
<file path=[Content_Types].xml><?xml version="1.0" encoding="utf-8"?>
<Types xmlns="http://schemas.openxmlformats.org/package/2006/content-types">
  <Default ContentType="application/xml" Extension="xml"/>
  <Default ContentType="image/png" Extension="png"/>
  <Default ContentType="application/vnd.openxmlformats-officedocument.obfuscatedFont" Extension="odttf"/>
  <Default ContentType="application/vnd.openxmlformats-package.relationships+xml" Extension="rels"/>
  <Override ContentType="application/vnd.openxmlformats-officedocument.spreadsheetml.worksheet+xml" PartName="/xl/worksheets/sheet5.xml"/>
  <Override ContentType="application/vnd.openxmlformats-officedocument.spreadsheetml.worksheet+xml" PartName="/xl/worksheets/sheet4.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6.xml"/>
  <Override ContentType="application/vnd.openxmlformats-officedocument.spreadsheetml.worksheet+xml" PartName="/xl/worksheets/sheet9.xml"/>
  <Override ContentType="application/vnd.openxmlformats-officedocument.spreadsheetml.worksheet+xml" PartName="/xl/worksheets/sheet8.xml"/>
  <Override ContentType="application/vnd.openxmlformats-officedocument.spreadsheetml.worksheet+xml" PartName="/xl/worksheets/sheet7.xml"/>
  <Override ContentType="application/binary" PartName="/xl/metadata"/>
  <Override ContentType="application/vnd.openxmlformats-officedocument.spreadsheetml.sharedStrings+xml" PartName="/xl/sharedStrings.xml"/>
  <Override ContentType="application/vnd.openxmlformats-officedocument.drawing+xml" PartName="/xl/drawings/drawing4.xml"/>
  <Override ContentType="application/vnd.openxmlformats-officedocument.drawing+xml" PartName="/xl/drawings/drawing10.xml"/>
  <Override ContentType="application/vnd.openxmlformats-officedocument.drawing+xml" PartName="/xl/drawings/drawing9.xml"/>
  <Override ContentType="application/vnd.openxmlformats-officedocument.drawing+xml" PartName="/xl/drawings/drawing8.xml"/>
  <Override ContentType="application/vnd.openxmlformats-officedocument.drawing+xml" PartName="/xl/drawings/drawing3.xml"/>
  <Override ContentType="application/vnd.openxmlformats-officedocument.drawing+xml" PartName="/xl/drawings/drawing6.xml"/>
  <Override ContentType="application/vnd.openxmlformats-officedocument.drawing+xml" PartName="/xl/drawings/drawing5.xml"/>
  <Override ContentType="application/vnd.openxmlformats-officedocument.drawing+xml" PartName="/xl/drawings/drawing1.xml"/>
  <Override ContentType="application/vnd.openxmlformats-officedocument.drawing+xml" PartName="/xl/drawings/drawing12.xml"/>
  <Override ContentType="application/vnd.openxmlformats-officedocument.drawing+xml" PartName="/xl/drawings/drawing7.xml"/>
  <Override ContentType="application/vnd.openxmlformats-officedocument.drawing+xml" PartName="/xl/drawings/drawing2.xml"/>
  <Override ContentType="application/vnd.openxmlformats-officedocument.drawing+xml" PartName="/xl/drawings/drawing11.xml"/>
  <Override ContentType="application/vnd.openxmlformats-package.core-properties+xml" PartName="/docProps/core.xml"/>
  <Override ContentType="application/vnd.openxmlformats-officedocument.spreadsheetml.externalLink+xml" PartName="/xl/externalLinks/externalLink1.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package/2006/relationships/metadata/core-properties" Target="docProps/core.xml"/><Relationship Id="rId2"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Capa" sheetId="1" r:id="rId4"/>
    <sheet state="visible" name="Resumo" sheetId="2" r:id="rId5"/>
    <sheet state="visible" name="Orçamento Sintético" sheetId="3" r:id="rId6"/>
    <sheet state="visible" name="Memória" sheetId="4" r:id="rId7"/>
    <sheet state="visible" name="CPUs" sheetId="5" r:id="rId8"/>
    <sheet state="visible" name="Mapa de cotações" sheetId="6" r:id="rId9"/>
    <sheet state="visible" name="Curva ABC de Insumos" sheetId="7" r:id="rId10"/>
    <sheet state="visible" name="Curva ABC de Serviços" sheetId="8" r:id="rId11"/>
    <sheet state="visible" name="Cronograma" sheetId="9" r:id="rId12"/>
    <sheet state="visible" name="BDI OBRAS" sheetId="10" r:id="rId13"/>
    <sheet state="visible" name="BDI EQUIPAMENTOS" sheetId="11" r:id="rId14"/>
    <sheet state="visible" name="ENCARGOS" sheetId="12" r:id="rId15"/>
  </sheets>
  <externalReferences>
    <externalReference r:id="rId16"/>
  </externalReferences>
  <definedNames/>
  <calcPr/>
  <extLst>
    <ext uri="GoogleSheetsCustomDataVersion2">
      <go:sheetsCustomData xmlns:go="http://customooxmlschemas.google.com/" r:id="rId17" roundtripDataChecksum="JA42lpSllyI5OK01nqHHLEJU98+K+bLrjw6pITfEtfc="/>
    </ext>
  </extLst>
</workbook>
</file>

<file path=xl/sharedStrings.xml><?xml version="1.0" encoding="utf-8"?>
<sst xmlns="http://schemas.openxmlformats.org/spreadsheetml/2006/main" count="91845" uniqueCount="10594">
  <si>
    <t>Planilha Orçamentária</t>
  </si>
  <si>
    <t>ORÇAMENTO:</t>
  </si>
  <si>
    <t>Restauração do Prédio da Antiga Prefeitura, em Corumbá/MS</t>
  </si>
  <si>
    <t xml:space="preserve">OBJETO: </t>
  </si>
  <si>
    <t>Prédio da Antiga Prefeitura, em Corumbá/MS</t>
  </si>
  <si>
    <t>LOCAL:</t>
  </si>
  <si>
    <t>RUA 15 DE NOVEMBRO, Nº 235, CENTRO - CORUMBÁ/MS</t>
  </si>
  <si>
    <t xml:space="preserve">AREA DE CONSTRUÇÃO: </t>
  </si>
  <si>
    <t>924,94 m²</t>
  </si>
  <si>
    <t>PRAZO DE EXEC.:</t>
  </si>
  <si>
    <t>12 Meses</t>
  </si>
  <si>
    <t xml:space="preserve">DATA:            </t>
  </si>
  <si>
    <t>BASE DE PREÇOS</t>
  </si>
  <si>
    <t>SINAPI - 09/2025 - Mato Grosso do Sul</t>
  </si>
  <si>
    <t>TOTAL GERAL COM BDI</t>
  </si>
  <si>
    <t>Obra</t>
  </si>
  <si>
    <t>Bancos</t>
  </si>
  <si>
    <t>B.D.I.</t>
  </si>
  <si>
    <t>Encargos Sociais</t>
  </si>
  <si>
    <t xml:space="preserve">SINAPI - 09/2025 - Mato Grosso do Sul
SBC - 09/2025 - Mato Grosso do Sul
SICRO3 - 07/2025 - Mato Grosso do Sul
ORSE - 08/2025 - Sergipe
SEDOP - 10/2025 - Pará
SEINFRA - 028 - Ceará
SETOP - 07/2025 - Minas Gerais
IOPES - 07/2025 - Espírito Santo
SIURB - 01/2025 - São Paulo
SUDECAP - 07/2025 - Minas Gerais
CPOS/CDHU - 09/2025 - São Paulo
FDE - 07/2025 - São Paulo
AGESUL - 06/2025 - Mato Grosso do Sul
AGETOP CIVIL - 06/2025 - Goiás
EMBASA - 06/2025 - sem_encargos
CAERN - 07/2025 - Rio Grande do Norte
EMOP - 09/2025 - Rio de Janeiro
SCO - 09/2025 - Rio de Janeiro
</t>
  </si>
  <si>
    <t>23,54%</t>
  </si>
  <si>
    <t>Não Desonerado: 
Horista: 107,52%
Mensalista: 64,80%</t>
  </si>
  <si>
    <t>Planilha Orçamentária Resumida</t>
  </si>
  <si>
    <t>Item</t>
  </si>
  <si>
    <t>Descrição</t>
  </si>
  <si>
    <t>Quant.</t>
  </si>
  <si>
    <t>Total</t>
  </si>
  <si>
    <t>Peso (%)</t>
  </si>
  <si>
    <t xml:space="preserve"> 1 </t>
  </si>
  <si>
    <t>ADMINISTRAÇÃO LOCAL</t>
  </si>
  <si>
    <t xml:space="preserve"> 2 </t>
  </si>
  <si>
    <t>PLANOS, PROGRAMAS E MANUAIS</t>
  </si>
  <si>
    <t xml:space="preserve"> 3 </t>
  </si>
  <si>
    <t>TAXAS. LICENÇAS E EMOLUMENTOS</t>
  </si>
  <si>
    <t xml:space="preserve"> 4 </t>
  </si>
  <si>
    <t>MOBILIZAÇÃO E DESMOBILIZAÇÃO</t>
  </si>
  <si>
    <t xml:space="preserve"> 5 </t>
  </si>
  <si>
    <t>CANTEIRO DE OBRAS</t>
  </si>
  <si>
    <t xml:space="preserve"> 6 </t>
  </si>
  <si>
    <t>SERVIÇOS PRELIMINARES</t>
  </si>
  <si>
    <t xml:space="preserve"> 7 </t>
  </si>
  <si>
    <t>DEMOLIÇÕES E RETIRADAS</t>
  </si>
  <si>
    <t xml:space="preserve"> 8 </t>
  </si>
  <si>
    <t>ALVENARIA</t>
  </si>
  <si>
    <t xml:space="preserve"> 9 </t>
  </si>
  <si>
    <t>COBERTURAS</t>
  </si>
  <si>
    <t xml:space="preserve"> 10 </t>
  </si>
  <si>
    <t>ESQUADRIAS</t>
  </si>
  <si>
    <t xml:space="preserve"> 11 </t>
  </si>
  <si>
    <t>REVESTIMENTOS</t>
  </si>
  <si>
    <t xml:space="preserve"> 12 </t>
  </si>
  <si>
    <t>PINTURA</t>
  </si>
  <si>
    <t xml:space="preserve"> 13 </t>
  </si>
  <si>
    <t>PAVIMENTAÇÃO EXTERNA E MUROS</t>
  </si>
  <si>
    <t xml:space="preserve"> 14 </t>
  </si>
  <si>
    <t>OBRAS COMPLEMENTARES</t>
  </si>
  <si>
    <t xml:space="preserve"> 15 </t>
  </si>
  <si>
    <t>PASSARELA E ELEVADOR</t>
  </si>
  <si>
    <t xml:space="preserve"> 16 </t>
  </si>
  <si>
    <t>ESTRUTURA DE CONCRETO</t>
  </si>
  <si>
    <t xml:space="preserve"> 17 </t>
  </si>
  <si>
    <t>INSTALAÇÃO DE ÁGUA FRIA</t>
  </si>
  <si>
    <t xml:space="preserve"> 18 </t>
  </si>
  <si>
    <t>INSTALAÇÃO ESGOTO SANITÁRIO</t>
  </si>
  <si>
    <t xml:space="preserve"> 19 </t>
  </si>
  <si>
    <t>INSTALAÇÃO DE ÁGUAS PLUVIAIS</t>
  </si>
  <si>
    <t xml:space="preserve"> 20 </t>
  </si>
  <si>
    <t>LOUÇAS E METAIS</t>
  </si>
  <si>
    <t xml:space="preserve"> 21 </t>
  </si>
  <si>
    <t>PREVENÇÃO E COMBATE A INCENDIO</t>
  </si>
  <si>
    <t xml:space="preserve"> 22 </t>
  </si>
  <si>
    <t>INSTALAÇÕES ELÉTRICAS</t>
  </si>
  <si>
    <t xml:space="preserve"> 23 </t>
  </si>
  <si>
    <t>CLIMATIZAÇÃO</t>
  </si>
  <si>
    <t xml:space="preserve"> 24 </t>
  </si>
  <si>
    <t>SUBESTAÇÃO</t>
  </si>
  <si>
    <t xml:space="preserve"> 25 </t>
  </si>
  <si>
    <t>LIMPEZA FINAL</t>
  </si>
  <si>
    <t>Total sem BDI</t>
  </si>
  <si>
    <t>Total do BDI</t>
  </si>
  <si>
    <t>Total Geral</t>
  </si>
  <si>
    <t xml:space="preserve">SINAPI - 09/2025 - Mato Grosso do Sul
SBC - 09/2025 - Mato Grosso do Sul
SICRO3 - 07/2025 - Mato Grosso do Sul
ORSE - 08/2025 - Sergipe
SEDOP - 10/2025 - Pará
SEINFRA - 028 - Ceará
SETOP - 07/2025 - Minas Gerais
IOPES - 07/2025 - Espírito Santo
SIURB - 01/2025 - São Paulo
SIURB INFRA - 01/2025 - São Paulo
SUDECAP - 07/2025 - Minas Gerais
CPOS/CDHU - 09/2025 - São Paulo
FDE - 07/2025 - São Paulo
AGESUL - 06/2025 - Mato Grosso do Sul
AGETOP CIVIL - 06/2025 - Goiás
EMBASA - 06/2025 - sem_encargos
CAERN - 07/2025 - Rio Grande do Norte
EMOP - 09/2025 - Rio de Janeiro
SCO - 09/2025 - Rio de Janeiro
</t>
  </si>
  <si>
    <t>Orçamento Sintético</t>
  </si>
  <si>
    <t>Código</t>
  </si>
  <si>
    <t>Banco</t>
  </si>
  <si>
    <t>Und</t>
  </si>
  <si>
    <t>Valor Unit</t>
  </si>
  <si>
    <t>Valor Unit com BDI</t>
  </si>
  <si>
    <t xml:space="preserve">  </t>
  </si>
  <si>
    <t/>
  </si>
  <si>
    <t xml:space="preserve"> 1.1 </t>
  </si>
  <si>
    <t xml:space="preserve"> COMP-000019 </t>
  </si>
  <si>
    <t>Próprio</t>
  </si>
  <si>
    <t>und</t>
  </si>
  <si>
    <t xml:space="preserve"> 2.1 </t>
  </si>
  <si>
    <t xml:space="preserve"> 01.12.04 </t>
  </si>
  <si>
    <t>SUDECAP</t>
  </si>
  <si>
    <t>VISTORIA CAUTELAR - 501M2 &lt; ÁREA CONSTRUÍDA &lt;= 2000M2</t>
  </si>
  <si>
    <t>UN</t>
  </si>
  <si>
    <t xml:space="preserve"> 2.2 </t>
  </si>
  <si>
    <t xml:space="preserve"> 0130042026 </t>
  </si>
  <si>
    <t>ELABORAÇÃO E IMPLANTAÇÃO DO PLANO DE GERENCIAMENTO DE  RISCOS (PGR)</t>
  </si>
  <si>
    <t xml:space="preserve"> 2.3 </t>
  </si>
  <si>
    <t xml:space="preserve"> CO-19622 </t>
  </si>
  <si>
    <t>SETOP</t>
  </si>
  <si>
    <t>ELABORAÇÃO DO PLANO DE GERENCIAMENTO DE RESÍDUOS DE CONSTRUÇÃO CIVIL (PGRCC)</t>
  </si>
  <si>
    <t>un</t>
  </si>
  <si>
    <t xml:space="preserve"> 2.4 </t>
  </si>
  <si>
    <t xml:space="preserve"> 000128 </t>
  </si>
  <si>
    <t>SBC</t>
  </si>
  <si>
    <t>CONTROLE TECNOLOGICO DE CONCRETOS</t>
  </si>
  <si>
    <t>m³</t>
  </si>
  <si>
    <t xml:space="preserve"> 2.5 </t>
  </si>
  <si>
    <t xml:space="preserve"> 016691 </t>
  </si>
  <si>
    <t>ATESTADO PCMSO (NR7)- ANUAL</t>
  </si>
  <si>
    <t xml:space="preserve"> 3.1 </t>
  </si>
  <si>
    <t xml:space="preserve"> 02080425 </t>
  </si>
  <si>
    <t>ANOTAÇÃO DE RESPONSABILIDADE TÉCNICA (ART) PARA CONTRATO,  OBRA OU SERVIÇO DE VALOR SUPERIOR A R$ 15.000,00, DE ACORDO  COM TABELA VIGENTE CREA-MS;</t>
  </si>
  <si>
    <t xml:space="preserve"> 4.1 </t>
  </si>
  <si>
    <t xml:space="preserve"> COMP-000018 </t>
  </si>
  <si>
    <t xml:space="preserve"> 5.1 </t>
  </si>
  <si>
    <t xml:space="preserve"> 102607 </t>
  </si>
  <si>
    <t>SINAPI</t>
  </si>
  <si>
    <t>CAIXA D´ÁGUA EM POLIETILENO, 1000 LITROS - FORNECIMENTO E INSTALAÇÃO. AF_06/2021</t>
  </si>
  <si>
    <t xml:space="preserve"> 5.2 </t>
  </si>
  <si>
    <t xml:space="preserve"> 98461 </t>
  </si>
  <si>
    <t>ESTRUTURA DE MADEIRA PROVISÓRIA PARA SUPORTE DE CAIXA DÁGUA ELEVADA DE 1000 LITROS. AF_03/2024</t>
  </si>
  <si>
    <t xml:space="preserve"> 5.3 </t>
  </si>
  <si>
    <t xml:space="preserve"> 98459 </t>
  </si>
  <si>
    <t>TAPUME COM TELHA METÁLICA. AF_03/2024</t>
  </si>
  <si>
    <t>m²</t>
  </si>
  <si>
    <t xml:space="preserve"> 5.4 </t>
  </si>
  <si>
    <t xml:space="preserve"> 97062 </t>
  </si>
  <si>
    <t>COLOCAÇÃO DE TELA EM ANDAIME FACHADEIRO. AF_03/2024</t>
  </si>
  <si>
    <t xml:space="preserve"> 5.5 </t>
  </si>
  <si>
    <t xml:space="preserve"> 02.05.212 </t>
  </si>
  <si>
    <t>CPOS/CDHU</t>
  </si>
  <si>
    <t>ANDAIME TUBULAR FACHADEIRO COM PISO METÁLICO E SAPATAS AJUSTÁVEIS</t>
  </si>
  <si>
    <t>m²xmês</t>
  </si>
  <si>
    <t xml:space="preserve">29,07 
 (BDI 15,28%) </t>
  </si>
  <si>
    <t xml:space="preserve"> 5.6 </t>
  </si>
  <si>
    <t xml:space="preserve"> 97063 </t>
  </si>
  <si>
    <t>MONTAGEM E DESMONTAGEM DE ANDAIME MODULAR FACHADEIRO, COM PISO METÁLICO, PARA EDIFÍCIOS COM MULTIPLOS PAVIMENTOS (EXCLUSIVE ANDAIME E LIMPEZA). AF_03/2024</t>
  </si>
  <si>
    <t xml:space="preserve"> 5.7 </t>
  </si>
  <si>
    <t xml:space="preserve"> 02.05.202 </t>
  </si>
  <si>
    <t>ANDAIME TORRE METÁLICO (1,5 X 1,5 M) COM PISO METÁLICO</t>
  </si>
  <si>
    <t>mxmês</t>
  </si>
  <si>
    <t xml:space="preserve">33,20 
 (BDI 15,28%) </t>
  </si>
  <si>
    <t xml:space="preserve"> 5.8 </t>
  </si>
  <si>
    <t xml:space="preserve"> 97064 </t>
  </si>
  <si>
    <t>MONTAGEM E DESMONTAGEM DE ANDAIME TUBULAR TIPO "TORRE" (EXCLUSIVE ANDAIME E LIMPEZA). AF_03/2024</t>
  </si>
  <si>
    <t>M</t>
  </si>
  <si>
    <t xml:space="preserve"> 5.9 </t>
  </si>
  <si>
    <t xml:space="preserve"> 02.08.020 </t>
  </si>
  <si>
    <t>PLACA DE IDENTIFICAÇÃO PARA OBRA</t>
  </si>
  <si>
    <t xml:space="preserve"> 5.10 </t>
  </si>
  <si>
    <t xml:space="preserve"> AD 20.20.0100 </t>
  </si>
  <si>
    <t>SCO</t>
  </si>
  <si>
    <t>Instalacao e ligacao provisoria de obra de agua e esgoto a rede publica.</t>
  </si>
  <si>
    <t xml:space="preserve"> 5.11 </t>
  </si>
  <si>
    <t xml:space="preserve"> AD 20.20.0050 </t>
  </si>
  <si>
    <t>Instalacao e ligacao provisorias de alimentacao de energia eletrica, em baixa tensao (BT), para canteiro de obras, exclusive o fornecimento do medidor.</t>
  </si>
  <si>
    <t xml:space="preserve"> 5.12 </t>
  </si>
  <si>
    <t xml:space="preserve"> 16.80.089 </t>
  </si>
  <si>
    <t>FDE</t>
  </si>
  <si>
    <t>LIMPEZA DE CAIXA D'AGUA ATE 1000 LITROS</t>
  </si>
  <si>
    <t xml:space="preserve"> 5.13 </t>
  </si>
  <si>
    <t xml:space="preserve"> 101909 </t>
  </si>
  <si>
    <t>EXTINTOR DE INCÊNDIO PORTÁTIL COM CARGA DE PQS DE 6 KG, CLASSE BC - FORNECIMENTO E INSTALAÇÃO. AF_10/2020_PE</t>
  </si>
  <si>
    <t xml:space="preserve"> 5.14 </t>
  </si>
  <si>
    <t xml:space="preserve"> 101905 </t>
  </si>
  <si>
    <t>EXTINTOR DE INCÊNDIO PORTÁTIL COM CARGA DE ÁGUA PRESSURIZADA DE 10 L, CLASSE A - FORNECIMENTO E INSTALAÇÃO. AF_10/2020_PE</t>
  </si>
  <si>
    <t xml:space="preserve"> 5.15 </t>
  </si>
  <si>
    <t xml:space="preserve"> ED-14457 </t>
  </si>
  <si>
    <t>PORTÃO PARA TAPUME FIXO DE PROTEÇÃO COM FECHAMENTO DE OBRA EM TELHA METÁLICA GALVANIZADA, TIPO TRAPEZOIDAL ESP. 0,5MM, COM MÓDULO NA DIMENSÃO DE (300X220)CM, EXCLUSIVE PINTURA ESMALTE</t>
  </si>
  <si>
    <t xml:space="preserve"> 5.16 </t>
  </si>
  <si>
    <t xml:space="preserve"> 190711 </t>
  </si>
  <si>
    <t>BEBEDOURO ELETRICO MAX PREMIUN OPTIMAR</t>
  </si>
  <si>
    <t xml:space="preserve"> 5.17 </t>
  </si>
  <si>
    <t xml:space="preserve"> 012212 </t>
  </si>
  <si>
    <t>BARRACAO PARA DEPOSITO EM CHAPA DE MADEIRA COMPENSADA</t>
  </si>
  <si>
    <t xml:space="preserve"> 5.18 </t>
  </si>
  <si>
    <t xml:space="preserve"> 012209 </t>
  </si>
  <si>
    <t>BARRACAO PARA OFICINAS EM CHAPAS DE COMPENSADO</t>
  </si>
  <si>
    <t xml:space="preserve"> 5.19 </t>
  </si>
  <si>
    <t xml:space="preserve"> 91935 </t>
  </si>
  <si>
    <t>CABO DE COBRE FLEXÍVEL ISOLADO, 16 MM², ANTI-CHAMA 0,6/1,0 KV, PARA CIRCUITOS TERMINAIS - FORNECIMENTO E INSTALAÇÃO. AF_03/2023</t>
  </si>
  <si>
    <t xml:space="preserve"> 5.20 </t>
  </si>
  <si>
    <t xml:space="preserve"> 104790 </t>
  </si>
  <si>
    <t>DEMOLIÇÃO DE PISO DE CONCRETO SIMPLES, DE FORMA MECANIZADA COM MARTELETE, SEM REAPROVEITAMENTO. AF_09/2023</t>
  </si>
  <si>
    <t xml:space="preserve"> 5.21 </t>
  </si>
  <si>
    <t xml:space="preserve"> 93358 </t>
  </si>
  <si>
    <t>ESCAVAÇÃO MANUAL DE VALA. AF_09/2024</t>
  </si>
  <si>
    <t xml:space="preserve"> 5.22 </t>
  </si>
  <si>
    <t xml:space="preserve"> 93382 </t>
  </si>
  <si>
    <t>REATERRO MANUAL DE VALAS, COM COMPACTADOR DE SOLOS DE PERCUSSÃO. AF_08/2023</t>
  </si>
  <si>
    <t xml:space="preserve"> 5.23 </t>
  </si>
  <si>
    <t xml:space="preserve"> 86902 </t>
  </si>
  <si>
    <t>LAVATÓRIO LOUÇA BRANCA COM COLUNA, *44 X 35,5* CM, PADRÃO POPULAR - FORNECIMENTO E INSTALAÇÃO. AF_01/2020</t>
  </si>
  <si>
    <t xml:space="preserve"> 5.24 </t>
  </si>
  <si>
    <t xml:space="preserve"> 190224 </t>
  </si>
  <si>
    <t>SEDOP</t>
  </si>
  <si>
    <t>Caixa de descarga plastica - externa</t>
  </si>
  <si>
    <t xml:space="preserve"> 5.25 </t>
  </si>
  <si>
    <t xml:space="preserve"> IT 30.20.0600 </t>
  </si>
  <si>
    <t>Refletor, incluindo lampada halogena de 300W, referencia PT-87, Wetzel ou similar. Fornecimento e instalacao.</t>
  </si>
  <si>
    <t xml:space="preserve"> 6.1 </t>
  </si>
  <si>
    <t>ELABORAÇÃO DE PROJETOS EXECUTIVOS</t>
  </si>
  <si>
    <t xml:space="preserve"> 6.1.1 </t>
  </si>
  <si>
    <t xml:space="preserve"> COMP-000114 </t>
  </si>
  <si>
    <t>REVISÃO DE PROJETO EXECUTIVO DE ESTRUTURA METÁLICA</t>
  </si>
  <si>
    <t>UND</t>
  </si>
  <si>
    <t xml:space="preserve"> 6.1.2 </t>
  </si>
  <si>
    <t xml:space="preserve"> COMP-000116 </t>
  </si>
  <si>
    <t>REVISÃO DE PROJETO EXECUTIVO DE INSTALAÇÃO ELÉTRICA, CABEAMENTO ESTRUTURADO E SPDA</t>
  </si>
  <si>
    <t xml:space="preserve"> 6.1.3 </t>
  </si>
  <si>
    <t xml:space="preserve"> COMP-000117 </t>
  </si>
  <si>
    <t>REVISÃO DE PROJETO EXECUTIIVO DE INSTALAÇÕES HIDROSSANITÁRIA E PLUVIAL</t>
  </si>
  <si>
    <t xml:space="preserve"> 6.1.4 </t>
  </si>
  <si>
    <t xml:space="preserve"> COMP-000119 </t>
  </si>
  <si>
    <t>REVISÃO DE PROJETO EXECUTIVO DE COMUNICAÇÃO VISUAL</t>
  </si>
  <si>
    <t xml:space="preserve"> 6.1.5 </t>
  </si>
  <si>
    <t xml:space="preserve"> COMP-000120 </t>
  </si>
  <si>
    <t>REVISÃO DE PROJETO EXECUTIVO DE PAISAGISMO</t>
  </si>
  <si>
    <t xml:space="preserve"> 6.1.6 </t>
  </si>
  <si>
    <t xml:space="preserve"> COMP-000118 </t>
  </si>
  <si>
    <t>REVISÃO E APROVAÇÃO DE PROJETO EXECUTIVO DE PSCIP</t>
  </si>
  <si>
    <t xml:space="preserve"> 7.1 </t>
  </si>
  <si>
    <t xml:space="preserve"> 104789 </t>
  </si>
  <si>
    <t>DEMOLIÇÃO DE PISO DE CONCRETO SIMPLES, DE FORMA MANUAL, SEM REAPROVEITAMENTO. AF_09/2023</t>
  </si>
  <si>
    <t xml:space="preserve"> 7.2 </t>
  </si>
  <si>
    <t xml:space="preserve"> 97635 </t>
  </si>
  <si>
    <t>REMOÇÃO DE PISO DE BLOCO INTERTRAVADO OU DE PEDRA PORTUGUESA, DE FORMA MANUAL, COM REAPROVEITAMENTO. AF_09/2023</t>
  </si>
  <si>
    <t xml:space="preserve"> 7.3 </t>
  </si>
  <si>
    <t xml:space="preserve"> 97647 </t>
  </si>
  <si>
    <t>REMOÇÃO DE TELHAS DE FIBROCIMENTO METÁLICA E CERÂMICA, DE FORMA MANUAL, SEM REAPROVEITAMENTO. AF_09/2023</t>
  </si>
  <si>
    <t xml:space="preserve"> 7.4 </t>
  </si>
  <si>
    <t xml:space="preserve"> 97650 </t>
  </si>
  <si>
    <t>REMOÇÃO DE TRAMA DE MADEIRA PARA COBERTURA, DE FORMA MANUAL, SEM REAPROVEITAMENTO. AF_09/2023</t>
  </si>
  <si>
    <t xml:space="preserve"> 7.5 </t>
  </si>
  <si>
    <t xml:space="preserve"> C2210 </t>
  </si>
  <si>
    <t>SEINFRA</t>
  </si>
  <si>
    <t>RETIRADA DE PORTAS E JANELAS, INCLUSIVE BATENTES</t>
  </si>
  <si>
    <t xml:space="preserve"> 7.6 </t>
  </si>
  <si>
    <t xml:space="preserve"> 97640 </t>
  </si>
  <si>
    <t>REMOÇÃO DE FORROS DE DRYWALL, PVC E FIBROMINERAL, DE FORMA MANUAL, SEM REAPROVEITAMENTO. AF_09/2023</t>
  </si>
  <si>
    <t xml:space="preserve"> 7.7 </t>
  </si>
  <si>
    <t xml:space="preserve"> 97622 </t>
  </si>
  <si>
    <t>DEMOLIÇÃO DE ALVENARIA DE BLOCO FURADO, DE FORMA MANUAL, SEM REAPROVEITAMENTO. AF_09/2023</t>
  </si>
  <si>
    <t xml:space="preserve"> 7.8 </t>
  </si>
  <si>
    <t xml:space="preserve"> 97626 </t>
  </si>
  <si>
    <t>DEMOLIÇÃO DE PILARES E VIGAS EM CONCRETO ARMADO, DE FORMA MANUAL, SEM REAPROVEITAMENTO. AF_09/2023</t>
  </si>
  <si>
    <t xml:space="preserve"> 7.9 </t>
  </si>
  <si>
    <t xml:space="preserve"> 10.50.001 </t>
  </si>
  <si>
    <t>DEMOLIÇÃO DE FORRO DE ESTUQUE OU MADEIRA, INCLUSIVE ENTARUGAMENTO</t>
  </si>
  <si>
    <t xml:space="preserve"> 7.10 </t>
  </si>
  <si>
    <t xml:space="preserve"> 97629 </t>
  </si>
  <si>
    <t>DEMOLIÇÃO DE LAJES, EM CONCRETO ARMADO, DE FORMA MECANIZADA COM MARTELETE, SEM REAPROVEITAMENTO. AF_09/2023</t>
  </si>
  <si>
    <t xml:space="preserve"> 7.11 </t>
  </si>
  <si>
    <t xml:space="preserve"> 13.50.019 </t>
  </si>
  <si>
    <t>DEMOLICAO GUARDA-CORPOS EM GERAL INCLUSIVE ARGAMASSA ASSENTAMENTO</t>
  </si>
  <si>
    <t xml:space="preserve"> 7.12 </t>
  </si>
  <si>
    <t xml:space="preserve"> 04.50.010 </t>
  </si>
  <si>
    <t>DEMOLIÇÃO DE DIVISÓRIAS DE MADEIRA INCLUINDO ENTARUGAMENTO</t>
  </si>
  <si>
    <t xml:space="preserve"> 7.13 </t>
  </si>
  <si>
    <t>ORSE</t>
  </si>
  <si>
    <t>Remoção de telhamento com telhas cerâmicas</t>
  </si>
  <si>
    <t xml:space="preserve"> 7.14 </t>
  </si>
  <si>
    <t xml:space="preserve"> 022930 </t>
  </si>
  <si>
    <t>REMOCAO MANUAL FORRO METALICO C/ ESTRUTURA DE SUSTENTACAO</t>
  </si>
  <si>
    <t xml:space="preserve"> 7.15 </t>
  </si>
  <si>
    <t>Demolição de reboco</t>
  </si>
  <si>
    <t xml:space="preserve"> 7.16 </t>
  </si>
  <si>
    <t xml:space="preserve"> 12202 </t>
  </si>
  <si>
    <t>Demolição/remoção de rufo de alumínio ou similar</t>
  </si>
  <si>
    <t>m</t>
  </si>
  <si>
    <t xml:space="preserve"> 7.17 </t>
  </si>
  <si>
    <t xml:space="preserve"> 38 </t>
  </si>
  <si>
    <t>Remoção de calha de zinco</t>
  </si>
  <si>
    <t xml:space="preserve"> 7.18 </t>
  </si>
  <si>
    <t xml:space="preserve"> 97663 </t>
  </si>
  <si>
    <t>REMOÇÃO DE LOUÇAS, DE FORMA MANUAL, SEM REAPROVEITAMENTO. AF_09/2023</t>
  </si>
  <si>
    <t xml:space="preserve"> 7.19 </t>
  </si>
  <si>
    <t xml:space="preserve"> 020139 </t>
  </si>
  <si>
    <t>AGETOP CIVIL</t>
  </si>
  <si>
    <t>DEMOLIÇÃO MANUAL DE BANCADA COM TRANSPORTE ATÉ CAÇAMBA E CARGA</t>
  </si>
  <si>
    <t xml:space="preserve"> 7.20 </t>
  </si>
  <si>
    <t xml:space="preserve"> RO-00002 </t>
  </si>
  <si>
    <t>Corte de árvores com diâmetro superior a 0,15 m (Exclui carga e transporte para bota fora)</t>
  </si>
  <si>
    <t xml:space="preserve"> 7.21 </t>
  </si>
  <si>
    <t xml:space="preserve"> 1001003 </t>
  </si>
  <si>
    <t>SIURB</t>
  </si>
  <si>
    <t>DESTOCAMENTO, INCLUSIVE REMOÇÃO DAS RAÍZES - DIÂMETRO 30,01 À 50 CM</t>
  </si>
  <si>
    <t xml:space="preserve"> 7.22 </t>
  </si>
  <si>
    <t xml:space="preserve"> 98534 </t>
  </si>
  <si>
    <t>PODA EM ALTURA DE ÁRVORE COM DIÂMETRO DE TRONCO MAIOR OU IGUAL A 0,40 M E MENOR QUE 0,60 M. AF_03/2024</t>
  </si>
  <si>
    <t xml:space="preserve"> 7.23 </t>
  </si>
  <si>
    <t xml:space="preserve"> 13467 </t>
  </si>
  <si>
    <t>Remoção de grelha de ferro em calha de piso</t>
  </si>
  <si>
    <t xml:space="preserve"> 7.24 </t>
  </si>
  <si>
    <t xml:space="preserve"> COMP-000140 </t>
  </si>
  <si>
    <t>REMOÇÃO DE ACABAMENTO DE MADEIRA DOS GUARDA-CORPOS</t>
  </si>
  <si>
    <t xml:space="preserve"> 7.25 </t>
  </si>
  <si>
    <t xml:space="preserve"> COMP-000139 </t>
  </si>
  <si>
    <t>DEMOLIÇÃO DO ALGIBRE - ALVENARIA</t>
  </si>
  <si>
    <t xml:space="preserve"> 7.26 </t>
  </si>
  <si>
    <t xml:space="preserve"> SC 05.05.1600 </t>
  </si>
  <si>
    <t>Demolicao de revestimento de soleiras, peitoris ou escadas.</t>
  </si>
  <si>
    <t xml:space="preserve"> 7.27 </t>
  </si>
  <si>
    <t xml:space="preserve"> C2716 </t>
  </si>
  <si>
    <t>DEMOLIÇÃO DE PISO DE LADRILHO</t>
  </si>
  <si>
    <t xml:space="preserve"> 7.28 </t>
  </si>
  <si>
    <t xml:space="preserve"> 02.10.05 </t>
  </si>
  <si>
    <t>DEMOLIÇÃO DE PISO DE PEDRA (MÁRMORE, GRANITO, ARDÓSIA, SÃO TOMÉ, ETC)</t>
  </si>
  <si>
    <t xml:space="preserve"> 7.29 </t>
  </si>
  <si>
    <t xml:space="preserve"> 97633 </t>
  </si>
  <si>
    <t>DEMOLIÇÃO DE REVESTIMENTO CERÂMICO, DE FORMA MANUAL, SEM REAPROVEITAMENTO. AF_09/2023</t>
  </si>
  <si>
    <t xml:space="preserve"> 7.30 </t>
  </si>
  <si>
    <t xml:space="preserve"> 100982 </t>
  </si>
  <si>
    <t>CARGA, MANOBRA E DESCARGA DE ENTULHO EM CAMINHÃO BASCULANTE 10 M³ - CARGA COM ESCAVADEIRA HIDRÁULICA  (CAÇAMBA DE 0,80 M³ / 111 HP) E DESCARGA LIVRE (UNIDADE: M3). AF_07/2020</t>
  </si>
  <si>
    <t xml:space="preserve"> 7.31 </t>
  </si>
  <si>
    <t xml:space="preserve"> 95877 </t>
  </si>
  <si>
    <t>TRANSPORTE COM CAMINHÃO BASCULANTE DE 18 M³, EM VIA URBANA PAVIMENTADA, DMT ATÉ 30 KM (UNIDADE: M3XKM). AF_07/2020</t>
  </si>
  <si>
    <t>M3XKM</t>
  </si>
  <si>
    <t xml:space="preserve"> 8.1 </t>
  </si>
  <si>
    <t xml:space="preserve"> COMP-000102 </t>
  </si>
  <si>
    <t>BALAÚSTRE - FORNECIMENTO E INSTALAÇÃO</t>
  </si>
  <si>
    <t xml:space="preserve"> 8.2 </t>
  </si>
  <si>
    <t xml:space="preserve"> 101159 </t>
  </si>
  <si>
    <t>ALVENARIA DE VEDAÇÃO DE BLOCOS CERÂMICOS MACIÇOS DE 5X10X20CM (ESPESSURA 10CM) E ARGAMASSA DE ASSENTAMENTO COM PREPARO EM BETONEIRA. AF_05/2020</t>
  </si>
  <si>
    <t xml:space="preserve"> 8.3 </t>
  </si>
  <si>
    <t xml:space="preserve"> 15.01.04 </t>
  </si>
  <si>
    <t>EMBASA</t>
  </si>
  <si>
    <t>ALVENARIA DE VEDACAO C/ BLOCO CERAMICO FURADO C/ e=15cm</t>
  </si>
  <si>
    <t xml:space="preserve"> 8.4 </t>
  </si>
  <si>
    <t xml:space="preserve"> 15.01.07 </t>
  </si>
  <si>
    <t>ALVENARIA DE VEDACAO C/ BLOCO CERAMICO FURADO C/ e=20cm</t>
  </si>
  <si>
    <t xml:space="preserve"> 8.5 </t>
  </si>
  <si>
    <t xml:space="preserve"> COMP-000085 </t>
  </si>
  <si>
    <t>ALVENARIA DE VEDAÇÃO DE BLOCOS CERÂMICOS FURADOS e=12cm</t>
  </si>
  <si>
    <t xml:space="preserve"> 8.6 </t>
  </si>
  <si>
    <t xml:space="preserve"> COMP-000086 </t>
  </si>
  <si>
    <t>ALVENARIA DE VEDAÇÃO DE BLOCOS CERÂMICOS FURADOS e=25cm</t>
  </si>
  <si>
    <t xml:space="preserve"> 8.7 </t>
  </si>
  <si>
    <t xml:space="preserve"> COMP-000087 </t>
  </si>
  <si>
    <t>ALVENARIA DE VEDAÇÃO DE BLOCOS CERÂMICOS FURADOS e=32cm</t>
  </si>
  <si>
    <t xml:space="preserve"> 8.8 </t>
  </si>
  <si>
    <t xml:space="preserve"> COMP-000143 </t>
  </si>
  <si>
    <t>GUARDA-CORPO BALAUSTRADO</t>
  </si>
  <si>
    <t xml:space="preserve"> 8.9 </t>
  </si>
  <si>
    <t xml:space="preserve"> 12.016.0022-A </t>
  </si>
  <si>
    <t>EMOP</t>
  </si>
  <si>
    <t>PAREDE DRYWALL ESP.73MM,C/MONTANTES AUTOPORTANTES 48MM,ESPAC ADOS ENTRE SI A CADA 400MM,GUIAS HORIZONTAIS 48MM,AMBOS ACO GALV.ESP.0,5MM,C/1 CHAPA GESSO ACARTONADO STANDARD E UMA RU( RESIST.UMIDADE),ADICAO LA MINERAL,ESP.12,5MM,LARG.1200MM,TRA TAMENTO JUNTAS C/MASSA E FITA P/UNIF.DA SUPERF.DAS CHAPAS DE GESSO ACARTONADO.APLIC.EM AREA SECA E UMIDA.FORN.E COLOC. .5MM, 1200X2400MM (LXC) 5MM, 1200X2400MM (LXC) ROPILENO, EM ROLO, DENSIDADE DE 32KGM3, ESP=50MM NTAS DE CHAPA DE GESSO PARA DRYWALL PIDA,P/TRAT. DE JUNTAS DE CHAPA DE GESSO(C/ADICAO DE AGUA) E DRYWALL, ESP=0,5MM, 48X3000MM (LXC) PAREDE DRYWALL, ESP=0,5MM, 48X3000MM (LXC) PONTA AGULHA (TA), COMPRIMENTO 25MM RIMENTO DE HASTE=27MM (ACAO INDIRETA) , INCLUSIVE ENCARGOS SOCIAIS DESONERADOS GOS SOCIAIS DESONERADOS</t>
  </si>
  <si>
    <t xml:space="preserve"> 8.10 </t>
  </si>
  <si>
    <t xml:space="preserve"> COMP-000144 </t>
  </si>
  <si>
    <t>PAREDE DE DRYWALL ACÚSTICA (RU E RU)</t>
  </si>
  <si>
    <t xml:space="preserve"> 9.1 </t>
  </si>
  <si>
    <t xml:space="preserve"> COMP-000082 </t>
  </si>
  <si>
    <t>EXECUÇÃO DE ESTRUTURA METALICA PARA COBERTURA INLCUINDO A CONFECÇÃO DE PEÇAS SOLDADAS E MONTAGEM EM COBERTURA DE ATÉ 1 PAVIMENTO SEM A UTILIZAÇÃO DE EQUIPAMENTOS DE ELEVAÇÃO; INCLUSO AINDA PINTURA COM FUNDO ATIOXIDANTE- CONSUMO CONF PROJETO DE 4.246,99 KG</t>
  </si>
  <si>
    <t xml:space="preserve"> 9.2 </t>
  </si>
  <si>
    <t xml:space="preserve"> 94216 </t>
  </si>
  <si>
    <t>TELHAMENTO COM TELHA METÁLICA TERMOACÚSTICA E = 30 MM, COM ATÉ 2 ÁGUAS, INCLUSO IÇAMENTO. AF_07/2019</t>
  </si>
  <si>
    <t xml:space="preserve"> 9.3 </t>
  </si>
  <si>
    <t xml:space="preserve"> 94231 </t>
  </si>
  <si>
    <t>RUFO EM CHAPA DE AÇO GALVANIZADO NÚMERO 24, CORTE DE 25 CM, INCLUSO TRANSPORTE VERTICAL. AF_07/2019</t>
  </si>
  <si>
    <t xml:space="preserve"> 9.4 </t>
  </si>
  <si>
    <t xml:space="preserve"> 94228 </t>
  </si>
  <si>
    <t>CALHA EM CHAPA DE AÇO GALVANIZADO NÚMERO 24, DESENVOLVIMENTO DE 50 CM, INCLUSO TRANSPORTE VERTICAL. AF_07/2019</t>
  </si>
  <si>
    <t xml:space="preserve"> 9.5 </t>
  </si>
  <si>
    <t xml:space="preserve"> COMP-000124 </t>
  </si>
  <si>
    <t>CHAPIM (RUFO CAPA) EM AÇO GALVANIZADO, CORTE 36 a 43</t>
  </si>
  <si>
    <t xml:space="preserve"> 9.6 </t>
  </si>
  <si>
    <t xml:space="preserve"> COMP-000125 </t>
  </si>
  <si>
    <t>CHAPIM (RUFO CAPA) EM AÇO GALVANIZADO, CORTE 26 a 31</t>
  </si>
  <si>
    <t xml:space="preserve"> 9.7 </t>
  </si>
  <si>
    <t xml:space="preserve"> 4283 </t>
  </si>
  <si>
    <t>Ralo hemisférico em fº fº, tipo abacaxi Ø 100mm</t>
  </si>
  <si>
    <t xml:space="preserve"> 9.8 </t>
  </si>
  <si>
    <t xml:space="preserve"> COMP-000126 </t>
  </si>
  <si>
    <t>PLATIBANDA DE CHAPA METÁLICA COM FECHAMENTOS DE VENEZIANA VENTILADA.</t>
  </si>
  <si>
    <t xml:space="preserve"> 10.1 </t>
  </si>
  <si>
    <t>ESQUADRIAS DE MADEIRA</t>
  </si>
  <si>
    <t xml:space="preserve"> 10.1.1 </t>
  </si>
  <si>
    <t xml:space="preserve"> 190105 </t>
  </si>
  <si>
    <t>VIDRO MINI-BOREAL - COLOCADO</t>
  </si>
  <si>
    <t xml:space="preserve"> 10.1.2 </t>
  </si>
  <si>
    <t xml:space="preserve"> COMP-000155 </t>
  </si>
  <si>
    <t>Execução de réplicas de esquadrias em madeira de lei, almofadada,  inclusive batente, dobradiças e fechadura</t>
  </si>
  <si>
    <t xml:space="preserve"> 10.1.3 </t>
  </si>
  <si>
    <t xml:space="preserve"> 100683 </t>
  </si>
  <si>
    <t>KIT DE PORTA DE MADEIRA PARA VERNIZ, SEMI-OCA (LEVE OU MÉDIA), PADRÃO MÉDIO, 80X210CM, ESPESSURA DE 3,5CM, ITENS INCLUSOS: DOBRADIÇAS, MONTAGEM E INSTALAÇÃO DE BATENTE, FECHADURA COM EXECUÇÃO DO FURO - FORNECIMENTO E INSTALAÇÃO. AF_12/2019</t>
  </si>
  <si>
    <t xml:space="preserve"> 10.1.4 </t>
  </si>
  <si>
    <t xml:space="preserve"> 91016 </t>
  </si>
  <si>
    <t>KIT DE PORTA DE MADEIRA PARA VERNIZ, SEMI-OCA (LEVE OU MÉDIA), PADRÃO MÉDIO, 90X210CM, ESPESSURA DE 3,5CM, ITENS INCLUSOS: DOBRADIÇAS, MONTAGEM E INSTALAÇÃO DO BATENTE, SEM FECHADURA - FORNECIMENTO E INSTALAÇÃO. AF_12/2019</t>
  </si>
  <si>
    <t xml:space="preserve"> 10.2 </t>
  </si>
  <si>
    <t>ESQUADRIAS METÁLICAS</t>
  </si>
  <si>
    <t xml:space="preserve"> 10.2.1 </t>
  </si>
  <si>
    <t xml:space="preserve"> 99855 </t>
  </si>
  <si>
    <t>CORRIMÃO SIMPLES, DIÂMETRO EXTERNO = 1 1/2", EM AÇO GALVANIZADO PINTADO. AF_04/2019_PS</t>
  </si>
  <si>
    <t xml:space="preserve"> 10.2.2 </t>
  </si>
  <si>
    <t xml:space="preserve"> COMP-000100 </t>
  </si>
  <si>
    <t>PORTAO DE CORRER AÇO GALV. E TELA DE AÇO GAÇV., FIO 12, MALHA 3X3CM, INCLUSIVE PINTURA - FORNECIMENTO E INSTALACAO</t>
  </si>
  <si>
    <t>M²</t>
  </si>
  <si>
    <t xml:space="preserve"> 10.2.3 </t>
  </si>
  <si>
    <t xml:space="preserve"> 13.40.83 </t>
  </si>
  <si>
    <t>GUARDA CORPO MODELO “TUBOS VERTICAIS”, COM MONTANTES D=2”, FIXAÇÃO A CADA 144CM, TUBOS VERTICAIS INTERMEDIÁRIOS D= 1 1/4", CORRIMÃO DUPLO, TUBO INDUSTRIAL CHAPA 16 - 1,50MM</t>
  </si>
  <si>
    <t xml:space="preserve"> 10.2.4 </t>
  </si>
  <si>
    <t xml:space="preserve"> 13.40.85 </t>
  </si>
  <si>
    <t>GUARDA-CORPO MODELO “TIPO TELA”, COM MONTANTES D=2”, A CADA 100CM E FECHAMENTO EM TELA DE ARAME ONDULADO GALVANIZADO FIO Nº 12, FIXADA COM CANTONEIRAS E BARRAS CHATAS, CORRIMÃO DUPLO, TUBO INDUSTRIAL CHAPA 16 - 1,50MM</t>
  </si>
  <si>
    <t xml:space="preserve"> 10.2.5 </t>
  </si>
  <si>
    <t xml:space="preserve"> 13.40.84 </t>
  </si>
  <si>
    <t>GUARDA-CORPO MODELO “TIPO TELA”, COM MONTANTES D=2”, A CADA 100CM E FECHAMENTO EM TELA DE ARAME ONDULADO GALVANIZADO FIO Nº 12, FIXADA COM CANTONEIRAS E BARRAS CHATAS, TUBO INDUSTRIAL CHAPA 16 - 1,50MM</t>
  </si>
  <si>
    <t xml:space="preserve"> 10.2.6 </t>
  </si>
  <si>
    <t xml:space="preserve"> C1516 </t>
  </si>
  <si>
    <t>JANELA DE ALUMÍNIO, TIPO VENEZIANA</t>
  </si>
  <si>
    <t xml:space="preserve"> 10.2.7 </t>
  </si>
  <si>
    <t xml:space="preserve"> COMP - 000169 </t>
  </si>
  <si>
    <t>Copia da SINAPI (91341) - PORTA EM ALUMÍNIO DE ABRIR TIPO VENEZIANA COM GUARNIÇÃO, FIXAÇÃO COM PARAFUSOS - FORNECIMENTO E INSTALAÇÃO. AF_10/2025</t>
  </si>
  <si>
    <t xml:space="preserve"> 10.2.8 </t>
  </si>
  <si>
    <t xml:space="preserve"> 100874 </t>
  </si>
  <si>
    <t>PUXADOR PARA PCD, FIXADO NA PORTA - FORNECIMENTO E INSTALAÇÃO. AF_01/2020</t>
  </si>
  <si>
    <t xml:space="preserve"> 10.2.9 </t>
  </si>
  <si>
    <t xml:space="preserve"> COMP - 000168 </t>
  </si>
  <si>
    <t>Porta em aço galvanizado e tela de aço glavanizado plastificado fio 12 (1,42 x 2,10m)</t>
  </si>
  <si>
    <t xml:space="preserve"> 10.2.10 </t>
  </si>
  <si>
    <t xml:space="preserve"> ED-50923 </t>
  </si>
  <si>
    <t>ALÇAPÃO (60X60)CM COM QUADRO DE CANTONEIRA METÁLICA 1"X 1/8", TAMPA EM CANTONEIRA 7/8"X 1/8" E CHAPA METÁLICA Nº18 VINCADA, INCLUSIVE FERROLHO, CADEADO E PINTURA ANTICORROSIVA</t>
  </si>
  <si>
    <t xml:space="preserve"> 10.2.11 </t>
  </si>
  <si>
    <t xml:space="preserve"> COMP - 000159 </t>
  </si>
  <si>
    <t>JANELA FIXA DE FERRO 1,2X1,56M (PARA VIDRO) COM PINTURA ESMALTE SINTÉTICO</t>
  </si>
  <si>
    <t xml:space="preserve"> 10.2.12 </t>
  </si>
  <si>
    <t xml:space="preserve"> C4830 </t>
  </si>
  <si>
    <t>JANELA BASCULANTE EM ALUMÍNIO ANODIZADO NATURAL, EXCLUSIVE VIDRO</t>
  </si>
  <si>
    <t xml:space="preserve"> 10.2.13 </t>
  </si>
  <si>
    <t xml:space="preserve"> 11940 </t>
  </si>
  <si>
    <t>Janela em alumínio, cor N/P/B, tipo moldura-vidro, max-ar, exclusive vidro</t>
  </si>
  <si>
    <t xml:space="preserve"> 10.2.14 </t>
  </si>
  <si>
    <t xml:space="preserve"> COMP - 000177 </t>
  </si>
  <si>
    <t>JANELA DE CORRER EM ALUMINIO NATURAL, PAINEL FIXO E VIDRO TEMPERADO 6MM</t>
  </si>
  <si>
    <t xml:space="preserve"> 10.2.15 </t>
  </si>
  <si>
    <t xml:space="preserve"> 11201 </t>
  </si>
  <si>
    <t>Gradil com quadro em tubo de ferro galvanizado 1 1/4" e tela galvanizada malha 2"</t>
  </si>
  <si>
    <t xml:space="preserve"> 11.1 </t>
  </si>
  <si>
    <t>REVESTIMENTO DE PAREDES INTERNAS</t>
  </si>
  <si>
    <t xml:space="preserve"> 11.1.1 </t>
  </si>
  <si>
    <t xml:space="preserve"> 87879 </t>
  </si>
  <si>
    <t>CHAPISCO APLICADO EM ALVENARIAS E ESTRUTURAS DE CONCRETO INTERNAS, COM COLHER DE PEDREIRO.  ARGAMASSA TRAÇO 1:3 COM PREPARO EM BETONEIRA 400L. AF_10/2022</t>
  </si>
  <si>
    <t xml:space="preserve"> 11.1.2 </t>
  </si>
  <si>
    <t xml:space="preserve"> 87536 </t>
  </si>
  <si>
    <t>EMBOÇO, EM ARGAMASSA TRAÇO 1:2:8, PREPARO MANUAL, APLICADO MANUALMENTE EM PAREDES INTERNAS DE AMBIENTES COM ÁREA MAIOR QUE 10M², E = 17,5MM, COM TALISCAS. AF_03/2024</t>
  </si>
  <si>
    <t xml:space="preserve"> 11.1.3 </t>
  </si>
  <si>
    <t xml:space="preserve"> 120366 </t>
  </si>
  <si>
    <t>PORCELANATO 58,4x58,4cm RETIFICADO YORK SOFT GRAY PORTINARI</t>
  </si>
  <si>
    <t xml:space="preserve"> 11.1.4 </t>
  </si>
  <si>
    <t xml:space="preserve"> 42 </t>
  </si>
  <si>
    <t>Apicoamento total de reboco com ponteiras/talhadeiras</t>
  </si>
  <si>
    <t xml:space="preserve"> 11.1.5 </t>
  </si>
  <si>
    <t xml:space="preserve"> 121441 </t>
  </si>
  <si>
    <t>REBOCO ARGAMASSA PREFABRICADA EM PAREDES</t>
  </si>
  <si>
    <t xml:space="preserve"> 11.1.6 </t>
  </si>
  <si>
    <t xml:space="preserve"> 87535 </t>
  </si>
  <si>
    <t>EMBOÇO, EM ARGAMASSA TRAÇO 1:2:8, PREPARO MECÂNICO, APLICADO MANUALMENTE EM PAREDES INTERNAS DE AMBIENTES COM ÁREA MAIOR QUE 10M², E = 17,5MM, COM TALISCAS. AF_03/2024</t>
  </si>
  <si>
    <t xml:space="preserve"> 11.2 </t>
  </si>
  <si>
    <t>REVESTIMENTO DE PAREDES EXTERNAS</t>
  </si>
  <si>
    <t xml:space="preserve"> 11.2.1 </t>
  </si>
  <si>
    <t xml:space="preserve"> 87905 </t>
  </si>
  <si>
    <t>CHAPISCO APLICADO EM ALVENARIA (COM PRESENÇA DE VÃOS) E ESTRUTURAS DE CONCRETO DE FACHADA, COM COLHER DE PEDREIRO.  ARGAMASSA TRAÇO 1:3 COM PREPARO EM BETONEIRA 400L. AF_10/2022</t>
  </si>
  <si>
    <t xml:space="preserve"> 11.2.2 </t>
  </si>
  <si>
    <t xml:space="preserve"> 4783 </t>
  </si>
  <si>
    <t>Reboco externo, de parede, com argamassa traço 1:4 (cal / areia), espessura 2,5 cm</t>
  </si>
  <si>
    <t xml:space="preserve"> 11.2.3 </t>
  </si>
  <si>
    <t xml:space="preserve"> 87777 </t>
  </si>
  <si>
    <t>EMBOÇO OU MASSA ÚNICA EM ARGAMASSA TRAÇO 1:2:8, PREPARO MANUAL, APLICADA MANUALMENTE EM PANOS DE FACHADA COM PRESENÇA DE VÃOS, ESPESSURA DE 25 MM. AF_08/2022</t>
  </si>
  <si>
    <t xml:space="preserve"> 11.3 </t>
  </si>
  <si>
    <t>REVESTIMENTO DE TETOS</t>
  </si>
  <si>
    <t xml:space="preserve"> 11.3.1 </t>
  </si>
  <si>
    <t xml:space="preserve"> 120388 </t>
  </si>
  <si>
    <t>REBAIXAMENTO DE TETO EM PLACAS DE GESSO LISO 60x60cm</t>
  </si>
  <si>
    <t xml:space="preserve"> 11.3.2 </t>
  </si>
  <si>
    <t xml:space="preserve"> ED-49685 </t>
  </si>
  <si>
    <t>FORRO EM PLACA DE GESSO LISO, DIMENSÃO (60X60)CM, COM FIXAÇÃO DO TIPO ARAMADO, EXCLUSIVE PERFIL TABICA, SANCA E MOLDURA, INCLUSIVE ACESSÓRIOS E FIXAÇÃO</t>
  </si>
  <si>
    <t xml:space="preserve"> 11.3.3 </t>
  </si>
  <si>
    <t xml:space="preserve"> 1601000113 </t>
  </si>
  <si>
    <t>AGESUL</t>
  </si>
  <si>
    <t>JUNTA PAULISTA PARA FORRO DE GESSO - FORNECIMENTO E INSTALACAO</t>
  </si>
  <si>
    <t xml:space="preserve"> 11.3.4 </t>
  </si>
  <si>
    <t xml:space="preserve"> 9552 </t>
  </si>
  <si>
    <t>Testeira metálica em chapa de alumínio pintada</t>
  </si>
  <si>
    <t xml:space="preserve"> 11.3.5 </t>
  </si>
  <si>
    <t xml:space="preserve"> COMP-000111 </t>
  </si>
  <si>
    <t>SOTÉIA - TETO</t>
  </si>
  <si>
    <t xml:space="preserve"> 11.4 </t>
  </si>
  <si>
    <t>PISO INTERNO</t>
  </si>
  <si>
    <t xml:space="preserve"> 11.4.1 </t>
  </si>
  <si>
    <t xml:space="preserve"> 16.02.056 </t>
  </si>
  <si>
    <t>LADRILHO HIDRAULICO 20X20CM LISO 1 COR</t>
  </si>
  <si>
    <t xml:space="preserve"> 11.4.2 </t>
  </si>
  <si>
    <t xml:space="preserve"> 98686 </t>
  </si>
  <si>
    <t>RODAPÉ EM LADRILHO HIDRÁULICO, ALTURA 7 CM. AF_09/2020</t>
  </si>
  <si>
    <t xml:space="preserve"> 11.4.3 </t>
  </si>
  <si>
    <t xml:space="preserve"> ED-21654 </t>
  </si>
  <si>
    <t>SOLEIRA EM GRANITO, COR CINZA ANDORINHA, ESP. 2CM, INCLUSIVE POLIMENTO DE ESPESSURA (FORNECIMENTO/FABRICAÇÃO)</t>
  </si>
  <si>
    <t xml:space="preserve"> 11.4.4 </t>
  </si>
  <si>
    <t xml:space="preserve"> COMP-000028 </t>
  </si>
  <si>
    <t>RESTAURO DE LADRILHO HIDRÁULICO</t>
  </si>
  <si>
    <t xml:space="preserve"> 11.4.5 </t>
  </si>
  <si>
    <t xml:space="preserve"> 87263 </t>
  </si>
  <si>
    <t>REVESTIMENTO CERÂMICO PARA PISO COM PLACAS TIPO PORCELANATO DE DIMENSÕES 60X60 CM APLICADA EM AMBIENTES DE ÁREA MAIOR QUE 10 M². AF_02/2023_PE</t>
  </si>
  <si>
    <t xml:space="preserve"> 11.4.6 </t>
  </si>
  <si>
    <t xml:space="preserve"> COMP-000122 </t>
  </si>
  <si>
    <t>RODAPÉ DE PORCELANATO, ACETINADO, PEI V, ANTIDERRAPANTE, 10 X 60 CM, NA COR CINZA</t>
  </si>
  <si>
    <t xml:space="preserve"> 11.4.7 </t>
  </si>
  <si>
    <t xml:space="preserve"> 170083 </t>
  </si>
  <si>
    <t>PAVIMENTACAO-CONTRAPISO CONCRETO SIMPLES IMPERMEABILIZADO 5cm</t>
  </si>
  <si>
    <t xml:space="preserve"> 11.4.8 </t>
  </si>
  <si>
    <t xml:space="preserve"> COMP-000123 </t>
  </si>
  <si>
    <t>PISO DE CHAPA DE AÇO, ACABAMENTO XADREZ</t>
  </si>
  <si>
    <t xml:space="preserve"> 11.4.9 </t>
  </si>
  <si>
    <t xml:space="preserve"> 8228 </t>
  </si>
  <si>
    <t>Peitoril granito cinza polido, esp = 2 cm</t>
  </si>
  <si>
    <t xml:space="preserve"> 11.5 </t>
  </si>
  <si>
    <t>PISOS</t>
  </si>
  <si>
    <t xml:space="preserve"> 11.5.1 </t>
  </si>
  <si>
    <t xml:space="preserve"> 100577 </t>
  </si>
  <si>
    <t>REGULARIZAÇÃO E COMPACTAÇÃO DE SUBLEITO DE SOLO PREDOMINANTEMENTE ARENOSO, PARA OBRAS DE CONSTRUÇÃO DE PAVIMENTOS. AF_09/2024</t>
  </si>
  <si>
    <t xml:space="preserve"> 11.5.2 </t>
  </si>
  <si>
    <t xml:space="preserve"> 103913 </t>
  </si>
  <si>
    <t>EXECUÇÃO DE PISO INDUSTRIAL DE CONCRETO ARMADO, FCK = 20 MPA, ESPESSURA DE 12,0 CM. AF_04/2022</t>
  </si>
  <si>
    <t xml:space="preserve"> 11.5.3 </t>
  </si>
  <si>
    <t xml:space="preserve"> 98671 </t>
  </si>
  <si>
    <t>PISO EM GRANITO APLICADO EM AMBIENTES INTERNOS. AF_09/2020</t>
  </si>
  <si>
    <t xml:space="preserve"> 11.5.4 </t>
  </si>
  <si>
    <t xml:space="preserve"> 180020 </t>
  </si>
  <si>
    <t>PINTURA VERNIZ POLIURETANO 2 MAOS CONCRETO APARENTE C/PREPARO</t>
  </si>
  <si>
    <t xml:space="preserve"> 11.5.5 </t>
  </si>
  <si>
    <t xml:space="preserve"> ED-50773 </t>
  </si>
  <si>
    <t>RODAPÉ DE GRANITO, NA COR CINZA ANDORINHA, ESP. 2CM, ALTURA DE 5CM, ACABAMENTO POLIDO, ASSENTAMENTO COM ARGAMASSA INDUSTRIALIZADA, INCLUSIVE REJUNTAMENTO</t>
  </si>
  <si>
    <t xml:space="preserve"> 11.5.6 </t>
  </si>
  <si>
    <t xml:space="preserve"> 94990 </t>
  </si>
  <si>
    <t>EXECUÇÃO DE PASSEIO (CALÇADA) OU PISO DE CONCRETO COM CONCRETO MOLDADO IN LOCO, FEITO EM OBRA, ACABAMENTO CONVENCIONAL, NÃO ARMADO. AF_08/2022</t>
  </si>
  <si>
    <t xml:space="preserve"> 11.5.7 </t>
  </si>
  <si>
    <t xml:space="preserve"> 98575 </t>
  </si>
  <si>
    <t>TRATAMENTO DE JUNTA DE DILATAÇÃO, COM TARUGO DE POLIETILENO E SELANTE PU, INCLUSO PREENCHIMENTO COM ESPUMA EXPANSIVA PU. AF_09/2023</t>
  </si>
  <si>
    <t xml:space="preserve"> 11.5.8 </t>
  </si>
  <si>
    <t xml:space="preserve"> 94275 </t>
  </si>
  <si>
    <t>ASSENTAMENTO DE GUIA (MEIO-FIO) EM TRECHO RETO, CONFECCIONADA EM CONCRETO PRÉ-FABRICADO, DIMENSÕES 100X15X13X20 CM (COMPRIMENTO X BASE INFERIOR X BASE SUPERIOR X ALTURA). AF_01/2024</t>
  </si>
  <si>
    <t xml:space="preserve"> 11.5.9 </t>
  </si>
  <si>
    <t xml:space="preserve"> 94278 </t>
  </si>
  <si>
    <t>ASSENTAMENTO DE GUIA (MEIO-FIO) EM TRECHO CURVO, CONFECCIONADA EM CONCRETO PRÉ-FABRICADO, DIMENSÕES 80X08X08X25 CM (COMPRIMENTO X BASE INFERIOR X BASE SUPERIOR X ALTURA). AF_01/2024</t>
  </si>
  <si>
    <t xml:space="preserve"> 11.5.10 </t>
  </si>
  <si>
    <t xml:space="preserve"> COMP-000156 </t>
  </si>
  <si>
    <t>REVESTIMENTO CERÂMICO PARA PISO COM PLACAS TIPO ESMALTADA DE DIMENSÕES 20X20 CM - APLICADO</t>
  </si>
  <si>
    <t xml:space="preserve"> 11.5.11 </t>
  </si>
  <si>
    <t xml:space="preserve"> COMP-000157 </t>
  </si>
  <si>
    <t>INSTALAÇÃO DE RODAPÉ DE CERÂMICA GRES, 10X20 CM</t>
  </si>
  <si>
    <t xml:space="preserve"> 12.1 </t>
  </si>
  <si>
    <t>PINTURA PAREDES INTERNAS</t>
  </si>
  <si>
    <t xml:space="preserve"> 12.1.1 </t>
  </si>
  <si>
    <t xml:space="preserve"> ED-50505 </t>
  </si>
  <si>
    <t>LIXAMENTO MANUAL EM PAREDE PARA REMOÇÃO DE TINTA</t>
  </si>
  <si>
    <t xml:space="preserve"> 12.1.2 </t>
  </si>
  <si>
    <t xml:space="preserve"> 88485 </t>
  </si>
  <si>
    <t>FUNDO SELADOR ACRÍLICO, APLICAÇÃO MANUAL EM PAREDE, UMA DEMÃO. AF_04/2023</t>
  </si>
  <si>
    <t xml:space="preserve"> 12.1.3 </t>
  </si>
  <si>
    <t xml:space="preserve"> 88497 </t>
  </si>
  <si>
    <t>EMASSAMENTO COM MASSA LÁTEX, APLICAÇÃO EM PAREDE, DUAS DEMÃOS, LIXAMENTO MANUAL. AF_04/2023</t>
  </si>
  <si>
    <t xml:space="preserve"> 12.1.4 </t>
  </si>
  <si>
    <t xml:space="preserve"> 0903818 </t>
  </si>
  <si>
    <t>SICRO3</t>
  </si>
  <si>
    <t>Tinta látex - duas camadas com aplicação manual</t>
  </si>
  <si>
    <t xml:space="preserve"> 12.1.5 </t>
  </si>
  <si>
    <t xml:space="preserve"> 100757 </t>
  </si>
  <si>
    <t>PINTURA COM TINTA ALQUÍDICA DE ACABAMENTO (ESMALTE SINTÉTICO ACETINADO) PULVERIZADA SOBRE SUPERFÍCIES METÁLICAS (EXCETO PERFIL) EXECUTADO EM OBRA (02 DEMÃOS). AF_01/2020_PE</t>
  </si>
  <si>
    <t xml:space="preserve"> 12.1.6 </t>
  </si>
  <si>
    <t xml:space="preserve"> COMP-000128 </t>
  </si>
  <si>
    <t>Pintura de acabamento com aplicação de 02 demãos de tinta mineral.</t>
  </si>
  <si>
    <t xml:space="preserve"> 12.1.7 </t>
  </si>
  <si>
    <t xml:space="preserve"> 14006 </t>
  </si>
  <si>
    <t>Restauro - Emassamento com massa a base de silicato de potássio e minerais inertes, específica para paredes de edifícios tombados e patrimônios históricos</t>
  </si>
  <si>
    <t xml:space="preserve"> 12.1.8 </t>
  </si>
  <si>
    <t xml:space="preserve"> 2344 </t>
  </si>
  <si>
    <t>Preparo de superfície com lixamento de paredes</t>
  </si>
  <si>
    <t xml:space="preserve"> 12.1.9 </t>
  </si>
  <si>
    <t xml:space="preserve"> ED-14789 </t>
  </si>
  <si>
    <t>PREPARAÇÃO PARA EMASSAMENTO OU PINTURA MINERAL EM PAREDE, INCLUSIVE UMA (1) DEMÃO DE FUNDO PREPARADOR MINERAL</t>
  </si>
  <si>
    <t xml:space="preserve"> 12.2 </t>
  </si>
  <si>
    <t>PINTURA PAREDES EXTERNAS</t>
  </si>
  <si>
    <t xml:space="preserve"> 12.2.1 </t>
  </si>
  <si>
    <t xml:space="preserve"> 12.2.2 </t>
  </si>
  <si>
    <t xml:space="preserve"> 12.2.3 </t>
  </si>
  <si>
    <t xml:space="preserve"> 95305 </t>
  </si>
  <si>
    <t>TEXTURA ACRÍLICA, APLICAÇÃO MANUAL EM PAREDE, UMA DEMÃO. AF_04/2023</t>
  </si>
  <si>
    <t xml:space="preserve"> 12.2.4 </t>
  </si>
  <si>
    <t xml:space="preserve"> 12.2.5 </t>
  </si>
  <si>
    <t xml:space="preserve"> 12.2.6 </t>
  </si>
  <si>
    <t xml:space="preserve"> 12.2.7 </t>
  </si>
  <si>
    <t xml:space="preserve"> 12.2.8 </t>
  </si>
  <si>
    <t xml:space="preserve"> 99807 </t>
  </si>
  <si>
    <t>LIMPEZA DE REVESTIMENTO CERÂMICO EM PAREDE UTILIZANDO DETERGENTE NEUTRO E ESCOVAÇÃO MANUAL. AF_04/2019</t>
  </si>
  <si>
    <t xml:space="preserve"> 12.2.9 </t>
  </si>
  <si>
    <t xml:space="preserve"> COMP-000148 </t>
  </si>
  <si>
    <t>Remoção de rejuntamento</t>
  </si>
  <si>
    <t xml:space="preserve"> 12.2.10 </t>
  </si>
  <si>
    <t xml:space="preserve"> COMP-000149 </t>
  </si>
  <si>
    <t>Rejuntamento de revestimentos cerâmicos com rejunte acrílico</t>
  </si>
  <si>
    <t xml:space="preserve"> 12.2.11 </t>
  </si>
  <si>
    <t xml:space="preserve"> COMP-000150 </t>
  </si>
  <si>
    <t>RESINA ACRILICA SOBRE AZULEJOS</t>
  </si>
  <si>
    <t xml:space="preserve"> 12.3 </t>
  </si>
  <si>
    <t>PINTURA TETOS</t>
  </si>
  <si>
    <t xml:space="preserve"> 12.3.1 </t>
  </si>
  <si>
    <t xml:space="preserve"> ED-50506 </t>
  </si>
  <si>
    <t>LIXAMENTO MANUAL EM TETO PARA REMOÇÃO DE TINTA</t>
  </si>
  <si>
    <t xml:space="preserve"> 12.3.2 </t>
  </si>
  <si>
    <t xml:space="preserve"> 100717 </t>
  </si>
  <si>
    <t>LIXAMENTO MANUAL EM SUPERFÍCIES METÁLICAS EM OBRA. AF_01/2020</t>
  </si>
  <si>
    <t xml:space="preserve"> 12.3.3 </t>
  </si>
  <si>
    <t xml:space="preserve"> 74064/002 </t>
  </si>
  <si>
    <t>FUNDO ANTICORROSIVO A BASE DE OXIDO DE FERRO (ZARCAO), UMA DEMAO</t>
  </si>
  <si>
    <t xml:space="preserve"> 12.3.4 </t>
  </si>
  <si>
    <t xml:space="preserve"> 87886 </t>
  </si>
  <si>
    <t>CHAPISCO APLICADO NO TETO OU EM ESTRUTURA, COM DESEMPENADEIRA DENTADA. ARGAMASSA INDUSTRIALIZADA COM PREPARO MANUAL. AF_10/2022</t>
  </si>
  <si>
    <t xml:space="preserve"> 12.3.5 </t>
  </si>
  <si>
    <t xml:space="preserve"> 90406 </t>
  </si>
  <si>
    <t>MASSA ÚNICA, EM ARGAMASSA TRAÇO 1:2:8, PREPARO MECÂNICO, APLICADA MANUALMENTE EM TETO, E = 17,5MM, COM TALISCAS. AF_03/2024</t>
  </si>
  <si>
    <t xml:space="preserve"> 12.3.6 </t>
  </si>
  <si>
    <t xml:space="preserve"> 88484 </t>
  </si>
  <si>
    <t>FUNDO SELADOR ACRÍLICO, APLICAÇÃO MANUAL EM TETO, UMA DEMÃO. AF_04/2023</t>
  </si>
  <si>
    <t xml:space="preserve"> 12.3.7 </t>
  </si>
  <si>
    <t xml:space="preserve"> 2279 </t>
  </si>
  <si>
    <t>Emassamento de superfície, com aplicação de 01 demão de massa acrílica, lixamento e retoques - Rev 03</t>
  </si>
  <si>
    <t xml:space="preserve"> 12.3.8 </t>
  </si>
  <si>
    <t xml:space="preserve"> 88488 </t>
  </si>
  <si>
    <t>PINTURA LÁTEX ACRÍLICA PREMIUM, APLICAÇÃO MANUAL EM TETO, DUAS DEMÃOS. AF_04/2023</t>
  </si>
  <si>
    <t xml:space="preserve"> 12.3.9 </t>
  </si>
  <si>
    <t xml:space="preserve"> 15.02.040 </t>
  </si>
  <si>
    <t>VERNIZ RETARDANTE DE CHAMA APLICADO EM SUPERFICIE DE MADEIRA ACABAMENTO TRANSPARENTE COM DUAS DEMÃOS</t>
  </si>
  <si>
    <t xml:space="preserve"> 12.3.10 </t>
  </si>
  <si>
    <t xml:space="preserve"> 95306 </t>
  </si>
  <si>
    <t>TEXTURA ACRÍLICA, APLICAÇÃO MANUAL EM TETO, UMA DEMÃO. AF_04/2023</t>
  </si>
  <si>
    <t xml:space="preserve"> 12.4 </t>
  </si>
  <si>
    <t>PINTURA PISOS</t>
  </si>
  <si>
    <t xml:space="preserve"> 12.4.1 </t>
  </si>
  <si>
    <t xml:space="preserve"> 30.06.100 </t>
  </si>
  <si>
    <t>SINALIZAÇÃO COM PICTOGRAMA PARA VAGA DE ESTACIONAMENTO</t>
  </si>
  <si>
    <t xml:space="preserve"> 12.4.2 </t>
  </si>
  <si>
    <t xml:space="preserve"> 102500 </t>
  </si>
  <si>
    <t>PINTURA DE DEMARCAÇÃO DE VAGA COM TINTA ACRÍLICA, E = 10 CM, APLICAÇÃO MANUAL. AF_05/2021</t>
  </si>
  <si>
    <t xml:space="preserve"> 12.4.3 </t>
  </si>
  <si>
    <t xml:space="preserve"> 102498 </t>
  </si>
  <si>
    <t>PINTURA DE MEIO-FIO COM TINTA BRANCA A BASE DE CAL (CAIAÇÃO). AF_05/2021</t>
  </si>
  <si>
    <t xml:space="preserve"> 12.4.4 </t>
  </si>
  <si>
    <t xml:space="preserve"> COMP-000152 </t>
  </si>
  <si>
    <t>PINTURA DE MEIO FIO, COM TINTA ACRÍLICA, DUAS DEMÃOS</t>
  </si>
  <si>
    <t xml:space="preserve"> 12.5 </t>
  </si>
  <si>
    <t>PINTURA ESQUADRIAS</t>
  </si>
  <si>
    <t xml:space="preserve"> 12.5.1 </t>
  </si>
  <si>
    <t xml:space="preserve"> 102219 </t>
  </si>
  <si>
    <t>PINTURA TINTA DE ACABAMENTO (PIGMENTADA) ESMALTE SINTÉTICO ACETINADO EM MADEIRA, 2 DEMÃOS. AF_01/2021</t>
  </si>
  <si>
    <t xml:space="preserve"> 13.1 </t>
  </si>
  <si>
    <t>PASSEIO PÚBLICO</t>
  </si>
  <si>
    <t xml:space="preserve"> 13.1.1 </t>
  </si>
  <si>
    <t xml:space="preserve"> 13.1.2 </t>
  </si>
  <si>
    <t xml:space="preserve"> 30.04.034 </t>
  </si>
  <si>
    <t>PISO EM LADRILHO HIDRÁULICO PODOTÁTIL VÁRIAS CORES, ASSENTADO COM ARGAMASSA MISTA</t>
  </si>
  <si>
    <t xml:space="preserve"> 13.1.3 </t>
  </si>
  <si>
    <t xml:space="preserve"> COMP - 000158 </t>
  </si>
  <si>
    <t>REBAIXO DE CALÇADA PARA ACESSO DE VEÍCULOS</t>
  </si>
  <si>
    <t xml:space="preserve"> 13.2 </t>
  </si>
  <si>
    <t>PAISAGISMO</t>
  </si>
  <si>
    <t xml:space="preserve"> 13.2.1 </t>
  </si>
  <si>
    <t xml:space="preserve"> 103946 </t>
  </si>
  <si>
    <t>PLANTIO DE GRAMA ESMERALDA OU SÃO CARLOS OU CURITIBANA, EM PLACAS. AF_07/2024</t>
  </si>
  <si>
    <t xml:space="preserve"> 13.2.2 </t>
  </si>
  <si>
    <t xml:space="preserve"> 105521 </t>
  </si>
  <si>
    <t>ESPALHAMENTO DE TERRA VEGETAL PARA O PLANTIO. AF_07/2024</t>
  </si>
  <si>
    <t xml:space="preserve"> 13.2.3 </t>
  </si>
  <si>
    <t xml:space="preserve"> 98520 </t>
  </si>
  <si>
    <t>APLICAÇÃO DE ADUBO EM SOLO. AF_07/2024</t>
  </si>
  <si>
    <t xml:space="preserve"> 13.2.4 </t>
  </si>
  <si>
    <t xml:space="preserve"> 7668 </t>
  </si>
  <si>
    <t>Planta - Agave azul (agave americana), fornecimento e plantio</t>
  </si>
  <si>
    <t xml:space="preserve"> 13.2.5 </t>
  </si>
  <si>
    <t xml:space="preserve"> 7732 </t>
  </si>
  <si>
    <t>Planta - Alpinia vermelha (alpinia purpurata), fornecimento e plantio</t>
  </si>
  <si>
    <t xml:space="preserve"> 13.2.6 </t>
  </si>
  <si>
    <t xml:space="preserve"> 8762 </t>
  </si>
  <si>
    <t>Planta - Dracena Vermelha h=1,00m, Fornecimento e plantio</t>
  </si>
  <si>
    <t xml:space="preserve"> 13.2.7 </t>
  </si>
  <si>
    <t xml:space="preserve"> 9868 </t>
  </si>
  <si>
    <t>Planta - Ixora rei vermelha (ixora coccinea red), fornecimento e plantio</t>
  </si>
  <si>
    <t xml:space="preserve"> 13.2.8 </t>
  </si>
  <si>
    <t xml:space="preserve"> 9126 </t>
  </si>
  <si>
    <t>Planta - Ipê roxo (tabebuia) h=1,00m, fornecimento e plantio</t>
  </si>
  <si>
    <t xml:space="preserve"> 13.2.9 </t>
  </si>
  <si>
    <t xml:space="preserve"> 11355 </t>
  </si>
  <si>
    <t>Planta - Liríope (liriope spicata), fornecimento e plantio</t>
  </si>
  <si>
    <t xml:space="preserve"> 13.2.10 </t>
  </si>
  <si>
    <t xml:space="preserve"> 8955 </t>
  </si>
  <si>
    <t>Planta - Jerivá (syagrus romanzoffinaa) h=2,70m, fornecimento e plantio</t>
  </si>
  <si>
    <t xml:space="preserve"> 13.2.11 </t>
  </si>
  <si>
    <t xml:space="preserve"> 8820 </t>
  </si>
  <si>
    <t>Planta - Dracena tricolor (muda), fornecimento e plantio</t>
  </si>
  <si>
    <t xml:space="preserve"> 13.2.12 </t>
  </si>
  <si>
    <t xml:space="preserve"> 11802 </t>
  </si>
  <si>
    <t>Muda de palmeira, areca, h=1,50 m, fornecimento e plantio</t>
  </si>
  <si>
    <t xml:space="preserve"> 13.2.13 </t>
  </si>
  <si>
    <t xml:space="preserve"> 7782 </t>
  </si>
  <si>
    <t>Planta - Palmeira fênix (phoenix roebelenii), fornecimento e plantio</t>
  </si>
  <si>
    <t xml:space="preserve"> 13.2.14 </t>
  </si>
  <si>
    <t xml:space="preserve"> 11799 </t>
  </si>
  <si>
    <t>Planta - Flor ave do paraíso (strelitzia reginae) - muda, fornecimento e plantio</t>
  </si>
  <si>
    <t xml:space="preserve"> 13.2.15 </t>
  </si>
  <si>
    <t xml:space="preserve"> COMP-000132 </t>
  </si>
  <si>
    <t>QUARESMEIRA ROXA</t>
  </si>
  <si>
    <t xml:space="preserve"> 13.2.16 </t>
  </si>
  <si>
    <t xml:space="preserve"> COMP-000133 </t>
  </si>
  <si>
    <t>QUARESMEIRA ROSA</t>
  </si>
  <si>
    <t xml:space="preserve"> 13.2.17 </t>
  </si>
  <si>
    <t xml:space="preserve"> COMP-000134 </t>
  </si>
  <si>
    <t>PLANTIO DE MURTA COM COPA</t>
  </si>
  <si>
    <t xml:space="preserve"> 13.2.18 </t>
  </si>
  <si>
    <t xml:space="preserve"> COMP-000135 </t>
  </si>
  <si>
    <t>PALMEIRA RHAPIS</t>
  </si>
  <si>
    <t xml:space="preserve"> 13.2.19 </t>
  </si>
  <si>
    <t xml:space="preserve"> COMP-000136 </t>
  </si>
  <si>
    <t>DRACENA ARBÓREA</t>
  </si>
  <si>
    <t xml:space="preserve"> 13.2.20 </t>
  </si>
  <si>
    <t xml:space="preserve"> COMP-000137 </t>
  </si>
  <si>
    <t>PALMEIRA MACAÚBA</t>
  </si>
  <si>
    <t xml:space="preserve"> 13.2.21 </t>
  </si>
  <si>
    <t xml:space="preserve"> COMP-000138 </t>
  </si>
  <si>
    <t>JASMIM DO CABO</t>
  </si>
  <si>
    <t xml:space="preserve"> 13.2.22 </t>
  </si>
  <si>
    <t xml:space="preserve"> 16.03.302 </t>
  </si>
  <si>
    <t>ARBUSTO CLÚSIA H=0,50 A 0,70M</t>
  </si>
  <si>
    <t xml:space="preserve"> 13.2.23 </t>
  </si>
  <si>
    <t xml:space="preserve"> COMP-000145 </t>
  </si>
  <si>
    <t>ÍRIS GERMÂNICA</t>
  </si>
  <si>
    <t xml:space="preserve"> 13.2.24 </t>
  </si>
  <si>
    <t xml:space="preserve"> COMP - 000178 </t>
  </si>
  <si>
    <t>VASO PARA PLANTIO DA PALMEIRA RHAPIS</t>
  </si>
  <si>
    <t>l</t>
  </si>
  <si>
    <t xml:space="preserve"> 13.2.25 </t>
  </si>
  <si>
    <t xml:space="preserve"> 9883 </t>
  </si>
  <si>
    <t>Argila expandida para ornamentação de vasos e jardins</t>
  </si>
  <si>
    <t xml:space="preserve"> 14.1 </t>
  </si>
  <si>
    <t xml:space="preserve"> 050205 </t>
  </si>
  <si>
    <t>IOPES</t>
  </si>
  <si>
    <t>Divisória sanitária de granito cinza andorinha esp. 3 cm, assentada com argamassa de cimento e areia no traço 1:3</t>
  </si>
  <si>
    <t xml:space="preserve"> 14.2 </t>
  </si>
  <si>
    <t xml:space="preserve"> 9721 </t>
  </si>
  <si>
    <t>Prateleira em granito cinza andorinha, esp= 2cm</t>
  </si>
  <si>
    <t xml:space="preserve"> 14.3 </t>
  </si>
  <si>
    <t xml:space="preserve"> COMP - 000160 </t>
  </si>
  <si>
    <t>BANCO DE GRANITO</t>
  </si>
  <si>
    <t xml:space="preserve"> 14.4 </t>
  </si>
  <si>
    <t xml:space="preserve"> 172551 </t>
  </si>
  <si>
    <t>BATE RODA (BATE PNEU) EM CONCRETO 70x20x15cm</t>
  </si>
  <si>
    <t xml:space="preserve"> 14.5 </t>
  </si>
  <si>
    <t xml:space="preserve"> 190429 </t>
  </si>
  <si>
    <t>BANCADA EM GRANITO CINZA ANDORINHA</t>
  </si>
  <si>
    <t xml:space="preserve"> 14.6 </t>
  </si>
  <si>
    <t xml:space="preserve"> 1070209 </t>
  </si>
  <si>
    <t>CAERN</t>
  </si>
  <si>
    <t>FURO E COLAGEM DE CUBA EM BANCADA DE MÁRMORE/GRANITO OU OUTRO TIPO DE PEDRA NATURAL. R_01/2025</t>
  </si>
  <si>
    <t xml:space="preserve"> 14.7 </t>
  </si>
  <si>
    <t xml:space="preserve"> 190151 </t>
  </si>
  <si>
    <t>FRONTAO 10cm EM GRANITO CINZA ANDORINHA PARA BANCAS</t>
  </si>
  <si>
    <t xml:space="preserve"> 14.8 </t>
  </si>
  <si>
    <t xml:space="preserve"> COMP-000146 </t>
  </si>
  <si>
    <t>Testeira em granito cinza andorinha, h=15cm, esp=2cm, aplicado com argamassa industrializada AC-I</t>
  </si>
  <si>
    <t xml:space="preserve"> 15.1 </t>
  </si>
  <si>
    <t xml:space="preserve"> 15.2 </t>
  </si>
  <si>
    <t xml:space="preserve"> 2660 </t>
  </si>
  <si>
    <t>Apiloamento manual de fundo de vala</t>
  </si>
  <si>
    <t xml:space="preserve"> 15.3 </t>
  </si>
  <si>
    <t xml:space="preserve"> 93379 </t>
  </si>
  <si>
    <t>REATERRO MECANIZADO DE VALA COM RETROESCAVADEIRA (CAPACIDADE DA CAÇAMBA   DA RETRO: 0,26 M³/POTÊNCIA: 88 HP), LARGURA 0,8 A 1,5 M, PROFUNDIDADE ATÉ 1,5 M, COM SOLO (SEM SUBSTITUIÇÃO) DE 1ª CATEGORIA, COM COMPACTADOR DE SOLOS DE PERCUSSÃO AF_08/2023</t>
  </si>
  <si>
    <t xml:space="preserve"> 15.4 </t>
  </si>
  <si>
    <t xml:space="preserve"> 96616 </t>
  </si>
  <si>
    <t>LASTRO DE CONCRETO MAGRO, APLICADO EM BLOCOS DE COROAMENTO OU SAPATAS. AF_01/2024</t>
  </si>
  <si>
    <t xml:space="preserve"> 15.5 </t>
  </si>
  <si>
    <t xml:space="preserve"> 102177 </t>
  </si>
  <si>
    <t>INSTALAÇÃO DE VIDRO LAMINADO, E = 12 MM (4+4+4), ENCAIXADO EM PERFIL U. AF_01/2021_PS</t>
  </si>
  <si>
    <t xml:space="preserve"> 15.6 </t>
  </si>
  <si>
    <t xml:space="preserve"> 100750 </t>
  </si>
  <si>
    <t>PINTURA COM TINTA ALQUÍDICA DE ACABAMENTO (ESMALTE SINTÉTICO FOSCO) APLICADA A ROLO OU PINCEL SOBRE SUPERFÍCIES METÁLICAS (EXCETO PERFIL) EXECUTADO EM OBRA (POR DEMÃO). AF_01/2020</t>
  </si>
  <si>
    <t xml:space="preserve"> 15.7 </t>
  </si>
  <si>
    <t xml:space="preserve"> COMP-000081 </t>
  </si>
  <si>
    <t>Estrutura Metálica incluso pintura anti corrosivo - Fornecimento e Instalação</t>
  </si>
  <si>
    <t xml:space="preserve"> 15.8 </t>
  </si>
  <si>
    <t xml:space="preserve"> 13584 </t>
  </si>
  <si>
    <t>Elevador social para 08 passageiros ou 600 kg com acionamento convencional sem casa de máquinas no fosso, 03 paradas - dist. 11,27m, dim. cabine 1100x1400x2200mm, velocidade de 0,75m/s, 01 entrada, acabamento em aço inox. Obra - Complexo de Glória</t>
  </si>
  <si>
    <t xml:space="preserve">113.758,30 
 (BDI 15,28%) </t>
  </si>
  <si>
    <t xml:space="preserve"> 15.9 </t>
  </si>
  <si>
    <t xml:space="preserve"> COMP-000080 </t>
  </si>
  <si>
    <t>MONTAGEM DO ELEVADOR</t>
  </si>
  <si>
    <t xml:space="preserve"> 15.10 </t>
  </si>
  <si>
    <t xml:space="preserve"> 030444 </t>
  </si>
  <si>
    <t>ACO CA-50 6,3mm P/SAPATAS E BLOCOS CORTE/DOBRA EM FORMA</t>
  </si>
  <si>
    <t>KG</t>
  </si>
  <si>
    <t xml:space="preserve"> 15.11 </t>
  </si>
  <si>
    <t xml:space="preserve"> 030904 </t>
  </si>
  <si>
    <t>ACO CA-50 8mm P/SAPATAS E BLOCOS CORTE/DOBRA EM FORMA</t>
  </si>
  <si>
    <t xml:space="preserve"> 15.12 </t>
  </si>
  <si>
    <t xml:space="preserve"> 97096 </t>
  </si>
  <si>
    <t>CONCRETAGEM DE RADIER, PISO DE CONCRETO OU LAJE SOBRE SOLO, FCK 30 MPA - LANÇAMENTO, ADENSAMENTO E ACABAMENTO. AF_09/2021</t>
  </si>
  <si>
    <t xml:space="preserve"> 15.13 </t>
  </si>
  <si>
    <t xml:space="preserve"> 96533 </t>
  </si>
  <si>
    <t>FABRICAÇÃO, MONTAGEM E DESMONTAGEM DE FÔRMA PARA VIGA BALDRAME, EM MADEIRA SERRADA, E=25 MM, 2 UTILIZAÇÕES. AF_01/2024</t>
  </si>
  <si>
    <t xml:space="preserve"> 15.14 </t>
  </si>
  <si>
    <t xml:space="preserve"> COMP-000098 </t>
  </si>
  <si>
    <t>ESTRUTURA METALICA DE REFORÇO DA LAJE DO 1º PAVIMENTO - CONSUMO CONF PROJETO</t>
  </si>
  <si>
    <t xml:space="preserve"> 15.15 </t>
  </si>
  <si>
    <t xml:space="preserve"> 9713 </t>
  </si>
  <si>
    <t>Escada marinheiro com guarda corpo, L=45cm, executada em barras chata galvanizada 1 1/4" x 5/16", e guarda corpo d=65cm em barra chata galv.d=1"x1/8", sendo degraus em barra red. d=5/8", espaçados de 30cm, inclusive lixamento e pintura, fornec e inst</t>
  </si>
  <si>
    <t xml:space="preserve"> 16.1 </t>
  </si>
  <si>
    <t xml:space="preserve"> 96523 </t>
  </si>
  <si>
    <t>ESCAVAÇÃO MANUAL PARA BLOCO DE COROAMENTO OU SAPATA (INCLUINDO ESCAVAÇÃO PARA COLOCAÇÃO DE FÔRMAS). AF_01/2024</t>
  </si>
  <si>
    <t xml:space="preserve"> 16.2 </t>
  </si>
  <si>
    <t xml:space="preserve"> 16.3 </t>
  </si>
  <si>
    <t xml:space="preserve"> 16.4 </t>
  </si>
  <si>
    <t xml:space="preserve"> 104737 </t>
  </si>
  <si>
    <t>REATERRO MANUAL DE VALAS, COM PLACA VIBRATÓRIA. AF_08/2023</t>
  </si>
  <si>
    <t xml:space="preserve"> 16.5 </t>
  </si>
  <si>
    <t xml:space="preserve"> 16.6 </t>
  </si>
  <si>
    <t xml:space="preserve"> 94971 </t>
  </si>
  <si>
    <t>CONCRETO FCK = 25MPA, TRAÇO 1:2,3:2,7 (EM MASSA SECA DE CIMENTO/ AREIA MÉDIA/ BRITA 1) - PREPARO MECÂNICO COM BETONEIRA 600 L. AF_05/2021</t>
  </si>
  <si>
    <t xml:space="preserve"> 16.7 </t>
  </si>
  <si>
    <t xml:space="preserve"> 98557 </t>
  </si>
  <si>
    <t>IMPERMEABILIZAÇÃO DE SUPERFÍCIE COM EMULSÃO ASFÁLTICA, 2 DEMÃOS. AF_09/2023</t>
  </si>
  <si>
    <t xml:space="preserve"> 16.8 </t>
  </si>
  <si>
    <t xml:space="preserve"> 16.9 </t>
  </si>
  <si>
    <t xml:space="preserve"> 030154 </t>
  </si>
  <si>
    <t>ACO CA-50 10,0mm P/SAPATAS E BLOCOS CORTE/DOBRA EM FORMA</t>
  </si>
  <si>
    <t xml:space="preserve"> 16.10 </t>
  </si>
  <si>
    <t xml:space="preserve"> 030193 </t>
  </si>
  <si>
    <t>ACO CA-50 12,5mm P/SAPATAS E BLOCOS CORTE/DOBRA EM FORMA</t>
  </si>
  <si>
    <t xml:space="preserve"> 16.11 </t>
  </si>
  <si>
    <t xml:space="preserve"> 030094 </t>
  </si>
  <si>
    <t>ACO CA-60 5,0mm P/SAPATAS E BLOCOS CORTE/DOBRA EM FORMA</t>
  </si>
  <si>
    <t xml:space="preserve"> 16.12 </t>
  </si>
  <si>
    <t xml:space="preserve"> 16.13 </t>
  </si>
  <si>
    <t xml:space="preserve"> 030906 </t>
  </si>
  <si>
    <t>ACO CA-60 5,0mm P/CINTAS/VIGAS/BALDRAME CORTE/DOBRA EM FORMA</t>
  </si>
  <si>
    <t xml:space="preserve"> 16.14 </t>
  </si>
  <si>
    <t xml:space="preserve"> 030093 </t>
  </si>
  <si>
    <t>ACO CA-50 6,3mm P/CINTAS/VIGAS/BALDRAME CORTE/DOBRA EM FORMA</t>
  </si>
  <si>
    <t xml:space="preserve"> 16.15 </t>
  </si>
  <si>
    <t xml:space="preserve"> 030091 </t>
  </si>
  <si>
    <t>ACO CA-50 8,0mm P/CINTAS/VIGAS/BALDRAME CORTE/DOBRA EM FORMA</t>
  </si>
  <si>
    <t xml:space="preserve"> 16.16 </t>
  </si>
  <si>
    <t xml:space="preserve"> 030903 </t>
  </si>
  <si>
    <t>ACO CA-50 10,0mmP/CINTAS/VIGAS/BALDRAME CORTE/DOBRA EM FORMA</t>
  </si>
  <si>
    <t xml:space="preserve"> 16.17 </t>
  </si>
  <si>
    <t xml:space="preserve"> 16.18 </t>
  </si>
  <si>
    <t xml:space="preserve"> 040311 </t>
  </si>
  <si>
    <t>ACO CA-50 10,0mm PARA PILAR - CORTE/DOBRA/COLOCACAO EM FORMA</t>
  </si>
  <si>
    <t xml:space="preserve"> 16.19 </t>
  </si>
  <si>
    <t xml:space="preserve"> 040660 </t>
  </si>
  <si>
    <t>ACO CA-50 12,5mm PARA PILAR - CORTE/DOBRA/COLOCACAO EM FORMA</t>
  </si>
  <si>
    <t xml:space="preserve"> 16.20 </t>
  </si>
  <si>
    <t xml:space="preserve"> 040180 </t>
  </si>
  <si>
    <t>ACO CA-60 05,0mm PARA PILAR - CORTE/DOBRA/COLOCACAO EM FORMA</t>
  </si>
  <si>
    <t xml:space="preserve"> 16.21 </t>
  </si>
  <si>
    <t xml:space="preserve"> 92269 </t>
  </si>
  <si>
    <t>FABRICAÇÃO DE FÔRMA PARA PILARES E ESTRUTURAS SIMILARES, EM MADEIRA SERRADA, E=25 MM. AF_09/2020</t>
  </si>
  <si>
    <t xml:space="preserve"> 16.22 </t>
  </si>
  <si>
    <t xml:space="preserve"> 92415 </t>
  </si>
  <si>
    <t>MONTAGEM E DESMONTAGEM DE FÔRMA DE PILARES RETANGULARES E ESTRUTURAS SIMILARES, PÉ-DIREITO SIMPLES, EM CHAPA DE MADEIRA COMPENSADA RESINADA, 2 UTILIZAÇÕES. AF_09/2020</t>
  </si>
  <si>
    <t xml:space="preserve"> 16.23 </t>
  </si>
  <si>
    <t xml:space="preserve"> 040123 </t>
  </si>
  <si>
    <t>ACO CA-50 8,0mm P/VIGA E PAREDE CORTE/DOBRA/COLOC. EM FORMA</t>
  </si>
  <si>
    <t xml:space="preserve"> 16.24 </t>
  </si>
  <si>
    <t xml:space="preserve"> 040141 </t>
  </si>
  <si>
    <t>ACO CA-50 10,0mm P/VIGA E PAREDE CORTE/DOBRA/COLOC. EM FORMA</t>
  </si>
  <si>
    <t xml:space="preserve"> 16.25 </t>
  </si>
  <si>
    <t xml:space="preserve"> 040181 </t>
  </si>
  <si>
    <t>ACO CA-60 05,0mm P/VIGA E PAREDE CORTE/DOBRA/COLOC. EM FORMA</t>
  </si>
  <si>
    <t xml:space="preserve"> 16.26 </t>
  </si>
  <si>
    <t xml:space="preserve"> 92270 </t>
  </si>
  <si>
    <t>FABRICAÇÃO DE FÔRMA PARA VIGAS, COM MADEIRA SERRADA, E = 25 MM. AF_09/2020</t>
  </si>
  <si>
    <t xml:space="preserve"> 16.27 </t>
  </si>
  <si>
    <t xml:space="preserve"> 92452 </t>
  </si>
  <si>
    <t>MONTAGEM E DESMONTAGEM DE FÔRMA DE VIGA, ESCORAMENTO METÁLICO, PÉ-DIREITO SIMPLES, EM CHAPA DE MADEIRA RESINADA, 2 UTILIZAÇÕES. AF_09/2020</t>
  </si>
  <si>
    <t xml:space="preserve"> 16.28 </t>
  </si>
  <si>
    <t xml:space="preserve"> 040310 </t>
  </si>
  <si>
    <t>ACO CA-50 6,3mm PARA LAJE - CORTE/DOBRA/COLOCACAO EM FORMA</t>
  </si>
  <si>
    <t xml:space="preserve"> 16.29 </t>
  </si>
  <si>
    <t xml:space="preserve"> 040163 </t>
  </si>
  <si>
    <t>ACO CA-60 05,0mm PARA LAJE - CORTE/DOBRA/COLOCACAO EM FORMA</t>
  </si>
  <si>
    <t xml:space="preserve"> 16.30 </t>
  </si>
  <si>
    <t xml:space="preserve"> 92271 </t>
  </si>
  <si>
    <t>FABRICAÇÃO DE FÔRMA PARA LAJES, EM MADEIRA SERRADA, E=25 MM. AF_09/2020</t>
  </si>
  <si>
    <t xml:space="preserve"> 16.31 </t>
  </si>
  <si>
    <t xml:space="preserve"> 92484 </t>
  </si>
  <si>
    <t>MONTAGEM E DESMONTAGEM DE FÔRMA DE LAJE MACIÇA, PÉ-DIREITO SIMPLES, EM MADEIRA SERRADA, 2 UTILIZAÇÕES. AF_09/2020</t>
  </si>
  <si>
    <t xml:space="preserve"> 16.32 </t>
  </si>
  <si>
    <t xml:space="preserve"> 106059 </t>
  </si>
  <si>
    <t>LAJE PRÉ-MOLDADA UNIDIRECIONAL, BIAPOIADA, PARA FORRO, ENCHIMENTO EM CERÂMICA, VIGOTA TRELIÇADA, ALTURA TOTAL DA LAJE "LT" = 12 CM (ENCHIMENTO+CAPA) = (8+4). AF_08/2025</t>
  </si>
  <si>
    <t xml:space="preserve"> 16.33 </t>
  </si>
  <si>
    <t xml:space="preserve"> 11.030.0050-0 </t>
  </si>
  <si>
    <t>LAJE PRE-MOLDADA BETA 12,PARA SOBRECARGA DE 3,5KN/M2 E VAO D E 4,10M,CONSIDERANDO VIGOTAS,EPS E ARMADURA NEGATIVA,INCLUSI VE CAPEAMENTO DE 4CM DE ESPESSURA,COM CONCRETO FCK=20MPA E E SCORAMENTO,CONFORME ABNT NBR 14859.FORNECIMENTO E MONTAGEM D O CONJUNTO QUIVALENTES, Nº12X12 A 18X30 NCARGOS SOCIAIS GOS SOCIAIS +4),ENCHIMENTO H=8CM(VIGOTAS E EPS),ABNT NBR 14859-1/2/3</t>
  </si>
  <si>
    <t xml:space="preserve"> 17.1 </t>
  </si>
  <si>
    <t xml:space="preserve"> 89356 </t>
  </si>
  <si>
    <t>TUBO, PVC, SOLDÁVEL, DE 25MM, INSTALADO EM RAMAL OU SUB-RAMAL DE ÁGUA - FORNECIMENTO E INSTALAÇÃO. AF_06/2022</t>
  </si>
  <si>
    <t xml:space="preserve"> 17.2 </t>
  </si>
  <si>
    <t xml:space="preserve"> 89403 </t>
  </si>
  <si>
    <t>TUBO, PVC, SOLDÁVEL, DE 32MM, INSTALADO EM RAMAL DE DISTRIBUIÇÃO DE ÁGUA - FORNECIMENTO E INSTALAÇÃO. AF_06/2022</t>
  </si>
  <si>
    <t xml:space="preserve"> 17.3 </t>
  </si>
  <si>
    <t xml:space="preserve"> 89449 </t>
  </si>
  <si>
    <t>TUBO, PVC, SOLDÁVEL, DE 50MM, INSTALADO EM PRUMADA DE ÁGUA - FORNECIMENTO E INSTALAÇÃO. AF_06/2022</t>
  </si>
  <si>
    <t xml:space="preserve"> 17.4 </t>
  </si>
  <si>
    <t xml:space="preserve"> 89429 </t>
  </si>
  <si>
    <t>ADAPTADOR CURTO COM BOLSA E ROSCA PARA REGISTRO, PVC, SOLDÁVEL, DN 25MM X 3/4 , INSTALADO EM RAMAL DE DISTRIBUIÇÃO DE ÁGUA - FORNECIMENTO E INSTALAÇÃO. AF_06/2022</t>
  </si>
  <si>
    <t xml:space="preserve"> 17.5 </t>
  </si>
  <si>
    <t xml:space="preserve"> 89436 </t>
  </si>
  <si>
    <t>ADAPTADOR CURTO COM BOLSA E ROSCA PARA REGISTRO, PVC, SOLDÁVEL, DN 32MM X 1 , INSTALADO EM RAMAL DE DISTRIBUIÇÃO DE ÁGUA - FORNECIMENTO E INSTALAÇÃO. AF_06/2022</t>
  </si>
  <si>
    <t xml:space="preserve"> 17.6 </t>
  </si>
  <si>
    <t xml:space="preserve"> 94703 </t>
  </si>
  <si>
    <t>ADAPTADOR COM FLANGE E ANEL DE VEDAÇÃO, PVC, SOLDÁVEL, DN  25 MM X 3/4", INSTALADO EM RESERVAÇÃO PREDIAL DE ÁGUA - FORNECIMENTO E INSTALAÇÃO. AF_04/2024</t>
  </si>
  <si>
    <t xml:space="preserve"> 17.7 </t>
  </si>
  <si>
    <t xml:space="preserve"> 103957 </t>
  </si>
  <si>
    <t>BUCHA DE REDUÇÃO, CURTA, PVC, SOLDÁVEL, DN 32 X 25 MM, INSTALADO EM PRUMADA DE ÁGUA - FORNECIMENTO E INSTALAÇÃO. AF_06/2022</t>
  </si>
  <si>
    <t xml:space="preserve"> 17.8 </t>
  </si>
  <si>
    <t xml:space="preserve"> 103999 </t>
  </si>
  <si>
    <t>BUCHA DE REDUÇÃO, LONGA, PVC, SOLDÁVEL, DN 50 X 25 MM, INSTALADO EM RAMAL DE DISTRIBUIÇÃO DE ÁGUA - FORNECIMENTO E INSTALAÇÃO. AF_06/2022</t>
  </si>
  <si>
    <t xml:space="preserve"> 17.9 </t>
  </si>
  <si>
    <t xml:space="preserve"> 104003 </t>
  </si>
  <si>
    <t>BUCHA DE REDUÇÃO , LONGA, PVC, SOLDÁVEL, DN 50 X 32 MM, INSTALADO EM RAMAL DE DISTRIBUIÇÃO DE ÁGUA - FORNECIMENTO E INSTALAÇÃO. AF_06/2022</t>
  </si>
  <si>
    <t xml:space="preserve"> 17.10 </t>
  </si>
  <si>
    <t xml:space="preserve"> 89409 </t>
  </si>
  <si>
    <t>JOELHO 45 GRAUS, PVC, SOLDÁVEL, DN 25MM, INSTALADO EM RAMAL DE DISTRIBUIÇÃO DE ÁGUA - FORNECIMENTO E INSTALAÇÃO. AF_06/2022</t>
  </si>
  <si>
    <t xml:space="preserve"> 17.11 </t>
  </si>
  <si>
    <t xml:space="preserve"> 89414 </t>
  </si>
  <si>
    <t>JOELHO 45 GRAUS, PVC, SOLDÁVEL, DN 32MM, INSTALADO EM RAMAL DE DISTRIBUIÇÃO DE ÁGUA - FORNECIMENTO E INSTALAÇÃO. AF_06/2022</t>
  </si>
  <si>
    <t xml:space="preserve"> 17.12 </t>
  </si>
  <si>
    <t xml:space="preserve"> 89502 </t>
  </si>
  <si>
    <t>JOELHO 45 GRAUS, PVC, SOLDÁVEL, DN 50MM, INSTALADO EM PRUMADA DE ÁGUA - FORNECIMENTO E INSTALAÇÃO. AF_06/2022</t>
  </si>
  <si>
    <t xml:space="preserve"> 17.13 </t>
  </si>
  <si>
    <t xml:space="preserve"> 89408 </t>
  </si>
  <si>
    <t>JOELHO 90 GRAUS, PVC, SOLDÁVEL, DN 25MM, INSTALADO EM RAMAL DE DISTRIBUIÇÃO DE ÁGUA - FORNECIMENTO E INSTALAÇÃO. AF_06/2022</t>
  </si>
  <si>
    <t xml:space="preserve"> 17.14 </t>
  </si>
  <si>
    <t xml:space="preserve"> 89413 </t>
  </si>
  <si>
    <t>JOELHO 90 GRAUS, PVC, SOLDÁVEL, DN 32MM, INSTALADO EM RAMAL DE DISTRIBUIÇÃO DE ÁGUA - FORNECIMENTO E INSTALAÇÃO. AF_06/2022</t>
  </si>
  <si>
    <t xml:space="preserve"> 17.15 </t>
  </si>
  <si>
    <t xml:space="preserve"> 89501 </t>
  </si>
  <si>
    <t>JOELHO 90 GRAUS, PVC, SOLDÁVEL, DN 50MM, INSTALADO EM PRUMADA DE ÁGUA - FORNECIMENTO E INSTALAÇÃO. AF_06/2022</t>
  </si>
  <si>
    <t xml:space="preserve"> 17.16 </t>
  </si>
  <si>
    <t xml:space="preserve"> 89366 </t>
  </si>
  <si>
    <t>JOELHO 90 GRAUS COM BUCHA DE LATÃO, PVC, SOLDÁVEL, DN 25MM, X 3/4  INSTALADO EM RAMAL OU SUB-RAMAL DE ÁGUA - FORNECIMENTO E INSTALAÇÃO. AF_06/2022</t>
  </si>
  <si>
    <t xml:space="preserve"> 17.17 </t>
  </si>
  <si>
    <t xml:space="preserve"> 89373 </t>
  </si>
  <si>
    <t>LUVA DE REDUÇÃO, PVC, SOLDÁVEL, DN 25MM X 20MM, INSTALADO EM RAMAL OU SUB-RAMAL DE ÁGUA - FORNECIMENTO E INSTALAÇÃO. AF_06/2022</t>
  </si>
  <si>
    <t xml:space="preserve"> 17.18 </t>
  </si>
  <si>
    <t xml:space="preserve"> 89440 </t>
  </si>
  <si>
    <t>TE, PVC, SOLDÁVEL, DN 25MM, INSTALADO EM RAMAL DE DISTRIBUIÇÃO DE ÁGUA - FORNECIMENTO E INSTALAÇÃO. AF_06/2022</t>
  </si>
  <si>
    <t xml:space="preserve"> 17.19 </t>
  </si>
  <si>
    <t xml:space="preserve"> 89443 </t>
  </si>
  <si>
    <t>TE, PVC, SOLDÁVEL, DN 32MM, INSTALADO EM RAMAL DE DISTRIBUIÇÃO DE ÁGUA - FORNECIMENTO E INSTALAÇÃO. AF_06/2022</t>
  </si>
  <si>
    <t xml:space="preserve"> 17.20 </t>
  </si>
  <si>
    <t xml:space="preserve"> 89625 </t>
  </si>
  <si>
    <t>TE, PVC, SOLDÁVEL, DN 50MM, INSTALADO EM PRUMADA DE ÁGUA - FORNECIMENTO E INSTALAÇÃO. AF_06/2022</t>
  </si>
  <si>
    <t xml:space="preserve"> 17.21 </t>
  </si>
  <si>
    <t xml:space="preserve"> 89445 </t>
  </si>
  <si>
    <t>TÊ DE REDUÇÃO, PVC, SOLDÁVEL, DN 32MM X 25MM, INSTALADO EM RAMAL DE DISTRIBUIÇÃO DE ÁGUA - FORNECIMENTO E INSTALAÇÃO. AF_06/2022</t>
  </si>
  <si>
    <t xml:space="preserve"> 17.22 </t>
  </si>
  <si>
    <t xml:space="preserve"> 89627 </t>
  </si>
  <si>
    <t>TÊ DE REDUÇÃO, PVC, SOLDÁVEL, DN 50MM X 25MM, INSTALADO EM PRUMADA DE ÁGUA - FORNECIMENTO E INSTALAÇÃO. AF_06/2022</t>
  </si>
  <si>
    <t xml:space="preserve"> 17.23 </t>
  </si>
  <si>
    <t xml:space="preserve"> 90374 </t>
  </si>
  <si>
    <t>TÊ COM BUCHA DE LATÃO NA BOLSA CENTRAL, PVC, SOLDÁVEL, DN 25MM X 3/4 , INSTALADO EM RAMAL OU SUB-RAMAL DE ÁGUA - FORNECIMENTO E INSTALAÇÃO. AF_06/2022</t>
  </si>
  <si>
    <t xml:space="preserve"> 17.24 </t>
  </si>
  <si>
    <t xml:space="preserve"> 17.25 </t>
  </si>
  <si>
    <t xml:space="preserve"> 89385 </t>
  </si>
  <si>
    <t>LUVA SOLDÁVEL E COM ROSCA, PVC, SOLDÁVEL, DN 25MM X 3/4 , INSTALADO EM RAMAL OU SUB-RAMAL DE ÁGUA - FORNECIMENTO E INSTALAÇÃO. AF_06/2022</t>
  </si>
  <si>
    <t xml:space="preserve"> 17.26 </t>
  </si>
  <si>
    <t xml:space="preserve"> 89426 </t>
  </si>
  <si>
    <t>LUVA DE REDUÇÃO, PVC, SOLDÁVEL, DN 32MM X 25MM, INSTALADO EM RAMAL DE DISTRIBUIÇÃO DE ÁGUA - FORNECIMENTO E INSTALAÇÃO. AF_06/2022</t>
  </si>
  <si>
    <t xml:space="preserve"> 17.27 </t>
  </si>
  <si>
    <t xml:space="preserve"> 89987 </t>
  </si>
  <si>
    <t>REGISTRO DE GAVETA BRUTO, LATÃO, ROSCÁVEL, 3/4", COM ACABAMENTO E CANOPLA CROMADOS - FORNECIMENTO E INSTALAÇÃO. AF_08/2021</t>
  </si>
  <si>
    <t xml:space="preserve"> 17.28 </t>
  </si>
  <si>
    <t xml:space="preserve"> 94495 </t>
  </si>
  <si>
    <t>REGISTRO DE GAVETA BRUTO, LATÃO, ROSCÁVEL, 1" - FORNECIMENTO E INSTALAÇÃO. AF_08/2021</t>
  </si>
  <si>
    <t xml:space="preserve"> 17.29 </t>
  </si>
  <si>
    <t xml:space="preserve"> 89985 </t>
  </si>
  <si>
    <t>REGISTRO DE PRESSÃO BRUTO, LATÃO, ROSCÁVEL, 3/4", COM ACABAMENTO E CANOPLA CROMADOS - FORNECIMENTO E INSTALAÇÃO. AF_08/2021</t>
  </si>
  <si>
    <t xml:space="preserve"> 17.30 </t>
  </si>
  <si>
    <t xml:space="preserve"> 95252 </t>
  </si>
  <si>
    <t>VÁLVULA DE ESFERA BRUTA, BRONZE, ROSCÁVEL, 1 1/2'' - FORNECIMENTO E INSTALAÇÃO. AF_08/2021</t>
  </si>
  <si>
    <t xml:space="preserve"> 17.31 </t>
  </si>
  <si>
    <t xml:space="preserve"> 99635 </t>
  </si>
  <si>
    <t>VÁLVULA DE DESCARGA METÁLICA, BASE 1 1/2", ACABAMENTO METALICO CROMADO - FORNECIMENTO E INSTALAÇÃO. AF_08/2021</t>
  </si>
  <si>
    <t xml:space="preserve"> 17.32 </t>
  </si>
  <si>
    <t xml:space="preserve"> 17.33 </t>
  </si>
  <si>
    <t xml:space="preserve"> 94796 </t>
  </si>
  <si>
    <t>TORNEIRA DE BOIA PARA CAIXA D'ÁGUA, ROSCÁVEL, 3/4" - FORNECIMENTO E INSTALAÇÃO. AF_08/2021</t>
  </si>
  <si>
    <t xml:space="preserve"> 17.34 </t>
  </si>
  <si>
    <t xml:space="preserve"> 90443 </t>
  </si>
  <si>
    <t>RASGO LINEAR MANUAL EM ALVENARIA, PARA RAMAIS/ DISTRIBUIÇÃO DE INSTALAÇÕES HIDRÁULICAS, DIÂMETROS MENORES OU IGUAIS A 40 MM. AF_09/2023</t>
  </si>
  <si>
    <t xml:space="preserve"> 17.35 </t>
  </si>
  <si>
    <t xml:space="preserve"> 95676 </t>
  </si>
  <si>
    <t>CAIXA EM CONCRETO PRÉ-MOLDADO PARA ABRIGO DE HIDRÔMETRO COM DN 20 MM - FORNECIMENTO E INSTALAÇÃO. AF_03/2024</t>
  </si>
  <si>
    <t xml:space="preserve"> 17.36 </t>
  </si>
  <si>
    <t xml:space="preserve"> 17.37 </t>
  </si>
  <si>
    <t xml:space="preserve"> 17.38 </t>
  </si>
  <si>
    <t xml:space="preserve"> 89428 </t>
  </si>
  <si>
    <t>UNIÃO, PVC, SOLDÁVEL, DN 25MM, INSTALADO EM RAMAL DE DISTRIBUIÇÃO DE ÁGUA - FORNECIMENTO E INSTALAÇÃO. AF_06/2022</t>
  </si>
  <si>
    <t xml:space="preserve"> 17.39 </t>
  </si>
  <si>
    <t xml:space="preserve"> 104739 </t>
  </si>
  <si>
    <t>ATERRO MECANIZADO DE VALA COM MINICARREGADEIRA, COM AREIA PARA ATERRO. AF_08/2023</t>
  </si>
  <si>
    <t xml:space="preserve"> 18.1 </t>
  </si>
  <si>
    <t xml:space="preserve"> 89714 </t>
  </si>
  <si>
    <t>TUBO PVC, SERIE NORMAL, ESGOTO PREDIAL, DN 100 MM, FORNECIDO E INSTALADO EM RAMAL DE DESCARGA OU RAMAL DE ESGOTO SANITÁRIO. AF_08/2022</t>
  </si>
  <si>
    <t xml:space="preserve"> 18.2 </t>
  </si>
  <si>
    <t xml:space="preserve"> 89712 </t>
  </si>
  <si>
    <t>TUBO PVC, SERIE NORMAL, ESGOTO PREDIAL, DN 50 MM, FORNECIDO E INSTALADO EM RAMAL DE DESCARGA OU RAMAL DE ESGOTO SANITÁRIO. AF_08/2022</t>
  </si>
  <si>
    <t xml:space="preserve"> 18.3 </t>
  </si>
  <si>
    <t xml:space="preserve"> 89711 </t>
  </si>
  <si>
    <t>TUBO PVC, SERIE NORMAL, ESGOTO PREDIAL, DN 40 MM, FORNECIDO E INSTALADO EM RAMAL DE DESCARGA OU RAMAL DE ESGOTO SANITÁRIO. AF_08/2022</t>
  </si>
  <si>
    <t xml:space="preserve"> 18.4 </t>
  </si>
  <si>
    <t xml:space="preserve"> 89713 </t>
  </si>
  <si>
    <t>TUBO PVC, SERIE NORMAL, ESGOTO PREDIAL, DN 75 MM, FORNECIDO E INSTALADO EM RAMAL DE DESCARGA OU RAMAL DE ESGOTO SANITÁRIO. AF_08/2022</t>
  </si>
  <si>
    <t xml:space="preserve"> 18.5 </t>
  </si>
  <si>
    <t xml:space="preserve"> 18.6 </t>
  </si>
  <si>
    <t xml:space="preserve"> 93380 </t>
  </si>
  <si>
    <t>REATERRO MECANIZADO DE VALA COM RETROESCAVADEIRA (CAPACIDADE DA CAÇAMBA   DA RETRO: 0,26 M³/POTÊNCIA: 88 HP), LARGURA ATÉ 0,8 M, PROFUNDIDADE 1,5 A 3,0 M, COM SOLO (SEM SUBSTITUIÇÃO) DE 1ª CATEGORIA, COM COMPACTADOR DE SOLOS DE PERCUSSÃO AF_08/2023</t>
  </si>
  <si>
    <t xml:space="preserve"> 18.7 </t>
  </si>
  <si>
    <t xml:space="preserve"> 89746 </t>
  </si>
  <si>
    <t>JOELHO 45 GRAUS, PVC, SERIE NORMAL, ESGOTO PREDIAL, DN 100 MM, JUNTA ELÁSTICA, FORNECIDO E INSTALADO EM RAMAL DE DESCARGA OU RAMAL DE ESGOTO SANITÁRIO. AF_08/2022</t>
  </si>
  <si>
    <t xml:space="preserve"> 18.8 </t>
  </si>
  <si>
    <t xml:space="preserve"> 89726 </t>
  </si>
  <si>
    <t>JOELHO 45 GRAUS, PVC, SERIE NORMAL, ESGOTO PREDIAL, DN 40 MM, JUNTA SOLDÁVEL, FORNECIDO E INSTALADO EM RAMAL DE DESCARGA OU RAMAL DE ESGOTO SANITÁRIO. AF_08/2022</t>
  </si>
  <si>
    <t xml:space="preserve"> 18.9 </t>
  </si>
  <si>
    <t xml:space="preserve"> 89732 </t>
  </si>
  <si>
    <t>JOELHO 45 GRAUS, PVC, SERIE NORMAL, ESGOTO PREDIAL, DN 50 MM, JUNTA ELÁSTICA, FORNECIDO E INSTALADO EM RAMAL DE DESCARGA OU RAMAL DE ESGOTO SANITÁRIO. AF_08/2022</t>
  </si>
  <si>
    <t xml:space="preserve"> 18.10 </t>
  </si>
  <si>
    <t xml:space="preserve"> 89744 </t>
  </si>
  <si>
    <t>JOELHO 90 GRAUS, PVC, SERIE NORMAL, ESGOTO PREDIAL, DN 100 MM, JUNTA ELÁSTICA, FORNECIDO E INSTALADO EM RAMAL DE DESCARGA OU RAMAL DE ESGOTO SANITÁRIO. AF_08/2022</t>
  </si>
  <si>
    <t xml:space="preserve"> 18.11 </t>
  </si>
  <si>
    <t xml:space="preserve"> 89724 </t>
  </si>
  <si>
    <t>JOELHO 90 GRAUS, PVC, SERIE NORMAL, ESGOTO PREDIAL, DN 40 MM, JUNTA SOLDÁVEL, FORNECIDO E INSTALADO EM RAMAL DE DESCARGA OU RAMAL DE ESGOTO SANITÁRIO. AF_08/2022</t>
  </si>
  <si>
    <t xml:space="preserve"> 18.12 </t>
  </si>
  <si>
    <t xml:space="preserve"> 89731 </t>
  </si>
  <si>
    <t>JOELHO 90 GRAUS, PVC, SERIE NORMAL, ESGOTO PREDIAL, DN 50 MM, JUNTA ELÁSTICA, FORNECIDO E INSTALADO EM RAMAL DE DESCARGA OU RAMAL DE ESGOTO SANITÁRIO. AF_08/2022</t>
  </si>
  <si>
    <t xml:space="preserve"> 18.13 </t>
  </si>
  <si>
    <t xml:space="preserve"> 89809 </t>
  </si>
  <si>
    <t>JOELHO 90 GRAUS, PVC, SERIE NORMAL, ESGOTO PREDIAL, DN 100 MM, JUNTA ELÁSTICA, FORNECIDO E INSTALADO EM PRUMADA DE ESGOTO SANITÁRIO OU VENTILAÇÃO. AF_08/2022</t>
  </si>
  <si>
    <t xml:space="preserve"> 18.14 </t>
  </si>
  <si>
    <t xml:space="preserve"> 89801 </t>
  </si>
  <si>
    <t>JOELHO 90 GRAUS, PVC, SERIE NORMAL, ESGOTO PREDIAL, DN 50 MM, JUNTA ELÁSTICA, FORNECIDO E INSTALADO EM PRUMADA DE ESGOTO SANITÁRIO OU VENTILAÇÃO. AF_08/2022</t>
  </si>
  <si>
    <t xml:space="preserve"> 18.15 </t>
  </si>
  <si>
    <t xml:space="preserve"> 89797 </t>
  </si>
  <si>
    <t>JUNÇÃO SIMPLES, PVC, SERIE NORMAL, ESGOTO PREDIAL, DN 100 X 100 MM, JUNTA ELÁSTICA, FORNECIDO E INSTALADO EM RAMAL DE DESCARGA OU RAMAL DE ESGOTO SANITÁRIO. AF_08/2022</t>
  </si>
  <si>
    <t xml:space="preserve"> 18.16 </t>
  </si>
  <si>
    <t xml:space="preserve"> 104353 </t>
  </si>
  <si>
    <t>JUNÇÃO DE REDUÇÃO INVERTIDA, PVC, SÉRIE NORMAL, ESGOTO PREDIAL, DN 100 X 50 MM, JUNTA ELÁSTICA, FORNECIDO E INSTALADO EM PRUMADA DE ESGOTO SANITÁRIO OU VENTILAÇÃO. AF_08/2022</t>
  </si>
  <si>
    <t xml:space="preserve"> 18.17 </t>
  </si>
  <si>
    <t xml:space="preserve"> 89783 </t>
  </si>
  <si>
    <t>JUNÇÃO SIMPLES, PVC, SERIE NORMAL, ESGOTO PREDIAL, DN 40 MM, JUNTA SOLDÁVEL, FORNECIDO E INSTALADO EM RAMAL DE DESCARGA OU RAMAL DE ESGOTO SANITÁRIO. AF_08/2022</t>
  </si>
  <si>
    <t xml:space="preserve"> 18.18 </t>
  </si>
  <si>
    <t xml:space="preserve"> 89778 </t>
  </si>
  <si>
    <t>LUVA SIMPLES, PVC, SERIE NORMAL, ESGOTO PREDIAL, DN 100 MM, JUNTA ELÁSTICA, FORNECIDO E INSTALADO EM RAMAL DE DESCARGA OU RAMAL DE ESGOTO SANITÁRIO. AF_08/2022</t>
  </si>
  <si>
    <t xml:space="preserve"> 18.19 </t>
  </si>
  <si>
    <t xml:space="preserve"> 89753 </t>
  </si>
  <si>
    <t>LUVA SIMPLES, PVC, SERIE NORMAL, ESGOTO PREDIAL, DN 50 MM, JUNTA ELÁSTICA, FORNECIDO E INSTALADO EM RAMAL DE DESCARGA OU RAMAL DE ESGOTO SANITÁRIO. AF_08/2022</t>
  </si>
  <si>
    <t xml:space="preserve"> 18.20 </t>
  </si>
  <si>
    <t xml:space="preserve"> 89774 </t>
  </si>
  <si>
    <t>LUVA SIMPLES, PVC, SERIE NORMAL, ESGOTO PREDIAL, DN 75 MM, JUNTA ELÁSTICA, FORNECIDO E INSTALADO EM RAMAL DE DESCARGA OU RAMAL DE ESGOTO SANITÁRIO. AF_08/2022</t>
  </si>
  <si>
    <t xml:space="preserve"> 18.21 </t>
  </si>
  <si>
    <t xml:space="preserve"> 89796 </t>
  </si>
  <si>
    <t>TE, PVC, SERIE NORMAL, ESGOTO PREDIAL, DN 100 X 100 MM, JUNTA ELÁSTICA, FORNECIDO E INSTALADO EM RAMAL DE DESCARGA OU RAMAL DE ESGOTO SANITÁRIO. AF_08/2022</t>
  </si>
  <si>
    <t xml:space="preserve"> 18.22 </t>
  </si>
  <si>
    <t xml:space="preserve"> 89784 </t>
  </si>
  <si>
    <t>TE, PVC, SERIE NORMAL, ESGOTO PREDIAL, DN 50 X 50 MM, JUNTA ELÁSTICA, FORNECIDO E INSTALADO EM RAMAL DE DESCARGA OU RAMAL DE ESGOTO SANITÁRIO. AF_08/2022</t>
  </si>
  <si>
    <t xml:space="preserve"> 18.23 </t>
  </si>
  <si>
    <t xml:space="preserve"> 104344 </t>
  </si>
  <si>
    <t>TE, PVC, SÉRIE NORMAL, ESGOTO PREDIAL, DN 100 X 50 MM, JUNTA ELÁSTICA, FORNECIDO E INSTALADO EM RAMAL DE DESCARGA OU RAMAL DE ESGOTO SANITÁRIO. AF_08/2022</t>
  </si>
  <si>
    <t xml:space="preserve"> 18.24 </t>
  </si>
  <si>
    <t xml:space="preserve"> 89630 </t>
  </si>
  <si>
    <t>TE DE REDUÇÃO, PVC, SOLDÁVEL, DN 75MM X 50MM, INSTALADO EM PRUMADA DE ÁGUA - FORNECIMENTO E INSTALAÇÃO. AF_06/2022</t>
  </si>
  <si>
    <t xml:space="preserve"> 18.25 </t>
  </si>
  <si>
    <t xml:space="preserve"> 89748 </t>
  </si>
  <si>
    <t>CURVA CURTA 90 GRAUS, PVC, SERIE NORMAL, ESGOTO PREDIAL, DN 100 MM, JUNTA ELÁSTICA, FORNECIDO E INSTALADO EM RAMAL DE DESCARGA OU RAMAL DE ESGOTO SANITÁRIO. AF_08/2022</t>
  </si>
  <si>
    <t xml:space="preserve"> 18.26 </t>
  </si>
  <si>
    <t xml:space="preserve"> 104063 </t>
  </si>
  <si>
    <t>CURVA LONGA, 45 GRAUS, PVC OCRE, JUNTA ELÁSTICA, DN 100 MM, PARA COLETOR PREDIAL DE ESGOTO. AF_06/2022</t>
  </si>
  <si>
    <t xml:space="preserve"> 18.27 </t>
  </si>
  <si>
    <t xml:space="preserve"> 89852 </t>
  </si>
  <si>
    <t>CURVA CURTA 90 GRAUS, PVC, SERIE NORMAL, ESGOTO PREDIAL, DN 100 MM, JUNTA ELÁSTICA, FORNECIDO E INSTALADO EM SUBCOLETOR AÉREO DE ESGOTO SANITÁRIO. AF_08/2022</t>
  </si>
  <si>
    <t xml:space="preserve"> 18.28 </t>
  </si>
  <si>
    <t xml:space="preserve"> 89728 </t>
  </si>
  <si>
    <t>CURVA CURTA 90 GRAUS, PVC, SERIE NORMAL, ESGOTO PREDIAL, DN 40 MM, JUNTA SOLDÁVEL, FORNECIDO E INSTALADO EM RAMAL DE DESCARGA OU RAMAL DE ESGOTO SANITÁRIO. AF_08/2022</t>
  </si>
  <si>
    <t xml:space="preserve"> 18.29 </t>
  </si>
  <si>
    <t xml:space="preserve"> 070637 </t>
  </si>
  <si>
    <t>CAIXA DE PASSAGEM - LASTRO DE BRITA PARA O FUNDO</t>
  </si>
  <si>
    <t xml:space="preserve"> 18.30 </t>
  </si>
  <si>
    <t xml:space="preserve"> COMP - 000171 </t>
  </si>
  <si>
    <t>ANEL BORRACHA, DN 100 MM, PARA TUBO SERIE REFORCADA ESGOTO PREDIAL</t>
  </si>
  <si>
    <t xml:space="preserve"> 18.31 </t>
  </si>
  <si>
    <t xml:space="preserve"> COMP - 000172 </t>
  </si>
  <si>
    <t>ANEL BORRACHA, DN 50 MM, PARA TUBO SERIE REFORCADA ESGOTO PREDIAL</t>
  </si>
  <si>
    <t xml:space="preserve"> 18.32 </t>
  </si>
  <si>
    <t xml:space="preserve"> COMP - 000173 </t>
  </si>
  <si>
    <t>ANEL BORRACHA PARA TUBO ESGOTO PREDIAL, DN 75 MM (NBR 5688)</t>
  </si>
  <si>
    <t xml:space="preserve"> 18.33 </t>
  </si>
  <si>
    <t xml:space="preserve"> 104009 </t>
  </si>
  <si>
    <t>BUCHA DE REDUÇÃO, CURTA, PVC, SOLDÁVEL, DN 50 X 40 MM, INSTALADO EM RAMAL DE DISTRIBUIÇÃO DE ÁGUA - FORNECIMENTO E INSTALAÇÃO. AF_06/2022</t>
  </si>
  <si>
    <t xml:space="preserve"> 18.34 </t>
  </si>
  <si>
    <t xml:space="preserve"> 180254 </t>
  </si>
  <si>
    <t>Redução excêntrica PVC 100mm x 75mm - LS</t>
  </si>
  <si>
    <t xml:space="preserve"> 18.35 </t>
  </si>
  <si>
    <t xml:space="preserve"> 89707 </t>
  </si>
  <si>
    <t>CAIXA SIFONADA, PVC, DN 100 X 100 X 50 MM, JUNTA ELÁSTICA, FORNECIDA E INSTALADA EM RAMAL DE DESCARGA OU EM RAMAL DE ESGOTO SANITÁRIO. AF_08/2022</t>
  </si>
  <si>
    <t xml:space="preserve"> 18.36 </t>
  </si>
  <si>
    <t xml:space="preserve"> 104329 </t>
  </si>
  <si>
    <t>CAIXA SIFONADA, COM GRELHA REDONDA, PVC, DN 150 X 150 X 50 MM, JUNTA SOLDÁVEL, FORNECIDA E INSTALADA EM RAMAL DE DESCARGA OU EM RAMAL DE ESGOTO SANITÁRIO. AF_08/2022</t>
  </si>
  <si>
    <t xml:space="preserve"> 18.37 </t>
  </si>
  <si>
    <t xml:space="preserve"> 89491 </t>
  </si>
  <si>
    <t>CAIXA SIFONADA, PVC, DN 150 X 185 X 75 MM, FORNECIDA E INSTALADA EM RAMAIS DE ENCAMINHAMENTO DE ÁGUA PLUVIAL. AF_06/2022</t>
  </si>
  <si>
    <t xml:space="preserve"> 18.38 </t>
  </si>
  <si>
    <t xml:space="preserve"> 9419 </t>
  </si>
  <si>
    <t>Grelha p/ralo em pvc, quadrada, 15x15cm, tigre ou similar</t>
  </si>
  <si>
    <t xml:space="preserve"> 18.39 </t>
  </si>
  <si>
    <t xml:space="preserve"> 98110 </t>
  </si>
  <si>
    <t>CAIXA DE GORDURA PEQUENA (CAPACIDADE: 19 L), CIRCULAR, EM PVC, DIÂMETRO INTERNO= 0,3 M. AF_12/2020</t>
  </si>
  <si>
    <t xml:space="preserve"> 18.40 </t>
  </si>
  <si>
    <t xml:space="preserve"> 97902 </t>
  </si>
  <si>
    <t>CAIXA ENTERRADA HIDRÁULICA RETANGULAR EM ALVENARIA COM TIJOLOS CERÂMICOS MACIÇOS, DIMENSÕES INTERNAS: 0,6X0,6X0,6 M PARA REDE DE ESGOTO. AF_12/2020</t>
  </si>
  <si>
    <t xml:space="preserve"> 18.41 </t>
  </si>
  <si>
    <t xml:space="preserve"> 89879 </t>
  </si>
  <si>
    <t>CAMINHÃO BASCULANTE 18 M3, COM CAVALO MECÂNICO DE CAPACIDADE MÁXIMA DE TRAÇÃO COMBINADO DE 45000 KG, POTÊNCIA 330 CV, INCLUSIVE SEMIREBOQUE COM CAÇAMBA METÁLICA - JUROS. AF_12/2014</t>
  </si>
  <si>
    <t>H</t>
  </si>
  <si>
    <t xml:space="preserve"> 18.42 </t>
  </si>
  <si>
    <t xml:space="preserve"> 86880 </t>
  </si>
  <si>
    <t>VÁLVULA EM PLÁSTICO CROMADO TIPO AMERICANA 3.1/2" X 1.1/2" SEM ADAPTADOR PARA PIA - FORNECIMENTO E INSTALAÇÃO. AF_01/2020</t>
  </si>
  <si>
    <t xml:space="preserve"> 18.43 </t>
  </si>
  <si>
    <t xml:space="preserve"> 104341 </t>
  </si>
  <si>
    <t>BUCHA DE REDUÇÃO LONGA, PVC, SÉRIE NORMAL, ESGOTO PREDIAL, DN 50 X 40 MM, JUNTA SOLDÁVEL E ELÁSTICA, FORNECIDO E INSTALADO EM RAMAL DE DESCARGA OU RAMAL DE ESGOTO SANITÁRIO. AF_08/2022</t>
  </si>
  <si>
    <t xml:space="preserve"> 19.1 </t>
  </si>
  <si>
    <t xml:space="preserve"> 19.2 </t>
  </si>
  <si>
    <t xml:space="preserve"> 89580 </t>
  </si>
  <si>
    <t>TUBO PVC, SÉRIE R, ÁGUA PLUVIAL, DN 150 MM, FORNECIDO E INSTALADO EM CONDUTORES VERTICAIS DE ÁGUAS PLUVIAIS. AF_06/2022</t>
  </si>
  <si>
    <t xml:space="preserve"> 19.3 </t>
  </si>
  <si>
    <t xml:space="preserve"> 99268 </t>
  </si>
  <si>
    <t>POÇO DE INSPEÇÃO CIRCULAR PARA DRENAGEM, EM CONCRETO PRÉ-MOLDADO, DIÂMETRO INTERNO = 0,60 M, PROFUNDIDADE = 0,90 M, EXCLUINDO TAMPÃO. AF_12/2020</t>
  </si>
  <si>
    <t xml:space="preserve"> 19.4 </t>
  </si>
  <si>
    <t xml:space="preserve"> 19.5 </t>
  </si>
  <si>
    <t xml:space="preserve"> 19.6 </t>
  </si>
  <si>
    <t xml:space="preserve"> 19.7 </t>
  </si>
  <si>
    <t xml:space="preserve"> 19.8 </t>
  </si>
  <si>
    <t xml:space="preserve"> 20.1 </t>
  </si>
  <si>
    <t xml:space="preserve"> 95472 </t>
  </si>
  <si>
    <t>VASO SANITARIO SIFONADO CONVENCIONAL PARA PCD SEM FURO FRONTAL COM LOUÇA BRANCA SEM ASSENTO, INCLUSO CONJUNTO DE LIGAÇÃO PARA BACIA SANITÁRIA AJUSTÁVEL - FORNECIMENTO E INSTALAÇÃO. AF_01/2020</t>
  </si>
  <si>
    <t xml:space="preserve"> 20.2 </t>
  </si>
  <si>
    <t xml:space="preserve"> 2066 </t>
  </si>
  <si>
    <t>Assento plastico, universal, branco, para vaso sanitario, tipo convencional.</t>
  </si>
  <si>
    <t xml:space="preserve"> 20.3 </t>
  </si>
  <si>
    <t xml:space="preserve"> 100858 </t>
  </si>
  <si>
    <t>MICTÓRIO SIFONADO LOUÇA BRANCA - PADRÃO MÉDIO - FORNECIMENTO E INSTALAÇÃO. AF_01/2020</t>
  </si>
  <si>
    <t xml:space="preserve"> 20.4 </t>
  </si>
  <si>
    <t xml:space="preserve"> 190895 </t>
  </si>
  <si>
    <t>TANQUE DE LOUCA 40 LITROS COM METAIS CROMADOS</t>
  </si>
  <si>
    <t xml:space="preserve"> 20.5 </t>
  </si>
  <si>
    <t xml:space="preserve"> 86942 </t>
  </si>
  <si>
    <t>LAVATÓRIO LOUÇA BRANCA SUSPENSO, 29,5 X 39CM OU EQUIVALENTE, PADRÃO POPULAR, INCLUSO SIFÃO TIPO GARRAFA EM PVC, VÁLVULA E ENGATE FLEXÍVEL 30CM EM PLÁSTICO E TORNEIRA CROMADA DE MESA, PADRÃO POPULAR - FORNECIMENTO E INSTALAÇÃO. AF_01/2020</t>
  </si>
  <si>
    <t xml:space="preserve"> 20.6 </t>
  </si>
  <si>
    <t xml:space="preserve"> 2086 </t>
  </si>
  <si>
    <t>Cuba de louça de embutir (oval ou circular) inclusive sifão cromado, válvula cromada para pia e engate cromado</t>
  </si>
  <si>
    <t xml:space="preserve"> 20.7 </t>
  </si>
  <si>
    <t xml:space="preserve"> 170512 </t>
  </si>
  <si>
    <t>Cuba de aço inox n° 1(dim.460x300x150)mm, marcas de referência Franke, Strake, tramontina, inclusive válvula de metal 31/2" e sifão cromado 1 x 1/2", excl. torneira</t>
  </si>
  <si>
    <t xml:space="preserve"> 20.8 </t>
  </si>
  <si>
    <t xml:space="preserve"> 190464 </t>
  </si>
  <si>
    <t>ESPELHO CRISTAL 4mm COM MOLDURA DE ALUMINIO</t>
  </si>
  <si>
    <t xml:space="preserve"> 20.9 </t>
  </si>
  <si>
    <t xml:space="preserve"> 9502 </t>
  </si>
  <si>
    <t>Ducha higiênica com registro, linha Link, ref. 1984.C.ACT. LNK, da DECA ou similar</t>
  </si>
  <si>
    <t xml:space="preserve"> 20.10 </t>
  </si>
  <si>
    <t xml:space="preserve"> 8235 </t>
  </si>
  <si>
    <t>Válvula de descarga Hydra Max cromada c/ canopla lisa 32mm (1 1/4"), Deca ou similar</t>
  </si>
  <si>
    <t xml:space="preserve"> 20.11 </t>
  </si>
  <si>
    <t xml:space="preserve"> 202329 </t>
  </si>
  <si>
    <t>ACABAMENTO PARA VALVULA DE DESCARGA P/PCD ECO CONFORTO HYDRA</t>
  </si>
  <si>
    <t xml:space="preserve"> 20.12 </t>
  </si>
  <si>
    <t xml:space="preserve"> 10.24.57 </t>
  </si>
  <si>
    <t>TORNEIRA PARA COZINHA DE MESA BICA ALTA PERTUTTI/EQUIVALENTE</t>
  </si>
  <si>
    <t xml:space="preserve"> 20.13 </t>
  </si>
  <si>
    <t xml:space="preserve"> 202348 </t>
  </si>
  <si>
    <t>TORNEIRA BANHEIRO PCD NORMA NBR9050 BICA BAIXA COM ALAVANCA</t>
  </si>
  <si>
    <t xml:space="preserve"> 20.14 </t>
  </si>
  <si>
    <t xml:space="preserve"> 1301003058 </t>
  </si>
  <si>
    <t>TORNEIRA PARA USO GERAL/JARDIM REF.1130 LINHA PERTUTTI COD. 00903706 DA DOCOL OU SIMILAR</t>
  </si>
  <si>
    <t xml:space="preserve"> 20.15 </t>
  </si>
  <si>
    <t xml:space="preserve"> 100868 </t>
  </si>
  <si>
    <t>BARRA DE APOIO RETA, EM ACO INOX POLIDO, COMPRIMENTO 80 CM, FIXADA NA PAREDE - FORNECIMENTO E INSTALAÇÃO. AF_01/2020</t>
  </si>
  <si>
    <t xml:space="preserve"> 20.16 </t>
  </si>
  <si>
    <t xml:space="preserve"> 100867 </t>
  </si>
  <si>
    <t>BARRA DE APOIO RETA, EM ACO INOX POLIDO, COMPRIMENTO 70 CM, FIXADA NA PAREDE - FORNECIMENTO E INSTALAÇÃO. AF_01/2020</t>
  </si>
  <si>
    <t xml:space="preserve"> 20.17 </t>
  </si>
  <si>
    <t xml:space="preserve"> 13110 </t>
  </si>
  <si>
    <t>Barra de apoio, reta, fixa, em aço inox, l=40cm, d=1 1/4", Jackwal ou similar</t>
  </si>
  <si>
    <t xml:space="preserve"> 20.18 </t>
  </si>
  <si>
    <t xml:space="preserve"> 202125 </t>
  </si>
  <si>
    <t>ALARME AUDIOVISUAL S/ FIO BIVOLT 110/220V P/ SANITRIO PCD</t>
  </si>
  <si>
    <t xml:space="preserve"> 20.19 </t>
  </si>
  <si>
    <t xml:space="preserve"> 95547 </t>
  </si>
  <si>
    <t>SABONETEIRA PLASTICA TIPO DISPENSER PARA SABONETE LIQUIDO COM RESERVATORIO 800 A 1500 ML, INCLUSO FIXAÇÃO. AF_01/2020</t>
  </si>
  <si>
    <t xml:space="preserve"> 20.20 </t>
  </si>
  <si>
    <t xml:space="preserve"> 1070213 </t>
  </si>
  <si>
    <t>TOALHEIRO PLÁSTICO TIPO DISPENSER PARA PAPEL TOALHA INTERFOLHADO. R_05/2021</t>
  </si>
  <si>
    <t xml:space="preserve"> 20.21 </t>
  </si>
  <si>
    <t xml:space="preserve"> COMP - 000170 </t>
  </si>
  <si>
    <t>Coifa de aco inoxidavel medindo: (0,8x0,5)m; inclusive 2m de duto com (250x250)mm, exaustor de 3CV. Fornecimento e colocacao.</t>
  </si>
  <si>
    <t xml:space="preserve"> 20.22 </t>
  </si>
  <si>
    <t xml:space="preserve"> 202326 </t>
  </si>
  <si>
    <t>BEBEDOURO DE PRESSAO ACESSIVEL SUSPENSO EM INOX C/ BRAILLE</t>
  </si>
  <si>
    <t xml:space="preserve"> 20.23 </t>
  </si>
  <si>
    <t xml:space="preserve"> COMP - 000161 </t>
  </si>
  <si>
    <t>PAPELEIRA PLÁSTICA TIPO DISPENSER PARA PAPEL HIGIÊNICO EM ROLO DE ATÉ 500 M. R_05/2021</t>
  </si>
  <si>
    <t xml:space="preserve"> 21.1 </t>
  </si>
  <si>
    <t xml:space="preserve"> 21.2 </t>
  </si>
  <si>
    <t xml:space="preserve"> 4275 </t>
  </si>
  <si>
    <t>Placa de sinalização de abandono em acrílico, 0.30 x 0.12 m</t>
  </si>
  <si>
    <t>Un</t>
  </si>
  <si>
    <t xml:space="preserve"> 21.3 </t>
  </si>
  <si>
    <t xml:space="preserve"> 97599 </t>
  </si>
  <si>
    <t>LUMINÁRIA DE EMERGÊNCIA, COM 30 LÂMPADAS LED DE 2 W, SEM REATOR - FORNECIMENTO E INSTALAÇÃO. AF_09/2024</t>
  </si>
  <si>
    <t xml:space="preserve"> 21.4 </t>
  </si>
  <si>
    <t xml:space="preserve"> 21.5 </t>
  </si>
  <si>
    <t xml:space="preserve"> 05.054.0120-0 </t>
  </si>
  <si>
    <t>PLACA FOTOLUMINESCENTE DE SINALIZACAO DE SEGURANCA CONTRA IN CENDIO,DE PROIBICAO,EM PVC ANTICHAMA,FORMA CIRCULAR,DIAMETRO APROXIMADO DE 20CM,CONFORME ABNT NBR 16820.FORNECIMENTO E C OLOCACAO OIBICAO,PVC ANTIC.,FORMA CIRC.,DIAMETRO 20CM,ABNT NBR 16820</t>
  </si>
  <si>
    <t xml:space="preserve"> 21.6 </t>
  </si>
  <si>
    <t xml:space="preserve"> 10304 </t>
  </si>
  <si>
    <t>Placa de proibição de acesso e elevadores em acrílico</t>
  </si>
  <si>
    <t xml:space="preserve"> 21.7 </t>
  </si>
  <si>
    <t xml:space="preserve"> 091046 </t>
  </si>
  <si>
    <t>PLACA DE SINALIZAÇÃO EM ALUMÍNIO 35 X 25 CM - "PERIGO - GÁS INFLAMÁVEL - PROIBIDO FUMAR"</t>
  </si>
  <si>
    <t xml:space="preserve"> 21.8 </t>
  </si>
  <si>
    <t xml:space="preserve"> 12888 </t>
  </si>
  <si>
    <t>Placa de sinalizacao, fotoluminescente, em pvc , com logotipo "Extintor de incêndio portátil"- Placa E5</t>
  </si>
  <si>
    <t xml:space="preserve"> 21.9 </t>
  </si>
  <si>
    <t xml:space="preserve"> 17.040.0050-0 </t>
  </si>
  <si>
    <t>PINTURA DE SINALIZACAO DE SOLO PARA EQUIPAMENTOS DE COMBATE A INCENDIO (EXTINTORES E HIDRANTES),EM QUADRADOS VERMELHOS D E (0,70X0,70)M E BORDAS AMARELAS DE 0,15M DE LARGURA,CONFORM E ABNT NBR 16820 GOS SOCIAIS , P/2 ANOS DE DURACAO, EM BALDES DE 18 LITROS</t>
  </si>
  <si>
    <t xml:space="preserve"> 22.1 </t>
  </si>
  <si>
    <t xml:space="preserve"> 91863 </t>
  </si>
  <si>
    <t>ELETRODUTO RÍGIDO ROSCÁVEL, PVC, DN 25 MM (3/4"), PARA CIRCUITOS TERMINAIS, INSTALADO EM FORRO - FORNECIMENTO E INSTALAÇÃO. AF_03/2023</t>
  </si>
  <si>
    <t xml:space="preserve"> 22.2 </t>
  </si>
  <si>
    <t xml:space="preserve"> 91864 </t>
  </si>
  <si>
    <t>ELETRODUTO RÍGIDO ROSCÁVEL, PVC, DN 32 MM (1"), PARA CIRCUITOS TERMINAIS, INSTALADO EM FORRO - FORNECIMENTO E INSTALAÇÃO. AF_03/2023</t>
  </si>
  <si>
    <t xml:space="preserve"> 22.3 </t>
  </si>
  <si>
    <t xml:space="preserve"> 91872 </t>
  </si>
  <si>
    <t>ELETRODUTO RÍGIDO ROSCÁVEL, PVC, DN 32 MM (1"), PARA CIRCUITOS TERMINAIS, INSTALADO EM PAREDE - FORNECIMENTO E INSTALAÇÃO. AF_03/2023</t>
  </si>
  <si>
    <t xml:space="preserve"> 22.4 </t>
  </si>
  <si>
    <t xml:space="preserve"> 93008 </t>
  </si>
  <si>
    <t>ELETRODUTO RÍGIDO ROSCÁVEL, PVC, DN 50 MM (1 1/2"), PARA REDE ENTERRADA DE DISTRIBUIÇÃO DE ENERGIA ELÉTRICA - FORNECIMENTO E INSTALAÇÃO. AF_12/2021</t>
  </si>
  <si>
    <t xml:space="preserve"> 22.5 </t>
  </si>
  <si>
    <t xml:space="preserve"> 93009 </t>
  </si>
  <si>
    <t>ELETRODUTO RÍGIDO ROSCÁVEL, PVC, DN 60 MM (2"), PARA REDE ENTERRADA DE DISTRIBUIÇÃO DE ENERGIA ELÉTRICA - FORNECIMENTO E INSTALAÇÃO. AF_12/2021</t>
  </si>
  <si>
    <t xml:space="preserve"> 22.6 </t>
  </si>
  <si>
    <t xml:space="preserve"> 93010 </t>
  </si>
  <si>
    <t>ELETRODUTO RÍGIDO ROSCÁVEL, PVC, DN 75 MM (2 1/2"), PARA REDE ENTERRADA DE DISTRIBUIÇÃO DE ENERGIA ELÉTRICA - FORNECIMENTO E INSTALAÇÃO. AF_12/2021</t>
  </si>
  <si>
    <t xml:space="preserve"> 22.7 </t>
  </si>
  <si>
    <t xml:space="preserve"> COMP-000084 </t>
  </si>
  <si>
    <t>Fornecimento e instalação de eletrocalha lisa, galvanizada à fogo,150 x  150 x 3000 mm</t>
  </si>
  <si>
    <t xml:space="preserve"> 22.8 </t>
  </si>
  <si>
    <t xml:space="preserve"> 062321 </t>
  </si>
  <si>
    <t>ELETROCALHA PERFURADA TIPO ""U"" 200X100 CHAPA 20 SEM TAMPA</t>
  </si>
  <si>
    <t xml:space="preserve"> 22.9 </t>
  </si>
  <si>
    <t xml:space="preserve"> 92868 </t>
  </si>
  <si>
    <t>CAIXA RETANGULAR 4" X 2" MÉDIA (1,30 M DO PISO), METÁLICA, INSTALADA EM PAREDE - FORNECIMENTO E INSTALAÇÃO. AF_03/2023</t>
  </si>
  <si>
    <t xml:space="preserve"> 22.10 </t>
  </si>
  <si>
    <t xml:space="preserve"> 96563 </t>
  </si>
  <si>
    <t>SUPORTE PARA ELETROCALHA LISA OU PERFURADA EM AÇO GALVANIZADO, LARGURA 800 MM, EM PERFILADO COM COMPRIMENTO DE 85 CM FIXADO EM LAJE, POR METRO DE ELETROCALHA FIXADA. AF_09/2023</t>
  </si>
  <si>
    <t xml:space="preserve"> 22.11 </t>
  </si>
  <si>
    <t xml:space="preserve"> 92865 </t>
  </si>
  <si>
    <t>CAIXA OCTOGONAL 4" X 4", METÁLICA, INSTALADA EM LAJE - FORNECIMENTO E INSTALAÇÃO. AF_03/2023</t>
  </si>
  <si>
    <t xml:space="preserve"> 22.12 </t>
  </si>
  <si>
    <t xml:space="preserve"> 95801 </t>
  </si>
  <si>
    <t>CONDULETE DE ALUMÍNIO, TIPO X, PARA ELETRODUTO DE AÇO GALVANIZADO DN 20 MM (3/4''), APARENTE - FORNECIMENTO E INSTALAÇÃO. AF_10/2022</t>
  </si>
  <si>
    <t xml:space="preserve"> 22.13 </t>
  </si>
  <si>
    <t xml:space="preserve"> 95795 </t>
  </si>
  <si>
    <t>CONDULETE DE ALUMÍNIO, TIPO T, PARA ELETRODUTO DE AÇO GALVANIZADO DN 20 MM (3/4''), APARENTE - FORNECIMENTO E INSTALAÇÃO. AF_10/2022</t>
  </si>
  <si>
    <t xml:space="preserve"> 22.14 </t>
  </si>
  <si>
    <t xml:space="preserve"> 95787 </t>
  </si>
  <si>
    <t>CONDULETE DE ALUMÍNIO, TIPO LR, PARA ELETRODUTO DE AÇO GALVANIZADO DN 20 MM (3/4''), APARENTE - FORNECIMENTO E INSTALAÇÃO. AF_10/2022</t>
  </si>
  <si>
    <t xml:space="preserve"> 22.15 </t>
  </si>
  <si>
    <t xml:space="preserve"> 95777 </t>
  </si>
  <si>
    <t>CONDULETE DE ALUMÍNIO, TIPO B, PARA ELETRODUTO DE AÇO GALVANIZADO DN 20 MM (3/4''), APARENTE - FORNECIMENTO E INSTALAÇÃO. AF_10/2022</t>
  </si>
  <si>
    <t xml:space="preserve"> 22.16 </t>
  </si>
  <si>
    <t xml:space="preserve"> 95778 </t>
  </si>
  <si>
    <t>CONDULETE DE ALUMÍNIO, TIPO C, PARA ELETRODUTO DE AÇO GALVANIZADO DN 20 MM (3/4''), APARENTE - FORNECIMENTO E INSTALAÇÃO. AF_10/2022</t>
  </si>
  <si>
    <t xml:space="preserve"> 22.17 </t>
  </si>
  <si>
    <t xml:space="preserve"> 95781 </t>
  </si>
  <si>
    <t>CONDULETE DE ALUMÍNIO, TIPO C, PARA ELETRODUTO DE AÇO GALVANIZADO DN 25 MM (1''), APARENTE - FORNECIMENTO E INSTALAÇÃO. AF_10/2022</t>
  </si>
  <si>
    <t xml:space="preserve"> 22.18 </t>
  </si>
  <si>
    <t xml:space="preserve"> 95789 </t>
  </si>
  <si>
    <t>CONDULETE DE ALUMÍNIO, TIPO LR, PARA ELETRODUTO DE AÇO GALVANIZADO DN 25 MM (1''), APARENTE - FORNECIMENTO E INSTALAÇÃO. AF_10/2022</t>
  </si>
  <si>
    <t xml:space="preserve"> 22.19 </t>
  </si>
  <si>
    <t xml:space="preserve"> 95796 </t>
  </si>
  <si>
    <t>CONDULETE DE ALUMÍNIO, TIPO T, PARA ELETRODUTO DE AÇO GALVANIZADO DN 25 MM (1''), APARENTE - FORNECIMENTO E INSTALAÇÃO. AF_10/2022</t>
  </si>
  <si>
    <t xml:space="preserve"> 22.20 </t>
  </si>
  <si>
    <t xml:space="preserve"> ED-14188 </t>
  </si>
  <si>
    <t>QUADRO DE DISTRIBUIÇÃO DE SOBREPOR EM CHAPA, PARA 24 DISJUNTORES DIN, INCLUSIVE BARRAMENTOS NEUTRO/TERRA E BARRAMENTO TRIFÁSICO DE 100A</t>
  </si>
  <si>
    <t xml:space="preserve"> 22.21 </t>
  </si>
  <si>
    <t xml:space="preserve"> ED-14193 </t>
  </si>
  <si>
    <t>QUADRO DE DISTRIBUIÇÃO DE EMBUTIR EM CHAPA, PARA 34 DISJUNTORES DIN, INCLUSIVE BARRAMENTOS NEUTRO/TERRA E BARRAMENTO TRIFÁSICO DE 100A</t>
  </si>
  <si>
    <t xml:space="preserve"> 22.22 </t>
  </si>
  <si>
    <t xml:space="preserve"> 13463 </t>
  </si>
  <si>
    <t>Quadro geral de sobrepor, medindo 900 x 800 x 200 mm, em chapa galvanizada, pintado eletrostaticamente na cor bege, com barramento para geral de 300 A. Exclusive disjuntores</t>
  </si>
  <si>
    <t xml:space="preserve"> 22.23 </t>
  </si>
  <si>
    <t xml:space="preserve"> 101880 </t>
  </si>
  <si>
    <t>QUADRO DE DISTRIBUIÇÃO DE ENERGIA EM CHAPA DE AÇO GALVANIZADO, DE EMBUTIR, COM BARRAMENTO TRIFÁSICO, PARA 30 DISJUNTORES DIN 150A - FORNECIMENTO E INSTALAÇÃO. AF_10/2020</t>
  </si>
  <si>
    <t xml:space="preserve"> 22.24 </t>
  </si>
  <si>
    <t xml:space="preserve"> 9005040 </t>
  </si>
  <si>
    <t>CAIXA DE PASSAGEM EM CHAPA METÁLICA COM TAMPA PARAFUSADA - 20X20X10CM</t>
  </si>
  <si>
    <t xml:space="preserve"> 22.25 </t>
  </si>
  <si>
    <t xml:space="preserve"> 100562 </t>
  </si>
  <si>
    <t>QUADRO DE DISTRIBUICAO PARA TELEFONE N.4, 60X60X12CM EM CHAPA METALICA, DE EMBUTIR, SEM ACESSORIOS, PADRAO TELEBRAS, FORNECIMENTO E INSTALAÇÃO. AF_11/2019</t>
  </si>
  <si>
    <t xml:space="preserve"> 22.26 </t>
  </si>
  <si>
    <t xml:space="preserve"> 93660 </t>
  </si>
  <si>
    <t>DISJUNTOR BIPOLAR TIPO DIN, CORRENTE NOMINAL DE 10A - FORNECIMENTO E INSTALAÇÃO. AF_10/2020</t>
  </si>
  <si>
    <t xml:space="preserve"> 22.27 </t>
  </si>
  <si>
    <t xml:space="preserve"> 93654 </t>
  </si>
  <si>
    <t>DISJUNTOR MONOPOLAR TIPO DIN, CORRENTE NOMINAL DE 16A - FORNECIMENTO E INSTALAÇÃO. AF_10/2020</t>
  </si>
  <si>
    <t xml:space="preserve"> 22.28 </t>
  </si>
  <si>
    <t xml:space="preserve"> 93671 </t>
  </si>
  <si>
    <t>DISJUNTOR TRIPOLAR TIPO DIN, CORRENTE NOMINAL DE 32A - FORNECIMENTO E INSTALAÇÃO. AF_10/2020</t>
  </si>
  <si>
    <t xml:space="preserve"> 22.29 </t>
  </si>
  <si>
    <t xml:space="preserve"> 101894 </t>
  </si>
  <si>
    <t>DISJUNTOR TRIPOLAR TIPO NEMA, CORRENTE NOMINAL DE 60 ATÉ 100A - FORNECIMENTO E INSTALAÇÃO. AF_10/2020</t>
  </si>
  <si>
    <t xml:space="preserve"> 22.30 </t>
  </si>
  <si>
    <t xml:space="preserve"> 101895 </t>
  </si>
  <si>
    <t>DISJUNTOR TERMOMAGNÉTICO TRIPOLAR , CORRENTE NOMINAL DE 125A - FORNECIMENTO E INSTALAÇÃO. AF_10/2020</t>
  </si>
  <si>
    <t xml:space="preserve"> 22.31 </t>
  </si>
  <si>
    <t xml:space="preserve"> 101897 </t>
  </si>
  <si>
    <t>DISJUNTOR TERMOMAGNÉTICO TRIPOLAR, CORRENTE NOMINAL DE 250A - FORNECIMENTO E INSTALAÇÃO. AF_07/2025</t>
  </si>
  <si>
    <t xml:space="preserve"> 22.32 </t>
  </si>
  <si>
    <t xml:space="preserve"> 15.007.0645-A </t>
  </si>
  <si>
    <t>DISPOSITIVO DE PROTECAO CONTRA SURTO (DPS),CLASSE II,1 POLO, TENSAO 275V,CORRENTES APROXIMADAS DE DESCARGA NOMINAL E MAXI MA DE 8KA E 20KA.FORNECIMENTO E COLOCACAO 275V,CORRENTE DESC.NOMINAL 8KA,CORRENTE DESC.MAXIMA 20KA CARGOS SOCIAIS DESONERADOS GOS SOCIAIS DESONERADOS</t>
  </si>
  <si>
    <t xml:space="preserve"> 22.33 </t>
  </si>
  <si>
    <t xml:space="preserve"> 13102 </t>
  </si>
  <si>
    <t>Programador horário alimentação de 100ª 240VAC, uma saída a rele SPDT 16A – 250V, com led para identificação do status, função horário de verão, caixa em ABX, para fixação em trilho, com 40 memorias para programação</t>
  </si>
  <si>
    <t xml:space="preserve"> 22.34 </t>
  </si>
  <si>
    <t xml:space="preserve"> 91926 </t>
  </si>
  <si>
    <t>CABO DE COBRE FLEXÍVEL ISOLADO, 2,5 MM², ANTI-CHAMA 450/750 V, PARA CIRCUITOS TERMINAIS - FORNECIMENTO E INSTALAÇÃO. AF_03/2023</t>
  </si>
  <si>
    <t xml:space="preserve"> 22.35 </t>
  </si>
  <si>
    <t xml:space="preserve"> 98295 </t>
  </si>
  <si>
    <t>CABO ELETRÔNICO CATEGORIA 5E, INSTALADO EM EDIFICAÇÃO INSTITUCIONAL - FORNECIMENTO E INSTALAÇÃO. AF_11/2019</t>
  </si>
  <si>
    <t xml:space="preserve"> 22.36 </t>
  </si>
  <si>
    <t xml:space="preserve"> 91928 </t>
  </si>
  <si>
    <t>CABO DE COBRE FLEXÍVEL ISOLADO, 4 MM², ANTI-CHAMA 450/750 V, PARA CIRCUITOS TERMINAIS - FORNECIMENTO E INSTALAÇÃO. AF_03/2023</t>
  </si>
  <si>
    <t xml:space="preserve"> 22.37 </t>
  </si>
  <si>
    <t xml:space="preserve"> 91930 </t>
  </si>
  <si>
    <t>CABO DE COBRE FLEXÍVEL ISOLADO, 6 MM², ANTI-CHAMA 450/750 V, PARA CIRCUITOS TERMINAIS - FORNECIMENTO E INSTALAÇÃO. AF_03/2023</t>
  </si>
  <si>
    <t xml:space="preserve"> 22.38 </t>
  </si>
  <si>
    <t xml:space="preserve"> 91927 </t>
  </si>
  <si>
    <t>CABO DE COBRE FLEXÍVEL ISOLADO, 2,5 MM², ANTI-CHAMA 0,6/1,0 KV, PARA CIRCUITOS TERMINAIS - FORNECIMENTO E INSTALAÇÃO. AF_03/2023</t>
  </si>
  <si>
    <t xml:space="preserve"> 22.39 </t>
  </si>
  <si>
    <t xml:space="preserve"> 91929 </t>
  </si>
  <si>
    <t>CABO DE COBRE FLEXÍVEL ISOLADO, 4 MM², ANTI-CHAMA 0,6/1,0 KV, PARA CIRCUITOS TERMINAIS - FORNECIMENTO E INSTALAÇÃO. AF_03/2023</t>
  </si>
  <si>
    <t xml:space="preserve"> 22.40 </t>
  </si>
  <si>
    <t xml:space="preserve"> 91933 </t>
  </si>
  <si>
    <t>CABO DE COBRE FLEXÍVEL ISOLADO, 10 MM², ANTI-CHAMA 0,6/1,0 KV, PARA CIRCUITOS TERMINAIS - FORNECIMENTO E INSTALAÇÃO. AF_03/2023</t>
  </si>
  <si>
    <t xml:space="preserve"> 22.41 </t>
  </si>
  <si>
    <t xml:space="preserve"> 22.42 </t>
  </si>
  <si>
    <t xml:space="preserve"> 92984 </t>
  </si>
  <si>
    <t>CABO DE COBRE FLEXÍVEL ISOLADO, 25 MM², ANTI-CHAMA 0,6/1,0 KV, PARA REDE ENTERRADA DE DISTRIBUIÇÃO DE ENERGIA ELÉTRICA - FORNECIMENTO E INSTALAÇÃO. AF_12/2021</t>
  </si>
  <si>
    <t xml:space="preserve"> 22.43 </t>
  </si>
  <si>
    <t xml:space="preserve"> 92986 </t>
  </si>
  <si>
    <t>CABO DE COBRE FLEXÍVEL ISOLADO, 35 MM², ANTI-CHAMA 0,6/1,0 KV, PARA REDE ENTERRADA DE DISTRIBUIÇÃO DE ENERGIA ELÉTRICA - FORNECIMENTO E INSTALAÇÃO. AF_12/2021</t>
  </si>
  <si>
    <t xml:space="preserve"> 22.44 </t>
  </si>
  <si>
    <t xml:space="preserve"> 92988 </t>
  </si>
  <si>
    <t>CABO DE COBRE FLEXÍVEL ISOLADO, 50 MM², ANTI-CHAMA 0,6/1,0 KV, PARA REDE ENTERRADA DE DISTRIBUIÇÃO DE ENERGIA ELÉTRICA - FORNECIMENTO E INSTALAÇÃO. AF_12/2021</t>
  </si>
  <si>
    <t xml:space="preserve"> 22.45 </t>
  </si>
  <si>
    <t xml:space="preserve"> 92990 </t>
  </si>
  <si>
    <t>CABO DE COBRE FLEXÍVEL ISOLADO, 70 MM², ANTI-CHAMA 0,6/1,0 KV, PARA REDE ENTERRADA DE DISTRIBUIÇÃO DE ENERGIA ELÉTRICA - FORNECIMENTO E INSTALAÇÃO. AF_12/2021</t>
  </si>
  <si>
    <t xml:space="preserve"> 22.46 </t>
  </si>
  <si>
    <t xml:space="preserve"> 92992 </t>
  </si>
  <si>
    <t>CABO DE COBRE FLEXÍVEL ISOLADO, 95 MM², ANTI-CHAMA 0,6/1,0 KV, PARA REDE ENTERRADA DE DISTRIBUIÇÃO DE ENERGIA ELÉTRICA - FORNECIMENTO E INSTALAÇÃO. AF_12/2021</t>
  </si>
  <si>
    <t xml:space="preserve"> 22.47 </t>
  </si>
  <si>
    <t xml:space="preserve"> 7926 </t>
  </si>
  <si>
    <t>Terminal de compressão para cabo de  10 mm2 - fornecimento e instalação</t>
  </si>
  <si>
    <t xml:space="preserve"> 22.48 </t>
  </si>
  <si>
    <t xml:space="preserve"> 11007 </t>
  </si>
  <si>
    <t>Terminal a pressao 1 cabo 16mm2 c/ 1 furo de fixacao - Fornecimento e instalação</t>
  </si>
  <si>
    <t xml:space="preserve"> 22.49 </t>
  </si>
  <si>
    <t xml:space="preserve"> 7922 </t>
  </si>
  <si>
    <t>Terminal de compressão para cabo de  25 mm2 - fornecimento e instalação</t>
  </si>
  <si>
    <t xml:space="preserve"> 22.50 </t>
  </si>
  <si>
    <t xml:space="preserve"> 12619 </t>
  </si>
  <si>
    <t>Terminal de compressão 2 furos para cabo de 35 mm2 - fornecimento e instalação</t>
  </si>
  <si>
    <t xml:space="preserve"> 22.51 </t>
  </si>
  <si>
    <t xml:space="preserve"> 12620 </t>
  </si>
  <si>
    <t>Terminal de compressão 2 furos para cabo de 70 mm2 - fornecimento e instalação</t>
  </si>
  <si>
    <t xml:space="preserve"> 22.52 </t>
  </si>
  <si>
    <t xml:space="preserve"> 7929 </t>
  </si>
  <si>
    <t>Terminal de compressão para cabo de  70 mm2 - fornecimento e instalação</t>
  </si>
  <si>
    <t xml:space="preserve"> 22.53 </t>
  </si>
  <si>
    <t xml:space="preserve"> 3996 </t>
  </si>
  <si>
    <t>Terminal de compressão para cabo de  95 mm2 - Fornecimento</t>
  </si>
  <si>
    <t xml:space="preserve"> 22.54 </t>
  </si>
  <si>
    <t xml:space="preserve"> 91953 </t>
  </si>
  <si>
    <t>INTERRUPTOR SIMPLES (1 MÓDULO), 10A/250V, INCLUINDO SUPORTE E PLACA - FORNECIMENTO E INSTALAÇÃO. AF_03/2023</t>
  </si>
  <si>
    <t xml:space="preserve"> 22.55 </t>
  </si>
  <si>
    <t xml:space="preserve"> 91959 </t>
  </si>
  <si>
    <t>INTERRUPTOR SIMPLES (2 MÓDULOS), 10A/250V, INCLUINDO SUPORTE E PLACA - FORNECIMENTO E INSTALAÇÃO. AF_03/2023</t>
  </si>
  <si>
    <t xml:space="preserve"> 22.56 </t>
  </si>
  <si>
    <t xml:space="preserve"> 91955 </t>
  </si>
  <si>
    <t>INTERRUPTOR PARALELO (1 MÓDULO), 10A/250V, INCLUINDO SUPORTE E PLACA - FORNECIMENTO E INSTALAÇÃO. AF_03/2023</t>
  </si>
  <si>
    <t xml:space="preserve"> 22.57 </t>
  </si>
  <si>
    <t xml:space="preserve"> 91967 </t>
  </si>
  <si>
    <t>INTERRUPTOR SIMPLES (3 MÓDULOS), 10A/250V, INCLUINDO SUPORTE E PLACA - FORNECIMENTO E INSTALAÇÃO. AF_03/2023</t>
  </si>
  <si>
    <t xml:space="preserve"> 22.58 </t>
  </si>
  <si>
    <t xml:space="preserve"> 91975 </t>
  </si>
  <si>
    <t>INTERRUPTOR SIMPLES (4 MÓDULOS), 10A/250V, INCLUINDO SUPORTE E PLACA - FORNECIMENTO E INSTALAÇÃO. AF_03/2023</t>
  </si>
  <si>
    <t xml:space="preserve"> 22.59 </t>
  </si>
  <si>
    <t xml:space="preserve"> 92000 </t>
  </si>
  <si>
    <t>TOMADA BAIXA DE EMBUTIR (1 MÓDULO), 2P+T 10 A, INCLUINDO SUPORTE E PLACA - FORNECIMENTO E INSTALAÇÃO. AF_03/2023</t>
  </si>
  <si>
    <t xml:space="preserve"> 22.60 </t>
  </si>
  <si>
    <t xml:space="preserve"> 91966 </t>
  </si>
  <si>
    <t>INTERRUPTOR SIMPLES (3 MÓDULOS), 10A/250V, SEM SUPORTE E SEM PLACA - FORNECIMENTO E INSTALAÇÃO. AF_03/2023</t>
  </si>
  <si>
    <t xml:space="preserve"> 22.61 </t>
  </si>
  <si>
    <t xml:space="preserve"> 92005 </t>
  </si>
  <si>
    <t>TOMADA MÉDIA DE EMBUTIR (2 MÓDULOS), 2P+T 20 A, INCLUINDO SUPORTE E PLACA - FORNECIMENTO E INSTALAÇÃO. AF_03/2023</t>
  </si>
  <si>
    <t xml:space="preserve"> 22.62 </t>
  </si>
  <si>
    <t xml:space="preserve"> 7164 </t>
  </si>
  <si>
    <t>Fornecimento e instalação de conector rj 45 fêmea cat 6 (krone ou similar)</t>
  </si>
  <si>
    <t xml:space="preserve"> 22.63 </t>
  </si>
  <si>
    <t xml:space="preserve"> 91947 </t>
  </si>
  <si>
    <t>SUPORTE PARAFUSADO COM PLACA DE ENCAIXE 4" X 2" BAIXO (0,30 M DO PISO) PARA PONTO ELÉTRICO - FORNECIMENTO E INSTALAÇÃO. AF_03/2023</t>
  </si>
  <si>
    <t xml:space="preserve"> 22.64 </t>
  </si>
  <si>
    <t xml:space="preserve"> 98307 </t>
  </si>
  <si>
    <t>TOMADA DE REDE RJ45 - FORNECIMENTO E INSTALAÇÃO. AF_11/2019</t>
  </si>
  <si>
    <t xml:space="preserve"> 22.65 </t>
  </si>
  <si>
    <t xml:space="preserve"> 13621 </t>
  </si>
  <si>
    <t>Tomada industrial externa 2P + T, 20A</t>
  </si>
  <si>
    <t xml:space="preserve"> 22.66 </t>
  </si>
  <si>
    <t xml:space="preserve"> 7715 </t>
  </si>
  <si>
    <t>Luminária pendente simples, ref: 1110/1, Bianca ou similar</t>
  </si>
  <si>
    <t xml:space="preserve"> 22.67 </t>
  </si>
  <si>
    <t xml:space="preserve"> 12561 </t>
  </si>
  <si>
    <t>Lâmpada led 50w de potência, luz branca bivolt, marca LLum  ou similar</t>
  </si>
  <si>
    <t xml:space="preserve"> 22.68 </t>
  </si>
  <si>
    <t xml:space="preserve"> 41.14.390 </t>
  </si>
  <si>
    <t>LUMINÁRIA RETANGULAR DE SOBREPOR TIPO CALHA ABERTA, COM REFLETOR EM ALUMÍNIO DE ALTO BRILHO, PARA 2 LÂMPADAS TUBULARES 32 W/36 W</t>
  </si>
  <si>
    <t xml:space="preserve"> 22.69 </t>
  </si>
  <si>
    <t xml:space="preserve"> 4987 </t>
  </si>
  <si>
    <t>Trilho em barra de ferro 3/4"</t>
  </si>
  <si>
    <t xml:space="preserve"> 22.70 </t>
  </si>
  <si>
    <t xml:space="preserve"> 9394 </t>
  </si>
  <si>
    <t>Luminária fluorescente 4 x 16w, ref. BR-06, Abalux ou similar, c/lampada Philips 16w, completa</t>
  </si>
  <si>
    <t xml:space="preserve"> 22.71 </t>
  </si>
  <si>
    <t xml:space="preserve"> 9624 </t>
  </si>
  <si>
    <t>Luminária de embutir, quadrada, linha laini, ref. RE 1126 da Revoluz ou similar</t>
  </si>
  <si>
    <t xml:space="preserve"> 22.72 </t>
  </si>
  <si>
    <t xml:space="preserve"> 10351 </t>
  </si>
  <si>
    <t>Luminária tipo espeto para jardim com lâmpada led 3w</t>
  </si>
  <si>
    <t xml:space="preserve"> 22.73 </t>
  </si>
  <si>
    <t xml:space="preserve"> 7294 </t>
  </si>
  <si>
    <t>Luminária tipo balizador para ambiente aberto, corpo em alumínio fundido pintado, difusor em vidro frisado temperado, ref. EX02-S, da Lumicenter ou simiular  (tipo tartaruga)</t>
  </si>
  <si>
    <t xml:space="preserve"> 22.74 </t>
  </si>
  <si>
    <t xml:space="preserve"> 101538 </t>
  </si>
  <si>
    <t>ARMAÇÃO SECUNDÁRIA, COM 1 ESTRIBO E 1 ISOLADOR - FORNECIMENTO E INSTALAÇÃO. AF_07/2020</t>
  </si>
  <si>
    <t xml:space="preserve"> 22.75 </t>
  </si>
  <si>
    <t xml:space="preserve"> 11005 </t>
  </si>
  <si>
    <t>Pára-raio tipo Franklin 350mm, latão cromado, para descida 2 cabos, c/suportee conectores p/cabo terra,  inclusive mastro aço galv 6mx2" e base</t>
  </si>
  <si>
    <t xml:space="preserve"> 22.76 </t>
  </si>
  <si>
    <t xml:space="preserve"> 9392 </t>
  </si>
  <si>
    <t>Cabo de cobre nú 35 mm2 - fornecimento e assentamento (3,16m/kg)</t>
  </si>
  <si>
    <t>kg</t>
  </si>
  <si>
    <t xml:space="preserve"> 22.77 </t>
  </si>
  <si>
    <t xml:space="preserve"> 96974 </t>
  </si>
  <si>
    <t>CORDOALHA DE COBRE NU 50 MM², NÃO ENTERRADA, COM ISOLADOR - FORNECIMENTO E INSTALAÇÃO. AF_08/2023</t>
  </si>
  <si>
    <t xml:space="preserve"> 22.78 </t>
  </si>
  <si>
    <t xml:space="preserve"> 12740 </t>
  </si>
  <si>
    <t>Fornecimento e assentamento de barra chata de alumínio de 7/8" x 1/8"</t>
  </si>
  <si>
    <t xml:space="preserve"> 22.79 </t>
  </si>
  <si>
    <t xml:space="preserve"> 96985 </t>
  </si>
  <si>
    <t>HASTE DE ATERRAMENTO, DIÂMETRO 5/8", COM 3 METROS - FORNECIMENTO E INSTALAÇÃO. AF_08/2023</t>
  </si>
  <si>
    <t xml:space="preserve"> 22.80 </t>
  </si>
  <si>
    <t xml:space="preserve"> 104780 </t>
  </si>
  <si>
    <t>RASGO LINEAR MECANIZADO EM ALVENARIA, PARA ELETRODUTOS, DIÂMETROS MENORES OU IGUAIS A 40 MM. AF_09/2023</t>
  </si>
  <si>
    <t xml:space="preserve"> 22.81 </t>
  </si>
  <si>
    <t xml:space="preserve"> 90447 </t>
  </si>
  <si>
    <t>RASGO LINEAR MANUAL EM ALVENARIA, PARA ELETRODUTOS, DIÂMETROS MENORES OU IGUAIS A 40 MM. AF_09/2023</t>
  </si>
  <si>
    <t xml:space="preserve"> 22.82 </t>
  </si>
  <si>
    <t xml:space="preserve"> 2486 </t>
  </si>
  <si>
    <t>Enchimento de rasgos em alvenaria e concreto para tubulação   diâm     5"  a 6"</t>
  </si>
  <si>
    <t xml:space="preserve"> 22.83 </t>
  </si>
  <si>
    <t xml:space="preserve"> 22.84 </t>
  </si>
  <si>
    <t xml:space="preserve"> 98111 </t>
  </si>
  <si>
    <t>CAIXA DE INSPEÇÃO PARA ATERRAMENTO, CIRCULAR, EM POLIETILENO, DIÂMETRO INTERNO = 0,3 M. AF_12/2020</t>
  </si>
  <si>
    <t xml:space="preserve"> 22.85 </t>
  </si>
  <si>
    <t xml:space="preserve"> 11.14.12 </t>
  </si>
  <si>
    <t>CAIXA DE PASSAGEM METÁLICA PARA PISO 300X300X120MM</t>
  </si>
  <si>
    <t xml:space="preserve"> 22.86 </t>
  </si>
  <si>
    <t xml:space="preserve"> 12801 </t>
  </si>
  <si>
    <t>Lampada led tubular t8 bivolt 18/20 w, base g13</t>
  </si>
  <si>
    <t xml:space="preserve"> 22.87 </t>
  </si>
  <si>
    <t xml:space="preserve"> COMP-000103 </t>
  </si>
  <si>
    <t>FONTE BLINDADA</t>
  </si>
  <si>
    <t xml:space="preserve"> 22.88 </t>
  </si>
  <si>
    <t xml:space="preserve"> 13594 </t>
  </si>
  <si>
    <t>Fita de LED com fonte bivolt, 5m, e = 8mm, 2.700K (luz amarela), tipo cob, g-light ou similar</t>
  </si>
  <si>
    <t xml:space="preserve"> 22.89 </t>
  </si>
  <si>
    <t xml:space="preserve"> 557 </t>
  </si>
  <si>
    <t>Reator de partida rápida p/ lâmpada fluorescente 2 x 40 w</t>
  </si>
  <si>
    <t xml:space="preserve"> 22.90 </t>
  </si>
  <si>
    <t xml:space="preserve"> 556 </t>
  </si>
  <si>
    <t>Reator de partida rápida p/ lâmpada fluorescente 1 x 40 w</t>
  </si>
  <si>
    <t xml:space="preserve"> 22.91 </t>
  </si>
  <si>
    <t xml:space="preserve"> C3909 </t>
  </si>
  <si>
    <t>SOLDA EXOTÉRMICA</t>
  </si>
  <si>
    <t xml:space="preserve"> 23.1 </t>
  </si>
  <si>
    <t xml:space="preserve"> 97327 </t>
  </si>
  <si>
    <t>TUBO EM COBRE FLEXÍVEL, DN 1/4", COM ISOLAMENTO, INSTALADO EM RAMAL DE ALIMENTAÇÃO DE AR-CONDICIONADO - FORNECIMENTO E INSTALAÇÃO. AF_07/2025</t>
  </si>
  <si>
    <t xml:space="preserve"> 23.2 </t>
  </si>
  <si>
    <t xml:space="preserve"> 97330 </t>
  </si>
  <si>
    <t>TUBO EM COBRE FLEXÍVEL, DN 5/8", COM ISOLAMENTO, INSTALADO EM RAMAL DE ALIMENTAÇÃO DE AR-CONDICIONADO - FORNECIMENTO E INSTALAÇÃO. AF_07/2025</t>
  </si>
  <si>
    <t xml:space="preserve"> 23.3 </t>
  </si>
  <si>
    <t xml:space="preserve"> 97329 </t>
  </si>
  <si>
    <t>TUBO EM COBRE FLEXÍVEL, DN 1/2", COM ISOLAMENTO, INSTALADO EM RAMAL DE ALIMENTAÇÃO DE AR-CONDICIONADO - FORNECIMENTO E INSTALAÇÃO. AF_07/2025</t>
  </si>
  <si>
    <t xml:space="preserve"> 23.4 </t>
  </si>
  <si>
    <t xml:space="preserve"> 97328 </t>
  </si>
  <si>
    <t>TUBO EM COBRE FLEXÍVEL, DN 3/8", COM ISOLAMENTO, INSTALADO EM RAMAL DE ALIMENTAÇÃO DE AR-CONDICIONADO - FORNECIMENTO E INSTALAÇÃO. AF_07/2025</t>
  </si>
  <si>
    <t xml:space="preserve"> 23.5 </t>
  </si>
  <si>
    <t xml:space="preserve"> 11412 </t>
  </si>
  <si>
    <t>Cabo de cobre PP Cordplast 4 x 2,5 mm2, 450/750v - fornecimento e instalação</t>
  </si>
  <si>
    <t xml:space="preserve"> 23.6 </t>
  </si>
  <si>
    <t xml:space="preserve"> COMP-000131 </t>
  </si>
  <si>
    <t>CAIXA DE PASSAGEM ELETRICA 40x40cm COM TAMPAO FERRO FUNDIDO</t>
  </si>
  <si>
    <t xml:space="preserve"> 23.7 </t>
  </si>
  <si>
    <t xml:space="preserve"> 89865 </t>
  </si>
  <si>
    <t>TUBO, PVC, SOLDÁVEL, DE 25MM, INSTALADO EM DRENO DE AR-CONDICIONADO - FORNECIMENTO E INSTALAÇÃO. AF_08/2022</t>
  </si>
  <si>
    <t xml:space="preserve"> 23.8 </t>
  </si>
  <si>
    <t xml:space="preserve"> 43.20.130 </t>
  </si>
  <si>
    <t>CAIXA DE PASSAGEM PARA CONDICIONAMENTO DE AR TIPO SPLIT, COM SAÍDA DE DRENO ÚNICO NA VERTICAL - 39 X 22 X 6 CM</t>
  </si>
  <si>
    <t xml:space="preserve"> 23.9 </t>
  </si>
  <si>
    <t xml:space="preserve"> COMP-000105 </t>
  </si>
  <si>
    <t>AR CONDICIONADO SPLIT INVERTER, HI-WALL (PAREDE), 18000 BTU/H, CICLO FRIO - FORNECIMENTO</t>
  </si>
  <si>
    <t xml:space="preserve">4.120,31 
 (BDI 15,28%) </t>
  </si>
  <si>
    <t xml:space="preserve"> 23.10 </t>
  </si>
  <si>
    <t xml:space="preserve"> COMP-000107 </t>
  </si>
  <si>
    <t>AR CONDICIONADO SPLIT INVERTER, HI-WALL (PAREDE), 24000 BTU/H, CICLO FRIO - FORNECIMENTO</t>
  </si>
  <si>
    <t xml:space="preserve">5.665,95 
 (BDI 15,28%) </t>
  </si>
  <si>
    <t xml:space="preserve"> 23.11 </t>
  </si>
  <si>
    <t xml:space="preserve"> COMP-000108 </t>
  </si>
  <si>
    <t>AR CONDICIONADO SPLIT INVERTER, PISO TETO, 30000 BTU/H, CICLO FRIO - FORNECIMENTO</t>
  </si>
  <si>
    <t xml:space="preserve">20.877,69 
 (BDI 15,28%) </t>
  </si>
  <si>
    <t xml:space="preserve"> 23.12 </t>
  </si>
  <si>
    <t xml:space="preserve"> COMP-000110 </t>
  </si>
  <si>
    <t>AR CONDICIONADO SPLIT INVERTER, PISO TETO, 45000 BTU/H, CICLO FRIO - FORNECIMENTO</t>
  </si>
  <si>
    <t xml:space="preserve">31.648,26 
 (BDI 15,28%) </t>
  </si>
  <si>
    <t xml:space="preserve"> 23.13 </t>
  </si>
  <si>
    <t xml:space="preserve"> COMP-000106 </t>
  </si>
  <si>
    <t>INSTALAÇÃO - AR CONDICIONADO SPLIT INVERTER</t>
  </si>
  <si>
    <t xml:space="preserve"> 23.14 </t>
  </si>
  <si>
    <t xml:space="preserve"> 23.15 </t>
  </si>
  <si>
    <t xml:space="preserve"> 104767 </t>
  </si>
  <si>
    <t>FURO MECANIZADO EM ALVENARIA, PARA INSTALAÇÕES HIDRÁULICAS, DIÂMETROS MENORES OU IGUAIS A 40 MM. AF_09/2023</t>
  </si>
  <si>
    <t xml:space="preserve"> 23.16 </t>
  </si>
  <si>
    <t xml:space="preserve"> 052057 </t>
  </si>
  <si>
    <t>CURVA 90 PVC RIGIDO SOLDAVEL 25mm</t>
  </si>
  <si>
    <t xml:space="preserve"> 24.1 </t>
  </si>
  <si>
    <t xml:space="preserve"> 1201008014 </t>
  </si>
  <si>
    <t>POSTO DE TRANSFORMACAO AO TEMPO DE 112,5KVA, CLASSE 15KV, P/ FINS DE ATENDIMENTO DE UMA UNIDADE CONSUMIDORA EM BT, PROVIDO DE DUTOS, PROTECAO, POSTES E ISOLADORES (REDE PROTEGIDA), INCL. MURETA EM ALV. DE 1 1/2 VEZ(2,20X2,20)M, REVES. E PINTADA</t>
  </si>
  <si>
    <t xml:space="preserve"> 24.2 </t>
  </si>
  <si>
    <t xml:space="preserve"> 97889 </t>
  </si>
  <si>
    <t>CAIXA ENTERRADA ELÉTRICA RETANGULAR, EM ALVENARIA COM TIJOLOS CERÂMICOS MACIÇOS, FUNDO COM BRITA, DIMENSÕES INTERNAS: 0,8X0,8X0,6 M. AF_12/2020</t>
  </si>
  <si>
    <t xml:space="preserve"> 24.3 </t>
  </si>
  <si>
    <t xml:space="preserve"> 97670 </t>
  </si>
  <si>
    <t>ELETRODUTO FLEXÍVEL CORRUGADO, PEAD, DN 100 (4"), PARA REDE ENTERRADA DE DISTRIBUIÇÃO DE ENERGIA ELÉTRICA - FORNECIMENTO E INSTALAÇÃO. AF_12/2021</t>
  </si>
  <si>
    <t xml:space="preserve"> 24.4 </t>
  </si>
  <si>
    <t xml:space="preserve"> 92998 </t>
  </si>
  <si>
    <t>CABO DE COBRE FLEXÍVEL ISOLADO, 185 MM², ANTI-CHAMA 0,6/1,0 KV, PARA REDE ENTERRADA DE DISTRIBUIÇÃO DE ENERGIA ELÉTRICA - FORNECIMENTO E INSTALAÇÃO. AF_12/2021</t>
  </si>
  <si>
    <t xml:space="preserve"> 24.5 </t>
  </si>
  <si>
    <t xml:space="preserve"> 101567 </t>
  </si>
  <si>
    <t>CABO DE COBRE FLEXÍVEL ISOLADO, 95 MM², 0,6/1,0 KV, PARA REDE AÉREA DE DISTRIBUIÇÃO DE ENERGIA ELÉTRICA DE BAIXA TENSÃO - FORNECIMENTO E INSTALAÇÃO. AF_07/2020</t>
  </si>
  <si>
    <t xml:space="preserve"> 24.6 </t>
  </si>
  <si>
    <t xml:space="preserve"> 0401001101 </t>
  </si>
  <si>
    <t>ESCAVACAO DE VALAS EM SOLO DE QUALQUER CATEGORIA, NA(S) PROFUNDIDADE(S):- ATE 2,00 M (COM PRESENCA DE AGUA)</t>
  </si>
  <si>
    <t xml:space="preserve"> 24.7 </t>
  </si>
  <si>
    <t xml:space="preserve"> 0401001113 </t>
  </si>
  <si>
    <t>REATERRO MANUAL APILOADO COM SOQUETE</t>
  </si>
  <si>
    <t xml:space="preserve"> 24.8 </t>
  </si>
  <si>
    <t xml:space="preserve"> 1701000131 </t>
  </si>
  <si>
    <t>EXECUCAO DE PASSEIO (CALCADA) OU PISO DE CONCRETO COM CONCRETO MOLDADO IN LOCO, USINADO, ACABAMENTO CONVENCIONAL, ESPESSURA 10 CM, ARMADO</t>
  </si>
  <si>
    <t xml:space="preserve"> 25.1 </t>
  </si>
  <si>
    <t xml:space="preserve"> 210023 </t>
  </si>
  <si>
    <t>LIMPEZA FINAL DE OBRAS</t>
  </si>
  <si>
    <t xml:space="preserve">_______________________________________________________________
Vinólia
</t>
  </si>
  <si>
    <t>Local</t>
  </si>
  <si>
    <t>Fórmula</t>
  </si>
  <si>
    <t>Quantidade</t>
  </si>
  <si>
    <t>Para atender o periodo de duração da obra</t>
  </si>
  <si>
    <t>Projeto Canteiro de obras - Tabela "Instalações gerais"</t>
  </si>
  <si>
    <t>130,88</t>
  </si>
  <si>
    <t>CONFORME MEMÓRIA DE CÁLCULO NO PROJETO DE CANTEIRO DE OBRAS</t>
  </si>
  <si>
    <t>1003,6</t>
  </si>
  <si>
    <t>36,44</t>
  </si>
  <si>
    <t>42,02</t>
  </si>
  <si>
    <t>Proporção PAC 1:2</t>
  </si>
  <si>
    <t>1,5*3</t>
  </si>
  <si>
    <t>Projeto Canteiro de obras: A CAIXA D´ÁGUA PROVISÓRIA DEVERÁ SER HIGIENIZADA A CADA 3 MESES</t>
  </si>
  <si>
    <t>12/3</t>
  </si>
  <si>
    <t>4*2*2</t>
  </si>
  <si>
    <t>2*28</t>
  </si>
  <si>
    <t>12,92+1,50</t>
  </si>
  <si>
    <t>Projeto Canteiro de obras - Tabela "Instalações gerais": 3,52*0,3</t>
  </si>
  <si>
    <t>1,06</t>
  </si>
  <si>
    <t>1,05</t>
  </si>
  <si>
    <t>Arquivo: 04 - Memória de Cálculo 01 - Antiga Prefeitura.xls ou pdf</t>
  </si>
  <si>
    <t>106,12+11,07+52,87</t>
  </si>
  <si>
    <t>79,55+266,49</t>
  </si>
  <si>
    <t>308,2</t>
  </si>
  <si>
    <t>Arquivo: 04 - Memória de Cálculo 01 - Antiga Prefeitura.xls ou pdf - Algibre</t>
  </si>
  <si>
    <t>3,363</t>
  </si>
  <si>
    <t>1,77*1,9</t>
  </si>
  <si>
    <t>Trama da Cobertura</t>
  </si>
  <si>
    <t>325,61</t>
  </si>
  <si>
    <t>Sotéia</t>
  </si>
  <si>
    <t>219,71+33,65</t>
  </si>
  <si>
    <t>305,91</t>
  </si>
  <si>
    <t>DRYWALL</t>
  </si>
  <si>
    <t>18,73</t>
  </si>
  <si>
    <t>PVC</t>
  </si>
  <si>
    <t>25,35</t>
  </si>
  <si>
    <t>159,32</t>
  </si>
  <si>
    <t>19,37</t>
  </si>
  <si>
    <t>Arquivo: 04 - Memória de Cálculo 02 - Antiga Prefeitura.xls ou pdf</t>
  </si>
  <si>
    <t>270,1</t>
  </si>
  <si>
    <t>39,74</t>
  </si>
  <si>
    <t>410,57</t>
  </si>
  <si>
    <t>14,34</t>
  </si>
  <si>
    <t>DEMOLIÇÃO PARCIAL OU TOTAL DE REBOCO E EMBOÇO DAS PAREDES, CONFORME MEMÓRIA DE CÁLCULO 01 DE ARQUITETURA E Memória de Cálculo 02 - REMOÇÃO DE CHAPISCO, REBOCO E EMBOÇO EM PILARES - ITEM 09 DO QUADRO DE ESPECIFICAÇÕES</t>
  </si>
  <si>
    <t>171,53+6,4</t>
  </si>
  <si>
    <t>53,99</t>
  </si>
  <si>
    <t>23,59</t>
  </si>
  <si>
    <t>1,98</t>
  </si>
  <si>
    <t>1,01</t>
  </si>
  <si>
    <t>3,95</t>
  </si>
  <si>
    <t>62,43</t>
  </si>
  <si>
    <t>2,256+1,77*1,9*0,15</t>
  </si>
  <si>
    <t>9,75</t>
  </si>
  <si>
    <t>333,32</t>
  </si>
  <si>
    <t>197,8</t>
  </si>
  <si>
    <t>48,98</t>
  </si>
  <si>
    <t>219,43</t>
  </si>
  <si>
    <t>815,88</t>
  </si>
  <si>
    <t>7179,75</t>
  </si>
  <si>
    <t>Prancha 02/07 do MAPEAMENTO DE DANOS</t>
  </si>
  <si>
    <t>Arquivo em pdf “04 - Memória de Cálculo 02 - Antiga Prefeitura”</t>
  </si>
  <si>
    <t>4,49</t>
  </si>
  <si>
    <t>182,01</t>
  </si>
  <si>
    <t>17,88</t>
  </si>
  <si>
    <t>8,75*0,15</t>
  </si>
  <si>
    <t>Projeto Estrutura Metálica 01/03 - Quantitativos da tabela nos coeficientes da composição</t>
  </si>
  <si>
    <t>141,58+128,77</t>
  </si>
  <si>
    <t>103,78</t>
  </si>
  <si>
    <t>71,08</t>
  </si>
  <si>
    <t>COMP. DE REF: 101979 SINAPI   CONFORME MEMÓRIA DE CÁLCULO 02 DE ARQUITETURA: CHAPINS: CORTE 43: 69,19 M, CORTE 36: 24,92 M</t>
  </si>
  <si>
    <t>69,19+24,92</t>
  </si>
  <si>
    <t>COMP. DE REF: 101979 SINAPI   CONFORME MEMÓRIA DE CÁLCULO 02 DE ARQUITETURA: CHAPINS: CORTE 31: 4,01 M E CORTE 26: 3,39 M</t>
  </si>
  <si>
    <t>4,01+3,39</t>
  </si>
  <si>
    <t>CONFORME MEMÓRIA DE CÁLCULO 01 DE ARQUITETURA</t>
  </si>
  <si>
    <t>6,49</t>
  </si>
  <si>
    <t>P01</t>
  </si>
  <si>
    <t>0,73+(0,18*8)</t>
  </si>
  <si>
    <t>P02</t>
  </si>
  <si>
    <t>0,73</t>
  </si>
  <si>
    <t>P03</t>
  </si>
  <si>
    <t>0,71</t>
  </si>
  <si>
    <t>P04</t>
  </si>
  <si>
    <t>P06</t>
  </si>
  <si>
    <t>(0,13*4)+(0,06*8)</t>
  </si>
  <si>
    <t>P07</t>
  </si>
  <si>
    <t>((0,11*4)+(0,05*8))*14</t>
  </si>
  <si>
    <t>P08</t>
  </si>
  <si>
    <t>(0,67+(0,09*4)+(0,04*8))*4</t>
  </si>
  <si>
    <t>P09</t>
  </si>
  <si>
    <t>(0,25*4)*11</t>
  </si>
  <si>
    <t>P10</t>
  </si>
  <si>
    <t>(0,08*4+0,04*8)*6</t>
  </si>
  <si>
    <t>P11</t>
  </si>
  <si>
    <t>0,17*6</t>
  </si>
  <si>
    <t>P12</t>
  </si>
  <si>
    <t>(0,08*4)+(0,04*16)</t>
  </si>
  <si>
    <t>J01</t>
  </si>
  <si>
    <t>J02</t>
  </si>
  <si>
    <t>(0,64+(0,09*4)+(0,04*8))*3</t>
  </si>
  <si>
    <t>J03</t>
  </si>
  <si>
    <t>(0,02*16)*3</t>
  </si>
  <si>
    <t>J04</t>
  </si>
  <si>
    <t>(0,03  *6*8)</t>
  </si>
  <si>
    <t>J05</t>
  </si>
  <si>
    <t>(0,26*2)</t>
  </si>
  <si>
    <t>J07</t>
  </si>
  <si>
    <t>(0,15*2)*6</t>
  </si>
  <si>
    <t>VER MEMÓRIA DE CÁLCULO 01 - ARQUITETURA</t>
  </si>
  <si>
    <t>256,13</t>
  </si>
  <si>
    <t>P15</t>
  </si>
  <si>
    <t>P14</t>
  </si>
  <si>
    <t>CORRIMÃO SIMPLES, TIPO 2, CONFORME NA MEMÓRIA DE CÁLCULO 01 DE ARQUITETURA: 1,88 M + 11,74 M + 2,77 M + 1,27 M + 2,92 M + 9,21 M + 8,02 M + 47,00 M = 84,81 M</t>
  </si>
  <si>
    <t>84,81</t>
  </si>
  <si>
    <t>PT01</t>
  </si>
  <si>
    <t>6,10*3,16</t>
  </si>
  <si>
    <t>TIPO 1</t>
  </si>
  <si>
    <t>9,96</t>
  </si>
  <si>
    <t>TIPO 3</t>
  </si>
  <si>
    <t>21,8</t>
  </si>
  <si>
    <t>TIPO 4</t>
  </si>
  <si>
    <t>5,61</t>
  </si>
  <si>
    <t>VENEZIANAS VENTILADAS DA PLATIBANDA DA TORRE DO ELEVADOR  - VER MEMÓRIA DE CÁLCULO 01 DE ARQUITETURA</t>
  </si>
  <si>
    <t>3,11+3,11+8,4</t>
  </si>
  <si>
    <t>P16</t>
  </si>
  <si>
    <t>0,8*2,1*2</t>
  </si>
  <si>
    <t>P17 - P.C.D</t>
  </si>
  <si>
    <t>0,8*2,1*8</t>
  </si>
  <si>
    <t>P18</t>
  </si>
  <si>
    <t>0,8*1,75*4</t>
  </si>
  <si>
    <t>P19</t>
  </si>
  <si>
    <t>0,7*1,75*4</t>
  </si>
  <si>
    <t>PN1</t>
  </si>
  <si>
    <t>0,95*0,8*1</t>
  </si>
  <si>
    <t>COMP. REF. ORSE (9578) -  P13</t>
  </si>
  <si>
    <t>A01</t>
  </si>
  <si>
    <t>Comp. Ref: (94559 SINAPI) - J04</t>
  </si>
  <si>
    <t>1,87</t>
  </si>
  <si>
    <t>0,8*0,5*6</t>
  </si>
  <si>
    <t>0,72</t>
  </si>
  <si>
    <t>J06 - Composição substituída por própria COMP - 000177 com referência SBC (112635).</t>
  </si>
  <si>
    <t>2,75</t>
  </si>
  <si>
    <t>GRADIS COM PERFIL 50X50MM E TELA, AMBOS DE AÇO GALVANIZADO, FIO 12, MALHA 3X3CM - G1, G2, G3, G4</t>
  </si>
  <si>
    <t>(10,06*2)+(9,8*2)+11,3+7,98</t>
  </si>
  <si>
    <t>193,13</t>
  </si>
  <si>
    <t>17,93+  193,13  +  77,35</t>
  </si>
  <si>
    <t>77,35</t>
  </si>
  <si>
    <t>171,53</t>
  </si>
  <si>
    <t>0,52+729,04</t>
  </si>
  <si>
    <t>129,32</t>
  </si>
  <si>
    <t>180,19</t>
  </si>
  <si>
    <t>PERÍMETROS DOS AMBIENTES COM FORRO DE GESSO, ITENS 3.4, 6.3 e 7.2</t>
  </si>
  <si>
    <t>362,48</t>
  </si>
  <si>
    <t>44,97</t>
  </si>
  <si>
    <t>Prancha 11/21 - 62,9m²</t>
  </si>
  <si>
    <t>98,19</t>
  </si>
  <si>
    <t>68,3</t>
  </si>
  <si>
    <t>10,49</t>
  </si>
  <si>
    <t>378,59</t>
  </si>
  <si>
    <t>111,52</t>
  </si>
  <si>
    <t>28,33</t>
  </si>
  <si>
    <t>5,07</t>
  </si>
  <si>
    <t>7,08</t>
  </si>
  <si>
    <t>3,45</t>
  </si>
  <si>
    <t>589,79</t>
  </si>
  <si>
    <t>93,64</t>
  </si>
  <si>
    <t>425,63</t>
  </si>
  <si>
    <t>67,88</t>
  </si>
  <si>
    <t>1,31*0,06</t>
  </si>
  <si>
    <t>567,98</t>
  </si>
  <si>
    <t>115,23</t>
  </si>
  <si>
    <t>28,29</t>
  </si>
  <si>
    <t>OK - COMP. REF: SINAPI 87248 -CONFORME MEMÓRIA DE CÁLCULO 01 DE ARQUITETURA</t>
  </si>
  <si>
    <t>397,03</t>
  </si>
  <si>
    <t>COMP. REF: SINAPI 88649 CONFORME MEMÓRIA DE CÁLCULO 01 DE ARQUITETURA</t>
  </si>
  <si>
    <t>143,01</t>
  </si>
  <si>
    <t>535,26+502,22</t>
  </si>
  <si>
    <t>SUPERFÍCIES INTERNAS EM DRYWALL- CONFORME MEMÓRIA DE CÁLCULO 01 DE ARQUITETURA</t>
  </si>
  <si>
    <t>16,55</t>
  </si>
  <si>
    <t>CONFORME MEMÓRIA DE CÁLCULO 01 DE ARQUITETURA: 105,62 M2</t>
  </si>
  <si>
    <t>105,62</t>
  </si>
  <si>
    <t>535,26+171,53+502,22</t>
  </si>
  <si>
    <t>CONFORME MEMÓRIA DE CÁLCULO 01 DE ARQUITETURA - MASSA MINERAL</t>
  </si>
  <si>
    <t>729,04</t>
  </si>
  <si>
    <t>848,86</t>
  </si>
  <si>
    <t>COMP DE REF: 13960 ORSE - CONFORME MEMÓRIA DE CÁLCULO 01 DE ARQUITETURA</t>
  </si>
  <si>
    <t>0,38</t>
  </si>
  <si>
    <t>COMP DE REF: 13960 ORSE</t>
  </si>
  <si>
    <t>COMP DE REF: 13968 ORSE</t>
  </si>
  <si>
    <t>COMP. REF: 17.018.0190-0 FDE</t>
  </si>
  <si>
    <t>LIXAMENTO DE TINTA REMANESCENTE DA LAJE DE ABOBADILHA.</t>
  </si>
  <si>
    <t>92,57  +  227,52</t>
  </si>
  <si>
    <t>LIXAMENTO DE CAMADA OXIDADA DA ESTRUTURA METÁLICA DA LAJE DE ABOBADILHA.</t>
  </si>
  <si>
    <t>227,52</t>
  </si>
  <si>
    <t>APLICAÇÃO DE FUNDO PREPARADOR ANTICORROSIVO, UMA  DEMÃO, NA ESTRUTURA METÁLICA DA LAJE DE ABOBADILHA</t>
  </si>
  <si>
    <t>180,19+62,90+  8,81  +  2,62</t>
  </si>
  <si>
    <t>IGUAL A ÁREA DE CHAPISCO</t>
  </si>
  <si>
    <t>254,52</t>
  </si>
  <si>
    <t>, CONFORME MEMÓRIA DE CÁLCULO 01 DE ARQUITETURA</t>
  </si>
  <si>
    <t>92,57+227,52+180,19+8,81+129,32+88,37+2,62</t>
  </si>
  <si>
    <t>ONFORME MEMÓRIA DE CÁLCULO 01 DE ARQUITETURA</t>
  </si>
  <si>
    <t>92,57+227,52+180,19+129,32+88,37</t>
  </si>
  <si>
    <t>92,57  +  227,52  +  180,19  +  8,81  +  129,32+  88,37</t>
  </si>
  <si>
    <t>Projeto Arquitetônico - Prancha 11/21: Teto 4</t>
  </si>
  <si>
    <t>62,09</t>
  </si>
  <si>
    <t>COMP DE REF: SINAPI (102514)  - CONFORME MEMÓRIA DE CÁLCULO 01 DE ARQUITETURA</t>
  </si>
  <si>
    <t>140,49</t>
  </si>
  <si>
    <t>CONSTA NA MEMÓRIA DE CÁLCULO 01 DE ARQUITETURA</t>
  </si>
  <si>
    <t>49,90</t>
  </si>
  <si>
    <t>Ver item 10.1.2 - considerado 2 faces da caixaria (folha+batente+guarnição)</t>
  </si>
  <si>
    <t>256,13*2,5</t>
  </si>
  <si>
    <t>321,44</t>
  </si>
  <si>
    <t>18,13+4,74</t>
  </si>
  <si>
    <t>CONFORME MEMÓRIA DE CÁLCULO 01 DE ARQUITETURA: 7,25</t>
  </si>
  <si>
    <t>7,25</t>
  </si>
  <si>
    <t>167,72</t>
  </si>
  <si>
    <t>REF.: ORSE 9883</t>
  </si>
  <si>
    <t>Considerando um vaso redondo com 30 cm de diâmetro (raio de 15 cm) e quiser uma camada de 4 cm de argila: Volume = 3,14 * (15 cm)² * 4 cm Volume = 3,14 * 225 cm² * 4 cm Volume = 2826 cm³ Quantidade necessária: aproximadamente 2,8 litros de argila expandida.</t>
  </si>
  <si>
    <t>2,8*12</t>
  </si>
  <si>
    <t>Arquivo: 04 - Memória de Cálculo 02 - Antiga Prefeitura</t>
  </si>
  <si>
    <t>27,12</t>
  </si>
  <si>
    <t>1,72</t>
  </si>
  <si>
    <t>COMP. RFE: 08.16.073/FDE - Arquivo: 04 - Memória de Cálculo 01 - Antiga Prefeitura</t>
  </si>
  <si>
    <t>2*4</t>
  </si>
  <si>
    <t>Arquivo: 04 - Memória de Cálculo 01 - Antiga Prefeitura</t>
  </si>
  <si>
    <t>VER MEMÓRIA DE CÁLCULO 02</t>
  </si>
  <si>
    <t>7,2</t>
  </si>
  <si>
    <t>VER MEMÓRIA DE CALC. 02 ARQ</t>
  </si>
  <si>
    <t>7+2</t>
  </si>
  <si>
    <t>Projeto Arquitetônico - Prancha 18/21</t>
  </si>
  <si>
    <t>1,60+0,53+2,39+0,58+1,05+0,58+1,06+0,58+1,20+1,68+0,58</t>
  </si>
  <si>
    <t>1,60+0,53+2,39+1,05+0,58+1,06</t>
  </si>
  <si>
    <t>CONFORME DETALHADO NAS PRANCHAS 01/03; 02/03 E 03/03 TITULO PROJETO ESTRUTURA METÁLICA 03/04</t>
  </si>
  <si>
    <t>3,95*3,84*1,5</t>
  </si>
  <si>
    <t>PROJETO BÁSICO ESTRUTURA METÁLICA 03/04</t>
  </si>
  <si>
    <t>3,95*3,84</t>
  </si>
  <si>
    <t>3,95*3,84*1,5-2,55*2,44*1,5</t>
  </si>
  <si>
    <t>3,95*3,84*0,05</t>
  </si>
  <si>
    <t>151,72</t>
  </si>
  <si>
    <t>Projeto Básico Estrutura Metálica prancha 02/04 - Quantitativos de projeto na composição.</t>
  </si>
  <si>
    <t>117,6</t>
  </si>
  <si>
    <t>118,5</t>
  </si>
  <si>
    <t>Projeto Estrutura Metálica prancha 01/02 - Quantitativos de projeto na composição.</t>
  </si>
  <si>
    <t>Projeto Estrutura Metálica prancha 04/04 - Quantitativos de projeto na composição.</t>
  </si>
  <si>
    <t>6,47</t>
  </si>
  <si>
    <t>"Planta de Locação, Vistas 3D Fundação" Prancha 01/08</t>
  </si>
  <si>
    <t>39,44</t>
  </si>
  <si>
    <t>"Planta de fôrma Térreo" Prancha 03/08</t>
  </si>
  <si>
    <t>2,19</t>
  </si>
  <si>
    <t>26,3</t>
  </si>
  <si>
    <t>1,41</t>
  </si>
  <si>
    <t>27,45</t>
  </si>
  <si>
    <t>2,12</t>
  </si>
  <si>
    <t>1,31</t>
  </si>
  <si>
    <t>0,07</t>
  </si>
  <si>
    <t>Sapatas 02/08</t>
  </si>
  <si>
    <t>11,35</t>
  </si>
  <si>
    <t>Lajes maciças 03/08</t>
  </si>
  <si>
    <t>7,32*0,1+2,36*0,12</t>
  </si>
  <si>
    <t>Vigas baldrame 07/08</t>
  </si>
  <si>
    <t>6,09</t>
  </si>
  <si>
    <t>Pilares 06/08</t>
  </si>
  <si>
    <t>3,75+9,81</t>
  </si>
  <si>
    <t>Vigas 08/08</t>
  </si>
  <si>
    <t>8,86</t>
  </si>
  <si>
    <t>Lajes 08/08</t>
  </si>
  <si>
    <t>0,74+0,29</t>
  </si>
  <si>
    <t>86,94</t>
  </si>
  <si>
    <t>92,97</t>
  </si>
  <si>
    <t>175,6</t>
  </si>
  <si>
    <t>329,3</t>
  </si>
  <si>
    <t>11,6</t>
  </si>
  <si>
    <t>95,3</t>
  </si>
  <si>
    <t>87,4</t>
  </si>
  <si>
    <t>0,4</t>
  </si>
  <si>
    <t>213,6</t>
  </si>
  <si>
    <t>6,3</t>
  </si>
  <si>
    <t>268,7+405,2</t>
  </si>
  <si>
    <t>95,3+247</t>
  </si>
  <si>
    <t>56,1+141,08</t>
  </si>
  <si>
    <t>285,1</t>
  </si>
  <si>
    <t>10,7</t>
  </si>
  <si>
    <t>121,3</t>
  </si>
  <si>
    <t>124,33</t>
  </si>
  <si>
    <t>38,7+6,5</t>
  </si>
  <si>
    <t>13,1</t>
  </si>
  <si>
    <t>7,35+2,41</t>
  </si>
  <si>
    <t>8,81</t>
  </si>
  <si>
    <t>PRANCHAS DE 03;06;09 E 10 DE 14 -- INSTALAÇÕES HIDROSSANITÁRIAS ANTIGA PREFEITURA</t>
  </si>
  <si>
    <t>171,93</t>
  </si>
  <si>
    <t>ALGIBRE</t>
  </si>
  <si>
    <t>6,726</t>
  </si>
  <si>
    <t>PRANCHAS DE 04;05;07 DE 14 -- INSTALAÇÕES HIDROSSANITÁRIAS ANTIGA PREFEITURA - Prancha 09/14 do projeto hidrossanitário nos ramais de descarga e tubos de queda destacados na cor verde e na prancha de detalhes 13/14.</t>
  </si>
  <si>
    <t>179,34</t>
  </si>
  <si>
    <t>0,5*0,5*0,6*11</t>
  </si>
  <si>
    <t>PRANCHAS DE 2 E 3 DE 14 -- INSTALAÇÕES HIDROSSANITÁRIAS ANTIGA PREFEITURA</t>
  </si>
  <si>
    <t>307,27</t>
  </si>
  <si>
    <t>04 - Memória de Cálculo 02 - Antiga Prefeitura</t>
  </si>
  <si>
    <t>0,6*0,7*11</t>
  </si>
  <si>
    <t>VER MEMÓRIA DE CÁLCULO 02 DE ARQUITETURA - COZINHA / Insumos coifa e duto (1m) substituídos por SBC
008595 na composição +1m de duto no insumo ORSE 10925.</t>
  </si>
  <si>
    <t>COMP. REF CAERN (1070214) - VER MEMO 02 ARQ</t>
  </si>
  <si>
    <t>P1, P2</t>
  </si>
  <si>
    <t>1+1</t>
  </si>
  <si>
    <t>P4</t>
  </si>
  <si>
    <t>PE</t>
  </si>
  <si>
    <t>E5</t>
  </si>
  <si>
    <t>3+6</t>
  </si>
  <si>
    <t>SINALIZAÇÃO DE PISO</t>
  </si>
  <si>
    <t>CONFORME TABELA DE QUANTIDADES PRANCHAS 1/10; 04/10; 05/10; 06/10; 07/10.</t>
  </si>
  <si>
    <t>Arquivo: ELE___Quantitativo</t>
  </si>
  <si>
    <t>3300+2200</t>
  </si>
  <si>
    <t>21 - Memória de Cálculo.xls ou .pdf</t>
  </si>
  <si>
    <t>41,84</t>
  </si>
  <si>
    <t>Projeto de Subestação - Folha SE01</t>
  </si>
  <si>
    <t>CONFORME DETALHADO NAS PRANCHAS 13/14 E 14/14</t>
  </si>
  <si>
    <t>930,37</t>
  </si>
  <si>
    <t>Composições Analíticas com Preço Unitário</t>
  </si>
  <si>
    <t>Composições Principais</t>
  </si>
  <si>
    <t>Tipo</t>
  </si>
  <si>
    <t>Porcent.</t>
  </si>
  <si>
    <t>Composição</t>
  </si>
  <si>
    <t>CANT - CANTEIRO DE OBRAS</t>
  </si>
  <si>
    <t>Composição Auxiliar</t>
  </si>
  <si>
    <t xml:space="preserve"> 100534 </t>
  </si>
  <si>
    <t>TECNICO DE EDIFICACOES COM ENCARGOS COMPLEMENTARES</t>
  </si>
  <si>
    <t>Livro SINAPI: Cálculos e Parâmetros</t>
  </si>
  <si>
    <t>MES</t>
  </si>
  <si>
    <t xml:space="preserve"> 100289 </t>
  </si>
  <si>
    <t>VIGIA DIURNO COM ENCARGOS COMPLEMENTARES</t>
  </si>
  <si>
    <t xml:space="preserve"> 88326 </t>
  </si>
  <si>
    <t>VIGIA NOTURNO COM ENCARGOS COMPLEMENTARES</t>
  </si>
  <si>
    <t>SEDI - SERVIÇOS DIVERSOS</t>
  </si>
  <si>
    <t xml:space="preserve"> 93570 </t>
  </si>
  <si>
    <t>ARQUITETO PLENO COM ENCARGOS COMPLEMENTARES</t>
  </si>
  <si>
    <t xml:space="preserve"> 93567 </t>
  </si>
  <si>
    <t>ENGENHEIRO CIVIL DE OBRA PLENO COM ENCARGOS COMPLEMENTARES</t>
  </si>
  <si>
    <t xml:space="preserve"> 100321 </t>
  </si>
  <si>
    <t>TÉCNICO EM SEGURANÇA DO TRABALHO COM ENCARGOS COMPLEMENTARES</t>
  </si>
  <si>
    <t xml:space="preserve"> 93563 </t>
  </si>
  <si>
    <t>ALMOXARIFE COM ENCARGOS COMPLEMENTARES</t>
  </si>
  <si>
    <t xml:space="preserve"> 93572 </t>
  </si>
  <si>
    <t>ENCARREGADO GERAL DE OBRAS COM ENCARGOS COMPLEMENTARES</t>
  </si>
  <si>
    <t>MO sem LS =&gt;</t>
  </si>
  <si>
    <t>LS =&gt;</t>
  </si>
  <si>
    <t>MO com LS =&gt;</t>
  </si>
  <si>
    <t>Valor do BDI =&gt;</t>
  </si>
  <si>
    <t>Valor com BDI =&gt;</t>
  </si>
  <si>
    <t>Insumo</t>
  </si>
  <si>
    <t xml:space="preserve"> 94.11.01 </t>
  </si>
  <si>
    <t>ENCADERNAÇÃO A4 ACETATO, PVC/CROMICOTE, COM ESPIRAL</t>
  </si>
  <si>
    <t>Material</t>
  </si>
  <si>
    <t xml:space="preserve"> 94.09.11 </t>
  </si>
  <si>
    <t>XEROX COLORIDO  FORMATO A4</t>
  </si>
  <si>
    <t xml:space="preserve"> 55.20.05 </t>
  </si>
  <si>
    <t>ENGENHEIRO INTERMEDIÁRIO (CARGA HORÁRIA 8H/DIA)</t>
  </si>
  <si>
    <t>Mão de Obra</t>
  </si>
  <si>
    <t xml:space="preserve"> 94.12.02 </t>
  </si>
  <si>
    <t>PLOTAGEM SULFITE FORMATO A3 MÍNIMO 75G/M2</t>
  </si>
  <si>
    <t xml:space="preserve"> 94.07.01 </t>
  </si>
  <si>
    <t>XEROX  PRETO/BRANCO - FORMATO A4</t>
  </si>
  <si>
    <t xml:space="preserve"> 55.15.07 </t>
  </si>
  <si>
    <t>TÉCNICO INTERMEDIÁRIO</t>
  </si>
  <si>
    <t xml:space="preserve"> 68.01.03 </t>
  </si>
  <si>
    <t>ETANOL</t>
  </si>
  <si>
    <t>L</t>
  </si>
  <si>
    <t xml:space="preserve"> 54.40.06 </t>
  </si>
  <si>
    <t>LOCAÇÃO VEÍCULO POPULAR MOTOR 1.0 COM AR E SEGURO</t>
  </si>
  <si>
    <t>Equipamento</t>
  </si>
  <si>
    <t>SERT - SERVIÇOS TÉCNICOS</t>
  </si>
  <si>
    <t xml:space="preserve"> 100309 </t>
  </si>
  <si>
    <t xml:space="preserve"> 90778 </t>
  </si>
  <si>
    <t xml:space="preserve"> 02150425 </t>
  </si>
  <si>
    <t>ANOTAÇÃO DE RESPONSABILIDADE TÉCNICA (ART) PARA CONTRATO, OBRA OU SERVIÇO DE VALOR ATÉ R$15.000,00, DE ACORDO COM A TABELA VIGENTE CREA/MS; - decisão plenária n. 615/2024 do Confea</t>
  </si>
  <si>
    <t>Taxas</t>
  </si>
  <si>
    <t>CO-</t>
  </si>
  <si>
    <t>Custo Horário da Execução (A) + (B) + (C)</t>
  </si>
  <si>
    <t>(D) Produção de Equipe</t>
  </si>
  <si>
    <t>(E) Custo Unitário da Execução [(A) + (B) + (C)] / (D)</t>
  </si>
  <si>
    <t>G</t>
  </si>
  <si>
    <t>Serviços</t>
  </si>
  <si>
    <t>Unidade</t>
  </si>
  <si>
    <t>Preço Unitário</t>
  </si>
  <si>
    <t>Custo Horário</t>
  </si>
  <si>
    <t xml:space="preserve"> CO-27498 </t>
  </si>
  <si>
    <t>TÉCNICO DE NÍVEL MÉDIO, INCLUSIVE ENCARGOS COMPLEMENTARES</t>
  </si>
  <si>
    <t>hora</t>
  </si>
  <si>
    <t>38,93</t>
  </si>
  <si>
    <t>1.868,64</t>
  </si>
  <si>
    <t xml:space="preserve"> CO-33081 </t>
  </si>
  <si>
    <t>ENGENHEIRO AMBIENTAL, NÍVEL PLENO, INCLUSIVE ENCARGOS COMPLEMENTARES</t>
  </si>
  <si>
    <t>138,33</t>
  </si>
  <si>
    <t>6.639,84</t>
  </si>
  <si>
    <t>(G)Total:</t>
  </si>
  <si>
    <t>PROJETOS</t>
  </si>
  <si>
    <t xml:space="preserve"> 008823 </t>
  </si>
  <si>
    <t>ENSAIO - ENSAIO DE RESISTENCIA A COMPRESSAO SIMPLES - CONCRETO</t>
  </si>
  <si>
    <t xml:space="preserve"> 099237 </t>
  </si>
  <si>
    <t>ENGENHEIRO CIVIL PLENO (220HORAS)</t>
  </si>
  <si>
    <t xml:space="preserve"> 099311 </t>
  </si>
  <si>
    <t>ENCARREGADO DE TURMA</t>
  </si>
  <si>
    <t>DESPESAS LEGAIS</t>
  </si>
  <si>
    <t xml:space="preserve"> 087756 </t>
  </si>
  <si>
    <t>ATESTADO - NR-7 PCMSO ANUAL</t>
  </si>
  <si>
    <t xml:space="preserve"> 0230042025 </t>
  </si>
  <si>
    <t xml:space="preserve"> 91634 </t>
  </si>
  <si>
    <t>GUINDAUTO HIDRÁULICO, CAPACIDADE MÁXIMA DE CARGA 6500 KG, MOMENTO MÁXIMO DE CARGA 5,8 TM, ALCANCE MÁXIMO HORIZONTAL 7,60 M, INCLUSIVE CAMINHÃO TOCO PBT 9.700 KG, POTÊNCIA DE 160 CV - CHP DIURNO. AF_08/2015</t>
  </si>
  <si>
    <t>Custos Horários Produtivo e Improdutivo dos Equipamentos</t>
  </si>
  <si>
    <t>CHP</t>
  </si>
  <si>
    <t xml:space="preserve"> 88309 </t>
  </si>
  <si>
    <t>PEDREIRO COM ENCARGOS COMPLEMENTARES</t>
  </si>
  <si>
    <t xml:space="preserve"> 88267 </t>
  </si>
  <si>
    <t>ENCANADOR OU BOMBEIRO HIDRÁULICO COM ENCARGOS COMPLEMENTARES</t>
  </si>
  <si>
    <t xml:space="preserve"> 88316 </t>
  </si>
  <si>
    <t>SERVENTE COM ENCARGOS COMPLEMENTARES</t>
  </si>
  <si>
    <t xml:space="preserve"> 88264 </t>
  </si>
  <si>
    <t>ELETRICISTA COM ENCARGOS COMPLEMENTARES</t>
  </si>
  <si>
    <t xml:space="preserve"> 91031 </t>
  </si>
  <si>
    <t>CAMINHÃO TRUCADO (C/ TERCEIRO EIXO) ELETRÔNICO - POTÊNCIA 231CV - PBT = 22000KG - DIST. ENTRE EIXOS 5170 MM - INCLUI CARROCERIA FIXA ABERTA DE MADEIRA - CHP DIURNO. AF_06/2015</t>
  </si>
  <si>
    <t>Caixas de Água para Edificações</t>
  </si>
  <si>
    <t xml:space="preserve"> 88248 </t>
  </si>
  <si>
    <t>AUXILIAR DE ENCANADOR OU BOMBEIRO HIDRÁULICO COM ENCARGOS COMPLEMENTARES</t>
  </si>
  <si>
    <t xml:space="preserve"> 00034636 </t>
  </si>
  <si>
    <t>CAIXA D'AGUA / RESERVATORIO EM POLIETILENO, 1000 LITROS, COM TAMPA</t>
  </si>
  <si>
    <t>Instalações para Canteiros de Obras</t>
  </si>
  <si>
    <t xml:space="preserve"> 88239 </t>
  </si>
  <si>
    <t>AJUDANTE DE CARPINTEIRO COM ENCARGOS COMPLEMENTARES</t>
  </si>
  <si>
    <t xml:space="preserve"> 91692 </t>
  </si>
  <si>
    <t>SERRA CIRCULAR DE BANCADA COM MOTOR ELÉTRICO POTÊNCIA DE 5HP, COM COIFA PARA DISCO 10" - CHP DIURNO. AF_08/2015</t>
  </si>
  <si>
    <t xml:space="preserve"> 88262 </t>
  </si>
  <si>
    <t>CARPINTEIRO DE FORMAS COM ENCARGOS COMPLEMENTARES</t>
  </si>
  <si>
    <t xml:space="preserve"> 91693 </t>
  </si>
  <si>
    <t>SERRA CIRCULAR DE BANCADA COM MOTOR ELÉTRICO POTÊNCIA DE 5HP, COM COIFA PARA DISCO 10" - CHI DIURNO. AF_08/2015</t>
  </si>
  <si>
    <t>CHI</t>
  </si>
  <si>
    <t xml:space="preserve"> 00004491 </t>
  </si>
  <si>
    <t>PONTALETE *7,5 X 7,5* CM EM PINUS, MISTA OU EQUIVALENTE DA REGIAO - BRUTA</t>
  </si>
  <si>
    <t xml:space="preserve"> 00006194 </t>
  </si>
  <si>
    <t>TABUA *2,5 X 15 CM EM PINUS, MISTA OU EQUIVALENTE DA REGIAO - BRUTA</t>
  </si>
  <si>
    <t xml:space="preserve"> 00001347 </t>
  </si>
  <si>
    <t>CHAPA/PAINEL DE MADEIRA COMPENSADA PLASTIFICADA (MADEIRITE PLASTIFICADO) PARA FORMA DE CONCRETO, DE 2200 X 1100 MM, E = 12 MM</t>
  </si>
  <si>
    <t xml:space="preserve"> 00006212 </t>
  </si>
  <si>
    <t>TABUA *2,5 X 30 CM EM PINUS, MISTA OU EQUIVALENTE DA REGIAO - BRUTA</t>
  </si>
  <si>
    <t xml:space="preserve"> 00005061 </t>
  </si>
  <si>
    <t>PREGO DE ACO POLIDO COM CABECA 18 X 27 (2 1/2 X 10)</t>
  </si>
  <si>
    <t xml:space="preserve"> 00002747 </t>
  </si>
  <si>
    <t>MOURAO ROLICO DE MADEIRA TRATADA, D = 16 A 20 CM, H = 2,20 M, EM EUCALIPTO OU EQUIVALENTE DA REGIAO (PARA CERCA)</t>
  </si>
  <si>
    <t xml:space="preserve"> 00034492 </t>
  </si>
  <si>
    <t>CONCRETO USINADO BOMBEAVEL, CLASSE DE RESISTENCIA C20, COM BRITA 0 E 1, SLUMP = 100 +/- 20 MM, EXCLUI SERVICO DE BOMBEAMENTO (NBR 8953)</t>
  </si>
  <si>
    <t xml:space="preserve"> 94974 </t>
  </si>
  <si>
    <t>CONCRETO MAGRO PARA LASTRO, TRAÇO 1:4,5:4,5 (EM MASSA SECA DE CIMENTO/ AREIA MÉDIA/ BRITA 1) - PREPARO MANUAL. AF_05/2021</t>
  </si>
  <si>
    <t>Produção de Concreto</t>
  </si>
  <si>
    <t xml:space="preserve"> 00007243 </t>
  </si>
  <si>
    <t>TELHA TRAPEZOIDAL EM ACO ZINCADO, SEM PINTURA, ALTURA DE APROXIMADAMENTE 40 MM, ESPESSURA DE 0,50 MM E LARGURA UTIL DE 980 MM</t>
  </si>
  <si>
    <t>Equipamentos de Proteção Coletiva</t>
  </si>
  <si>
    <t xml:space="preserve"> 00000411 </t>
  </si>
  <si>
    <t>ABRACADEIRA DE NYLON PARA AMARRACAO DE CABOS, COMPRIMENTO DE 200 X *4,6* MM</t>
  </si>
  <si>
    <t xml:space="preserve"> 00007170 </t>
  </si>
  <si>
    <t>TELA FACHADEIRA EM POLIETILENO, ROLO DE 3 X 100 M (L X C), COR BRANCA, SEM LOGOMARCA - PARA PROTECAO DE OBRAS</t>
  </si>
  <si>
    <t xml:space="preserve"> S.04.000.021094 </t>
  </si>
  <si>
    <t>LOCAÇÃO DE ANDAIME TUBULAR FACHADEIRO, LARGURA MÍNIMA DE 1,00 M COM PISO METÁLICO E SAPATAS AJUSTÁVEIS</t>
  </si>
  <si>
    <t xml:space="preserve"> 88278 </t>
  </si>
  <si>
    <t>MONTADOR DE ESTRUTURAS METÁLICAS COM ENCARGOS COMPLEMENTARES</t>
  </si>
  <si>
    <t xml:space="preserve"> 100251 </t>
  </si>
  <si>
    <t>TRANSPORTE HORIZONTAL MANUAL, DE TUBO DE AÇO CARBONO LEVE OU MÉDIO, PRETO OU GALVANIZADO, COM DIÂMETRO MAIOR QUE 32 MM E MENOR OU IGUAL A 65 MM (UNIDADE: MXKM). AF_07/2019</t>
  </si>
  <si>
    <t>Transporte de Materiais dentro do Canteiro de Obras</t>
  </si>
  <si>
    <t>MXKM</t>
  </si>
  <si>
    <t xml:space="preserve"> S.04.000.021093 </t>
  </si>
  <si>
    <t>LOCAÇÃO DE ANDAIME TORRE METÁLICO (1,5X1,5M), COM PISO METÁLICO</t>
  </si>
  <si>
    <t xml:space="preserve"> N.04.000.020357 </t>
  </si>
  <si>
    <t>PLACA PARA IDENTIFICAÇÃO DA OBRA, EM CHAPA DE AÇO N° 18, GALVANIZADO COM TRATAMENTO ANTICORROSIVO PADRÃO</t>
  </si>
  <si>
    <t xml:space="preserve"> E.02.000.026760 </t>
  </si>
  <si>
    <t>PREGO DIVERSAS BITOLAS (REFERÊNCIA 18 X 27)</t>
  </si>
  <si>
    <t xml:space="preserve"> D.02.000.021009 </t>
  </si>
  <si>
    <t>PONTALETE DE CEDRINHO DE 75 MM X 75 MM - 3ª CONSTRUÇÃO</t>
  </si>
  <si>
    <t xml:space="preserve"> B.04.000.020503 </t>
  </si>
  <si>
    <t>AREIA MÉDIA LAVADA (A GRANEL CAÇAMBA FECHADA)</t>
  </si>
  <si>
    <t xml:space="preserve"> B.01.000.010112 </t>
  </si>
  <si>
    <t>AJUDANTE DE CARPINTEIRO</t>
  </si>
  <si>
    <t>h</t>
  </si>
  <si>
    <t xml:space="preserve"> B.01.000.010111 </t>
  </si>
  <si>
    <t>CARPINTEIRO</t>
  </si>
  <si>
    <t xml:space="preserve"> B.02.000.020508 </t>
  </si>
  <si>
    <t>CIMENTO CPII-E-32 (SACOS DE 50 KG)</t>
  </si>
  <si>
    <t>AD</t>
  </si>
  <si>
    <t xml:space="preserve"> MT 05.05.0050 </t>
  </si>
  <si>
    <t>Escavacao manual de vala em material de 1a categoria (areia, argila ou picarra), ate 1,50m, exclusive escoramento e esgotamento.</t>
  </si>
  <si>
    <t>MT</t>
  </si>
  <si>
    <t xml:space="preserve"> MT 15.05.0250 </t>
  </si>
  <si>
    <t>Reaterro de vala, compactado a maco, em camadas de 30cm de espessura maxima, com material de boa qualidade.</t>
  </si>
  <si>
    <t xml:space="preserve"> MAT091250 </t>
  </si>
  <si>
    <t>Niple de PVC rigido, roscavel, diametro nominal de 1/2"</t>
  </si>
  <si>
    <t xml:space="preserve"> MAT088100 </t>
  </si>
  <si>
    <t>Manilha para esgoto sanitario, classe B, diametro nominal de 100mm</t>
  </si>
  <si>
    <t xml:space="preserve"> MAT019700 </t>
  </si>
  <si>
    <t>Bucha de reducao de latao, diametro nominal de 3/4"x1/2"</t>
  </si>
  <si>
    <t xml:space="preserve"> MAT119550 </t>
  </si>
  <si>
    <t>Registro de gaveta bruto, em bronze, diametro nominal de 1/2"</t>
  </si>
  <si>
    <t xml:space="preserve"> MAT148100 </t>
  </si>
  <si>
    <t>Uniao de PVC rigido, roscavel, diametro nominal de 1/2"</t>
  </si>
  <si>
    <t xml:space="preserve"> EVE000050 </t>
  </si>
  <si>
    <t>3% incidente sobre mao de obra direta com Encargos Sociais para cobrir despesas relativa a equipamentos de protecao individual, uniformes e ferramentas</t>
  </si>
  <si>
    <t>Verba</t>
  </si>
  <si>
    <t>%</t>
  </si>
  <si>
    <t xml:space="preserve"> MOD002150 </t>
  </si>
  <si>
    <t>Pedreiro - assentamento de tijolo, bloco de concreto, alvenaria de pedra, servicos de lancamento de concreto (inclusive encargos sociais e encargos complementares)</t>
  </si>
  <si>
    <t xml:space="preserve"> MAT034850 </t>
  </si>
  <si>
    <t>Colar de tomada de PVC rigido, diametro nominal de 50mmx1/2"</t>
  </si>
  <si>
    <t xml:space="preserve"> MAT146400 </t>
  </si>
  <si>
    <t>Tubo de PVC rigido, roscavel, com rosca em ambas extremidades, vara com 6m, diametro nominal de 1/2"</t>
  </si>
  <si>
    <t xml:space="preserve"> MAT084600 </t>
  </si>
  <si>
    <t>Luva de PVC rigido, roscavel, diametro nominal de 1/2"</t>
  </si>
  <si>
    <t xml:space="preserve"> MOD000650 </t>
  </si>
  <si>
    <t>Bombeiro - instalacao hidro-sanitaria predial (inclusive encargos sociais e encargos complementares)</t>
  </si>
  <si>
    <t xml:space="preserve"> MAT085200 </t>
  </si>
  <si>
    <t>Luva de PVC rigido, solda e rosca (SR), de 25mmx1/2"</t>
  </si>
  <si>
    <t xml:space="preserve"> MAT119150 </t>
  </si>
  <si>
    <t>Registro de derivacao em bronze, sem virola, diametro nominal de 3/4"</t>
  </si>
  <si>
    <t xml:space="preserve"> MOD002450 </t>
  </si>
  <si>
    <t>Servente (inclusive encargos sociais e encargos complementares)</t>
  </si>
  <si>
    <t xml:space="preserve"> MAT080150 </t>
  </si>
  <si>
    <t>Ligacao de agua pela CEDAE, sem limitador de consumo e passeio cimentado (Tabelas III + IV), de 3/4"</t>
  </si>
  <si>
    <t xml:space="preserve"> ET 05.05.0100 </t>
  </si>
  <si>
    <t>Materiais para confeccao de concreto estrutural dosado para uma resistencia caracteristica a compressao (fck) minimo de 11MPa, inclusive perdas. Fornecimento.</t>
  </si>
  <si>
    <t>ET</t>
  </si>
  <si>
    <t xml:space="preserve"> MAT026250 </t>
  </si>
  <si>
    <t>Caixa de sobrepor em chapa de aco esmaltado, de: (15x15)cm</t>
  </si>
  <si>
    <t xml:space="preserve"> MOD000950 </t>
  </si>
  <si>
    <t>Eletricista - instalacao eletrica predial e industrial comum (inclusive encargos sociais e encargos complementares)</t>
  </si>
  <si>
    <t xml:space="preserve"> MAT026300 </t>
  </si>
  <si>
    <t>Caixa em noryl e policarbonato, para medidor trifasico, padrao Light</t>
  </si>
  <si>
    <t xml:space="preserve"> MAT066550 </t>
  </si>
  <si>
    <t>Haste de aterramento cobreada, alta camada, de (5/8"x2,40m)</t>
  </si>
  <si>
    <t xml:space="preserve"> MAT111500 </t>
  </si>
  <si>
    <t>Poste de concreto, reto, com secao circular, carga nominal horizontal no topo, de 200kgf, padrao ABNT, comprimento de 7m, exclusive transporte</t>
  </si>
  <si>
    <t xml:space="preserve"> MAT006750 </t>
  </si>
  <si>
    <t>Arruela de aluminio, de 1 1/2"</t>
  </si>
  <si>
    <t xml:space="preserve"> MAT084800 </t>
  </si>
  <si>
    <t>Luva de PVC rigido, roscavel, diametro nominal de 1 1/2"</t>
  </si>
  <si>
    <t xml:space="preserve"> MAT023750 </t>
  </si>
  <si>
    <t>Cabo de cobre rigido, 750V, PVC/70oC, de 16mm2</t>
  </si>
  <si>
    <t xml:space="preserve"> MAT048250 </t>
  </si>
  <si>
    <t>Disjuntor trifasico, de 60A, tipo C, Eletromar ou similar</t>
  </si>
  <si>
    <t xml:space="preserve"> MAT019100 </t>
  </si>
  <si>
    <t>Bucha de aluminio, de 1 1/2"</t>
  </si>
  <si>
    <t xml:space="preserve"> MAT068150 </t>
  </si>
  <si>
    <t>Isolador tipo carretilha marrom de (72x72)mm</t>
  </si>
  <si>
    <t xml:space="preserve"> MAT046300 </t>
  </si>
  <si>
    <t>Curva de PVC rigido, 90o, para eletroduto, diametro nominal de 1 1/2"</t>
  </si>
  <si>
    <t xml:space="preserve"> MAT122300 </t>
  </si>
  <si>
    <t>Roldana de porcelana, de (76x76x19)mm</t>
  </si>
  <si>
    <t xml:space="preserve"> MAT051450 </t>
  </si>
  <si>
    <t>Eletroduto de PVC rigido, em varas de 3m, com rosca em ambas as extremidades, diametro nominal de 1 1/2"</t>
  </si>
  <si>
    <t>vara</t>
  </si>
  <si>
    <t xml:space="preserve"> MAT015900 </t>
  </si>
  <si>
    <t>Bracadeira de aco galvanizado, simples, tipo "U", para tubo de 1 1/2"</t>
  </si>
  <si>
    <t>Conservacao - servicos complementares</t>
  </si>
  <si>
    <t xml:space="preserve"> 1.01.46 </t>
  </si>
  <si>
    <t>SERVENTE</t>
  </si>
  <si>
    <t>Instalações de Gás e Incêndio em Aço e Ferro Galvanizado</t>
  </si>
  <si>
    <t xml:space="preserve"> 00004350 </t>
  </si>
  <si>
    <t>BUCHA DE NYLON, DIAMETRO DO FURO 8 MM, COMPRIMENTO 40 MM, COM PARAFUSO DE ROSCA SOBERBA, CABECA CHATA, FENDA SIMPLES, 4,8 X 50 MM</t>
  </si>
  <si>
    <t xml:space="preserve"> 00010892 </t>
  </si>
  <si>
    <t>EXTINTOR DE INCENDIO PORTATIL COM CARGA DE PO QUIMICO SECO (PQS) DE 6 KG, CLASSE BC</t>
  </si>
  <si>
    <t xml:space="preserve"> 00010886 </t>
  </si>
  <si>
    <t>EXTINTOR DE INCENDIO PORTATIL COM CARGA DE AGUA PRESSURIZADA DE 10 L, CLASSE A</t>
  </si>
  <si>
    <t>ED-</t>
  </si>
  <si>
    <t>F</t>
  </si>
  <si>
    <t>Materiais</t>
  </si>
  <si>
    <t xml:space="preserve"> MATED-12176 </t>
  </si>
  <si>
    <t>TELHA GALVANIZADA (MODELO: TRAPEZOIDAL|ACABAMENTO: NATURAL SEM PINTURA|ESPESSURA TELHA: 0,50MM|ALTURA: 40MM|TIPO: SIMPLES SEM ISOLAMENTO TERMOACÚSTICO|MATERIAL: GALVALUME)</t>
  </si>
  <si>
    <t>40,30</t>
  </si>
  <si>
    <t>20,55</t>
  </si>
  <si>
    <t xml:space="preserve"> MATED-14456 </t>
  </si>
  <si>
    <t>PORCA SEXTAVADA (MATERIAL: AÇO|DIÂMETRO: 8MM [5/16"]|PESO/100PÇ: 0,47 KG)</t>
  </si>
  <si>
    <t>0,26</t>
  </si>
  <si>
    <t>1,26</t>
  </si>
  <si>
    <t xml:space="preserve"> MATED-11352 </t>
  </si>
  <si>
    <t>TÁBUA (ACABAMENTO: BRUTO|SEÇÃO TRANSVERSAL: 1X9"|ESPESSURA: 25MM|LARGURA*: 225-250MM|TIPO DE MADEIRA: CEDRINHO, PINUS OU MADEIRA EQUIVALENTE DA REGIÃO)*VALORES REFERENCIAIS APROXIMADOS</t>
  </si>
  <si>
    <t>28,57</t>
  </si>
  <si>
    <t>64,06</t>
  </si>
  <si>
    <t xml:space="preserve"> MATED-11387 </t>
  </si>
  <si>
    <t>DOBRADIÇA DE FERRO PARA PORTA (TIPO: PINO SOLTO COM BOLA|LARGURA: 2.1/2"|ALTURA: 3")</t>
  </si>
  <si>
    <t>13,98</t>
  </si>
  <si>
    <t>12,71</t>
  </si>
  <si>
    <t xml:space="preserve"> MATED-21614 </t>
  </si>
  <si>
    <t>ARRUELA LISA REDONDA (DIÂMETRO 8,8MM [5/16"]|ACABAMENTO: ZINCADO|PESO: 315UN/KG)*VALORES REFERENCIAIS APROXIMADOS</t>
  </si>
  <si>
    <t>0,12</t>
  </si>
  <si>
    <t>0,58</t>
  </si>
  <si>
    <t xml:space="preserve"> MATED-11344 </t>
  </si>
  <si>
    <t>PONTALETE (ACABAMENTO: BRUTO|SEÇÃO TRANSVERSAL: 3"X3" [7,5X7,5CM]*|TIPO DE MADEIRA: CEDRO, PINUS, MISTA OU EQUIVALENTE DA REGIÃO)*VALORES REFERENCIAIS APROXIMADOS</t>
  </si>
  <si>
    <t>11,48</t>
  </si>
  <si>
    <t>10,44</t>
  </si>
  <si>
    <t xml:space="preserve"> MATED-15971 </t>
  </si>
  <si>
    <t>BARRA ROSCADA DE AÇO (DIÂMETRO DA SEÇÃO: 5/16"[8MM])</t>
  </si>
  <si>
    <t>4,85</t>
  </si>
  <si>
    <t>11,76</t>
  </si>
  <si>
    <t>(F)Total:</t>
  </si>
  <si>
    <t xml:space="preserve"> ED-50361 </t>
  </si>
  <si>
    <t>24,86</t>
  </si>
  <si>
    <t>10,36</t>
  </si>
  <si>
    <t xml:space="preserve"> ED-50372 </t>
  </si>
  <si>
    <t>CARPINTEIRO DE FORMA COM ENCARGOS COMPLEMENTARES</t>
  </si>
  <si>
    <t>30,77</t>
  </si>
  <si>
    <t>12,82</t>
  </si>
  <si>
    <t xml:space="preserve"> ED-48310 </t>
  </si>
  <si>
    <t>CONCRETO MAGRO, TRAÇO 1:4:8, PREPARADO EM OBRA COM BETONEIRA, SEM FUNÇÃO ESTRUTURAL</t>
  </si>
  <si>
    <t>440,43</t>
  </si>
  <si>
    <t>1,29</t>
  </si>
  <si>
    <t xml:space="preserve"> ED-51107 </t>
  </si>
  <si>
    <t>ESCAVAÇÃO MANUAL DE VALA COM PROFUNDIDADE MENOR OU IGUAL A 1,5M, INCLUSIVE DESCARGA LATERAL</t>
  </si>
  <si>
    <t>77,29</t>
  </si>
  <si>
    <t>0,33</t>
  </si>
  <si>
    <t>APARELHOS SANITARIOS</t>
  </si>
  <si>
    <t xml:space="preserve"> 91992 </t>
  </si>
  <si>
    <t>TOMADA ALTA DE EMBUTIR (1 MÓDULO), 2P+T 10 A, INCLUINDO SUPORTE E PLACA - FORNECIMENTO E INSTALAÇÃO. AF_03/2023</t>
  </si>
  <si>
    <t>Instalações Elétricas - Eletrodutos Embutidos, Cabos, Caixas, Tomadas e Interruptores</t>
  </si>
  <si>
    <t xml:space="preserve"> 099200 </t>
  </si>
  <si>
    <t>BOMBEIRO OU ENCANADOR</t>
  </si>
  <si>
    <t xml:space="preserve"> 004636 </t>
  </si>
  <si>
    <t>FITA TEFLON VEDA ROSCA 18mm x 25m</t>
  </si>
  <si>
    <t xml:space="preserve"> 005107 </t>
  </si>
  <si>
    <t>BEBEDOURO DE PRESSAO IBBL BAG40 EM INOX</t>
  </si>
  <si>
    <t xml:space="preserve"> 099034 </t>
  </si>
  <si>
    <t>AJUDANTE DE BOMBEIRO OU ENCANADOR</t>
  </si>
  <si>
    <t>INSTALACOES PROVISORIAS</t>
  </si>
  <si>
    <t xml:space="preserve"> 099350 </t>
  </si>
  <si>
    <t>CARPINTEIRO DE FORMAS</t>
  </si>
  <si>
    <t xml:space="preserve"> 012743 </t>
  </si>
  <si>
    <t>DOBRADICA FERRO GALVANIZADO 1.1/2"x 3"</t>
  </si>
  <si>
    <t xml:space="preserve"> 099900 </t>
  </si>
  <si>
    <t xml:space="preserve"> 001250 </t>
  </si>
  <si>
    <t>TABUA TERCEIRA QUALIDADE NAO APARELHADA</t>
  </si>
  <si>
    <t xml:space="preserve"> 012721 </t>
  </si>
  <si>
    <t>FECHADURA INTERNA 40mm ACO CROMADO ACETINADO UNA Z AROUCA</t>
  </si>
  <si>
    <t xml:space="preserve"> 001350 </t>
  </si>
  <si>
    <t>PONTALETE 7,5x7,5cm (3x3") PERNA/BARROTE/ESTRONCA</t>
  </si>
  <si>
    <t xml:space="preserve"> 099449 </t>
  </si>
  <si>
    <t xml:space="preserve"> 001825 </t>
  </si>
  <si>
    <t>MADEIRA DE LEI-RIPA 5x1,5cm</t>
  </si>
  <si>
    <t xml:space="preserve"> 002004 </t>
  </si>
  <si>
    <t>TELHA CIMENTICIA ONDULADA 5mm 1,83x1,10 (2,01m2)</t>
  </si>
  <si>
    <t xml:space="preserve"> 006473 </t>
  </si>
  <si>
    <t>CHAPA DE COMPENSADO RESINADO FENOLICO 12mm 2,20x1.10m(2,42m2)</t>
  </si>
  <si>
    <t xml:space="preserve"> 001420 </t>
  </si>
  <si>
    <t>PREGO FERRO GALVANIZADO 17x21 (305 un/kg)</t>
  </si>
  <si>
    <t xml:space="preserve"> 001465 </t>
  </si>
  <si>
    <t>FECHADURA BICO DE PAPAGAIO F1300 NIQUEL OXIDADO ALIANCA</t>
  </si>
  <si>
    <t xml:space="preserve"> 004776 </t>
  </si>
  <si>
    <t>PREGO FERRO GALVANIZADO 19x36 (109 un/kg)</t>
  </si>
  <si>
    <t xml:space="preserve"> 001460 </t>
  </si>
  <si>
    <t>DOBRADICA FERRO 3x 3" COM PINO DE METAL BICROMATIZADO</t>
  </si>
  <si>
    <t xml:space="preserve"> 88247 </t>
  </si>
  <si>
    <t>AUXILIAR DE ELETRICISTA COM ENCARGOS COMPLEMENTARES</t>
  </si>
  <si>
    <t xml:space="preserve"> 00000995 </t>
  </si>
  <si>
    <t>CABO DE COBRE, FLEXIVEL, CLASSE 4 OU 5, ISOLACAO EM PVC/A, ANTICHAMA BWF-B, COBERTURA PVC-ST1, ANTICHAMA BWF-B, 1 CONDUTOR, 0,6/1 KV, SECAO NOMINAL 16 MM2</t>
  </si>
  <si>
    <t xml:space="preserve"> 00021127 </t>
  </si>
  <si>
    <t>FITA ISOLANTE ADESIVA ANTICHAMA, USO ATE 750 V, EM ROLO DE 19 MM X 5 M</t>
  </si>
  <si>
    <t>Demolições e Remoções</t>
  </si>
  <si>
    <t xml:space="preserve"> 5952 </t>
  </si>
  <si>
    <t>MARTELETE OU ROMPEDOR PNEUMÁTICO MANUAL, 28 KG, COM SILENCIADOR - CHI DIURNO. AF_07/2016</t>
  </si>
  <si>
    <t xml:space="preserve"> 5795 </t>
  </si>
  <si>
    <t>MARTELETE OU ROMPEDOR PNEUMÁTICO MANUAL, 28 KG, COM SILENCIADOR - CHP DIURNO. AF_07/2016</t>
  </si>
  <si>
    <t xml:space="preserve"> 90965 </t>
  </si>
  <si>
    <t>COMPRESSOR DE AR REBOCÁVEL, VAZÃO 89 PCM, PRESSÃO EFETIVA DE TRABALHO 102 PSI, MOTOR DIESEL, POTÊNCIA 20 CV - CHI DIURNO. AF_06/2015</t>
  </si>
  <si>
    <t xml:space="preserve"> 90964 </t>
  </si>
  <si>
    <t>COMPRESSOR DE AR REBOCÁVEL, VAZÃO 89 PCM, PRESSÃO EFETIVA DE TRABALHO 102 PSI, MOTOR DIESEL, POTÊNCIA 20 CV - CHP DIURNO. AF_06/2015</t>
  </si>
  <si>
    <t>Escavação de Valas</t>
  </si>
  <si>
    <t>Aterro e Reaterro de Valas</t>
  </si>
  <si>
    <t xml:space="preserve"> 5901 </t>
  </si>
  <si>
    <t>CAMINHÃO PIPA 10.000 L TRUCADO, PESO BRUTO TOTAL 23.000 KG, CARGA ÚTIL MÁXIMA 15.935 KG, DISTÂNCIA ENTRE EIXOS 4,8 M, POTÊNCIA 230 CV, INCLUSIVE TANQUE DE AÇO PARA TRANSPORTE DE ÁGUA - CHP DIURNO. AF_06/2014</t>
  </si>
  <si>
    <t xml:space="preserve"> 5903 </t>
  </si>
  <si>
    <t>CAMINHÃO PIPA 10.000 L TRUCADO, PESO BRUTO TOTAL 23.000 KG, CARGA ÚTIL MÁXIMA 15.935 KG, DISTÂNCIA ENTRE EIXOS 4,8 M, POTÊNCIA 230 CV, INCLUSIVE TANQUE DE AÇO PARA TRANSPORTE DE ÁGUA - CHI DIURNO. AF_06/2014</t>
  </si>
  <si>
    <t xml:space="preserve"> 91533 </t>
  </si>
  <si>
    <t>COMPACTADOR DE SOLOS DE PERCUSSÃO (SOQUETE) COM MOTOR A GASOLINA 4 TEMPOS, POTÊNCIA 4 CV - CHP DIURNO. AF_08/2015</t>
  </si>
  <si>
    <t>Louças e Metais</t>
  </si>
  <si>
    <t xml:space="preserve"> 00036794 </t>
  </si>
  <si>
    <t>LAVATORIO DE LOUCA BRANCA, COM COLUNA, DIMENSOES *44 X 35* CM (L X C)</t>
  </si>
  <si>
    <t xml:space="preserve"> 00004351 </t>
  </si>
  <si>
    <t>PARAFUSO NIQUELADO 3 1/2" COM ACABAMENTO CROMADO PARA FIXAR PECA SANITARIA, INCLUI PORCA CEGA, ARRUELA E BUCHA DE NYLON TAMANHO S-8</t>
  </si>
  <si>
    <t xml:space="preserve"> 00037329 </t>
  </si>
  <si>
    <t>REJUNTE EPOXI, QUALQUER COR</t>
  </si>
  <si>
    <t xml:space="preserve"> 280008 </t>
  </si>
  <si>
    <t>AUXILIAR DE ENCANADOR OU BOMBEIRO HIDRÁULICO COM ENCARGOSCOMPLEMENTARES</t>
  </si>
  <si>
    <t xml:space="preserve"> 280016 </t>
  </si>
  <si>
    <t>ENCANADOR OU BOMBEIRO HIDRÁULICO COM ENCARGOSCOMPLEMENTARES</t>
  </si>
  <si>
    <t xml:space="preserve"> H00045 </t>
  </si>
  <si>
    <t>Tubo de descarga em PVC - 40mm</t>
  </si>
  <si>
    <t xml:space="preserve"> H00044 </t>
  </si>
  <si>
    <t>Caixa de descarga plastica externa</t>
  </si>
  <si>
    <t xml:space="preserve"> H00046 </t>
  </si>
  <si>
    <t>Ligacao flexivel (engate) plastico</t>
  </si>
  <si>
    <t xml:space="preserve"> H00055 </t>
  </si>
  <si>
    <t>Fita de vedacao</t>
  </si>
  <si>
    <t>IT</t>
  </si>
  <si>
    <t xml:space="preserve"> MOI000050 </t>
  </si>
  <si>
    <t>Ajudante (inclusive encargos sociais e encargos complementares)</t>
  </si>
  <si>
    <t xml:space="preserve"> MAT079100 </t>
  </si>
  <si>
    <t>Lampada halogena de 300W, tipo lapiseira ou palito</t>
  </si>
  <si>
    <t xml:space="preserve"> MAT112900 </t>
  </si>
  <si>
    <t>Projetor em aluminio, revestido com pintura em poliester, na cor cinza, vidro temperado, espessura de 5mm, vedado com silicone, para lampada halogena de 300W, referencia P-87, Wetzel ou similar</t>
  </si>
  <si>
    <t>PROJETO EXECUTIVO DE ESTRUTURA METÁLICA</t>
  </si>
  <si>
    <t xml:space="preserve"> CO-3312 </t>
  </si>
  <si>
    <t>PR A0</t>
  </si>
  <si>
    <t xml:space="preserve"> CO-27428 </t>
  </si>
  <si>
    <t>PR A1</t>
  </si>
  <si>
    <t>PROJETO EXECUTIVO DE INSTALAÇÃO ELÉTRICA, CABEAMENTO ESTRUTURADO E SPDA</t>
  </si>
  <si>
    <t xml:space="preserve"> CO-3309 </t>
  </si>
  <si>
    <t>PROJETO EXECUTIVO DE INSTALAÇÕES ELÉTRICAS</t>
  </si>
  <si>
    <t xml:space="preserve"> CO-3266 </t>
  </si>
  <si>
    <t>A1 AL.</t>
  </si>
  <si>
    <t xml:space="preserve"> CO-27431 </t>
  </si>
  <si>
    <t>PROJETO EXECUTIIVO DE INSTALAÇÕES HIDROSSANITÁRIA E PLUVIAL</t>
  </si>
  <si>
    <t xml:space="preserve"> CO-27430 </t>
  </si>
  <si>
    <t>PROJETO EXECUTIVO DE INSTALAÇÕES HIDROSSANITÁRIAS</t>
  </si>
  <si>
    <t>PROJETO EXECUTIVO DE COMUNICAÇÃO VISUAL</t>
  </si>
  <si>
    <t xml:space="preserve"> CO-27469 </t>
  </si>
  <si>
    <t>PROJETO EXECUTIVO DE PROGRAMAÇÃO VISUAL</t>
  </si>
  <si>
    <t>PROJETO EXECUTIVO DE PPAISAGISMO</t>
  </si>
  <si>
    <t xml:space="preserve"> CO-27476 </t>
  </si>
  <si>
    <t>PROJETO EXECUTIVO DE PAISAGISMO</t>
  </si>
  <si>
    <t>PROJETO EXECUTIVO DE PSCIP</t>
  </si>
  <si>
    <t xml:space="preserve"> CO-27468 </t>
  </si>
  <si>
    <t>PROJETO EXECUTIVO DE PREVENÇÃO E COMBATE A INCÊNDIO</t>
  </si>
  <si>
    <t xml:space="preserve"> CO-19624 </t>
  </si>
  <si>
    <t>APROVAÇÃO OU REAPROVAÇÃO DE PROJETO DE SEGURANÇA CONTRA INCÊNDIO E PÂNICO (PSCIP)</t>
  </si>
  <si>
    <t xml:space="preserve"> 88260 </t>
  </si>
  <si>
    <t>CALCETEIRO COM ENCARGOS COMPLEMENTARES</t>
  </si>
  <si>
    <t xml:space="preserve"> 88323 </t>
  </si>
  <si>
    <t>TELHADISTA COM ENCARGOS COMPLEMENTARES</t>
  </si>
  <si>
    <t xml:space="preserve"> I2543 </t>
  </si>
  <si>
    <t xml:space="preserve"> I2391 </t>
  </si>
  <si>
    <t>PEDREIRO</t>
  </si>
  <si>
    <t>Demolicoes</t>
  </si>
  <si>
    <t xml:space="preserve"> 102275 </t>
  </si>
  <si>
    <t>MARTELO DEMOLIDOR ELÉTRICO, COM POTÊNCIA DE 2.000 W, 1.000 IMPACTOS POR MINUTO, PESO DE 30 KG - CHP DIURNO. AF_01/2021</t>
  </si>
  <si>
    <t xml:space="preserve"> 102274 </t>
  </si>
  <si>
    <t>MARTELO DEMOLIDOR ELÉTRICO, COM POTÊNCIA DE 2.000 W, 1.000 IMPACTOS POR MINUTO, PESO DE 30 KG - CHI DIURNO. AF_01/2021</t>
  </si>
  <si>
    <t>Demolições / Remoções</t>
  </si>
  <si>
    <t xml:space="preserve"> 10551 </t>
  </si>
  <si>
    <t>Encargos Complementares - Carpinteiro</t>
  </si>
  <si>
    <t>Provisórios</t>
  </si>
  <si>
    <t>3,82</t>
  </si>
  <si>
    <t>0,22</t>
  </si>
  <si>
    <t xml:space="preserve"> 00006111 </t>
  </si>
  <si>
    <t>SERVENTE DE OBRAS (HORISTA)</t>
  </si>
  <si>
    <t>15,27</t>
  </si>
  <si>
    <t>9,16</t>
  </si>
  <si>
    <t xml:space="preserve"> 00001213/SINAPI </t>
  </si>
  <si>
    <t>Carpinteiro de formas para concreto (horista)</t>
  </si>
  <si>
    <t>20,44</t>
  </si>
  <si>
    <t>1,22</t>
  </si>
  <si>
    <t xml:space="preserve"> 10549 </t>
  </si>
  <si>
    <t>Encargos Complementares - Servente</t>
  </si>
  <si>
    <t>3,88</t>
  </si>
  <si>
    <t>2,32</t>
  </si>
  <si>
    <t>Detalhamento de Cálculo ORSE</t>
  </si>
  <si>
    <t xml:space="preserve"> 10577 </t>
  </si>
  <si>
    <t>Serrote 40cm</t>
  </si>
  <si>
    <t>36,00</t>
  </si>
  <si>
    <t>0,00</t>
  </si>
  <si>
    <t xml:space="preserve"> 11248 </t>
  </si>
  <si>
    <t>Furadeira e Parafusadeira eletrica Bosch ou Similar profissional</t>
  </si>
  <si>
    <t>246,00</t>
  </si>
  <si>
    <t xml:space="preserve"> 00012892 </t>
  </si>
  <si>
    <t>LUVA RASPA DE COURO, CANO CURTO (PUNHO *7* CM)</t>
  </si>
  <si>
    <t>PAR</t>
  </si>
  <si>
    <t>11,84</t>
  </si>
  <si>
    <t>0,01</t>
  </si>
  <si>
    <t xml:space="preserve"> 10492 </t>
  </si>
  <si>
    <t>Cesta Básica</t>
  </si>
  <si>
    <t>205,00</t>
  </si>
  <si>
    <t>0,60</t>
  </si>
  <si>
    <t xml:space="preserve"> 00012893 </t>
  </si>
  <si>
    <t>BOTA DE SEGURANCA COM BIQUEIRA DE ACO E COLARINHO ACOLCHOADO</t>
  </si>
  <si>
    <t>80,50</t>
  </si>
  <si>
    <t>0,04</t>
  </si>
  <si>
    <t xml:space="preserve"> 1651 </t>
  </si>
  <si>
    <t>Óculos branco proteção</t>
  </si>
  <si>
    <t>pr</t>
  </si>
  <si>
    <t>7,00</t>
  </si>
  <si>
    <t xml:space="preserve"> 00012894 </t>
  </si>
  <si>
    <t>CAPA PARA CHUVA EM PVC COM FORRO DE POLIESTER, COM CAPUZ (AMARELA OU AZUL)</t>
  </si>
  <si>
    <t>21,89</t>
  </si>
  <si>
    <t xml:space="preserve"> 11249 </t>
  </si>
  <si>
    <t>Serra circular eletrica portatil</t>
  </si>
  <si>
    <t>979,65</t>
  </si>
  <si>
    <t xml:space="preserve"> 941 </t>
  </si>
  <si>
    <t>Fardamento com mangas curta</t>
  </si>
  <si>
    <t>194,68</t>
  </si>
  <si>
    <t>0,19</t>
  </si>
  <si>
    <t xml:space="preserve"> 10579 </t>
  </si>
  <si>
    <t>Chave de fenda chata 30 cm</t>
  </si>
  <si>
    <t>26,89</t>
  </si>
  <si>
    <t xml:space="preserve"> 10578 </t>
  </si>
  <si>
    <t>Formão grande</t>
  </si>
  <si>
    <t>15,15</t>
  </si>
  <si>
    <t xml:space="preserve"> 2378 </t>
  </si>
  <si>
    <t>Vale transporte</t>
  </si>
  <si>
    <t>4,50</t>
  </si>
  <si>
    <t>0,27</t>
  </si>
  <si>
    <t xml:space="preserve"> 10599 </t>
  </si>
  <si>
    <t>Protetor solar fps 30 com 120ml</t>
  </si>
  <si>
    <t>18,00</t>
  </si>
  <si>
    <t>0,02</t>
  </si>
  <si>
    <t xml:space="preserve"> 158 </t>
  </si>
  <si>
    <t>Almoço (Participação do empregador)</t>
  </si>
  <si>
    <t>14,00</t>
  </si>
  <si>
    <t>0,94</t>
  </si>
  <si>
    <t xml:space="preserve"> 10517 </t>
  </si>
  <si>
    <t>Exames admissionais/demissionais (checkup)</t>
  </si>
  <si>
    <t>cj</t>
  </si>
  <si>
    <t>300,00</t>
  </si>
  <si>
    <t xml:space="preserve"> 10761 </t>
  </si>
  <si>
    <t>Refeição - café da manhã ( café com leite e dois pães com manteiga)</t>
  </si>
  <si>
    <t>5,00</t>
  </si>
  <si>
    <t xml:space="preserve"> 10596 </t>
  </si>
  <si>
    <t>Protetor auricular</t>
  </si>
  <si>
    <t xml:space="preserve"> 00012895/SINAPI </t>
  </si>
  <si>
    <t>Capacete de seguranca aba frontal com suspensao de polietileno, sem jugular (classe b)</t>
  </si>
  <si>
    <t>13,50</t>
  </si>
  <si>
    <t xml:space="preserve"> 10362 </t>
  </si>
  <si>
    <t>Seguro de vida e acidente em grupo</t>
  </si>
  <si>
    <t>12,54</t>
  </si>
  <si>
    <t>0,03</t>
  </si>
  <si>
    <t xml:space="preserve"> 11244 </t>
  </si>
  <si>
    <t>Martelo com unha</t>
  </si>
  <si>
    <t>48,95</t>
  </si>
  <si>
    <t xml:space="preserve"> 4729 </t>
  </si>
  <si>
    <t>Marreta 1 kg com cabo</t>
  </si>
  <si>
    <t>37,80</t>
  </si>
  <si>
    <t xml:space="preserve"> 00002711/SINAPI </t>
  </si>
  <si>
    <t>Carrinho de mao, em aco, com capacidade de *45 a 65* l / *100* kg, pneu com camara</t>
  </si>
  <si>
    <t>185,23</t>
  </si>
  <si>
    <t xml:space="preserve"> 10788 </t>
  </si>
  <si>
    <t>Pá quadrada</t>
  </si>
  <si>
    <t>36,90</t>
  </si>
  <si>
    <t xml:space="preserve"> 4728 </t>
  </si>
  <si>
    <t>Talhadeira chata 10"</t>
  </si>
  <si>
    <t>18,58</t>
  </si>
  <si>
    <t>DEMOLICOES</t>
  </si>
  <si>
    <t xml:space="preserve"> 099543 </t>
  </si>
  <si>
    <t>MONTADOR DE ESTRUTURA METALICA</t>
  </si>
  <si>
    <t>7,63</t>
  </si>
  <si>
    <t>1,94</t>
  </si>
  <si>
    <t>0,46</t>
  </si>
  <si>
    <t>0,21</t>
  </si>
  <si>
    <t>0,14</t>
  </si>
  <si>
    <t>0,25</t>
  </si>
  <si>
    <t>0,06</t>
  </si>
  <si>
    <t>3,81</t>
  </si>
  <si>
    <t>0,97</t>
  </si>
  <si>
    <t>0,23</t>
  </si>
  <si>
    <t>0,10</t>
  </si>
  <si>
    <t>0,35</t>
  </si>
  <si>
    <t>0,55</t>
  </si>
  <si>
    <t>0,17</t>
  </si>
  <si>
    <t>0,30</t>
  </si>
  <si>
    <t>0,85</t>
  </si>
  <si>
    <t xml:space="preserve"> 0004 </t>
  </si>
  <si>
    <t xml:space="preserve"> 0005 </t>
  </si>
  <si>
    <t>RO-</t>
  </si>
  <si>
    <t>A</t>
  </si>
  <si>
    <t>Equipamentos</t>
  </si>
  <si>
    <t>Utilização</t>
  </si>
  <si>
    <t>Custo Horário Total</t>
  </si>
  <si>
    <t>Operativa</t>
  </si>
  <si>
    <t>Improdutiva</t>
  </si>
  <si>
    <t xml:space="preserve"> EQRO-1617 </t>
  </si>
  <si>
    <t>Motosserra com motor a gasolina - 3,20 kW</t>
  </si>
  <si>
    <t>Custo horário total de equipamentos</t>
  </si>
  <si>
    <t>B</t>
  </si>
  <si>
    <t xml:space="preserve"> MORO-1678 </t>
  </si>
  <si>
    <t>Servente</t>
  </si>
  <si>
    <t>22,04</t>
  </si>
  <si>
    <t xml:space="preserve"> MORO-1674 </t>
  </si>
  <si>
    <t>Jardineiro</t>
  </si>
  <si>
    <t>22,50</t>
  </si>
  <si>
    <t>Adicional de Mão de obra (%)</t>
  </si>
  <si>
    <t>Custo horário total de mão de obra</t>
  </si>
  <si>
    <t>Edificação</t>
  </si>
  <si>
    <t xml:space="preserve"> 94061 </t>
  </si>
  <si>
    <t>TRATOR SOBRE ESTEIRAS KOMATSU MOD D-51 EX22 C/ LÂMINA 2,9M3</t>
  </si>
  <si>
    <t xml:space="preserve"> 2099 </t>
  </si>
  <si>
    <t>SERVENTE (SGSP)</t>
  </si>
  <si>
    <t>Supressão Vegetal</t>
  </si>
  <si>
    <t xml:space="preserve"> 88441 </t>
  </si>
  <si>
    <t>JARDINEIRO COM ENCARGOS COMPLEMENTARES</t>
  </si>
  <si>
    <t xml:space="preserve"> 5928 </t>
  </si>
  <si>
    <t>GUINDAUTO HIDRÁULICO, CAPACIDADE MÁXIMA DE CARGA 6200 KG, MOMENTO MÁXIMO DE CARGA 11,7 TM, ALCANCE MÁXIMO HORIZONTAL 9,70 M, INCLUSIVE CAMINHÃO TOCO PBT 16.000 KG, POTÊNCIA DE 189 CV - CHP DIURNO. AF_06/2014</t>
  </si>
  <si>
    <t xml:space="preserve"> 5930 </t>
  </si>
  <si>
    <t>GUINDAUTO HIDRÁULICO, CAPACIDADE MÁXIMA DE CARGA 6200 KG, MOMENTO MÁXIMO DE CARGA 11,7 TM, ALCANCE MÁXIMO HORIZONTAL 9,70 M, INCLUSIVE CAMINHÃO TOCO PBT 16.000 KG, POTÊNCIA DE 189 CV - CHI DIURNO. AF_06/2014</t>
  </si>
  <si>
    <t>21,72</t>
  </si>
  <si>
    <t>5,43</t>
  </si>
  <si>
    <t xml:space="preserve"> 00037370 </t>
  </si>
  <si>
    <t>ALIMENTACAO - HORISTA (COLETADO CAIXA - ENCARGOS COMPLEMENTARES)</t>
  </si>
  <si>
    <t>1,60</t>
  </si>
  <si>
    <t>0,40</t>
  </si>
  <si>
    <t xml:space="preserve"> 00037371 </t>
  </si>
  <si>
    <t>TRANSPORTE - HORISTA (COLETADO CAIXA - ENCARGOS COMPLEMENTARES)</t>
  </si>
  <si>
    <t>1,02</t>
  </si>
  <si>
    <t xml:space="preserve"> 00037372 </t>
  </si>
  <si>
    <t>EXAMES - HORISTA (COLETADO CAIXA - ENCARGOS COMPLEMENTARES)</t>
  </si>
  <si>
    <t>1,43</t>
  </si>
  <si>
    <t>3,89</t>
  </si>
  <si>
    <t xml:space="preserve"> 00037373 </t>
  </si>
  <si>
    <t>SEGURO - HORISTA (COLETADO CAIXA - ENCARGOS COMPLEMENTARES)</t>
  </si>
  <si>
    <t>0,08</t>
  </si>
  <si>
    <t xml:space="preserve"> 00043467 </t>
  </si>
  <si>
    <t>FERRAMENTAS - FAMILIA SERVENTE - HORISTA (ENCARGOS COMPLEMENTARES - COLETADO CAIXA)</t>
  </si>
  <si>
    <t>0,61</t>
  </si>
  <si>
    <t>0,15</t>
  </si>
  <si>
    <t xml:space="preserve"> 00043491 </t>
  </si>
  <si>
    <t>EPI - FAMILIA SERVENTE - HORISTA (ENCARGOS COMPLEMENTARES - COLETADO CAIXA)</t>
  </si>
  <si>
    <t>1,39</t>
  </si>
  <si>
    <t>0,34</t>
  </si>
  <si>
    <t>SC</t>
  </si>
  <si>
    <t>DEMOLIÇAO DE PISO INCLUSIVE AFASTAMENTO</t>
  </si>
  <si>
    <t xml:space="preserve"> 55.10.88 </t>
  </si>
  <si>
    <t>SERVENTE DE OBRAS</t>
  </si>
  <si>
    <t xml:space="preserve"> 55.10.75 </t>
  </si>
  <si>
    <t xml:space="preserve"> 88256 </t>
  </si>
  <si>
    <t>AZULEJISTA OU LADRILHEIRO COM ENCARGOS COMPLEMENTARES</t>
  </si>
  <si>
    <t>CARGA, MANOBRA E DESCARGA DE ENTULHO EM CAMINHÃO BASCULANTE 10 M³ - CARGA COM ESCAVADEIRA HIDRÁULICA (CAÇAMBA DE 0,80 M³ / 111 HP) E DESCARGA LIVRE (UNIDADE: M3). AF_07/2020</t>
  </si>
  <si>
    <t>Transporte, Carga e Descarga de Materiais</t>
  </si>
  <si>
    <t xml:space="preserve"> 5632 </t>
  </si>
  <si>
    <t>ESCAVADEIRA HIDRÁULICA SOBRE ESTEIRAS, CAÇAMBA 0,80 M3, PESO OPERACIONAL 17 T, POTENCIA BRUTA 111 HP - CHI DIURNO. AF_06/2014</t>
  </si>
  <si>
    <t xml:space="preserve"> 5631 </t>
  </si>
  <si>
    <t>ESCAVADEIRA HIDRÁULICA SOBRE ESTEIRAS, CAÇAMBA 0,80 M3, PESO OPERACIONAL 17 T, POTENCIA BRUTA 111 HP - CHP DIURNO. AF_06/2014</t>
  </si>
  <si>
    <t xml:space="preserve"> 91386 </t>
  </si>
  <si>
    <t>CAMINHÃO BASCULANTE 10 M3, TRUCADO CABINE SIMPLES, PESO BRUTO TOTAL 23.000 KG, CARGA ÚTIL MÁXIMA 15.935 KG, DISTÂNCIA ENTRE EIXOS 4,80 M, POTÊNCIA 230 CV INCLUSIVE CAÇAMBA METÁLICA - CHP DIURNO. AF_06/2014</t>
  </si>
  <si>
    <t xml:space="preserve"> 91387 </t>
  </si>
  <si>
    <t>CAMINHÃO BASCULANTE 10 M3, TRUCADO CABINE SIMPLES, PESO BRUTO TOTAL 23.000 KG, CARGA ÚTIL MÁXIMA 15.935 KG, DISTÂNCIA ENTRE EIXOS 4,80 M, POTÊNCIA 230 CV INCLUSIVE CAÇAMBA METÁLICA - CHI DIURNO. AF_06/2014</t>
  </si>
  <si>
    <t xml:space="preserve"> 89884 </t>
  </si>
  <si>
    <t>CAMINHÃO BASCULANTE 18 M3, COM CAVALO MECÂNICO DE CAPACIDADE MÁXIMA DE TRAÇÃO COMBINADO DE 45000 KG, POTÊNCIA 330 CV, INCLUSIVE SEMIREBOQUE COM CAÇAMBA METÁLICA - CHI DIURNO. AF_12/2014</t>
  </si>
  <si>
    <t xml:space="preserve"> 89883 </t>
  </si>
  <si>
    <t>CAMINHÃO BASCULANTE 18 M3, COM CAVALO MECÂNICO DE CAPACIDADE MÁXIMA DE TRAÇÃO COMBINADO DE 45000 KG, POTÊNCIA 330 CV, INCLUSIVE SEMIREBOQUE COM CAÇAMBA METÁLICA - CHP DIURNO. AF_12/2014</t>
  </si>
  <si>
    <t xml:space="preserve"> 87283 </t>
  </si>
  <si>
    <t>ARGAMASSA TRAÇO 1:6 (EM VOLUME DE CIMENTO E AREIA MÉDIA ÚMIDA) COM ADIÇÃO DE PLASTIFICANTE PARA EMBOÇO/MASSA ÚNICA/ASSENTAMENTO DE ALVENARIA DE VEDAÇÃO, PREPARO MECÂNICO COM BETONEIRA 400 L. AF_08/2019</t>
  </si>
  <si>
    <t>Argamassas</t>
  </si>
  <si>
    <t xml:space="preserve"> INS-15243373 </t>
  </si>
  <si>
    <t>BALAÚSTRE CONCRETO 0,60M</t>
  </si>
  <si>
    <t>Alvenarias Diversas</t>
  </si>
  <si>
    <t xml:space="preserve"> 87292 </t>
  </si>
  <si>
    <t>ARGAMASSA TRAÇO 1:2:8 (EM VOLUME DE CIMENTO, CAL E AREIA MÉDIA ÚMIDA) PARA EMBOÇO/MASSA ÚNICA/ASSENTAMENTO DE ALVENARIA DE VEDAÇÃO, PREPARO MECÂNICO COM BETONEIRA 400 L. AF_08/2019</t>
  </si>
  <si>
    <t xml:space="preserve"> 00007258 </t>
  </si>
  <si>
    <t>TIJOLO CERAMICO MACICO COMUM DE *5 X 10 X 20* CM (L X A X C)</t>
  </si>
  <si>
    <t xml:space="preserve"> 50.10.64 </t>
  </si>
  <si>
    <t>ARGAMASSA MISTA (CIMENTO/CAL HIDRATADA/AREIA GROSSA) TR. 1:2:8</t>
  </si>
  <si>
    <t xml:space="preserve"> D080000007 </t>
  </si>
  <si>
    <t>BLOCO CERAMICO VAZADO P/ ALVEN DE VEDACAO, 6 FUROS, 9 X 14 X 19 CM</t>
  </si>
  <si>
    <t xml:space="preserve"> B010000097 </t>
  </si>
  <si>
    <t xml:space="preserve"> B010000091 </t>
  </si>
  <si>
    <t>PEDREIRO / ENCANADOR / ARTIFICE</t>
  </si>
  <si>
    <t>Alvenaria de Vedação</t>
  </si>
  <si>
    <t xml:space="preserve"> 87369 </t>
  </si>
  <si>
    <t>ARGAMASSA TRAÇO 1:2:8 (EM VOLUME DE CIMENTO, CAL E AREIA MÉDIA ÚMIDA) PARA EMBOÇO/MASSA ÚNICA/ASSENTAMENTO DE ALVENARIA DE VEDAÇÃO, PREPARO MANUAL. AF_08/2019</t>
  </si>
  <si>
    <t xml:space="preserve"> 00037395 </t>
  </si>
  <si>
    <t>PINO DE ACO COM FURO, HASTE = 27 MM (ACAO DIRETA)</t>
  </si>
  <si>
    <t>CENTO</t>
  </si>
  <si>
    <t xml:space="preserve"> 00034558 </t>
  </si>
  <si>
    <t>TELA DE ACO SOLDADA GALVANIZADA/ZINCADA PARA ALVENARIA, FIO D = *1,20 A 1,70* MM, MALHA 15 X 15 MM, (C X L) *50 X 10,5* CM</t>
  </si>
  <si>
    <t xml:space="preserve"> 00044466 </t>
  </si>
  <si>
    <t>BLOCO CERAMICO / TIJOLO VAZADO PARA ALVENARIA DE VEDACAO, FUROS NA VERTICAL DE 11,5 X 19 X 29 CM (L X A X C)</t>
  </si>
  <si>
    <t xml:space="preserve"> 79.02.12 </t>
  </si>
  <si>
    <t>TIJOLO CERÂMICO FURADO 8 FUROS 29 X 19 X 9CM COM FRETE REF 7268</t>
  </si>
  <si>
    <t xml:space="preserve"> 00034548 </t>
  </si>
  <si>
    <t>TELA DE ACO SOLDADA GALVANIZADA/ZINCADA PARA ALVENARIA, FIO D = *1,20 A 1,70* MM, MALHA 15 X 15 MM, (C X L) *50 X 17,5* CM</t>
  </si>
  <si>
    <t xml:space="preserve"> 79.02.08 </t>
  </si>
  <si>
    <t>TIJOLO CERÂMICO FURADO 9 FUROS 29 X 19 X 14CM COM FRETE</t>
  </si>
  <si>
    <t>ASTU - ASSENTAMENTO DE TUBOS E PECAS</t>
  </si>
  <si>
    <t xml:space="preserve"> 90776 </t>
  </si>
  <si>
    <t>ENCARREGADO GERAL COM ENCARGOS COMPLEMENTARES</t>
  </si>
  <si>
    <t xml:space="preserve"> 4241 </t>
  </si>
  <si>
    <t>Grupo gerador 40 kva (32kW)</t>
  </si>
  <si>
    <t xml:space="preserve"> D100000062 </t>
  </si>
  <si>
    <t>PEITORIL DE CONCRETO PRE-MOLDADO 20X2 CM</t>
  </si>
  <si>
    <t xml:space="preserve"> EQRO-1565 </t>
  </si>
  <si>
    <t>Transportador manual carrinho de mão com capacidade de 80 l</t>
  </si>
  <si>
    <t xml:space="preserve"> 050006 </t>
  </si>
  <si>
    <t>BETONEIRA ELETRICA 400L 2CV</t>
  </si>
  <si>
    <t xml:space="preserve"> 14642 </t>
  </si>
  <si>
    <t>MASSA P/REJUNTE (EM PO),P/DRYWALL,A BASE  DE GESSO,SECAGEM RAPIDA,P/TRAT. DE JUNT AS DE CHAPA DE GESSO(C/ADICAO DE AGUA)</t>
  </si>
  <si>
    <t xml:space="preserve"> 20102 </t>
  </si>
  <si>
    <t>MAO-DE-OBRA DE MONTADOR A (MONTAGEM DE E STRUTURAS METALICAS), INCLUSIVE ENCARGOS  SOCIAIS DESONERADOS</t>
  </si>
  <si>
    <t xml:space="preserve"> 14660 </t>
  </si>
  <si>
    <t>PINO DE ACO COM ARRUELA CONICA, DIAMETRO  ARRUELA=23MM E COMPRIMENTO DE HASTE=27M M (ACAO INDIRETA)</t>
  </si>
  <si>
    <t xml:space="preserve"> 14636 </t>
  </si>
  <si>
    <t>FELTRO DE LA DE ROCHA, UMA FACE REVESTID A COM FILME DE POLIPROPILENO, EM ROLO, D ENSIDADE DE 32KGM3, ESP=50MM</t>
  </si>
  <si>
    <t xml:space="preserve"> 14638 </t>
  </si>
  <si>
    <t>FITA PARA TRATAMENTO ACUSTICO (BANDA ACU STICA) 3000X48MM</t>
  </si>
  <si>
    <t xml:space="preserve"> 14650 </t>
  </si>
  <si>
    <t>PERFIL MONTANTE, FORMATO"C", EM ACO ZINC ADO, PARA ESTRUTURA PAREDE DRYWALL, ESP= 0,5MM, 48X3000MM (LXC)</t>
  </si>
  <si>
    <t xml:space="preserve"> 14646 </t>
  </si>
  <si>
    <t>PERFIL GUIA, FORMATO U, EM ACO ZINCADO, PARA ESTRUTURA PAREDE DRYWALL, ESP=0,5MM , 48X3000MM (LXC)</t>
  </si>
  <si>
    <t xml:space="preserve"> 14657 </t>
  </si>
  <si>
    <t>PARAFUSO PARA DRYWALL, EM ACO FOSFATIZAD O, CABECA TROMBETA E PONTA AGULHA (TA), COMPRIMENTO 25MM</t>
  </si>
  <si>
    <t xml:space="preserve"> 20132 </t>
  </si>
  <si>
    <t>MAO-DE-OBRA DE SERVENTE DA CONSTRUCAO CI VIL, INCLUSIVE ENCARGOS SOCIAIS DESONERA DOS</t>
  </si>
  <si>
    <t xml:space="preserve"> 14632 </t>
  </si>
  <si>
    <t>CHAPA DE GESSO ACARTONADO, RESISTENTE A UMIDADE(RU), ESP=12,5MM, 1200X2400MM (LX C)</t>
  </si>
  <si>
    <t xml:space="preserve"> 14637 </t>
  </si>
  <si>
    <t>FITA DE PAPEL MICROPERFURADO 50X150MM, P ARA TRATAMENTO DE JUNTAS DE CHAPA DE GES SO PARA DRYWALL</t>
  </si>
  <si>
    <t xml:space="preserve"> 14630 </t>
  </si>
  <si>
    <t>CHAPA DE GESSO ACARTONADO, STANDARD (ST) , COR BRANCA, ESP=12.5MM, 1200X2400MM (L XC)</t>
  </si>
  <si>
    <t xml:space="preserve"> 4003074 </t>
  </si>
  <si>
    <t>ISOLAMENTO ACÚSTICO PARA SISTEMA DE DRYWALL</t>
  </si>
  <si>
    <t xml:space="preserve"> ED-48211 </t>
  </si>
  <si>
    <t>PAREDE EM CHAPA DE GESSO ACARTONADO (DRYWALL), DIVISÃO ENTRE ÁREAS UMIDAS DE UMA MESMA UNIDADE (RU/RU), ESP. 115 MM, INCLUSIVE MONTANTES, GUIAS E ACESSÓRIOS, EXCLUSIVE ISOLANTE TÉRMICO/ACÚSTICO</t>
  </si>
  <si>
    <t>COBE - COBERTURA</t>
  </si>
  <si>
    <t xml:space="preserve"> 100301 </t>
  </si>
  <si>
    <t>AJUDANTE DE PINTOR COM ENCARGOS COMPLEMENTARES</t>
  </si>
  <si>
    <t xml:space="preserve"> 88241 </t>
  </si>
  <si>
    <t>AJUDANTE DE OPERAÇÃO EM GERAL COM ENCARGOS COMPLEMENTARES</t>
  </si>
  <si>
    <t xml:space="preserve"> 88317 </t>
  </si>
  <si>
    <t>SOLDADOR COM ENCARGOS COMPLEMENTARES</t>
  </si>
  <si>
    <t xml:space="preserve"> 88310 </t>
  </si>
  <si>
    <t>PINTOR COM ENCARGOS COMPLEMENTARES</t>
  </si>
  <si>
    <t xml:space="preserve"> 2231 </t>
  </si>
  <si>
    <t>CHAPA DE AÇO DOBRADA Nº 12 (2,65 MM)</t>
  </si>
  <si>
    <t>Kg</t>
  </si>
  <si>
    <t xml:space="preserve"> 30640 </t>
  </si>
  <si>
    <t>PERFIL DE AÇO ASTM-36</t>
  </si>
  <si>
    <t xml:space="preserve"> 00005318 </t>
  </si>
  <si>
    <t>DILUENTE AGUARRAS</t>
  </si>
  <si>
    <t xml:space="preserve"> 509 </t>
  </si>
  <si>
    <t>Perfil Aço, Cantoneira abas iguais - 1" x 1/8" (1,19 kg/m)</t>
  </si>
  <si>
    <t xml:space="preserve"> 00001330 </t>
  </si>
  <si>
    <t>CHAPA DE ACO GROSSA, ASTM A36, E = 1/4" (6,35 MM) 49,79 KG/M2</t>
  </si>
  <si>
    <t xml:space="preserve"> 4221 </t>
  </si>
  <si>
    <t>Perfil Aço, Cantoneira abas iguais - 1/2" x 1/8" (0,55 kg/m)</t>
  </si>
  <si>
    <t xml:space="preserve"> 13085 </t>
  </si>
  <si>
    <t>Perfil Aço Laminado, I - W150 x 13,0 kg/m ASTM A 572 Grau 50</t>
  </si>
  <si>
    <t xml:space="preserve"> 00007307 </t>
  </si>
  <si>
    <t>FUNDO ANTICORROSIVO PARA METAIS FERROSOS (ZARCAO)</t>
  </si>
  <si>
    <t xml:space="preserve"> 8858 </t>
  </si>
  <si>
    <t>Perfil Aço, Cantoneira abas iguais - 3" x 5/16" (9,07 kg/m)</t>
  </si>
  <si>
    <t xml:space="preserve"> 11843 </t>
  </si>
  <si>
    <t>Esticador olhal - olhal para cabo de aço d=5/8" - linha Leve</t>
  </si>
  <si>
    <t xml:space="preserve"> 00003768 </t>
  </si>
  <si>
    <t>LIXA EM FOLHA PARA FERRO, NUMERO 150</t>
  </si>
  <si>
    <t xml:space="preserve"> 8449 </t>
  </si>
  <si>
    <t>Perfil Aço, Cantoneira abas iguais - 2" x 1/8" (2,46 kg/m)</t>
  </si>
  <si>
    <t xml:space="preserve"> 10744 </t>
  </si>
  <si>
    <t>Perfil Aço, U Dobrado de chapa - UDC simples - 100 x 40 x 3 mm (4.01 kg/m)</t>
  </si>
  <si>
    <t xml:space="preserve"> 00001332 </t>
  </si>
  <si>
    <t>CHAPA DE ACO GROSSA, ASTM A36, E = 3/8" (9,53 MM) 74,69 KG/M2</t>
  </si>
  <si>
    <t xml:space="preserve"> 4898 </t>
  </si>
  <si>
    <t>Perfil Aço, Cantoneira abas iguais - 2" x 3/16" (3,63 kg/m)</t>
  </si>
  <si>
    <t xml:space="preserve"> 00013279 </t>
  </si>
  <si>
    <t>CHUMBADOR DE ACO TIPO PARABOLT, * 5/8" X 200* MM, COM PORCA E ARRUELA</t>
  </si>
  <si>
    <t xml:space="preserve"> 00001333 </t>
  </si>
  <si>
    <t>CHAPA DE ACO GROSSA, ASTM A36, E = 1/2" (12,70 MM) 99,59 KG/M2</t>
  </si>
  <si>
    <t xml:space="preserve"> 00040598 </t>
  </si>
  <si>
    <t>PERFIL "U" SIMPLES, EM CHAPA DOBRADA DE ACO LAMINADO, E = 3 MM, H = 125 MM, L = 50 MM (5,07 KG/M)</t>
  </si>
  <si>
    <t>Telhamento para Cobertura</t>
  </si>
  <si>
    <t xml:space="preserve"> 93281 </t>
  </si>
  <si>
    <t>GUINCHO ELÉTRICO DE COLUNA, CAPACIDADE 400 KG, COM MOTO FREIO, MOTOR TRIFÁSICO DE 1,25 CV - CHP DIURNO. AF_03/2016</t>
  </si>
  <si>
    <t xml:space="preserve"> 93282 </t>
  </si>
  <si>
    <t>GUINCHO ELÉTRICO DE COLUNA, CAPACIDADE 400 KG, COM MOTO FREIO, MOTOR TRIFÁSICO DE 1,25 CV - CHI DIURNO. AF_03/2016</t>
  </si>
  <si>
    <t xml:space="preserve"> 00011029 </t>
  </si>
  <si>
    <t>HASTE RETA PARA GANCHO DE FERRO GALVANIZADO, COM ROSCA 1/4" X 30 CM PARA FIXACAO DE TELHA METALICA, INCLUI PORCA E ARRUELAS DE VEDACAO</t>
  </si>
  <si>
    <t>CJ</t>
  </si>
  <si>
    <t xml:space="preserve"> 00040740 </t>
  </si>
  <si>
    <t>TELHA GALVALUME COM ISOLAMENTO TERMOACUSTICO EM ESPUMA RIGIDA DE POLIURETANO (PU) INJETADO, ESPESSURA DE 30 MM, DENSIDADE DE 35 KG/M3, REVESTIMENTO EM TELHA TRAPEZOIDAL NAS DUAS FACES COM ESPESSURA DE 0,50 MM CADA, ACABAMENTO NATURAL (NAO INCLUI ACESSORIOS DE FIXACAO)</t>
  </si>
  <si>
    <t xml:space="preserve"> 00000142 </t>
  </si>
  <si>
    <t>SELANTE ELASTICO MONOCOMPONENTE A BASE DE POLIURETANO (PU) PARA JUNTAS DIVERSAS</t>
  </si>
  <si>
    <t>310ML</t>
  </si>
  <si>
    <t xml:space="preserve"> 00013388 </t>
  </si>
  <si>
    <t>SOLDA EM BARRA DE ESTANHO-CHUMBO 50/50</t>
  </si>
  <si>
    <t xml:space="preserve"> 00040873 </t>
  </si>
  <si>
    <t>RUFO INTERNO/EXTERNO DE CHAPA DE ACO GALVANIZADA NUM 24, CORTE 25 CM</t>
  </si>
  <si>
    <t xml:space="preserve"> 00005104 </t>
  </si>
  <si>
    <t>REBITE DE REPUXO EM ALUMINIO VAZADO, DIAMETRO 3,2 X 8 MM DE COMPRIMENTO (1KG = 1025 UNIDADES)</t>
  </si>
  <si>
    <t xml:space="preserve"> 00040783 </t>
  </si>
  <si>
    <t>CALHA QUADRADA DE CHAPA DE ACO GALVANIZADA NUM 24, CORTE 50 CM</t>
  </si>
  <si>
    <t>Peitoris e Chapins</t>
  </si>
  <si>
    <t xml:space="preserve"> 00011950 </t>
  </si>
  <si>
    <t>BUCHA DE NYLON SEM ABA S6, COM PARAFUSO DE 4,20 X 40 MM EM ACO ZINCADO COM ROSCA SOBERBA, CABECA CHATA E FENDA PHILLIPS</t>
  </si>
  <si>
    <t xml:space="preserve"> 00001114 </t>
  </si>
  <si>
    <t>RUFO INTERNO DE CHAPA DE ACO GALVANIZADA NUM 26, CORTE 50 CM</t>
  </si>
  <si>
    <t xml:space="preserve"> 00001113 </t>
  </si>
  <si>
    <t>RUFO EXTERNO/INTERNO DE CHAPA DE ACO GALVANIZADA NUM 26, CORTE 33 CM</t>
  </si>
  <si>
    <t>Caixas de Inspeção</t>
  </si>
  <si>
    <t xml:space="preserve"> 00002696/SINAPI </t>
  </si>
  <si>
    <t>Encanador ou bombeiro hidraulico (horista)</t>
  </si>
  <si>
    <t>10,21</t>
  </si>
  <si>
    <t xml:space="preserve"> 00011708/SINAPI </t>
  </si>
  <si>
    <t>Ralo fofo semiesferico, 100 mm, para lajes/ calhas</t>
  </si>
  <si>
    <t>20,89</t>
  </si>
  <si>
    <t xml:space="preserve"> 10554 </t>
  </si>
  <si>
    <t>Encargos Complementares - Encanador</t>
  </si>
  <si>
    <t>1,90</t>
  </si>
  <si>
    <t xml:space="preserve"> 11253 </t>
  </si>
  <si>
    <t>Tarracha para tubos PVC de 1/2"</t>
  </si>
  <si>
    <t>33,00</t>
  </si>
  <si>
    <t>0,50</t>
  </si>
  <si>
    <t>0,29</t>
  </si>
  <si>
    <t>0,05</t>
  </si>
  <si>
    <t>1,42</t>
  </si>
  <si>
    <t xml:space="preserve"> 11257 </t>
  </si>
  <si>
    <t>Tarracha para tubos PVC de 1 1/4"</t>
  </si>
  <si>
    <t>32,30</t>
  </si>
  <si>
    <t xml:space="preserve"> 11256 </t>
  </si>
  <si>
    <t>Tarracha para tubos PVC de 1 1/2"</t>
  </si>
  <si>
    <t>60,00</t>
  </si>
  <si>
    <t xml:space="preserve"> 10593 </t>
  </si>
  <si>
    <t>Praio simples 30cm</t>
  </si>
  <si>
    <t>19,57</t>
  </si>
  <si>
    <t xml:space="preserve"> 11255 </t>
  </si>
  <si>
    <t>Tarracha para tubos PVC de 1"</t>
  </si>
  <si>
    <t>49,00</t>
  </si>
  <si>
    <t xml:space="preserve"> 10592 </t>
  </si>
  <si>
    <t>Lima chata 12"</t>
  </si>
  <si>
    <t>38,39</t>
  </si>
  <si>
    <t>0,92</t>
  </si>
  <si>
    <t xml:space="preserve"> 11254 </t>
  </si>
  <si>
    <t>Tarracha para tubos PVC de 3/4"</t>
  </si>
  <si>
    <t>27,49</t>
  </si>
  <si>
    <t xml:space="preserve"> 3.10.98 </t>
  </si>
  <si>
    <t>VENEZIANA IND.ALETAS PVC MONT ACO GALV(REF 50)</t>
  </si>
  <si>
    <t xml:space="preserve"> 2138 </t>
  </si>
  <si>
    <t>VIDRO MINI BOREAL - CORTADO E COLOCADO</t>
  </si>
  <si>
    <t xml:space="preserve"> 13521 </t>
  </si>
  <si>
    <t>Fornecimento e instalação de ferrolho com fecho chato, em aço galvanizado / zincado, de sobrepor, com comprimento de 6"</t>
  </si>
  <si>
    <t>Esquadrias de Ferro</t>
  </si>
  <si>
    <t xml:space="preserve"> 88261 </t>
  </si>
  <si>
    <t>CARPINTEIRO DE ESQUADRIAS COM ENCARGOS COMPLEMENTARES</t>
  </si>
  <si>
    <t xml:space="preserve"> 8514 </t>
  </si>
  <si>
    <t>Fechadura para porta externa, linha Colonial, ref.803-04 EZL, marca Stam ou similar</t>
  </si>
  <si>
    <t>Ferragens</t>
  </si>
  <si>
    <t xml:space="preserve"> 8709 </t>
  </si>
  <si>
    <t>Porta em madeira de lei almofadada, exclusive batentes e ferragens</t>
  </si>
  <si>
    <t>Esquadrias de Madeira</t>
  </si>
  <si>
    <t xml:space="preserve"> 1903 </t>
  </si>
  <si>
    <t>Argamassa cimento e areia traço t-1 (1:3) - 1 saco cimento 50kg / 3 padiolas areia dim. 0.35 x 0.45 x 0.23 m - Confecção mecânica e transporte</t>
  </si>
  <si>
    <t xml:space="preserve"> 00005075 </t>
  </si>
  <si>
    <t>PREGO DE ACO POLIDO COM CABECA 18 X 30 (2 3/4 X 10)</t>
  </si>
  <si>
    <t xml:space="preserve"> 487 </t>
  </si>
  <si>
    <t>Batente (caixão) em madeira de lei, l=14cm, completo, c/02 jogos de alizar</t>
  </si>
  <si>
    <t xml:space="preserve"> 848 </t>
  </si>
  <si>
    <t>Dobradiça ferro galvanizado 3" x 3" sem aneis</t>
  </si>
  <si>
    <t>Esquadrias - Portas</t>
  </si>
  <si>
    <t xml:space="preserve"> 90806 </t>
  </si>
  <si>
    <t>BATENTE PARA PORTA DE MADEIRA, FIXAÇÃO COM ARGAMASSA, PADRÃO MÉDIO - FORNECIMENTO E INSTALAÇÃO. AF_12/2019</t>
  </si>
  <si>
    <t xml:space="preserve"> 91011 </t>
  </si>
  <si>
    <t>PORTA DE MADEIRA PARA VERNIZ, SEMI-OCA (LEVE OU MÉDIA), 80X210CM, ESPESSURA DE 3,5CM, INCLUSO DOBRADIÇAS - FORNECIMENTO E INSTALAÇÃO. AF_12/2019</t>
  </si>
  <si>
    <t xml:space="preserve"> 100659 </t>
  </si>
  <si>
    <t>ALIZAR DE 5X1,5CM PARA PORTA FIXADO COM PREGOS, PADRÃO MÉDIO - FORNECIMENTO E INSTALAÇÃO. AF_12/2019</t>
  </si>
  <si>
    <t xml:space="preserve"> 90830 </t>
  </si>
  <si>
    <t>FECHADURA DE EMBUTIR COM CILINDRO, EXTERNA, COMPLETA, ACABAMENTO PADRÃO MÉDIO, INCLUSO EXECUÇÃO DE FURO - FORNECIMENTO E INSTALAÇÃO. AF_12/2019</t>
  </si>
  <si>
    <t xml:space="preserve"> 91012 </t>
  </si>
  <si>
    <t>PORTA DE MADEIRA PARA VERNIZ, SEMI-OCA (LEVE OU MÉDIA), 90X210CM, ESPESSURA DE 3,5CM, INCLUSO DOBRADIÇAS - FORNECIMENTO E INSTALAÇÃO. AF_12/2019</t>
  </si>
  <si>
    <t>CORRIMÃO SIMPLES, DIÂMETRO EXTERNO = 1 1/2", EM AÇO GALVANIZADO. AF_04/2019_PS</t>
  </si>
  <si>
    <t>Guarda-Corpo, Corrimão e Grade para Esquadrias</t>
  </si>
  <si>
    <t>Pintura em Superfícies Metálicas</t>
  </si>
  <si>
    <t xml:space="preserve"> 88315 </t>
  </si>
  <si>
    <t>SERRALHEIRO COM ENCARGOS COMPLEMENTARES</t>
  </si>
  <si>
    <t xml:space="preserve"> 88251 </t>
  </si>
  <si>
    <t>AUXILIAR DE SERRALHEIRO COM ENCARGOS COMPLEMENTARES</t>
  </si>
  <si>
    <t xml:space="preserve"> 00021012 </t>
  </si>
  <si>
    <t>TUBO ACO GALVANIZADO COM COSTURA, CLASSE LEVE, DN 40 MM (1 1/2"), E = 3,00 MM, *3,48* KG/M (NBR 5580)</t>
  </si>
  <si>
    <t xml:space="preserve"> 00007568 </t>
  </si>
  <si>
    <t>BUCHA DE NYLON SEM ABA S10, COM PARAFUSO DE 6,10 X 65 MM EM ACO ZINCADO COM ROSCA SOBERBA, CABECA CHATA E FENDA PHILLIPS</t>
  </si>
  <si>
    <t xml:space="preserve"> 00011033 </t>
  </si>
  <si>
    <t>SUPORTE PARA CALHA DE 150 MM EM ACO GALVANIZADO</t>
  </si>
  <si>
    <t xml:space="preserve"> 00011002 </t>
  </si>
  <si>
    <t>ELETRODO REVESTIDO AWS - E6013, DIAMETRO IGUAL A 2,50 MM</t>
  </si>
  <si>
    <t>PORTAO DE CORRER AÇO GALV. E TELA DE AÇO GAÇV., FIO 12, MALHA 3X3CM - FORNECIMENTO E INSTALACAO</t>
  </si>
  <si>
    <t>SERVICOS COMPLEMENTARES</t>
  </si>
  <si>
    <t xml:space="preserve"> 13135 </t>
  </si>
  <si>
    <t>Portão em chapa de ferro n.º 18(1,25mm), de correr, quadro em tubo de ferro galvanizado/inter horizontal de 2", inclusive trancas/ferrolho - Rev 01</t>
  </si>
  <si>
    <t>GUARDA-CORPO E CORRIMAO</t>
  </si>
  <si>
    <t xml:space="preserve"> 17.08.21 </t>
  </si>
  <si>
    <t>PINTURA COM ESMALTE SINTÉTICO FOSCO 2 EM 1 (FUNDO E ACABAMENTO) EM SUPERFÍCIE METÁLICA, APLICAÇÃO MANUAL, (POR DEMÃO) REF 100726</t>
  </si>
  <si>
    <t xml:space="preserve"> 40.09.19 </t>
  </si>
  <si>
    <t>CONCRETO FCK &gt;= 15 MPA, BRITA CALCÁRIA, PREPARADO EM OBRA E LANÇADO EM FUNDAÇÃO</t>
  </si>
  <si>
    <t>CONCRETO CONVENCIONAL B1-B2 CALC., LANC. EM FUND.</t>
  </si>
  <si>
    <t xml:space="preserve"> 60.11.15 </t>
  </si>
  <si>
    <t>FERRO REDONDO MECÂNICO SAE 1020 D= 1/2"</t>
  </si>
  <si>
    <t xml:space="preserve"> 60.40.08 </t>
  </si>
  <si>
    <t>TUBO AÇO GALVANIZADO INDUSTRIAL REDONDO DN 1 1/2" (38 MM)  E=1,50MM, NBR 6591</t>
  </si>
  <si>
    <t xml:space="preserve"> 60.40.09 </t>
  </si>
  <si>
    <t>TUBO AÇO GALVANIZADO INDUSTRIAL REDONDO DN 2" (50.80 MM)  E=1,50MM, NBR 6591</t>
  </si>
  <si>
    <t xml:space="preserve"> 77.50.36 </t>
  </si>
  <si>
    <t>ELETRODO REVESTIDO AWS - E6013, DIÂMETRO IGUAL A 2,50MM REF 11002</t>
  </si>
  <si>
    <t xml:space="preserve"> 55.10.86 </t>
  </si>
  <si>
    <t>SERRALHEIRO</t>
  </si>
  <si>
    <t xml:space="preserve"> 60.40.07 </t>
  </si>
  <si>
    <t>TUBO AÇO GALVANIZADO INDUSTRIAL REDONDO DN 1 1/4" (31,75 MM)  E=1,50MM, NBR 6591</t>
  </si>
  <si>
    <t xml:space="preserve"> 55.10.05 </t>
  </si>
  <si>
    <t>AJUDANTE</t>
  </si>
  <si>
    <t xml:space="preserve"> 60.15.19 </t>
  </si>
  <si>
    <t>BARRA CHATA AÇO 1/8" X 3/8" (0,24KG/M)</t>
  </si>
  <si>
    <t xml:space="preserve"> 60.15.22 </t>
  </si>
  <si>
    <t>BARRA CHATA DE AÇO 3/4" X 1/8" (L X E), 0,47KG/M REF 566</t>
  </si>
  <si>
    <t xml:space="preserve"> 60.32.23 </t>
  </si>
  <si>
    <t>TELA ARTÍSTICA GALVANIZADA FIO 12 MALHA = 1"</t>
  </si>
  <si>
    <t xml:space="preserve"> I1858 </t>
  </si>
  <si>
    <t xml:space="preserve"> I1275 </t>
  </si>
  <si>
    <t>JANELA EM ALUMINIO, TIPO VENEZIANA</t>
  </si>
  <si>
    <t xml:space="preserve"> I0046 </t>
  </si>
  <si>
    <t>AJUDANTE DE SERRALHEIRO</t>
  </si>
  <si>
    <t xml:space="preserve"> I0207 </t>
  </si>
  <si>
    <t>BATENTE ALUMINIO  L 1.1/2X1X1/8 ANOD 60X210</t>
  </si>
  <si>
    <t xml:space="preserve"> 001505 </t>
  </si>
  <si>
    <t>DOBRADICA EM INOX POLIDO 395 3.1/2" x 3" COM ROLAMENTO LA FONTE</t>
  </si>
  <si>
    <t xml:space="preserve"> 00043611/SINAPI </t>
  </si>
  <si>
    <t>Fechadura espelho para porta interna, em aco inox (maquina, testa e contra-testa) e em zamac (macaneta, lingueta e trincos) com acabamento cromado, maquina de 55 mm, incluindo chave tipo interna</t>
  </si>
  <si>
    <t xml:space="preserve"> 00036888 </t>
  </si>
  <si>
    <t>GUARNICAO / MOLDURA / ARREMATE DE ACABAMENTO PARA ESQUADRIA, EM ALUMINIO PERFIL 25, ACABAMENTO ANODIZADO BRANCO OU BRILHANTE, PARA 1 FACE</t>
  </si>
  <si>
    <t xml:space="preserve"> 00039025 </t>
  </si>
  <si>
    <t>PORTA DE ABRIR, TIPO VENEZIANA, EM ALUMINIO, ACABAMENTO ANODIZADO NATURAL, 90 CM X 210 CM (LARGURA X ALTURA), SEM GUARNICAO/ALIZAR/VISTA</t>
  </si>
  <si>
    <t xml:space="preserve"> 00036204 </t>
  </si>
  <si>
    <t>BARRA DE APOIO RETA, EM ACO INOX POLIDO, COMPRIMENTO 60CM, DIAMETRO MINIMO 3 CM</t>
  </si>
  <si>
    <t>Copia da ORSE (9578) - Porta em aço galvanizado e tela de aço glavanizado plastificado fio 12 (1,42 x 2,10m)</t>
  </si>
  <si>
    <t xml:space="preserve"> 88628 </t>
  </si>
  <si>
    <t>ARGAMASSA TRAÇO 1:3 (EM VOLUME DE CIMENTO E AREIA MÉDIA ÚMIDA), PREPARO MECÂNICO COM BETONEIRA 400 L. AF_08/2019</t>
  </si>
  <si>
    <t xml:space="preserve"> 036574 </t>
  </si>
  <si>
    <t>PUXADOR TUBULAR DUPLO, TIPO ALCA, INOX ESCOVADO 30cm</t>
  </si>
  <si>
    <t xml:space="preserve"> 4305 </t>
  </si>
  <si>
    <t>Contra fechadura bico de papagaio com abas ref. AL 1511, p/ esquadria de vidro temperado ou similar</t>
  </si>
  <si>
    <t xml:space="preserve"> 00021013 </t>
  </si>
  <si>
    <t>TUBO ACO GALVANIZADO COM COSTURA, CLASSE LEVE, DN 50 MM (2"), E = 3,00 MM, *4,40* KG/M (NBR 5580)</t>
  </si>
  <si>
    <t xml:space="preserve"> 9915 </t>
  </si>
  <si>
    <t>Tela de aço galvanizado, fio 12 bwg, malha 2", ondulada, com revestimento</t>
  </si>
  <si>
    <t xml:space="preserve"> 00010997 </t>
  </si>
  <si>
    <t>ELETRODO REVESTIDO AWS - E7018, DIAMETRO IGUAL A 4,00 MM</t>
  </si>
  <si>
    <t xml:space="preserve"> 00005092/SINAPI </t>
  </si>
  <si>
    <t>Gonzo de embutir, em latao / zamac, *20 x 48* mm, para janela basculante / pivotante, jogo com 4 pecas (par) - inclui parafusos</t>
  </si>
  <si>
    <t>par</t>
  </si>
  <si>
    <t xml:space="preserve"> 8811 </t>
  </si>
  <si>
    <t>Barra redonda de aço mecanico laminado 1/2" (0,99 kg/m)</t>
  </si>
  <si>
    <t xml:space="preserve"> 00001806 </t>
  </si>
  <si>
    <t>CURVA 90 GRAUS DE FERRO GALVANIZADO, COM ROSCA BSP MACHO/FEMEA, DE 2"</t>
  </si>
  <si>
    <t xml:space="preserve"> 1803 </t>
  </si>
  <si>
    <t>Porta cadeado médio</t>
  </si>
  <si>
    <t xml:space="preserve"> 00000555 </t>
  </si>
  <si>
    <t>BARRA DE ACO CHATO, RETANGULAR, 25,4 MM X 6,35 MM (L X E), 1,2265 KG/M</t>
  </si>
  <si>
    <t xml:space="preserve"> MATED-12451 </t>
  </si>
  <si>
    <t>CADEADO SIMPLES EM LATAO MACIÇO (LARGURA: 50MM|COR: DOURADO|HASTE: AÇO CEMENTADO|Nº CHAVES: 2)</t>
  </si>
  <si>
    <t>59,12</t>
  </si>
  <si>
    <t xml:space="preserve"> ED-50934 </t>
  </si>
  <si>
    <t>ASSENTAMENTO DE PORTA METÁLICA DE AÇO OU FERRO, COM UMA (1) OU DUAS (2) FOLHAS, EXCLUSIVE FORNECIMENTO</t>
  </si>
  <si>
    <t>85,93</t>
  </si>
  <si>
    <t>30,93</t>
  </si>
  <si>
    <t xml:space="preserve"> ED-50532 </t>
  </si>
  <si>
    <t>PINTURA COM FUNDO ANTICORROSIVO (ZARCÃO) EM ESQUADRIA E SUPERFÍCIE METÁLICA, UMA (1) DEMÃO, INCLUSIVE PREPARAÇÃO DA SUPERFÍCIE COM LIXAMENTO</t>
  </si>
  <si>
    <t>15,75</t>
  </si>
  <si>
    <t>11,34</t>
  </si>
  <si>
    <t xml:space="preserve"> ED-31427 </t>
  </si>
  <si>
    <t>ALÇAPÃO (60X60)CM COM QUADRO DE CANTONEIRA METÁLICA 1"X1/8", TAMPA EM CANTONEIRA 7/8"X 1/8" E CHAPA METÁLICA Nº18 VINCADA, INCLUSIVE FERROLHO, PORTA CADEADO E MARCO, EXCLUSIVE PINTURA (FORNECIMENTO/FABRICAÇÃO)</t>
  </si>
  <si>
    <t>274,30</t>
  </si>
  <si>
    <t>Esquadrias - Janelas</t>
  </si>
  <si>
    <t xml:space="preserve"> 88629 </t>
  </si>
  <si>
    <t>ARGAMASSA TRAÇO 1:3 (EM VOLUME DE CIMENTO E AREIA MÉDIA ÚMIDA), PREPARO MANUAL. AF_08/2019</t>
  </si>
  <si>
    <t xml:space="preserve"> 1139 </t>
  </si>
  <si>
    <t>Janela em ferro, tipo basculante, tradicional fixo e móvel</t>
  </si>
  <si>
    <t xml:space="preserve"> C0164 </t>
  </si>
  <si>
    <t>ARGAMASSA DE CIMENTO E AREIA PEN. TRAÇO 1:3</t>
  </si>
  <si>
    <t xml:space="preserve"> I9142 </t>
  </si>
  <si>
    <t>JANELA ALUMINIO BASCULANTE  100 X 100 CM (AXL)</t>
  </si>
  <si>
    <t>Esquadrias de Alumínio</t>
  </si>
  <si>
    <t>524,00</t>
  </si>
  <si>
    <t>1,57</t>
  </si>
  <si>
    <t xml:space="preserve"> 12789 </t>
  </si>
  <si>
    <t>318,67</t>
  </si>
  <si>
    <t xml:space="preserve"> 00004750 </t>
  </si>
  <si>
    <t>PEDREIRO (HORISTA)</t>
  </si>
  <si>
    <t>20,46</t>
  </si>
  <si>
    <t xml:space="preserve"> 10550 </t>
  </si>
  <si>
    <t>Encargos Complementares - Pedreiro</t>
  </si>
  <si>
    <t>3,75</t>
  </si>
  <si>
    <t>1,85</t>
  </si>
  <si>
    <t>2,86</t>
  </si>
  <si>
    <t>0,11</t>
  </si>
  <si>
    <t>0,24</t>
  </si>
  <si>
    <t xml:space="preserve"> 00000370/SINAPI </t>
  </si>
  <si>
    <t>Areia media - posto jazida/fornecedor (retirado na jazida, sem transporte)</t>
  </si>
  <si>
    <t>100,00</t>
  </si>
  <si>
    <t>0,32</t>
  </si>
  <si>
    <t>15,45</t>
  </si>
  <si>
    <t xml:space="preserve"> 00001379/SINAPI </t>
  </si>
  <si>
    <t>Cimento portland composto cp ii-32</t>
  </si>
  <si>
    <t>0,75</t>
  </si>
  <si>
    <t xml:space="preserve"> 11245 </t>
  </si>
  <si>
    <t>Desempoladeira de madeira 12x22</t>
  </si>
  <si>
    <t>11,60</t>
  </si>
  <si>
    <t xml:space="preserve"> 10282 </t>
  </si>
  <si>
    <t>Regua de alumínio c/ 2,00m (para pedreiro)</t>
  </si>
  <si>
    <t>44,00</t>
  </si>
  <si>
    <t xml:space="preserve"> 4174 </t>
  </si>
  <si>
    <t>Desempenadeira de aço lisa, cabo madeira, ref:143, Atlas ou similar</t>
  </si>
  <si>
    <t>12,00</t>
  </si>
  <si>
    <t xml:space="preserve"> 11264 </t>
  </si>
  <si>
    <t>Marreta de 1/2 kg com cabo</t>
  </si>
  <si>
    <t>13,52</t>
  </si>
  <si>
    <t xml:space="preserve"> 4722 </t>
  </si>
  <si>
    <t>Colher de pedreiro</t>
  </si>
  <si>
    <t>18,80</t>
  </si>
  <si>
    <t xml:space="preserve"> 11246 </t>
  </si>
  <si>
    <t>Escala métrica de bambú</t>
  </si>
  <si>
    <t>10,22</t>
  </si>
  <si>
    <t xml:space="preserve"> 10790 </t>
  </si>
  <si>
    <t>Prumo de face</t>
  </si>
  <si>
    <t>25,95</t>
  </si>
  <si>
    <t xml:space="preserve"> 11247 </t>
  </si>
  <si>
    <t>Serra mármore</t>
  </si>
  <si>
    <t>327,80</t>
  </si>
  <si>
    <t xml:space="preserve"> 11243 </t>
  </si>
  <si>
    <t>Martelo sem unha</t>
  </si>
  <si>
    <t>28,00</t>
  </si>
  <si>
    <t xml:space="preserve"> 10789 </t>
  </si>
  <si>
    <t>Nível de bolha de madeira</t>
  </si>
  <si>
    <t>15,40</t>
  </si>
  <si>
    <t xml:space="preserve"> 11265 </t>
  </si>
  <si>
    <t>Martelo de borracha com cabo</t>
  </si>
  <si>
    <t>18,75</t>
  </si>
  <si>
    <t xml:space="preserve"> 88243 </t>
  </si>
  <si>
    <t>AJUDANTE ESPECIALIZADO COM ENCARGOS COMPLEMENTARES</t>
  </si>
  <si>
    <t xml:space="preserve"> 88325 </t>
  </si>
  <si>
    <t>VIDRACEIRO COM ENCARGOS COMPLEMENTARES</t>
  </si>
  <si>
    <t xml:space="preserve"> 000050 </t>
  </si>
  <si>
    <t>CIMENTO PORTLAND CP III 32RS NBR 11578 (quilo)</t>
  </si>
  <si>
    <t xml:space="preserve"> 000100 </t>
  </si>
  <si>
    <t>AREIA GROSSA LAVADA</t>
  </si>
  <si>
    <t xml:space="preserve"> 00010505 </t>
  </si>
  <si>
    <t>VIDRO TEMPERADO INCOLOR E = 6 MM, SEM COLOCACAO</t>
  </si>
  <si>
    <t xml:space="preserve"> 001324 </t>
  </si>
  <si>
    <t>JANELA DE CORRER DE ALUMINIO NATURAL</t>
  </si>
  <si>
    <t xml:space="preserve"> 000459 </t>
  </si>
  <si>
    <t>PERFIL DE ARREMATE EM ALUMINIO ANOD.NATURAL</t>
  </si>
  <si>
    <t xml:space="preserve"> 12085 </t>
  </si>
  <si>
    <t>222,74</t>
  </si>
  <si>
    <t>15,72</t>
  </si>
  <si>
    <t>1,95</t>
  </si>
  <si>
    <t>3,02</t>
  </si>
  <si>
    <t>0,76</t>
  </si>
  <si>
    <t>0,13</t>
  </si>
  <si>
    <t>1,07</t>
  </si>
  <si>
    <t>3,24</t>
  </si>
  <si>
    <t>17,10</t>
  </si>
  <si>
    <t>10,17</t>
  </si>
  <si>
    <t>CHAPISCO APLICADO EM ALVENARIAS E ESTRUTURAS DE CONCRETO INTERNAS, COM COLHER DE PEDREIRO. ARGAMASSA TRAÇO 1:3 COM PREPARO EM BETONEIRA 400L. AF_10/2022</t>
  </si>
  <si>
    <t>Chapisco</t>
  </si>
  <si>
    <t xml:space="preserve"> 87313 </t>
  </si>
  <si>
    <t>ARGAMASSA TRAÇO 1:3 (EM VOLUME DE CIMENTO E AREIA GROSSA ÚMIDA) PARA CHAPISCO CONVENCIONAL, PREPARO MECÂNICO COM BETONEIRA 400 L. AF_08/2019</t>
  </si>
  <si>
    <t>Massa Única Interna</t>
  </si>
  <si>
    <t>REVESTIMENTOS INTERNOS</t>
  </si>
  <si>
    <t xml:space="preserve"> 099100 </t>
  </si>
  <si>
    <t>LADRILHEIRO</t>
  </si>
  <si>
    <t xml:space="preserve"> 099780 </t>
  </si>
  <si>
    <t>AJUDANTE ESPECIALIZADO - LADRILHEIRO</t>
  </si>
  <si>
    <t xml:space="preserve"> 060014 </t>
  </si>
  <si>
    <t xml:space="preserve"> 033838 </t>
  </si>
  <si>
    <t>ARGAMASSA PORCELANATO INTERNO E EXTERNO BRANCA AXTON (5 kg/</t>
  </si>
  <si>
    <t xml:space="preserve"> 007038 </t>
  </si>
  <si>
    <t>REJUNTE PARA PORCELANATO ACRILICO MARFIM (0,35kg/m2)PORTOKOL</t>
  </si>
  <si>
    <t>2,29</t>
  </si>
  <si>
    <t>REVESTIMENTOS EXTERNOS</t>
  </si>
  <si>
    <t xml:space="preserve"> 099140 </t>
  </si>
  <si>
    <t>ESTUCADOR</t>
  </si>
  <si>
    <t xml:space="preserve"> 000310 </t>
  </si>
  <si>
    <t>ARGAMASSA PRONTA VOTOMASSA ACIII CINZA PARA ASSENTAMENTO E REVESTIMENTO</t>
  </si>
  <si>
    <t>CHAPISCO APLICADO EM ALVENARIA (COM PRESENÇA DE VÃOS) E ESTRUTURAS DE CONCRETO DE FACHADA, COM COLHER DE PEDREIRO. ARGAMASSA TRAÇO 1:3 COM PREPARO EM BETONEIRA 400L. AF_10/2022</t>
  </si>
  <si>
    <t xml:space="preserve"> 12032 </t>
  </si>
  <si>
    <t>Argamassa cal e areia traço 1:4 - Confecção mecânica e transporte</t>
  </si>
  <si>
    <t>Conversão InfoWOrca</t>
  </si>
  <si>
    <t>435,05</t>
  </si>
  <si>
    <t>10,87</t>
  </si>
  <si>
    <t>2,25</t>
  </si>
  <si>
    <t>12,27</t>
  </si>
  <si>
    <t>10,68</t>
  </si>
  <si>
    <t xml:space="preserve"> 00000366/SINAPI </t>
  </si>
  <si>
    <t>Areia fina - posto jazida/fornecedor (retirado na jazida, sem transporte)</t>
  </si>
  <si>
    <t>3,04</t>
  </si>
  <si>
    <t>1,19</t>
  </si>
  <si>
    <t>0,47</t>
  </si>
  <si>
    <t>0,37</t>
  </si>
  <si>
    <t>0,66</t>
  </si>
  <si>
    <t xml:space="preserve"> 00001106/SINAPI </t>
  </si>
  <si>
    <t>Cal hidratada ch-i para argamassas</t>
  </si>
  <si>
    <t>1,30</t>
  </si>
  <si>
    <t>5,91</t>
  </si>
  <si>
    <t>Massa Única Externa</t>
  </si>
  <si>
    <t xml:space="preserve"> 00037411 </t>
  </si>
  <si>
    <t>TELA DE ACO SOLDADA GALVANIZADA/ZINCADA PARA ALVENARIA, FIO D = *1,24 MM, MALHA 25 X 25 MM</t>
  </si>
  <si>
    <t xml:space="preserve"> 008383 </t>
  </si>
  <si>
    <t>GESSO PARA REVESTIMENTO QUALIGESSO 60 LAFARGE GYPSUM</t>
  </si>
  <si>
    <t xml:space="preserve"> 099315 </t>
  </si>
  <si>
    <t>GESSEIRO</t>
  </si>
  <si>
    <t xml:space="preserve"> 001733 </t>
  </si>
  <si>
    <t>ARAME GALVANIZADO #10 AWG</t>
  </si>
  <si>
    <t xml:space="preserve"> 038726 </t>
  </si>
  <si>
    <t>GESSO PLACA LISA 60x60cm</t>
  </si>
  <si>
    <t xml:space="preserve"> 099978 </t>
  </si>
  <si>
    <t>AJUDANTE ESPECIALIZADO - GESSEIRO</t>
  </si>
  <si>
    <t xml:space="preserve"> EQED-17995 </t>
  </si>
  <si>
    <t>PISTOLA DE FIXAÇÃO FINCA PINO (SITEMA DE FIXAÇÃO: PÓLVORA|CALIBRE: .27|OPERADOR: NÃO INCLUSO)</t>
  </si>
  <si>
    <t xml:space="preserve"> MATED-17987 </t>
  </si>
  <si>
    <t>PINO LISO (MEDIDAS: 1/4"X28MM|MATERIAL: AÇO|ARRUELA: CÔNICA)</t>
  </si>
  <si>
    <t>0,70</t>
  </si>
  <si>
    <t>4,08</t>
  </si>
  <si>
    <t xml:space="preserve"> MATED-11324 </t>
  </si>
  <si>
    <t>ARAME GALVANIZADO (BITOLA: 10BWG|DIÂMETRO DO FIO: 3,40MM|MASSA LINEAR: 0,0713KG/M)</t>
  </si>
  <si>
    <t>26,37</t>
  </si>
  <si>
    <t xml:space="preserve"> MATED-8134 </t>
  </si>
  <si>
    <t>MASSA DE REJUNTE (APLICAÇÃO: CHAPA DE GESSO ACARTONADO)</t>
  </si>
  <si>
    <t>4,14</t>
  </si>
  <si>
    <t>2,90</t>
  </si>
  <si>
    <t xml:space="preserve"> MATED-28821 </t>
  </si>
  <si>
    <t>PLACA DE GESSO (DIMENSÕES: 60X60CM|ESPESSURA*: 2CM|COR: BRANCA|APLICAÇÃO: FORRO|PESO*: 15,25[KG/M2]) *VALORES REFERENCIAIS APROXIMADOS</t>
  </si>
  <si>
    <t>22,70</t>
  </si>
  <si>
    <t>23,83</t>
  </si>
  <si>
    <t xml:space="preserve"> MATED-8138 </t>
  </si>
  <si>
    <t>GESSO COLA (APLICAÇÃO: CHAPAS DE GESSO ACARTONADO)</t>
  </si>
  <si>
    <t>5,59</t>
  </si>
  <si>
    <t>6,99</t>
  </si>
  <si>
    <t xml:space="preserve"> ED-50376 </t>
  </si>
  <si>
    <t>GESSEIRO COM ENCARGOS COMPLEMENTARES</t>
  </si>
  <si>
    <t>31,71</t>
  </si>
  <si>
    <t>16,61</t>
  </si>
  <si>
    <t xml:space="preserve"> ED-50367 </t>
  </si>
  <si>
    <t>22,66</t>
  </si>
  <si>
    <t>11,87</t>
  </si>
  <si>
    <t xml:space="preserve"> 1540 </t>
  </si>
  <si>
    <t>PERFIL TABICA FECHADA, LISA, FORMATO Z, EM ACO GALVANIZADO NATURAL, LARGURA TOTAL NA HORIZONTAL *40* MM, PARA ESTRUTURA FORRO DRYWALL - SINAPI -00039428</t>
  </si>
  <si>
    <t xml:space="preserve"> 1541 </t>
  </si>
  <si>
    <t>GESSO COLA, EM PO, PARA FIXACAO DE MOLDURAS, SANCAS E BLOCOS DE GESSO - SINAPI -00044324</t>
  </si>
  <si>
    <t xml:space="preserve"> 1542 </t>
  </si>
  <si>
    <t>FITA DE PAPEL MICROPERFURADO, 50 X 150 MM, PARA TRATAMENTO DE JUNTAS DE CHAPA DE GESSO PARA DRYWALL - SINAPI -00039431</t>
  </si>
  <si>
    <t xml:space="preserve"> 4014 </t>
  </si>
  <si>
    <t>SERVENTE COM ENCARGOS COMPLEMENTARES - SINAPI -88316</t>
  </si>
  <si>
    <t xml:space="preserve"> 1223 </t>
  </si>
  <si>
    <t>BUCHA DE NYLON SEM ABA S6, COM PARAFUSO DE 4,20 X 40 MM EM ACO ZINCADO COM ROSCA SOBERBA, CABECA CHATA E FENDA PHILLIPS - SINAPI -00011950</t>
  </si>
  <si>
    <t xml:space="preserve"> 4060 </t>
  </si>
  <si>
    <t>GESSEIRO COM ENCARGOS COMPLEMENTARES - SINAPI -88269</t>
  </si>
  <si>
    <t xml:space="preserve"> 6641 </t>
  </si>
  <si>
    <t>Chapa de alumínio 1mm - dimensão 2,00 x 1,00 m</t>
  </si>
  <si>
    <t>116,84</t>
  </si>
  <si>
    <t>122,68</t>
  </si>
  <si>
    <t xml:space="preserve"> 3962 </t>
  </si>
  <si>
    <t>Pintura de acabamento com aplicação de 01 demão de tinta anticorrosiva oxibardal 535 bt 0527,120µm molhada,  marca RENNER, sobre superfícies metálicas (Norma 2288) ou similar</t>
  </si>
  <si>
    <t>Pintura em Estrutura Metálica</t>
  </si>
  <si>
    <t>38,52</t>
  </si>
  <si>
    <t>20,43</t>
  </si>
  <si>
    <t xml:space="preserve"> 8214 </t>
  </si>
  <si>
    <t>Rebite de alumínio ead 440 Ø 1/8"</t>
  </si>
  <si>
    <t>1,00</t>
  </si>
  <si>
    <t>2,58</t>
  </si>
  <si>
    <t>0,09</t>
  </si>
  <si>
    <t>0,81</t>
  </si>
  <si>
    <t>3,99</t>
  </si>
  <si>
    <t xml:space="preserve"> 2699 </t>
  </si>
  <si>
    <t>Tinta anti-corrosiva oxibar DAL 535 bt 0527 (componente a+b), Renner marítima</t>
  </si>
  <si>
    <t>125,51</t>
  </si>
  <si>
    <t>20,08</t>
  </si>
  <si>
    <t xml:space="preserve"> 10583 </t>
  </si>
  <si>
    <t>Trincha 3"</t>
  </si>
  <si>
    <t>11,98</t>
  </si>
  <si>
    <t xml:space="preserve"> 11250 </t>
  </si>
  <si>
    <t>Rolo lã de carneiro 20cm</t>
  </si>
  <si>
    <t>26,00</t>
  </si>
  <si>
    <t xml:space="preserve"> 4725 </t>
  </si>
  <si>
    <t>Espátula</t>
  </si>
  <si>
    <t>16,82</t>
  </si>
  <si>
    <t xml:space="preserve"> 11251 </t>
  </si>
  <si>
    <t>Pincel de seda 2"</t>
  </si>
  <si>
    <t>27,32</t>
  </si>
  <si>
    <t xml:space="preserve"> 11252 </t>
  </si>
  <si>
    <t>Escada de aluminio de abrir com 7 degraus</t>
  </si>
  <si>
    <t>269,00</t>
  </si>
  <si>
    <t xml:space="preserve"> 00004783/SINAPI </t>
  </si>
  <si>
    <t>Pintor (horista)</t>
  </si>
  <si>
    <t>12,26</t>
  </si>
  <si>
    <t>18,32</t>
  </si>
  <si>
    <t>REVE - REVESTIMENTO E TRATAMENTO DE SUPERFÍCIES</t>
  </si>
  <si>
    <t xml:space="preserve"> 3637 </t>
  </si>
  <si>
    <t>Fornecimento e instalação de tela aço soldada nervurada CA-60, Q-92, malha 15x15cm, ferro 4.2mm (1.48 kg/m2), painel 2,45x6,0m, Telcon ou similar</t>
  </si>
  <si>
    <t>Armaduras Convencionais</t>
  </si>
  <si>
    <t xml:space="preserve"> 98546 </t>
  </si>
  <si>
    <t>IMPERMEABILIZAÇÃO DE SUPERFÍCIE COM MANTA ASFÁLTICA, UMA CAMADA, INCLUSIVE APLICAÇÃO DE PRIMER ASFÁLTICO, E=4MM. AF_09/2023</t>
  </si>
  <si>
    <t>Impermeabilização, Proteção Mecânica e Tratamento de Junta</t>
  </si>
  <si>
    <t xml:space="preserve"> 101726 </t>
  </si>
  <si>
    <t>PISO EM LADRILHO HIDRÁULICO APLICADO EM AMBIENTES INTERNOS DE ÁREA ENTRE 5 E 15 M², INCLUSO APLICAÇÃO DE RESINA. AF_09/2020</t>
  </si>
  <si>
    <t>Pisos</t>
  </si>
  <si>
    <t xml:space="preserve"> 98567 </t>
  </si>
  <si>
    <t>PROTEÇÃO MECÂNICA DE SUPERFICIE HORIZONTAL COM ARGAMASSA DE CIMENTO E AREIA, TRAÇO 1:3, E=4CM. AF_09/2023</t>
  </si>
  <si>
    <t xml:space="preserve"> 9321 </t>
  </si>
  <si>
    <t>Ripa massaranduba serrada  5cm x 1,5cm - para moldura de esquadrias de madeira</t>
  </si>
  <si>
    <t xml:space="preserve"> 03.03.014 </t>
  </si>
  <si>
    <t>CONCRETO DOSADO E LANCADO FCK= 20 M PA</t>
  </si>
  <si>
    <t>Concreto</t>
  </si>
  <si>
    <t xml:space="preserve"> 4851 </t>
  </si>
  <si>
    <t>Madeiramento em massaranduba/madeira de lei, peça serrada 10cm x 25cm</t>
  </si>
  <si>
    <t>Madeiramento</t>
  </si>
  <si>
    <t xml:space="preserve"> 88477 </t>
  </si>
  <si>
    <t>CONTRAPISO COM ARGAMASSA AUTONIVELANTE, APLICADO SOBRE LAJE, ADERIDO, ESPESSURA 3CM. AF_07/2021</t>
  </si>
  <si>
    <t>Contrapiso</t>
  </si>
  <si>
    <t xml:space="preserve"> MATED-29564 </t>
  </si>
  <si>
    <t>LAJOTA (MATERIAL: CERÂMICA|DIMENSÃO*: (200X330X70)MM|TIPO:H7)*VALORES REFERENCIAIS APROXIMADOS</t>
  </si>
  <si>
    <t xml:space="preserve"> 1.01.28 </t>
  </si>
  <si>
    <t>LADRILHISTA</t>
  </si>
  <si>
    <t xml:space="preserve"> 3.65.19 </t>
  </si>
  <si>
    <t>LADRILHO HIDRAULICO 20X20CM 1 COR</t>
  </si>
  <si>
    <t xml:space="preserve"> 2.05.81 </t>
  </si>
  <si>
    <t>ARGAMASSA DE ASSENTAMENTO TIPO AC-I</t>
  </si>
  <si>
    <t xml:space="preserve"> 00007353 </t>
  </si>
  <si>
    <t>RESINA ACRILICA PREMIUM BASE AGUA - COR BRANCA</t>
  </si>
  <si>
    <t xml:space="preserve"> 00003733 </t>
  </si>
  <si>
    <t>LADRILHO HIDRAULICO, *20 X 20* CM, E= 2 CM, PADRAO COPACABANA, 2 CORES (PRETO E BRANCO)</t>
  </si>
  <si>
    <t xml:space="preserve"> 00037595 </t>
  </si>
  <si>
    <t>ARGAMASSA COLANTE TIPO AC III</t>
  </si>
  <si>
    <t xml:space="preserve"> 00034357 </t>
  </si>
  <si>
    <t>REJUNTE CIMENTICIO, QUALQUER COR</t>
  </si>
  <si>
    <t xml:space="preserve"> ED-21694 </t>
  </si>
  <si>
    <t>GRANITO, COR CINZA ANDORINHA, ESP. 2CM, ACABAMENTO POLIDO, INCLUSIVE CORTE (FORNECIMENTO/FABRICAÇÃO)</t>
  </si>
  <si>
    <t>269,90</t>
  </si>
  <si>
    <t xml:space="preserve"> ED-20767 </t>
  </si>
  <si>
    <t>POLIMENTO DE ESPESSURA EM DE PEDRAS NATURAIS, INCLUSIVE LIXA</t>
  </si>
  <si>
    <t>16,66</t>
  </si>
  <si>
    <t>2,50</t>
  </si>
  <si>
    <t>PISO - PISOS</t>
  </si>
  <si>
    <t xml:space="preserve"> 99801 </t>
  </si>
  <si>
    <t>LIMPEZA DE PISO UTILIZANDO DETERGENTE NEUTRO E ESCOVAÇÃO . AF_04/2019</t>
  </si>
  <si>
    <t>Limpeza de Obra</t>
  </si>
  <si>
    <t xml:space="preserve"> 05.001.0805-0 </t>
  </si>
  <si>
    <t>POLIMENTO MANUAL DE PISO E ESPELHO,EM ESCADA DE MARMORITE</t>
  </si>
  <si>
    <t xml:space="preserve"> 84119 </t>
  </si>
  <si>
    <t>ENCERAMENTO MANUAL PISO DE QUALQUER NATUREZA - 2 DEMAOS</t>
  </si>
  <si>
    <t xml:space="preserve"> 30.04.070 </t>
  </si>
  <si>
    <t>REJUNTAMENTO DE PISO EM LADRILHO HIDRÁULICO (25X25CM) COM ARGAMASSA INDUSTRIALIZADA PARA REJUNTE, JUNTAS DE 2 MM</t>
  </si>
  <si>
    <t>Revestimentos Cerâmicos Internos</t>
  </si>
  <si>
    <t xml:space="preserve"> 00045190 </t>
  </si>
  <si>
    <t>PISO EM PORCELANATO, RETIFICADO, LISO, MONOCOLOR, ACETINADO OU POLIDO, FORMATO MAIOR QUE 2500 ATE 6400 CM2</t>
  </si>
  <si>
    <t xml:space="preserve"> 00001381 </t>
  </si>
  <si>
    <t>ARGAMASSA COLANTE AC I PARA CERAMICAS</t>
  </si>
  <si>
    <t>PAVIMENTACOES INTERNAS</t>
  </si>
  <si>
    <t xml:space="preserve"> 056101 </t>
  </si>
  <si>
    <t>MANTA ASFALTICA 3mm ALUMINIO OTTO BAUMGART</t>
  </si>
  <si>
    <t xml:space="preserve"> 008767 </t>
  </si>
  <si>
    <t>PEDRA BRITADA #2</t>
  </si>
  <si>
    <t xml:space="preserve"> 099050 </t>
  </si>
  <si>
    <t xml:space="preserve"> 008766 </t>
  </si>
  <si>
    <t>PEDRA BRITADA #1</t>
  </si>
  <si>
    <t xml:space="preserve"> 00010997/SINAPI </t>
  </si>
  <si>
    <t>Eletrodo revestido aws - e7018, diametro igual a 4,00 mm</t>
  </si>
  <si>
    <t xml:space="preserve"> 582 </t>
  </si>
  <si>
    <t>Chapa xadrez 3/16" - 4,75mm - (38,00kg/m2)</t>
  </si>
  <si>
    <t>Peitoris e Tampos de Balcões</t>
  </si>
  <si>
    <t xml:space="preserve"> 00010841 </t>
  </si>
  <si>
    <t>PISO EM GRANITO, POLIDO, TIPO ANDORINHA/ QUARTZ/ CASTELO/ CORUMBA OU OUTROS EQUIVALENTES DA REGIAO, FORMATO MENOR OU IGUAL A 3025 CM2, E= *2* CM</t>
  </si>
  <si>
    <t>335,84</t>
  </si>
  <si>
    <t>352,63</t>
  </si>
  <si>
    <t>2,62</t>
  </si>
  <si>
    <t>14,32</t>
  </si>
  <si>
    <t>1,04</t>
  </si>
  <si>
    <t>0,65</t>
  </si>
  <si>
    <t>0,20</t>
  </si>
  <si>
    <t>0,36</t>
  </si>
  <si>
    <t>0,67</t>
  </si>
  <si>
    <t>Aterros, Bases, Sub bases e Imprimações</t>
  </si>
  <si>
    <t xml:space="preserve"> 96463 </t>
  </si>
  <si>
    <t>ROLO COMPACTADOR DE PNEUS, ESTÁTICO, PRESSÃO VARIÁVEL, POTÊNCIA 110 HP, PESO SEM/COM LASTRO 10,8/27 T, LARGURA DE ROLAGEM 2,30 M - CHP DIURNO. AF_06/2017</t>
  </si>
  <si>
    <t xml:space="preserve"> 5934 </t>
  </si>
  <si>
    <t>MOTONIVELADORA POTÊNCIA BÁSICA LÍQUIDA (PRIMEIRA MARCHA) 125 HP, PESO BRUTO 13032 KG, LARGURA DA LÂMINA DE 3,7 M - CHI DIURNO. AF_06/2014</t>
  </si>
  <si>
    <t xml:space="preserve"> 5932 </t>
  </si>
  <si>
    <t>MOTONIVELADORA POTÊNCIA BÁSICA LÍQUIDA (PRIMEIRA MARCHA) 125 HP, PESO BRUTO 13032 KG, LARGURA DA LÂMINA DE 3,7 M - CHP DIURNO. AF_06/2014</t>
  </si>
  <si>
    <t xml:space="preserve"> 96464 </t>
  </si>
  <si>
    <t>ROLO COMPACTADOR DE PNEUS, ESTÁTICO, PRESSÃO VARIÁVEL, POTÊNCIA 110 HP, PESO SEM/COM LASTRO 10,8/27 T, LARGURA DE ROLAGEM 2,30 M - CHI DIURNO. AF_06/2017</t>
  </si>
  <si>
    <t>Pavimento Rígido de Concreto</t>
  </si>
  <si>
    <t xml:space="preserve"> 97116 </t>
  </si>
  <si>
    <t>BARRAS DE TRANSFERÊNCIA, AÇO CA-25 DE 16,0 MM, PARA EXECUÇÃO DE PAVIMENTO DE CONCRETO - FORNECIMENTO E INSTALAÇÃO. AF_04/2022</t>
  </si>
  <si>
    <t xml:space="preserve"> 97090 </t>
  </si>
  <si>
    <t>ARMAÇÃO PARA EXECUÇÃO DE RADIER, PISO DE CONCRETO OU LAJE SOBRE SOLO, COM USO DE TELA Q-138. AF_09/2021</t>
  </si>
  <si>
    <t>Radier, Piso de Concreto e Laje sobre Solo</t>
  </si>
  <si>
    <t xml:space="preserve"> 95282 </t>
  </si>
  <si>
    <t>DESEMPENADEIRA DE CONCRETO, PESO DE 78 KG, 4 PÁS, MOTOR A GASOLINA, POTÊNCIA 5,5 HP - CHP DIURNO. AF_05/2023</t>
  </si>
  <si>
    <t xml:space="preserve"> 97113 </t>
  </si>
  <si>
    <t>APLICAÇÃO DE LONA PLÁSTICA PARA EXECUÇÃO DE PAVIMENTOS DE CONCRETO. AF_04/2022</t>
  </si>
  <si>
    <t xml:space="preserve"> 97115 </t>
  </si>
  <si>
    <t>APLICAÇÃO DE GRAXA EM BARRAS DE TRANSFERÊNCIA PARA EXECUÇÃO DE PAVIMENTO DE CONCRETO. AF_04/2022</t>
  </si>
  <si>
    <t xml:space="preserve"> 00043614 </t>
  </si>
  <si>
    <t>TABUA NAO APARELHADA *2,5 X 15* CM, EM MACARANDUBA/MASSARANDUBA, ANGELIM OU EQUIVALENTE DA REGIAO - BRUTA</t>
  </si>
  <si>
    <t xml:space="preserve"> 00005069 </t>
  </si>
  <si>
    <t>PREGO DE ACO POLIDO COM CABECA 17 X 27 (2 1/2 X 11)</t>
  </si>
  <si>
    <t xml:space="preserve"> 00004517 </t>
  </si>
  <si>
    <t>SARRAFO *2,5 X 7,5* CM EM PINUS, MISTA OU EQUIVALENTE DA REGIAO - BRUTA</t>
  </si>
  <si>
    <t xml:space="preserve"> 00042409 </t>
  </si>
  <si>
    <t>AGENTE DE CURA, PROTETOR DA EVAPORACAO DA AGUA DE HIDRATACAO DO CONCRETO</t>
  </si>
  <si>
    <t xml:space="preserve"> 88274 </t>
  </si>
  <si>
    <t>MARMORISTA/GRANITEIRO COM ENCARGOS COMPLEMENTARES</t>
  </si>
  <si>
    <t>PINTURAS</t>
  </si>
  <si>
    <t xml:space="preserve"> 099550 </t>
  </si>
  <si>
    <t>PINTOR</t>
  </si>
  <si>
    <t xml:space="preserve"> 008512 </t>
  </si>
  <si>
    <t>VERNIZ SPARLACK MARITIMO</t>
  </si>
  <si>
    <t>GL</t>
  </si>
  <si>
    <t xml:space="preserve"> 003329 </t>
  </si>
  <si>
    <t>REDUTOR/SOLVENTE THINER 1001 (5 LITROS)</t>
  </si>
  <si>
    <t xml:space="preserve"> 002605 </t>
  </si>
  <si>
    <t>LIXA PARA MASSA 60</t>
  </si>
  <si>
    <t xml:space="preserve"> MATED-12760 </t>
  </si>
  <si>
    <t>RODAPÉ DE GRANITO (COR: CINZA ANDORINHA|TIPO: POLIDO|ESPESSURA: 2CM|ALTURA: 5CM)</t>
  </si>
  <si>
    <t>19,95</t>
  </si>
  <si>
    <t>20,95</t>
  </si>
  <si>
    <t xml:space="preserve"> MATED-12352 </t>
  </si>
  <si>
    <t>ARGAMASSA COLANTE (TIPO: AC-III|UTILIZAÇÃO: AMBIENTES INTERNOS E EXTERNOS)</t>
  </si>
  <si>
    <t>1,65</t>
  </si>
  <si>
    <t>0,41</t>
  </si>
  <si>
    <t xml:space="preserve"> ED-50381 </t>
  </si>
  <si>
    <t>31,22</t>
  </si>
  <si>
    <t>4,68</t>
  </si>
  <si>
    <t>1,70</t>
  </si>
  <si>
    <t xml:space="preserve"> ED-50718 </t>
  </si>
  <si>
    <t>APLICAÇÃO DE REJUNTE CIMENTÍCIO COLORIDO INDUSTRIALIZADO PARA REVESTIMENTOS DE PAREDE/PISO COM JUNTAS DE ATÉ 3MM DE ESPESSURA</t>
  </si>
  <si>
    <t>7,14</t>
  </si>
  <si>
    <t>0,39</t>
  </si>
  <si>
    <t>Passeios de Concreto</t>
  </si>
  <si>
    <t xml:space="preserve"> 94964 </t>
  </si>
  <si>
    <t>CONCRETO FCK = 20MPA, TRAÇO 1:2,7:3 (EM MASSA SECA DE CIMENTO/ AREIA MÉDIA/ BRITA 1) - PREPARO MECÂNICO COM BETONEIRA 400 L. AF_05/2021</t>
  </si>
  <si>
    <t xml:space="preserve"> 00005068 </t>
  </si>
  <si>
    <t>PREGO DE ACO POLIDO COM CABECA 17 X 21 (2 X 11)</t>
  </si>
  <si>
    <t xml:space="preserve"> 00004509 </t>
  </si>
  <si>
    <t>SARRAFO *2,5 X 10* CM EM PINUS, MISTA OU EQUIVALENTE DA REGIAO - BRUTA</t>
  </si>
  <si>
    <t xml:space="preserve"> 00002692 </t>
  </si>
  <si>
    <t>DESMOLDANTE PROTETOR PARA FORMAS DE MADEIRA, DE BASE OLEOSA EMULSIONADA EM AGUA</t>
  </si>
  <si>
    <t xml:space="preserve"> 00044074 </t>
  </si>
  <si>
    <t>PRIMER DE POLIURETANO</t>
  </si>
  <si>
    <t xml:space="preserve"> 00044073 </t>
  </si>
  <si>
    <t>TARUGO DELIMITADOR DE PROFUNDIDADE EM ESPUMA DE POLIETILENO DE BAIXA DENSIDADE 10 MM, CINZA</t>
  </si>
  <si>
    <t>Guias e sarjetas</t>
  </si>
  <si>
    <t xml:space="preserve"> 00000370 </t>
  </si>
  <si>
    <t>AREIA MEDIA - POSTO JAZIDA/FORNECEDOR (RETIRADO NA JAZIDA, SEM TRANSPORTE)</t>
  </si>
  <si>
    <t xml:space="preserve"> 00041679 </t>
  </si>
  <si>
    <t>MEIO-FIO OU GUIA DE CONCRETO PRE-MOLDADO, COMP 1 M, *20 X 12/15* CM (H X L1/L2)</t>
  </si>
  <si>
    <t xml:space="preserve"> 00041681 </t>
  </si>
  <si>
    <t>MEIO-FIO OU GUIA DE CONCRETO PRE-MOLDADO, COMP 80 CM, *25 X 08/08* CM (H X L1/L2)</t>
  </si>
  <si>
    <t xml:space="preserve"> 00001287 </t>
  </si>
  <si>
    <t>PISO EM CERAMICA ESMALTADA, COR LISA, PEI MAIOR OU IGUAL A 4, FORMATO MENOR OU IGUAL A 2025 CM2</t>
  </si>
  <si>
    <t xml:space="preserve"> 14695 </t>
  </si>
  <si>
    <t>Cerâmica 10 x 20 cm tipo bold, acabamento brilhante, Tecnogres, linha brilhante brick, branco gelo ou similar</t>
  </si>
  <si>
    <t xml:space="preserve"> MATED-11445 </t>
  </si>
  <si>
    <t>LIXA PARA SUPERFÍCIE MADEIRA/MASSA EM FOLHA (GRÃO: 100|DIMENSÃO: 225X275MM)</t>
  </si>
  <si>
    <t>3,17</t>
  </si>
  <si>
    <t>Pintura Interna</t>
  </si>
  <si>
    <t xml:space="preserve"> 00006085 </t>
  </si>
  <si>
    <t>SELADOR ACRILICO OPACO PREMIUM INTERIOR/EXTERIOR</t>
  </si>
  <si>
    <t xml:space="preserve"> 00043626 </t>
  </si>
  <si>
    <t>MASSA CORRIDA PARA SUPERFICIES DE AMBIENTES INTERNOS</t>
  </si>
  <si>
    <t xml:space="preserve"> 00003767 </t>
  </si>
  <si>
    <t>LIXA EM FOLHA PARA PAREDE OU MADEIRA, NUMERO 120, COR VERMELHA</t>
  </si>
  <si>
    <t xml:space="preserve"> P9822 </t>
  </si>
  <si>
    <t>Pintor</t>
  </si>
  <si>
    <t>33,88</t>
  </si>
  <si>
    <t>11,65</t>
  </si>
  <si>
    <t xml:space="preserve"> P9824 </t>
  </si>
  <si>
    <t>23,23</t>
  </si>
  <si>
    <t>2,00</t>
  </si>
  <si>
    <t>Custo horário total de execução</t>
  </si>
  <si>
    <t>Produção de equipe</t>
  </si>
  <si>
    <t>Custo unitário de execução</t>
  </si>
  <si>
    <t>Custo do FIC</t>
  </si>
  <si>
    <t>Custo do FIT</t>
  </si>
  <si>
    <t>C</t>
  </si>
  <si>
    <t>MATERIAL</t>
  </si>
  <si>
    <t xml:space="preserve"> M1575 </t>
  </si>
  <si>
    <t>Tinta látex à base de resina acrílica</t>
  </si>
  <si>
    <t>2,46</t>
  </si>
  <si>
    <t>Custo unitário total de material</t>
  </si>
  <si>
    <t>E</t>
  </si>
  <si>
    <t>Tempo Fixo</t>
  </si>
  <si>
    <t>Carga</t>
  </si>
  <si>
    <t xml:space="preserve"> 5914655 </t>
  </si>
  <si>
    <t>Carga, manobra e descarga de materiais diversos em caminhão carroceria de 15 t - carga e descarga manuais</t>
  </si>
  <si>
    <t>M1575</t>
  </si>
  <si>
    <t>t</t>
  </si>
  <si>
    <t>Custo Total dos Tempos Fixos</t>
  </si>
  <si>
    <t>Momento de Transporte</t>
  </si>
  <si>
    <t>Distância Média de Transporte (DMT)</t>
  </si>
  <si>
    <t>LN</t>
  </si>
  <si>
    <t>RP</t>
  </si>
  <si>
    <t>P</t>
  </si>
  <si>
    <t>FE</t>
  </si>
  <si>
    <t>5914449
0,00
1,14
0,0000</t>
  </si>
  <si>
    <t>5914464
0,00
0,91
0,0000</t>
  </si>
  <si>
    <t>5914479
0,00
0,74
0,0000</t>
  </si>
  <si>
    <t>--</t>
  </si>
  <si>
    <t>Custo total de transporte</t>
  </si>
  <si>
    <t xml:space="preserve"> 00007311 </t>
  </si>
  <si>
    <t>TINTA ESMALTE SINTETICO PREMIUM ACETINADO</t>
  </si>
  <si>
    <t xml:space="preserve"> 00007342/SINAPI </t>
  </si>
  <si>
    <t>Tinta mineral impermeavel em po, branca</t>
  </si>
  <si>
    <t>Tratamentos de Superfícies</t>
  </si>
  <si>
    <t xml:space="preserve"> 10590 </t>
  </si>
  <si>
    <t>Encargos Complementares - Restaurador</t>
  </si>
  <si>
    <t>1,14</t>
  </si>
  <si>
    <t xml:space="preserve"> 14856 </t>
  </si>
  <si>
    <t>Massa a base de silicato de potássio e minerais inertes, específica para paredes de edifícios tombados e patrimônios históricos</t>
  </si>
  <si>
    <t>41,96</t>
  </si>
  <si>
    <t>0,88</t>
  </si>
  <si>
    <t xml:space="preserve"> 3073 </t>
  </si>
  <si>
    <t>Auxiliar de Restaurador</t>
  </si>
  <si>
    <t>14,86</t>
  </si>
  <si>
    <t>14,85</t>
  </si>
  <si>
    <t xml:space="preserve"> 3072 </t>
  </si>
  <si>
    <t>Restaurador Nível Superior</t>
  </si>
  <si>
    <t>74,55</t>
  </si>
  <si>
    <t>22,36</t>
  </si>
  <si>
    <t xml:space="preserve"> 10588 </t>
  </si>
  <si>
    <t>Encargos Complementares - Auxiliar de Restauração</t>
  </si>
  <si>
    <t>Preparo de superfície com lixamento de paredes e tetos</t>
  </si>
  <si>
    <t xml:space="preserve"> 10553 </t>
  </si>
  <si>
    <t>Encargos Complementares - Pintor</t>
  </si>
  <si>
    <t>3,96</t>
  </si>
  <si>
    <t>1,34</t>
  </si>
  <si>
    <t xml:space="preserve"> MATED-14736 </t>
  </si>
  <si>
    <t>FUNDO PREPARADOR MINERAL (APLICAÇÃO: ALVENARIA, CONCRETO, PEDRAS E REBOCO)</t>
  </si>
  <si>
    <t>13,88</t>
  </si>
  <si>
    <t>1,38</t>
  </si>
  <si>
    <t xml:space="preserve"> ED-50365 </t>
  </si>
  <si>
    <t>2,70</t>
  </si>
  <si>
    <t xml:space="preserve"> ED-50382 </t>
  </si>
  <si>
    <t>32,88</t>
  </si>
  <si>
    <t>3,30</t>
  </si>
  <si>
    <t xml:space="preserve"> 00038877 </t>
  </si>
  <si>
    <t>MASSA PREMIUM PARA TEXTURA LISA DE BASE ACRILICA, USO INTERNO E EXTERNO</t>
  </si>
  <si>
    <t xml:space="preserve"> 00044329 </t>
  </si>
  <si>
    <t>DETERGENTE NEUTRO USO GERAL, CONCENTRADO</t>
  </si>
  <si>
    <t xml:space="preserve"> 9401 </t>
  </si>
  <si>
    <t>Rejunte acrílico para revestimentos cerâmicos</t>
  </si>
  <si>
    <t xml:space="preserve"> P00048 </t>
  </si>
  <si>
    <t>Resina Acrílica</t>
  </si>
  <si>
    <t>3,63</t>
  </si>
  <si>
    <t>PINT - PINTURAS</t>
  </si>
  <si>
    <t xml:space="preserve"> 87402 </t>
  </si>
  <si>
    <t>ARGAMASSA INDUSTRIALIZADA PARA CHAPISCO COLANTE, PREPARO MANUAL. AF_08/2019</t>
  </si>
  <si>
    <t>Latex PVA</t>
  </si>
  <si>
    <t xml:space="preserve"> 00006111/SINAPI </t>
  </si>
  <si>
    <t>Servente de obras (horista)</t>
  </si>
  <si>
    <t>14,58</t>
  </si>
  <si>
    <t>3,64</t>
  </si>
  <si>
    <t xml:space="preserve"> 00003767/SINAPI </t>
  </si>
  <si>
    <t>Lixa em folha para parede ou madeira, numero 120, cor vermelha</t>
  </si>
  <si>
    <t>7,15</t>
  </si>
  <si>
    <t xml:space="preserve"> 1602 </t>
  </si>
  <si>
    <t>Massa acrílica</t>
  </si>
  <si>
    <t>6,72</t>
  </si>
  <si>
    <t>2,41</t>
  </si>
  <si>
    <t xml:space="preserve"> 00007356 </t>
  </si>
  <si>
    <t>TINTA LATEX ACRILICA PREMIUM, COR BRANCO FOSCO</t>
  </si>
  <si>
    <t>Forros / paredes internas</t>
  </si>
  <si>
    <t xml:space="preserve"> 1.01.40 </t>
  </si>
  <si>
    <t xml:space="preserve"> 1.01.41 </t>
  </si>
  <si>
    <t>AJUDANTE DE PINTOR</t>
  </si>
  <si>
    <t xml:space="preserve"> 9.00.21 </t>
  </si>
  <si>
    <t>PISTOLA PINTURA / PULVERIZADORA ELÉTRICA COMPRESSOR AR PORTATIL POTENCIA 450W.</t>
  </si>
  <si>
    <t xml:space="preserve"> 3.80.26 </t>
  </si>
  <si>
    <t>VERNIZ RETARDANTE DE CHAMA  CKC-VR  ACABAMENTO TRANSPARENTE.</t>
  </si>
  <si>
    <t>LT</t>
  </si>
  <si>
    <t xml:space="preserve"> S.04.000.034030 </t>
  </si>
  <si>
    <t>FITA CREPE 25MM X 50M</t>
  </si>
  <si>
    <t xml:space="preserve"> B.01.000.010141 </t>
  </si>
  <si>
    <t xml:space="preserve"> N.04.000.037601 </t>
  </si>
  <si>
    <t>MATRIZ SÍMBOLO PSAI, POLIESTIRENO ALTO IMPACTO, PARA VAGA DE ESTACIONAMENTO DE PESSOAS COM MOBILIDADE REDUZIDA, DE ACORDO COM A NORMA  NBR 9050</t>
  </si>
  <si>
    <t xml:space="preserve"> J.02.000.038001 </t>
  </si>
  <si>
    <t>DILUENTE AGUARRÁS MINERAL; REF. SUVINIL, LUKSNOVA, CORAL OU EQUIVALENTE</t>
  </si>
  <si>
    <t xml:space="preserve"> J.02.000.037528 </t>
  </si>
  <si>
    <t>TINTA ACRÍLICA PARA SINALIZAÇÃO VISUAL DE PISOS, COM ACABAMENTO FOSCO, VÁRIAS CORES, REF. INTERLIGHT DA INDUTIL OU EQUIVALENTE</t>
  </si>
  <si>
    <t xml:space="preserve"> B.01.000.010140 </t>
  </si>
  <si>
    <t>Pintura para Pisos e para Sinalização Horizontal e Vertical</t>
  </si>
  <si>
    <t xml:space="preserve"> 00012815 </t>
  </si>
  <si>
    <t>FITA CREPE ROLO DE *25* MM X 50 M</t>
  </si>
  <si>
    <t xml:space="preserve"> 00007348 </t>
  </si>
  <si>
    <t>TINTA ACRILICA PREMIUM PARA PISO</t>
  </si>
  <si>
    <t xml:space="preserve"> 00011161 </t>
  </si>
  <si>
    <t>CAL HIDRATADA PARA PINTURA</t>
  </si>
  <si>
    <t>Pintura em Madeira</t>
  </si>
  <si>
    <t xml:space="preserve"> S.01.000.080125 </t>
  </si>
  <si>
    <t>BETONEIRA REVERSÍVEL COM CARREGADOR, CAPACIDADE DE 320 LITROS, ACIONAMENTO DO MOTOR COMBUSTÃO INTERNA (DIESEL E GASOLINA) OU MOTOR ELÉTRICO ALFA 320</t>
  </si>
  <si>
    <t xml:space="preserve"> G.02.000.032004 </t>
  </si>
  <si>
    <t>LADRILHO HIDRÁULICO PARA PORTADORES DE DEFICIÊNCIA FÍSICA/VISUAL, VÁRIAS CORES; REF. MOSAICOS AMAZONAS, PISOS PAULISTA, MOSAICOS BERNARDI OU EQUIVALENTE</t>
  </si>
  <si>
    <t xml:space="preserve"> B.01.000.010139 </t>
  </si>
  <si>
    <t>Demolição manual de piso cimentado sobre lastro de concreto - Rev 01</t>
  </si>
  <si>
    <t xml:space="preserve"> 103915 </t>
  </si>
  <si>
    <t>EXECUÇÃO DE PISO INDUSTRIAL DE CONCRETO ARMADO, FCK = 20 MPA, ESPESSURA DE 15,0 CM. AF_04/2022</t>
  </si>
  <si>
    <t>Paisagismo - Plantio</t>
  </si>
  <si>
    <t xml:space="preserve"> 00003322 </t>
  </si>
  <si>
    <t>GRAMA ESMERALDA OU SAO CARLOS OU CURITIBANA, EM PLACAS, SEM PLANTIO</t>
  </si>
  <si>
    <t xml:space="preserve"> 00007253 </t>
  </si>
  <si>
    <t>TERRA VEGETAL (GRANEL)</t>
  </si>
  <si>
    <t xml:space="preserve"> 00003123 </t>
  </si>
  <si>
    <t>FERTILIZANTE NPK - 4: 14: 8</t>
  </si>
  <si>
    <t xml:space="preserve"> 00038125 </t>
  </si>
  <si>
    <t>FERTILIZANTE ORGANICO COMPOSTO, CLASSE A</t>
  </si>
  <si>
    <t>Paisagismo</t>
  </si>
  <si>
    <t xml:space="preserve"> 7091 </t>
  </si>
  <si>
    <t>Planta - Agave azul (agave americana)</t>
  </si>
  <si>
    <t>135,67</t>
  </si>
  <si>
    <t xml:space="preserve"> 00044503/SINAPI </t>
  </si>
  <si>
    <t>Jardineiro (horista)</t>
  </si>
  <si>
    <t>16,57</t>
  </si>
  <si>
    <t>1,49</t>
  </si>
  <si>
    <t xml:space="preserve"> 10581 </t>
  </si>
  <si>
    <t>Encargos Complementares - Jardineiro</t>
  </si>
  <si>
    <t>1,37</t>
  </si>
  <si>
    <t xml:space="preserve"> 2208 </t>
  </si>
  <si>
    <t>Terra vegetal</t>
  </si>
  <si>
    <t>214,28</t>
  </si>
  <si>
    <t>6,85</t>
  </si>
  <si>
    <t xml:space="preserve"> 140 </t>
  </si>
  <si>
    <t>Adubo orgânico bovino, cacau ou similar</t>
  </si>
  <si>
    <t>57,00</t>
  </si>
  <si>
    <t>0,28</t>
  </si>
  <si>
    <t xml:space="preserve"> 3800 </t>
  </si>
  <si>
    <t>Adubo mineral NPK (10-10-10)</t>
  </si>
  <si>
    <t>3,32</t>
  </si>
  <si>
    <t>0,16</t>
  </si>
  <si>
    <t xml:space="preserve"> 7308 </t>
  </si>
  <si>
    <t>Planta - Alpinia vermelha (alpinia purpurata)</t>
  </si>
  <si>
    <t>28,89</t>
  </si>
  <si>
    <t xml:space="preserve"> 9011 </t>
  </si>
  <si>
    <t>Planta - Dracena vermelha h=1,00m</t>
  </si>
  <si>
    <t>39,72</t>
  </si>
  <si>
    <t>0,89</t>
  </si>
  <si>
    <t xml:space="preserve"> 10301 </t>
  </si>
  <si>
    <t>Planta - Ixora rei vermelha (ixora coccinea red)</t>
  </si>
  <si>
    <t>16,96</t>
  </si>
  <si>
    <t>19,55</t>
  </si>
  <si>
    <t xml:space="preserve"> 9414 </t>
  </si>
  <si>
    <t>Planta - Ipê roxo (tabebuia) h=1,00m</t>
  </si>
  <si>
    <t>37,11</t>
  </si>
  <si>
    <t>2,85</t>
  </si>
  <si>
    <t>3,51</t>
  </si>
  <si>
    <t>4,57</t>
  </si>
  <si>
    <t>2,65</t>
  </si>
  <si>
    <t>43,92</t>
  </si>
  <si>
    <t>0,59</t>
  </si>
  <si>
    <t xml:space="preserve"> 12210 </t>
  </si>
  <si>
    <t>Planta - Liríope (liriope spicata)</t>
  </si>
  <si>
    <t>muda</t>
  </si>
  <si>
    <t>1,68</t>
  </si>
  <si>
    <t xml:space="preserve"> 9245 </t>
  </si>
  <si>
    <t>Planta - Jerivá (syagrus romanzoffinaa) h=2,70m</t>
  </si>
  <si>
    <t>686,21</t>
  </si>
  <si>
    <t xml:space="preserve"> 9002 </t>
  </si>
  <si>
    <t>Planta - Dracena tricolor (muda)</t>
  </si>
  <si>
    <t>7,98</t>
  </si>
  <si>
    <t xml:space="preserve"> 00038641/SINAPI </t>
  </si>
  <si>
    <t>Muda de palmeira areca, h= *1,50* m</t>
  </si>
  <si>
    <t>142,24</t>
  </si>
  <si>
    <t xml:space="preserve"> 7478 </t>
  </si>
  <si>
    <t>Planta - Palmeira fênix (phoenix roebelinii)</t>
  </si>
  <si>
    <t>162,79</t>
  </si>
  <si>
    <t xml:space="preserve"> 12624 </t>
  </si>
  <si>
    <t>Planta - Flor ave do paraíso (strelitzia reginae)</t>
  </si>
  <si>
    <t>62,03</t>
  </si>
  <si>
    <t xml:space="preserve"> 38557 </t>
  </si>
  <si>
    <t>TERRA VEGETAL PRETA</t>
  </si>
  <si>
    <t xml:space="preserve"> 38555 </t>
  </si>
  <si>
    <t>ADUBO ORGÂNICO - ESTERCO</t>
  </si>
  <si>
    <t xml:space="preserve"> 38597 </t>
  </si>
  <si>
    <t>ÁRVORE ORNAM. H=1.50/2.00 M - QUARESMEIRA</t>
  </si>
  <si>
    <t xml:space="preserve"> 38502 </t>
  </si>
  <si>
    <t>ADUBO QUÍMICO NPK 10 - 10 - 10 - (PREÇO PARA NÃO PRODUTOR)</t>
  </si>
  <si>
    <t xml:space="preserve"> 01901 </t>
  </si>
  <si>
    <t>MAO-DE-OBRA DE SERVENTE PARA SERVICOS DE CONSERVACAO, INCLUSIVE ENCARGOS SOCIAIS</t>
  </si>
  <si>
    <t xml:space="preserve"> MAT102100 </t>
  </si>
  <si>
    <t>Planta - Especie vegetal com altura de (0,30 a 2,00)m, tipo Arbusto Dracaena Marginata (Dracena de Madagascar) ou similar</t>
  </si>
  <si>
    <t xml:space="preserve"> 91635 </t>
  </si>
  <si>
    <t>GUINDAUTO HIDRÁULICO, CAPACIDADE MÁXIMA DE CARGA 6500 KG, MOMENTO MÁXIMO DE CARGA 5,8 TM, ALCANCE MÁXIMO HORIZONTAL 7,60 M, INCLUSIVE CAMINHÃO TOCO PBT 9.700 KG, POTÊNCIA DE 160 CV - CHI DIURNO. AF_08/2015</t>
  </si>
  <si>
    <t xml:space="preserve"> MAT103201 </t>
  </si>
  <si>
    <t>Planta - Especie vegetal de (2,50 a 3,50)m, Palmeira Syagrus Romanzoffiana (Baba-de-Boi / Geriva) ou similar</t>
  </si>
  <si>
    <t>CDRACENA ARBÓREA</t>
  </si>
  <si>
    <t xml:space="preserve"> 00038641 </t>
  </si>
  <si>
    <t>MUDA DE PALMEIRA ARECA, H= *1,50* M</t>
  </si>
  <si>
    <t xml:space="preserve"> MAT100500 </t>
  </si>
  <si>
    <t>Planta - Especie vegetal com altura de (0,40 a 1,50)m, tipo Gardenia Jasminoides (Jasmim do Cabo) ou similar</t>
  </si>
  <si>
    <t>Gramados/paisagismo</t>
  </si>
  <si>
    <t xml:space="preserve"> 1.01.26 </t>
  </si>
  <si>
    <t>JARDINEIRO</t>
  </si>
  <si>
    <t xml:space="preserve"> 3.84.04 </t>
  </si>
  <si>
    <t xml:space="preserve"> 3.85.02 </t>
  </si>
  <si>
    <t>ADUBO QUIMICO NPK,FORM.BASE (10-10-10)</t>
  </si>
  <si>
    <t xml:space="preserve"> 1.01.01 </t>
  </si>
  <si>
    <t xml:space="preserve"> 3.85.11 </t>
  </si>
  <si>
    <t>TERRA VEGETAL</t>
  </si>
  <si>
    <t xml:space="preserve"> 3.85.13 </t>
  </si>
  <si>
    <t>ADUBO ORGANICO CURTIDO</t>
  </si>
  <si>
    <t xml:space="preserve"> 7147 </t>
  </si>
  <si>
    <t>Planta - Lírio da paz (spathiphyllum wallisi)</t>
  </si>
  <si>
    <t xml:space="preserve"> INS-15243376 </t>
  </si>
  <si>
    <t>Argila expandida para ornamentação de vasos e jardins (saco com 50 litros)</t>
  </si>
  <si>
    <t>0,78</t>
  </si>
  <si>
    <t>PLACAS E PAINÉIS DIVISÓRIOS</t>
  </si>
  <si>
    <t xml:space="preserve"> 010146 </t>
  </si>
  <si>
    <t>SERVENTE (AUXILIAR DE OBRAS - SINDUSCON)</t>
  </si>
  <si>
    <t>19,68</t>
  </si>
  <si>
    <t>93,87</t>
  </si>
  <si>
    <t xml:space="preserve"> 010139 </t>
  </si>
  <si>
    <t>PEDREIRO (OFICIAL - SINDUSCON)</t>
  </si>
  <si>
    <t>26,03</t>
  </si>
  <si>
    <t>62,47</t>
  </si>
  <si>
    <t>(E) Custo Unitário de Execução [(A) + (B) + (C)] / (D)</t>
  </si>
  <si>
    <t xml:space="preserve"> 020509 </t>
  </si>
  <si>
    <t>CIMENTO BRANCO NAO ESTRUTURAL</t>
  </si>
  <si>
    <t>4,22</t>
  </si>
  <si>
    <t>2,95</t>
  </si>
  <si>
    <t xml:space="preserve"> 023522 </t>
  </si>
  <si>
    <t>GRANITO CINZA ANDORINHA E = 3 CM POLIDO NOS DOIS LADOS</t>
  </si>
  <si>
    <t>269,06</t>
  </si>
  <si>
    <t>SERVIÇOS</t>
  </si>
  <si>
    <t xml:space="preserve"> 010692 </t>
  </si>
  <si>
    <t>Argamassa traço 1:3 de cimento e areia média, preparo mecânico com betoneira 400 l</t>
  </si>
  <si>
    <t>446,32</t>
  </si>
  <si>
    <t>1,47</t>
  </si>
  <si>
    <t>Custo total de serviços</t>
  </si>
  <si>
    <t>Revestimentos com Mármores e Granitos</t>
  </si>
  <si>
    <t>45,81</t>
  </si>
  <si>
    <t xml:space="preserve"> 10090 </t>
  </si>
  <si>
    <t>Prateleira em granito cinza andorinha esp= 2cm</t>
  </si>
  <si>
    <t>510,10</t>
  </si>
  <si>
    <t>36,68</t>
  </si>
  <si>
    <t>11,64</t>
  </si>
  <si>
    <t>11,25</t>
  </si>
  <si>
    <t>61,38</t>
  </si>
  <si>
    <t>50,08</t>
  </si>
  <si>
    <t>5,79</t>
  </si>
  <si>
    <t>2,27</t>
  </si>
  <si>
    <t>1,83</t>
  </si>
  <si>
    <t>3,19</t>
  </si>
  <si>
    <t>8,95</t>
  </si>
  <si>
    <t>7,56</t>
  </si>
  <si>
    <t>23,74</t>
  </si>
  <si>
    <t xml:space="preserve"> 2.05.08 </t>
  </si>
  <si>
    <t>CIMENTO</t>
  </si>
  <si>
    <t xml:space="preserve"> 3.50.39 </t>
  </si>
  <si>
    <t>GRANITO CINZA ANDORINHA E=2CM</t>
  </si>
  <si>
    <t xml:space="preserve"> 6.55.07 </t>
  </si>
  <si>
    <t>CABIDE DE LOUCA C/2 GANCHOS BRANCO</t>
  </si>
  <si>
    <t xml:space="preserve"> 2.05.05 </t>
  </si>
  <si>
    <t>CAL HIDRATADA</t>
  </si>
  <si>
    <t xml:space="preserve"> 1.01.39 </t>
  </si>
  <si>
    <t xml:space="preserve"> 1.01.06 </t>
  </si>
  <si>
    <t>AZULEJISTA</t>
  </si>
  <si>
    <t xml:space="preserve"> 2.05.03 </t>
  </si>
  <si>
    <t>AREIA</t>
  </si>
  <si>
    <t xml:space="preserve"> 2.25.02 </t>
  </si>
  <si>
    <t>BLOCO DE CONCRETO 9X19X39CM - 3MPA</t>
  </si>
  <si>
    <t>URBANIZACAO</t>
  </si>
  <si>
    <t xml:space="preserve"> 004796 </t>
  </si>
  <si>
    <t xml:space="preserve"> 001100 </t>
  </si>
  <si>
    <t>CIMENTO DIRECIONAL BRANCO (SACO 1 QUILOGRAMA)</t>
  </si>
  <si>
    <t xml:space="preserve"> 010414 </t>
  </si>
  <si>
    <t>GRANITO CINZA ANDORINHA 2cm</t>
  </si>
  <si>
    <t xml:space="preserve"> 004612 </t>
  </si>
  <si>
    <t>APOIO EM MAO FRANCESA EM ACO INOXIDAVEL 304 40cm</t>
  </si>
  <si>
    <t xml:space="preserve"> 099664 </t>
  </si>
  <si>
    <t>AJUDANTE ESPECIALIZADO - MARMORISTA</t>
  </si>
  <si>
    <t xml:space="preserve"> 099398 </t>
  </si>
  <si>
    <t>MARMORISTA</t>
  </si>
  <si>
    <t xml:space="preserve"> HI231 </t>
  </si>
  <si>
    <t>FURO E COLAGEM DE CUBA EM BANCADA DE MÁRMORE/GRANITO OU OUTRO TIPO DEPEDRA NATURAL</t>
  </si>
  <si>
    <t xml:space="preserve"> 3406 </t>
  </si>
  <si>
    <t>Argamassa industrializada AC-I, Votomassa ou similar</t>
  </si>
  <si>
    <t xml:space="preserve"> 004042 </t>
  </si>
  <si>
    <t>TESTEIRA EM GRANITO CINZA ANDORINHA 15cm</t>
  </si>
  <si>
    <t>Lastros, Lajes e Berços</t>
  </si>
  <si>
    <t>5,82</t>
  </si>
  <si>
    <t>22,90</t>
  </si>
  <si>
    <t>0,63</t>
  </si>
  <si>
    <t>0,43</t>
  </si>
  <si>
    <t>2,13</t>
  </si>
  <si>
    <t>0,18</t>
  </si>
  <si>
    <t>REATERRO MECANIZADO DE VALA COM RETROESCAVADEIRA (CAPACIDADE DA CAÇAMBA DA RETRO: 0,26 M³/POTÊNCIA: 88 HP), LARGURA 0,8 A 1,5 M, PROFUNDIDADE ATÉ 1,5 M, COM SOLO (SEM SUBSTITUIÇÃO) DE 1ª CATEGORIA, COM COMPACTADOR DE SOLOS DE PERCUSSÃO AF_08/2023</t>
  </si>
  <si>
    <t xml:space="preserve"> 5679 </t>
  </si>
  <si>
    <t>RETROESCAVADEIRA SOBRE RODAS COM CARREGADEIRA, TRAÇÃO 4X4, POTÊNCIA LÍQ. 88 HP, CAÇAMBA CARREG. CAP. MÍN. 1 M3, CAÇAMBA RETRO CAP. 0,26 M3, PESO OPERACIONAL MÍN. 6.674 KG, PROFUNDIDADE ESCAVAÇÃO MÁX. 4,37 M - CHI DIURNO. AF_06/2014</t>
  </si>
  <si>
    <t xml:space="preserve"> 5678 </t>
  </si>
  <si>
    <t>RETROESCAVADEIRA SOBRE RODAS COM CARREGADEIRA, TRAÇÃO 4X4, POTÊNCIA LÍQ. 88 HP, CAÇAMBA CARREG. CAP. MÍN. 1 M3, CAÇAMBA RETRO CAP. 0,26 M3, PESO OPERACIONAL MÍN. 6.674 KG, PROFUNDIDADE ESCAVAÇÃO MÁX. 4,37 M - CHP DIURNO. AF_06/2014</t>
  </si>
  <si>
    <t>Lastro</t>
  </si>
  <si>
    <t xml:space="preserve"> 94968 </t>
  </si>
  <si>
    <t>CONCRETO MAGRO PARA LASTRO, TRAÇO 1:4,5:4,5 (EM MASSA SECA DE CIMENTO/ AREIA MÉDIA/ BRITA 1) - PREPARO MECÂNICO COM BETONEIRA 600 L. AF_05/2021</t>
  </si>
  <si>
    <t>Vidros e Espelhos</t>
  </si>
  <si>
    <t xml:space="preserve"> 00034360 </t>
  </si>
  <si>
    <t>PERFIL DE ALUMINIO ANODIZADO</t>
  </si>
  <si>
    <t xml:space="preserve"> 00010497 </t>
  </si>
  <si>
    <t>VIDRO COMUM LAMINADO, LISO, INCOLOR, TRIPLO, ESPESSURA TOTAL 12 MM (CADA CAMADA E= 4 MM) - COLOCADO</t>
  </si>
  <si>
    <t xml:space="preserve"> 00020259 </t>
  </si>
  <si>
    <t>PERFIL DE BORRACHA EPDM MACICO *12 X 15* MM PARA ESQUADRIAS</t>
  </si>
  <si>
    <t xml:space="preserve"> 00039432 </t>
  </si>
  <si>
    <t>FITA DE PAPEL REFORCADA COM LAMINA DE METAL PARA REFORCO DE CANTOS DE CHAPA DE GESSO PARA DRYWALL</t>
  </si>
  <si>
    <t xml:space="preserve"> 00007288 </t>
  </si>
  <si>
    <t>TINTA ESMALTE SINTETICO PREMIUM FOSCO</t>
  </si>
  <si>
    <t>FUES - FUNDAÇÕES E ESTRUTURAS</t>
  </si>
  <si>
    <t xml:space="preserve"> 00010957 </t>
  </si>
  <si>
    <t>CHAPA DE ACO GROSSA, ASTM A36, E = 3/4" (19,05 MM) 149,39 KG/M2</t>
  </si>
  <si>
    <t xml:space="preserve"> 13129 </t>
  </si>
  <si>
    <t>Perfil Aço, Laminado H - W200 x 35,9 kg/m ASTM A 572 Grau 50</t>
  </si>
  <si>
    <t xml:space="preserve"> M0019 </t>
  </si>
  <si>
    <t>Esticador em aço tipo olhal x olhal para cabo de aço - D = 13 mm</t>
  </si>
  <si>
    <t xml:space="preserve"> 13092 </t>
  </si>
  <si>
    <t>Perfil Aço Laminado, I - W310 x 21,0 kg/m ASTM A 572 Grau 50</t>
  </si>
  <si>
    <t xml:space="preserve"> 13123 </t>
  </si>
  <si>
    <t>Perfil Aço, UDC Enrijecido 127 x 50 x 3,67(kg/m) - SAE 1008/1012</t>
  </si>
  <si>
    <t xml:space="preserve"> 13121 </t>
  </si>
  <si>
    <t>Perfil Aço, UDC Enrijecido 100 x 50 x 3,27(kg/m) - SAE 1008/1012</t>
  </si>
  <si>
    <t xml:space="preserve"> MATRO-1794 </t>
  </si>
  <si>
    <t>Chumbador em aço A36</t>
  </si>
  <si>
    <t xml:space="preserve"> 00004777 </t>
  </si>
  <si>
    <t>CANTONEIRA ACO ABAS IGUAIS (QUALQUER BITOLA), ESPESSURA ENTRE 1/8" E 1/4"</t>
  </si>
  <si>
    <t xml:space="preserve"> 14323 </t>
  </si>
  <si>
    <t>98.680,00</t>
  </si>
  <si>
    <t xml:space="preserve"> 280020 </t>
  </si>
  <si>
    <t>MONTADOR COM ENCARGOS COMPLEMENTARES</t>
  </si>
  <si>
    <t>FUNDACOES DIRETAS</t>
  </si>
  <si>
    <t xml:space="preserve"> 099300 </t>
  </si>
  <si>
    <t>ARMADOR ou FERREIRO</t>
  </si>
  <si>
    <t xml:space="preserve"> 004143 </t>
  </si>
  <si>
    <t>ESPACADOR CIRCULAR P/ FERRAGENS TIPO ROSETA, COBERTURA 30MM</t>
  </si>
  <si>
    <t xml:space="preserve"> 000779 </t>
  </si>
  <si>
    <t>ACO CA 50 6,3mm (1/4") (0,248 kg/m)</t>
  </si>
  <si>
    <t xml:space="preserve"> 099807 </t>
  </si>
  <si>
    <t>AJUDANTE DE ARMADOR</t>
  </si>
  <si>
    <t xml:space="preserve"> 000400 </t>
  </si>
  <si>
    <t>ARAME RECOZIDO ISGW #16 (0,032kg/m) (55 AMARRAS/pm3)</t>
  </si>
  <si>
    <t xml:space="preserve"> 000413 </t>
  </si>
  <si>
    <t>ACO CA 50 8,0mm (5/16") (0,388 kg/m)</t>
  </si>
  <si>
    <t xml:space="preserve"> 90587 </t>
  </si>
  <si>
    <t>VIBRADOR DE IMERSÃO, DIÂMETRO DE PONTEIRA 45MM, MOTOR ELÉTRICO TRIFÁSICO POTÊNCIA DE 2 CV - CHI DIURNO. AF_06/2015</t>
  </si>
  <si>
    <t xml:space="preserve"> 90586 </t>
  </si>
  <si>
    <t>VIBRADOR DE IMERSÃO, DIÂMETRO DE PONTEIRA 45MM, MOTOR ELÉTRICO TRIFÁSICO POTÊNCIA DE 2 CV - CHP DIURNO. AF_06/2015</t>
  </si>
  <si>
    <t xml:space="preserve"> 00001525 </t>
  </si>
  <si>
    <t>CONCRETO USINADO BOMBEAVEL, CLASSE DE RESISTENCIA C30, BRITA 0 E 1, SLUMP = 100 +/- 20 MM, COM BOMBEAMENTO (DISPONIBILIZACAO DE BOMBA), SEM O LANCAMENTO (NBR 8953)</t>
  </si>
  <si>
    <t>Fundações Rasas (Blocos, Sapatas, Vigas Baldrame)</t>
  </si>
  <si>
    <t xml:space="preserve"> 00040304 </t>
  </si>
  <si>
    <t>PREGO DE ACO POLIDO COM CABECA DUPLA 17 X 27 (2 1/2 X 11)</t>
  </si>
  <si>
    <t xml:space="preserve"> 00005073 </t>
  </si>
  <si>
    <t>PREGO DE ACO POLIDO COM CABECA 17 X 24 (2 1/4 X 11)</t>
  </si>
  <si>
    <t xml:space="preserve"> 00043082 </t>
  </si>
  <si>
    <t>PERFIL "I" OU "W" EM ACO LAMINADO, QUAISQUER DIMENSOES</t>
  </si>
  <si>
    <t>Diversos</t>
  </si>
  <si>
    <t xml:space="preserve"> 6561 </t>
  </si>
  <si>
    <t>Chumbador parabolt 1/2" x 5 1/2"</t>
  </si>
  <si>
    <t>3,59</t>
  </si>
  <si>
    <t>14,36</t>
  </si>
  <si>
    <t>7,76</t>
  </si>
  <si>
    <t>7,50</t>
  </si>
  <si>
    <t>40,92</t>
  </si>
  <si>
    <t>30,54</t>
  </si>
  <si>
    <t>3,66</t>
  </si>
  <si>
    <t xml:space="preserve"> 10084 </t>
  </si>
  <si>
    <t>Escada marinheiro com guarda-corpo, L=45cm, executada em barras chata galvanizada 1 1/4" x 5/16", e guarda corpo d=65cm em barra chata galv.d=1"x1/8", sendo degraus em barra red. d=5/8", espaçados de 30cm, inclusive lixamento e pintura, conf.projeto</t>
  </si>
  <si>
    <t>2.023,65</t>
  </si>
  <si>
    <t>3,71</t>
  </si>
  <si>
    <t>1,44</t>
  </si>
  <si>
    <t>1,17</t>
  </si>
  <si>
    <t>2,05</t>
  </si>
  <si>
    <t>5,74</t>
  </si>
  <si>
    <t>0,48</t>
  </si>
  <si>
    <t>30,96</t>
  </si>
  <si>
    <t>2,37</t>
  </si>
  <si>
    <t xml:space="preserve"> 91277 </t>
  </si>
  <si>
    <t>PLACA VIBRATÓRIA REVERSÍVEL COM MOTOR 4 TEMPOS A GASOLINA, FORÇA CENTRÍFUGA DE 25 KN (2500 KGF), POTÊNCIA 5,5 CV - CHP DIURNO. AF_08/2015</t>
  </si>
  <si>
    <t xml:space="preserve"> 89226 </t>
  </si>
  <si>
    <t>BETONEIRA CAPACIDADE NOMINAL DE 600 L, CAPACIDADE DE MISTURA 360 L, MOTOR ELÉTRICO TRIFÁSICO POTÊNCIA DE 4 CV, SEM CARREGADOR - CHI DIURNO. AF_05/2023</t>
  </si>
  <si>
    <t xml:space="preserve"> 88377 </t>
  </si>
  <si>
    <t>OPERADOR DE BETONEIRA ESTACIONÁRIA/MISTURADOR COM ENCARGOS COMPLEMENTARES</t>
  </si>
  <si>
    <t xml:space="preserve"> 89225 </t>
  </si>
  <si>
    <t>BETONEIRA CAPACIDADE NOMINAL DE 600 L, CAPACIDADE DE MISTURA 360 L, MOTOR ELÉTRICO TRIFÁSICO POTÊNCIA DE 4 CV, SEM CARREGADOR - CHP DIURNO. AF_05/2023</t>
  </si>
  <si>
    <t xml:space="preserve"> 00004721 </t>
  </si>
  <si>
    <t>PEDRA BRITADA N. 1 (9,5 A 19 MM) POSTO PEDREIRA/FORNECEDOR, SEM FRETE</t>
  </si>
  <si>
    <t xml:space="preserve"> 00001379 </t>
  </si>
  <si>
    <t>CIMENTO PORTLAND COMPOSTO CP II-32</t>
  </si>
  <si>
    <t xml:space="preserve"> 88270 </t>
  </si>
  <si>
    <t>IMPERMEABILIZADOR COM ENCARGOS COMPLEMENTARES</t>
  </si>
  <si>
    <t xml:space="preserve"> 00000626 </t>
  </si>
  <si>
    <t>MANTA LIQUIDA DE BASE ASFALTICA MODIFICADA COM A ADICAO DE ELASTOMEROS DILUIDOS EM SOLVENTE ORGANICO, APLICACAO A FRIO (MEMBRANA DE EMULSAO ASFALTICA PARA IMPERMEABILIZACAO FLEXIVEL)</t>
  </si>
  <si>
    <t xml:space="preserve"> 000778 </t>
  </si>
  <si>
    <t>ACO CA 50 10,0mm (3/8") (0,559 kg/m)</t>
  </si>
  <si>
    <t xml:space="preserve"> 000340 </t>
  </si>
  <si>
    <t>ACO CA 50 12,5mm (1/2") (0,993 kg/m)</t>
  </si>
  <si>
    <t xml:space="preserve"> 003932 </t>
  </si>
  <si>
    <t>ACO CA 60 5,0mm (0,154 kg/m)</t>
  </si>
  <si>
    <t>ESTRUTURA</t>
  </si>
  <si>
    <t>Fôrmas para Estruturas de Concreto Armado</t>
  </si>
  <si>
    <t xml:space="preserve"> 92263 </t>
  </si>
  <si>
    <t>FABRICAÇÃO DE FÔRMA PARA PILARES E ESTRUTURAS SIMILARES, EM CHAPA DE MADEIRA COMPENSADA RESINADA, E = 17 MM. AF_09/2020</t>
  </si>
  <si>
    <t xml:space="preserve"> 00040271 </t>
  </si>
  <si>
    <t>LOCACAO DE APRUMADOR METALICO DE PILAR, COM ALTURA E ANGULO REGULAVEIS, EXTENSAO DE *1,50* A *2,80* M</t>
  </si>
  <si>
    <t>UNXMES</t>
  </si>
  <si>
    <t xml:space="preserve"> 00040275 </t>
  </si>
  <si>
    <t>LOCACAO DE VIGA SANDUICHE METALICA VAZADA PARA TRAVAMENTO DE PILARES, ALTURA DE *8* CM, LARGURA DE *6* CM E EXTENSAO DE 2 M</t>
  </si>
  <si>
    <t xml:space="preserve"> 00040287 </t>
  </si>
  <si>
    <t>LOCACAO DE BARRA DE ANCORAGEM DE 0,80 A 1,20 M DE EXTENSAO, COM ROSCA DE 5/8", INCLUINDO PORCA E FLANGE</t>
  </si>
  <si>
    <t xml:space="preserve"> 00006189 </t>
  </si>
  <si>
    <t>TABUA NAO APARELHADA *2,5 X 30* CM, EM MACARANDUBA/MASSARANDUBA, ANGELIM OU EQUIVALENTE DA REGIAO - BRUTA</t>
  </si>
  <si>
    <t xml:space="preserve"> 92265 </t>
  </si>
  <si>
    <t>FABRICAÇÃO DE FÔRMA PARA VIGAS, EM CHAPA DE MADEIRA COMPENSADA RESINADA, E = 17 MM. AF_09/2020</t>
  </si>
  <si>
    <t xml:space="preserve"> 00010749 </t>
  </si>
  <si>
    <t>LOCACAO DE ESCORA METALICA TELESCOPICA, COM ALTURA REGULAVEL DE *1,80* A *3,20* M, COM CAPACIDADE DE CARGA DE NO MINIMO 1000 KGF (10 KN), INCLUSO TRIPE E FORCADO</t>
  </si>
  <si>
    <t xml:space="preserve"> 00040339 </t>
  </si>
  <si>
    <t>LOCACAO DE CRUZETA, SIMPLES, PARA ESCORA METALICA, COMPRIMENTO ENTRE 50 A 60 CM, PARA ESCORA DE 1,80 A 3,20 METROS E TUBO EXTERNO ATE 48 MM DE DIAMETRO</t>
  </si>
  <si>
    <t xml:space="preserve"> 92273 </t>
  </si>
  <si>
    <t>FABRICAÇÃO DE ESCORAS DO TIPO PONTALETE, EM MADEIRA, PARA PÉ-DIREITO SIMPLES. AF_09/2020</t>
  </si>
  <si>
    <t xml:space="preserve"> 00006193 </t>
  </si>
  <si>
    <t>TABUA NAO APARELHADA *2,5 X 20* CM, EM MACARANDUBA/MASSARANDUBA, ANGELIM OU EQUIVALENTE DA REGIAO - BRUTA</t>
  </si>
  <si>
    <t>Lajes Pré-Moldadas</t>
  </si>
  <si>
    <t xml:space="preserve"> 92767 </t>
  </si>
  <si>
    <t>ARMAÇÃO DE LAJE DE ESTRUTURA CONVENCIONAL DE CONCRETO ARMADO UTILIZANDO AÇO CA-60 DE 4,2 MM - MONTAGEM. AF_06/2022</t>
  </si>
  <si>
    <t>Armação para Estruturas de Concreto Armado</t>
  </si>
  <si>
    <t xml:space="preserve"> 103674 </t>
  </si>
  <si>
    <t>CONCRETAGEM DE VIGAS E LAJES, FCK=25 MPA, PARA LAJES PREMOLDADAS COM USO DE BOMBA - LANÇAMENTO, ADENSAMENTO E ACABAMENTO. AF_02/2022_PS</t>
  </si>
  <si>
    <t>Concretagem para Estruturas de Concreto Armado</t>
  </si>
  <si>
    <t xml:space="preserve"> 00003742 </t>
  </si>
  <si>
    <t>LAJE PRE-MOLDADA TRELICADA (LAJOTAS + VIGOTAS) PARA FORRO, UNIDIRECIONAL, SOBRECARGA DE 100 KG/M2, VAO ATE 6,00 M (SEM COLOCACAO)</t>
  </si>
  <si>
    <t xml:space="preserve"> 11.011.0030-1 </t>
  </si>
  <si>
    <t>CORTE,DOBRAGEM,MONTAGEM E COLOCACAO DE FERRAGENS NAS FORMAS, ACO CA-50,EM BARRAS REDONDAS,COM DIAMETRO DE 8 A 12,5MM S SOCIAIS GOS SOCIAIS</t>
  </si>
  <si>
    <t xml:space="preserve"> 19.007.0013-2 </t>
  </si>
  <si>
    <t>VIBRADOR DE IMERSAO,TUBO DE 48X480MM,COM MANGOTE DE 5,00M DE COMPRIMENTO,MOTOR ELETRICO,EXCLUSIVE OPERADOR M DE COMPRIM. COM MOTOR ELETRICO DE 2CV</t>
  </si>
  <si>
    <t xml:space="preserve"> 19.007.0013-4 </t>
  </si>
  <si>
    <t xml:space="preserve"> 11.009.0014-1 </t>
  </si>
  <si>
    <t>BARRA DE ACO CA-50,COM SALIENCIA OU MOSSA,COEFICIENTE DE CON FORMACAO SUPERFICIAL MINIMO (ADERENCIA) IGUAL A 1,5,DIAMETRO DE 8 A 12,5MM,DESTINADA A ARMADURA DE CONCRETO ARMADO,10% DE PERDAS DE PONTAS E ARAME 18.FORNECIMENTO</t>
  </si>
  <si>
    <t xml:space="preserve"> 01968 </t>
  </si>
  <si>
    <t>MAO-DE-OBRA DE PEDREIRO, INCLUSIVE ENCAR GOS SOCIAIS</t>
  </si>
  <si>
    <t xml:space="preserve"> 01990 </t>
  </si>
  <si>
    <t>MAO-DE-OBRA DE CARPINTEIRO DE FORMA DE C ONCRETO, INCLUSIVE ENCARGOS SOCIAIS</t>
  </si>
  <si>
    <t xml:space="preserve"> 00349 </t>
  </si>
  <si>
    <t>PINUS, EM PECAS DE 2,50X30,00CM (1"X12")  - GRUPOS:I,II,III E IV, DA TABELA CLASS IFICATORIA MUNICIPAL DE ESPECIFICACOES D E PRODUTOS MADEIREIROS DO MUNICIPIO RJ</t>
  </si>
  <si>
    <t xml:space="preserve"> 00368 </t>
  </si>
  <si>
    <t>PINUS, EM PECAS DE 7,50X7,50CM (3"X3") -  GRUPOS: I,II,III E IV, DA TABELA CLASSI FICATORIA MUNICIPAL DE ESPECIFICACOES DE  PRODUTOS MADEIREIROS DO MUNICIPIO DO RJ</t>
  </si>
  <si>
    <t xml:space="preserve"> 14932 </t>
  </si>
  <si>
    <t>LAJE PRE-MOLDADA,P/SOBRECARGA DE 3,5KN/M 2,VAO DE 4,10M,B12(8+4),ENCHIMENTO H=8CM (VIGOTAS E EPS),ABNT NBR 14859-1/2/3</t>
  </si>
  <si>
    <t xml:space="preserve"> 01999 </t>
  </si>
  <si>
    <t>MAO-DE-OBRA DE SERVENTE DA CONSTRUCAO CI VIL, INCLUSIVE ENCARGOS SOCIAIS</t>
  </si>
  <si>
    <t xml:space="preserve"> 02249 </t>
  </si>
  <si>
    <t>CONCRETO IMPORTADO DE USINA, UTILIZANDO BRITA 1, DE 20MPA</t>
  </si>
  <si>
    <t xml:space="preserve"> 00453 </t>
  </si>
  <si>
    <t>PREGO COM OU SEM CABECA, EM CAIXAS DE 50 KG, OU QUANTIDADES EQUIVALENTES, Nº12X12  A 18X30</t>
  </si>
  <si>
    <t>Instalações Prediais de Água Fria em PVC</t>
  </si>
  <si>
    <t xml:space="preserve"> 00009868 </t>
  </si>
  <si>
    <t>TUBO PVC, SOLDAVEL, DE 25 MM, AGUA FRIA (NBR-5648)</t>
  </si>
  <si>
    <t xml:space="preserve"> 00038383 </t>
  </si>
  <si>
    <t>LIXA D'AGUA EM FOLHA, COR PRETA, GRAO 100</t>
  </si>
  <si>
    <t xml:space="preserve"> 00009869 </t>
  </si>
  <si>
    <t>TUBO PVC, SOLDAVEL, DE 32 MM, AGUA FRIA (NBR-5648)</t>
  </si>
  <si>
    <t xml:space="preserve"> 00009875 </t>
  </si>
  <si>
    <t>TUBO PVC, SOLDAVEL, DE 50 MM, AGUA FRIA (NBR-5648)</t>
  </si>
  <si>
    <t>ADAPTADOR CURTO COM BOLSA E ROSCA PARA REGISTRO, PVC, SOLDÁVEL, DN 25MM X 3/4, INSTALADO EM RAMAL DE DISTRIBUIÇÃO DE ÁGUA - FORNECIMENTO E INSTALAÇÃO. AF_06/2022</t>
  </si>
  <si>
    <t xml:space="preserve"> 00000065 </t>
  </si>
  <si>
    <t>ADAPTADOR PVC SOLDAVEL CURTO COM BOLSA E ROSCA, 25 MM X 3/4", PARA AGUA FRIA</t>
  </si>
  <si>
    <t xml:space="preserve"> 00000122 </t>
  </si>
  <si>
    <t>ADESIVO PLASTICO PARA PVC, FRASCO COM *850* GR</t>
  </si>
  <si>
    <t xml:space="preserve"> 00020083 </t>
  </si>
  <si>
    <t>SOLUCAO PREPARADORA / LIMPADORA PARA PVC, FRASCO COM 1000 CM3</t>
  </si>
  <si>
    <t>ADAPTADOR CURTO COM BOLSA E ROSCA PARA REGISTRO, PVC, SOLDÁVEL, DN 32MM X 1, INSTALADO EM RAMAL DE DISTRIBUIÇÃO DE ÁGUA - FORNECIMENTO E INSTALAÇÃO. AF_06/2022</t>
  </si>
  <si>
    <t xml:space="preserve"> 00000108 </t>
  </si>
  <si>
    <t>ADAPTADOR PVC SOLDAVEL CURTO COM BOLSA E ROSCA, 32 MM X 1", PARA AGUA FRIA</t>
  </si>
  <si>
    <t>ADAPTADOR COM FLANGE E ANEL DE VEDAÇÃO, PVC, SOLDÁVEL, DN 25 MM X 3/4", INSTALADO EM RESERVAÇÃO PREDIAL DE ÁGUA - FORNECIMENTO E INSTALAÇÃO. AF_04/2024</t>
  </si>
  <si>
    <t>Instalações Hidráulicas - Reservação e Bombas de Recalque</t>
  </si>
  <si>
    <t xml:space="preserve"> 00000096 </t>
  </si>
  <si>
    <t>ADAPTADOR PVC SOLDAVEL, COM FLANGE E ANEL DE VEDACAO, 25 MM X 3/4", PARA CAIXA D'AGUA</t>
  </si>
  <si>
    <t xml:space="preserve"> 00000829 </t>
  </si>
  <si>
    <t>BUCHA DE REDUCAO DE PVC, SOLDAVEL, CURTA, COM 32 X 25 MM, PARA AGUA FRIA PREDIAL</t>
  </si>
  <si>
    <t xml:space="preserve"> 00000813 </t>
  </si>
  <si>
    <t>BUCHA DE REDUCAO DE PVC, SOLDAVEL, LONGA, COM 50 X 25 MM, PARA AGUA FRIA PREDIAL</t>
  </si>
  <si>
    <t>BUCHA DE REDUÇÃO, LONGA, PVC, SOLDÁVEL, DN 50 X 32 MM, INSTALADO EM RAMAL DE DISTRIBUIÇÃO DE ÁGUA - FORNECIMENTO E INSTALAÇÃO. AF_06/2022</t>
  </si>
  <si>
    <t xml:space="preserve"> 00000820 </t>
  </si>
  <si>
    <t>BUCHA DE REDUCAO DE PVC, SOLDAVEL, LONGA, COM 50 X 32 MM, PARA AGUA FRIA PREDIAL</t>
  </si>
  <si>
    <t xml:space="preserve"> 00003500 </t>
  </si>
  <si>
    <t>JOELHO, PVC SOLDAVEL, 45 GRAUS, 25 MM, COR MARROM, PARA AGUA FRIA PREDIAL</t>
  </si>
  <si>
    <t xml:space="preserve"> 00003501 </t>
  </si>
  <si>
    <t>JOELHO, PVC SOLDAVEL, 45 GRAUS, 32 MM, COR MARROM, PARA AGUA FRIA PREDIAL</t>
  </si>
  <si>
    <t xml:space="preserve"> 00003503 </t>
  </si>
  <si>
    <t>JOELHO, PVC SOLDAVEL, 45 GRAUS, 50 MM, COR MARROM, PARA AGUA FRIA PREDIAL</t>
  </si>
  <si>
    <t xml:space="preserve"> 00003529 </t>
  </si>
  <si>
    <t>JOELHO PVC, SOLDAVEL, 90 GRAUS, 25 MM, COR MARROM, PARA AGUA FRIA PREDIAL</t>
  </si>
  <si>
    <t xml:space="preserve"> 00003536 </t>
  </si>
  <si>
    <t>JOELHO PVC, SOLDAVEL, 90 GRAUS, 32 MM, COR MARROM, PARA AGUA FRIA PREDIAL</t>
  </si>
  <si>
    <t xml:space="preserve"> 00003540 </t>
  </si>
  <si>
    <t>JOELHO PVC, SOLDAVEL, 90 GRAUS, 50 MM, COR MARROM, PARA AGUA FRIA PREDIAL</t>
  </si>
  <si>
    <t>JOELHO 90 GRAUS COM BUCHA DE LATÃO, PVC, SOLDÁVEL, DN 25MM, X 3/4 INSTALADO EM RAMAL OU SUB-RAMAL DE ÁGUA - FORNECIMENTO E INSTALAÇÃO. AF_06/2022</t>
  </si>
  <si>
    <t xml:space="preserve"> 00003524 </t>
  </si>
  <si>
    <t>JOELHO PVC, SOLDAVEL, COM BUCHA DE LATAO, 90 GRAUS, 25 MM X 3/4", PARA AGUA FRIA PREDIAL</t>
  </si>
  <si>
    <t xml:space="preserve"> 00003868 </t>
  </si>
  <si>
    <t>LUVA DE REDUCAO SOLDAVEL, PVC, 25 MM X 20 MM, PARA AGUA FRIA PREDIAL</t>
  </si>
  <si>
    <t xml:space="preserve"> 00007139 </t>
  </si>
  <si>
    <t>TE SOLDAVEL, PVC, 90 GRAUS, 25 MM, PARA AGUA FRIA PREDIAL (NBR 5648)</t>
  </si>
  <si>
    <t xml:space="preserve"> 00007140 </t>
  </si>
  <si>
    <t>TE SOLDAVEL, PVC, 90 GRAUS, 32 MM, PARA AGUA FRIA PREDIAL (NBR 5648)</t>
  </si>
  <si>
    <t xml:space="preserve"> 00007142 </t>
  </si>
  <si>
    <t>TE SOLDAVEL, PVC, 90 GRAUS,50 MM, PARA AGUA FRIA PREDIAL (NBR 5648)</t>
  </si>
  <si>
    <t xml:space="preserve"> 00007136 </t>
  </si>
  <si>
    <t>TE DE REDUCAO, PVC, SOLDAVEL, 90 GRAUS, 32 MM X 25 MM, PARA AGUA FRIA PREDIAL</t>
  </si>
  <si>
    <t xml:space="preserve"> 00007129 </t>
  </si>
  <si>
    <t>TE DE REDUCAO, PVC, SOLDAVEL, 90 GRAUS, 50 MM X 25 MM, PARA AGUA FRIA PREDIAL</t>
  </si>
  <si>
    <t>TÊ COM BUCHA DE LATÃO NA BOLSA CENTRAL, PVC, SOLDÁVEL, DN 25MM X 3/4, INSTALADO EM RAMAL OU SUB-RAMAL DE ÁGUA - FORNECIMENTO E INSTALAÇÃO. AF_06/2022</t>
  </si>
  <si>
    <t xml:space="preserve"> 00007122 </t>
  </si>
  <si>
    <t>TE PVC, SOLDAVEL, COM BUCHA DE LATAO NA BOLSA CENTRAL, 90 GRAUS, 25 MM X 3/4", PARA AGUA FRIA PREDIAL</t>
  </si>
  <si>
    <t>LUVA SOLDÁVEL E COM ROSCA, PVC, SOLDÁVEL, DN 25MM X 3/4, INSTALADO EM RAMAL OU SUB-RAMAL DE ÁGUA - FORNECIMENTO E INSTALAÇÃO. AF_06/2022</t>
  </si>
  <si>
    <t xml:space="preserve"> 00003906 </t>
  </si>
  <si>
    <t>LUVA SOLDAVEL COM ROSCA, PVC, 25 MM X 3/4", PARA AGUA FRIA PREDIAL</t>
  </si>
  <si>
    <t xml:space="preserve"> 00003869 </t>
  </si>
  <si>
    <t>LUVA DE REDUCAO SOLDAVEL, PVC, 32 MM X 25 MM, PARA AGUA FRIA PREDIAL</t>
  </si>
  <si>
    <t>Válvulas e Registros para Sistemas Prediais</t>
  </si>
  <si>
    <t xml:space="preserve"> 00006005 </t>
  </si>
  <si>
    <t>REGISTRO GAVETA COM ACABAMENTO E CANOPLA CROMADOS, SIMPLES, BITOLA 3/4"</t>
  </si>
  <si>
    <t xml:space="preserve"> 00003148 </t>
  </si>
  <si>
    <t>FITA VEDA ROSCA, EM PTFE, ROLO DE 18 MM X 50 M (L X C)</t>
  </si>
  <si>
    <t xml:space="preserve"> 00006019 </t>
  </si>
  <si>
    <t>REGISTRO GAVETA BRUTO EM LATAO FORJADO, BITOLA 1"</t>
  </si>
  <si>
    <t xml:space="preserve"> 00006024 </t>
  </si>
  <si>
    <t>REGISTRO PRESSAO COM ACABAMENTO E CANOPLA CROMADA, SIMPLES, BITOLA 3/4"</t>
  </si>
  <si>
    <t xml:space="preserve"> 00011751 </t>
  </si>
  <si>
    <t>VALVULA DE ESFERA BRUTA EM BRONZE, BITOLA 1 1/2"</t>
  </si>
  <si>
    <t xml:space="preserve"> 00010228 </t>
  </si>
  <si>
    <t>VALVULA DE DESCARGA METALICA, BASE 1 1/2" E ACABAMENTO METALICO CROMADO</t>
  </si>
  <si>
    <t xml:space="preserve"> 00011830 </t>
  </si>
  <si>
    <t>TORNEIRA DE BOIA CONVENCIONAL PARA CAIXA D'AGUA, AGUA FRIA, 3/4", COM HASTE E TORNEIRA METALICOS E BALAO PLASTICO</t>
  </si>
  <si>
    <t>Rasgos e Fixações</t>
  </si>
  <si>
    <t>Sistemas de Medição</t>
  </si>
  <si>
    <t xml:space="preserve"> 00011882 </t>
  </si>
  <si>
    <t>CAIXA PARA HIDROMETRO CONCRETO PRE MOLDADO, *0,24 M X 0,45 M X 0,30* M (L X C X A)</t>
  </si>
  <si>
    <t xml:space="preserve"> 00009906 </t>
  </si>
  <si>
    <t>UNIAO PVC, SOLDAVEL, 25 MM, PARA AGUA FRIA PREDIAL</t>
  </si>
  <si>
    <t xml:space="preserve"> 90693 </t>
  </si>
  <si>
    <t>MINICARREGADEIRA SOBRE RODAS, POTÊNCIA LÍQUIDA DE 47 HP, CAPACIDADE NOMINAL DE OPERAÇÃO DE 646 KG - CHI DIURNO. AF_06/2015</t>
  </si>
  <si>
    <t xml:space="preserve"> 90692 </t>
  </si>
  <si>
    <t>MINICARREGADEIRA SOBRE RODAS, POTÊNCIA LÍQUIDA DE 47 HP, CAPACIDADE NOMINAL DE OPERAÇÃO DE 646 KG - CHP DIURNO. AF_06/2015</t>
  </si>
  <si>
    <t xml:space="preserve"> 00000368 </t>
  </si>
  <si>
    <t>AREIA PARA ATERRO - POSTO JAZIDA/FORNECEDOR (RETIRADO NA JAZIDA, SEM TRANSPORTE)</t>
  </si>
  <si>
    <t>Instalações Prediais de Esgoto - Tubos e Conexões</t>
  </si>
  <si>
    <t xml:space="preserve"> 00009836 </t>
  </si>
  <si>
    <t>TUBO PVC SERIE NORMAL, DN 100 MM, PARA ESGOTO PREDIAL (NBR 5688)</t>
  </si>
  <si>
    <t xml:space="preserve"> 00009838 </t>
  </si>
  <si>
    <t>TUBO PVC SERIE NORMAL, DN 50 MM, PARA ESGOTO PREDIAL (NBR 5688)</t>
  </si>
  <si>
    <t xml:space="preserve"> 00009835 </t>
  </si>
  <si>
    <t>TUBO PVC SERIE NORMAL, DN 40 MM, PARA ESGOTO PREDIAL (NBR 5688)</t>
  </si>
  <si>
    <t xml:space="preserve"> 00009837 </t>
  </si>
  <si>
    <t>TUBO PVC SERIE NORMAL, DN 75 MM, PARA ESGOTO PREDIAL (NBR 5688)</t>
  </si>
  <si>
    <t>REATERRO MECANIZADO DE VALA COM RETROESCAVADEIRA (CAPACIDADE DA CAÇAMBA DA RETRO: 0,26 M³/POTÊNCIA: 88 HP), LARGURA ATÉ 0,8 M, PROFUNDIDADE 1,5 A 3,0 M, COM SOLO (SEM SUBSTITUIÇÃO) DE 1ª CATEGORIA, COM COMPACTADOR DE SOLOS DE PERCUSSÃO AF_08/2023</t>
  </si>
  <si>
    <t xml:space="preserve"> 00003528 </t>
  </si>
  <si>
    <t>JOELHO PVC, SOLDAVEL, PB, 45 GRAUS, DN 100 MM, PARA ESGOTO PREDIAL</t>
  </si>
  <si>
    <t xml:space="preserve"> 00000301 </t>
  </si>
  <si>
    <t>ANEL BORRACHA PARA TUBO ESGOTO PREDIAL, DN 100 MM (NBR 5688)</t>
  </si>
  <si>
    <t xml:space="preserve"> 00020078 </t>
  </si>
  <si>
    <t>PASTA LUBRIFICANTE PARA TUBOS E CONEXOES COM JUNTA ELASTICA, EMBALAGEM DE *400* GR (USO EM PVC, ACO, POLIETILENO E OUTROS)</t>
  </si>
  <si>
    <t xml:space="preserve"> 00003516 </t>
  </si>
  <si>
    <t>JOELHO PVC, SOLDAVEL, BB, 45 GRAUS, DN 40 MM, PARA ESGOTO PREDIAL</t>
  </si>
  <si>
    <t xml:space="preserve"> 00003518 </t>
  </si>
  <si>
    <t>JOELHO PVC, SOLDAVEL, PB, 45 GRAUS, DN 50 MM, PARA ESGOTO PREDIAL</t>
  </si>
  <si>
    <t xml:space="preserve"> 00000296 </t>
  </si>
  <si>
    <t>ANEL BORRACHA PARA TUBO ESGOTO PREDIAL, DN 50 MM (NBR 5688)</t>
  </si>
  <si>
    <t xml:space="preserve"> 00003520 </t>
  </si>
  <si>
    <t>JOELHO PVC, SOLDAVEL, PB, 90 GRAUS, DN 100 MM, PARA ESGOTO PREDIAL</t>
  </si>
  <si>
    <t xml:space="preserve"> 00003517 </t>
  </si>
  <si>
    <t>JOELHO PVC, SOLDAVEL, BB, 90 GRAUS, SEM ANEL, DN 40 MM, PARA ESGOTO PREDIAL SECUNDARIO</t>
  </si>
  <si>
    <t xml:space="preserve"> 00003526 </t>
  </si>
  <si>
    <t>JOELHO PVC, SOLDAVEL, PB, 90 GRAUS, DN 50 MM, PARA ESGOTO PREDIAL</t>
  </si>
  <si>
    <t xml:space="preserve"> 00003670 </t>
  </si>
  <si>
    <t>JUNCAO SIMPLES, PVC, 45 GRAUS, DN 100 X 100 MM, SERIE NORMAL PARA ESGOTO PREDIAL</t>
  </si>
  <si>
    <t xml:space="preserve"> 00010908 </t>
  </si>
  <si>
    <t>JUNCAO DE REDUCAO INVERTIDA, PVC SOLDAVEL, 100 X 50 MM, SERIE NORMAL PARA ESGOTO PREDIAL</t>
  </si>
  <si>
    <t xml:space="preserve"> 00003666 </t>
  </si>
  <si>
    <t>JUNCAO SIMPLES, PVC, 45 GRAUS, DN 40 X 40 MM, SERIE NORMAL PARA ESGOTO PREDIAL</t>
  </si>
  <si>
    <t xml:space="preserve"> 00003899 </t>
  </si>
  <si>
    <t>LUVA SIMPLES, PVC, SOLDAVEL, DN 100 MM, SERIE NORMAL, PARA ESGOTO PREDIAL</t>
  </si>
  <si>
    <t xml:space="preserve"> 00003875 </t>
  </si>
  <si>
    <t>LUVA SIMPLES, PVC, SOLDAVEL, DN 50 MM, SERIE NORMAL, PARA ESGOTO PREDIAL</t>
  </si>
  <si>
    <t xml:space="preserve"> 00003898 </t>
  </si>
  <si>
    <t>LUVA SIMPLES, PVC, SOLDAVEL, DN 75 MM, SERIE NORMAL, PARA ESGOTO PREDIAL</t>
  </si>
  <si>
    <t xml:space="preserve"> 00007091 </t>
  </si>
  <si>
    <t>TE SANITARIO, PVC, DN 100 X 100 MM, SERIE NORMAL, PARA ESGOTO PREDIAL</t>
  </si>
  <si>
    <t xml:space="preserve"> 00007097 </t>
  </si>
  <si>
    <t>TE SANITARIO, PVC, DN 50 X 50 MM, SERIE NORMAL, PARA ESGOTO PREDIAL</t>
  </si>
  <si>
    <t xml:space="preserve"> 00011655 </t>
  </si>
  <si>
    <t>TE SANITARIO DE REDUCAO, PVC, DN 100 X 50 MM, SERIE NORMAL, PARA ESGOTO PREDIAL</t>
  </si>
  <si>
    <t xml:space="preserve"> 00007132 </t>
  </si>
  <si>
    <t>TE DE REDUCAO, PVC, SOLDAVEL, 90 GRAUS, 75 MM X 50 MM, PARA AGUA FRIA PREDIAL</t>
  </si>
  <si>
    <t xml:space="preserve"> 00001966 </t>
  </si>
  <si>
    <t>CURVA PVC CURTA 90 GRAUS, DN 100 MM, PARA ESGOTO PREDIAL</t>
  </si>
  <si>
    <t>Ligações Prediais de Água e Esgoto</t>
  </si>
  <si>
    <t xml:space="preserve"> 88246 </t>
  </si>
  <si>
    <t>ASSENTADOR DE TUBOS COM ENCARGOS COMPLEMENTARES</t>
  </si>
  <si>
    <t xml:space="preserve"> 00000303 </t>
  </si>
  <si>
    <t>ANEL BORRACHA, PARA TUBO PVC, REDE COLETOR ESGOTO, DN 100 MM (NBR 7362)</t>
  </si>
  <si>
    <t xml:space="preserve"> 00001858 </t>
  </si>
  <si>
    <t>CURVA LONGA PVC, PB, JE, 45 GRAUS, DN 100 MM, PARA REDE COLETORA ESGOTO</t>
  </si>
  <si>
    <t xml:space="preserve"> 00001933 </t>
  </si>
  <si>
    <t>CURVA PVC CURTA 90 GRAUS, DN 40 MM, PARA ESGOTO PREDIAL</t>
  </si>
  <si>
    <t xml:space="preserve"> 2386 </t>
  </si>
  <si>
    <t>BRITA Nº 1</t>
  </si>
  <si>
    <t xml:space="preserve"> 2387 </t>
  </si>
  <si>
    <t>BRITA Nº 0</t>
  </si>
  <si>
    <t xml:space="preserve"> 00000299 </t>
  </si>
  <si>
    <t xml:space="preserve"> 00020085 </t>
  </si>
  <si>
    <t xml:space="preserve"> 00000297 </t>
  </si>
  <si>
    <t xml:space="preserve"> 00000819 </t>
  </si>
  <si>
    <t>BUCHA DE REDUCAO DE PVC, SOLDAVEL, CURTA, COM 50 X 40 MM, PARA AGUA FRIA PREDIAL</t>
  </si>
  <si>
    <t xml:space="preserve"> H00339 </t>
  </si>
  <si>
    <t xml:space="preserve"> D00223 </t>
  </si>
  <si>
    <t>Adesivo p/ PVC - 75g</t>
  </si>
  <si>
    <t>TB</t>
  </si>
  <si>
    <t xml:space="preserve"> D00222 </t>
  </si>
  <si>
    <t>Solução limpadora</t>
  </si>
  <si>
    <t>Instalações Prediais de Esgoto - Caixas e Ralos</t>
  </si>
  <si>
    <t xml:space="preserve"> 00005103 </t>
  </si>
  <si>
    <t>CAIXA SIFONADA PVC, 100 X 100 X 50 MM, COM GRELHA REDONDA, BRANCA</t>
  </si>
  <si>
    <t xml:space="preserve"> 00011717 </t>
  </si>
  <si>
    <t>CAIXA SIFONADA, PVC, 150 X 150 X 50 MM, COM GRELHA REDONDA, BRANCA</t>
  </si>
  <si>
    <t>Instalações Prediais de Águas Pluviais - Tubos, Conexões, Caixas e Ralos</t>
  </si>
  <si>
    <t xml:space="preserve"> 00011714 </t>
  </si>
  <si>
    <t>CAIXA SIFONADA, PVC, 150 X *185* X 75 MM, COM GRELHA QUADRADA, BRANCA</t>
  </si>
  <si>
    <t xml:space="preserve"> 00000298 </t>
  </si>
  <si>
    <t>ANEL BORRACHA, DN 75 MM, PARA TUBO SERIE REFORCADA ESGOTO PREDIAL</t>
  </si>
  <si>
    <t xml:space="preserve"> 00011731/SINAPI </t>
  </si>
  <si>
    <t>Grelha fixa, em pvc branca, quadrada, 150 x 150 mm, para ralos e caixas</t>
  </si>
  <si>
    <t>7,69</t>
  </si>
  <si>
    <t>Caixas Enterradas</t>
  </si>
  <si>
    <t xml:space="preserve"> 00035277 </t>
  </si>
  <si>
    <t>CAIXA DE GORDURA EM PVC, DIAMETRO MINIMO 300 MM, DIAMETRO DE SAIDA 100 MM, CAPACIDADE APROXIMADA 18 LITROS, COM TAMPA E CESTO</t>
  </si>
  <si>
    <t xml:space="preserve"> 100475 </t>
  </si>
  <si>
    <t>ARGAMASSA TRAÇO 1:3 (EM VOLUME DE CIMENTO E AREIA MÉDIA ÚMIDA) COM ADIÇÃO DE IMPERMEABILIZANTE, PREPARO MECÂNICO COM BETONEIRA 400 L. AF_08/2019</t>
  </si>
  <si>
    <t xml:space="preserve"> 87316 </t>
  </si>
  <si>
    <t>ARGAMASSA TRAÇO 1:4 (EM VOLUME DE CIMENTO E AREIA GROSSA ÚMIDA) PARA CHAPISCO CONVENCIONAL, PREPARO MECÂNICO COM BETONEIRA 400 L. AF_08/2019</t>
  </si>
  <si>
    <t xml:space="preserve"> 101616 </t>
  </si>
  <si>
    <t>PREPARO DE FUNDO DE VALA COM LARGURA MENOR QUE 1,5 M (ACERTO DO SOLO NATURAL). AF_08/2020</t>
  </si>
  <si>
    <t>Escoramento e Preparo de Fundo de Valas</t>
  </si>
  <si>
    <t xml:space="preserve"> 94970 </t>
  </si>
  <si>
    <t>CONCRETO FCK = 20MPA, TRAÇO 1:2,7:3 (EM MASSA SECA DE CIMENTO/ AREIA MÉDIA/ BRITA 1) - PREPARO MECÂNICO COM BETONEIRA 600 L. AF_05/2021</t>
  </si>
  <si>
    <t xml:space="preserve"> 97735 </t>
  </si>
  <si>
    <t>PEÇA RETANGULAR PRÉ-MOLDADA, VOLUME DE CONCRETO DE 30 A 100 LITROS, TAXA DE AÇO APROXIMADA DE 30KG/M³. AF_03/2024</t>
  </si>
  <si>
    <t>Estruturas Pré-Fabricadas e Pré-Moldadas</t>
  </si>
  <si>
    <t>Depreciação, Juros, Impostos e Seguros, Manutenção e Materiais na Operação dos Equipamentos</t>
  </si>
  <si>
    <t xml:space="preserve"> 00037763 </t>
  </si>
  <si>
    <t>CAVALO MECANICO TRACAO 4X2, PESO BRUTO TOTAL 16000 KG, CAPACIDADE MAXIMA DE TRACAO *45000* KG, DISTANCIA ENTRE EIXOS *3,56* M, POTENCIA *330* CV (INCLUI CABINE E CHASSI, NAO INCLUI SEMIRREBOQUE)</t>
  </si>
  <si>
    <t>Equipamento para Aquisição Permanente</t>
  </si>
  <si>
    <t xml:space="preserve"> 00037744 </t>
  </si>
  <si>
    <t>SEMIRREBOQUE COM TRES EIXOS EM TANDEM TIPO BASCULANTE COM CACAMBA METALICA 18 M3 (INCLUI MONTAGEM, NAO INCLUI CAVALO MECANICO)</t>
  </si>
  <si>
    <t xml:space="preserve"> 00006155 </t>
  </si>
  <si>
    <t>VALVULA EM PLASTICO CROMADO TIPO AMERICANA PARA PIA DE COZINHA 3.1/2" X 1.1/2", SEM ADAPTADOR</t>
  </si>
  <si>
    <t xml:space="preserve"> 00003146 </t>
  </si>
  <si>
    <t>FITA VEDA ROSCA, EM PTFE, ROLO DE 18 MM X 10 M (L X C)</t>
  </si>
  <si>
    <t xml:space="preserve"> 00020086 </t>
  </si>
  <si>
    <t>BUCHA DE REDUCAO DE PVC, SOLDAVEL, LONGA, 50 X 40 MM, PARA ESGOTO PREDIAL</t>
  </si>
  <si>
    <t xml:space="preserve"> 00009840 </t>
  </si>
  <si>
    <t>TUBO PVC, SERIE R, DN 150 MM, PARA ESGOTO OU AGUAS PLUVIAIS PREDIAL (NBR 5688)</t>
  </si>
  <si>
    <t>Poços de Visita e Caixas para Bocas de Lobo</t>
  </si>
  <si>
    <t xml:space="preserve"> 97738 </t>
  </si>
  <si>
    <t>PEÇA CIRCULAR PRÉ-MOLDADA, VOLUME DE CONCRETO DE 10 A 30 LITROS, TAXA DE FIBRA DE POLIPROPILENO APROXIMADA DE 6 KG/M³. AF_03/2024_PS</t>
  </si>
  <si>
    <t xml:space="preserve"> 101623 </t>
  </si>
  <si>
    <t>PREPARO DE FUNDO DE VALA COM LARGURA MENOR QUE 1,5 M, COM CAMADA DE BRITA, LANÇAMENTO MECANIZADO. AF_08/2020</t>
  </si>
  <si>
    <t xml:space="preserve"> 00043441 </t>
  </si>
  <si>
    <t>ANEL EM CONCRETO ARMADO, LISO, PARA POCOS DE INSPECAO, COM FUNDO, DIAMETRO INTERNO DE 0,60 M E ALTURA DE 0,50 M</t>
  </si>
  <si>
    <t xml:space="preserve"> 00043423 </t>
  </si>
  <si>
    <t>ANEL EM CONCRETO ARMADO, LISO, PARA POCOS DE INSPECAO, SEM FUNDO, DIAMETRO INTERNO DE 0,60 M E ALTURA DE 0,20 M</t>
  </si>
  <si>
    <t xml:space="preserve"> 95471 </t>
  </si>
  <si>
    <t>VASO SANITARIO SIFONADO CONVENCIONAL PARA PCD SEM FURO FRONTAL COM LOUÇA BRANCA SEM ASSENTO - FORNECIMENTO E INSTALAÇÃO. AF_01/2020</t>
  </si>
  <si>
    <t xml:space="preserve"> 00006142 </t>
  </si>
  <si>
    <t>CONJUNTO DE LIGACAO AJUSTAVEL, PARA VASO / BACIA SANITARIA, EM PLASTICO BRANCO, COM TUBO, CANOPLA E ESPUDE</t>
  </si>
  <si>
    <t>Louças e Metais Sanitários</t>
  </si>
  <si>
    <t xml:space="preserve"> 00000377/SINAPI </t>
  </si>
  <si>
    <t>Assento sanitario de plastico, tipo convencional</t>
  </si>
  <si>
    <t>33,95</t>
  </si>
  <si>
    <t>0,42</t>
  </si>
  <si>
    <t xml:space="preserve"> 00021112 </t>
  </si>
  <si>
    <t>VALVULA DE DESCARGA EM METAL CROMADO PARA MICTORIO COM ACIONAMENTO POR PRESSAO E FECHAMENTO AUTOMATICO</t>
  </si>
  <si>
    <t xml:space="preserve"> 00010432 </t>
  </si>
  <si>
    <t>MICTORIO INDIVIDUAL, SIFONADO, DE LOUCA BRANCA, SEM COMPLEMENTOS</t>
  </si>
  <si>
    <t xml:space="preserve"> 033134 </t>
  </si>
  <si>
    <t>VALVULA INOXIDAVEL LONGA PARA TANQUE 2.1/2"x1./1/4"</t>
  </si>
  <si>
    <t xml:space="preserve"> 006900 </t>
  </si>
  <si>
    <t>SIFAO PARA PIA AMERICANA 1.1/2"x1.1/2" CROMADO</t>
  </si>
  <si>
    <t xml:space="preserve"> 003828 </t>
  </si>
  <si>
    <t>TANQUE DE LOUCA 40 LITROS COM COLUNA CT25 TQ 03.17 DECA</t>
  </si>
  <si>
    <t xml:space="preserve"> 000338 </t>
  </si>
  <si>
    <t>TORNEIRA PARA TANQUE SEM BICO</t>
  </si>
  <si>
    <t xml:space="preserve"> 86884 </t>
  </si>
  <si>
    <t>ENGATE FLEXÍVEL EM PLÁSTICO BRANCO, 1/2" X 30CM - FORNECIMENTO E INSTALAÇÃO. AF_01/2020</t>
  </si>
  <si>
    <t xml:space="preserve"> 86904 </t>
  </si>
  <si>
    <t>LAVATÓRIO LOUÇA BRANCA SUSPENSO, 29,5 X 39CM OU EQUIVALENTE, PADRÃO POPULAR - FORNECIMENTO E INSTALAÇÃO. AF_01/2020</t>
  </si>
  <si>
    <t xml:space="preserve"> 86906 </t>
  </si>
  <si>
    <t>TORNEIRA CROMADA DE MESA, 1/2" OU 3/4", PARA LAVATÓRIO, PADRÃO POPULAR - FORNECIMENTO E INSTALAÇÃO. AF_01/2020</t>
  </si>
  <si>
    <t xml:space="preserve"> 86882 </t>
  </si>
  <si>
    <t>SIFÃO DO TIPO GARRAFA/COPO EM PVC 1.1/4 X 1.1/2" - FORNECIMENTO E INSTALAÇÃO. AF_01/2020</t>
  </si>
  <si>
    <t xml:space="preserve"> 86879 </t>
  </si>
  <si>
    <t>VÁLVULA EM PLÁSTICO 1" PARA PIA, TANQUE OU LAVATÓRIO, COM OU SEM LADRÃO - FORNECIMENTO E INSTALAÇÃO. AF_01/2020</t>
  </si>
  <si>
    <t xml:space="preserve"> 00011683/SINAPI </t>
  </si>
  <si>
    <t>Engate / rabicho flexivel inox 1/2" x 30 cm</t>
  </si>
  <si>
    <t>51,48</t>
  </si>
  <si>
    <t xml:space="preserve"> 00006157 </t>
  </si>
  <si>
    <t>VALVULA EM METAL CROMADO PARA PIA AMERICANA 3.1/2 X 1.1/2"</t>
  </si>
  <si>
    <t>113,90</t>
  </si>
  <si>
    <t xml:space="preserve"> 00006136/SINAPI </t>
  </si>
  <si>
    <t>Sifao em metal cromado para pia ou lavatorio, 1 x 1.1/2"</t>
  </si>
  <si>
    <t>224,50</t>
  </si>
  <si>
    <t>6,66</t>
  </si>
  <si>
    <t>6,79</t>
  </si>
  <si>
    <t>35,76</t>
  </si>
  <si>
    <t xml:space="preserve"> 718 </t>
  </si>
  <si>
    <t>Cuba de embutir oval branca (Deca  -  ref. L-37 ou similar)</t>
  </si>
  <si>
    <t>73,76</t>
  </si>
  <si>
    <t>26,72</t>
  </si>
  <si>
    <t>1,78</t>
  </si>
  <si>
    <t>4,98</t>
  </si>
  <si>
    <t>1,25</t>
  </si>
  <si>
    <t>3,22</t>
  </si>
  <si>
    <t>OUTROS APARELHOS</t>
  </si>
  <si>
    <t xml:space="preserve"> 010101 </t>
  </si>
  <si>
    <t>AJUDANTE (AJUDANTE PRATICO - SINDUSCON)</t>
  </si>
  <si>
    <t>21,94</t>
  </si>
  <si>
    <t>27,42</t>
  </si>
  <si>
    <t xml:space="preserve"> 010118 </t>
  </si>
  <si>
    <t>ENCANADOR (OFICIAL - SINDUSCON)</t>
  </si>
  <si>
    <t>32,53</t>
  </si>
  <si>
    <t xml:space="preserve"> 064045 </t>
  </si>
  <si>
    <t>VALVULA DE ESCOAMENTO P/ PIA AMERICANA 3.1/2' CROMADA</t>
  </si>
  <si>
    <t>61,62</t>
  </si>
  <si>
    <t xml:space="preserve"> 069512 </t>
  </si>
  <si>
    <t>FITA DE VEDACAO 18MM X 50M</t>
  </si>
  <si>
    <t xml:space="preserve"> 065861 </t>
  </si>
  <si>
    <t>CUBA AÇO INOX RETANG. SIMPLES REF.301 MARCA STRAKE</t>
  </si>
  <si>
    <t>230,78</t>
  </si>
  <si>
    <t xml:space="preserve"> 064506 </t>
  </si>
  <si>
    <t>SIFAO TIPO GARRAFA METAL CROMADO P/ LAVATORIO 1" X 1 1/2"</t>
  </si>
  <si>
    <t>149,94</t>
  </si>
  <si>
    <t xml:space="preserve"> 039021 </t>
  </si>
  <si>
    <t>MASSA PLASTICA</t>
  </si>
  <si>
    <t>24,22</t>
  </si>
  <si>
    <t>12,11</t>
  </si>
  <si>
    <t xml:space="preserve"> 099537 </t>
  </si>
  <si>
    <t>VIDRACEIRO</t>
  </si>
  <si>
    <t xml:space="preserve"> 040068 </t>
  </si>
  <si>
    <t>ESPELHO CRISTAL 4mm</t>
  </si>
  <si>
    <t xml:space="preserve"> 099661 </t>
  </si>
  <si>
    <t>AJUDANTE ESPECIALIZADO - VIDRACEIRO</t>
  </si>
  <si>
    <t xml:space="preserve"> 011802 </t>
  </si>
  <si>
    <t>MOLDURA DE ALUMINIO TP 15 PRATA BRILHANTE - BARRA COM 2,50m</t>
  </si>
  <si>
    <t xml:space="preserve"> 005984 </t>
  </si>
  <si>
    <t>CHAPA DE COMPENSADO COMUM TAPUME MADEIRIT 6mm 1,10x2,20m(2,42m2)</t>
  </si>
  <si>
    <t xml:space="preserve"> 981 </t>
  </si>
  <si>
    <t>Fita veda rosca 18mm</t>
  </si>
  <si>
    <t xml:space="preserve"> 9832 </t>
  </si>
  <si>
    <t>461,00</t>
  </si>
  <si>
    <t>Registros e Válvulas</t>
  </si>
  <si>
    <t>7,62</t>
  </si>
  <si>
    <t xml:space="preserve"> 2394 </t>
  </si>
  <si>
    <t>Válvula descarga, HYDRA MAX,  ref.4550, 1 1/4",  acabamento cromado ( Deca ousimilar)</t>
  </si>
  <si>
    <t>238,89</t>
  </si>
  <si>
    <t xml:space="preserve"> 00021011/SINAPI </t>
  </si>
  <si>
    <t>Tubo aco galvanizado com costura, classe leve, dn 32 mm (1 1/4"), e = 2,65 mm, *2,71* kg/m (nbr 5580)</t>
  </si>
  <si>
    <t>46,59</t>
  </si>
  <si>
    <t>27,95</t>
  </si>
  <si>
    <t>40,87</t>
  </si>
  <si>
    <t>2,03</t>
  </si>
  <si>
    <t>1,16</t>
  </si>
  <si>
    <t>5,70</t>
  </si>
  <si>
    <t>3,69</t>
  </si>
  <si>
    <t>ACESSIBILIDADE</t>
  </si>
  <si>
    <t xml:space="preserve"> 008652 </t>
  </si>
  <si>
    <t>ACABAMENTO PARA VALVULA DE DESCARGA PARA PCD ECO CONFORTO 4900CCONF HYDRA</t>
  </si>
  <si>
    <t>TORNEIRA</t>
  </si>
  <si>
    <t xml:space="preserve"> 55.10.39 </t>
  </si>
  <si>
    <t>ENCANADOR OU BOMBEIRO HIDRÁULICO</t>
  </si>
  <si>
    <t xml:space="preserve"> 73.51.11 </t>
  </si>
  <si>
    <t>TORNEIRA PARA PIA COZINHA LINHA PERTUTTI DOCOL/EQUIVALENTE</t>
  </si>
  <si>
    <t xml:space="preserve"> 55.10.10 </t>
  </si>
  <si>
    <t>AUXILIAR DE ENCANADOR OU BOMBEIRO HIDRÁULICO/ELETRICISTA</t>
  </si>
  <si>
    <t xml:space="preserve"> 73.80.12 </t>
  </si>
  <si>
    <t>FITA VEDA ROSCA 1/2" ROLO 50 M</t>
  </si>
  <si>
    <t xml:space="preserve"> 008396 </t>
  </si>
  <si>
    <t>TORNEIRA ALAVANCA PARA P.C.D. AUTOMATICA BICA BAIXA NBR9050 21067 CERTIVA</t>
  </si>
  <si>
    <t xml:space="preserve"> 2683 </t>
  </si>
  <si>
    <t>TORNEIRA CROMADA PARA USO GERAL/JARDIM REF. 1130 LINHA PERTUTTI REF. 00903706 DA DOCOL</t>
  </si>
  <si>
    <t xml:space="preserve"> 4052 </t>
  </si>
  <si>
    <t>AUXILIAR DE ENCANADOR OU BOMBEIRO HIDRAULICO COM ENCARGOS COMPLEMENTARES - SINAPI -88248</t>
  </si>
  <si>
    <t xml:space="preserve"> 4005 </t>
  </si>
  <si>
    <t>ENCANADOR OU BOMBEIRO HIDRAULICO COM ENCARGOS COMPLEMENTARES - SINAPI -88267</t>
  </si>
  <si>
    <t xml:space="preserve"> 1096 </t>
  </si>
  <si>
    <t>FITA VEDA ROSCA, EM PTFE, ROLO DE 18 MM X 50 M (L X C) - SINAPI -00003148</t>
  </si>
  <si>
    <t xml:space="preserve"> 00036081 </t>
  </si>
  <si>
    <t>BARRA DE APOIO RETA, EM ACO INOX POLIDO, COMPRIMENTO 80CM, DIAMETRO MINIMO 3 CM</t>
  </si>
  <si>
    <t xml:space="preserve"> 00036205 </t>
  </si>
  <si>
    <t>BARRA DE APOIO RETA, EM ACO INOX POLIDO, COMPRIMENTO 70CM, DIAMETRO MINIMO 3 CM</t>
  </si>
  <si>
    <t>1,12</t>
  </si>
  <si>
    <t xml:space="preserve"> 2062 </t>
  </si>
  <si>
    <t>Barra de apoio, reta, fixa, em aço inox, l=40cm, d=1 1/4" - Jackwal ou similar</t>
  </si>
  <si>
    <t>104,02</t>
  </si>
  <si>
    <t>6,13</t>
  </si>
  <si>
    <t xml:space="preserve"> 025843 </t>
  </si>
  <si>
    <t>ACESSIBILIDADE - ALARME AUDIOVISUAL WIFI PARA BANHEIRO PCD MODELO MIL01 COM UMA BOTOEIRA MEDELO MIL01</t>
  </si>
  <si>
    <t xml:space="preserve"> 099250 </t>
  </si>
  <si>
    <t>ELETRICISTA</t>
  </si>
  <si>
    <t xml:space="preserve"> 00011758 </t>
  </si>
  <si>
    <t>SABONETEIRA PLASTICA TIPO DISPENSER PARA SABONETE LIQUIDO COM RESERVATORIO 800 A 1500 ML</t>
  </si>
  <si>
    <t xml:space="preserve"> 00037401 </t>
  </si>
  <si>
    <t>TOALHEIRO PLASTICO TIPO DISPENSER PARA PAPEL TOALHA INTERFOLHADO</t>
  </si>
  <si>
    <t>AP</t>
  </si>
  <si>
    <t xml:space="preserve"> 10925 </t>
  </si>
  <si>
    <t>Duto em chapa galvanizada nº 18 com diam=300mm, p/sistema exaustão</t>
  </si>
  <si>
    <t xml:space="preserve"> IEQ012450 </t>
  </si>
  <si>
    <t>Exaustor axial transmissao direta, com vazao de 275m3/min, potencia de 3CV a 1750 RPM e dimensoes de (700X450)mm modelo HC-700-4 ou similar</t>
  </si>
  <si>
    <t xml:space="preserve"> 008595 </t>
  </si>
  <si>
    <t>COIFA ACO INOXIDAVEL 3 AGUAS DE PAREDE INDUSTRIAL, 0,90 x 0,50m COM 01 DUTO DE 20 x 1,00m; 01 CURVA COM 20cm DE ػ 01 PESTANA / BICO DE PATO TOP COIFA</t>
  </si>
  <si>
    <t xml:space="preserve"> 004195 </t>
  </si>
  <si>
    <t>ACESSIBILIDADE - BEBEDOURO ACESSIVEL FIXADO NA PAREDE EM INOX/ACRILICO PCD PARA CADEIRANTE E COM SISTEMA BRAILLE, FORNECE AGUA NA TEMPERATURA AMBIENTE</t>
  </si>
  <si>
    <t xml:space="preserve"> 00037400 </t>
  </si>
  <si>
    <t>PAPELEIRA PLASTICA TIPO DISPENSER PARA PAPEL HIGIENICO ROLAO</t>
  </si>
  <si>
    <t>Sinalização Vertical</t>
  </si>
  <si>
    <t xml:space="preserve"> 3356 </t>
  </si>
  <si>
    <t>52,45</t>
  </si>
  <si>
    <t>Iluminação Predial e Monitoramento</t>
  </si>
  <si>
    <t xml:space="preserve"> 00038774 </t>
  </si>
  <si>
    <t>LUMINARIA DE EMERGENCIA 30 LEDS, POTENCIA 2 W, BATERIA DE LITIO, AUTONOMIA DE 6 HORAS</t>
  </si>
  <si>
    <t xml:space="preserve"> 14736 </t>
  </si>
  <si>
    <t>PLACA FOTOLUMINESCENTE SINALIZACAO SEG.C ONTRA INCENDIO,DE PROIBICAO,PVC ANTIC.,F ORMA CIRC.,DIAMETRO 20CM,ABNT NBR 16820</t>
  </si>
  <si>
    <t xml:space="preserve"> 11083 </t>
  </si>
  <si>
    <t>93,38</t>
  </si>
  <si>
    <t xml:space="preserve"> 0008 </t>
  </si>
  <si>
    <t xml:space="preserve"> 0011 </t>
  </si>
  <si>
    <t>ENCANADOR</t>
  </si>
  <si>
    <t xml:space="preserve"> H725 </t>
  </si>
  <si>
    <t>3,05</t>
  </si>
  <si>
    <t>0,77</t>
  </si>
  <si>
    <t xml:space="preserve"> 13655 </t>
  </si>
  <si>
    <t>13,05</t>
  </si>
  <si>
    <t xml:space="preserve"> 06029 </t>
  </si>
  <si>
    <t>FITA CREPE, EM ROLO DE 25MMX50,00M</t>
  </si>
  <si>
    <t xml:space="preserve"> 02992 </t>
  </si>
  <si>
    <t>TINTA A BASE DE RESINA ACRILICA, PARA SI NALIZACAO HORIZONTAL, P/2 ANOS DE DURACA O, EM BALDES DE 18 LITROS</t>
  </si>
  <si>
    <t xml:space="preserve"> 01966 </t>
  </si>
  <si>
    <t>MAO-DE-OBRA DE PINTOR, INCLUSIVE ENCARGO S SOCIAIS</t>
  </si>
  <si>
    <t xml:space="preserve"> 00002674 </t>
  </si>
  <si>
    <t>ELETRODUTO DE PVC RIGIDO ROSCAVEL DE 3/4", SEM LUVA</t>
  </si>
  <si>
    <t xml:space="preserve"> 00002685 </t>
  </si>
  <si>
    <t>ELETRODUTO DE PVC RIGIDO ROSCAVEL DE 1", SEM LUVA</t>
  </si>
  <si>
    <t>Redes Enterradas de Distribuição Elétrica</t>
  </si>
  <si>
    <t xml:space="preserve"> 00002680 </t>
  </si>
  <si>
    <t>ELETRODUTO DE PVC RIGIDO ROSCAVEL DE 1 1/2", SEM LUVA</t>
  </si>
  <si>
    <t xml:space="preserve"> 00002681 </t>
  </si>
  <si>
    <t>ELETRODUTO DE PVC RIGIDO ROSCAVEL DE 2", SEM LUVA</t>
  </si>
  <si>
    <t xml:space="preserve"> 00002682 </t>
  </si>
  <si>
    <t>ELETRODUTO DE PVC RIGIDO ROSCAVEL DE 2 1/2", SEM LUVA</t>
  </si>
  <si>
    <t>INEL - INSTALAÇÃO ELÉTRICA/ELETRIFICAÇÃO E ILUMINAÇÃO EXTERNA</t>
  </si>
  <si>
    <t xml:space="preserve"> 13299 </t>
  </si>
  <si>
    <t>Eletrocalha metálica lisa, galvanizada à fogo, 150 x 150 x 3000 mm</t>
  </si>
  <si>
    <t>INSTALACOES ELETRICAS - DUTOS E TOMADAS</t>
  </si>
  <si>
    <t xml:space="preserve"> 087306 </t>
  </si>
  <si>
    <t>ELETROCALHA PERFURADA TIPO "U" 200X100MM CHAPA 22</t>
  </si>
  <si>
    <t xml:space="preserve"> 099806 </t>
  </si>
  <si>
    <t>AJUDANTE DE ELETRICISTA</t>
  </si>
  <si>
    <t xml:space="preserve"> 00002556 </t>
  </si>
  <si>
    <t>CAIXA DE LUZ "4 X 2" EM ACO ESMALTADA</t>
  </si>
  <si>
    <t xml:space="preserve"> 00039997 </t>
  </si>
  <si>
    <t>PORCA ZINCADA, SEXTAVADA, DIAMETRO 1/4"</t>
  </si>
  <si>
    <t xml:space="preserve"> 00039029 </t>
  </si>
  <si>
    <t>PERFILADO PERFURADO DUPLO 38 X 76 MM, CHAPA 22</t>
  </si>
  <si>
    <t xml:space="preserve"> 00039996 </t>
  </si>
  <si>
    <t>VERGALHAO ZINCADO ROSCA TOTAL, 1/4" (6,3 MM)</t>
  </si>
  <si>
    <t xml:space="preserve"> 00011267 </t>
  </si>
  <si>
    <t>ARRUELA LISA, REDONDA, DE LATAO POLIDO, DIAMETRO NOMINAL 5/8", DIAMETRO EXTERNO = 34 MM, DIAMETRO DO FURO = 17 MM, ESPESSURA = *2,5* MM</t>
  </si>
  <si>
    <t xml:space="preserve"> 00011976 </t>
  </si>
  <si>
    <t>CHUMBADOR DE ACO ZINCADO, DIAMETRO 1/4" COM PARAFUSO 1/4" X 40 MM</t>
  </si>
  <si>
    <t xml:space="preserve"> 00010569 </t>
  </si>
  <si>
    <t>CAIXA DE PASSAGEM / DERIVACAO / LUZ, OCTOGONAL 4 X4, EM ACO ESMALTADA, COM FUNDO MOVEL SIMPLES (FMS)</t>
  </si>
  <si>
    <t>Instalações Elétricas - Eletrodutos, Conexões e Conduletes Aparentes</t>
  </si>
  <si>
    <t xml:space="preserve"> 00002580 </t>
  </si>
  <si>
    <t>CONDULETE DE ALUMINIO TIPO X, PARA ELETRODUTO ROSCAVEL DE 3/4", COM TAMPA CEGA</t>
  </si>
  <si>
    <t xml:space="preserve"> 00002574 </t>
  </si>
  <si>
    <t>CONDULETE DE ALUMINIO TIPO T, PARA ELETRODUTO ROSCAVEL DE 3/4", COM TAMPA CEGA</t>
  </si>
  <si>
    <t xml:space="preserve"> 00002593 </t>
  </si>
  <si>
    <t>CONDULETE DE ALUMINIO TIPO LR, PARA ELETRODUTO ROSCAVEL DE 3/4", COM TAMPA CEGA</t>
  </si>
  <si>
    <t xml:space="preserve"> 00014053 </t>
  </si>
  <si>
    <t>CONDULETE DE ALUMINIO TIPO B, PARA ELETRODUTO ROSCAVEL DE 3/4", COM TAMPA CEGA</t>
  </si>
  <si>
    <t xml:space="preserve"> 00002559 </t>
  </si>
  <si>
    <t>CONDULETE DE ALUMINIO TIPO C, PARA ELETRODUTO ROSCAVEL DE 3/4", COM TAMPA CEGA</t>
  </si>
  <si>
    <t xml:space="preserve"> 00002560 </t>
  </si>
  <si>
    <t>CONDULETE DE ALUMINIO TIPO C, PARA ELETRODUTO ROSCAVEL DE 1", COM TAMPA CEGA</t>
  </si>
  <si>
    <t xml:space="preserve"> 00002570 </t>
  </si>
  <si>
    <t>CONDULETE DE ALUMINIO TIPO LR, PARA ELETRODUTO ROSCAVEL DE 1", COM TAMPA CEGA</t>
  </si>
  <si>
    <t xml:space="preserve"> 00002586 </t>
  </si>
  <si>
    <t>CONDULETE DE ALUMINIO TIPO T, PARA ELETRODUTO ROSCAVEL DE 1", COM TAMPA CEGA</t>
  </si>
  <si>
    <t xml:space="preserve"> MATED-11922 </t>
  </si>
  <si>
    <t>BARRAMENTO COM SUPORTE PARA QUADRO (PADRÃO: DIN|TIPO: NEUTRO/TERRA|POLOS/TERMINAIS: 12)</t>
  </si>
  <si>
    <t>13,95</t>
  </si>
  <si>
    <t>27,90</t>
  </si>
  <si>
    <t xml:space="preserve"> MATED-17109 </t>
  </si>
  <si>
    <t>QUADRO DE DISTRIBUIÇÃO (CAPACIDADE: 24 DISJUNTORES DIN|MATERIAL: CHAPA METÁLICA|BARRAMENTO: 100A TRIFASICO-INCLUSO|TIPO: SOBREPOR)</t>
  </si>
  <si>
    <t>461,12</t>
  </si>
  <si>
    <t xml:space="preserve"> ED-50373 </t>
  </si>
  <si>
    <t>31,64</t>
  </si>
  <si>
    <t>16,94</t>
  </si>
  <si>
    <t xml:space="preserve"> ED-50362 </t>
  </si>
  <si>
    <t>AJUDANTE DE ELETRICISTA COM ENCARGOS COMPLEMENTARES</t>
  </si>
  <si>
    <t>25,52</t>
  </si>
  <si>
    <t>13,66</t>
  </si>
  <si>
    <t xml:space="preserve"> MATED-17101 </t>
  </si>
  <si>
    <t>QUADRO DE DISTRIBUIÇÃO (CAPACIDADE: 34 DISJUNTORES DIN|MATERIAL: CHAPA METÁLICA|BARRAMENTO: 100A TRIFASICO-INCLUSO|TIPO: EMBUTIR)</t>
  </si>
  <si>
    <t>719,43</t>
  </si>
  <si>
    <t>20,00</t>
  </si>
  <si>
    <t>16,13</t>
  </si>
  <si>
    <t xml:space="preserve"> ED-48307 </t>
  </si>
  <si>
    <t>ARGAMASSA, TRAÇO 1:2:8 (CIMENTO, CAL E AREIA), COM PREPARO MECANIZADO</t>
  </si>
  <si>
    <t>634,67</t>
  </si>
  <si>
    <t>17,61</t>
  </si>
  <si>
    <t>Quadros de Distribuição de Energia</t>
  </si>
  <si>
    <t xml:space="preserve"> 10552 </t>
  </si>
  <si>
    <t>Encargos Complementares - Eletricista</t>
  </si>
  <si>
    <t>3,74</t>
  </si>
  <si>
    <t>7,48</t>
  </si>
  <si>
    <t xml:space="preserve"> 14189 </t>
  </si>
  <si>
    <t>3.648,27</t>
  </si>
  <si>
    <t>22,69</t>
  </si>
  <si>
    <t>45,38</t>
  </si>
  <si>
    <t xml:space="preserve"> 00002436 </t>
  </si>
  <si>
    <t>ELETRICISTA (HORISTA)</t>
  </si>
  <si>
    <t>45,32</t>
  </si>
  <si>
    <t xml:space="preserve"> 00007584/SINAPI </t>
  </si>
  <si>
    <t>Bucha de nylon sem aba s12, com parafuso de 5/16" x 80 mm em aco zincado com rosca soberba e cabeca sextavada</t>
  </si>
  <si>
    <t>0,56</t>
  </si>
  <si>
    <t>3,36</t>
  </si>
  <si>
    <t xml:space="preserve"> 11240 </t>
  </si>
  <si>
    <t>Alicate com isolamento</t>
  </si>
  <si>
    <t>47,69</t>
  </si>
  <si>
    <t xml:space="preserve"> 11241 </t>
  </si>
  <si>
    <t>Alicate volt-amperimetro</t>
  </si>
  <si>
    <t>170,60</t>
  </si>
  <si>
    <t>1,84</t>
  </si>
  <si>
    <t xml:space="preserve"> 11242 </t>
  </si>
  <si>
    <t>Chave inglesa 12"</t>
  </si>
  <si>
    <t>34,00</t>
  </si>
  <si>
    <t xml:space="preserve"> 00000247 </t>
  </si>
  <si>
    <t>AJUDANTE DE ELETRICISTA (HORISTA)</t>
  </si>
  <si>
    <t>15,85</t>
  </si>
  <si>
    <t>3,20</t>
  </si>
  <si>
    <t xml:space="preserve"> 00043484 </t>
  </si>
  <si>
    <t>EPI - FAMILIA ELETRICISTA - HORISTA (ENCARGOS COMPLEMENTARES - COLETADO CAIXA)</t>
  </si>
  <si>
    <t>2,52</t>
  </si>
  <si>
    <t>2,04</t>
  </si>
  <si>
    <t xml:space="preserve"> 00043460 </t>
  </si>
  <si>
    <t>FERRAMENTAS - FAMILIA ELETRICISTA - HORISTA (ENCARGOS COMPLEMENTARES - COLETADO CAIXA)</t>
  </si>
  <si>
    <t>0,86</t>
  </si>
  <si>
    <t>QUADRO DE DISTRIBUIÇÃO DE ENERGIA EM CHAPA DE AÇO GALVANIZADO, DE EMBUTIR, COM BARRAMENTO TRIFÁSICO, PARA 30 DISJUNTORES DIN 150A - FORNECIMENTO E INSTALAÇÃO. AF_07/2025</t>
  </si>
  <si>
    <t>Instalações Elétricas - Quadros, Cabos, Disjuntores, Contatores e Barramentos Blindados</t>
  </si>
  <si>
    <t xml:space="preserve"> 87367 </t>
  </si>
  <si>
    <t>ARGAMASSA TRAÇO 1:1:6 (EM VOLUME DE CIMENTO, CAL E AREIA MÉDIA ÚMIDA) PARA EMBOÇO/MASSA ÚNICA/ASSENTAMENTO DE ALVENARIA DE VEDAÇÃO, PREPARO MANUAL. AF_08/2019</t>
  </si>
  <si>
    <t xml:space="preserve"> 00012041 </t>
  </si>
  <si>
    <t>QUADRO DE DISTRIBUICAO COM BARRAMENTO TRIFASICO, DE EMBUTIR, EM CHAPA DE ACO GALVANIZADO, PARA 30 DISJUNTORES DIN, 150 A</t>
  </si>
  <si>
    <t xml:space="preserve"> 2041 </t>
  </si>
  <si>
    <t>ELETRICISTA (SGSP)</t>
  </si>
  <si>
    <t xml:space="preserve"> 54840 </t>
  </si>
  <si>
    <t>CAIXA DE PAS. TAMP. PARAF. - 20X20X10CM</t>
  </si>
  <si>
    <t>QUADRO DE DISTRIBUICÃO PARA TELEFONE N.4, 60X60X12CM EM CHAPA METÁLICA, DE EMBUTIR, SEM ACESSÓRIOS, PADRÃO TELEBRAS - FORNECIMENTO E INSTALAÇÃO. AF_08/2025</t>
  </si>
  <si>
    <t>Redes de Lógica, Telefonia e Imagem</t>
  </si>
  <si>
    <t xml:space="preserve"> 00011253 </t>
  </si>
  <si>
    <t>CAIXA DE PASSAGEM/ LUZ / TELEFONIA, DE EMBUTIR, EM CHAPA DE ACO GALVANIZADO, DIMENSOES 60 X 60 X *12* CM (PADRAO CONCESSIONARIA LOCAL)</t>
  </si>
  <si>
    <t>DISJUNTOR BIPOLAR TIPO DIN, CORRENTE NOMINAL DE 10A - FORNECIMENTO E INSTALAÇÃO. AF_07/2025</t>
  </si>
  <si>
    <t xml:space="preserve"> 00034616 </t>
  </si>
  <si>
    <t>DISJUNTOR TERMOMAGNETICO PARA TRILHO DIN (IEC), BIPOLAR, 6 - 32 A</t>
  </si>
  <si>
    <t xml:space="preserve"> 00001570 </t>
  </si>
  <si>
    <t>TERMINAL A COMPRESSAO EM COBRE ESTANHADO PARA CABO 2,5 MM2, 1 FURO E 1 COMPRESSAO, PARA PARAFUSO DE FIXACAO M5</t>
  </si>
  <si>
    <t>DISJUNTOR MONOPOLAR TIPO DIN, CORRENTE NOMINAL DE 16A - FORNECIMENTO E INSTALAÇÃO. AF_07/2025</t>
  </si>
  <si>
    <t xml:space="preserve"> 00034653 </t>
  </si>
  <si>
    <t>DISJUNTOR TERMOMAGNETICO PARA TRILHO DIN (IEC), MONOPOLAR, 6 - 32 A</t>
  </si>
  <si>
    <t>DISJUNTOR TRIPOLAR TIPO DIN, CORRENTE NOMINAL DE 32A - FORNECIMENTO E INSTALAÇÃO. AF_07/2025</t>
  </si>
  <si>
    <t xml:space="preserve"> 00034709 </t>
  </si>
  <si>
    <t>DISJUNTOR TERMOMAGNETICO PARA TRILHO DIN (IEC), TRIPOLAR, 10 - 50 A</t>
  </si>
  <si>
    <t xml:space="preserve"> 00001573 </t>
  </si>
  <si>
    <t>TERMINAL A COMPRESSAO EM COBRE ESTANHADO PARA CABO 6 MM2, 1 FURO E 1 COMPRESSAO, PARA PARAFUSO DE FIXACAO M6</t>
  </si>
  <si>
    <t>DISJUNTOR TRIPOLAR TIPO NEMA, CORRENTE NOMINAL DE 60 ATÉ 100A - FORNECIMENTO E INSTALAÇÃO. AF_07/2025</t>
  </si>
  <si>
    <t xml:space="preserve"> 00001576 </t>
  </si>
  <si>
    <t>TERMINAL A COMPRESSAO EM COBRE ESTANHADO PARA CABO 25 MM2, 1 FURO E 1 COMPRESSAO, PARA PARAFUSO DE FIXACAO M8</t>
  </si>
  <si>
    <t xml:space="preserve"> 00002373 </t>
  </si>
  <si>
    <t>DISJUNTOR TIPO NEMA, TRIPOLAR 60 ATE 100 A, TENSAO MAXIMA DE 415 V</t>
  </si>
  <si>
    <t>DISJUNTOR TERMOMAGNÉTICO TRIPOLAR, CORRENTE NOMINAL DE 125A - FORNECIMENTO E INSTALAÇÃO. AF_07/2025</t>
  </si>
  <si>
    <t xml:space="preserve"> 00002391 </t>
  </si>
  <si>
    <t>DISJUNTOR TERMOMAGNETICO TRIPOLAR 125 A / 425 V / ICC - 25 KA</t>
  </si>
  <si>
    <t xml:space="preserve"> 00001578 </t>
  </si>
  <si>
    <t>TERMINAL A COMPRESSAO EM COBRE ESTANHADO PARA CABO 50 MM2, 1 FURO E 1 COMPRESSAO, PARA PARAFUSO DE FIXACAO M8</t>
  </si>
  <si>
    <t xml:space="preserve"> 00001581 </t>
  </si>
  <si>
    <t>TERMINAL A COMPRESSAO EM COBRE ESTANHADO PARA CABO 120 MM2, 1 FURO E 1 COMPRESSAO, PARA PARAFUSO DE FIXACAO M12</t>
  </si>
  <si>
    <t xml:space="preserve"> 00002393 </t>
  </si>
  <si>
    <t>DISJUNTOR TERMOMAGNETICO TRIPOLAR 250 A / 600 V, TIPO FXD</t>
  </si>
  <si>
    <t xml:space="preserve"> 20060 </t>
  </si>
  <si>
    <t>MAO-DE-OBRA DE ELETRICISTA DA CONSTRUCAO  CIVIL, INCLUSIVE ENCARGOS SOCIAIS DESON ERADOS</t>
  </si>
  <si>
    <t xml:space="preserve"> 14760 </t>
  </si>
  <si>
    <t>DISPOSITIVO DE PROTECAO CONTRA SURTO,CLA SSE II,1 POLO,TENSAO 275V,CORRENTE DESC. NOMINAL 8KA,CORRENTE DESC.MAXIMA 20KA</t>
  </si>
  <si>
    <t>Equipamentos para Combate a Incêndio</t>
  </si>
  <si>
    <t xml:space="preserve"> 13863 </t>
  </si>
  <si>
    <t>230,80</t>
  </si>
  <si>
    <t>4,53</t>
  </si>
  <si>
    <t>0,74</t>
  </si>
  <si>
    <t>0,57</t>
  </si>
  <si>
    <t xml:space="preserve"> 00001014 </t>
  </si>
  <si>
    <t>CABO DE COBRE, FLEXIVEL, CLASSE 4 OU 5, ISOLACAO EM PVC/A, ANTICHAMA BWF-B, 1 CONDUTOR, 450/750 V, SECAO NOMINAL 2,5 MM2</t>
  </si>
  <si>
    <t>CABO ELETRÔNICO CATEGORIA 5E, INSTALADO EM EDIFICAÇÃO INSTITUCIONAL - FORNECIMENTO E INSTALAÇÃO. AF_08/2025</t>
  </si>
  <si>
    <t xml:space="preserve"> 00039598 </t>
  </si>
  <si>
    <t>CABO DE REDE, PAR TRANCADO U/UTP, 4 PARES, CATEGORIA 5E (CAT 5E), ISOLAMENTO PVC (LSZH)</t>
  </si>
  <si>
    <t xml:space="preserve"> 00000981 </t>
  </si>
  <si>
    <t>CABO DE COBRE, FLEXIVEL, CLASSE 4 OU 5, ISOLACAO EM PVC/A, ANTICHAMA BWF-B, 1 CONDUTOR, 450/750 V, SECAO NOMINAL 4 MM2</t>
  </si>
  <si>
    <t xml:space="preserve"> 00000982 </t>
  </si>
  <si>
    <t>CABO DE COBRE, FLEXIVEL, CLASSE 4 OU 5, ISOLACAO EM PVC/A, ANTICHAMA BWF-B, 1 CONDUTOR, 450/750 V, SECAO NOMINAL 6 MM2</t>
  </si>
  <si>
    <t xml:space="preserve"> 00001022 </t>
  </si>
  <si>
    <t>CABO DE COBRE, FLEXIVEL, CLASSE 4 OU 5, ISOLACAO EM PVC/A, ANTICHAMA BWF-B, COBERTURA PVC-ST1, ANTICHAMA BWF-B, 1 CONDUTOR, 0,6/1 KV, SECAO NOMINAL 2,5 MM2</t>
  </si>
  <si>
    <t xml:space="preserve"> 00001021 </t>
  </si>
  <si>
    <t>CABO DE COBRE, FLEXIVEL, CLASSE 4 OU 5, ISOLACAO EM PVC/A, ANTICHAMA BWF-B, COBERTURA PVC-ST1, ANTICHAMA BWF-B, 1 CONDUTOR, 0,6/1 KV, SECAO NOMINAL 4 MM2</t>
  </si>
  <si>
    <t xml:space="preserve"> 00001020 </t>
  </si>
  <si>
    <t>CABO DE COBRE, FLEXIVEL, CLASSE 4 OU 5, ISOLACAO EM PVC/A, ANTICHAMA BWF-B, COBERTURA PVC-ST1, ANTICHAMA BWF-B, 1 CONDUTOR, 0,6/1 KV, SECAO NOMINAL 10 MM2</t>
  </si>
  <si>
    <t xml:space="preserve"> 00000996 </t>
  </si>
  <si>
    <t>CABO DE COBRE, FLEXIVEL, CLASSE 4 OU 5, ISOLACAO EM PVC/A, ANTICHAMA BWF-B, COBERTURA PVC-ST1, ANTICHAMA BWF-B, 1 CONDUTOR, 0,6/1 KV, SECAO NOMINAL 25 MM2</t>
  </si>
  <si>
    <t xml:space="preserve"> 00001019 </t>
  </si>
  <si>
    <t>CABO DE COBRE, FLEXIVEL, CLASSE 4 OU 5, ISOLACAO EM PVC/A, ANTICHAMA BWF-B, COBERTURA PVC-ST1, ANTICHAMA BWF-B, 1 CONDUTOR, 0,6/1 KV, SECAO NOMINAL 35 MM2</t>
  </si>
  <si>
    <t xml:space="preserve"> 00001018 </t>
  </si>
  <si>
    <t>CABO DE COBRE, FLEXIVEL, CLASSE 4 OU 5, ISOLACAO EM PVC/A, ANTICHAMA BWF-B, COBERTURA PVC-ST1, ANTICHAMA BWF-B, 1 CONDUTOR, 0,6/1 KV, SECAO NOMINAL 50 MM2</t>
  </si>
  <si>
    <t xml:space="preserve"> 00000977 </t>
  </si>
  <si>
    <t>CABO DE COBRE, FLEXIVEL, CLASSE 4 OU 5, ISOLACAO EM PVC/A, ANTICHAMA BWF-B, COBERTURA PVC-ST1, ANTICHAMA BWF-B, 1 CONDUTOR, 0,6/1 KV, SECAO NOMINAL 70 MM2</t>
  </si>
  <si>
    <t xml:space="preserve"> 00000998 </t>
  </si>
  <si>
    <t>CABO DE COBRE, FLEXIVEL, CLASSE 4 OU 5, ISOLACAO EM PVC/A, ANTICHAMA BWF-B, COBERTURA PVC-ST1, ANTICHAMA BWF-B, 1 CONDUTOR, 0,6/1 KV, SECAO NOMINAL 95 MM2</t>
  </si>
  <si>
    <t>Interligações até Quadro Geral - Fios e Cabos</t>
  </si>
  <si>
    <t>0,90</t>
  </si>
  <si>
    <t xml:space="preserve"> 7880 </t>
  </si>
  <si>
    <t>Alicate de compressão para terminais de compressão de cabos com seção até 120mm2</t>
  </si>
  <si>
    <t>2,67</t>
  </si>
  <si>
    <t xml:space="preserve"> 00001574/SINAPI </t>
  </si>
  <si>
    <t>Terminal a compressao em cobre estanhado para cabo 10 mm2, 1 furo e 1 compressao, para parafuso de fixacao m6</t>
  </si>
  <si>
    <t>1,53</t>
  </si>
  <si>
    <t xml:space="preserve"> 00001585/SINAPI </t>
  </si>
  <si>
    <t>Terminal metalico a pressao para 1 cabo de 16 mm2, com 1 furo de fixacao</t>
  </si>
  <si>
    <t>4,93</t>
  </si>
  <si>
    <t>1,13</t>
  </si>
  <si>
    <t xml:space="preserve"> 00001576/SINAPI </t>
  </si>
  <si>
    <t>Terminal a compressao em cobre estanhado para cabo 25 mm2, 1 furo e 1 compressao, para parafuso de fixacao m8</t>
  </si>
  <si>
    <t xml:space="preserve"> 13420 </t>
  </si>
  <si>
    <t>Terminal de compressão 2 furos para cabo de 35 mm2</t>
  </si>
  <si>
    <t>10,00</t>
  </si>
  <si>
    <t>1,35</t>
  </si>
  <si>
    <t xml:space="preserve"> 13421 </t>
  </si>
  <si>
    <t>Terminal de compressão 2 furos para cabo de 70 mm2</t>
  </si>
  <si>
    <t>27,50</t>
  </si>
  <si>
    <t xml:space="preserve"> 00001579 </t>
  </si>
  <si>
    <t>TERMINAL A COMPRESSAO EM COBRE ESTANHADO PARA CABO 70 MM2, 1 FURO E 1 COMPRESSAO, PARA PARAFUSO DE FIXACAO M10</t>
  </si>
  <si>
    <t>Pontos de Suprimento de Energia Convencionais</t>
  </si>
  <si>
    <t xml:space="preserve"> 00001580/SINAPI </t>
  </si>
  <si>
    <t>Terminal a compressao em cobre estanhado para cabo 95 mm2, 1 furo e 1 compressao, para parafuso de fixacao m12</t>
  </si>
  <si>
    <t xml:space="preserve"> 91952 </t>
  </si>
  <si>
    <t>INTERRUPTOR SIMPLES (1 MÓDULO), 10A/250V, SEM SUPORTE E SEM PLACA - FORNECIMENTO E INSTALAÇÃO. AF_03/2023</t>
  </si>
  <si>
    <t xml:space="preserve"> 91946 </t>
  </si>
  <si>
    <t>SUPORTE PARAFUSADO COM PLACA DE ENCAIXE 4" X 2" MÉDIO (1,30 M DO PISO) PARA PONTO ELÉTRICO - FORNECIMENTO E INSTALAÇÃO. AF_03/2023</t>
  </si>
  <si>
    <t xml:space="preserve"> 91958 </t>
  </si>
  <si>
    <t>INTERRUPTOR SIMPLES (2 MÓDULOS), 10A/250V, SEM SUPORTE E SEM PLACA - FORNECIMENTO E INSTALAÇÃO. AF_03/2023</t>
  </si>
  <si>
    <t xml:space="preserve"> 91954 </t>
  </si>
  <si>
    <t>INTERRUPTOR PARALELO (1 MÓDULO), 10A/250V, SEM SUPORTE E SEM PLACA - FORNECIMENTO E INSTALAÇÃO. AF_03/2023</t>
  </si>
  <si>
    <t xml:space="preserve"> 91950 </t>
  </si>
  <si>
    <t>SUPORTE PARAFUSADO COM PLACA DE ENCAIXE 4" X 4" MÉDIO (1,30 M DO PISO) PARA PONTO ELÉTRICO - FORNECIMENTO E INSTALAÇÃO. AF_03/2023</t>
  </si>
  <si>
    <t xml:space="preserve"> 91974 </t>
  </si>
  <si>
    <t>INTERRUPTOR SIMPLES (4 MÓDULOS), 10A/250V, SEM SUPORTE E SEM PLACA - FORNECIMENTO E INSTALAÇÃO. AF_03/2023</t>
  </si>
  <si>
    <t xml:space="preserve"> 91998 </t>
  </si>
  <si>
    <t>TOMADA BAIXA DE EMBUTIR (1 MÓDULO), 2P+T 10 A, SEM SUPORTE E SEM PLACA - FORNECIMENTO E INSTALAÇÃO. AF_03/2023</t>
  </si>
  <si>
    <t xml:space="preserve"> 00038112 </t>
  </si>
  <si>
    <t>INTERRUPTOR SIMPLES 10A, 250V (APENAS MODULO)</t>
  </si>
  <si>
    <t xml:space="preserve"> 92003 </t>
  </si>
  <si>
    <t>TOMADA MÉDIA DE EMBUTIR (2 MÓDULOS), 2P+T 20 A, SEM SUPORTE E SEM PLACA - FORNECIMENTO E INSTALAÇÃO. AF_03/2023</t>
  </si>
  <si>
    <t>Tomadas para Lógica</t>
  </si>
  <si>
    <t>Encargos Complementares - Cabista</t>
  </si>
  <si>
    <t>1,52</t>
  </si>
  <si>
    <t xml:space="preserve"> 6635 </t>
  </si>
  <si>
    <t>Conector rj-45 fêmea cat 6</t>
  </si>
  <si>
    <t>30,25</t>
  </si>
  <si>
    <t xml:space="preserve"> 49 </t>
  </si>
  <si>
    <t>Cabista para instalação telefônica</t>
  </si>
  <si>
    <t xml:space="preserve"> 00038094 </t>
  </si>
  <si>
    <t>ESPELHO / PLACA DE 3 POSTOS 4" X 2", PARA INSTALACAO DE TOMADAS E INTERRUPTORES</t>
  </si>
  <si>
    <t xml:space="preserve"> 00038099 </t>
  </si>
  <si>
    <t>SUPORTE DE FIXACAO PARA ESPELHO / PLACA 4" X 2", PARA 3 MODULOS, PARA INSTALACAO DE TOMADAS E INTERRUPTORES (SOMENTE SUPORTE)</t>
  </si>
  <si>
    <t>TOMADA DE REDE RJ45 - FORNECIMENTO E INSTALAÇÃO. AF_08/2025</t>
  </si>
  <si>
    <t xml:space="preserve"> 00038083 </t>
  </si>
  <si>
    <t>TOMADA RJ45, 8 FIOS, CAT 5E, CONJUNTO MONTADO PARA EMBUTIR 4" X 2" (PLACA + SUPORTE + MODULO)</t>
  </si>
  <si>
    <t>Tomadas para Ar Condicionado</t>
  </si>
  <si>
    <t xml:space="preserve"> 14419 </t>
  </si>
  <si>
    <t>60,95</t>
  </si>
  <si>
    <t>6,87</t>
  </si>
  <si>
    <t>10,19</t>
  </si>
  <si>
    <t>1,74</t>
  </si>
  <si>
    <t>0,45</t>
  </si>
  <si>
    <t>1,28</t>
  </si>
  <si>
    <t>0,83</t>
  </si>
  <si>
    <t>Luminárias Internas</t>
  </si>
  <si>
    <t>12,21</t>
  </si>
  <si>
    <t>18,12</t>
  </si>
  <si>
    <t xml:space="preserve"> 7292 </t>
  </si>
  <si>
    <t>Luminaria tipo pendente simples, ref: 1110/1, Bianca ou similar</t>
  </si>
  <si>
    <t>175,20</t>
  </si>
  <si>
    <t>3,10</t>
  </si>
  <si>
    <t>2,99</t>
  </si>
  <si>
    <t xml:space="preserve"> 7060 </t>
  </si>
  <si>
    <t>Lampada fluorescente eletronica PL  26W / 127V (compacta integrada)</t>
  </si>
  <si>
    <t>7,40</t>
  </si>
  <si>
    <t>2,28</t>
  </si>
  <si>
    <t>2,26</t>
  </si>
  <si>
    <t xml:space="preserve"> 13285 </t>
  </si>
  <si>
    <t>31,65</t>
  </si>
  <si>
    <t xml:space="preserve"> B.01.000.010116 </t>
  </si>
  <si>
    <t>AJUDANTE ELETRICISTA</t>
  </si>
  <si>
    <t xml:space="preserve"> P.15.000.046071 </t>
  </si>
  <si>
    <t>LUMINÁRIA RETANGULAR DE SOBREPOR TIPO CALHA ABERTA COM REFLETOR EM ALUMÍNIO DE ALTO BRILHO PARA 2 LÂMPADAS TUBULARES 32/36W, REF. CAN03-S2TLED1204 DA LUMICENTER, PL 228/24 DA PROLUMI OU EQUIVALENTE</t>
  </si>
  <si>
    <t xml:space="preserve"> B.07.000.049501 </t>
  </si>
  <si>
    <t>FITA ISOLANTE DE 20 M, REF. 3M SCOTH 33MR OU EQUIVALENTE - USO ESPECIAL</t>
  </si>
  <si>
    <t xml:space="preserve"> B.01.000.010115 </t>
  </si>
  <si>
    <t>0,93</t>
  </si>
  <si>
    <t>5,11</t>
  </si>
  <si>
    <t xml:space="preserve"> 262 </t>
  </si>
  <si>
    <t>Barra quadrada de ferro 3/4" (2,85 kg/m)</t>
  </si>
  <si>
    <t>31,49</t>
  </si>
  <si>
    <t>4,00</t>
  </si>
  <si>
    <t>4,11</t>
  </si>
  <si>
    <t xml:space="preserve"> 6759 </t>
  </si>
  <si>
    <t>Luminária fluorescente 4 x 20w, ref: BR-06, Abalux ou similar</t>
  </si>
  <si>
    <t>153,16</t>
  </si>
  <si>
    <t xml:space="preserve"> 6842 </t>
  </si>
  <si>
    <t>Lâmpada fluorescente 16 w, ref. TLDRS16W-S84-ECO, da Philips</t>
  </si>
  <si>
    <t>5,65</t>
  </si>
  <si>
    <t>22,60</t>
  </si>
  <si>
    <t xml:space="preserve"> 1912 </t>
  </si>
  <si>
    <t>Reator eletrônico fator de potência 0,95 p/ lâmpada fuorescente 2 x 20w</t>
  </si>
  <si>
    <t>25,50</t>
  </si>
  <si>
    <t>51,00</t>
  </si>
  <si>
    <t>16,79</t>
  </si>
  <si>
    <t>4,26</t>
  </si>
  <si>
    <t>24,92</t>
  </si>
  <si>
    <t>1,11</t>
  </si>
  <si>
    <t>3,13</t>
  </si>
  <si>
    <t>2,02</t>
  </si>
  <si>
    <t>0,64</t>
  </si>
  <si>
    <t xml:space="preserve"> 9940 </t>
  </si>
  <si>
    <t>Lâmpada halógena PAR 20 50w</t>
  </si>
  <si>
    <t>10,31</t>
  </si>
  <si>
    <t xml:space="preserve"> 9946 </t>
  </si>
  <si>
    <t xml:space="preserve"> 11129 </t>
  </si>
  <si>
    <t>28,90</t>
  </si>
  <si>
    <t xml:space="preserve"> 6863 </t>
  </si>
  <si>
    <t>98,26</t>
  </si>
  <si>
    <t>2,61</t>
  </si>
  <si>
    <t xml:space="preserve"> 4675 </t>
  </si>
  <si>
    <t>Lâmpada fluorescente eletronica PL  15W / 127v (compacta integrada)</t>
  </si>
  <si>
    <t>7,60</t>
  </si>
  <si>
    <t>15,86</t>
  </si>
  <si>
    <t>2,71</t>
  </si>
  <si>
    <t>1,99</t>
  </si>
  <si>
    <t>Instalações Elétricas - Rede de Distribuição</t>
  </si>
  <si>
    <t xml:space="preserve"> 00001091 </t>
  </si>
  <si>
    <t>ARMACAO VERTICAL COM HASTE E CONTRA-PINO, EM CHAPA DE ACO GALVANIZADO 3/16", COM 1 ESTRIBO E 1 ISOLADOR</t>
  </si>
  <si>
    <t>Pára-raios</t>
  </si>
  <si>
    <t xml:space="preserve"> 3250 </t>
  </si>
  <si>
    <t>Conector split bolt para cabo de cobre nu #35 mm2</t>
  </si>
  <si>
    <t>13,80</t>
  </si>
  <si>
    <t>82,80</t>
  </si>
  <si>
    <t xml:space="preserve"> 1689 </t>
  </si>
  <si>
    <t>Parafuso de fixação com bucha plástica 8 mm</t>
  </si>
  <si>
    <t>0,96</t>
  </si>
  <si>
    <t>3,84</t>
  </si>
  <si>
    <t>124,63</t>
  </si>
  <si>
    <t>21,34</t>
  </si>
  <si>
    <t>20,57</t>
  </si>
  <si>
    <t xml:space="preserve"> 9482 </t>
  </si>
  <si>
    <t>Conjunto de estais 2" para mastro d=2" (pára-raio)</t>
  </si>
  <si>
    <t>139,90</t>
  </si>
  <si>
    <t xml:space="preserve"> 00007696/SINAPI </t>
  </si>
  <si>
    <t>Tubo aco galvanizado com costura, classe media, dn 2", e = *3,65* mm, peso *5,10* kg/m (nbr 5580)</t>
  </si>
  <si>
    <t>74,33</t>
  </si>
  <si>
    <t>445,98</t>
  </si>
  <si>
    <t xml:space="preserve"> 00004274 </t>
  </si>
  <si>
    <t>PARA-RAIOS TIPO FRANKLIN 350 MM, EM LATAO CROMADO, DUAS DESCIDAS, PARA PROTECAO DE EDIFICACOES CONTRA DESCARGAS ATMOSFERICAS</t>
  </si>
  <si>
    <t>145,80</t>
  </si>
  <si>
    <t>83,98</t>
  </si>
  <si>
    <t xml:space="preserve"> 00007572/SINAPI </t>
  </si>
  <si>
    <t>Suporte isolador reforcado diametro nominal 5/16", com rosca soberba e bucha</t>
  </si>
  <si>
    <t>8,90</t>
  </si>
  <si>
    <t>53,40</t>
  </si>
  <si>
    <t>10,14</t>
  </si>
  <si>
    <t>3,94</t>
  </si>
  <si>
    <t>3,21</t>
  </si>
  <si>
    <t>15,67</t>
  </si>
  <si>
    <t>0,62</t>
  </si>
  <si>
    <t>1,32</t>
  </si>
  <si>
    <t xml:space="preserve"> 3249 </t>
  </si>
  <si>
    <t>Cabo de cobre nu 35 mm2 - 1AWG</t>
  </si>
  <si>
    <t>107,28</t>
  </si>
  <si>
    <t>0,44</t>
  </si>
  <si>
    <t>Sistema de Proteção contra Descargas Atmosféricas - SPDA</t>
  </si>
  <si>
    <t xml:space="preserve"> 98463 </t>
  </si>
  <si>
    <t>SUPORTE ISOLADOR PARA FIXAÇÃO DA CORDOALHA DE COBRE EM ALVENARIA OU CONCRETO - FORNECIMENTO E INSTALAÇÃO. AF_08/2023</t>
  </si>
  <si>
    <t xml:space="preserve"> 00000867 </t>
  </si>
  <si>
    <t>CABO DE COBRE NU 50 MM2 MEIO-DURO</t>
  </si>
  <si>
    <t>4,07</t>
  </si>
  <si>
    <t xml:space="preserve"> 11095 </t>
  </si>
  <si>
    <t>Barra chata de aluminio 7/8" x 1/8"</t>
  </si>
  <si>
    <t>12,30</t>
  </si>
  <si>
    <t xml:space="preserve"> 00003379 </t>
  </si>
  <si>
    <t>HASTE DE ATERRAMENTO EM ACO COM 3,00 M DE COMPRIMENTO E DN = 5/8", REVESTIDA COM BAIXA CAMADA DE COBRE, SEM CONECTOR</t>
  </si>
  <si>
    <t>Enchimento de Rasgos em Alvenaria ou Concreto</t>
  </si>
  <si>
    <t>10,02</t>
  </si>
  <si>
    <t>7,86</t>
  </si>
  <si>
    <t>1,62</t>
  </si>
  <si>
    <t>0,91</t>
  </si>
  <si>
    <t>5,08</t>
  </si>
  <si>
    <t xml:space="preserve"> 00034643 </t>
  </si>
  <si>
    <t>CAIXA DE INSPECAO PARA ATERRAMENTO E PARA RAIOS, EM POLIPROPILENO, DIAMETRO = 300 MM X ALTURA = 400 MM (INCLUIDA TAMPA SEM ESCOTILHA)</t>
  </si>
  <si>
    <t>CAIXA E ACESSORIOS</t>
  </si>
  <si>
    <t xml:space="preserve"> 74.08.44 </t>
  </si>
  <si>
    <t>CAIXA DE PASSAGEM EM ALUMÍNIO PARA PISO 300 X 300 X 120MM</t>
  </si>
  <si>
    <t xml:space="preserve"> 55.10.55 </t>
  </si>
  <si>
    <t>3,39</t>
  </si>
  <si>
    <t xml:space="preserve"> 12884 </t>
  </si>
  <si>
    <t>Lâmpada tubular t8 led, soquete g13, potencia 18w a 20w, tensão autovolt, temperatura de cor 6500k, fator de potencia 0,92, vida util 25.000 horas, com selo ence – etiqueta nacional de conservação de energia</t>
  </si>
  <si>
    <t>14,79</t>
  </si>
  <si>
    <t>FOMA - FORNECIMENTO DE MATERIAIS E EQUIPAMENTOS</t>
  </si>
  <si>
    <t xml:space="preserve"> INS-15243374 </t>
  </si>
  <si>
    <t>Aparelhos, Utensílios e Equipamentos Elétricos</t>
  </si>
  <si>
    <t xml:space="preserve"> 14330 </t>
  </si>
  <si>
    <t>Fita de LED auto colante com fonte bivolt, 5m, e = 8mm, 2.700K (luz amarela),tipo cob, g-light ou similar</t>
  </si>
  <si>
    <t>126,01</t>
  </si>
  <si>
    <t xml:space="preserve"> 1913 </t>
  </si>
  <si>
    <t>Reator eletrônico fator de potência 0,95 p/ lâmpada fuorescente 2 x 40w</t>
  </si>
  <si>
    <t>23,65</t>
  </si>
  <si>
    <t xml:space="preserve"> 1911 </t>
  </si>
  <si>
    <t>Reator eletrônico fator de potência 0,95 p/ lâmpada fuorescente 1 x 40w</t>
  </si>
  <si>
    <t>20,78</t>
  </si>
  <si>
    <t xml:space="preserve"> I7379 </t>
  </si>
  <si>
    <t>MOLDE P/ SOLDA TIPO "T" ATÉ 35mm²</t>
  </si>
  <si>
    <t xml:space="preserve"> I2312 </t>
  </si>
  <si>
    <t xml:space="preserve"> I7378 </t>
  </si>
  <si>
    <t>IGNEX - PALITO IGNITOR PARA SOLDA EXOTÉRMICA</t>
  </si>
  <si>
    <t xml:space="preserve"> I7377 </t>
  </si>
  <si>
    <t>CARTUCHO DE SOLDA EXOTÉRMICA N.º 90</t>
  </si>
  <si>
    <t>Instalações de ar condicionado em cobre</t>
  </si>
  <si>
    <t xml:space="preserve"> 100308 </t>
  </si>
  <si>
    <t>MECÂNICO DE REFRIGERAÇÃO COM ENCARGOS COMPLEMENTARES</t>
  </si>
  <si>
    <t xml:space="preserve"> 00039738 </t>
  </si>
  <si>
    <t>TUBO DE BORRACHA ELASTOMERICA FLEXIVEL, PRETA, PARA ISOLAMENTO TERMICO DE TUBULACAO, DN 1/4" (6 MM), E= 9 MM, COEFICIENTE DE CONDUTIVIDADE TERMICA 0,036W/MK, VAPOR DE AGUA MAIOR OU IGUAL A 10.000</t>
  </si>
  <si>
    <t xml:space="preserve"> 00039662 </t>
  </si>
  <si>
    <t>TUBO DE COBRE FLEXIVEL, D = 1/4", E = 0,79 MM, PARA AR-CONDICIONADO/ INSTALACOES GAS RESIDENCIAIS E COMERCIAIS</t>
  </si>
  <si>
    <t xml:space="preserve"> 00039853 </t>
  </si>
  <si>
    <t>TUBO DE BORRACHA ELASTOMERICA FLEXIVEL, PRETA, PARA ISOLAMENTO TERMICO DE TUBULACAO, DN 5/8" (15 MM), E= 19 MM, COEFICIENTE DE CONDUTIVIDADE TERMICA 0,036W/MK, VAPOR DE AGUA MAIOR OU IGUAL A 10.000</t>
  </si>
  <si>
    <t xml:space="preserve"> 00039665 </t>
  </si>
  <si>
    <t>TUBO DE COBRE FLEXIVEL, D = 5/8", E = 0,79 MM, PARA AR-CONDICIONADO/ INSTALACOES GAS RESIDENCIAIS E COMERCIAIS</t>
  </si>
  <si>
    <t xml:space="preserve"> 00039660 </t>
  </si>
  <si>
    <t>TUBO DE COBRE FLEXIVEL, D = 1/2", E = 0,79 MM, PARA AR-CONDICIONADO/ INSTALACOES GAS RESIDENCIAIS E COMERCIAIS</t>
  </si>
  <si>
    <t xml:space="preserve"> 00039737 </t>
  </si>
  <si>
    <t>TUBO DE BORRACHA ELASTOMERICA FLEXIVEL, PRETA, PARA ISOLAMENTO TERMICO DE TUBULACAO, DN 1/2" (12 MM), E= 19 MM, COEFICIENTE DE CONDUTIVIDADE TERMICA 0,036W/MK, VAPOR DE AGUA MAIOR OU IGUAL A 10.000</t>
  </si>
  <si>
    <t xml:space="preserve"> 00039664 </t>
  </si>
  <si>
    <t>TUBO DE COBRE FLEXIVEL, D = 3/8", E = 0,79 MM, PARA AR-CONDICIONADO/ INSTALACOES GAS RESIDENCIAIS E COMERCIAIS</t>
  </si>
  <si>
    <t xml:space="preserve"> 00039741 </t>
  </si>
  <si>
    <t>TUBO DE BORRACHA ELASTOMERICA FLEXIVEL, PRETA, PARA ISOLAMENTO TERMICO DE TUBULACAO, DN 3/8" (10 MM), E= 19 MM, COEFICIENTE DE CONDUTIVIDADE TERMICA 0,036W/MK, VAPOR DE AGUA MAIOR OU IGUAL A 10.000</t>
  </si>
  <si>
    <t>1,67</t>
  </si>
  <si>
    <t xml:space="preserve"> 3162 </t>
  </si>
  <si>
    <t>Cabo de cobre PP Cordplast 4 x 2,5 mm2, 450/750v</t>
  </si>
  <si>
    <t>10,80</t>
  </si>
  <si>
    <t>11,01</t>
  </si>
  <si>
    <t>2,49</t>
  </si>
  <si>
    <t>0,31</t>
  </si>
  <si>
    <t xml:space="preserve"> 063721 </t>
  </si>
  <si>
    <t>TAMPAO DE FERRO FUNDIDO LEVE T 60 ARTICULADO RB</t>
  </si>
  <si>
    <t xml:space="preserve"> 055007 </t>
  </si>
  <si>
    <t>CAIXA DE PASSAGEM E INSPECAO EM CONCRETO 40x40x40cm COM TAMPA</t>
  </si>
  <si>
    <t>Drenagem de ar condicionado</t>
  </si>
  <si>
    <t xml:space="preserve"> P.13.000.045064 </t>
  </si>
  <si>
    <t>CAIXA DE PASSAGEM PARA CONDICIONAMENTO DE AR TIPO SPLIT DE 39 X 22 X 6 CM, COM SAÍDA DE DRENO ÚNICO NA VERTICAL, SEM TAMPA, REF. CPP-00-5U, POLOAR OU EQUIVALENTE</t>
  </si>
  <si>
    <t>Instalações de ar condicionado</t>
  </si>
  <si>
    <t xml:space="preserve"> 00042422 </t>
  </si>
  <si>
    <t>AR CONDICIONADO SPLIT INVERTER, HI-WALL (PAREDE), 18000 BTU/H, CICLO FRIO, 60HZ, CLASSIFICACAO A (SELO PROCEL), GAS HFC, CONTROLE S/FIO</t>
  </si>
  <si>
    <t xml:space="preserve"> 00013246 </t>
  </si>
  <si>
    <t>PARAFUSO DE ACO ZINCADO, SEXTAVADO, COM ROSCA INTEIRA, DIAMETRO 5/16", COMPRIMENTO 3/4", COM PORCA E ARRUELA LISA LEVE</t>
  </si>
  <si>
    <t xml:space="preserve"> 00037591 </t>
  </si>
  <si>
    <t>SUPORTE MAO-FRANCESA EM ACO, ABAS IGUAIS 40 CM, CAPACIDADE MINIMA 70 KG, BRANCO</t>
  </si>
  <si>
    <t xml:space="preserve"> 00043184 </t>
  </si>
  <si>
    <t>AR CONDICIONADO SPLIT INVERTER, HI-WALL (PAREDE), 24000 BTU/H, CICLO FRIO, 60HZ, CLASSIFICACAO A (SELO PROCEL), GAS HFC, CONTROLE S/FIO</t>
  </si>
  <si>
    <t xml:space="preserve"> 00042419 </t>
  </si>
  <si>
    <t>AR CONDICIONADO SPLIT INVERTER, PISO TETO, 36000 BTU/H, CICLO FRIO, 60HZ, CLASSIFICACAO ENERGETICA A OU B (SELO PROCEL), GAS HFC, CONTROLE S/FIO</t>
  </si>
  <si>
    <t xml:space="preserve"> 00013294 </t>
  </si>
  <si>
    <t>PARAFUSO DE ACO ZINCADO, SEXTAVADO, COM ROSCA SOBERBA, DIAMETRO 3/8", COMPRIMENTO 80 MM</t>
  </si>
  <si>
    <t xml:space="preserve"> 023139 </t>
  </si>
  <si>
    <t>AR CONDICIONADO SPLIT PISO/TETO 30.000 BTU'S 5000010496 ATUALLE ECO ELGIN R410</t>
  </si>
  <si>
    <t xml:space="preserve"> 00013348 </t>
  </si>
  <si>
    <t>ARRUELA EM ACO GALVANIZADO, DIAMETRO EXTERNO = 35MM, ESPESSURA = 3MM, DIAMETRO DO FURO= 18MM</t>
  </si>
  <si>
    <t xml:space="preserve"> 00004374 </t>
  </si>
  <si>
    <t>BUCHA DE NYLON SEM ABA S10</t>
  </si>
  <si>
    <t xml:space="preserve"> 00042420 </t>
  </si>
  <si>
    <t>AR CONDICIONADO SPLIT INVERTER, PISO TETO, 48000 BTU/H, CICLO FRIO, 60HZ, CLASSIFICACAO ENERGETICA A OU B (SELO PROCEL), GAS HFC, CONTROLE S/FIO</t>
  </si>
  <si>
    <t>INSTALACOES HIDRAULICAS - AGUA</t>
  </si>
  <si>
    <t xml:space="preserve"> 003889 </t>
  </si>
  <si>
    <t>SOLUCAO LIMPADORA PARA TUBOS PVC FRASCO 1 LITRO</t>
  </si>
  <si>
    <t xml:space="preserve"> 003389 </t>
  </si>
  <si>
    <t>ADESIVO PARA PVC bisnaga de 75 gramas</t>
  </si>
  <si>
    <t xml:space="preserve"> 003487 </t>
  </si>
  <si>
    <t>LIXA PARA MADEIRA S422 NORTON 100</t>
  </si>
  <si>
    <t xml:space="preserve"> 005391 </t>
  </si>
  <si>
    <t>CURVA 90 PVC SOLDAVEL 25mm</t>
  </si>
  <si>
    <t xml:space="preserve"> 3062 </t>
  </si>
  <si>
    <t>CABO DE COBRE NU 25 MM2 MEIO-DURO - SINAPI -00000868</t>
  </si>
  <si>
    <t xml:space="preserve"> 3409 </t>
  </si>
  <si>
    <t>TERMINAL METALICO A PRESSAO PARA 1 CABO DE 95 MM2, COM 1 FURO DE FIXACAO - SINAPI -00001590</t>
  </si>
  <si>
    <t xml:space="preserve"> 6350 </t>
  </si>
  <si>
    <t>CONCRETO FCK = 20MPA, TRACO 1:2,7:3 (EM MASSA SECA DE CIMENTO/ AREIA MEDIA/ BRITA 1) - PREPARO MECANICO COM BETONEIRA 400 L. AF_05/2021 - SINAPI -94964</t>
  </si>
  <si>
    <t xml:space="preserve"> 6123 </t>
  </si>
  <si>
    <t>CABO DE COBRE ISOLADO COM EPR/XLPE 1 KV (90G) 95MM2</t>
  </si>
  <si>
    <t xml:space="preserve"> 1682 </t>
  </si>
  <si>
    <t>ARMACAO DE PILAR OU VIGA DE ESTRUTURA UTILIZANDO ACO CA-50, MEDIA, DIAM. 8,0MM - FORNECIMENTO, CORTE, DOBRA E COLOCACAO (C/ PERDA DE 11%) (COMP. 0601002165)</t>
  </si>
  <si>
    <t xml:space="preserve"> 2751 </t>
  </si>
  <si>
    <t>FABRICACAO, MONTAGEM E DESMONTAGEM DE FORMA EM CHAPA DE MADEIRA TIPO RESINADA DE 8 A 12MM DE ESPESSURA, REAPROVEITAMENTO DE 2 VEZES (COMP. 0601001007)</t>
  </si>
  <si>
    <t xml:space="preserve"> 1532 </t>
  </si>
  <si>
    <t>DISJUNTOR TERMOMAGNETICO TRIPOLAR 300 A / 600 V, TIPO JXD / ICC - 40 KA - SINAPI -00002378</t>
  </si>
  <si>
    <t xml:space="preserve"> 7210 </t>
  </si>
  <si>
    <t>SUPORTE EM ACO GALVANIZADO PARA TRANSFORMADOR PARA POSTE DUPLO T 185 X 95 MM, CHAPA DE 5/16" - SINAPI -00007576</t>
  </si>
  <si>
    <t xml:space="preserve"> 7025 </t>
  </si>
  <si>
    <t>ELO FUSIVEL PARA PROTECAO DE TRANSFORMADOR 5 H</t>
  </si>
  <si>
    <t xml:space="preserve"> 7045 </t>
  </si>
  <si>
    <t>LACO PREFORMADO PARA CABO 2 AWG</t>
  </si>
  <si>
    <t xml:space="preserve"> 6302 </t>
  </si>
  <si>
    <t>ESCAVACAO DE VALAS EM SOLO DE QUALQUER CATEGORIA, NA(S) PROFUNDIDADE(S):- ATE 2.00 M (SEM PRESENCA DE AGUA) (COMP. 0401001100)</t>
  </si>
  <si>
    <t xml:space="preserve"> 7265 </t>
  </si>
  <si>
    <t>CONECTOR CUNHA PARA CABO 2 AWG</t>
  </si>
  <si>
    <t xml:space="preserve"> 6126 </t>
  </si>
  <si>
    <t>CABO DE COBRE ISOLADO COM EPR/XLPE 1KV (90G) 185MM2</t>
  </si>
  <si>
    <t xml:space="preserve"> 7018 </t>
  </si>
  <si>
    <t>MANILHA SAPATILHA</t>
  </si>
  <si>
    <t xml:space="preserve"> 6584 </t>
  </si>
  <si>
    <t>CABO DE ALUMINIO CA, PROTEGIDO 15KV - 50MM2</t>
  </si>
  <si>
    <t xml:space="preserve"> 1526 </t>
  </si>
  <si>
    <t>CABECOTE PARA ENTRADA DE LINHA DE ALIMENTACAO PARA ELETRODUTO, EM LIGA DE ALUMINIO COM ACABAMENTO ANTI CORROSIVO, COM FIXACAO POR ENCAIXE LISO DE 360 GRAUS, DE 4" - SINAPI -00001051</t>
  </si>
  <si>
    <t xml:space="preserve"> 3020 </t>
  </si>
  <si>
    <t>ARRUELA QUADRADA EM ACO GALVANIZADO, DIMENSAO = 38 MM, ESPESSURA = 3MM, DIAMETRO DO FURO= 18 MM - SINAPI -00000379</t>
  </si>
  <si>
    <t xml:space="preserve"> 6310 </t>
  </si>
  <si>
    <t>ALVENARIA DE ELEVACAO COM TIJOLO CERAMICO COMUM (5X10X20)CM, 1 1/2 VEZ (ESPESSURA DE 30CM), ASSENTADA COM ARGAMASSA MISTA DE CIMENTO, CAL HIDRATADA E AREIA SEM PEINEIRAR, NO TRACO 1:2:8 (COMP. 0801000105)</t>
  </si>
  <si>
    <t xml:space="preserve"> 7222 </t>
  </si>
  <si>
    <t>TRANSFORMADOR TRIFASICO DE DISTRIBUICAO, POTENCIA DE 112,5 KVA, TENSAO NOMINAL DE 15 KV, TENSAO SECUNDARIA DE 220/127V, EM OLEO ISOLANTE TIPO MINERAL - SINAPI -00007619</t>
  </si>
  <si>
    <t xml:space="preserve"> 6587 </t>
  </si>
  <si>
    <t>SAPATILHA EM ACO GALVANIZADO PARA CABOS COM DIAMETRO NOMINAL ATE 5/8" - SINAPI -00007581</t>
  </si>
  <si>
    <t xml:space="preserve"> 1535 </t>
  </si>
  <si>
    <t>PORCA OLHAL M 16, EM ACO GALVANIZADO, DIAMETRO = 16 MM - SINAPI -00000421</t>
  </si>
  <si>
    <t xml:space="preserve"> 6314 </t>
  </si>
  <si>
    <t>PINTURA LATEX ACRILICA PREMIUM, APLICACAO MANUAL EM PAREDES, DUAS DEMAOS. AF_04/2023 - SINAPI -88489</t>
  </si>
  <si>
    <t xml:space="preserve"> 1684 </t>
  </si>
  <si>
    <t>ALVENARIA DE EMBASAMENTO EM TIJOLOS CERAMICOS MACICOS 5X10X20, ASSENTADO COM ARGAMASSA TRACO 1:2:8 (CIMENTO, CAL E AREIA) (COMP. 0301000118)</t>
  </si>
  <si>
    <t xml:space="preserve"> 6612 </t>
  </si>
  <si>
    <t>GRAMPO DE ANCORAGEM DIELETRICO 16-50MM</t>
  </si>
  <si>
    <t xml:space="preserve"> 4004 </t>
  </si>
  <si>
    <t>ELETRICISTA COM ENCARGOS COMPLEMENTARES - SINAPI -88264</t>
  </si>
  <si>
    <t xml:space="preserve"> 1528 </t>
  </si>
  <si>
    <t>CAIXA DE ATERRAMENTO EM CONCRETO PRE-MOLDADO, DIAMETRO DE 0,30 M E ALTURA DE 0,35 M, SEM FUNDO E COM TAMPA - SINAPI -00034641</t>
  </si>
  <si>
    <t xml:space="preserve"> 6603 </t>
  </si>
  <si>
    <t>ESPACADOR LOSANGULAR 15 KV - 50MM2</t>
  </si>
  <si>
    <t xml:space="preserve"> 4020 </t>
  </si>
  <si>
    <t>ELETROTECNICO COM ENCARGOS COMPLEMENTARES - SINAPI -88266</t>
  </si>
  <si>
    <t xml:space="preserve"> 7208 </t>
  </si>
  <si>
    <t>CHAVE FUSIVEL PARA REDES DE DISTRIBUICAO, TENSAO DE 15,0 KV, CORRENTE NOMINAL DO PORTA FUSIVEL DE 100 A, CAPACIDADE DE INTERRUPCAO SIMETRICA DE 7,10 KA, CAPACIDADE DE INTERRUPCAO ASSIMETRICA 10,00 KA</t>
  </si>
  <si>
    <t xml:space="preserve"> 1529 </t>
  </si>
  <si>
    <t>CAIXA ENTERRADA ELETRICA RETANGULAR, EM ALVENARIA COM TIJOLOS CERAMICOS MACICOS, FUNDO COM BRITA, DIMENSOES INTERNAS: 0,4X0,4X0,4 M. AF_12/2020 - SINAPI -97887</t>
  </si>
  <si>
    <t xml:space="preserve"> 1685 </t>
  </si>
  <si>
    <t>ESTACA BROCA DE CONCRETO, DIAMETRO DE 20CM, ESCAVACAO MANUAL COM TRADO CONCHA, COM ARMADURA DE ARRANQUE. AF_05/2020 - SINAPI -101173</t>
  </si>
  <si>
    <t xml:space="preserve"> 6462 </t>
  </si>
  <si>
    <t>CHAPISCO APLICADO EM ALVENARIAS E ESTRUTURAS DE CONCRETO INTERNAS, COM COLHER DE PEDREIRO. ARGAMASSA TRACO 1:3 COM PREPARO EM BETONEIRA 400L. AF_10/2022 - SINAPI -87879</t>
  </si>
  <si>
    <t xml:space="preserve"> 1524 </t>
  </si>
  <si>
    <t>BUCHA EM ALUMINIO, COM ROSCA, DE 4", PARA ELETRODUTO - SINAPI -00039182</t>
  </si>
  <si>
    <t xml:space="preserve"> 1537 </t>
  </si>
  <si>
    <t>POSTE DE CONCRETO ARMADO DE SECAO DUPLO T, EXTENSAO DE 12,00 M, RESISTENCIA DE 600 DAN, TIPO B - SINAPI -00041209</t>
  </si>
  <si>
    <t xml:space="preserve"> 3504 </t>
  </si>
  <si>
    <t>TERMINAL METALICO A PRESSAO PARA 1 CABO DE 185 MM2, COM 1 FURO DE FIXACAO - SINAPI -00001593</t>
  </si>
  <si>
    <t xml:space="preserve"> 1530 </t>
  </si>
  <si>
    <t>CANTONEIRA AUXILIAR BRACO TIPO C</t>
  </si>
  <si>
    <t xml:space="preserve"> 3457 </t>
  </si>
  <si>
    <t>CAIXA DE PROTECAO PARA TRANSFORMADOR CORRENTE, EM CHAPA DE ACO 18 USG (PADRAO DA CONCESSIONARIA LOCAL) - SINAPI -00039692</t>
  </si>
  <si>
    <t xml:space="preserve"> 6614 </t>
  </si>
  <si>
    <t>GUINDAUTO HIDRAULICO, CAPACIDADE MAXIMA DE CARGA 6200 KG, MOMENTO MAXIMO DE CARGA 11,7 TM, ALCANCE MAXIMO HORIZONTAL 9,70 M, INCLUSIVE CAMINHAO TOCO PBT 16.000 KG, POTENCIA DE 189 CV - CHP DIURNO. AF_06/2014 - SINAPI -5928</t>
  </si>
  <si>
    <t xml:space="preserve"> 1637 </t>
  </si>
  <si>
    <t>RUFO EXTERNO/INTERNO EM CHAPA DE ACO GALVANIZADO NUMERO 26, CORTE DE 33 CM, INCLUSO ICAMENTO. AF_07/2019 - SINAPI -100327</t>
  </si>
  <si>
    <t xml:space="preserve"> 6117 </t>
  </si>
  <si>
    <t>CABO DE COBRE ISOLADO COM EPR/XLPE 1KV (90G) 10MM2</t>
  </si>
  <si>
    <t xml:space="preserve"> 3211 </t>
  </si>
  <si>
    <t>HASTE DE ATERRAMENTO EM ACO COM 3,00 M DE COMPRIMENTO E DN = 5/8", REVESTIDA COM BAIXA CAMADA DE COBRE, COM CONECTOR TIPO GRAMPO - SINAPI -00003380</t>
  </si>
  <si>
    <t xml:space="preserve"> 3451 </t>
  </si>
  <si>
    <t>PARA-RAIO POLIMERICO DE 12 KV</t>
  </si>
  <si>
    <t xml:space="preserve"> 6597 </t>
  </si>
  <si>
    <t>CAPA PROTETORA 15 KV PARA CONECTOR CUNHA COM ESTRIBO 4-2 AWG / 25-50MM2</t>
  </si>
  <si>
    <t xml:space="preserve"> 3234 </t>
  </si>
  <si>
    <t>ELETRODUTO DE PVC RIGIDO ROSCAVEL DE 4", SEM LUVA - SINAPI -00002683</t>
  </si>
  <si>
    <t xml:space="preserve"> 7016 </t>
  </si>
  <si>
    <t>ISOLADOR SUSPENSAO POLIMERICO, CLASSE 15 KV</t>
  </si>
  <si>
    <t xml:space="preserve"> 1527 </t>
  </si>
  <si>
    <t>CABO DE ACO GALVANIZADO, DIAMETRO 9,53 MM (3/8"), COM ALMA DE FIBRA 6 X 25 F - SINAPI -00041954</t>
  </si>
  <si>
    <t xml:space="preserve"> 3106 </t>
  </si>
  <si>
    <t>CAIXA INTERNA/EXTERNA DE MEDICAO PARA 1 MEDIDOR TRIFASICO, COM VISOR, EM CHAPA DE ACO 18 USG (PADRAO DA CONCESSIONARIA LOCAL) - SINAPI -00001062</t>
  </si>
  <si>
    <t xml:space="preserve"> 1522 </t>
  </si>
  <si>
    <t>ARRUELA EM ALUMINIO, COM ROSCA, DE 4", PARA ELETRODUTO - SINAPI -00039216</t>
  </si>
  <si>
    <t xml:space="preserve"> 6162 </t>
  </si>
  <si>
    <t>CURVA 90 GRAUS, LONGA, DE PVC RIGIDO ROSCAVEL, DE 4", PARA ELETRODUTO - SINAPI -00001878</t>
  </si>
  <si>
    <t xml:space="preserve"> 1655 </t>
  </si>
  <si>
    <t>QUADRO DE DISTRIBUICAO, SEM BARRAMENTO, EM PVC, DE SOBREPOR, PARA 3 DISJUNTORES NEMA OU 4 DISJUNTORES DIN - SINAPI -00039799</t>
  </si>
  <si>
    <t xml:space="preserve"> 6605 </t>
  </si>
  <si>
    <t>BRACO SUPORTE TIPO C</t>
  </si>
  <si>
    <t xml:space="preserve"> 1666 </t>
  </si>
  <si>
    <t>MASSA UNICA, EM ARGAMASSA TRACO 1:2:8, PREPARO MECANICO, APLICADA MANUALMENTE EM PAREDES INTERNAS DE AMBIENTES COM AREA ENTRE 5M2 E 10M2, E = 17,5MM, COM TALISCAS. AF_03/2024 - SINAPI -87529</t>
  </si>
  <si>
    <t xml:space="preserve"> 1534 </t>
  </si>
  <si>
    <t>PARAFUSO M16 EM ACO GALVANIZADO, COMPRIMENTO = 350 MM, DIAMETRO = 16 MM, ROSCA MAQUINA, CABECA QUADRADA - SINAPI -00000433</t>
  </si>
  <si>
    <t xml:space="preserve"> 4051 </t>
  </si>
  <si>
    <t>AUXILIAR DE ELETRICISTA COM ENCARGOS COMPLEMENTARES - SINAPI -88247</t>
  </si>
  <si>
    <t xml:space="preserve"> 101619 </t>
  </si>
  <si>
    <t>PREPARO DE FUNDO DE VALA COM LARGURA MENOR QUE 1,5 M, COM CAMADA DE BRITA, LANÇAMENTO MANUAL. AF_08/2020</t>
  </si>
  <si>
    <t xml:space="preserve"> 00039248 </t>
  </si>
  <si>
    <t>ELETRODUTO/DUTO PEAD FLEXIVEL PAREDE SIMPLES, CORRUGACAO HELICOIDAL, COR PRETA, SEM ROSCA, DE 4", CRC 680 N, PARA CABEAMENTO SUBTERRANEO (NBR 15715)</t>
  </si>
  <si>
    <t xml:space="preserve"> 00001000 </t>
  </si>
  <si>
    <t>CABO DE COBRE, FLEXIVEL, CLASSE 4 OU 5, ISOLACAO EM PVC/A, ANTICHAMA BWF-B, COBERTURA PVC-ST1, ANTICHAMA BWF-B, 1 CONDUTOR, 0,6/1 KV, SECAO NOMINAL 185 MM2</t>
  </si>
  <si>
    <t xml:space="preserve"> 3490 </t>
  </si>
  <si>
    <t>TELA DE ACO SOLDADA NERVURADA, CA-60, Q-196, (3,11 KG/M2), DIAMETRO DO FIO = 5,0 MM, LARGURA = 2,45 M, ESPACAMENTO DA MALHA = 10 X 10 CM - SINAPI -00007156</t>
  </si>
  <si>
    <t xml:space="preserve"> 1241 </t>
  </si>
  <si>
    <t>SARRAFO *2,5 X 7,5* CM EM PINUS, MISTA OU EQUIVALENTE DA REGIAO - BRUTA - SINAPI -00004517</t>
  </si>
  <si>
    <t xml:space="preserve"> 4011 </t>
  </si>
  <si>
    <t>PEDREIRO COM ENCARGOS COMPLEMENTARES - SINAPI -88309</t>
  </si>
  <si>
    <t xml:space="preserve"> 4003 </t>
  </si>
  <si>
    <t>CARPINTEIRO DE FORMAS COM ENCARGOS COMPLEMENTARES - SINAPI -88262</t>
  </si>
  <si>
    <t xml:space="preserve"> 6347 </t>
  </si>
  <si>
    <t>CONCRETO USINADO BOMBEAVEL, CLASSE DE RESISTENCIA C20, COM BRITA 0 E 1, SLUMP = 100 +/- 20 MM, EXCLUI SERVICO DE BOMBEAMENTO (NBR 8953) - SINAPI -00034492</t>
  </si>
  <si>
    <t xml:space="preserve"> 1601 </t>
  </si>
  <si>
    <t>SARRAFO NAO APARELHADO *2,5 X 10* CM, EM MACARANDUBA/MASSARANDUBA, ANGELIM OU EQUIVALENTE DA REGIAO - BRUTA - SINAPI -00004460</t>
  </si>
  <si>
    <t xml:space="preserve"> 6557 </t>
  </si>
  <si>
    <t>LONA PLASTICA PESADA PRETA, E = 150 MICRA - SINAPI -00003777</t>
  </si>
  <si>
    <t>LIMPEZA</t>
  </si>
  <si>
    <t xml:space="preserve"> 001500 </t>
  </si>
  <si>
    <t>ESTOPA COMUM EMBALAGEM 200 GRAMAS</t>
  </si>
  <si>
    <t>Composições Auxiliares</t>
  </si>
  <si>
    <t xml:space="preserve"> 88238 </t>
  </si>
  <si>
    <t>AJUDANTE DE ARMADOR COM ENCARGOS COMPLEMENTARES</t>
  </si>
  <si>
    <t xml:space="preserve"> 95308 </t>
  </si>
  <si>
    <t>CURSO DE CAPACITAÇÃO PARA AJUDANTE DE ARMADOR (ENCARGOS COMPLEMENTARES) - HORISTA</t>
  </si>
  <si>
    <t xml:space="preserve"> 00043489 </t>
  </si>
  <si>
    <t>EPI - FAMILIA PEDREIRO - HORISTA (ENCARGOS COMPLEMENTARES - COLETADO CAIXA)</t>
  </si>
  <si>
    <t xml:space="preserve"> 00006114 </t>
  </si>
  <si>
    <t>AJUDANTE DE ARMADOR (HORISTA)</t>
  </si>
  <si>
    <t xml:space="preserve"> 00043465 </t>
  </si>
  <si>
    <t>FERRAMENTAS - FAMILIA PEDREIRO - HORISTA (ENCARGOS COMPLEMENTARES - COLETADO CAIXA)</t>
  </si>
  <si>
    <t xml:space="preserve"> 95309 </t>
  </si>
  <si>
    <t>CURSO DE CAPACITAÇÃO PARA AJUDANTE DE CARPINTEIRO (ENCARGOS COMPLEMENTARES) - HORISTA</t>
  </si>
  <si>
    <t xml:space="preserve"> 00043483 </t>
  </si>
  <si>
    <t>EPI - FAMILIA CARPINTEIRO DE FORMAS - HORISTA (ENCARGOS COMPLEMENTARES - COLETADO CAIXA)</t>
  </si>
  <si>
    <t xml:space="preserve"> 00043459 </t>
  </si>
  <si>
    <t>FERRAMENTAS - FAMILIA CARPINTEIRO DE FORMAS - HORISTA (ENCARGOS COMPLEMENTARES - COLETADO CAIXA)</t>
  </si>
  <si>
    <t xml:space="preserve"> 00006117 </t>
  </si>
  <si>
    <t>CARPINTEIRO AUXILIAR (HORISTA)</t>
  </si>
  <si>
    <t xml:space="preserve"> MOED-20129 </t>
  </si>
  <si>
    <t>AJUDANTE DE CARPINTEIRO (MODALIDADE: HORISTA|ENCARGOS SOCIAIS: INCLUSO)</t>
  </si>
  <si>
    <t>18,23</t>
  </si>
  <si>
    <t xml:space="preserve"> MATED-13099 </t>
  </si>
  <si>
    <t>EXAMES - HORISTA (ENCARGOS COMPLEMENTARES)</t>
  </si>
  <si>
    <t xml:space="preserve"> MATED-13097 </t>
  </si>
  <si>
    <t>TRANSPORTE - HORISTA (ENCARGOS COMPLEMENTARES)</t>
  </si>
  <si>
    <t xml:space="preserve"> MATED-13098 </t>
  </si>
  <si>
    <t>SEGURO - HORISTA (ENCARGOS COMPLEMENTARES)</t>
  </si>
  <si>
    <t xml:space="preserve"> MATED-13096 </t>
  </si>
  <si>
    <t>CESTA BÁSICA/ALIMENTAÇÃO - HORISTA (ENCARGOS COMPLEMENTARES)</t>
  </si>
  <si>
    <t xml:space="preserve"> ED-5232 </t>
  </si>
  <si>
    <t>CURSO DE CAPACITAÇÃO PARA AJUDANTE DE CARPINTEIRO (ENCARGOS COMPLEMENTARES)   HORISTA</t>
  </si>
  <si>
    <t xml:space="preserve"> ED-14666 </t>
  </si>
  <si>
    <t>EPI PARA AJUDANTE DE CARPINTEIRO   HORISTA (ENCARGOS COMPLEMENTARES)</t>
  </si>
  <si>
    <t xml:space="preserve"> ED-14702 </t>
  </si>
  <si>
    <t>FERRAMENTAS PARA AJUDANTE DE CARPINTEIRO   HORISTA (ENCARGOS COMPLEMENTARES)</t>
  </si>
  <si>
    <t xml:space="preserve"> MOED-20130 </t>
  </si>
  <si>
    <t>AJUDANTE DE ELETRICISTA (MODALIDADE: HORISTA|ENCARGOS SOCIAIS: INCLUSO)</t>
  </si>
  <si>
    <t xml:space="preserve"> ED-14646 </t>
  </si>
  <si>
    <t>EPI PARA AJUDANTE DE ELETRICISTA   HORISTA (ENCARGOS COMPLEMENTARES)</t>
  </si>
  <si>
    <t xml:space="preserve"> ED-5225 </t>
  </si>
  <si>
    <t>CURSO DE CAPACITAÇÃO PARA AUXILIAR DE ELETRICISTA (ENCARGOS COMPLEMENTARES)   HORISTA</t>
  </si>
  <si>
    <t>0,68</t>
  </si>
  <si>
    <t xml:space="preserve"> ED-14682 </t>
  </si>
  <si>
    <t>FERRAMENTAS PARA AJUDANTE DE ELETRICISTA   HORISTA (ENCARGOS COMPLEMENTARES)</t>
  </si>
  <si>
    <t xml:space="preserve"> 95311 </t>
  </si>
  <si>
    <t>CURSO DE CAPACITAÇÃO PARA AJUDANTE DE OPERAÇÃO EM GERAL (ENCARGOS COMPLEMENTARES) - HORISTA</t>
  </si>
  <si>
    <t xml:space="preserve"> 00000248 </t>
  </si>
  <si>
    <t>AJUDANTE DE OPERACAO EM GERAL (HORISTA)</t>
  </si>
  <si>
    <t xml:space="preserve"> 100291 </t>
  </si>
  <si>
    <t>CURSO DE CAPACITAÇÃO PARA AJUDANTE DE PINTOR (ENCARGOS COMPLEMENTARES) - HORISTA</t>
  </si>
  <si>
    <t xml:space="preserve"> 00043466 </t>
  </si>
  <si>
    <t>FERRAMENTAS - FAMILIA PINTOR - HORISTA (ENCARGOS COMPLEMENTARES - COLETADO CAIXA)</t>
  </si>
  <si>
    <t xml:space="preserve"> 00034466 </t>
  </si>
  <si>
    <t>AJUDANTE DE PINTOR (HORISTA)</t>
  </si>
  <si>
    <t xml:space="preserve"> 00043490 </t>
  </si>
  <si>
    <t>EPI - FAMILIA PINTOR - HORISTA (ENCARGOS COMPLEMENTARES - COLETADO CAIXA)</t>
  </si>
  <si>
    <t xml:space="preserve"> MOED-20132 </t>
  </si>
  <si>
    <t>AJUDANTE DE PINTOR (MODALIDADE: HORISTA|ENCARGOS SOCIAIS: INCLUSO)</t>
  </si>
  <si>
    <t xml:space="preserve"> ED-14660 </t>
  </si>
  <si>
    <t>EPI PARA PINTOR   HORISTA (ENCARGOS COMPLEMENTARES)</t>
  </si>
  <si>
    <t xml:space="preserve"> ED-14696 </t>
  </si>
  <si>
    <t>FERRAMENTAS PARA PINTOR   HORISTA (ENCARGOS COMPLEMENTARES)</t>
  </si>
  <si>
    <t xml:space="preserve"> ED-5251 </t>
  </si>
  <si>
    <t>CURSO DE CAPACITAÇÃO PARA AJUDANTE DE PINTOR (ENCARGOS COMPLEMENTARES)  HORISTA</t>
  </si>
  <si>
    <t xml:space="preserve"> 95313 </t>
  </si>
  <si>
    <t>CURSO DE CAPACITAÇÃO PARA AJUDANTE ESPECIALIZADO (ENCARGOS COMPLEMENTARES) - HORISTA</t>
  </si>
  <si>
    <t xml:space="preserve"> 00000242 </t>
  </si>
  <si>
    <t>AJUDANTE ESPECIALIZADO (HORISTA)</t>
  </si>
  <si>
    <t xml:space="preserve"> ED-50366 </t>
  </si>
  <si>
    <t xml:space="preserve"> MOED-20136 </t>
  </si>
  <si>
    <t>AJUDANTE ESPECIALIZADO (MODALIDADE: HORISTA|ENCARGOS SOCIAIS: INCLUSO)</t>
  </si>
  <si>
    <t>19,75</t>
  </si>
  <si>
    <t xml:space="preserve"> ED-14680 </t>
  </si>
  <si>
    <t>FERRAMENTAS PARA AJUDANTE ESPECIALIZADO   HORISTA (ENCARGOS COMPLEMENTARES)</t>
  </si>
  <si>
    <t xml:space="preserve"> ED-5234 </t>
  </si>
  <si>
    <t>CURSO DE CAPACITAÇÃO PARA AJUDANTE ESPECIALIZADO (ENCARGOS COMPLEMENTARES)   HORISTA</t>
  </si>
  <si>
    <t xml:space="preserve"> ED-14644 </t>
  </si>
  <si>
    <t>EPI PARA AJUDANTE ESPECIALIZADO   HORISTA (ENCARGOS COMPLEMENTARES)</t>
  </si>
  <si>
    <t xml:space="preserve"> 00020017 </t>
  </si>
  <si>
    <t>GUARNICAO / ALIZAR / VISTA LISA EM MADEIRA MACICA, PARA PORTA, E = *1* CM, L = *5* CM, CEDRINHO / ANGELIM COMERCIAL / TAURI/ CURUPIXA / PEROBA / CUMARU OU EQUIVALENTE DA REGIAO</t>
  </si>
  <si>
    <t xml:space="preserve"> 00039026 </t>
  </si>
  <si>
    <t>PREGO DE ACO POLIDO SEM CABECA 15 X 15 (1 1/4 X 13)</t>
  </si>
  <si>
    <t xml:space="preserve"> 95413 </t>
  </si>
  <si>
    <t>CURSO DE CAPACITAÇÃO PARA ALMOXARIFE (ENCARGOS COMPLEMENTARES) - MENSALISTA</t>
  </si>
  <si>
    <t xml:space="preserve"> 00040864 </t>
  </si>
  <si>
    <t>SEGURO - MENSALISTA (COLETADO CAIXA - ENCARGOS COMPLEMENTARES)</t>
  </si>
  <si>
    <t xml:space="preserve"> 00043494 </t>
  </si>
  <si>
    <t>EPI - FAMILIA ALMOXARIFE - MENSALISTA (ENCARGOS COMPLEMENTARES - COLETADO CAIXA)</t>
  </si>
  <si>
    <t xml:space="preserve"> 00040863 </t>
  </si>
  <si>
    <t>EXAMES - MENSALISTA (COLETADO CAIXA - ENCARGOS COMPLEMENTARES)</t>
  </si>
  <si>
    <t xml:space="preserve"> 00040809 </t>
  </si>
  <si>
    <t>ALMOXARIFE (MENSALISTA)</t>
  </si>
  <si>
    <t xml:space="preserve"> 00043470 </t>
  </si>
  <si>
    <t>FERRAMENTAS - FAMILIA ALMOXARIFE - MENSALISTA (ENCARGOS COMPLEMENTARES - COLETADO CAIXA)</t>
  </si>
  <si>
    <t xml:space="preserve"> ED-31428 </t>
  </si>
  <si>
    <t>FERROLHO PARA PORTAS OU ALÇAPÕES METÁLICOS, INCLUSIVE PORTA CADEADO (FORNECIMENTO/FABRICAÇÃO)</t>
  </si>
  <si>
    <t xml:space="preserve"> ED-20194 </t>
  </si>
  <si>
    <t>BARRA CHATA (MATERIAL: AÇO|LARGURA: 1" OU 25,40MM|ESPESSURA: 1/4" OU 6,35MM|MASSA LINEAR: 1,27KG/M)   FORNECIMENTO, EXCLUSIVE SERVIÇO DE MONTAGEM/INSTALAÇÃO</t>
  </si>
  <si>
    <t>12,89</t>
  </si>
  <si>
    <t xml:space="preserve"> ED-25714 </t>
  </si>
  <si>
    <t>SERVIÇO DE FABRICAÇÃO DE PEÇAS PARA SERRALHERIA, INCLUSIVE CORTE, MONTAGEM, SOLDAGEM E TRANSPORTE, EXCLUSIVE FORNECIMENTO, PINTURA ANTICORROSIVA E ASSENTAMENTO</t>
  </si>
  <si>
    <t>11,32</t>
  </si>
  <si>
    <t>110,47</t>
  </si>
  <si>
    <t xml:space="preserve"> ED-20307 </t>
  </si>
  <si>
    <t>CANTONEIRA COM ABAS IGUAIS (SÉRIE: POLEGADAS|MATERIAL: AÇO|LARGURA: 1" OU 25,40MM|ESPESSURA: 1/8" OU 3,17MM|MASSA LINEAR: 1,19KG/M)   FORNECIMENTO, EXCLUSIVE SERVIÇO DE MONTAGEM/INSTALAÇÃO</t>
  </si>
  <si>
    <t>12,08</t>
  </si>
  <si>
    <t>28,99</t>
  </si>
  <si>
    <t xml:space="preserve"> ED-20306 </t>
  </si>
  <si>
    <t>CANTONEIRA COM ABAS IGUAIS (SÉRIE: POLEGADAS|MATERIAL: AÇO|LARGURA: 7/8" OU 22,23MM|ESPESSURA: 1/8" OU 3,17MM|MASSA LINEAR: 1,04KG/M)   FORNECIMENTO, EXCLUSIVE SERVIÇO DE MONTAGEM/INSTALAÇÃO</t>
  </si>
  <si>
    <t>10,56</t>
  </si>
  <si>
    <t>25,34</t>
  </si>
  <si>
    <t xml:space="preserve"> ED-20458 </t>
  </si>
  <si>
    <t>CHAPA FINA (MATERIAL: AÇO|ESPESSURA:  MSG 18 OU 1,20MM|MASSA: 9,42KG/M2)   FORNECIMENTO, EXCLUSIVE SERVIÇO DE MONTAGEM/INSTALAÇÃO</t>
  </si>
  <si>
    <t>89,02</t>
  </si>
  <si>
    <t>32,05</t>
  </si>
  <si>
    <t xml:space="preserve"> ED-27548 </t>
  </si>
  <si>
    <t>DOBRADIÇA DE FERRO, MEDIDAS (3/4"X 1"), TIPO PINO GONZO NÚMERO 2, INCLUSIVE INSTALAÇÃO, EXCLUSIVE PINTURA DE ACABAMENTO</t>
  </si>
  <si>
    <t>24,78</t>
  </si>
  <si>
    <t>49,56</t>
  </si>
  <si>
    <t xml:space="preserve"> ED-25555 </t>
  </si>
  <si>
    <t>SERVIÇO DE DOBRA EM CHAPA DE AÇO, TIPO BICO DE DIAMANTE/VINCAGEM, EXCLUSIVE FORNECIMENTO</t>
  </si>
  <si>
    <t>4,02</t>
  </si>
  <si>
    <t>13,63</t>
  </si>
  <si>
    <t xml:space="preserve"> 00004229 </t>
  </si>
  <si>
    <t>GRAXA LUBRIFICANTE A BASE DE LITIO, DE MULTIPLAS APLICACOES E CONTENDO ADITIVOS DE EXTREMA PRESSAO (GRAU DE VISCOSIDADE NLGI 2)</t>
  </si>
  <si>
    <t xml:space="preserve"> 00042408 </t>
  </si>
  <si>
    <t>LONA PLASTICA EXTRA FORTE PRETA, E = 200 MICRA</t>
  </si>
  <si>
    <t xml:space="preserve"> MATED-11262 </t>
  </si>
  <si>
    <t>ESTOPA DE ALGODÃO</t>
  </si>
  <si>
    <t>23,58</t>
  </si>
  <si>
    <t xml:space="preserve"> MATED-12355 </t>
  </si>
  <si>
    <t>REJUNTE CIMENTÍCIO FLEXÍVEL (COR: DIVERSAS|DENSIDADE DA PASTA: 1500KG/M3*)*VALORES REFERENCIAIS APROXIMADOS</t>
  </si>
  <si>
    <t>6,54</t>
  </si>
  <si>
    <t>1,55</t>
  </si>
  <si>
    <t xml:space="preserve"> ED-50368 </t>
  </si>
  <si>
    <t>REJUNTADOR COM ENCARGOS COMPLEMENTARES</t>
  </si>
  <si>
    <t>5,54</t>
  </si>
  <si>
    <t xml:space="preserve"> CO-27347 </t>
  </si>
  <si>
    <t>ENGENHEIRO/ARQUITETO, NÍVEL PLENO, INCLUSIVE ENCARGOS COMPLEMENTARES</t>
  </si>
  <si>
    <t>144,00</t>
  </si>
  <si>
    <t>5.760,00</t>
  </si>
  <si>
    <t xml:space="preserve"> I0805 </t>
  </si>
  <si>
    <t>CIMENTO PORTLAND</t>
  </si>
  <si>
    <t xml:space="preserve"> I0109 </t>
  </si>
  <si>
    <t>AREIA MEDIA</t>
  </si>
  <si>
    <t xml:space="preserve"> 00037553 </t>
  </si>
  <si>
    <t>ARGAMASSA INDUSTRIALIZADA PARA CHAPISCO COLANTE</t>
  </si>
  <si>
    <t xml:space="preserve"> D010000003 </t>
  </si>
  <si>
    <t xml:space="preserve"> K010000004 </t>
  </si>
  <si>
    <t>FRETE PARA AGREGADOS MIUDOS</t>
  </si>
  <si>
    <t xml:space="preserve"> D020000004 </t>
  </si>
  <si>
    <t>AREIA GROSSA, EXCLUSIVE FRETE</t>
  </si>
  <si>
    <t xml:space="preserve"> D010000008 </t>
  </si>
  <si>
    <t xml:space="preserve"> 00001106 </t>
  </si>
  <si>
    <t>CAL HIDRATADA CH-I PARA ARGAMASSAS</t>
  </si>
  <si>
    <t xml:space="preserve"> 88831 </t>
  </si>
  <si>
    <t>BETONEIRA CAPACIDADE NOMINAL DE 400 L, CAPACIDADE DE MISTURA 280 L, MOTOR ELÉTRICO TRIFÁSICO POTÊNCIA DE 2 CV, SEM CARREGADOR - CHI DIURNO. AF_05/2023</t>
  </si>
  <si>
    <t xml:space="preserve"> 88830 </t>
  </si>
  <si>
    <t>BETONEIRA CAPACIDADE NOMINAL DE 400 L, CAPACIDADE DE MISTURA 280 L, MOTOR ELÉTRICO TRIFÁSICO POTÊNCIA DE 2 CV, SEM CARREGADOR - CHP DIURNO. AF_05/2023</t>
  </si>
  <si>
    <t xml:space="preserve"> 00000367 </t>
  </si>
  <si>
    <t>AREIA GROSSA - POSTO JAZIDA/FORNECEDOR (RETIRADO NA JAZIDA, SEM TRANSPORTE)</t>
  </si>
  <si>
    <t xml:space="preserve"> 00000123 </t>
  </si>
  <si>
    <t>ADITIVO IMPERMEABILIZANTE DE PEGA NORMAL PARA ARGAMASSAS E CONCRETOS SEM ARMACAO, LIQUIDO E ISENTO DE CLORETOS</t>
  </si>
  <si>
    <t xml:space="preserve"> 87372 </t>
  </si>
  <si>
    <t>ARGAMASSA TRAÇO 1:3 (EM VOLUME DE CIMENTO E AREIA MÉDIA ÚMIDA) PARA CONTRAPISO, PREPARO MANUAL. AF_08/2019</t>
  </si>
  <si>
    <t xml:space="preserve"> 00043617 </t>
  </si>
  <si>
    <t>ADITIVO PLASTIFICANTE E ESTABILIZADOR PARA ARGAMASSAS DE ASSENTAMENTO E REBOCO, LIQUIDO E ISENTO DE CLORETOS</t>
  </si>
  <si>
    <t xml:space="preserve"> EQED-8483 </t>
  </si>
  <si>
    <t>BETONEIRA  (ALIMENTAÇÃO: ELETRICIDADE|CAPACIDADE NOMINAL: 400L|CAPACIDADE DE MISTURA: 310L|MOTOR ELÉTRICO: TRIFÁSICO|POTÊNCIA: 2CV|CONSUMO: 1,5KWH|CARREGADOR MECÂNICO: NÃO INCLUSO|OPERADOR: NÃO INCLUSO|REFERÊCIA: 36396 OU EQUIVALENTE)</t>
  </si>
  <si>
    <t xml:space="preserve"> MATED-11248 </t>
  </si>
  <si>
    <t>AREIA LAVADA POSTO OBRA (TIPO: MÉDIA)</t>
  </si>
  <si>
    <t>140,01</t>
  </si>
  <si>
    <t>170,18</t>
  </si>
  <si>
    <t xml:space="preserve"> MATED-11256 </t>
  </si>
  <si>
    <t>CAL HIDRATADA (TIPO: CH-III)</t>
  </si>
  <si>
    <t>205,66</t>
  </si>
  <si>
    <t xml:space="preserve"> MATED-11258 </t>
  </si>
  <si>
    <t>CIMENTO PORTLAND CP II-E-32 (RESISTÊNCIA: 32,00MPA)</t>
  </si>
  <si>
    <t>129,22</t>
  </si>
  <si>
    <t xml:space="preserve"> ED-8501 </t>
  </si>
  <si>
    <t>OPERADOR DE BETONEIRA ESTACIONÁRIA COM ENCARGOS COMPLEMENTARES</t>
  </si>
  <si>
    <t>27,31</t>
  </si>
  <si>
    <t>128,36</t>
  </si>
  <si>
    <t xml:space="preserve"> ED-8347 </t>
  </si>
  <si>
    <t>ARGAMASSA, TRAÇO 1:3 (CIMENTO E AREIA), COM ADITIVO EXPANSOR PARA ARGAMASSA DE ENCUNHAMENTO, PREPARO MANUAL</t>
  </si>
  <si>
    <t xml:space="preserve"> MATED-11272 </t>
  </si>
  <si>
    <t>ADITIVO (TIPO: EXPANSOR|APLICAÇÃO: ARGAMASSA DE ENCUNHAMENTO)</t>
  </si>
  <si>
    <t>17,41</t>
  </si>
  <si>
    <t>84,61</t>
  </si>
  <si>
    <t>345,06</t>
  </si>
  <si>
    <t>170,25</t>
  </si>
  <si>
    <t>181,28</t>
  </si>
  <si>
    <t xml:space="preserve"> 88245 </t>
  </si>
  <si>
    <t>ARMADOR COM ENCARGOS COMPLEMENTARES</t>
  </si>
  <si>
    <t xml:space="preserve"> 95314 </t>
  </si>
  <si>
    <t>CURSO DE CAPACITAÇÃO PARA ARMADOR (ENCARGOS COMPLEMENTARES) - HORISTA</t>
  </si>
  <si>
    <t xml:space="preserve"> 00000378 </t>
  </si>
  <si>
    <t>ARMADOR (HORISTA)</t>
  </si>
  <si>
    <t xml:space="preserve"> 92799 </t>
  </si>
  <si>
    <t>CORTE E DOBRA DE AÇO CA-60, DIÂMETRO DE 4,2 MM. AF_06/2022</t>
  </si>
  <si>
    <t xml:space="preserve"> 00039017 </t>
  </si>
  <si>
    <t>ESPACADOR / DISTANCIADOR CIRCULAR COM ENTRADA LATERAL, EM PLASTICO, PARA VERGALHAO *4,2 A 12,5* MM, COBRIMENTO 20 MM</t>
  </si>
  <si>
    <t xml:space="preserve"> 00043132 </t>
  </si>
  <si>
    <t>ARAME RECOZIDO 16 BWG, D = 1,65 MM (0,016 KG/M) OU 18 BWG, D = 1,25 MM (0,01 KG/M)</t>
  </si>
  <si>
    <t xml:space="preserve"> 00042407 </t>
  </si>
  <si>
    <t>TRELICA NERVURADA (ESPACADOR), ALTURA = 120,0 MM, DIAMETRO DOS BANZOS INFERIORES E SUPERIOR = 6,0 MM, DIAMETRO DA DIAGONAL = 4,2 MM</t>
  </si>
  <si>
    <t xml:space="preserve"> 00007155 </t>
  </si>
  <si>
    <t>TELA DE ACO SOLDADA NERVURADA, CA-60, Q-138, (2,20 KG/M2), DIAMETRO DO FIO = 4,2 MM, LARGURA = 2,45 M, ESPACAMENTO DA MALHA = 10 X 10 CM</t>
  </si>
  <si>
    <t xml:space="preserve"> 97092 </t>
  </si>
  <si>
    <t>ARMAÇÃO PARA EXECUÇÃO DE RADIER, PISO DE CONCRETO OU LAJE SOBRE SOLO, COM USO DE TELA Q-196. AF_09/2021</t>
  </si>
  <si>
    <t xml:space="preserve"> 00007156 </t>
  </si>
  <si>
    <t>TELA DE ACO SOLDADA NERVURADA, CA-60, Q-196, (3,11 KG/M2), DIAMETRO DO FIO = 5,0 MM, LARGURA = 2,45 M, ESPACAMENTO DA MALHA = 10 X 10 CM</t>
  </si>
  <si>
    <t xml:space="preserve"> 95420 </t>
  </si>
  <si>
    <t>CURSO DE CAPACITAÇÃO PARA ARQUITETO PLENO (ENCARGOS COMPLEMENTARES) - MENSALISTA</t>
  </si>
  <si>
    <t xml:space="preserve"> 00043474 </t>
  </si>
  <si>
    <t>FERRAMENTAS - FAMILIA ENGENHEIRO CIVIL - MENSALISTA (ENCARGOS COMPLEMENTARES - COLETADO CAIXA)</t>
  </si>
  <si>
    <t xml:space="preserve"> 00040816 </t>
  </si>
  <si>
    <t>ARQUITETO PLENO (MENSALISTA)</t>
  </si>
  <si>
    <t xml:space="preserve"> 00043498 </t>
  </si>
  <si>
    <t>EPI - FAMILIA ENGENHEIRO CIVIL - MENSALISTA (ENCARGOS COMPLEMENTARES - COLETADO CAIXA)</t>
  </si>
  <si>
    <t xml:space="preserve"> 95315 </t>
  </si>
  <si>
    <t>CURSO DE CAPACITAÇÃO PARA ASSENTADOR DE TUBOS (ENCARGOS COMPLEMENTARES) - HORISTA</t>
  </si>
  <si>
    <t xml:space="preserve"> 00043464 </t>
  </si>
  <si>
    <t>FERRAMENTAS - FAMILIA OPERADOR ESCAVADEIRA - HORISTA (ENCARGOS COMPLEMENTARES - COLETADO CAIXA)</t>
  </si>
  <si>
    <t xml:space="preserve"> 00040331 </t>
  </si>
  <si>
    <t>ASSENTADOR DE MANILHAS (HORISTA)</t>
  </si>
  <si>
    <t xml:space="preserve"> 00043488 </t>
  </si>
  <si>
    <t>EPI - FAMILIA OPERADOR ESCAVADEIRA - HORISTA (ENCARGOS COMPLEMENTARES - COLETADO CAIXA)</t>
  </si>
  <si>
    <t>781,21</t>
  </si>
  <si>
    <t>7,53</t>
  </si>
  <si>
    <t>32,97</t>
  </si>
  <si>
    <t>45,43</t>
  </si>
  <si>
    <t xml:space="preserve"> 95316 </t>
  </si>
  <si>
    <t>CURSO DE CAPACITAÇÃO PARA AUXILIAR DE ELETRICISTA (ENCARGOS COMPLEMENTARES) - HORISTA</t>
  </si>
  <si>
    <t xml:space="preserve"> 95317 </t>
  </si>
  <si>
    <t>CURSO DE CAPACITAÇÃO PARA AUXILIAR DE ENCANADOR OU BOMBEIRO HIDRÁULICO (ENCARGOS COMPLEMENTARES) - HORISTA</t>
  </si>
  <si>
    <t xml:space="preserve"> 00043461 </t>
  </si>
  <si>
    <t>FERRAMENTAS - FAMILIA ENCANADOR - HORISTA (ENCARGOS COMPLEMENTARES - COLETADO CAIXA)</t>
  </si>
  <si>
    <t xml:space="preserve"> 00000246 </t>
  </si>
  <si>
    <t>AUXILIAR DE ENCANADOR OU BOMBEIRO HIDRAULICO (HORISTA)</t>
  </si>
  <si>
    <t xml:space="preserve"> 00043485 </t>
  </si>
  <si>
    <t>EPI - FAMILIA ENCANADOR - HORISTA (ENCARGOS COMPLEMENTARES - COLETADO CAIXA)</t>
  </si>
  <si>
    <t xml:space="preserve"> 295317 </t>
  </si>
  <si>
    <t>CURSO DE CAPACITAÇÃO PARA AUXILIAR DE ENCANADOR OUBOMBEIRO HIDRÁULICO (ENCARGOS COMPLEMENTARES) - HORISTA</t>
  </si>
  <si>
    <t xml:space="preserve"> EC434850 </t>
  </si>
  <si>
    <t>EPI - FAMILIA ENCANADOR - HORISTA (ENCARGOS COMPLEMENTARES -COLETADO CAIXA)</t>
  </si>
  <si>
    <t xml:space="preserve"> EC434610 </t>
  </si>
  <si>
    <t>FERRAMENTAS - FAMILIA ENCANADOR - HORISTA(ENCARGOSCOMPLEMENTARES - COLETADO CAIXA)</t>
  </si>
  <si>
    <t xml:space="preserve"> EC373720 </t>
  </si>
  <si>
    <t>EXAMES - HORISTA (ENCARGOS COMPLEMENTARES) (COLETA CAIXA)</t>
  </si>
  <si>
    <t xml:space="preserve"> EC373730 </t>
  </si>
  <si>
    <t>SEGURO - HORISTA (ENCARGOS COMPLEMENTARES) (COLETA CAIXA)</t>
  </si>
  <si>
    <t xml:space="preserve"> EC373700 </t>
  </si>
  <si>
    <t>ALIMENTACAO - HORISTA (ENCARGOS COMPLEMENTARES)(COLETADOCAIXA)</t>
  </si>
  <si>
    <t xml:space="preserve"> EC373710 </t>
  </si>
  <si>
    <t>TRANSPORTE - HORISTA (ENCARGOS COMPLEMENTARES)(COLETADOCAIXA)</t>
  </si>
  <si>
    <t xml:space="preserve"> MO246000 </t>
  </si>
  <si>
    <t>AUXILIAR DE ENCANADOR OU BOMBEIRO HIDRÁULICO</t>
  </si>
  <si>
    <t xml:space="preserve"> 95320 </t>
  </si>
  <si>
    <t>CURSO DE CAPACITAÇÃO PARA AUXILIAR DE SERRALHEIRO (ENCARGOS COMPLEMENTARES) - HORISTA</t>
  </si>
  <si>
    <t xml:space="preserve"> 00000252 </t>
  </si>
  <si>
    <t>AJUDANTE DE SERRALHEIRO (HORISTA)</t>
  </si>
  <si>
    <t xml:space="preserve"> 95324 </t>
  </si>
  <si>
    <t>CURSO DE CAPACITAÇÃO PARA AZULEJISTA OU LADRILHEIRO (ENCARGOS COMPLEMENTARES) - HORISTA</t>
  </si>
  <si>
    <t xml:space="preserve"> 00004760 </t>
  </si>
  <si>
    <t>AZULEJISTA OU LADRILHEIRO (HORISTA)</t>
  </si>
  <si>
    <t>61,08</t>
  </si>
  <si>
    <t>121,60</t>
  </si>
  <si>
    <t>15,52</t>
  </si>
  <si>
    <t>236,60</t>
  </si>
  <si>
    <t>1,69</t>
  </si>
  <si>
    <t>108,00</t>
  </si>
  <si>
    <t>339,15</t>
  </si>
  <si>
    <t xml:space="preserve"> 00000371/SINAPI </t>
  </si>
  <si>
    <t>Argamassa industrializada multiuso, para revestimento interno e externo e assentamento de blocos diversos</t>
  </si>
  <si>
    <t>0,98</t>
  </si>
  <si>
    <t>0,82</t>
  </si>
  <si>
    <t xml:space="preserve"> MATED-20139 </t>
  </si>
  <si>
    <t>AÇO (APLICAÇÃO: USO GERAL|NORMAS: ASTM A-36/A-572)</t>
  </si>
  <si>
    <t>10,12</t>
  </si>
  <si>
    <t xml:space="preserve"> ED-20187 </t>
  </si>
  <si>
    <t>BARRA CHATA (MATERIAL: AÇO|LARGURA: 1.1/4" OU 31,75MM|ESPESSURA: 3/16" OU 4,76MM|MASSA LINEAR: 1,19KG/M)   FORNECIMENTO, EXCLUSIVE SERVIÇO DE MONTAGEM/INSTALAÇÃO</t>
  </si>
  <si>
    <t xml:space="preserve"> 00004 </t>
  </si>
  <si>
    <t>ARAME RECOZIDO Nº 18</t>
  </si>
  <si>
    <t xml:space="preserve"> 06214 </t>
  </si>
  <si>
    <t>ACO CA-50, ESTIRADO, PRECO DE FABRICA, N O DIAMETRO DE 12,5MM</t>
  </si>
  <si>
    <t xml:space="preserve"> 06212 </t>
  </si>
  <si>
    <t>ACO CA-50, ESTIRADO, PRECO DE FABRICA, N O DIAMETRO DE 08,0MM</t>
  </si>
  <si>
    <t xml:space="preserve"> 06213 </t>
  </si>
  <si>
    <t>ACO CA-50, ESTIRADO, PRECO DE FABRICA, N O DIAMETRO DE 10,0MM</t>
  </si>
  <si>
    <t xml:space="preserve"> ED-20272 </t>
  </si>
  <si>
    <t>BARRA REDONDA (MATERIAL: AÇO|DIÂMETRO: 1/4" OU 6,35MM|MASSA LINEAR: 0,25KG/M)   FORNECIMENTO, EXCLUSIVE SERVIÇO DE MONTAGEM/INSTALAÇÃO</t>
  </si>
  <si>
    <t>2,54</t>
  </si>
  <si>
    <t xml:space="preserve"> 00042402 </t>
  </si>
  <si>
    <t>ACO CA-25, 16,0 MM, BARRA DE TRANSFERENCIA</t>
  </si>
  <si>
    <t xml:space="preserve"> 97117 </t>
  </si>
  <si>
    <t>BARRAS DE TRANSFERÊNCIA, AÇO CA-25 DE 20,0 MM, PARA EXECUÇÃO DE PAVIMENTO DE CONCRETO - FORNECIMENTO E INSTALAÇÃO. AF_04/2022</t>
  </si>
  <si>
    <t xml:space="preserve"> 00042403 </t>
  </si>
  <si>
    <t>ACO CA-25, 20,0 MM, BARRA DE TRANSFERENCIA</t>
  </si>
  <si>
    <t xml:space="preserve"> 90801 </t>
  </si>
  <si>
    <t>BATENTE PARA PORTA DE MADEIRA, PADRÃO MÉDIO - FORNECIMENTO E MONTAGEM. AF_12/2019</t>
  </si>
  <si>
    <t xml:space="preserve"> 00039027 </t>
  </si>
  <si>
    <t>PREGO DE ACO POLIDO COM CABECA 19 X 36 (3 1/4 X 9)</t>
  </si>
  <si>
    <t xml:space="preserve"> 00007319 </t>
  </si>
  <si>
    <t>TINTA ASFALTICA IMPERMEABILIZANTE DISPERSA EM AGUA, PARA MATERIAIS CIMENTICIOS</t>
  </si>
  <si>
    <t xml:space="preserve"> 00005066 </t>
  </si>
  <si>
    <t>PREGO DE ACO POLIDO COM CABECA 12 X 12</t>
  </si>
  <si>
    <t xml:space="preserve"> 00000183 </t>
  </si>
  <si>
    <t>BATENTE / PORTAL / ADUELA / MARCO EM MADEIRA MACICA COM REBAIXO, E = *3* CM, L = *14* CM, PARA PORTAS DE GIRO DE *60 CM A 120* CM X *210* CM, CEDRINHO / ANGELIM COMERCIAL / TAURI / CURUPIXA / PEROBA / CUMARU OU EQUIVALENTE DA REGIAO (NAO INCLUI ALIZARES)</t>
  </si>
  <si>
    <t>JG</t>
  </si>
  <si>
    <t xml:space="preserve"> 88826 </t>
  </si>
  <si>
    <t>BETONEIRA CAPACIDADE NOMINAL DE 400 L, CAPACIDADE DE MISTURA 280 L, MOTOR ELÉTRICO TRIFÁSICO POTÊNCIA DE 2 CV, SEM CARREGADOR - DEPRECIAÇÃO. AF_05/2023</t>
  </si>
  <si>
    <t xml:space="preserve"> 88827 </t>
  </si>
  <si>
    <t>BETONEIRA CAPACIDADE NOMINAL DE 400 L, CAPACIDADE DE MISTURA 280 L, MOTOR ELÉTRICO TRIFÁSICO POTÊNCIA DE 2 CV, SEM CARREGADOR - JUROS. AF_05/2023</t>
  </si>
  <si>
    <t xml:space="preserve"> 88829 </t>
  </si>
  <si>
    <t>BETONEIRA CAPACIDADE NOMINAL DE 400 L, CAPACIDADE DE MISTURA 280 L, MOTOR ELÉTRICO TRIFÁSICO POTÊNCIA DE 2 CV, SEM CARREGADOR - MATERIAIS NA OPERAÇÃO. AF_05/2023</t>
  </si>
  <si>
    <t xml:space="preserve"> 88828 </t>
  </si>
  <si>
    <t>BETONEIRA CAPACIDADE NOMINAL DE 400 L, CAPACIDADE DE MISTURA 280 L, MOTOR ELÉTRICO TRIFÁSICO POTÊNCIA DE 2 CV, SEM CARREGADOR - MANUTENÇÃO. AF_05/2023</t>
  </si>
  <si>
    <t xml:space="preserve"> 00010535 </t>
  </si>
  <si>
    <t>BETONEIRA, CAPACIDADE NOMINAL 400 L, CAPACIDADE DE MISTURA 280 L, MOTOR ELETRICO TRIFASICO 220/380 V, POTENCIA 2 CV, SEM CARREGADOR</t>
  </si>
  <si>
    <t xml:space="preserve"> 00002705 </t>
  </si>
  <si>
    <t>ENERGIA ELETRICA ATE 2000 KWH INDUSTRIAL, SEM DEMANDA</t>
  </si>
  <si>
    <t>Franquia</t>
  </si>
  <si>
    <t>KWH</t>
  </si>
  <si>
    <t xml:space="preserve"> 89222 </t>
  </si>
  <si>
    <t>BETONEIRA CAPACIDADE NOMINAL DE 600 L, CAPACIDADE DE MISTURA 360 L, MOTOR ELÉTRICO TRIFÁSICO POTÊNCIA DE 4 CV, SEM CARREGADOR - JUROS. AF_05/2023</t>
  </si>
  <si>
    <t xml:space="preserve"> 89221 </t>
  </si>
  <si>
    <t>BETONEIRA CAPACIDADE NOMINAL DE 600 L, CAPACIDADE DE MISTURA 360 L, MOTOR ELÉTRICO TRIFÁSICO POTÊNCIA DE 4 CV, SEM CARREGADOR - DEPRECIAÇÃO. AF_05/2023</t>
  </si>
  <si>
    <t xml:space="preserve"> 89224 </t>
  </si>
  <si>
    <t>BETONEIRA CAPACIDADE NOMINAL DE 600 L, CAPACIDADE DE MISTURA 360 L, MOTOR ELÉTRICO TRIFÁSICO POTÊNCIA DE 4 CV, SEM CARREGADOR - MATERIAIS NA OPERAÇÃO. AF_05/2023</t>
  </si>
  <si>
    <t xml:space="preserve"> 89223 </t>
  </si>
  <si>
    <t>BETONEIRA CAPACIDADE NOMINAL DE 600 L, CAPACIDADE DE MISTURA 360 L, MOTOR ELÉTRICO TRIFÁSICO POTÊNCIA DE 4 CV, SEM CARREGADOR - MANUTENÇÃO. AF_05/2023</t>
  </si>
  <si>
    <t xml:space="preserve"> 00036397 </t>
  </si>
  <si>
    <t>BETONEIRA, CAPACIDADE NOMINAL 600 L, CAPACIDADE DE MISTURA 360 L, MOTOR ELETRICO TRIFASICO 220/380V, POTENCIA 4CV, SEM CARREGADOR</t>
  </si>
  <si>
    <t xml:space="preserve"> 95328 </t>
  </si>
  <si>
    <t>CURSO DE CAPACITAÇÃO PARA CALCETEIRO (ENCARGOS COMPLEMENTARES) - HORISTA</t>
  </si>
  <si>
    <t xml:space="preserve"> 00004759 </t>
  </si>
  <si>
    <t>CALCETEIRO / RASTELEIRO (HORISTA)</t>
  </si>
  <si>
    <t xml:space="preserve"> 91381 </t>
  </si>
  <si>
    <t>CAMINHÃO BASCULANTE 10 M3, TRUCADO CABINE SIMPLES, PESO BRUTO TOTAL 23.000 KG, CARGA ÚTIL MÁXIMA 15.935 KG, DISTÂNCIA ENTRE EIXOS 4,80 M, POTÊNCIA 230 CV INCLUSIVE CAÇAMBA METÁLICA - JUROS. AF_06/2014</t>
  </si>
  <si>
    <t xml:space="preserve"> 91382 </t>
  </si>
  <si>
    <t>CAMINHÃO BASCULANTE 10 M3, TRUCADO CABINE SIMPLES, PESO BRUTO TOTAL 23.000 KG, CARGA ÚTIL MÁXIMA 15.935 KG, DISTÂNCIA ENTRE EIXOS 4,80 M, POTÊNCIA 230 CV INCLUSIVE CAÇAMBA METÁLICA - IMPOSTOS E SEGUROS. AF_06/2014</t>
  </si>
  <si>
    <t xml:space="preserve"> 88281 </t>
  </si>
  <si>
    <t>MOTORISTA DE BASCULANTE COM ENCARGOS COMPLEMENTARES</t>
  </si>
  <si>
    <t xml:space="preserve"> 91380 </t>
  </si>
  <si>
    <t>CAMINHÃO BASCULANTE 10 M3, TRUCADO CABINE SIMPLES, PESO BRUTO TOTAL 23.000 KG, CARGA ÚTIL MÁXIMA 15.935 KG, DISTÂNCIA ENTRE EIXOS 4,80 M, POTÊNCIA 230 CV INCLUSIVE CAÇAMBA METÁLICA - DEPRECIAÇÃO. AF_06/2014</t>
  </si>
  <si>
    <t xml:space="preserve"> 91384 </t>
  </si>
  <si>
    <t>CAMINHÃO BASCULANTE 10 M3, TRUCADO CABINE SIMPLES, PESO BRUTO TOTAL 23.000 KG, CARGA ÚTIL MÁXIMA 15.935 KG, DISTÂNCIA ENTRE EIXOS 4,80 M, POTÊNCIA 230 CV INCLUSIVE CAÇAMBA METÁLICA - MATERIAIS NA OPERAÇÃO. AF_06/2014</t>
  </si>
  <si>
    <t xml:space="preserve"> 91383 </t>
  </si>
  <si>
    <t>CAMINHÃO BASCULANTE 10 M3, TRUCADO CABINE SIMPLES, PESO BRUTO TOTAL 23.000 KG, CARGA ÚTIL MÁXIMA 15.935 KG, DISTÂNCIA ENTRE EIXOS 4,80 M, POTÊNCIA 230 CV INCLUSIVE CAÇAMBA METÁLICA - MANUTENÇÃO. AF_06/2014</t>
  </si>
  <si>
    <t xml:space="preserve"> 00037734 </t>
  </si>
  <si>
    <t>CACAMBA METALICA BASCULANTE COM CAPACIDADE DE 10 M3 (INCLUI MONTAGEM, NAO INCLUI CAMINHAO)</t>
  </si>
  <si>
    <t xml:space="preserve"> 00037758 </t>
  </si>
  <si>
    <t>CAMINHAO TRUCADO, PESO BRUTO TOTAL 23000 KG, CARGA UTIL MAXIMA 15285 KG, DISTANCIA ENTRE EIXOS 4,80 M, POTENCIA 326 CV (INCLUI CABINE E CHASSI, NAO INCLUI CARROCERIA)</t>
  </si>
  <si>
    <t xml:space="preserve"> 00004221 </t>
  </si>
  <si>
    <t>OLEO DIESEL COMBUSTIVEL COMUM METROPOLITANO S-10 OU S-500</t>
  </si>
  <si>
    <t xml:space="preserve"> 89880 </t>
  </si>
  <si>
    <t>CAMINHÃO BASCULANTE 18 M3, COM CAVALO MECÂNICO DE CAPACIDADE MÁXIMA DE TRAÇÃO COMBINADO DE 45000 KG, POTÊNCIA 330 CV, INCLUSIVE SEMIREBOQUE COM CAÇAMBA METÁLICA - IMPOSTOS E SEGUROS. AF_12/2014</t>
  </si>
  <si>
    <t xml:space="preserve"> 89878 </t>
  </si>
  <si>
    <t>CAMINHÃO BASCULANTE 18 M3, COM CAVALO MECÂNICO DE CAPACIDADE MÁXIMA DE TRAÇÃO COMBINADO DE 45000 KG, POTÊNCIA 330 CV, INCLUSIVE SEMIREBOQUE COM CAÇAMBA METÁLICA - DEPRECIAÇÃO. AF_12/2014</t>
  </si>
  <si>
    <t xml:space="preserve"> 89882 </t>
  </si>
  <si>
    <t>CAMINHÃO BASCULANTE 18 M3, COM CAVALO MECÂNICO DE CAPACIDADE MÁXIMA DE TRAÇÃO COMBINADO DE 45000 KG, POTÊNCIA 330 CV, INCLUSIVE SEMIREBOQUE COM CAÇAMBA METÁLICA - MATERIAIS NA OPERAÇÃO. AF_12/2014</t>
  </si>
  <si>
    <t xml:space="preserve"> 89881 </t>
  </si>
  <si>
    <t>CAMINHÃO BASCULANTE 18 M3, COM CAVALO MECÂNICO DE CAPACIDADE MÁXIMA DE TRAÇÃO COMBINADO DE 45000 KG, POTÊNCIA 330 CV, INCLUSIVE SEMIREBOQUE COM CAÇAMBA METÁLICA - MANUTENÇÃO. AF_12/2014</t>
  </si>
  <si>
    <t xml:space="preserve"> 91396 </t>
  </si>
  <si>
    <t>CAMINHÃO PIPA 10.000 L TRUCADO, PESO BRUTO TOTAL 23.000 KG, CARGA ÚTIL MÁXIMA 15.935 KG, DISTÂNCIA ENTRE EIXOS 4,8 M, POTÊNCIA 230 CV, INCLUSIVE TANQUE DE AÇO PARA TRANSPORTE DE ÁGUA - DEPRECIAÇÃO. AF_06/2014</t>
  </si>
  <si>
    <t xml:space="preserve"> 88282 </t>
  </si>
  <si>
    <t>MOTORISTA DE CAMINHÃO COM ENCARGOS COMPLEMENTARES</t>
  </si>
  <si>
    <t xml:space="preserve"> 91398 </t>
  </si>
  <si>
    <t>CAMINHÃO PIPA 10.000 L TRUCADO, PESO BRUTO TOTAL 23.000 KG, CARGA ÚTIL MÁXIMA 15.935 KG, DISTÂNCIA ENTRE EIXOS 4,8 M, POTÊNCIA 230 CV, INCLUSIVE TANQUE DE AÇO PARA TRANSPORTE DE ÁGUA - IMPOSTOS E SEGUROS. AF_06/2014</t>
  </si>
  <si>
    <t xml:space="preserve"> 91397 </t>
  </si>
  <si>
    <t>CAMINHÃO PIPA 10.000 L TRUCADO, PESO BRUTO TOTAL 23.000 KG, CARGA ÚTIL MÁXIMA 15.935 KG, DISTÂNCIA ENTRE EIXOS 4,8 M, POTÊNCIA 230 CV, INCLUSIVE TANQUE DE AÇO PARA TRANSPORTE DE ÁGUA - JUROS. AF_06/2014</t>
  </si>
  <si>
    <t xml:space="preserve"> 5763 </t>
  </si>
  <si>
    <t>CAMINHÃO PIPA 10.000 L TRUCADO, PESO BRUTO TOTAL 23.000 KG, CARGA ÚTIL MÁXIMA 15.935 KG, DISTÂNCIA ENTRE EIXOS 4,8 M, POTÊNCIA 230 CV, INCLUSIVE TANQUE DE AÇO PARA TRANSPORTE DE ÁGUA - MANUTENÇÃO. AF_06/2014</t>
  </si>
  <si>
    <t xml:space="preserve"> 53831 </t>
  </si>
  <si>
    <t>CAMINHÃO PIPA 10.000 L TRUCADO, PESO BRUTO TOTAL 23.000 KG, CARGA ÚTIL MÁXIMA 15.935 KG, DISTÂNCIA ENTRE EIXOS 4,8 M, POTÊNCIA 230 CV, INCLUSIVE TANQUE DE AÇO PARA TRANSPORTE DE ÁGUA - MATERIAIS NA OPERAÇÃO. AF_06/2014</t>
  </si>
  <si>
    <t xml:space="preserve"> 00037736 </t>
  </si>
  <si>
    <t>TANQUE DE ACO CARBONO NAO REVESTIDO, PARA TRANSPORTE DE AGUA COM CAPACIDADE DE 10 M3, COM BOMBA CENTRIFUGA POR TOMADA DE FORCA, VAZAO MAXIMA *75* M3/H (INCLUI MONTAGEM, NAO INCLUI CAMINHAO)</t>
  </si>
  <si>
    <t xml:space="preserve"> 91027 </t>
  </si>
  <si>
    <t>CAMINHÃO TRUCADO (C/ TERCEIRO EIXO) ELETRÔNICO - POTÊNCIA 231CV - PBT = 22000KG - DIST. ENTRE EIXOS 5170 MM - INCLUI CARROCERIA FIXA ABERTA DE MADEIRA - JUROS. AF_06/2015</t>
  </si>
  <si>
    <t xml:space="preserve"> 91026 </t>
  </si>
  <si>
    <t>CAMINHÃO TRUCADO (C/ TERCEIRO EIXO) ELETRÔNICO - POTÊNCIA 231CV - PBT = 22000KG - DIST. ENTRE EIXOS 5170 MM - INCLUI CARROCERIA FIXA ABERTA DE MADEIRA - DEPRECIAÇÃO. AF_06/2015</t>
  </si>
  <si>
    <t xml:space="preserve"> 91030 </t>
  </si>
  <si>
    <t>CAMINHÃO TRUCADO (C/ TERCEIRO EIXO) ELETRÔNICO - POTÊNCIA 231CV - PBT = 22000KG - DIST. ENTRE EIXOS 5170 MM - INCLUI CARROCERIA FIXA ABERTA DE MADEIRA - MATERIAIS NA OPERAÇÃO. AF_06/2015</t>
  </si>
  <si>
    <t xml:space="preserve"> 91028 </t>
  </si>
  <si>
    <t>CAMINHÃO TRUCADO (C/ TERCEIRO EIXO) ELETRÔNICO - POTÊNCIA 231CV - PBT = 22000KG - DIST. ENTRE EIXOS 5170 MM - INCLUI CARROCERIA FIXA ABERTA DE MADEIRA - IMPOSTOS E SEGUROS. AF_06/2015</t>
  </si>
  <si>
    <t xml:space="preserve"> 91029 </t>
  </si>
  <si>
    <t>CAMINHÃO TRUCADO (C/ TERCEIRO EIXO) ELETRÔNICO - POTÊNCIA 231CV - PBT = 22000KG - DIST. ENTRE EIXOS 5170 MM - INCLUI CARROCERIA FIXA ABERTA DE MADEIRA - MANUTENÇÃO. AF_06/2015</t>
  </si>
  <si>
    <t xml:space="preserve"> 00037730 </t>
  </si>
  <si>
    <t>CARROCERIA FIXA ABERTA DE MADEIRA PARA TRANSPORTE GERAL DE CARGA SECA DIMENSOES APROXIMADAS 2,5 X 6,5 X 0,50 M (INCLUI MONTAGEM, NAO INCLUI CAMINHAO)</t>
  </si>
  <si>
    <t xml:space="preserve"> 00044061 </t>
  </si>
  <si>
    <t>CAMINHAO TRUCADO, PESO BRUTO TOTAL 23000 KG, CARGA UTIL MAXIMA 16540 KG, DISTANCIA ENTRE EIXOS 4,80 M, POTENCIA 256 CV (INCLUI CABINE E CHASSI, NAO INCLUI CARROCERIA)</t>
  </si>
  <si>
    <t xml:space="preserve"> 95329 </t>
  </si>
  <si>
    <t>CURSO DE CAPACITAÇÃO PARA CARPINTEIRO DE ESQUADRIA (ENCARGOS COMPLEMENTARES) - HORISTA</t>
  </si>
  <si>
    <t xml:space="preserve"> 00001214 </t>
  </si>
  <si>
    <t>CARPINTEIRO DE ESQUADRIAS (HORISTA)</t>
  </si>
  <si>
    <t xml:space="preserve"> MOED-20141 </t>
  </si>
  <si>
    <t>CARPINTEIRO DE FORMA (MODALIDADE: HORISTA|ENCARGOS SOCIAIS: INCLUSO)</t>
  </si>
  <si>
    <t>24,13</t>
  </si>
  <si>
    <t xml:space="preserve"> ED-5231 </t>
  </si>
  <si>
    <t>CURSO DE CAPACITAÇÃO PARA CARPINTEIRO DE FÔRMAS (ENCARGOS COMPLEMENTARES)   HORISTA</t>
  </si>
  <si>
    <t xml:space="preserve"> ED-14684 </t>
  </si>
  <si>
    <t>FERRAMENTAS PARA CARPINTEIRO DE FORMA   HORISTA (ENCARGOS COMPLEMENTARES)</t>
  </si>
  <si>
    <t xml:space="preserve"> ED-14648 </t>
  </si>
  <si>
    <t>EPI PARA CARPINTEIRO DE FORMA   HORISTA (ENCARGOS COMPLEMENTARES)</t>
  </si>
  <si>
    <t xml:space="preserve"> 95330 </t>
  </si>
  <si>
    <t>CURSO DE CAPACITAÇÃO PARA CARPINTEIRO DE FÔRMAS (ENCARGOS COMPLEMENTARES) - HORISTA</t>
  </si>
  <si>
    <t xml:space="preserve"> 00001213 </t>
  </si>
  <si>
    <t>CARPINTEIRO DE FORMAS PARA CONCRETO (HORISTA)</t>
  </si>
  <si>
    <t xml:space="preserve"> MATED-20140 </t>
  </si>
  <si>
    <t>AÇO (APLICAÇÃO: CHAPAS |NORMA: ASTM A-36)</t>
  </si>
  <si>
    <t>9,45</t>
  </si>
  <si>
    <t xml:space="preserve"> 50.39.10 </t>
  </si>
  <si>
    <t>CHP/VIBRADOR DE IMERSÃO COM MANGOTE DE 45MM</t>
  </si>
  <si>
    <t>VIBRADOR</t>
  </si>
  <si>
    <t xml:space="preserve"> 54.39.11 </t>
  </si>
  <si>
    <t>MOTOR PAPA VIBRADOR DE IMERSÃO TRIFÁSICO 220/380V 2CV, OU EQUIVALENTE</t>
  </si>
  <si>
    <t xml:space="preserve"> 83.23.10 </t>
  </si>
  <si>
    <t>KILOWATT/HORA B3 - DEMAIS CLASSES - INCLUSIVE ICMS</t>
  </si>
  <si>
    <t>KW/H</t>
  </si>
  <si>
    <t xml:space="preserve"> 54.39.10 </t>
  </si>
  <si>
    <t>MANGOTE PARA VIBRADOR DE IMERSÃO PENDULAR D= 45MM X 5M, OU EQUIVALENTE</t>
  </si>
  <si>
    <t xml:space="preserve"> 91534 </t>
  </si>
  <si>
    <t>COMPACTADOR DE SOLOS DE PERCUSSÃO (SOQUETE) COM MOTOR A GASOLINA 4 TEMPOS, POTÊNCIA 4 CV - CHI DIURNO. AF_08/2015</t>
  </si>
  <si>
    <t xml:space="preserve"> 91529 </t>
  </si>
  <si>
    <t>COMPACTADOR DE SOLOS DE PERCUSSÃO (SOQUETE) COM MOTOR A GASOLINA 4 TEMPOS, POTÊNCIA 4 CV - DEPRECIAÇÃO. AF_08/2015</t>
  </si>
  <si>
    <t xml:space="preserve"> 91530 </t>
  </si>
  <si>
    <t>COMPACTADOR DE SOLOS DE PERCUSSÃO (SOQUETE) COM MOTOR A GASOLINA 4 TEMPOS, POTÊNCIA 4 CV - JUROS. AF_08/2015</t>
  </si>
  <si>
    <t xml:space="preserve"> 88297 </t>
  </si>
  <si>
    <t>OPERADOR DE MÁQUINAS E EQUIPAMENTOS COM ENCARGOS COMPLEMENTARES</t>
  </si>
  <si>
    <t xml:space="preserve"> 91531 </t>
  </si>
  <si>
    <t>COMPACTADOR DE SOLOS DE PERCUSSÃO (SOQUETE) COM MOTOR A GASOLINA 4 TEMPOS, POTÊNCIA 4 CV - MANUTENÇÃO. AF_08/2015</t>
  </si>
  <si>
    <t xml:space="preserve"> 91532 </t>
  </si>
  <si>
    <t>COMPACTADOR DE SOLOS DE PERCUSSÃO (SOQUETE) COM MOTOR A GASOLINA 4 TEMPOS, POTÊNCIA 4 CV - MATERIAIS NA OPERAÇÃO. AF_08/2015</t>
  </si>
  <si>
    <t xml:space="preserve"> 00013458 </t>
  </si>
  <si>
    <t>COMPACTADOR DE SOLOS DE PERCURSAO (SOQUETE) COM MOTOR A GASOLINA 4 TEMPOS DE 4 HP (4 CV)</t>
  </si>
  <si>
    <t xml:space="preserve"> 00004222 </t>
  </si>
  <si>
    <t>GASOLINA COMUM</t>
  </si>
  <si>
    <t xml:space="preserve"> 90960 </t>
  </si>
  <si>
    <t>COMPRESSOR DE AR REBOCÁVEL, VAZÃO 89 PCM, PRESSÃO EFETIVA DE TRABALHO 102 PSI, MOTOR DIESEL, POTÊNCIA 20 CV - DEPRECIAÇÃO. AF_06/2015</t>
  </si>
  <si>
    <t xml:space="preserve"> 90961 </t>
  </si>
  <si>
    <t>COMPRESSOR DE AR REBOCÁVEL, VAZÃO 89 PCM, PRESSÃO EFETIVA DE TRABALHO 102 PSI, MOTOR DIESEL, POTÊNCIA 20 CV - JUROS. AF_06/2015</t>
  </si>
  <si>
    <t xml:space="preserve"> 90962 </t>
  </si>
  <si>
    <t>COMPRESSOR DE AR REBOCÁVEL, VAZÃO 89 PCM, PRESSÃO EFETIVA DE TRABALHO 102 PSI, MOTOR DIESEL, POTÊNCIA 20 CV - MANUTENÇÃO. AF_06/2015</t>
  </si>
  <si>
    <t xml:space="preserve"> 90963 </t>
  </si>
  <si>
    <t>COMPRESSOR DE AR REBOCÁVEL, VAZÃO 89 PCM, PRESSÃO EFETIVA DE TRABALHO 102 PSI, MOTOR DIESEL, POTÊNCIA 20 CV - MATERIAIS NA OPERAÇÃO. AF_06/2015</t>
  </si>
  <si>
    <t xml:space="preserve"> 00013803 </t>
  </si>
  <si>
    <t>COMPRESSOR DE AR REBOCAVEL, VAZAO 89 PCM, PRESSAO EFETIVA DE TRABALHO *102* PSI, MOTOR DIESEL, POTENCIA *20* CV</t>
  </si>
  <si>
    <t xml:space="preserve"> 00001527 </t>
  </si>
  <si>
    <t>CONCRETO USINADO BOMBEAVEL, CLASSE DE RESISTENCIA C25, BRITA 0 E 1, SLUMP = 100 +/- 20 MM, COM BOMBEAMENTO (DISPONIBILIZACAO DE BOMBA), SEM O LANCAMENTO (NBR 8953)</t>
  </si>
  <si>
    <t xml:space="preserve"> 2.05.35 </t>
  </si>
  <si>
    <t>CONCRETO DOSADO (CONDICAO-A) FCK 20 MPA</t>
  </si>
  <si>
    <t xml:space="preserve"> 8.01.30 </t>
  </si>
  <si>
    <t>VIBRADOR DE IMERSÃO ELÉTRICO 2HP (1,5KW)</t>
  </si>
  <si>
    <t xml:space="preserve"> 40.08.19 </t>
  </si>
  <si>
    <t>CONCRETO FCK &gt;= 15 MPA, B1-B2 CALCARIA - PREPARO REF 94963</t>
  </si>
  <si>
    <t>CONCRETO CONVENCIONAL BRITA 1-2 CALCAREA - PREPARO</t>
  </si>
  <si>
    <t xml:space="preserve"> 50.05.11 </t>
  </si>
  <si>
    <t>CHI/BETONEIRA 400 L, SEM CARREGADOR</t>
  </si>
  <si>
    <t xml:space="preserve"> 63.01.03 </t>
  </si>
  <si>
    <t>BRITAS 1, 2 OU 3, CALCÁRIA COM FRETE</t>
  </si>
  <si>
    <t xml:space="preserve"> 50.05.10 </t>
  </si>
  <si>
    <t>CHP/BETONEIRA 400 L, SEM CARREGADOR</t>
  </si>
  <si>
    <t xml:space="preserve"> 63.05.05 </t>
  </si>
  <si>
    <t>AREIA LAVADA COM FRETE</t>
  </si>
  <si>
    <t xml:space="preserve"> 62.01.05 </t>
  </si>
  <si>
    <t>CIMENTO PORTLAND COMUM (CPIII-40) SC 50KG</t>
  </si>
  <si>
    <t xml:space="preserve"> 55.05.21 </t>
  </si>
  <si>
    <t>OPERADOR DE BETONEIRA ESTACIONÁRIA / MISTURADOR</t>
  </si>
  <si>
    <t xml:space="preserve"> 40.16.01 </t>
  </si>
  <si>
    <t>LANÇAMENTO DE CONCRETO CONVENCIONAL EM FUNDAÇÕES</t>
  </si>
  <si>
    <t xml:space="preserve"> 94972 </t>
  </si>
  <si>
    <t>CONCRETO FCK = 30MPA, TRAÇO 1:2,1:2,5 (EM MASSA SECA DE CIMENTO/ AREIA MÉDIA/ BRITA 1) - PREPARO MECÂNICO COM BETONEIRA 600 L. AF_05/2021</t>
  </si>
  <si>
    <t xml:space="preserve"> MATED-11250 </t>
  </si>
  <si>
    <t>PEDRA BRITADA POSTO OBRA (NÚMERO: 1|GRANULOMETRIA: 9,5-19MM)</t>
  </si>
  <si>
    <t>137,52</t>
  </si>
  <si>
    <t>37,63</t>
  </si>
  <si>
    <t xml:space="preserve"> MATED-11251 </t>
  </si>
  <si>
    <t>PEDRA BRITADA POSTO OBRA (NÚMERO: 2|GRANULOMETRIA: 19-38MM)</t>
  </si>
  <si>
    <t>138,26</t>
  </si>
  <si>
    <t>88,26</t>
  </si>
  <si>
    <t>113,60</t>
  </si>
  <si>
    <t>81,77</t>
  </si>
  <si>
    <t>73,85</t>
  </si>
  <si>
    <t>44,51</t>
  </si>
  <si>
    <t xml:space="preserve"> 00038546 </t>
  </si>
  <si>
    <t>ARGAMASSA USINADA AUTOADENSAVEL E AUTONIVELANTE PARA CONTRAPISO, COM BOMBEAMENTO (DISPONIBILIZACAO DE BOMBA), SEM O LANCAMENTO</t>
  </si>
  <si>
    <t xml:space="preserve"> 00007334 </t>
  </si>
  <si>
    <t>ADITIVO ADESIVO LIQUIDO PARA ARGAMASSAS DE REVESTIMENTOS CIMENTICIOS</t>
  </si>
  <si>
    <t xml:space="preserve"> 00043059 </t>
  </si>
  <si>
    <t>ACO CA-60, 4,2 MM, OU 5,0 MM, OU 6,0 MM, OU 7,0 MM, VERGALHAO</t>
  </si>
  <si>
    <t xml:space="preserve"> 01998 </t>
  </si>
  <si>
    <t>MAO-DE-OBRA DE ARMADOR DE CONCRETO ARMAD O, INCLUSIVE ENCARGOS SOCIAIS</t>
  </si>
  <si>
    <t xml:space="preserve"> ED-5224 </t>
  </si>
  <si>
    <t>CURSO DE CAPACITAÇÃO PARA ELETRICISTA (ENCARGOS COMPLEMENTARES)   HORISTA</t>
  </si>
  <si>
    <t xml:space="preserve"> MOED-20142 </t>
  </si>
  <si>
    <t>ELETRICISTA (MODALIDADE: HORISTA|ENCARGOS SOCIAIS: INCLUSO)</t>
  </si>
  <si>
    <t xml:space="preserve"> 95332 </t>
  </si>
  <si>
    <t>CURSO DE CAPACITAÇÃO PARA ELETRICISTA (ENCARGOS COMPLEMENTARES) - HORISTA</t>
  </si>
  <si>
    <t xml:space="preserve"> 95335 </t>
  </si>
  <si>
    <t>CURSO DE CAPACITAÇÃO PARA ENCANADOR OU BOMBEIRO HIDRÁULICO (ENCARGOS COMPLEMENTARES) - HORISTA</t>
  </si>
  <si>
    <t xml:space="preserve"> 00002696 </t>
  </si>
  <si>
    <t>ENCANADOR OU BOMBEIRO HIDRAULICO (HORISTA)</t>
  </si>
  <si>
    <t xml:space="preserve"> 295335 </t>
  </si>
  <si>
    <t>CURSO DE CAPACITAÇÃO PARA ENCANADOR OU BOMBEIROHIDRÁULICO (ENCARGOS COMPLEMENTARES) - HORISTA</t>
  </si>
  <si>
    <t xml:space="preserve"> MO269600 </t>
  </si>
  <si>
    <t>ENCANADOR OU BOMBEIRO HIDRAULICO</t>
  </si>
  <si>
    <t xml:space="preserve"> 95401 </t>
  </si>
  <si>
    <t>CURSO DE CAPACITAÇÃO PARA ENCARREGADO GERAL (ENCARGOS COMPLEMENTARES) - HORISTA</t>
  </si>
  <si>
    <t xml:space="preserve"> 00004083 </t>
  </si>
  <si>
    <t>ENCARREGADO GERAL DE OBRAS (HORISTA)</t>
  </si>
  <si>
    <t xml:space="preserve"> 95422 </t>
  </si>
  <si>
    <t>CURSO DE CAPACITAÇÃO PARA ENCARREGADO GERAL DE OBRAS (ENCARGOS COMPLEMENTARES) - MENSALISTA</t>
  </si>
  <si>
    <t xml:space="preserve"> 00040818 </t>
  </si>
  <si>
    <t>ENCARREGADO GERAL DE OBRAS (MENSALISTA)</t>
  </si>
  <si>
    <t xml:space="preserve"> 95403 </t>
  </si>
  <si>
    <t>CURSO DE CAPACITAÇÃO PARA ENGENHEIRO CIVIL DE OBRA PLENO (ENCARGOS COMPLEMENTARES) - HORISTA</t>
  </si>
  <si>
    <t xml:space="preserve"> 00002707 </t>
  </si>
  <si>
    <t>ENGENHEIRO CIVIL DE OBRA PLENO (HORISTA)</t>
  </si>
  <si>
    <t xml:space="preserve"> 95417 </t>
  </si>
  <si>
    <t>CURSO DE CAPACITAÇÃO PARA ENGENHEIRO CIVIL DE OBRA PLENO (ENCARGOS COMPLEMENTARES) - MENSALISTA</t>
  </si>
  <si>
    <t xml:space="preserve"> 00040813 </t>
  </si>
  <si>
    <t>ENGENHEIRO CIVIL DE OBRA PLENO (MENSALISTA)</t>
  </si>
  <si>
    <t xml:space="preserve"> ED-5239 </t>
  </si>
  <si>
    <t>CURSO DE CAPACITAÇÃO PARA GESSEIRO (ENCARGOS COMPLEMENTARES)   HORISTA</t>
  </si>
  <si>
    <t xml:space="preserve"> MOED-20145 </t>
  </si>
  <si>
    <t>GESSEIRO (MODALIDADE: HORISTA|ENCARGOS SOCIAIS: INCLUSO)</t>
  </si>
  <si>
    <t>24,84</t>
  </si>
  <si>
    <t xml:space="preserve"> 95338 </t>
  </si>
  <si>
    <t>CURSO DE CAPACITAÇÃO PARA IMPERMEABILIZADOR (ENCARGOS COMPLEMENTARES) - HORISTA</t>
  </si>
  <si>
    <t xml:space="preserve"> 00012873 </t>
  </si>
  <si>
    <t>IMPERMEABILIZADOR (HORISTA)</t>
  </si>
  <si>
    <t xml:space="preserve"> 95390 </t>
  </si>
  <si>
    <t>CURSO DE CAPACITAÇÃO PARA JARDINEIRO (ENCARGOS COMPLEMENTARES) - HORISTA</t>
  </si>
  <si>
    <t xml:space="preserve"> 00044503 </t>
  </si>
  <si>
    <t>JARDINEIRO (HORISTA)</t>
  </si>
  <si>
    <t xml:space="preserve"> ED-5240 </t>
  </si>
  <si>
    <t>CURSO DE CAPACITAÇÃO PARA MARMORISTA/GRANITEIRO (ENCARGOS COMPLEMENTARES)   HORISTA</t>
  </si>
  <si>
    <t xml:space="preserve"> MOED-20146 </t>
  </si>
  <si>
    <t>GRANITEIRO/MARMORISTA (MODALIDADE: HORISTA|ENCARGOS SOCIAIS: INCLUSO)</t>
  </si>
  <si>
    <t>25,56</t>
  </si>
  <si>
    <t xml:space="preserve"> 95341 </t>
  </si>
  <si>
    <t>CURSO DE CAPACITAÇÃO PARA MARMORISTA/GRANITEIRO (ENCARGOS COMPLEMENTARES) - HORISTA</t>
  </si>
  <si>
    <t xml:space="preserve"> 00004755 </t>
  </si>
  <si>
    <t>MARMORISTA / GRANITEIRO (HORISTA)</t>
  </si>
  <si>
    <t xml:space="preserve"> 100298 </t>
  </si>
  <si>
    <t>CURSO DE CAPACITAÇÃO PARA MECÂNICO DE REFRIGERAÇÃO (ENCARGOS COMPLEMENTARES) - HORISTA</t>
  </si>
  <si>
    <t xml:space="preserve"> 00034794 </t>
  </si>
  <si>
    <t>MECANICO DE REFRIGERACAO (HORISTA)</t>
  </si>
  <si>
    <t xml:space="preserve"> ED-5233 </t>
  </si>
  <si>
    <t>CURSO DE CAPACITAÇÃO PARA MONTADOR DE ESTRUTURA METÁLICA (ENCARGOS COMPLEMENTARES)   HORISTA</t>
  </si>
  <si>
    <t xml:space="preserve"> MOED-20149 </t>
  </si>
  <si>
    <t>MONTADOR (MODALIDADE: HORISTA|ENCARGOS SOCIAIS: INCLUSO)</t>
  </si>
  <si>
    <t>20,75</t>
  </si>
  <si>
    <t xml:space="preserve"> 95344 </t>
  </si>
  <si>
    <t>CURSO DE CAPACITAÇÃO PARA MONTADOR DE ESTRUTURA METÁLICA (ENCARGOS COMPLEMENTARES) - HORISTA</t>
  </si>
  <si>
    <t xml:space="preserve"> 00044497 </t>
  </si>
  <si>
    <t>MONTADOR DE ESTRUTURAS METALICAS HORISTA</t>
  </si>
  <si>
    <t xml:space="preserve"> 295344 </t>
  </si>
  <si>
    <t>CURSO DE CAPACITAÇÃO PARA MONTADOR DE ESTRUTURA METÁLICA(ENCARGOS COMPLEMENTARES) - HORISTA</t>
  </si>
  <si>
    <t xml:space="preserve"> MO444970 </t>
  </si>
  <si>
    <t>MONTADOR</t>
  </si>
  <si>
    <t xml:space="preserve"> 95346 </t>
  </si>
  <si>
    <t>CURSO DE CAPACITAÇÃO PARA MOTORISTA DE BASCULANTE (ENCARGOS COMPLEMENTARES) - HORISTA</t>
  </si>
  <si>
    <t xml:space="preserve"> 00020020 </t>
  </si>
  <si>
    <t>MOTORISTA DE CAMINHAO-BASCULANTE (HORISTA)</t>
  </si>
  <si>
    <t xml:space="preserve"> 95347 </t>
  </si>
  <si>
    <t>CURSO DE CAPACITAÇÃO PARA MOTORISTA DE CAMINHÃO (ENCARGOS COMPLEMENTARES) - HORISTA</t>
  </si>
  <si>
    <t xml:space="preserve"> 00004093 </t>
  </si>
  <si>
    <t>MOTORISTA DE CAMINHAO (HORISTA)</t>
  </si>
  <si>
    <t xml:space="preserve"> 95351 </t>
  </si>
  <si>
    <t>CURSO DE CAPACITAÇÃO PARA MOTORISTA OPERADOR DE MUNCK (ENCARGOS COMPLEMENTARES) - HORISTA</t>
  </si>
  <si>
    <t xml:space="preserve"> 00004096 </t>
  </si>
  <si>
    <t>MOTORISTA OPERADOR DE CAMINHAO COM MUNCK (HORISTA)</t>
  </si>
  <si>
    <t xml:space="preserve"> ED-8500 </t>
  </si>
  <si>
    <t>CURSO DE CAPACITAÇÃO PARA OPERADOR DE BETONEIRA ESTACIONÁRIA (ENCARGOS COMPLEMENTARES)  HORISTA</t>
  </si>
  <si>
    <t xml:space="preserve"> MOED-8499 </t>
  </si>
  <si>
    <t>OPERADOR DE BETONEIRA ESTACIONÁRIA (MODALIDADE: HORISTA|ENCARGOS SOCIAIS: INCLUSO)</t>
  </si>
  <si>
    <t>21,74</t>
  </si>
  <si>
    <t xml:space="preserve"> 95389 </t>
  </si>
  <si>
    <t>CURSO DE CAPACITAÇÃO PARA OPERADOR DE BETONEIRA ESTACIONÁRIA/MISTURADOR (ENCARGOS COMPLEMENTARES) - HORISTA</t>
  </si>
  <si>
    <t xml:space="preserve"> 00037666 </t>
  </si>
  <si>
    <t>OPERADOR DE BETONEIRA ESTACIONARIA / MISTURADOR (HORISTA)</t>
  </si>
  <si>
    <t xml:space="preserve"> 95357 </t>
  </si>
  <si>
    <t>CURSO DE CAPACITAÇÃO PARA OPERADOR DE ESCAVADEIRA (ENCARGOS COMPLEMENTARES) - HORISTA</t>
  </si>
  <si>
    <t xml:space="preserve"> 00004234 </t>
  </si>
  <si>
    <t>OPERADOR DE ESCAVADEIRA (HORISTA)</t>
  </si>
  <si>
    <t xml:space="preserve"> 95358 </t>
  </si>
  <si>
    <t>CURSO DE CAPACITAÇÃO PARA OPERADOR DE GUINCHO (ENCARGOS COMPLEMENTARES) - HORISTA</t>
  </si>
  <si>
    <t xml:space="preserve"> 00004253 </t>
  </si>
  <si>
    <t>OPERADOR DE GUINCHO OU GUINCHEIRO (HORISTA)</t>
  </si>
  <si>
    <t xml:space="preserve"> 95361 </t>
  </si>
  <si>
    <t>CURSO DE CAPACITAÇÃO PARA OPERADOR DE MARTELETE OU MARTELETEIRO (ENCARGOS COMPLEMENTARES) - HORISTA</t>
  </si>
  <si>
    <t xml:space="preserve"> 00004257 </t>
  </si>
  <si>
    <t>OPERADOR DE MARTELETE OU MARTELETEIRO (HORISTA)</t>
  </si>
  <si>
    <t xml:space="preserve"> 95363 </t>
  </si>
  <si>
    <t>CURSO DE CAPACITAÇÃO PARA OPERADOR DE MOTONIVELADORA (ENCARGOS COMPLEMENTARES) - HORISTA</t>
  </si>
  <si>
    <t xml:space="preserve"> 00004239 </t>
  </si>
  <si>
    <t>OPERADOR DE MOTONIVELADORA (HORISTA)</t>
  </si>
  <si>
    <t xml:space="preserve"> 95360 </t>
  </si>
  <si>
    <t>CURSO DE CAPACITAÇÃO PARA OPERADOR DE MÁQUINAS E EQUIPAMENTOS (ENCARGOS COMPLEMENTARES) - HORISTA</t>
  </si>
  <si>
    <t xml:space="preserve"> 00004230 </t>
  </si>
  <si>
    <t>OPERADOR DE MAQUINAS E TRATORES DIVERSOS - TERRAPLANAGEM (HORISTA)</t>
  </si>
  <si>
    <t xml:space="preserve"> 95364 </t>
  </si>
  <si>
    <t>CURSO DE CAPACITAÇÃO PARA OPERADOR DE PÁ CARREGADEIRA (ENCARGOS COMPLEMENTARES) - HORISTA</t>
  </si>
  <si>
    <t xml:space="preserve"> 00004248 </t>
  </si>
  <si>
    <t>OPERADOR DE PA CARREGADEIRA (HORISTA)</t>
  </si>
  <si>
    <t xml:space="preserve"> 95366 </t>
  </si>
  <si>
    <t>CURSO DE CAPACITAÇÃO PARA OPERADOR DE ROLO COMPACTADOR (ENCARGOS COMPLEMENTARES) - HORISTA</t>
  </si>
  <si>
    <t xml:space="preserve"> 00004238 </t>
  </si>
  <si>
    <t>OPERADOR DE ROLO COMPACTADOR (HORISTA)</t>
  </si>
  <si>
    <t xml:space="preserve"> ED-5235 </t>
  </si>
  <si>
    <t>CURSO DE CAPACITAÇÃO PARA PEDREIRO (ENCARGOS COMPLEMENTARES)   HORISTA</t>
  </si>
  <si>
    <t xml:space="preserve"> MOED-20150 </t>
  </si>
  <si>
    <t>PEDREIRO (MODALIDADE: HORISTA|ENCARGOS SOCIAIS: INCLUSO)</t>
  </si>
  <si>
    <t>0,51</t>
  </si>
  <si>
    <t xml:space="preserve"> 95371 </t>
  </si>
  <si>
    <t>CURSO DE CAPACITAÇÃO PARA PEDREIRO (ENCARGOS COMPLEMENTARES) - HORISTA</t>
  </si>
  <si>
    <t xml:space="preserve"> ED-5242 </t>
  </si>
  <si>
    <t>CURSO DE CAPACITAÇÃO PARA PINTOR (ENCARGOS COMPLEMENTARES)   HORISTA</t>
  </si>
  <si>
    <t xml:space="preserve"> MOED-20151 </t>
  </si>
  <si>
    <t>PINTOR (MODALIDADE: HORISTA|ENCARGOS SOCIAIS: INCLUSO)</t>
  </si>
  <si>
    <t xml:space="preserve"> 95372 </t>
  </si>
  <si>
    <t>CURSO DE CAPACITAÇÃO PARA PINTOR (ENCARGOS COMPLEMENTARES) - HORISTA</t>
  </si>
  <si>
    <t xml:space="preserve"> 00004783 </t>
  </si>
  <si>
    <t>PINTOR (HORISTA)</t>
  </si>
  <si>
    <t xml:space="preserve"> ED-5254 </t>
  </si>
  <si>
    <t>CURSO DE CAPACITAÇÃO PARA REJUNTADOR (ENCARGOS COMPLEMENTARES)  HORISTA</t>
  </si>
  <si>
    <t xml:space="preserve"> MOED-20134 </t>
  </si>
  <si>
    <t>REJUNTADOR (MODALIDADE: HORISTA|ENCARGOS SOCIAIS: INCLUSO)</t>
  </si>
  <si>
    <t>15,83</t>
  </si>
  <si>
    <t xml:space="preserve"> ED-7929 </t>
  </si>
  <si>
    <t>CURSO DE CAPACITAÇÃO PARA SERRALHEIRO (ENCARGOS COMPLEMENTARES)   HORISTA</t>
  </si>
  <si>
    <t xml:space="preserve"> MOED-2090 </t>
  </si>
  <si>
    <t>SERRALHEIRO (MODALIDADE: HORISTA|ENCARGOS SOCIAIS: INCLUSO)</t>
  </si>
  <si>
    <t xml:space="preserve"> 95377 </t>
  </si>
  <si>
    <t>CURSO DE CAPACITAÇÃO PARA SERRALHEIRO (ENCARGOS COMPLEMENTARES) - HORISTA</t>
  </si>
  <si>
    <t xml:space="preserve"> 00006110 </t>
  </si>
  <si>
    <t>SERRALHEIRO (HORISTA)</t>
  </si>
  <si>
    <t xml:space="preserve"> ED-5236 </t>
  </si>
  <si>
    <t>CURSO DE CAPACITAÇÃO PARA SERVENTE (ENCARGOS COMPLEMENTARES)   HORISTA</t>
  </si>
  <si>
    <t xml:space="preserve"> MOED-20154 </t>
  </si>
  <si>
    <t>SERVENTE (MODALIDADE: HORISTA|ENCARGOS SOCIAIS: INCLUSO)</t>
  </si>
  <si>
    <t xml:space="preserve"> 95378 </t>
  </si>
  <si>
    <t>CURSO DE CAPACITAÇÃO PARA SERVENTE (ENCARGOS COMPLEMENTARES) - HORISTA</t>
  </si>
  <si>
    <t xml:space="preserve"> 95379 </t>
  </si>
  <si>
    <t>CURSO DE CAPACITAÇÃO PARA SOLDADOR (ENCARGOS COMPLEMENTARES) - HORISTA</t>
  </si>
  <si>
    <t xml:space="preserve"> 00006160 </t>
  </si>
  <si>
    <t>SOLDADOR (HORISTA)</t>
  </si>
  <si>
    <t xml:space="preserve"> 100536 </t>
  </si>
  <si>
    <t>CURSO DE CAPACITAÇÃO PARA TECNICO DE EDIFICACOES (ENCARGOS COMPLEMENTARES) - MENSALISTA</t>
  </si>
  <si>
    <t xml:space="preserve"> 00040946 </t>
  </si>
  <si>
    <t>TECNICO DE EDIFICACOES (MENSALISTA)</t>
  </si>
  <si>
    <t xml:space="preserve"> 95385 </t>
  </si>
  <si>
    <t>CURSO DE CAPACITAÇÃO PARA TELHADISTA (ENCARGOS COMPLEMENTARES) - HORISTA</t>
  </si>
  <si>
    <t xml:space="preserve"> 00012869 </t>
  </si>
  <si>
    <t>TELHADOR / TELHADISTA (HORISTA)</t>
  </si>
  <si>
    <t xml:space="preserve"> 100299 </t>
  </si>
  <si>
    <t>CURSO DE CAPACITAÇÃO PARA TÉCNICO EM SEGURANÇA DO TRABALHO (ENCARGOS COMPLEMENTARES) - HORISTA</t>
  </si>
  <si>
    <t xml:space="preserve"> 00040943 </t>
  </si>
  <si>
    <t>TECNICO EM SEGURANCA DO TRABALHO (HORISTA)</t>
  </si>
  <si>
    <t xml:space="preserve"> 100315 </t>
  </si>
  <si>
    <t>CURSO DE CAPACITAÇÃO PARA TÉCNICO EM SEGURANÇA DO TRABALHO (ENCARGOS COMPLEMENTARES) - MENSALISTA</t>
  </si>
  <si>
    <t xml:space="preserve"> 00040944 </t>
  </si>
  <si>
    <t>TECNICO EM SEGURANCA DO TRABALHO (MENSALISTA)</t>
  </si>
  <si>
    <t xml:space="preserve"> 95387 </t>
  </si>
  <si>
    <t>CURSO DE CAPACITAÇÃO PARA VIDRACEIRO (ENCARGOS COMPLEMENTARES) - HORISTA</t>
  </si>
  <si>
    <t xml:space="preserve"> 00010489 </t>
  </si>
  <si>
    <t>VIDRACEIRO (HORISTA)</t>
  </si>
  <si>
    <t xml:space="preserve"> 100288 </t>
  </si>
  <si>
    <t>CURSO DE CAPACITAÇÃO PARA VIGIA DIURNO (ENCARGOS COMPLEMENTARES) - HORISTA</t>
  </si>
  <si>
    <t xml:space="preserve"> 00034345 </t>
  </si>
  <si>
    <t>VIGIA DIURNO (HORISTA)</t>
  </si>
  <si>
    <t xml:space="preserve"> 95388 </t>
  </si>
  <si>
    <t>CURSO DE CAPACITAÇÃO PARA VIGIA NOTURNO (ENCARGOS COMPLEMENTARES) - HORISTA</t>
  </si>
  <si>
    <t xml:space="preserve"> 00041776 </t>
  </si>
  <si>
    <t>VIGIA NOTURNO, HORA EFETIVAMENTE TRABALHADA DE 22 H AS 5 H (COM ADICIONAL NOTURNO)</t>
  </si>
  <si>
    <t xml:space="preserve"> E9592 </t>
  </si>
  <si>
    <t>Caminhão carroceria com capacidade de 15 t - 188 kW</t>
  </si>
  <si>
    <t>139,37</t>
  </si>
  <si>
    <t xml:space="preserve"> 95278 </t>
  </si>
  <si>
    <t>DESEMPENADEIRA DE CONCRETO, PESO DE 78 KG, 4 PÁS, MOTOR A GASOLINA, POTÊNCIA 5,5 HP - DEPRECIAÇÃO. AF_05/2023</t>
  </si>
  <si>
    <t xml:space="preserve"> 95281 </t>
  </si>
  <si>
    <t>DESEMPENADEIRA DE CONCRETO, PESO DE 78 KG, 4 PÁS, MOTOR A GASOLINA, POTÊNCIA 5,5 HP MATERIAIS NA OPERAÇÃO. AF_05/2023</t>
  </si>
  <si>
    <t xml:space="preserve"> 95280 </t>
  </si>
  <si>
    <t>DESEMPENADEIRA DE CONCRETO, PESO DE 78 KG, 4 PÁS, MOTOR A GASOLINA, POTÊNCIA 5,5 HP - MANUTENÇÃO. AF_05/2023</t>
  </si>
  <si>
    <t xml:space="preserve"> 95279 </t>
  </si>
  <si>
    <t>DESEMPENADEIRA DE CONCRETO, PESO DE 78 KG, 4 PÁS, MOTOR A GASOLINA, POTÊNCIA 5,5 HP - JUROS. AF_05/2023</t>
  </si>
  <si>
    <t xml:space="preserve"> 00010658 </t>
  </si>
  <si>
    <t>ALISADORA DE CONCRETO COM MOTOR A GASOLINA DE 5,5 HP, PESO COM MOTOR DE 78 KG, 4 PAS</t>
  </si>
  <si>
    <t xml:space="preserve"> CO-33107 </t>
  </si>
  <si>
    <t>DESENHISTA/MODELADOR TÉCNICO, INCLUSIVE ENCARGOS COMPLEMENTARES</t>
  </si>
  <si>
    <t xml:space="preserve"> MOCO-33037 </t>
  </si>
  <si>
    <t>DESENHISTA/MODELADOR TÉCNICO</t>
  </si>
  <si>
    <t>26,43</t>
  </si>
  <si>
    <t xml:space="preserve"> MATCO-31736 </t>
  </si>
  <si>
    <t>EQUIPAMENTO DE PROTEÇÃO INDIVIDUAL (ENCARGOS COMPLEMENTARES)</t>
  </si>
  <si>
    <t xml:space="preserve"> MATCO-31740 </t>
  </si>
  <si>
    <t>ASSITÊNCIA MÉDICA (ENCARGOS COMPLEMENTARES)</t>
  </si>
  <si>
    <t xml:space="preserve"> MATCO-31739 </t>
  </si>
  <si>
    <t>SEGURO (ENCARGOS COMPLEMENTARES)</t>
  </si>
  <si>
    <t xml:space="preserve"> MATCO-31738 </t>
  </si>
  <si>
    <t>EXAME OCUPACIONAL  (ENCARGOS COMPLEMENTARES)</t>
  </si>
  <si>
    <t xml:space="preserve"> MATCO-33052 </t>
  </si>
  <si>
    <t>TRANSPORTE - CUSTO DIÁRIO (ENCARGOS COMPLEMENTARES)</t>
  </si>
  <si>
    <t>5,75</t>
  </si>
  <si>
    <t xml:space="preserve"> MATCO-31737 </t>
  </si>
  <si>
    <t>ALIMENTAÇÃO (ENCARGOS COMPLEMENTARES)</t>
  </si>
  <si>
    <t xml:space="preserve"> MATED-21604 </t>
  </si>
  <si>
    <t>DOBRADIÇA DE FERRO PARA PORTÃO (TIPO: GONZO N°2|DIÂMETRO DO PINO: 3/4"|LARGURA DA ABA: 1"|ACABAMENTO: BICROMATIZADO)</t>
  </si>
  <si>
    <t>15,01</t>
  </si>
  <si>
    <t xml:space="preserve"> ED-26451 </t>
  </si>
  <si>
    <t>SOLDA EM ELETRODO REVESTIDO, EM PEÇAS DE AÇO PARA SERRALHEIRA, TIPO DE JUNTA EM ÂNGULO DE 90 GRAUS, ESP. 5MM, INCLUSIVE FORNECIMENTO</t>
  </si>
  <si>
    <t>13,47</t>
  </si>
  <si>
    <t xml:space="preserve"> ED-7830 </t>
  </si>
  <si>
    <t>30,99</t>
  </si>
  <si>
    <t>9,09</t>
  </si>
  <si>
    <t>5,04</t>
  </si>
  <si>
    <t>19,85</t>
  </si>
  <si>
    <t xml:space="preserve"> ED-14650 </t>
  </si>
  <si>
    <t>EPI PARA ELETRICISTA   HORISTA (ENCARGOS COMPLEMENTARES)</t>
  </si>
  <si>
    <t xml:space="preserve"> ED-14686 </t>
  </si>
  <si>
    <t>FERRAMENTAS PARA ELETRICISTA   HORISTA (ENCARGOS COMPLEMENTARES)</t>
  </si>
  <si>
    <t xml:space="preserve"> 00043463 </t>
  </si>
  <si>
    <t>FERRAMENTAS - FAMILIA ENCARREGADO GERAL - HORISTA (ENCARGOS COMPLEMENTARES - COLETADO CAIXA)</t>
  </si>
  <si>
    <t xml:space="preserve"> 00043487 </t>
  </si>
  <si>
    <t>EPI - FAMILIA ENCARREGADO GERAL - HORISTA (ENCARGOS COMPLEMENTARES - COLETADO CAIXA)</t>
  </si>
  <si>
    <t xml:space="preserve"> 00043499 </t>
  </si>
  <si>
    <t>EPI - FAMILIA ENCARREGADO GERAL - MENSALISTA (ENCARGOS COMPLEMENTARES - COLETADO CAIXA)</t>
  </si>
  <si>
    <t xml:space="preserve"> 00043475 </t>
  </si>
  <si>
    <t>FERRAMENTAS - FAMILIA ENCARREGADO GERAL - MENSALISTA (ENCARGOS COMPLEMENTARES - COLETADO CAIXA)</t>
  </si>
  <si>
    <t xml:space="preserve"> 102916 </t>
  </si>
  <si>
    <t>ENCERADEIRA INDUSTRIAL, 400 MM, 220V, 1 HP - CHP DIURNO. AF_05/2023</t>
  </si>
  <si>
    <t xml:space="preserve"> 102915 </t>
  </si>
  <si>
    <t>ENCERADEIRA INDUSTRIAL, 400 MM, 220V, 1 HP - MATERIAIS NA OPERAÇÃO. AF_05/2023</t>
  </si>
  <si>
    <t xml:space="preserve"> 00000013 </t>
  </si>
  <si>
    <t>ESTOPA</t>
  </si>
  <si>
    <t xml:space="preserve"> 00000011 </t>
  </si>
  <si>
    <t>!EM PROCESSO DE DESATIVACAO! CERA</t>
  </si>
  <si>
    <t xml:space="preserve"> 00006141 </t>
  </si>
  <si>
    <t>ENGATE/RABICHO FLEXIVEL PLASTICO (PVC OU ABS) BRANCO 1/2" X 30 CM</t>
  </si>
  <si>
    <t xml:space="preserve"> MOCO-33009 </t>
  </si>
  <si>
    <t>ENGENHEIRO AMBIENTAL (NÍVEL: PLENO)</t>
  </si>
  <si>
    <t>136,44</t>
  </si>
  <si>
    <t xml:space="preserve"> 00043462 </t>
  </si>
  <si>
    <t>FERRAMENTAS - FAMILIA ENGENHEIRO CIVIL - HORISTA (ENCARGOS COMPLEMENTARES - COLETADO CAIXA)</t>
  </si>
  <si>
    <t xml:space="preserve"> 00043486 </t>
  </si>
  <si>
    <t>EPI - FAMILIA ENGENHEIRO CIVIL - HORISTA (ENCARGOS COMPLEMENTARES - COLETADO CAIXA)</t>
  </si>
  <si>
    <t xml:space="preserve"> CO-27348 </t>
  </si>
  <si>
    <t>ENGENHEIRO/ARQUITETO, NÍVEL JÚNIOR, INCLUSIVE ENCARGOS COMPLEMENTARES</t>
  </si>
  <si>
    <t xml:space="preserve"> MOCO-33041 </t>
  </si>
  <si>
    <t>ENGENHEIRO/ARQUITETO (NÍVEL: JÚNIOR)</t>
  </si>
  <si>
    <t xml:space="preserve"> MOCO-33042 </t>
  </si>
  <si>
    <t>ENGENHEIRO/ARQUITETO (NÍVEL: PLENO)</t>
  </si>
  <si>
    <t>142,11</t>
  </si>
  <si>
    <t xml:space="preserve"> CO-27344 </t>
  </si>
  <si>
    <t>ENGENHEIRO/ARQUITETO, NÍVEL SÊNIOR, INCLUSIVE ENCARGOS COMPLEMENTARES</t>
  </si>
  <si>
    <t xml:space="preserve"> MOCO-33043 </t>
  </si>
  <si>
    <t>ENGENHEIRO/ARQUITETO (NÍVEL: SÊNIOR)</t>
  </si>
  <si>
    <t>159,59</t>
  </si>
  <si>
    <t xml:space="preserve"> MATED-14631 </t>
  </si>
  <si>
    <t>EPI PARA FAMÍLIA CARPINTEIRO DE FORMAS - HORISTA (ENCARGOS COMPLEMENTARES)</t>
  </si>
  <si>
    <t xml:space="preserve"> MATED-14632 </t>
  </si>
  <si>
    <t>EPI PARA FAMÍLIA ELETRICISTA - HORISTA (ENCARGOS COMPLEMENTARES)</t>
  </si>
  <si>
    <t xml:space="preserve"> MATED-14639 </t>
  </si>
  <si>
    <t>EPI PARA FAMÍLIA SERVENTE - HORISTA (ENCARGOS COMPLEMENTARES)</t>
  </si>
  <si>
    <t xml:space="preserve"> ED-14671 </t>
  </si>
  <si>
    <t>EPI PARA GESSEIRO   HORISTA (ENCARGOS COMPLEMENTARES)</t>
  </si>
  <si>
    <t xml:space="preserve"> MATED-14637 </t>
  </si>
  <si>
    <t>EPI PARA FAMÍLIA PEDREIRO - HORISTA (ENCARGOS COMPLEMENTARES)</t>
  </si>
  <si>
    <t xml:space="preserve"> ED-14654 </t>
  </si>
  <si>
    <t>EPI PARA GRANITEIRO/MARMORISTA   HORISTA (ENCARGOS COMPLEMENTARES)</t>
  </si>
  <si>
    <t xml:space="preserve"> ED-14673 </t>
  </si>
  <si>
    <t>EPI PARA MONTADOR   HORISTA (ENCARGOS COMPLEMENTARES)</t>
  </si>
  <si>
    <t xml:space="preserve"> MATED-14636 </t>
  </si>
  <si>
    <t>EPI PARA FAMÍLIA OPERADOR ESCAVADEIRA - HORISTA (ENCARGOS COMPLEMENTARES)</t>
  </si>
  <si>
    <t xml:space="preserve"> ED-14677 </t>
  </si>
  <si>
    <t>EPI PARA OPERADOR DE BETONEIRA ESTACIONÁRIA   HORISTA (ENCARGOS COMPLEMENTARES)</t>
  </si>
  <si>
    <t xml:space="preserve"> ED-14652 </t>
  </si>
  <si>
    <t>EPI PARA PEDREIRO   HORISTA (ENCARGOS COMPLEMENTARES)</t>
  </si>
  <si>
    <t xml:space="preserve"> MATED-14638 </t>
  </si>
  <si>
    <t>EPI PARA FAMÍLIA PINTOR - HORISTA (ENCARGOS COMPLEMENTARES)</t>
  </si>
  <si>
    <t xml:space="preserve"> ED-14663 </t>
  </si>
  <si>
    <t>EPI PARA REJUNTADOR   HORISTA (ENCARGOS COMPLEMENTARES)</t>
  </si>
  <si>
    <t xml:space="preserve"> ED-14661 </t>
  </si>
  <si>
    <t>EPI PARA SERRALHEIRO   HORISTA (ENCARGOS COMPLEMENTARES)</t>
  </si>
  <si>
    <t xml:space="preserve"> ED-14664 </t>
  </si>
  <si>
    <t>EPI PARA SERVENTE   HORISTA (ENCARGOS COMPLEMENTARES)</t>
  </si>
  <si>
    <t xml:space="preserve"> 88294 </t>
  </si>
  <si>
    <t>OPERADOR DE ESCAVADEIRA COM ENCARGOS COMPLEMENTARES</t>
  </si>
  <si>
    <t xml:space="preserve"> 5628 </t>
  </si>
  <si>
    <t>ESCAVADEIRA HIDRÁULICA SOBRE ESTEIRAS, CAÇAMBA 0,80 M3, PESO OPERACIONAL 17 T, POTENCIA BRUTA 111 HP - JUROS. AF_06/2014</t>
  </si>
  <si>
    <t xml:space="preserve"> 5627 </t>
  </si>
  <si>
    <t>ESCAVADEIRA HIDRÁULICA SOBRE ESTEIRAS, CAÇAMBA 0,80 M3, PESO OPERACIONAL 17 T, POTENCIA BRUTA 111 HP - DEPRECIAÇÃO. AF_06/2014</t>
  </si>
  <si>
    <t xml:space="preserve"> 5630 </t>
  </si>
  <si>
    <t>ESCAVADEIRA HIDRÁULICA SOBRE ESTEIRAS, CAÇAMBA 0,80 M3, PESO OPERACIONAL 17 T, POTENCIA BRUTA 111 HP - MATERIAIS NA OPERAÇÃO. AF_06/2014</t>
  </si>
  <si>
    <t xml:space="preserve"> 5629 </t>
  </si>
  <si>
    <t>ESCAVADEIRA HIDRÁULICA SOBRE ESTEIRAS, CAÇAMBA 0,80 M3, PESO OPERACIONAL 17 T, POTENCIA BRUTA 111 HP - MANUTENÇÃO. AF_06/2014</t>
  </si>
  <si>
    <t xml:space="preserve"> 00010685 </t>
  </si>
  <si>
    <t>ESCAVADEIRA HIDRAULICA SOBRE ESTEIRAS, CACAMBA 0,80M3, PESO OPERACIONAL 17T, POTENCIA BRUTA 111HP</t>
  </si>
  <si>
    <t xml:space="preserve"> 10555 </t>
  </si>
  <si>
    <t>Encargos Complementares - Armador</t>
  </si>
  <si>
    <t xml:space="preserve"> 10586 </t>
  </si>
  <si>
    <t>Torquesa</t>
  </si>
  <si>
    <t>45,00</t>
  </si>
  <si>
    <t xml:space="preserve"> 10585 </t>
  </si>
  <si>
    <t>Arco de serra</t>
  </si>
  <si>
    <t xml:space="preserve"> 10594 </t>
  </si>
  <si>
    <t>Encargos Complementares - Serralheiro ou Operador de Equipamento Leve</t>
  </si>
  <si>
    <t xml:space="preserve"> 00001358 </t>
  </si>
  <si>
    <t>CHAPA/PAINEL DE MADEIRA COMPENSADA RESINADA (MADEIRITE RESINADO ROSA) PARA FORMA DE CONCRETO, DE 2200 X 1100 MM, E = 17 MM</t>
  </si>
  <si>
    <t xml:space="preserve"> 00003081 </t>
  </si>
  <si>
    <t>FECHADURA ESPELHO PARA PORTA EXTERNA, EM ACO INOX (MAQUINA, TESTA E CONTRA-TESTA) E EM ZAMAC (MACANETA, LINGUETA E TRINCOS) COM ACABAMENTO CROMADO, MAQUINA DE 55 MM, INCLUINDO CHAVE TIPO CILINDRO</t>
  </si>
  <si>
    <t xml:space="preserve"> MATED-14619 </t>
  </si>
  <si>
    <t>FERRAMENTAS PARA FAMÍLIA CARPINTEIRO DE FORMAS - HORISTA (ENCARGOS COMPLEMENTARES)</t>
  </si>
  <si>
    <t xml:space="preserve"> MATED-14620 </t>
  </si>
  <si>
    <t>FERRAMENTAS PARA FAMÍLIA ELETRICISTA - HORISTA (ENCARGOS COMPLEMENTARES)</t>
  </si>
  <si>
    <t xml:space="preserve"> MATED-14627 </t>
  </si>
  <si>
    <t>FERRAMENTAS PARA FAMÍLIA SERVENTE - HORISTA (ENCARGOS COMPLEMENTARES)</t>
  </si>
  <si>
    <t xml:space="preserve"> ED-14707 </t>
  </si>
  <si>
    <t>FERRAMENTAS PARA GESSEIRO   HORISTA (ENCARGOS COMPLEMENTARES)</t>
  </si>
  <si>
    <t xml:space="preserve"> MATED-14625 </t>
  </si>
  <si>
    <t>FERRAMENTAS PARA FAMÍLIA PEDREIRO - HORISTA (ENCARGOS COMPLEMENTARES)</t>
  </si>
  <si>
    <t xml:space="preserve"> ED-14690 </t>
  </si>
  <si>
    <t>FERRAMENTAS PARA GRANITEIRO/MARMORISTA   HORISTA (ENCARGOS COMPLEMENTARES)</t>
  </si>
  <si>
    <t xml:space="preserve"> ED-14709 </t>
  </si>
  <si>
    <t>FERRAMENTAS PARA MONTADOR   HORISTA (ENCARGOS COMPLEMENTARES)</t>
  </si>
  <si>
    <t xml:space="preserve"> MATED-14624 </t>
  </si>
  <si>
    <t>FERRAMENTAS PARA FAMÍLIA OPERADOR ESCAVADEIRA - HORISTA (ENCARGOS COMPLEMENTARES)</t>
  </si>
  <si>
    <t xml:space="preserve"> ED-14712 </t>
  </si>
  <si>
    <t>FERRAMENTAS PARA OPERADOR DE BETONEIRA ESTACIONÁRIA   HORISTA (ENCARGOS COMPLEMENTARES)</t>
  </si>
  <si>
    <t xml:space="preserve"> ED-14688 </t>
  </si>
  <si>
    <t>FERRAMENTAS PARA PEDREIRO   HORISTA (ENCARGOS COMPLEMENTARES)</t>
  </si>
  <si>
    <t xml:space="preserve"> MATED-14626 </t>
  </si>
  <si>
    <t>FERRAMENTAS PARA FAMÍLIA PINTOR - HORISTA (ENCARGOS COMPLEMENTARES)</t>
  </si>
  <si>
    <t xml:space="preserve"> ED-14699 </t>
  </si>
  <si>
    <t>FERRAMENTAS PARA REJUNTADOR   HORISTA (ENCARGOS COMPLEMENTARES)</t>
  </si>
  <si>
    <t xml:space="preserve"> ED-14697 </t>
  </si>
  <si>
    <t>FERRAMENTAS PARA SERRALHEIRO   HORISTA (ENCARGOS COMPLEMENTARES)</t>
  </si>
  <si>
    <t xml:space="preserve"> ED-14700 </t>
  </si>
  <si>
    <t>FERRAMENTAS PARA SERVENTE   HORISTA (ENCARGOS COMPLEMENTARES)</t>
  </si>
  <si>
    <t>2,08</t>
  </si>
  <si>
    <t xml:space="preserve"> 8843 </t>
  </si>
  <si>
    <t>Fechadura Stam, linha Colonial, ref.803-04 EZL, ou 803-03 EZL, ou similar</t>
  </si>
  <si>
    <t>52,14</t>
  </si>
  <si>
    <t>8,59</t>
  </si>
  <si>
    <t>45,98</t>
  </si>
  <si>
    <t>8,73</t>
  </si>
  <si>
    <t>32,81</t>
  </si>
  <si>
    <t>4,15</t>
  </si>
  <si>
    <t>1,61</t>
  </si>
  <si>
    <t>6,41</t>
  </si>
  <si>
    <t>0,54</t>
  </si>
  <si>
    <t xml:space="preserve"> 00003106/SINAPI </t>
  </si>
  <si>
    <t>Ferrolho com fecho chato e porta cadeado, em aco galvanizado / zincado, de sobrepor, com comprimento de 6", chapa com espessura minima de 1,70 mm e largura /minima de 5,00 cm (fecho reforcado) (inclui parafusos)</t>
  </si>
  <si>
    <t>17,12</t>
  </si>
  <si>
    <t>3,72</t>
  </si>
  <si>
    <t>1,86</t>
  </si>
  <si>
    <t xml:space="preserve"> 2867 </t>
  </si>
  <si>
    <t>Tela aço soldada nervurada CA-60, Q-92, malha 15x15cm, ferro 4.2mm, painel 2,45x6,0m, (1,48kg/m²), Telcon ou similar</t>
  </si>
  <si>
    <t>10,23</t>
  </si>
  <si>
    <t xml:space="preserve"> ED-50377 </t>
  </si>
  <si>
    <t>GRANITEIRO/MARMORISTA COM ENCARGOS COMPLEMENTARES</t>
  </si>
  <si>
    <t xml:space="preserve"> EQED-20769 </t>
  </si>
  <si>
    <t>MÁQUINA DE CORTE PARA MÁRMORE/GRANITO (TIPO: ELÉTRICA|CORTE 45 GRAUS: SIM|POTÊNCIA: 2200W*|TENSÃO: 220V|PROFUNDIDADE MÁXIMA DE CORTE: 1200MM*|LARGURA MÁXIMA DE CORTE: 3000MM*|CONSUMO: 2,2KWH|OPERADOR: NÃO INCLUSO)*VALORES APROXIMADOS</t>
  </si>
  <si>
    <t xml:space="preserve"> MATED-20773 </t>
  </si>
  <si>
    <t>DISCO DIAMANTADO (APLICAÇÃO: MULTIUSO|DIÂMETRO DO FURO: 25,4MM|ESPESSURA DO DISCO: 2,2MM*|DIÂMETRO NOMINAL: 14" [350MM])*VALORES REFERENCIAIS APROXIMADOS</t>
  </si>
  <si>
    <t>340,92</t>
  </si>
  <si>
    <t xml:space="preserve"> MATED-21574 </t>
  </si>
  <si>
    <t>GRANITO (COR: CINZA ANDORINHA|ACABAMENTO: POLIDO|ESPESSURA: 2CM|DENSIDADE: 2,8G/CM3*|PESO: 56KG/M2) *FONTE NBR 6120</t>
  </si>
  <si>
    <t>224,00</t>
  </si>
  <si>
    <t>32,52</t>
  </si>
  <si>
    <t>24,09</t>
  </si>
  <si>
    <t xml:space="preserve"> 88295 </t>
  </si>
  <si>
    <t>OPERADOR DE GUINCHO COM ENCARGOS COMPLEMENTARES</t>
  </si>
  <si>
    <t xml:space="preserve"> 93277 </t>
  </si>
  <si>
    <t>GUINCHO ELÉTRICO DE COLUNA, CAPACIDADE 400 KG, COM MOTO FREIO, MOTOR TRIFÁSICO DE 1,25 CV - DEPRECIAÇÃO. AF_03/2016</t>
  </si>
  <si>
    <t xml:space="preserve"> 93278 </t>
  </si>
  <si>
    <t>GUINCHO ELÉTRICO DE COLUNA, CAPACIDADE 400 KG, COM MOTO FREIO, MOTOR TRIFÁSICO DE 1,25 CV - JUROS. AF_03/2016</t>
  </si>
  <si>
    <t xml:space="preserve"> 93280 </t>
  </si>
  <si>
    <t>GUINCHO ELÉTRICO DE COLUNA, CAPACIDADE 400 KG, COM MOTO FREIO, MOTOR TRIFÁSICO DE 1,25 CV - MATERIAIS NA OPERAÇÃO. AF_03/2016</t>
  </si>
  <si>
    <t xml:space="preserve"> 93279 </t>
  </si>
  <si>
    <t>GUINCHO ELÉTRICO DE COLUNA, CAPACIDADE 400 KG, COM MOTO FREIO, MOTOR TRIFÁSICO DE 1,25 CV - MANUTENÇÃO. AF_03/2016</t>
  </si>
  <si>
    <t xml:space="preserve"> 00036487 </t>
  </si>
  <si>
    <t>GUINCHO ELETRICO DE COLUNA, CAPACIDADE 400 KG, COM MOTO FREIO, MOTOR TRIFASICO DE 1,25 CV</t>
  </si>
  <si>
    <t xml:space="preserve"> 91466 </t>
  </si>
  <si>
    <t>GUINDAUTO HIDRÁULICO, CAPACIDADE MÁXIMA DE CARGA 6200 KG, MOMENTO MÁXIMO DE CARGA 11,7 TM, ALCANCE MÁXIMO HORIZONTAL 9,70 M, INCLUSIVE CAMINHÃO TOCO PBT 16.000 KG, POTÊNCIA DE 189 CV - IMPOSTOS E SEGUROS. AF_08/2015</t>
  </si>
  <si>
    <t xml:space="preserve"> 88286 </t>
  </si>
  <si>
    <t>MOTORISTA OPERADOR DE MUNCK COM ENCARGOS COMPLEMENTARES</t>
  </si>
  <si>
    <t xml:space="preserve"> 89259 </t>
  </si>
  <si>
    <t>GUINDAUTO HIDRÁULICO, CAPACIDADE MÁXIMA DE CARGA 6200 KG, MOMENTO MÁXIMO DE CARGA 11,7 TM, ALCANCE MÁXIMO HORIZONTAL 9,70 M, INCLUSIVE CAMINHÃO TOCO PBT 16.000 KG, POTÊNCIA DE 189 CV - DEPRECIAÇÃO. AF_06/2014</t>
  </si>
  <si>
    <t xml:space="preserve"> 89260 </t>
  </si>
  <si>
    <t>GUINDAUTO HIDRÁULICO, CAPACIDADE MÁXIMA DE CARGA 6200 KG, MOMENTO MÁXIMO DE CARGA 11,7 TM, ALCANCE MÁXIMO HORIZONTAL 9,70 M, INCLUSIVE CAMINHÃO TOCO PBT 16.000 KG, POTÊNCIA DE 189 CV - JUROS. AF_06/2014</t>
  </si>
  <si>
    <t xml:space="preserve"> 89262 </t>
  </si>
  <si>
    <t>GUINDAUTO HIDRÁULICO, CAPACIDADE MÁXIMA DE CARGA 6200 KG, MOMENTO MÁXIMO DE CARGA 11,7 TM, ALCANCE MÁXIMO HORIZONTAL 9,70 M, INCLUSIVE CAMINHÃO TOCO PBT 16.000 KG, POTÊNCIA DE 189 CV - MANUTENÇÃO. AF_06/2014</t>
  </si>
  <si>
    <t xml:space="preserve"> 91467 </t>
  </si>
  <si>
    <t>GUINDAUTO HIDRÁULICO, CAPACIDADE MÁXIMA DE CARGA 6200 KG, MOMENTO MÁXIMO DE CARGA 11,7 TM, ALCANCE MÁXIMO HORIZONTAL 9,70 M, INCLUSIVE CAMINHÃO TOCO PBT 16.000 KG, POTÊNCIA DE 189 CV - MATERIAIS NA OPERAÇÃO. AF_08/2015</t>
  </si>
  <si>
    <t xml:space="preserve"> 00037752 </t>
  </si>
  <si>
    <t>CAMINHAO TOCO, PESO BRUTO TOTAL 16000 KG, CARGA UTIL MAXIMA 11030 KG, DISTANCIA ENTRE EIXOS 5,41 M, POTENCIA 185 CV (INCLUI CABINE E CHASSI, NAO INCLUI CARROCERIA)</t>
  </si>
  <si>
    <t xml:space="preserve"> 00003363 </t>
  </si>
  <si>
    <t>GUINDAUTO HIDRAULICO, CAPACIDADE MAXIMA DE CARGA 6200 KG, MOMENTO MAXIMO DE CARGA 11,7 TM, ALCANCE MAXIMO HORIZONTAL 9,70 M, PARA MONTAGEM SOBRE CHASSI DE CAMINHAO PBT MINIMO 13000 KG (INCLUI MONTAGEM, NAO INCLUI CAMINHAO)</t>
  </si>
  <si>
    <t xml:space="preserve"> 91630 </t>
  </si>
  <si>
    <t>GUINDAUTO HIDRÁULICO, CAPACIDADE MÁXIMA DE CARGA 6500 KG, MOMENTO MÁXIMO DE CARGA 5,8 TM, ALCANCE MÁXIMO HORIZONTAL 7,60 M, INCLUSIVE CAMINHÃO TOCO PBT 9.700 KG, POTÊNCIA DE 160 CV - JUROS. AF_08/2015</t>
  </si>
  <si>
    <t xml:space="preserve"> 91631 </t>
  </si>
  <si>
    <t>GUINDAUTO HIDRÁULICO, CAPACIDADE MÁXIMA DE CARGA 6500 KG, MOMENTO MÁXIMO DE CARGA 5,8 TM, ALCANCE MÁXIMO HORIZONTAL 7,60 M, INCLUSIVE CAMINHÃO TOCO PBT 9.700 KG, POTÊNCIA DE 160 CV - IMPOSTOS E SEGUROS. AF_08/2015</t>
  </si>
  <si>
    <t xml:space="preserve"> 91629 </t>
  </si>
  <si>
    <t>GUINDAUTO HIDRÁULICO, CAPACIDADE MÁXIMA DE CARGA 6500 KG, MOMENTO MÁXIMO DE CARGA 5,8 TM, ALCANCE MÁXIMO HORIZONTAL 7,60 M, INCLUSIVE CAMINHÃO TOCO PBT 9.700 KG, POTÊNCIA DE 160 CV - DEPRECIAÇÃO. AF_08/2015</t>
  </si>
  <si>
    <t xml:space="preserve"> 91633 </t>
  </si>
  <si>
    <t>GUINDAUTO HIDRÁULICO, CAPACIDADE MÁXIMA DE CARGA 6500 KG, MOMENTO MÁXIMO DE CARGA 5,8 TM, ALCANCE MÁXIMO HORIZONTAL 7,60 M, INCLUSIVE CAMINHÃO TOCO PBT 9.700 KG, POTÊNCIA DE 160 CV - MATERIAIS NA OPERAÇÃO. AF_08/2015</t>
  </si>
  <si>
    <t xml:space="preserve"> 91632 </t>
  </si>
  <si>
    <t>GUINDAUTO HIDRÁULICO, CAPACIDADE MÁXIMA DE CARGA 6500 KG, MOMENTO MÁXIMO DE CARGA 5,8 TM, ALCANCE MÁXIMO HORIZONTAL 7,60 M, INCLUSIVE CAMINHÃO TOCO PBT 9.700 KG, POTÊNCIA DE 160 CV - MANUTENÇÃO. AF_08/2015</t>
  </si>
  <si>
    <t xml:space="preserve"> 00044056 </t>
  </si>
  <si>
    <t>CAMINHAO TOCO, PESO BRUTO TOTAL 10700 KG, CARGA UTIL MAXIMA 7400 KG, DISTANCIA ENTRE EIXOS 4,00 M, POTENCIA 175 CV (INCLUI CABINE E CHASSI, NAO INCLUI CARROCERIA)</t>
  </si>
  <si>
    <t xml:space="preserve"> 00010712 </t>
  </si>
  <si>
    <t>GUINDAUTO HIDRAULICO, CAPACIDADE MAXIMA DE CARGA 3300 KG, MOMENTO MAXIMO DE CARGA 5,8 TM, ALCANCE MAXIMO HORIZONTAL 7,60 M, PARA MONTAGEM SOBRE CHASSI DE CAMINHAO PBT MINIMO 8000 KG (INCLUI MONTAGEM, NAO INCLUI CAMINHAO)</t>
  </si>
  <si>
    <t xml:space="preserve"> 00004015 </t>
  </si>
  <si>
    <t>MANTA ASFALTICA ELASTOMERICA EM POLIESTER 4 MM, TIPO III, CLASSE B, ACABAMENTO PP (NBR 9952)</t>
  </si>
  <si>
    <t xml:space="preserve"> 00000511 </t>
  </si>
  <si>
    <t>PRIMER PARA MANTA ASFALTICA A BASE DE ASFALTO MODIFICADO DILUIDO EM SOLVENTE, APLICACAO A FRIO</t>
  </si>
  <si>
    <t xml:space="preserve"> 00004226 </t>
  </si>
  <si>
    <t>GAS DE COZINHA - GLP</t>
  </si>
  <si>
    <t xml:space="preserve"> 00038113 </t>
  </si>
  <si>
    <t>INTERRUPTOR PARALELO 10A, 250V (APENAS MODULO)</t>
  </si>
  <si>
    <t xml:space="preserve"> 2020 </t>
  </si>
  <si>
    <t>PEDREIRO (SGSP)</t>
  </si>
  <si>
    <t>LÃ DE VIDRO, ESPESSURA DE 50 MM</t>
  </si>
  <si>
    <t xml:space="preserve"> 00010425 </t>
  </si>
  <si>
    <t>LAVATORIO DE LOUCA BRANCA, SUSPENSO (SEM COLUNA), DIMENSOES *40 X 30* CM</t>
  </si>
  <si>
    <t xml:space="preserve"> 88298 </t>
  </si>
  <si>
    <t>OPERADOR DE MARTELETE OU MARTELETEIRO COM ENCARGOS COMPLEMENTARES</t>
  </si>
  <si>
    <t xml:space="preserve"> 95115 </t>
  </si>
  <si>
    <t>MARTELETE OU ROMPEDOR PNEUMÁTICO MANUAL, 28 KG, COM SILENCIADOR - JUROS. AF_07/2016</t>
  </si>
  <si>
    <t xml:space="preserve"> 95114 </t>
  </si>
  <si>
    <t>MARTELETE OU ROMPEDOR PNEUMÁTICO MANUAL, 28 KG, COM SILENCIADOR - DEPRECIAÇÃO. AF_07/2016</t>
  </si>
  <si>
    <t xml:space="preserve"> 53863 </t>
  </si>
  <si>
    <t>MARTELETE OU ROMPEDOR PNEUMÁTICO MANUAL, 28 KG, COM SILENCIADOR - MANUTENÇÃO. AF_07/2016</t>
  </si>
  <si>
    <t xml:space="preserve"> 00041898 </t>
  </si>
  <si>
    <t>MARTELO DEMOLIDOR PNEUMATICO MANUAL, PESO DE 28 KG, COM SILENCIADOR</t>
  </si>
  <si>
    <t xml:space="preserve"> 102271 </t>
  </si>
  <si>
    <t>MARTELO DEMOLIDOR ELÉTRICO, COM POTÊNCIA DE 2.000 W, 1.000 IMPACTOS POR MINUTO, PESO DE 30 KG - JUROS. AF_01/2021</t>
  </si>
  <si>
    <t xml:space="preserve"> 102270 </t>
  </si>
  <si>
    <t>MARTELO DEMOLIDOR ELÉTRICO, COM POTÊNCIA DE 2.000 W, 1.000 IMPACTOS POR MINUTO, PESO DE 30 KG - DEPRECIAÇÃO. AF_01/2021</t>
  </si>
  <si>
    <t xml:space="preserve"> 102272 </t>
  </si>
  <si>
    <t>MARTELO DEMOLIDOR ELÉTRICO, COM POTÊNCIA DE 2.000 W, 1.000 IMPACTOS POR MINUTO, PESO DE 30 KG - MANUTENÇÃO. AF_01/2021</t>
  </si>
  <si>
    <t xml:space="preserve"> 102273 </t>
  </si>
  <si>
    <t>MARTELO DEMOLIDOR ELÉTRICO, COM POTÊNCIA DE 2.000 W, 1.000 IMPACTOS POR MINUTO, PESO DE 30 KG - MATERIAIS NA OPERAÇÃO. AF_01/2021</t>
  </si>
  <si>
    <t xml:space="preserve"> 00040703 </t>
  </si>
  <si>
    <t>MARTELO DEMOLIDOR ELETRICO, COM POTENCIA DE 2.000 W, FREQUENCIA DE 1.000 IMPACTOS POR MINUTO, FORCA DE IMPACTO ENTRE 60 E 65 J, PESO DE 30 KG</t>
  </si>
  <si>
    <t xml:space="preserve"> 88301 </t>
  </si>
  <si>
    <t>OPERADOR DE PÁ CARREGADEIRA COM ENCARGOS COMPLEMENTARES</t>
  </si>
  <si>
    <t xml:space="preserve"> 90689 </t>
  </si>
  <si>
    <t>MINICARREGADEIRA SOBRE RODAS, POTÊNCIA LÍQUIDA DE 47 HP, CAPACIDADE NOMINAL DE OPERAÇÃO DE 646 KG - JUROS. AF_06/2015</t>
  </si>
  <si>
    <t xml:space="preserve"> 90688 </t>
  </si>
  <si>
    <t>MINICARREGADEIRA SOBRE RODAS, POTÊNCIA LÍQUIDA DE 47 HP, CAPACIDADE NOMINAL DE OPERAÇÃO DE 646 KG - DEPRECIAÇÃO. AF_06/2015</t>
  </si>
  <si>
    <t xml:space="preserve"> 90690 </t>
  </si>
  <si>
    <t>MINICARREGADEIRA SOBRE RODAS, POTÊNCIA LÍQUIDA DE 47 HP, CAPACIDADE NOMINAL DE OPERAÇÃO DE 646 KG - MANUTENÇÃO. AF_06/2015</t>
  </si>
  <si>
    <t xml:space="preserve"> 90691 </t>
  </si>
  <si>
    <t>MINICARREGADEIRA SOBRE RODAS, POTÊNCIA LÍQUIDA DE 47 HP, CAPACIDADE NOMINAL DE OPERAÇÃO DE 646 KG - MATERIAIS NA OPERAÇÃO. AF_06/2015</t>
  </si>
  <si>
    <t xml:space="preserve"> 00037514 </t>
  </si>
  <si>
    <t>MINICARREGADEIRA SOBRE RODAS, POTENCIA LIQUIDA DE *47* HP, CAPACIDADE NOMINAL DE OPERACAO DE *646* KG</t>
  </si>
  <si>
    <t xml:space="preserve"> EC434880 </t>
  </si>
  <si>
    <t>EPI - FAMILIA OPERADOR ESCAVADEIRA - HORISTA(ENCARGOSCOMPLEMENTARES - COLETADO CAIXA)</t>
  </si>
  <si>
    <t xml:space="preserve"> EC434640 </t>
  </si>
  <si>
    <t>FERRAMENTAS - FAMILIA OPERADOR ESCAVADEIRA -HORISTA(ENCARGOS COMPLEMENTARES - COLETADO CAIXA)</t>
  </si>
  <si>
    <t xml:space="preserve"> ED-50380 </t>
  </si>
  <si>
    <t xml:space="preserve"> 88300 </t>
  </si>
  <si>
    <t>OPERADOR DE MOTONIVELADORA COM ENCARGOS COMPLEMENTARES</t>
  </si>
  <si>
    <t xml:space="preserve"> 89228 </t>
  </si>
  <si>
    <t>MOTONIVELADORA POTÊNCIA BÁSICA LÍQUIDA (PRIMEIRA MARCHA) 125 HP, PESO BRUTO 13032 KG, LARGURA DA LÂMINA DE 3,7 M - DEPRECIAÇÃO. AF_06/2014</t>
  </si>
  <si>
    <t xml:space="preserve"> 89229 </t>
  </si>
  <si>
    <t>MOTONIVELADORA POTÊNCIA BÁSICA LÍQUIDA (PRIMEIRA MARCHA) 125 HP, PESO BRUTO 13032 KG, LARGURA DA LÂMINA DE 3,7 M - JUROS. AF_06/2014</t>
  </si>
  <si>
    <t xml:space="preserve"> 53849 </t>
  </si>
  <si>
    <t>MOTONIVELADORA POTÊNCIA BÁSICA LÍQUIDA (PRIMEIRA MARCHA) 125 HP, PESO BRUTO 13032 KG, LARGURA DA LÂMINA DE 3,7 M - MATERIAIS NA OPERAÇÃO. AF_06/2014</t>
  </si>
  <si>
    <t xml:space="preserve"> 5779 </t>
  </si>
  <si>
    <t>MOTONIVELADORA POTÊNCIA BÁSICA LÍQUIDA (PRIMEIRA MARCHA) 125 HP, PESO BRUTO 13032 KG, LARGURA DA LÂMINA DE 3,7 M - MANUTENÇÃO. AF_06/2014</t>
  </si>
  <si>
    <t xml:space="preserve"> 00004090 </t>
  </si>
  <si>
    <t>MOTONIVELADORA POTENCIA BASICA LIQUIDA (PRIMEIRA MARCHA) 125 HP, PESO BRUTO 13843 KG, LARGURA DA LAMINA DE 3,7 M</t>
  </si>
  <si>
    <t xml:space="preserve"> 4612 </t>
  </si>
  <si>
    <t>Peça em Madeira massaranduba serrada 10cm x 25cm (0,025 m³/m)</t>
  </si>
  <si>
    <t>172,00</t>
  </si>
  <si>
    <t xml:space="preserve"> MAT018500 </t>
  </si>
  <si>
    <t>Brita no 1, com transporte</t>
  </si>
  <si>
    <t xml:space="preserve"> MAT018550 </t>
  </si>
  <si>
    <t>Brita no 2, com transporte</t>
  </si>
  <si>
    <t xml:space="preserve"> EVE000550 </t>
  </si>
  <si>
    <t>Perda em brita 2 - 5% - equivalente ao elementar MAT018550</t>
  </si>
  <si>
    <t>Outros</t>
  </si>
  <si>
    <t xml:space="preserve"> EVE000700 </t>
  </si>
  <si>
    <t>Perda em cimento CP-32 - 5% - equivalente ao elementar MAT033700</t>
  </si>
  <si>
    <t xml:space="preserve"> MAT033700 </t>
  </si>
  <si>
    <t>Cimento Portland, tipo 320, saco de 50Kg</t>
  </si>
  <si>
    <t xml:space="preserve"> EVE000450 </t>
  </si>
  <si>
    <t>Perda em brita 1 - 5% - equivalente ao elementar MAT018500</t>
  </si>
  <si>
    <t xml:space="preserve"> MAT006100 </t>
  </si>
  <si>
    <t>Areia grossa lavada, com transporte</t>
  </si>
  <si>
    <t xml:space="preserve"> EVE000250 </t>
  </si>
  <si>
    <t>Perda em areia grossa - 5% - equivalente ao elementar MAT006100</t>
  </si>
  <si>
    <t xml:space="preserve"> 88303 </t>
  </si>
  <si>
    <t>OPERADOR DE ROLO COMPACTADOR COM ENCARGOS COMPLEMENTARES</t>
  </si>
  <si>
    <t xml:space="preserve"> MATED-8139 </t>
  </si>
  <si>
    <t>CHAPA DE GESSO ACARTONADO (TIPO: RESISTÊNCIA A UMIDADE [RU]|COR: VERDE|ESPESSURA: 12,5 MM|LARGURA: 120CM|ALTURA*: 180CM|PESO: 12[KG/M2])*VALOR REFERENCIAL</t>
  </si>
  <si>
    <t>28,69</t>
  </si>
  <si>
    <t>60,25</t>
  </si>
  <si>
    <t xml:space="preserve"> MATED-8135 </t>
  </si>
  <si>
    <t>PARAFUSO (ROSCA: AUTOATARRAXANTE|CABEÇA: TROMBETA|MATERIAL: AÇO|ACABAMENTO: FOSFATIZADO|COMPRIMENTO: 25MM|DIÂMETRO: 3,5MM|APLICAÇÃO: CHAPA DE GESSO ACARTONADO)</t>
  </si>
  <si>
    <t>1,54</t>
  </si>
  <si>
    <t xml:space="preserve"> MATED-31714 </t>
  </si>
  <si>
    <t>PERFIL (TIPO: GUIA|MATERIAL: AÇO GALVANIZADO|ESPESSURA: 0,5MM|LARGURA: 90MM|COMPRIMENTO: 3000MM|APLICAÇÃO: PAREDE EM CHAPA DE GESSO ACARTONADO)</t>
  </si>
  <si>
    <t>7,55</t>
  </si>
  <si>
    <t>6,80</t>
  </si>
  <si>
    <t xml:space="preserve"> MATED-8133 </t>
  </si>
  <si>
    <t>FITA MICROPERFURADA (LARGURA: 5CM|APLICAÇÃO: TRATAMENTO DE JUNTA EM CHAPA DE GESSO PARA ACARTONADO)</t>
  </si>
  <si>
    <t xml:space="preserve"> MATED-8137 </t>
  </si>
  <si>
    <t>PARAFUSO (ROSCA: AUTOATARRAXANTE|CABEÇA: LENTILHA|MATERIAL: AÇO|ACABAMENTO: ZINCADO|COMPRIMENTO: 9,5MM|DIAMETRO: 4,2MM|APLICAÇÃO: CHAPA DE GESSO ACARTONADO)</t>
  </si>
  <si>
    <t xml:space="preserve"> MATED-31715 </t>
  </si>
  <si>
    <t>PERFIL (TIPO: MONTANTE|MATERIAL: AÇO GALVANIZADO|ESPESSURA: 0,5MM|LARGURA: 90MM|COMPRIMENTO: 3000MM|APLICAÇÃO: PAREDE EM CHAPA DE GESSO ACARTONADO)</t>
  </si>
  <si>
    <t>10,25</t>
  </si>
  <si>
    <t xml:space="preserve"> MATED-8136 </t>
  </si>
  <si>
    <t>PARAFUSO (ROSCA: AUTOATARRAXANTE|CABEÇA: TROMBETA|MATERIAL: AÇO|ACABAMENTO: FOSFATIZADO|COMPRIMENTO: 35MM|DIÂMETRO: 3,5MM|APLICAÇÃO: CHAPA DE GESSO ACARTONADO)</t>
  </si>
  <si>
    <t>5,67</t>
  </si>
  <si>
    <t>26,38</t>
  </si>
  <si>
    <t>6,60</t>
  </si>
  <si>
    <t>7,93</t>
  </si>
  <si>
    <t xml:space="preserve"> 00039014 </t>
  </si>
  <si>
    <t>FIBRA DE ACO PARA REFORCO DO CONCRETO, SOLTA, TIPO A-I, FATOR DE FORMA *50* L / D, COMPRIMENTO DE *30* MM E RESISTENCIA A TRACAO DO ACO MAIOR 1000 MPA</t>
  </si>
  <si>
    <t xml:space="preserve"> 00020247 </t>
  </si>
  <si>
    <t>PREGO DE ACO POLIDO COM CABECA 15 X 15 (1 1/4 X 13)</t>
  </si>
  <si>
    <t xml:space="preserve"> 00043677 </t>
  </si>
  <si>
    <t>CHAPA/PAINEL DE MADEIRA COMPENSADA RESINADA (MADEIRITE RESINADO ROSA) PARA FORMA DE CONCRETO, DE 2200 X 1100 MM, E = 20 MM</t>
  </si>
  <si>
    <t xml:space="preserve"> 00043682 </t>
  </si>
  <si>
    <t>CHAPA/PAINEL DE MADEIRA COMPENSADA RESINADA (MADEIRITE RESINADO ROSA) PARA FORMA DE CONCRETO, DE 2200 X 1100 MM, E = 6 MM</t>
  </si>
  <si>
    <t xml:space="preserve"> 75.05.01 </t>
  </si>
  <si>
    <t>ESMALTE SINTÉTICO 2 EM 1 (FUNDO E ACABAMENTO) PARA SUPERFÍCIES METÁLICAS REF 7293</t>
  </si>
  <si>
    <t xml:space="preserve"> 55.10.81 </t>
  </si>
  <si>
    <t xml:space="preserve"> 75.25.06 </t>
  </si>
  <si>
    <t>DILUENTE AGUARRÁS REF 5318</t>
  </si>
  <si>
    <t xml:space="preserve"> MATED-11442 </t>
  </si>
  <si>
    <t>FUNDO ANTICORROSIVO PARA METAIS FERROSOS (ZARCÃO)</t>
  </si>
  <si>
    <t>49,58</t>
  </si>
  <si>
    <t>4,80</t>
  </si>
  <si>
    <t xml:space="preserve"> MATED-11432 </t>
  </si>
  <si>
    <t>SOLVENTE DILUENTE (BASE: AGUARRÁS)</t>
  </si>
  <si>
    <t>0,84</t>
  </si>
  <si>
    <t xml:space="preserve"> MATED-11433 </t>
  </si>
  <si>
    <t>LIXA PARA SUPERFÍCIE METÁLICA EM FOLHA (GRÃO: 100|DIMENSÃO: 225X275MM)</t>
  </si>
  <si>
    <t>3,55</t>
  </si>
  <si>
    <t>6,52</t>
  </si>
  <si>
    <t>2,66</t>
  </si>
  <si>
    <t xml:space="preserve"> 91275 </t>
  </si>
  <si>
    <t>PLACA VIBRATÓRIA REVERSÍVEL COM MOTOR 4 TEMPOS A GASOLINA, FORÇA CENTRÍFUGA DE 25 KN (2500 KGF), POTÊNCIA 5,5 CV - MANUTENÇÃO. AF_08/2015</t>
  </si>
  <si>
    <t xml:space="preserve"> 91276 </t>
  </si>
  <si>
    <t>PLACA VIBRATÓRIA REVERSÍVEL COM MOTOR 4 TEMPOS A GASOLINA, FORÇA CENTRÍFUGA DE 25 KN (2500 KGF), POTÊNCIA 5,5 CV - MATERIAIS NA OPERAÇÃO. AF_08/2015</t>
  </si>
  <si>
    <t xml:space="preserve"> 91273 </t>
  </si>
  <si>
    <t>PLACA VIBRATÓRIA REVERSÍVEL COM MOTOR 4 TEMPOS A GASOLINA, FORÇA CENTRÍFUGA DE 25 KN (2500 KGF), POTÊNCIA 5,5 CV - DEPRECIAÇÃO. AF_08/2015</t>
  </si>
  <si>
    <t xml:space="preserve"> 91274 </t>
  </si>
  <si>
    <t>PLACA VIBRATÓRIA REVERSÍVEL COM MOTOR 4 TEMPOS A GASOLINA, FORÇA CENTRÍFUGA DE 25 KN (2500 KGF), POTÊNCIA 5,5 CV - JUROS. AF_08/2015</t>
  </si>
  <si>
    <t xml:space="preserve"> 00001442 </t>
  </si>
  <si>
    <t>COMPACTADOR DE SOLO TIPO PLACA VIBRATORIA REVERSIVEL, A GASOLINA 4 TEMPOS, PESO 125 A 150 KG, FORCA CENTRIF. 2500 A 2800 KGF, LARG. TRABALHO 400 A 450 MM, FREQ. VIBRACAO 4300 A 4500 RPM, VELOC. TRABALHO 15 A 20 M/MIN, POT. 5,5 A 6,0 HP</t>
  </si>
  <si>
    <t xml:space="preserve"> EQED-20768 </t>
  </si>
  <si>
    <t>LIXADEIRA ANGULAR (TIPO: ELÉTRICA|POTÊNCIA: 1250W*|TENSÃO: 220V|DIÂMETRO DISCO: 7"|PESO: 4,6KG*|CONSUMO: 1,25KWH|OPERADOR: NÃO INCLUSO)*VALORES REFERENCIAIS APROXIMADOS</t>
  </si>
  <si>
    <t xml:space="preserve"> MATED-20766 </t>
  </si>
  <si>
    <t>CONJUNTO PARA POLIMENTO (APLICAÇÃO: MÁRMORE E GRANITO|ACABAMENTO: PRÉ-POLIMENTO, POLIMENTO E LUSTRO|INCLUSO: LIXA DIAMANTADA)</t>
  </si>
  <si>
    <t>84,06</t>
  </si>
  <si>
    <t>2,80</t>
  </si>
  <si>
    <t>7,95</t>
  </si>
  <si>
    <t xml:space="preserve"> 01992 </t>
  </si>
  <si>
    <t>MAO-DE-OBRA DE CALAFATE, INCLUSIVE ENCAR GOS SOCIAIS</t>
  </si>
  <si>
    <t xml:space="preserve"> 00002432 </t>
  </si>
  <si>
    <t>DOBRADICA EM ACO/FERRO, 3 1/2" X 3", E= 1,9 A 2 MM, COM ANEL, CROMADO OU ZINCADO, TAMPA BOLA, COM PARAFUSOS</t>
  </si>
  <si>
    <t xml:space="preserve"> 00011055 </t>
  </si>
  <si>
    <t>PARAFUSO ROSCA SOBERBA ZINCADO CABECA CHATA FENDA SIMPLES 3,5 X 25 MM (1")</t>
  </si>
  <si>
    <t xml:space="preserve"> 00004992 </t>
  </si>
  <si>
    <t>PORTA DE ABRIR / GIRO, DE MADEIRA FOLHA MEDIA (NBR 15930) DE 800 X 2100 MM, DE 35 MM A 40 MM DE ESPESSURA, NUCLEO SEMI-SOLIDO (SARRAFEADO), CAPA LISA EM HDF, ACABAMENTO EM LAMINADO NATURAL PARA VERNIZ</t>
  </si>
  <si>
    <t xml:space="preserve"> 00004987 </t>
  </si>
  <si>
    <t>PORTA DE ABRIR / GIRO, DE MADEIRA FOLHA MEDIA (NBR 15930) DE 900 X 2100 MM, DE 35 MM A 40 MM DE ESPESSURA, NUCLEO SEMI-SOLIDO (SARRAFEADO), CAPA LISA EM HDF, ACABAMENTO EM LAMINADO NATURAL PARA VERNIZ</t>
  </si>
  <si>
    <t xml:space="preserve"> 00004720 </t>
  </si>
  <si>
    <t>PEDRA BRITADA N. 0, OU PEDRISCO (4,8 A 9,5 MM) POSTO PEDREIRA/FORNECEDOR, SEM FRETE</t>
  </si>
  <si>
    <t xml:space="preserve"> MATCO-27500 </t>
  </si>
  <si>
    <t>PLOTAGEM (TIPO DE PAPEL: VEGETAL|GRAMATURA: 90GR/CM2|TIPO DE FORMATO: A1|IMPRESSÃO: PRETO/BRANCO)</t>
  </si>
  <si>
    <t>15,00</t>
  </si>
  <si>
    <t xml:space="preserve"> MATCO-27504 </t>
  </si>
  <si>
    <t>PLOTAGEM (TIPO DE PAPEL: SULFITE|GRAMATURA: 90GR/CM2|TIPO DE FORMATO: A1|IMPRESSÃO: COLORIDA)</t>
  </si>
  <si>
    <t>9,10</t>
  </si>
  <si>
    <t>18,20</t>
  </si>
  <si>
    <t xml:space="preserve"> MATCO-27505 </t>
  </si>
  <si>
    <t>PLOTAGEM (TIPO DE PAPEL: SULFITE|GRAMATURA: 90GR/CM2|TIPO DE FORMATO: A1|IMPRESSÃO: PRETO/BRANCO)</t>
  </si>
  <si>
    <t>12,52</t>
  </si>
  <si>
    <t xml:space="preserve"> MATCO-27503 </t>
  </si>
  <si>
    <t>ENCADERNAÇÃO (TIPO: ESPIRAL|TIPO DE FORMATO: A4|MATERIAL DA CAPA: PP|COR: TRANSPARENTE|ESPESSURA*: 0,30MM)*VALORES REFERENCIAIS APROXIMADOS</t>
  </si>
  <si>
    <t>3,60</t>
  </si>
  <si>
    <t xml:space="preserve"> MATCO-27506 </t>
  </si>
  <si>
    <t>FOTOCÓPIA/XEROX (IMPRESSÃO: PRETO/BRANCO|ACABAMENTO: OPACO|TIPO DE FORMATO: A4)</t>
  </si>
  <si>
    <t xml:space="preserve"> MATCO-27502 </t>
  </si>
  <si>
    <t>DIGITALIZAÇÃO DE DOCUMENTO (TIPO DE FORMATO: A1)</t>
  </si>
  <si>
    <t>6,78</t>
  </si>
  <si>
    <t>864,00</t>
  </si>
  <si>
    <t>31,88</t>
  </si>
  <si>
    <t>382,56</t>
  </si>
  <si>
    <t>161,48</t>
  </si>
  <si>
    <t>645,92</t>
  </si>
  <si>
    <t>233,58</t>
  </si>
  <si>
    <t>605,72</t>
  </si>
  <si>
    <t>1.440,00</t>
  </si>
  <si>
    <t>1.130,36</t>
  </si>
  <si>
    <t>389,30</t>
  </si>
  <si>
    <t>318,80</t>
  </si>
  <si>
    <t>484,44</t>
  </si>
  <si>
    <t>1.080,00</t>
  </si>
  <si>
    <t>430,38</t>
  </si>
  <si>
    <t>525,56</t>
  </si>
  <si>
    <t>311,44</t>
  </si>
  <si>
    <t>322,96</t>
  </si>
  <si>
    <t>255,04</t>
  </si>
  <si>
    <t>126,52</t>
  </si>
  <si>
    <t>759,12</t>
  </si>
  <si>
    <t>155,72</t>
  </si>
  <si>
    <t>6,26</t>
  </si>
  <si>
    <t>1,80</t>
  </si>
  <si>
    <t>159,40</t>
  </si>
  <si>
    <t>576,00</t>
  </si>
  <si>
    <t xml:space="preserve"> 00038365 </t>
  </si>
  <si>
    <t>CAMADA SEPARADORA DE FILME DE POLIETILENO 20 A 25 MICRA</t>
  </si>
  <si>
    <t xml:space="preserve"> 8966 </t>
  </si>
  <si>
    <t>Porta em madeira de lei muiracatiara com almofadas</t>
  </si>
  <si>
    <t>454,14</t>
  </si>
  <si>
    <t xml:space="preserve"> 00006110/SINAPI </t>
  </si>
  <si>
    <t>Serralheiro (horista)</t>
  </si>
  <si>
    <t>53,75</t>
  </si>
  <si>
    <t xml:space="preserve"> 8856 </t>
  </si>
  <si>
    <t>Barra chata de ferro 1/2"x1/4" (0,59 kg/m)</t>
  </si>
  <si>
    <t>11,05</t>
  </si>
  <si>
    <t>2,76</t>
  </si>
  <si>
    <t>41,22</t>
  </si>
  <si>
    <t>9,78</t>
  </si>
  <si>
    <t xml:space="preserve"> 8855 </t>
  </si>
  <si>
    <t>Roldana para portão de ferro de correr (inferior), d=3", com caixa</t>
  </si>
  <si>
    <t>41,64</t>
  </si>
  <si>
    <t xml:space="preserve"> 00043587 </t>
  </si>
  <si>
    <t>FERROLHO COM FECHO CHATO E PORTA CADEADO, EM ACO GALVANIZADO / ZINCADO, DE SOBREPOR, COM COMPRIMENTO DE 6", CHAPA COM ESPESSURA MINIMA DE 0,90 MM E LARGURA MINIMA DE 3,80 CM (FECHO SIMPLES)</t>
  </si>
  <si>
    <t>14,57</t>
  </si>
  <si>
    <t xml:space="preserve"> 7504 </t>
  </si>
  <si>
    <t>Perfil Aço, Cantoneira abas iguais - 1" x 1/4" (2,22 kg/m)</t>
  </si>
  <si>
    <t>8,02</t>
  </si>
  <si>
    <t xml:space="preserve"> 13936 </t>
  </si>
  <si>
    <t>Perfil Aço em T, abas iguais - 1" x 1/8" (1,18 kg/m)</t>
  </si>
  <si>
    <t>15,71</t>
  </si>
  <si>
    <t>30,08</t>
  </si>
  <si>
    <t>332,08</t>
  </si>
  <si>
    <t xml:space="preserve"> 00021013/SINAPI </t>
  </si>
  <si>
    <t>Tubo aco galvanizado com costura, classe leve, dn 50 mm (2"), e = 3,00 mm, *4,40* kg/m (nbr 5580)</t>
  </si>
  <si>
    <t>67,19</t>
  </si>
  <si>
    <t>97,42</t>
  </si>
  <si>
    <t>51,84</t>
  </si>
  <si>
    <t>71,02</t>
  </si>
  <si>
    <t>10,47</t>
  </si>
  <si>
    <t xml:space="preserve"> 13118 </t>
  </si>
  <si>
    <t>Perfil Aço, UDC Enrijecido 50 x 25 x 2,30(kg/m) - SAE 1008/1012</t>
  </si>
  <si>
    <t>15,60</t>
  </si>
  <si>
    <t>15,44</t>
  </si>
  <si>
    <t xml:space="preserve"> 261 </t>
  </si>
  <si>
    <t>Barra quadrada de ferro 1/2" (1,27 kg/m)</t>
  </si>
  <si>
    <t>14,03</t>
  </si>
  <si>
    <t>6,03</t>
  </si>
  <si>
    <t xml:space="preserve"> 8810 </t>
  </si>
  <si>
    <t>Barra chata de ferro 3/4" x 1/4" (0,95 kg/m)</t>
  </si>
  <si>
    <t>52,48</t>
  </si>
  <si>
    <t xml:space="preserve"> 00004777/SINAPI </t>
  </si>
  <si>
    <t>Cantoneira aco abas iguais (qualquer bitola), espessura entre 1/8" e 1/4"</t>
  </si>
  <si>
    <t>15,87</t>
  </si>
  <si>
    <t>1,93</t>
  </si>
  <si>
    <t>2,74</t>
  </si>
  <si>
    <t xml:space="preserve"> B.02.000.039027 </t>
  </si>
  <si>
    <t>REJUNTE FLEXÍVEL CORES DIVERSAS, PARA ÁREAS INTERNA E EXTERNA, PISOS E PAREDES, JUNTAS DE 2 A 10 MM</t>
  </si>
  <si>
    <t xml:space="preserve"> 88858 </t>
  </si>
  <si>
    <t>RETROESCAVADEIRA SOBRE RODAS COM CARREGADEIRA, TRAÇÃO 4X4, POTÊNCIA LÍQ. 88 HP, CAÇAMBA CARREG. CAP. MÍN. 1 M3, CAÇAMBA RETRO CAP. 0,26 M3, PESO OPERACIONAL MÍN. 6.674 KG, PROFUNDIDADE ESCAVAÇÃO MÁX. 4,37 M - JUROS. AF_06/2014</t>
  </si>
  <si>
    <t xml:space="preserve"> 88857 </t>
  </si>
  <si>
    <t>RETROESCAVADEIRA SOBRE RODAS COM CARREGADEIRA, TRAÇÃO 4X4, POTÊNCIA LÍQ. 88 HP, CAÇAMBA CARREG. CAP. MÍN. 1 M3, CAÇAMBA RETRO CAP. 0,26 M3, PESO OPERACIONAL MÍN. 6.674 KG, PROFUNDIDADE ESCAVAÇÃO MÁX. 4,37 M - DEPRECIAÇÃO. AF_06/2014</t>
  </si>
  <si>
    <t xml:space="preserve"> 5664 </t>
  </si>
  <si>
    <t>RETROESCAVADEIRA SOBRE RODAS COM CARREGADEIRA, TRAÇÃO 4X4, POTÊNCIA LÍQ. 88 HP, CAÇAMBA CARREG. CAP. MÍN. 1 M3, CAÇAMBA RETRO CAP. 0,26 M3, PESO OPERACIONAL MÍN. 6.674 KG, PROFUNDIDADE ESCAVAÇÃO MÁX. 4,37 M - MANUTENÇÃO. AF_06/2014</t>
  </si>
  <si>
    <t xml:space="preserve"> 53786 </t>
  </si>
  <si>
    <t>RETROESCAVADEIRA SOBRE RODAS COM CARREGADEIRA, TRAÇÃO 4X4, POTÊNCIA LÍQ. 88 HP, CAÇAMBA CARREG. CAP. MÍN. 1 M3, CAÇAMBA RETRO CAP. 0,26 M3, PESO OPERACIONAL MÍN. 6.674 KG, PROFUNDIDADE ESCAVAÇÃO MÁX. 4,37 M - MATERIAIS NA OPERAÇÃO. AF_06/2014</t>
  </si>
  <si>
    <t xml:space="preserve"> 00036531 </t>
  </si>
  <si>
    <t>RETROESCAVADEIRA SOBRE RODAS COM CARREGADEIRA, TRACAO 4 X 4, POTENCIA LIQUIDA 88 HP, PESO OPERACIONAL MINIMO DE 6674 KG, CAPACIDADE DA CARREGADEIRA DE 1,00 M3 E DA RETROESCAVADEIRA MINIMA DE 0,26 M3, PROFUNDIDADE DE ESCAVACAO MAXIMA DE 4,37 M</t>
  </si>
  <si>
    <t xml:space="preserve"> 96459 </t>
  </si>
  <si>
    <t>ROLO COMPACTADOR DE PNEUS, ESTÁTICO, PRESSÃO VARIÁVEL, POTÊNCIA 110 HP, PESO SEM/COM LASTRO 10,8/27 T, LARGURA DE ROLAGEM 2,30 M - JUROS. AF_06/2017</t>
  </si>
  <si>
    <t xml:space="preserve"> 96460 </t>
  </si>
  <si>
    <t>ROLO COMPACTADOR DE PNEUS, ESTÁTICO, PRESSÃO VARIÁVEL, POTÊNCIA 110 HP, PESO SEM/COM LASTRO 10,8/27 T, LARGURA DE ROLAGEM 2,30 M - DEPRECIAÇÃO. AF_06/2017</t>
  </si>
  <si>
    <t xml:space="preserve"> 96458 </t>
  </si>
  <si>
    <t>ROLO COMPACTADOR DE PNEUS, ESTÁTICO, PRESSÃO VARIÁVEL, POTÊNCIA 110 HP, PESO SEM/COM LASTRO 10,8/27 T, LARGURA DE ROLAGEM 2,30 M - MANUTENÇÃO. AF_06/2017</t>
  </si>
  <si>
    <t xml:space="preserve"> 96457 </t>
  </si>
  <si>
    <t>ROLO COMPACTADOR DE PNEUS, ESTÁTICO, PRESSÃO VARIÁVEL, POTÊNCIA 110 HP, PESO SEM/COM LASTRO 10,8/27 T, LARGURA DE ROLAGEM 2,30 M - MATERIAIS NA OPERAÇÃO. AF_06/2017</t>
  </si>
  <si>
    <t xml:space="preserve"> 00014511 </t>
  </si>
  <si>
    <t>ROLO COMPACTADOR DE PNEUS, ESTATICO, PRESSAO VARIAVEL, POTENCIA 110 HP, PESO SEM/COM LASTRO 10,8/27 T, LARGURA DE ROLAGEM 2,30 M</t>
  </si>
  <si>
    <t xml:space="preserve"> 1886 </t>
  </si>
  <si>
    <t>Prego 1 1/2" x 13 (15 x 18)</t>
  </si>
  <si>
    <t>18,93</t>
  </si>
  <si>
    <t>1,89</t>
  </si>
  <si>
    <t xml:space="preserve"> 3052 </t>
  </si>
  <si>
    <t>Aparelhamento de ripa de madeira de lei</t>
  </si>
  <si>
    <t xml:space="preserve"> 1975 </t>
  </si>
  <si>
    <t>Ripa massaranduba serrada  5cm x 1,5cm</t>
  </si>
  <si>
    <t>4,58</t>
  </si>
  <si>
    <t xml:space="preserve"> 91688 </t>
  </si>
  <si>
    <t>SERRA CIRCULAR DE BANCADA COM MOTOR ELÉTRICO POTÊNCIA DE 5HP, COM COIFA PARA DISCO 10" - DEPRECIAÇÃO. AF_08/2015</t>
  </si>
  <si>
    <t xml:space="preserve"> 91689 </t>
  </si>
  <si>
    <t>SERRA CIRCULAR DE BANCADA COM MOTOR ELÉTRICO POTÊNCIA DE 5HP, COM COIFA PARA DISCO 10" - JUROS. AF_08/2015</t>
  </si>
  <si>
    <t xml:space="preserve"> 91690 </t>
  </si>
  <si>
    <t>SERRA CIRCULAR DE BANCADA COM MOTOR ELÉTRICO POTÊNCIA DE 5HP, COM COIFA PARA DISCO 10" - MANUTENÇÃO. AF_08/2015</t>
  </si>
  <si>
    <t xml:space="preserve"> 91691 </t>
  </si>
  <si>
    <t>SERRA CIRCULAR DE BANCADA COM MOTOR ELÉTRICO POTÊNCIA DE 5HP, COM COIFA PARA DISCO 10" - MATERIAIS NA OPERAÇÃO. AF_08/2015</t>
  </si>
  <si>
    <t xml:space="preserve"> 00014618 </t>
  </si>
  <si>
    <t>SERRA CIRCULAR DE BANCADA COM MOTOR ELETRICO, POTENCIA DE *1600* W, PARA DISCO DE DIAMETRO DE 10" (250 MM)</t>
  </si>
  <si>
    <t xml:space="preserve"> EQED-25558 </t>
  </si>
  <si>
    <t>MÁQUINA DE CORTE/DOBRA PARA CHAPAS (TIPO: MANUAL|APLICAÇÃO: CORTE, DOBRA E CALANDRA|ESPESSURA MÁXIMA DA CHAPA: 2,5MM*|LARGURA MÁXIMA DO MATERIAL: 1270MM*|OPERADOR: NÃO INCLUSO)*VALORES REFERENCIAIS APROXIMADOS</t>
  </si>
  <si>
    <t>26,47</t>
  </si>
  <si>
    <t>0,69</t>
  </si>
  <si>
    <t>3,25</t>
  </si>
  <si>
    <t xml:space="preserve"> EQED-23985 </t>
  </si>
  <si>
    <t>ESMERILHADEIRA ANGULAR (TIPO: ELÉTRICA|POTÊNCIA: 2200W*|TENSÃO: 110V|DIÂMETRO DISCO: 7"[180MM]|PESO: 5,5KG*|CONSUMO: 2,2KWH|REFERÊNCIA: 11359 OU EQUIVALENTE|OPERADOR: NÃO INCLUSO)*VALORES APROXIMADOS</t>
  </si>
  <si>
    <t xml:space="preserve"> MATED-11963 </t>
  </si>
  <si>
    <t>DISCO DE DESBASTE/CORTE (ESPESSURA*: 1/4"[6,4MM]|DIÂMETRO DO FURO: 7/8"[22,2MM]|DIÂMETRO NOMINAL: 7"[180MM]|APLICAÇÃO: METAL)*VALORES REFERENCIAIS APROXIMADOS</t>
  </si>
  <si>
    <t>14,06</t>
  </si>
  <si>
    <t>5,68</t>
  </si>
  <si>
    <t xml:space="preserve"> 00006146 </t>
  </si>
  <si>
    <t>SIFAO PLASTICO TIPO COPO PARA TANQUE, 1.1/4 X 1.1/2"</t>
  </si>
  <si>
    <t xml:space="preserve"> EQED-23061 </t>
  </si>
  <si>
    <t>MÁQUINA DE SOLDA (TIPO: TRANSFORMADORA|PESO*: 25KG|FAIXA DE CORRENTE: 55-250A|SOLDAGEM: ELETRODO REVESTIDO|CONSUMO: 9,2KW|REFERÊNCIA: E9547 OU EQUIVALENTE|OPERADOR: NÃO INCLUSO)*VALORES REFERENCIAIS APROXIMADOS</t>
  </si>
  <si>
    <t xml:space="preserve"> MATED-11339 </t>
  </si>
  <si>
    <t>ELETRODO REVESTIDO PARA SOLDA (DIÂMETRO NOMINAL: 3,25MM|FAIXA DE CORRENTE ELÉTRICA: 110-150A|COMPRIMENTO: 350MM|CLASSIFICAÇÃO: E6013|APLICAÇÃO: COMUM DE USO GERAL)</t>
  </si>
  <si>
    <t>18,15</t>
  </si>
  <si>
    <t>6,23</t>
  </si>
  <si>
    <t xml:space="preserve"> 00043468 </t>
  </si>
  <si>
    <t>FERRAMENTAS - FAMILIA SOLDADOR - HORISTA (ENCARGOS COMPLEMENTARES - COLETADO CAIXA)</t>
  </si>
  <si>
    <t xml:space="preserve"> 00043492 </t>
  </si>
  <si>
    <t>EPI - FAMILIA SOLDADOR - HORISTA (ENCARGOS COMPLEMENTARES - COLETADO CAIXA)</t>
  </si>
  <si>
    <t xml:space="preserve"> 00007572 </t>
  </si>
  <si>
    <t>SUPORTE ISOLADOR REFORCADO DIAMETRO NOMINAL 5/16", COM ROSCA SOBERBA E BUCHA</t>
  </si>
  <si>
    <t xml:space="preserve"> 00038100 </t>
  </si>
  <si>
    <t>SUPORTE DE FIXACAO PARA ESPELHO / PLACA 4" X 4", PARA 6 MODULOS, PARA INSTALACAO DE TOMADAS E INTERRUPTORES (SOMENTE SUPORTE)</t>
  </si>
  <si>
    <t xml:space="preserve"> 00038098 </t>
  </si>
  <si>
    <t>ESPELHO / PLACA DE 6 POSTOS 4" X 4", PARA INSTALACAO DE TOMADAS E INTERRUPTORES</t>
  </si>
  <si>
    <t xml:space="preserve"> 91990 </t>
  </si>
  <si>
    <t>TOMADA ALTA DE EMBUTIR (1 MÓDULO), 2P+T 10 A, SEM SUPORTE E SEM PLACA - FORNECIMENTO E INSTALAÇÃO. AF_03/2023</t>
  </si>
  <si>
    <t xml:space="preserve"> 00038101 </t>
  </si>
  <si>
    <t>TOMADA 2P+T 10A, 250V (APENAS MODULO)</t>
  </si>
  <si>
    <t xml:space="preserve"> 00038102 </t>
  </si>
  <si>
    <t>TOMADA 2P+T 20A, 250V (APENAS MODULO)</t>
  </si>
  <si>
    <t xml:space="preserve"> 00013415 </t>
  </si>
  <si>
    <t>TORNEIRA DE MESA/BANCADA, PARA LAVATORIO, FIXA, METALICA CROMADA, PADRAO POPULAR, 1/2" OU 3/4"</t>
  </si>
  <si>
    <t xml:space="preserve"> 5914449 </t>
  </si>
  <si>
    <t>Transporte com caminhão carroceria de 15 t - rodovia em leito natural</t>
  </si>
  <si>
    <t>tkm</t>
  </si>
  <si>
    <t xml:space="preserve"> 5914464 </t>
  </si>
  <si>
    <t>Transporte com caminhão carroceria de 15 t - rodovia em revestimento primário</t>
  </si>
  <si>
    <t xml:space="preserve"> 5914479 </t>
  </si>
  <si>
    <t>Transporte com caminhão carroceria de 15 t - rodovia pavimentada</t>
  </si>
  <si>
    <t xml:space="preserve"> MOCO-33048 </t>
  </si>
  <si>
    <t>TÉCNICO (NÍVEL: MÉDIO)</t>
  </si>
  <si>
    <t>33,58</t>
  </si>
  <si>
    <t xml:space="preserve"> 00043458 </t>
  </si>
  <si>
    <t>FERRAMENTAS - FAMILIA ALMOXARIFE - HORISTA (ENCARGOS COMPLEMENTARES - COLETADO CAIXA)</t>
  </si>
  <si>
    <t xml:space="preserve"> 00043482 </t>
  </si>
  <si>
    <t>EPI - FAMILIA ALMOXARIFE - HORISTA (ENCARGOS COMPLEMENTARES - COLETADO CAIXA)</t>
  </si>
  <si>
    <t xml:space="preserve"> 00004384 </t>
  </si>
  <si>
    <t>PARAFUSO NIQUELADO COM ACABAMENTO CROMADO PARA FIXAR PECA SANITARIA, INCLUI PORCA CEGA, ARRUELA E BUCHA DE NYLON TAMANHO S-10</t>
  </si>
  <si>
    <t xml:space="preserve"> 00006138 </t>
  </si>
  <si>
    <t>ANEL DE VEDACAO, PVC FLEXIVEL, 100 MM, PARA SAIDA DE BACIA / VASO SANITARIO</t>
  </si>
  <si>
    <t xml:space="preserve"> 00036520 </t>
  </si>
  <si>
    <t>BACIA SANITARIA (VASO) CONVENCIONAL PARA PCD, SEM FURO FRONTAL, DE LOUCA BRANCA (SEM ASSENTO)</t>
  </si>
  <si>
    <t xml:space="preserve"> 00892 </t>
  </si>
  <si>
    <t>VIBRADOR DE IMERSAO, TUBO DE (48X480)MM,  COM MANGOTE DE 5,00M DE COMPRIM. COM MO TOR ELETRICO DE 2CV</t>
  </si>
  <si>
    <t xml:space="preserve"> 00724 </t>
  </si>
  <si>
    <t>TARIFA DE ENERGIA ELETRICA, TIPO COMERCI AL</t>
  </si>
  <si>
    <t xml:space="preserve"> 90582 </t>
  </si>
  <si>
    <t>VIBRADOR DE IMERSÃO, DIÂMETRO DE PONTEIRA 45MM, MOTOR ELÉTRICO TRIFÁSICO POTÊNCIA DE 2 CV - DEPRECIAÇÃO. AF_06/2015</t>
  </si>
  <si>
    <t xml:space="preserve"> 90583 </t>
  </si>
  <si>
    <t>VIBRADOR DE IMERSÃO, DIÂMETRO DE PONTEIRA 45MM, MOTOR ELÉTRICO TRIFÁSICO POTÊNCIA DE 2 CV - JUROS. AF_06/2015</t>
  </si>
  <si>
    <t xml:space="preserve"> 90585 </t>
  </si>
  <si>
    <t>VIBRADOR DE IMERSÃO, DIÂMETRO DE PONTEIRA 45MM, MOTOR ELÉTRICO TRIFÁSICO POTÊNCIA DE 2 CV - MATERIAIS NA OPERAÇÃO. AF_06/2015</t>
  </si>
  <si>
    <t xml:space="preserve"> 90584 </t>
  </si>
  <si>
    <t>VIBRADOR DE IMERSÃO, DIÂMETRO DE PONTEIRA 45MM, MOTOR ELÉTRICO TRIFÁSICO POTÊNCIA DE 2 CV - MANUTENÇÃO. AF_06/2015</t>
  </si>
  <si>
    <t xml:space="preserve"> 00013896 </t>
  </si>
  <si>
    <t>VIBRADOR DE IMERSAO, DIAMETRO DA PONTEIRA DE *45* MM, COM MOTOR ELETRICO TRIFASICO DE 2 HP (2 CV)</t>
  </si>
  <si>
    <t xml:space="preserve"> 00006153 </t>
  </si>
  <si>
    <t>VALVULA EM PLASTICO BRANCO PARA TANQUE OU LAVATORIO 1", SEM UNHO E SEM LADRAO</t>
  </si>
  <si>
    <t>COTAÇÕES DE MERCADO</t>
  </si>
  <si>
    <t>MENOR</t>
  </si>
  <si>
    <t>&gt; QUANDO A MENOR COTAÇÃO FOR MAIOR QUE 85% DA MÉDIA DAS COTAÇÕES,  ADOTAMOS A MENOR COTAÇÃO;</t>
  </si>
  <si>
    <t>MÉDIA</t>
  </si>
  <si>
    <t>&gt; QUANDO A MENOR COTAÇÃO FOR MAIOR QUE 70% E MENOR QUE 85% DA MÉDIA DAS COTAÇÕES, ADOTAMOS A MÉDIA DAS COTAÇÕES;</t>
  </si>
  <si>
    <t>MEDIANA</t>
  </si>
  <si>
    <t>&gt; QUANDO A MENOR COTAÇÃO FOR MENOR QUE 70% DA MÉDIA DAS COTAÇÕES, ADOTAMOS A COTAÇÃO MEDIANA.</t>
  </si>
  <si>
    <t>INS-15243373</t>
  </si>
  <si>
    <t>BALAUSTRE DE CONCRETO</t>
  </si>
  <si>
    <t>EMPRESA 01</t>
  </si>
  <si>
    <t>EMPRESA 02</t>
  </si>
  <si>
    <t>EMPRESA 03</t>
  </si>
  <si>
    <t>MET. CÁLCULO</t>
  </si>
  <si>
    <t>VALOR ADOTADO</t>
  </si>
  <si>
    <t>Artefatos de Concreto Tubolar LTDA | CNPJ: 75.116.962/0001-00</t>
  </si>
  <si>
    <t>Creative Materiais Para Construcao LTDA
CNPJ: 45.917.453/0001-15</t>
  </si>
  <si>
    <t>REQUINTE LAZER (WILLY CORREA SOARES ME) | CNPJ: 08.340.318/0001-23</t>
  </si>
  <si>
    <t>https://tubolaronline.com.br/produto/balaustres/?attribute_modelo=B7</t>
  </si>
  <si>
    <t>https://www.creativelazerpedras.com.br/construcao/balaustres/balaustre-0-60-m-de-altura-fofaozinho-unidade</t>
  </si>
  <si>
    <t>https://www.requintelazer.com.br/balaustres/balaustre-perna-de-moca-0-60-m-de-altura?parceiro=6192&amp;srsltid=AfmBOorzC_C_HoL6GHPjCzLTDina3TPuhNaBH3G0Vip8brkqt9VWNxx-PhI</t>
  </si>
  <si>
    <t>Contato: (41) 9 9653-0909</t>
  </si>
  <si>
    <t>Contato: (11) 94776-2423</t>
  </si>
  <si>
    <t>Contato: (11) 91205-4722</t>
  </si>
  <si>
    <t>PORCENTAGEM</t>
  </si>
  <si>
    <t>INS-15243374</t>
  </si>
  <si>
    <t>Ilumisul - Materiais elétricos e iluminação / CNPJ: 80.655.053/0001-80</t>
  </si>
  <si>
    <t>Leroy Merlin Cia Brasileira de Bricolagem /  CNPJ:  01.438.784/0001-05</t>
  </si>
  <si>
    <t>J J Comunicação Visual Ltda - CNPJ: 06.321.705/0001-97</t>
  </si>
  <si>
    <t>https://www.ilumisul.com.br/ProdutoId_11181,92/Iluminacao/Fontes--Transformadores/Fonte-Blindada-IP67-12V-83A-100W-Bivolt---Nordecor.html?srsltid=AfmBOorcRhKkM3laC8QaFmk-eEXR4VDFOkoqN3ir8ruIYq5_ErqAfRHMkTg</t>
  </si>
  <si>
    <t>https://www.leroymerlin.com.br/fonte-driver-200w-48v-4a-ip65-blindada-para-trilho-magnetico_1571923555?region=outros</t>
  </si>
  <si>
    <t>https://www.ledmaisled.com.br/produtos/fonte-blindada-360w-30a-12vdc-220v/?variant=741676962&amp;pf=mc</t>
  </si>
  <si>
    <t>Contato: (47) 3263-0340</t>
  </si>
  <si>
    <t>Contato: 0800 020 5376</t>
  </si>
  <si>
    <t>Contato: (15) 3228-6470</t>
  </si>
  <si>
    <t>INS-15243375</t>
  </si>
  <si>
    <t>LAJOTA CERÂMICA</t>
  </si>
  <si>
    <t>BMB Material de Construcao S.A. - CNPJ: 23.476.033/0001-08</t>
  </si>
  <si>
    <t>Temfer Material de Construção Ltda CNPJ: 63.022.024/0001-61</t>
  </si>
  <si>
    <t xml:space="preserve"> Sodimac (Construdecor S.A.) / CNPJ: 03.439.316/0001-72</t>
  </si>
  <si>
    <t>https://www.obramax.com.br/lajota-ceramica-h6-89429333/p?idsku=6718&amp;srsltid=AfmBOoqlFrSAeE35hNP2f742OOsKoA_Ue2vSqyR013fQX946Ed30dHrvlRs</t>
  </si>
  <si>
    <t>https://www.temfer.com.br/material-basico/concreto/lajes/lajota-ceramica-para-laje-h-08?parceiro=7542&amp;srsltid=AfmBOop-VGasZLIaUIqGyQIbICPwg-DGlm6HxxOsXugL4oYj9_PvS6t0YM4</t>
  </si>
  <si>
    <t>https://www.sodimac.com.br/sodimac-br/product/1799139/lajota-ceramica-p-laje-h6-6x20x33cm-mta/1799139/?srsltid=AfmBOornVLniaA_ODi9DYxluvIud5PEICjHAWaCA6GkEsUztqbsc70D-</t>
  </si>
  <si>
    <t>Contato: (11) 3003-3400</t>
  </si>
  <si>
    <t>Contato: 11 5033-5500</t>
  </si>
  <si>
    <t xml:space="preserve">Contato: 0800-7634622 </t>
  </si>
  <si>
    <t>INS-15243376</t>
  </si>
  <si>
    <t xml:space="preserve">ARTE DECORE IND COM LTDA - CNPJ: 38.023.367/0001-01 </t>
  </si>
  <si>
    <t>VASAP INDUSTRIA COMERCIO E DISTRIBUIÇÃO LTDA - CNPJ: 06.271.056/0001-67</t>
  </si>
  <si>
    <t>A &amp; A - INDUSTRIA DE ROTOMOLDAGEM DO BRASIL EIRELI - CNPJ: 27.730.876/0001-40</t>
  </si>
  <si>
    <t>https://www.artedecorebae.com.br/produtos/vaso-para-plantas-polietileno-decorativo-redondo-grande-n32/</t>
  </si>
  <si>
    <t>https://www.vasap.com.br/vietnamita-70/p?idsku=549</t>
  </si>
  <si>
    <t>https://www.verdegarden.com.br/vaso-alto-de-polietileno-para-plantas-area-interna-e-externa</t>
  </si>
  <si>
    <t>Contato:  (35)98428-4813</t>
  </si>
  <si>
    <t>Contato: (62) 98423-8305</t>
  </si>
  <si>
    <t>Contato: (19) 98920-5300</t>
  </si>
  <si>
    <t>Curva ABC de Insumos</t>
  </si>
  <si>
    <t>Grupo</t>
  </si>
  <si>
    <t>Valor  Unitário</t>
  </si>
  <si>
    <t>Peso</t>
  </si>
  <si>
    <t>Valor Acumulado</t>
  </si>
  <si>
    <t>Peso Acumulado</t>
  </si>
  <si>
    <t>Geral</t>
  </si>
  <si>
    <t>12,1334400</t>
  </si>
  <si>
    <t>22.450,20</t>
  </si>
  <si>
    <t>272.398,15</t>
  </si>
  <si>
    <t>6,57%</t>
  </si>
  <si>
    <t>12,0751200</t>
  </si>
  <si>
    <t>22.110,95</t>
  </si>
  <si>
    <t>266.992,37</t>
  </si>
  <si>
    <t>6,44%</t>
  </si>
  <si>
    <t>13,01%</t>
  </si>
  <si>
    <t>151,7200000</t>
  </si>
  <si>
    <t>1.737,44</t>
  </si>
  <si>
    <t>263.604,40</t>
  </si>
  <si>
    <t>6,36%</t>
  </si>
  <si>
    <t>19,37%</t>
  </si>
  <si>
    <t>8.943,8348839</t>
  </si>
  <si>
    <t>136.572,36</t>
  </si>
  <si>
    <t>3,29%</t>
  </si>
  <si>
    <t>22,67%</t>
  </si>
  <si>
    <t>9,0000000</t>
  </si>
  <si>
    <t>11.526,24</t>
  </si>
  <si>
    <t>103.736,16</t>
  </si>
  <si>
    <t>2,50%</t>
  </si>
  <si>
    <t>25,17%</t>
  </si>
  <si>
    <t>1,0000000</t>
  </si>
  <si>
    <t>2,38%</t>
  </si>
  <si>
    <t>27,55%</t>
  </si>
  <si>
    <t>6,0000000</t>
  </si>
  <si>
    <t>15.841,97</t>
  </si>
  <si>
    <t>95.051,82</t>
  </si>
  <si>
    <t>2,29%</t>
  </si>
  <si>
    <t>29,84%</t>
  </si>
  <si>
    <t>153,6780000</t>
  </si>
  <si>
    <t>69.791,33</t>
  </si>
  <si>
    <t>1,68%</t>
  </si>
  <si>
    <t>31,52%</t>
  </si>
  <si>
    <t>12,1624800</t>
  </si>
  <si>
    <t>5.571,34</t>
  </si>
  <si>
    <t>67.761,31</t>
  </si>
  <si>
    <t>1,63%</t>
  </si>
  <si>
    <t>33,16%</t>
  </si>
  <si>
    <t>3.219,8872761</t>
  </si>
  <si>
    <t>65.878,89</t>
  </si>
  <si>
    <t>1,59%</t>
  </si>
  <si>
    <t>34,75%</t>
  </si>
  <si>
    <t>2.805,6005194</t>
  </si>
  <si>
    <t>57.402,59</t>
  </si>
  <si>
    <t>1,38%</t>
  </si>
  <si>
    <t>36,13%</t>
  </si>
  <si>
    <t>12,1916400</t>
  </si>
  <si>
    <t>4.680,64</t>
  </si>
  <si>
    <t>57.064,68</t>
  </si>
  <si>
    <t>37,51%</t>
  </si>
  <si>
    <t>1.267,0875000</t>
  </si>
  <si>
    <t>44,07</t>
  </si>
  <si>
    <t>55.840,55</t>
  </si>
  <si>
    <t>1,35%</t>
  </si>
  <si>
    <t>38,86%</t>
  </si>
  <si>
    <t>2.654,0976000</t>
  </si>
  <si>
    <t>18,40</t>
  </si>
  <si>
    <t>48.835,40</t>
  </si>
  <si>
    <t>1,18%</t>
  </si>
  <si>
    <t>40,03%</t>
  </si>
  <si>
    <t>309,8211000</t>
  </si>
  <si>
    <t>152,61</t>
  </si>
  <si>
    <t>47.281,80</t>
  </si>
  <si>
    <t>1,14%</t>
  </si>
  <si>
    <t>41,18%</t>
  </si>
  <si>
    <t>29.528,9025213</t>
  </si>
  <si>
    <t>47.246,24</t>
  </si>
  <si>
    <t>42,32%</t>
  </si>
  <si>
    <t>12,0459600</t>
  </si>
  <si>
    <t>3.846,76</t>
  </si>
  <si>
    <t>46.337,92</t>
  </si>
  <si>
    <t>1,12%</t>
  </si>
  <si>
    <t>43,43%</t>
  </si>
  <si>
    <t>3.792,83</t>
  </si>
  <si>
    <t>46.130,22</t>
  </si>
  <si>
    <t>1,11%</t>
  </si>
  <si>
    <t>44,55%</t>
  </si>
  <si>
    <t>3.158,1910800</t>
  </si>
  <si>
    <t>45.221,76</t>
  </si>
  <si>
    <t>1,09%</t>
  </si>
  <si>
    <t>45,64%</t>
  </si>
  <si>
    <t>317,2510000</t>
  </si>
  <si>
    <t>137,90</t>
  </si>
  <si>
    <t>43.748,91</t>
  </si>
  <si>
    <t>1,06%</t>
  </si>
  <si>
    <t>46,69%</t>
  </si>
  <si>
    <t>2.124,2340000</t>
  </si>
  <si>
    <t>43.461,83</t>
  </si>
  <si>
    <t>1,05%</t>
  </si>
  <si>
    <t>47,74%</t>
  </si>
  <si>
    <t>29.570,2150213</t>
  </si>
  <si>
    <t>42.285,41</t>
  </si>
  <si>
    <t>1,02%</t>
  </si>
  <si>
    <t>48,76%</t>
  </si>
  <si>
    <t>76,9773855</t>
  </si>
  <si>
    <t>540,00</t>
  </si>
  <si>
    <t>41.567,79</t>
  </si>
  <si>
    <t>1,00%</t>
  </si>
  <si>
    <t>49,76%</t>
  </si>
  <si>
    <t>2.653,4376000</t>
  </si>
  <si>
    <t>40.517,99</t>
  </si>
  <si>
    <t>0,98%</t>
  </si>
  <si>
    <t>50,74%</t>
  </si>
  <si>
    <t>112,2449000</t>
  </si>
  <si>
    <t>37.696,33</t>
  </si>
  <si>
    <t>0,91%</t>
  </si>
  <si>
    <t>51,65%</t>
  </si>
  <si>
    <t>440,6115000</t>
  </si>
  <si>
    <t>78,42</t>
  </si>
  <si>
    <t>34.552,75</t>
  </si>
  <si>
    <t>0,83%</t>
  </si>
  <si>
    <t>52,48%</t>
  </si>
  <si>
    <t>237,0000000</t>
  </si>
  <si>
    <t>33.680,57</t>
  </si>
  <si>
    <t>0,81%</t>
  </si>
  <si>
    <t>53,30%</t>
  </si>
  <si>
    <t>3.339,6300000</t>
  </si>
  <si>
    <t>33.396,30</t>
  </si>
  <si>
    <t>54,10%</t>
  </si>
  <si>
    <t>2.325,7815000</t>
  </si>
  <si>
    <t>14,10</t>
  </si>
  <si>
    <t>32.793,52</t>
  </si>
  <si>
    <t>0,79%</t>
  </si>
  <si>
    <t>54,89%</t>
  </si>
  <si>
    <t>1.112,1081250</t>
  </si>
  <si>
    <t>29,47</t>
  </si>
  <si>
    <t>32.773,83</t>
  </si>
  <si>
    <t>55,68%</t>
  </si>
  <si>
    <t>5.118,1295305</t>
  </si>
  <si>
    <t>30.862,32</t>
  </si>
  <si>
    <t>0,74%</t>
  </si>
  <si>
    <t>56,43%</t>
  </si>
  <si>
    <t>30.119,48</t>
  </si>
  <si>
    <t>0,73%</t>
  </si>
  <si>
    <t>57,15%</t>
  </si>
  <si>
    <t>28.404,43</t>
  </si>
  <si>
    <t>0,69%</t>
  </si>
  <si>
    <t>57,84%</t>
  </si>
  <si>
    <t>1.315,4326833</t>
  </si>
  <si>
    <t>26.913,75</t>
  </si>
  <si>
    <t>0,65%</t>
  </si>
  <si>
    <t>58,49%</t>
  </si>
  <si>
    <t>357,5760000</t>
  </si>
  <si>
    <t>26.656,10</t>
  </si>
  <si>
    <t>0,64%</t>
  </si>
  <si>
    <t>59,13%</t>
  </si>
  <si>
    <t>1.167,2296950</t>
  </si>
  <si>
    <t>26.449,42</t>
  </si>
  <si>
    <t>59,77%</t>
  </si>
  <si>
    <t>29.231,9121300</t>
  </si>
  <si>
    <t>24.554,81</t>
  </si>
  <si>
    <t>0,59%</t>
  </si>
  <si>
    <t>60,36%</t>
  </si>
  <si>
    <t>1.844,2926600</t>
  </si>
  <si>
    <t>11,67</t>
  </si>
  <si>
    <t>21.522,90</t>
  </si>
  <si>
    <t>0,52%</t>
  </si>
  <si>
    <t>60,88%</t>
  </si>
  <si>
    <t>65,0000000</t>
  </si>
  <si>
    <t>324,05</t>
  </si>
  <si>
    <t>21.063,25</t>
  </si>
  <si>
    <t>0,51%</t>
  </si>
  <si>
    <t>61,39%</t>
  </si>
  <si>
    <t>463,5953000</t>
  </si>
  <si>
    <t>45,35</t>
  </si>
  <si>
    <t>21.024,05</t>
  </si>
  <si>
    <t>61,90%</t>
  </si>
  <si>
    <t>117,4200000</t>
  </si>
  <si>
    <t>20.196,24</t>
  </si>
  <si>
    <t>0,49%</t>
  </si>
  <si>
    <t>62,38%</t>
  </si>
  <si>
    <t>540,2880000</t>
  </si>
  <si>
    <t>19.936,63</t>
  </si>
  <si>
    <t>0,48%</t>
  </si>
  <si>
    <t>62,86%</t>
  </si>
  <si>
    <t>1.213,8480000</t>
  </si>
  <si>
    <t>16,35</t>
  </si>
  <si>
    <t>19.846,41</t>
  </si>
  <si>
    <t>63,34%</t>
  </si>
  <si>
    <t>3,0000000</t>
  </si>
  <si>
    <t>6.499,00</t>
  </si>
  <si>
    <t>19.497,00</t>
  </si>
  <si>
    <t>0,47%</t>
  </si>
  <si>
    <t>63,81%</t>
  </si>
  <si>
    <t>72,0000000</t>
  </si>
  <si>
    <t>270,51</t>
  </si>
  <si>
    <t>19.476,72</t>
  </si>
  <si>
    <t>64,28%</t>
  </si>
  <si>
    <t>1.153,5440000</t>
  </si>
  <si>
    <t>15,46</t>
  </si>
  <si>
    <t>17.834,07</t>
  </si>
  <si>
    <t>0,43%</t>
  </si>
  <si>
    <t>64,71%</t>
  </si>
  <si>
    <t>1.191,9200000</t>
  </si>
  <si>
    <t>17.710,27</t>
  </si>
  <si>
    <t>65,14%</t>
  </si>
  <si>
    <t>12.685,6993697</t>
  </si>
  <si>
    <t>17.633,12</t>
  </si>
  <si>
    <t>65,57%</t>
  </si>
  <si>
    <t>613,8967664</t>
  </si>
  <si>
    <t>28,36</t>
  </si>
  <si>
    <t>17.410,11</t>
  </si>
  <si>
    <t>0,42%</t>
  </si>
  <si>
    <t>65,99%</t>
  </si>
  <si>
    <t>861,0000000</t>
  </si>
  <si>
    <t>19,11</t>
  </si>
  <si>
    <t>16.455,94</t>
  </si>
  <si>
    <t>0,40%</t>
  </si>
  <si>
    <t>66,38%</t>
  </si>
  <si>
    <t>419,7004130</t>
  </si>
  <si>
    <t>38,01</t>
  </si>
  <si>
    <t>15.952,81</t>
  </si>
  <si>
    <t>0,38%</t>
  </si>
  <si>
    <t>66,77%</t>
  </si>
  <si>
    <t>6.838,7000000</t>
  </si>
  <si>
    <t>2,33</t>
  </si>
  <si>
    <t>15.934,17</t>
  </si>
  <si>
    <t>67,15%</t>
  </si>
  <si>
    <t>1.485,0675000</t>
  </si>
  <si>
    <t>14.850,68</t>
  </si>
  <si>
    <t>0,36%</t>
  </si>
  <si>
    <t>67,51%</t>
  </si>
  <si>
    <t>426,8797100</t>
  </si>
  <si>
    <t>34,29</t>
  </si>
  <si>
    <t>14.637,71</t>
  </si>
  <si>
    <t>0,35%</t>
  </si>
  <si>
    <t>67,86%</t>
  </si>
  <si>
    <t>4.849,77</t>
  </si>
  <si>
    <t>14.549,31</t>
  </si>
  <si>
    <t>68,21%</t>
  </si>
  <si>
    <t>720,0000000</t>
  </si>
  <si>
    <t>20,01</t>
  </si>
  <si>
    <t>14.407,20</t>
  </si>
  <si>
    <t>68,56%</t>
  </si>
  <si>
    <t>882,7499737</t>
  </si>
  <si>
    <t>13.991,59</t>
  </si>
  <si>
    <t>0,34%</t>
  </si>
  <si>
    <t>68,90%</t>
  </si>
  <si>
    <t>682,2976787</t>
  </si>
  <si>
    <t>13.959,81</t>
  </si>
  <si>
    <t>69,24%</t>
  </si>
  <si>
    <t>593,6964414</t>
  </si>
  <si>
    <t>23,09</t>
  </si>
  <si>
    <t>13.708,45</t>
  </si>
  <si>
    <t>0,33%</t>
  </si>
  <si>
    <t>69,57%</t>
  </si>
  <si>
    <t>59,0000000</t>
  </si>
  <si>
    <t>13.141,66</t>
  </si>
  <si>
    <t>0,32%</t>
  </si>
  <si>
    <t>69,88%</t>
  </si>
  <si>
    <t>6,4700000</t>
  </si>
  <si>
    <t>13.093,02</t>
  </si>
  <si>
    <t>70,20%</t>
  </si>
  <si>
    <t>82,0000000</t>
  </si>
  <si>
    <t>13.086,64</t>
  </si>
  <si>
    <t>70,52%</t>
  </si>
  <si>
    <t>15,3572380</t>
  </si>
  <si>
    <t>819,38</t>
  </si>
  <si>
    <t>12.583,41</t>
  </si>
  <si>
    <t>0,30%</t>
  </si>
  <si>
    <t>70,82%</t>
  </si>
  <si>
    <t>720,1335900</t>
  </si>
  <si>
    <t>17,00</t>
  </si>
  <si>
    <t>12.242,27</t>
  </si>
  <si>
    <t>71,11%</t>
  </si>
  <si>
    <t>584,4834800</t>
  </si>
  <si>
    <t>20,26</t>
  </si>
  <si>
    <t>11.841,64</t>
  </si>
  <si>
    <t>0,29%</t>
  </si>
  <si>
    <t>71,40%</t>
  </si>
  <si>
    <t>228,3256240</t>
  </si>
  <si>
    <t>51,19</t>
  </si>
  <si>
    <t>11.687,99</t>
  </si>
  <si>
    <t>0,28%</t>
  </si>
  <si>
    <t>71,68%</t>
  </si>
  <si>
    <t>62,3800000</t>
  </si>
  <si>
    <t>184,95</t>
  </si>
  <si>
    <t>11.537,18</t>
  </si>
  <si>
    <t>71,96%</t>
  </si>
  <si>
    <t>184,8000000</t>
  </si>
  <si>
    <t>61,50</t>
  </si>
  <si>
    <t>11.365,20</t>
  </si>
  <si>
    <t>0,27%</t>
  </si>
  <si>
    <t>72,23%</t>
  </si>
  <si>
    <t>127,2930800</t>
  </si>
  <si>
    <t>78,67</t>
  </si>
  <si>
    <t>10.014,15</t>
  </si>
  <si>
    <t>0,24%</t>
  </si>
  <si>
    <t>72,48%</t>
  </si>
  <si>
    <t>124,5267550</t>
  </si>
  <si>
    <t>78,40</t>
  </si>
  <si>
    <t>9.762,90</t>
  </si>
  <si>
    <t>72,71%</t>
  </si>
  <si>
    <t>505,5827300</t>
  </si>
  <si>
    <t>9.663,00</t>
  </si>
  <si>
    <t>0,23%</t>
  </si>
  <si>
    <t>72,95%</t>
  </si>
  <si>
    <t>1.104,3200000</t>
  </si>
  <si>
    <t>8,64</t>
  </si>
  <si>
    <t>9.541,32</t>
  </si>
  <si>
    <t>73,18%</t>
  </si>
  <si>
    <t>466,2800250</t>
  </si>
  <si>
    <t>9.530,07</t>
  </si>
  <si>
    <t>73,41%</t>
  </si>
  <si>
    <t>293,7410000</t>
  </si>
  <si>
    <t>32,08</t>
  </si>
  <si>
    <t>9.422,92</t>
  </si>
  <si>
    <t>73,63%</t>
  </si>
  <si>
    <t>7.381,0837259</t>
  </si>
  <si>
    <t>1,27</t>
  </si>
  <si>
    <t>9.373,98</t>
  </si>
  <si>
    <t>73,86%</t>
  </si>
  <si>
    <t>586,6519344</t>
  </si>
  <si>
    <t>9.298,43</t>
  </si>
  <si>
    <t>0,22%</t>
  </si>
  <si>
    <t>74,08%</t>
  </si>
  <si>
    <t>1.118,7000000</t>
  </si>
  <si>
    <t>8,27</t>
  </si>
  <si>
    <t>9.251,65</t>
  </si>
  <si>
    <t>74,31%</t>
  </si>
  <si>
    <t>273,0000000</t>
  </si>
  <si>
    <t>9.166,55</t>
  </si>
  <si>
    <t>74,53%</t>
  </si>
  <si>
    <t>1.122,2200000</t>
  </si>
  <si>
    <t>8,07</t>
  </si>
  <si>
    <t>9.056,32</t>
  </si>
  <si>
    <t>74,75%</t>
  </si>
  <si>
    <t>403,2012000</t>
  </si>
  <si>
    <t>22,33</t>
  </si>
  <si>
    <t>9.004,77</t>
  </si>
  <si>
    <t>74,96%</t>
  </si>
  <si>
    <t>3.232,8400000</t>
  </si>
  <si>
    <t>2,77</t>
  </si>
  <si>
    <t>8.954,97</t>
  </si>
  <si>
    <t>75,18%</t>
  </si>
  <si>
    <t>429,5416540</t>
  </si>
  <si>
    <t>8.788,42</t>
  </si>
  <si>
    <t>0,21%</t>
  </si>
  <si>
    <t>75,39%</t>
  </si>
  <si>
    <t>45,0000000</t>
  </si>
  <si>
    <t>192,08</t>
  </si>
  <si>
    <t>8.643,60</t>
  </si>
  <si>
    <t>75,60%</t>
  </si>
  <si>
    <t>513,3248890</t>
  </si>
  <si>
    <t>8.505,79</t>
  </si>
  <si>
    <t>75,80%</t>
  </si>
  <si>
    <t>45,6750000</t>
  </si>
  <si>
    <t>184,88</t>
  </si>
  <si>
    <t>8.444,39</t>
  </si>
  <si>
    <t>0,20%</t>
  </si>
  <si>
    <t>76,01%</t>
  </si>
  <si>
    <t>51,0756000</t>
  </si>
  <si>
    <t>164,90</t>
  </si>
  <si>
    <t>8.422,37</t>
  </si>
  <si>
    <t>76,21%</t>
  </si>
  <si>
    <t>200,4108000</t>
  </si>
  <si>
    <t>41,16</t>
  </si>
  <si>
    <t>8.248,91</t>
  </si>
  <si>
    <t>76,41%</t>
  </si>
  <si>
    <t>302,0000000</t>
  </si>
  <si>
    <t>7.982,52</t>
  </si>
  <si>
    <t>0,19%</t>
  </si>
  <si>
    <t>76,60%</t>
  </si>
  <si>
    <t>90,9838504</t>
  </si>
  <si>
    <t>87,00</t>
  </si>
  <si>
    <t>7.915,59</t>
  </si>
  <si>
    <t>76,79%</t>
  </si>
  <si>
    <t>3.157,3302436</t>
  </si>
  <si>
    <t>7.767,03</t>
  </si>
  <si>
    <t>76,98%</t>
  </si>
  <si>
    <t>7.738,28</t>
  </si>
  <si>
    <t>77,17%</t>
  </si>
  <si>
    <t>872,0800000</t>
  </si>
  <si>
    <t>8,78</t>
  </si>
  <si>
    <t>7.656,86</t>
  </si>
  <si>
    <t>0,18%</t>
  </si>
  <si>
    <t>77,35%</t>
  </si>
  <si>
    <t>935,5605000</t>
  </si>
  <si>
    <t>7.503,20</t>
  </si>
  <si>
    <t>77,53%</t>
  </si>
  <si>
    <t>525,8151387</t>
  </si>
  <si>
    <t>7.361,41</t>
  </si>
  <si>
    <t>77,71%</t>
  </si>
  <si>
    <t>27,1200000</t>
  </si>
  <si>
    <t>7.296,91</t>
  </si>
  <si>
    <t>77,89%</t>
  </si>
  <si>
    <t>73,1879000</t>
  </si>
  <si>
    <t>99,44</t>
  </si>
  <si>
    <t>7.277,80</t>
  </si>
  <si>
    <t>78,06%</t>
  </si>
  <si>
    <t>723,4500000</t>
  </si>
  <si>
    <t>7.234,50</t>
  </si>
  <si>
    <t>0,17%</t>
  </si>
  <si>
    <t>78,24%</t>
  </si>
  <si>
    <t>14,6200000</t>
  </si>
  <si>
    <t>492,31</t>
  </si>
  <si>
    <t>7.197,57</t>
  </si>
  <si>
    <t>78,41%</t>
  </si>
  <si>
    <t>1.050,0000000</t>
  </si>
  <si>
    <t>7.129,50</t>
  </si>
  <si>
    <t>78,58%</t>
  </si>
  <si>
    <t>2,0000000</t>
  </si>
  <si>
    <t>3.509,00</t>
  </si>
  <si>
    <t>7.018,00</t>
  </si>
  <si>
    <t>78,75%</t>
  </si>
  <si>
    <t>10,0000000</t>
  </si>
  <si>
    <t>700,75</t>
  </si>
  <si>
    <t>7.007,50</t>
  </si>
  <si>
    <t>78,92%</t>
  </si>
  <si>
    <t>449,3427800</t>
  </si>
  <si>
    <t>6.946,95</t>
  </si>
  <si>
    <t>79,09%</t>
  </si>
  <si>
    <t>437,0821832</t>
  </si>
  <si>
    <t>6.917,09</t>
  </si>
  <si>
    <t>79,26%</t>
  </si>
  <si>
    <t>5.232,3877335</t>
  </si>
  <si>
    <t>6.854,43</t>
  </si>
  <si>
    <t>79,42%</t>
  </si>
  <si>
    <t>10.426,8300000</t>
  </si>
  <si>
    <t>6.673,17</t>
  </si>
  <si>
    <t>0,16%</t>
  </si>
  <si>
    <t>79,58%</t>
  </si>
  <si>
    <t>2.408,7373000</t>
  </si>
  <si>
    <t>6.648,11</t>
  </si>
  <si>
    <t>79,74%</t>
  </si>
  <si>
    <t>192,2222240</t>
  </si>
  <si>
    <t>34,39</t>
  </si>
  <si>
    <t>6.610,52</t>
  </si>
  <si>
    <t>79,90%</t>
  </si>
  <si>
    <t>269,0400000</t>
  </si>
  <si>
    <t>24,39</t>
  </si>
  <si>
    <t>6.561,89</t>
  </si>
  <si>
    <t>80,06%</t>
  </si>
  <si>
    <t>48,0000000</t>
  </si>
  <si>
    <t>6.549,26</t>
  </si>
  <si>
    <t>80,22%</t>
  </si>
  <si>
    <t>0,0094720</t>
  </si>
  <si>
    <t>683.059,21</t>
  </si>
  <si>
    <t>6.469,94</t>
  </si>
  <si>
    <t>80,37%</t>
  </si>
  <si>
    <t>213,1462800</t>
  </si>
  <si>
    <t>6.411,44</t>
  </si>
  <si>
    <t>0,15%</t>
  </si>
  <si>
    <t>80,53%</t>
  </si>
  <si>
    <t>6.263,10</t>
  </si>
  <si>
    <t>80,68%</t>
  </si>
  <si>
    <t>321,2920430</t>
  </si>
  <si>
    <t>19,25</t>
  </si>
  <si>
    <t>6.184,87</t>
  </si>
  <si>
    <t>80,83%</t>
  </si>
  <si>
    <t>451,3670000</t>
  </si>
  <si>
    <t>13,70</t>
  </si>
  <si>
    <t>6.183,73</t>
  </si>
  <si>
    <t>80,98%</t>
  </si>
  <si>
    <t>302,2857000</t>
  </si>
  <si>
    <t>6.178,27</t>
  </si>
  <si>
    <t>81,13%</t>
  </si>
  <si>
    <t>3.004,7921867</t>
  </si>
  <si>
    <t>6.159,82</t>
  </si>
  <si>
    <t>81,28%</t>
  </si>
  <si>
    <t>387,3437216</t>
  </si>
  <si>
    <t>6.139,40</t>
  </si>
  <si>
    <t>81,42%</t>
  </si>
  <si>
    <t>623,9520000</t>
  </si>
  <si>
    <t>9,35</t>
  </si>
  <si>
    <t>5.833,95</t>
  </si>
  <si>
    <t>0,14%</t>
  </si>
  <si>
    <t>81,56%</t>
  </si>
  <si>
    <t>105,0000000</t>
  </si>
  <si>
    <t>55,00</t>
  </si>
  <si>
    <t>5.775,00</t>
  </si>
  <si>
    <t>81,70%</t>
  </si>
  <si>
    <t>808,4797679</t>
  </si>
  <si>
    <t>7,04</t>
  </si>
  <si>
    <t>5.691,70</t>
  </si>
  <si>
    <t>81,84%</t>
  </si>
  <si>
    <t>725,3400000</t>
  </si>
  <si>
    <t>7,68</t>
  </si>
  <si>
    <t>5.570,61</t>
  </si>
  <si>
    <t>0,13%</t>
  </si>
  <si>
    <t>81,98%</t>
  </si>
  <si>
    <t>5.558,87</t>
  </si>
  <si>
    <t>82,11%</t>
  </si>
  <si>
    <t>140,5129963</t>
  </si>
  <si>
    <t>39,41</t>
  </si>
  <si>
    <t>5.537,62</t>
  </si>
  <si>
    <t>82,24%</t>
  </si>
  <si>
    <t>36,0000000</t>
  </si>
  <si>
    <t>153,54</t>
  </si>
  <si>
    <t>5.527,44</t>
  </si>
  <si>
    <t>82,38%</t>
  </si>
  <si>
    <t>23,0000000</t>
  </si>
  <si>
    <t>0,0000000</t>
  </si>
  <si>
    <t>239,87</t>
  </si>
  <si>
    <t>5.517,01</t>
  </si>
  <si>
    <t>82,51%</t>
  </si>
  <si>
    <t>47,2185000</t>
  </si>
  <si>
    <t>82,64%</t>
  </si>
  <si>
    <t>810,2402840</t>
  </si>
  <si>
    <t>6,67</t>
  </si>
  <si>
    <t>5.404,30</t>
  </si>
  <si>
    <t>82,77%</t>
  </si>
  <si>
    <t>229,5126175</t>
  </si>
  <si>
    <t>23,47</t>
  </si>
  <si>
    <t>5.386,66</t>
  </si>
  <si>
    <t>82,90%</t>
  </si>
  <si>
    <t>270,0314283</t>
  </si>
  <si>
    <t>19,24</t>
  </si>
  <si>
    <t>5.195,40</t>
  </si>
  <si>
    <t>83,03%</t>
  </si>
  <si>
    <t>209,9227174</t>
  </si>
  <si>
    <t>5.065,16</t>
  </si>
  <si>
    <t>0,12%</t>
  </si>
  <si>
    <t>83,15%</t>
  </si>
  <si>
    <t>264,6717000</t>
  </si>
  <si>
    <t>5.058,56</t>
  </si>
  <si>
    <t>83,27%</t>
  </si>
  <si>
    <t>346,6173250</t>
  </si>
  <si>
    <t>5.055,01</t>
  </si>
  <si>
    <t>83,39%</t>
  </si>
  <si>
    <t>94,2136112</t>
  </si>
  <si>
    <t>53,49</t>
  </si>
  <si>
    <t>5.039,49</t>
  </si>
  <si>
    <t>83,52%</t>
  </si>
  <si>
    <t>52,1415000</t>
  </si>
  <si>
    <t>95,01</t>
  </si>
  <si>
    <t>4.953,96</t>
  </si>
  <si>
    <t>83,64%</t>
  </si>
  <si>
    <t>71,1965100</t>
  </si>
  <si>
    <t>69,20</t>
  </si>
  <si>
    <t>4.926,80</t>
  </si>
  <si>
    <t>83,75%</t>
  </si>
  <si>
    <t>25,0000000</t>
  </si>
  <si>
    <t>193,80</t>
  </si>
  <si>
    <t>4.845,00</t>
  </si>
  <si>
    <t>83,87%</t>
  </si>
  <si>
    <t>269,8650000</t>
  </si>
  <si>
    <t>17,77</t>
  </si>
  <si>
    <t>4.795,50</t>
  </si>
  <si>
    <t>83,99%</t>
  </si>
  <si>
    <t>23,2433018</t>
  </si>
  <si>
    <t>4.764,88</t>
  </si>
  <si>
    <t>0,11%</t>
  </si>
  <si>
    <t>84,10%</t>
  </si>
  <si>
    <t>147,4553800</t>
  </si>
  <si>
    <t>31,95</t>
  </si>
  <si>
    <t>4.711,20</t>
  </si>
  <si>
    <t>84,22%</t>
  </si>
  <si>
    <t>836,4572529</t>
  </si>
  <si>
    <t>5,56</t>
  </si>
  <si>
    <t>4.650,70</t>
  </si>
  <si>
    <t>84,33%</t>
  </si>
  <si>
    <t>166,0692300</t>
  </si>
  <si>
    <t>27,94</t>
  </si>
  <si>
    <t>4.639,97</t>
  </si>
  <si>
    <t>84,44%</t>
  </si>
  <si>
    <t>7,4200000</t>
  </si>
  <si>
    <t>619,99</t>
  </si>
  <si>
    <t>4.600,33</t>
  </si>
  <si>
    <t>84,55%</t>
  </si>
  <si>
    <t>8,6926000</t>
  </si>
  <si>
    <t>527,05</t>
  </si>
  <si>
    <t>4.581,43</t>
  </si>
  <si>
    <t>84,66%</t>
  </si>
  <si>
    <t>87,2694900</t>
  </si>
  <si>
    <t>51,49</t>
  </si>
  <si>
    <t>4.493,51</t>
  </si>
  <si>
    <t>84,77%</t>
  </si>
  <si>
    <t>777,1250000</t>
  </si>
  <si>
    <t>4.320,82</t>
  </si>
  <si>
    <t>0,10%</t>
  </si>
  <si>
    <t>84,87%</t>
  </si>
  <si>
    <t>3.319,4980000</t>
  </si>
  <si>
    <t>4.315,35</t>
  </si>
  <si>
    <t>84,98%</t>
  </si>
  <si>
    <t>0,0091228</t>
  </si>
  <si>
    <t>471.700,88</t>
  </si>
  <si>
    <t>4.303,22</t>
  </si>
  <si>
    <t>85,08%</t>
  </si>
  <si>
    <t>189,1995000</t>
  </si>
  <si>
    <t>4.294,22</t>
  </si>
  <si>
    <t>85,19%</t>
  </si>
  <si>
    <t>236,1562664</t>
  </si>
  <si>
    <t>17,63</t>
  </si>
  <si>
    <t>4.163,43</t>
  </si>
  <si>
    <t>85,29%</t>
  </si>
  <si>
    <t>4.081,26</t>
  </si>
  <si>
    <t>85,38%</t>
  </si>
  <si>
    <t>1.020,4292460</t>
  </si>
  <si>
    <t>4.040,90</t>
  </si>
  <si>
    <t>85,48%</t>
  </si>
  <si>
    <t>188,0000000</t>
  </si>
  <si>
    <t>3.906,64</t>
  </si>
  <si>
    <t>0,09%</t>
  </si>
  <si>
    <t>85,58%</t>
  </si>
  <si>
    <t>74,2777000</t>
  </si>
  <si>
    <t>3.872,84</t>
  </si>
  <si>
    <t>85,67%</t>
  </si>
  <si>
    <t>243,5424000</t>
  </si>
  <si>
    <t>3.860,15</t>
  </si>
  <si>
    <t>85,76%</t>
  </si>
  <si>
    <t>206,0000000</t>
  </si>
  <si>
    <t>18,72</t>
  </si>
  <si>
    <t>3.856,32</t>
  </si>
  <si>
    <t>85,86%</t>
  </si>
  <si>
    <t>209,8503129</t>
  </si>
  <si>
    <t>3.825,99</t>
  </si>
  <si>
    <t>85,95%</t>
  </si>
  <si>
    <t>73,0800000</t>
  </si>
  <si>
    <t>52,31</t>
  </si>
  <si>
    <t>3.822,81</t>
  </si>
  <si>
    <t>86,04%</t>
  </si>
  <si>
    <t>2.100,0000000</t>
  </si>
  <si>
    <t>1,82</t>
  </si>
  <si>
    <t>3.822,00</t>
  </si>
  <si>
    <t>86,13%</t>
  </si>
  <si>
    <t>185,4661197</t>
  </si>
  <si>
    <t>3.794,64</t>
  </si>
  <si>
    <t>86,22%</t>
  </si>
  <si>
    <t>86,31%</t>
  </si>
  <si>
    <t>0,0048625</t>
  </si>
  <si>
    <t>721.322,92</t>
  </si>
  <si>
    <t>3.507,42</t>
  </si>
  <si>
    <t>0,08%</t>
  </si>
  <si>
    <t>86,40%</t>
  </si>
  <si>
    <t>121,7532200</t>
  </si>
  <si>
    <t>28,80</t>
  </si>
  <si>
    <t>3.506,49</t>
  </si>
  <si>
    <t>86,48%</t>
  </si>
  <si>
    <t>24,0000000</t>
  </si>
  <si>
    <t>146,00</t>
  </si>
  <si>
    <t>3.504,00</t>
  </si>
  <si>
    <t>86,57%</t>
  </si>
  <si>
    <t>76,6040640</t>
  </si>
  <si>
    <t>45,63</t>
  </si>
  <si>
    <t>3.495,44</t>
  </si>
  <si>
    <t>86,65%</t>
  </si>
  <si>
    <t>100,9435000</t>
  </si>
  <si>
    <t>33,90</t>
  </si>
  <si>
    <t>3.421,98</t>
  </si>
  <si>
    <t>86,73%</t>
  </si>
  <si>
    <t>683,2000000</t>
  </si>
  <si>
    <t>4,95</t>
  </si>
  <si>
    <t>3.381,84</t>
  </si>
  <si>
    <t>86,81%</t>
  </si>
  <si>
    <t>420,0000000</t>
  </si>
  <si>
    <t>3.368,40</t>
  </si>
  <si>
    <t>86,90%</t>
  </si>
  <si>
    <t>3.735,3970030</t>
  </si>
  <si>
    <t>3.361,86</t>
  </si>
  <si>
    <t>86,98%</t>
  </si>
  <si>
    <t>12,0000000</t>
  </si>
  <si>
    <t>280,00</t>
  </si>
  <si>
    <t>3.360,00</t>
  </si>
  <si>
    <t>87,06%</t>
  </si>
  <si>
    <t>115,8061500</t>
  </si>
  <si>
    <t>28,91</t>
  </si>
  <si>
    <t>3.347,96</t>
  </si>
  <si>
    <t>87,14%</t>
  </si>
  <si>
    <t>555,70</t>
  </si>
  <si>
    <t>3.334,20</t>
  </si>
  <si>
    <t>87,22%</t>
  </si>
  <si>
    <t>1.442,0500000</t>
  </si>
  <si>
    <t>2,30</t>
  </si>
  <si>
    <t>3.316,72</t>
  </si>
  <si>
    <t>87,30%</t>
  </si>
  <si>
    <t>204,4398280</t>
  </si>
  <si>
    <t>16,14</t>
  </si>
  <si>
    <t>3.299,66</t>
  </si>
  <si>
    <t>87,38%</t>
  </si>
  <si>
    <t>140,9100000</t>
  </si>
  <si>
    <t>23,24</t>
  </si>
  <si>
    <t>3.274,75</t>
  </si>
  <si>
    <t>87,46%</t>
  </si>
  <si>
    <t>405,4365000</t>
  </si>
  <si>
    <t>3.215,11</t>
  </si>
  <si>
    <t>87,54%</t>
  </si>
  <si>
    <t>309,6690000</t>
  </si>
  <si>
    <t>10,29</t>
  </si>
  <si>
    <t>3.186,49</t>
  </si>
  <si>
    <t>87,61%</t>
  </si>
  <si>
    <t>1.726,4091600</t>
  </si>
  <si>
    <t>3.176,59</t>
  </si>
  <si>
    <t>87,69%</t>
  </si>
  <si>
    <t>165,9957000</t>
  </si>
  <si>
    <t>3.172,61</t>
  </si>
  <si>
    <t>87,77%</t>
  </si>
  <si>
    <t>4,5000000</t>
  </si>
  <si>
    <t>704,11</t>
  </si>
  <si>
    <t>3.168,50</t>
  </si>
  <si>
    <t>87,84%</t>
  </si>
  <si>
    <t>108,2265000</t>
  </si>
  <si>
    <t>28,97</t>
  </si>
  <si>
    <t>3.135,32</t>
  </si>
  <si>
    <t>87,92%</t>
  </si>
  <si>
    <t>168,5410347</t>
  </si>
  <si>
    <t>18,53</t>
  </si>
  <si>
    <t>3.123,07</t>
  </si>
  <si>
    <t>87,99%</t>
  </si>
  <si>
    <t>112,5695000</t>
  </si>
  <si>
    <t>27,64</t>
  </si>
  <si>
    <t>3.111,42</t>
  </si>
  <si>
    <t>88,07%</t>
  </si>
  <si>
    <t>84,1800000</t>
  </si>
  <si>
    <t>3.087,72</t>
  </si>
  <si>
    <t>0,07%</t>
  </si>
  <si>
    <t>88,14%</t>
  </si>
  <si>
    <t>199,3379000</t>
  </si>
  <si>
    <t>3.081,81</t>
  </si>
  <si>
    <t>88,22%</t>
  </si>
  <si>
    <t>74,6340000</t>
  </si>
  <si>
    <t>40,84</t>
  </si>
  <si>
    <t>3.048,05</t>
  </si>
  <si>
    <t>88,29%</t>
  </si>
  <si>
    <t>108,7440000</t>
  </si>
  <si>
    <t>28,02</t>
  </si>
  <si>
    <t>3.047,01</t>
  </si>
  <si>
    <t>88,36%</t>
  </si>
  <si>
    <t>2.108,8095602</t>
  </si>
  <si>
    <t>3.015,60</t>
  </si>
  <si>
    <t>88,44%</t>
  </si>
  <si>
    <t>24,0135000</t>
  </si>
  <si>
    <t>125,52</t>
  </si>
  <si>
    <t>3.014,17</t>
  </si>
  <si>
    <t>88,51%</t>
  </si>
  <si>
    <t>113,5770000</t>
  </si>
  <si>
    <t>26,40</t>
  </si>
  <si>
    <t>2.998,43</t>
  </si>
  <si>
    <t>88,58%</t>
  </si>
  <si>
    <t>28,0600000</t>
  </si>
  <si>
    <t>106,64</t>
  </si>
  <si>
    <t>2.992,32</t>
  </si>
  <si>
    <t>88,65%</t>
  </si>
  <si>
    <t>59,4000000</t>
  </si>
  <si>
    <t>49,62</t>
  </si>
  <si>
    <t>2.947,43</t>
  </si>
  <si>
    <t>88,72%</t>
  </si>
  <si>
    <t>241,99</t>
  </si>
  <si>
    <t>2.903,88</t>
  </si>
  <si>
    <t>88,79%</t>
  </si>
  <si>
    <t>141,2298215</t>
  </si>
  <si>
    <t>20,54</t>
  </si>
  <si>
    <t>2.900,86</t>
  </si>
  <si>
    <t>88,86%</t>
  </si>
  <si>
    <t>115,9200000</t>
  </si>
  <si>
    <t>24,82</t>
  </si>
  <si>
    <t>2.877,13</t>
  </si>
  <si>
    <t>88,93%</t>
  </si>
  <si>
    <t>2.865,00</t>
  </si>
  <si>
    <t>89,00%</t>
  </si>
  <si>
    <t>104,4020000</t>
  </si>
  <si>
    <t>27,27</t>
  </si>
  <si>
    <t>2.847,04</t>
  </si>
  <si>
    <t>89,07%</t>
  </si>
  <si>
    <t>204,0503635</t>
  </si>
  <si>
    <t>2.832,22</t>
  </si>
  <si>
    <t>89,14%</t>
  </si>
  <si>
    <t>138,8742839</t>
  </si>
  <si>
    <t>20,27</t>
  </si>
  <si>
    <t>2.814,98</t>
  </si>
  <si>
    <t>89,21%</t>
  </si>
  <si>
    <t>190,0000000</t>
  </si>
  <si>
    <t>2.810,10</t>
  </si>
  <si>
    <t>89,28%</t>
  </si>
  <si>
    <t>28,3693902</t>
  </si>
  <si>
    <t>98,88</t>
  </si>
  <si>
    <t>2.805,17</t>
  </si>
  <si>
    <t>89,34%</t>
  </si>
  <si>
    <t>238,8160000</t>
  </si>
  <si>
    <t>2.782,21</t>
  </si>
  <si>
    <t>89,41%</t>
  </si>
  <si>
    <t>2.766,00</t>
  </si>
  <si>
    <t>89,48%</t>
  </si>
  <si>
    <t>339,0975000</t>
  </si>
  <si>
    <t>8,06</t>
  </si>
  <si>
    <t>2.733,13</t>
  </si>
  <si>
    <t>89,54%</t>
  </si>
  <si>
    <t>52,0000000</t>
  </si>
  <si>
    <t>2.727,40</t>
  </si>
  <si>
    <t>89,61%</t>
  </si>
  <si>
    <t>216,9720000</t>
  </si>
  <si>
    <t>12,39</t>
  </si>
  <si>
    <t>2.688,28</t>
  </si>
  <si>
    <t>0,06%</t>
  </si>
  <si>
    <t>89,67%</t>
  </si>
  <si>
    <t>2.629,08</t>
  </si>
  <si>
    <t>89,74%</t>
  </si>
  <si>
    <t>14,4000000</t>
  </si>
  <si>
    <t>182,00</t>
  </si>
  <si>
    <t>2.620,80</t>
  </si>
  <si>
    <t>89,80%</t>
  </si>
  <si>
    <t>370,7210640</t>
  </si>
  <si>
    <t>2.609,88</t>
  </si>
  <si>
    <t>89,86%</t>
  </si>
  <si>
    <t>20,2952000</t>
  </si>
  <si>
    <t>128,49</t>
  </si>
  <si>
    <t>2.607,73</t>
  </si>
  <si>
    <t>89,93%</t>
  </si>
  <si>
    <t>38,7098670</t>
  </si>
  <si>
    <t>65,91</t>
  </si>
  <si>
    <t>2.551,37</t>
  </si>
  <si>
    <t>89,99%</t>
  </si>
  <si>
    <t>129,3624000</t>
  </si>
  <si>
    <t>2.545,85</t>
  </si>
  <si>
    <t>90,05%</t>
  </si>
  <si>
    <t>310,2295400</t>
  </si>
  <si>
    <t>8,20</t>
  </si>
  <si>
    <t>2.543,88</t>
  </si>
  <si>
    <t>90,11%</t>
  </si>
  <si>
    <t>1,21</t>
  </si>
  <si>
    <t>2.541,00</t>
  </si>
  <si>
    <t>90,17%</t>
  </si>
  <si>
    <t>4,4024000</t>
  </si>
  <si>
    <t>574,43</t>
  </si>
  <si>
    <t>2.528,87</t>
  </si>
  <si>
    <t>90,23%</t>
  </si>
  <si>
    <t>418,50</t>
  </si>
  <si>
    <t>2.511,00</t>
  </si>
  <si>
    <t>90,29%</t>
  </si>
  <si>
    <t>11,6370000</t>
  </si>
  <si>
    <t>2.493,58</t>
  </si>
  <si>
    <t>90,35%</t>
  </si>
  <si>
    <t>99,6596862</t>
  </si>
  <si>
    <t>2.475,96</t>
  </si>
  <si>
    <t>90,41%</t>
  </si>
  <si>
    <t>108,9690000</t>
  </si>
  <si>
    <t>22,67</t>
  </si>
  <si>
    <t>2.470,33</t>
  </si>
  <si>
    <t>90,47%</t>
  </si>
  <si>
    <t>2.454,37</t>
  </si>
  <si>
    <t>90,53%</t>
  </si>
  <si>
    <t>331,2662500</t>
  </si>
  <si>
    <t>7,37</t>
  </si>
  <si>
    <t>2.441,43</t>
  </si>
  <si>
    <t>90,59%</t>
  </si>
  <si>
    <t>203,45</t>
  </si>
  <si>
    <t>2.441,40</t>
  </si>
  <si>
    <t>90,65%</t>
  </si>
  <si>
    <t>46,7985200</t>
  </si>
  <si>
    <t>2.426,04</t>
  </si>
  <si>
    <t>90,71%</t>
  </si>
  <si>
    <t>180,2140000</t>
  </si>
  <si>
    <t>13,43</t>
  </si>
  <si>
    <t>2.420,27</t>
  </si>
  <si>
    <t>90,77%</t>
  </si>
  <si>
    <t>2.388,90</t>
  </si>
  <si>
    <t>90,82%</t>
  </si>
  <si>
    <t>2.365,62</t>
  </si>
  <si>
    <t>90,88%</t>
  </si>
  <si>
    <t>10,4900000</t>
  </si>
  <si>
    <t>2.349,76</t>
  </si>
  <si>
    <t>90,94%</t>
  </si>
  <si>
    <t>259,64</t>
  </si>
  <si>
    <t>2.336,76</t>
  </si>
  <si>
    <t>90,99%</t>
  </si>
  <si>
    <t>1.154,90</t>
  </si>
  <si>
    <t>2.309,80</t>
  </si>
  <si>
    <t>91,05%</t>
  </si>
  <si>
    <t>112,8862862</t>
  </si>
  <si>
    <t>2.309,65</t>
  </si>
  <si>
    <t>91,11%</t>
  </si>
  <si>
    <t>1.802,5239657</t>
  </si>
  <si>
    <t>2.271,18</t>
  </si>
  <si>
    <t>0,05%</t>
  </si>
  <si>
    <t>91,16%</t>
  </si>
  <si>
    <t>213,7187200</t>
  </si>
  <si>
    <t>10,61</t>
  </si>
  <si>
    <t>2.267,56</t>
  </si>
  <si>
    <t>91,22%</t>
  </si>
  <si>
    <t>71,1817992</t>
  </si>
  <si>
    <t>31,70</t>
  </si>
  <si>
    <t>2.256,46</t>
  </si>
  <si>
    <t>91,27%</t>
  </si>
  <si>
    <t>111,3253922</t>
  </si>
  <si>
    <t>20,21</t>
  </si>
  <si>
    <t>2.249,89</t>
  </si>
  <si>
    <t>91,32%</t>
  </si>
  <si>
    <t>679,0971000</t>
  </si>
  <si>
    <t>3,27</t>
  </si>
  <si>
    <t>2.220,65</t>
  </si>
  <si>
    <t>91,38%</t>
  </si>
  <si>
    <t>22,1786240</t>
  </si>
  <si>
    <t>2.217,86</t>
  </si>
  <si>
    <t>91,43%</t>
  </si>
  <si>
    <t>416,9700000</t>
  </si>
  <si>
    <t>5,29</t>
  </si>
  <si>
    <t>2.205,77</t>
  </si>
  <si>
    <t>91,48%</t>
  </si>
  <si>
    <t>180,4000000</t>
  </si>
  <si>
    <t>12,10</t>
  </si>
  <si>
    <t>2.182,84</t>
  </si>
  <si>
    <t>91,54%</t>
  </si>
  <si>
    <t>245,7333340</t>
  </si>
  <si>
    <t>8,87</t>
  </si>
  <si>
    <t>2.179,65</t>
  </si>
  <si>
    <t>91,59%</t>
  </si>
  <si>
    <t>8,0000000</t>
  </si>
  <si>
    <t>270,94</t>
  </si>
  <si>
    <t>2.167,52</t>
  </si>
  <si>
    <t>91,64%</t>
  </si>
  <si>
    <t>109,4686937</t>
  </si>
  <si>
    <t>2.162,01</t>
  </si>
  <si>
    <t>91,69%</t>
  </si>
  <si>
    <t>94,0800000</t>
  </si>
  <si>
    <t>2.154,43</t>
  </si>
  <si>
    <t>91,75%</t>
  </si>
  <si>
    <t>77,4437124</t>
  </si>
  <si>
    <t>27,36</t>
  </si>
  <si>
    <t>2.118,86</t>
  </si>
  <si>
    <t>91,80%</t>
  </si>
  <si>
    <t>100,4918257</t>
  </si>
  <si>
    <t>20,93</t>
  </si>
  <si>
    <t>2.103,29</t>
  </si>
  <si>
    <t>91,85%</t>
  </si>
  <si>
    <t>988,1141575</t>
  </si>
  <si>
    <t>2.094,80</t>
  </si>
  <si>
    <t>91,90%</t>
  </si>
  <si>
    <t>2.058,63</t>
  </si>
  <si>
    <t>91,95%</t>
  </si>
  <si>
    <t>91,9477415</t>
  </si>
  <si>
    <t>21,78</t>
  </si>
  <si>
    <t>2.002,62</t>
  </si>
  <si>
    <t>92,00%</t>
  </si>
  <si>
    <t>121,7359386</t>
  </si>
  <si>
    <t>1.990,38</t>
  </si>
  <si>
    <t>92,04%</t>
  </si>
  <si>
    <t>1.262,8357560</t>
  </si>
  <si>
    <t>1.982,65</t>
  </si>
  <si>
    <t>92,09%</t>
  </si>
  <si>
    <t>673,4611200</t>
  </si>
  <si>
    <t>2,94</t>
  </si>
  <si>
    <t>1.979,98</t>
  </si>
  <si>
    <t>92,14%</t>
  </si>
  <si>
    <t>0,0027488</t>
  </si>
  <si>
    <t>720.250,97</t>
  </si>
  <si>
    <t>1.979,80</t>
  </si>
  <si>
    <t>92,19%</t>
  </si>
  <si>
    <t>103,5390000</t>
  </si>
  <si>
    <t>1.978,90</t>
  </si>
  <si>
    <t>92,24%</t>
  </si>
  <si>
    <t>5,1948600</t>
  </si>
  <si>
    <t>376,75</t>
  </si>
  <si>
    <t>1.957,16</t>
  </si>
  <si>
    <t>92,28%</t>
  </si>
  <si>
    <t>54,31</t>
  </si>
  <si>
    <t>1.955,16</t>
  </si>
  <si>
    <t>92,33%</t>
  </si>
  <si>
    <t>4,6200000</t>
  </si>
  <si>
    <t>422,83</t>
  </si>
  <si>
    <t>1.953,47</t>
  </si>
  <si>
    <t>92,38%</t>
  </si>
  <si>
    <t>575,0000000</t>
  </si>
  <si>
    <t>1.932,00</t>
  </si>
  <si>
    <t>92,42%</t>
  </si>
  <si>
    <t>66,4700000</t>
  </si>
  <si>
    <t>28,92</t>
  </si>
  <si>
    <t>1.922,31</t>
  </si>
  <si>
    <t>92,47%</t>
  </si>
  <si>
    <t>0,0068226</t>
  </si>
  <si>
    <t>279.656,70</t>
  </si>
  <si>
    <t>1.907,98</t>
  </si>
  <si>
    <t>92,52%</t>
  </si>
  <si>
    <t>3,4078800</t>
  </si>
  <si>
    <t>556,20</t>
  </si>
  <si>
    <t>1.895,46</t>
  </si>
  <si>
    <t>92,56%</t>
  </si>
  <si>
    <t>186,5100000</t>
  </si>
  <si>
    <t>1.891,21</t>
  </si>
  <si>
    <t>92,61%</t>
  </si>
  <si>
    <t>27,9502000</t>
  </si>
  <si>
    <t>1.877,97</t>
  </si>
  <si>
    <t>92,65%</t>
  </si>
  <si>
    <t>18,0000000</t>
  </si>
  <si>
    <t>1.872,36</t>
  </si>
  <si>
    <t>92,70%</t>
  </si>
  <si>
    <t>4,0000000</t>
  </si>
  <si>
    <t>467,01</t>
  </si>
  <si>
    <t>1.868,04</t>
  </si>
  <si>
    <t>92,74%</t>
  </si>
  <si>
    <t>151,0000000</t>
  </si>
  <si>
    <t>1.857,30</t>
  </si>
  <si>
    <t>0,04%</t>
  </si>
  <si>
    <t>92,79%</t>
  </si>
  <si>
    <t>455,9114000</t>
  </si>
  <si>
    <t>1.823,65</t>
  </si>
  <si>
    <t>92,83%</t>
  </si>
  <si>
    <t>32,8920000</t>
  </si>
  <si>
    <t>55,33</t>
  </si>
  <si>
    <t>1.819,91</t>
  </si>
  <si>
    <t>92,88%</t>
  </si>
  <si>
    <t>2.098,1500000</t>
  </si>
  <si>
    <t>1.804,41</t>
  </si>
  <si>
    <t>92,92%</t>
  </si>
  <si>
    <t>180,4061490</t>
  </si>
  <si>
    <t>9,99</t>
  </si>
  <si>
    <t>1.802,26</t>
  </si>
  <si>
    <t>92,96%</t>
  </si>
  <si>
    <t>178,41</t>
  </si>
  <si>
    <t>1.784,10</t>
  </si>
  <si>
    <t>93,01%</t>
  </si>
  <si>
    <t>384,4343580</t>
  </si>
  <si>
    <t>4,63</t>
  </si>
  <si>
    <t>1.779,93</t>
  </si>
  <si>
    <t>93,05%</t>
  </si>
  <si>
    <t>362,4800000</t>
  </si>
  <si>
    <t>4,89</t>
  </si>
  <si>
    <t>1.772,53</t>
  </si>
  <si>
    <t>93,09%</t>
  </si>
  <si>
    <t>392,9614514</t>
  </si>
  <si>
    <t>1.768,33</t>
  </si>
  <si>
    <t>93,13%</t>
  </si>
  <si>
    <t>14,0000000</t>
  </si>
  <si>
    <t>1.764,14</t>
  </si>
  <si>
    <t>93,18%</t>
  </si>
  <si>
    <t>167,7200000</t>
  </si>
  <si>
    <t>10,50</t>
  </si>
  <si>
    <t>1.761,06</t>
  </si>
  <si>
    <t>93,22%</t>
  </si>
  <si>
    <t>8,7430000</t>
  </si>
  <si>
    <t>200,00</t>
  </si>
  <si>
    <t>1.748,60</t>
  </si>
  <si>
    <t>93,26%</t>
  </si>
  <si>
    <t>45,1607520</t>
  </si>
  <si>
    <t>38,68</t>
  </si>
  <si>
    <t>1.746,82</t>
  </si>
  <si>
    <t>93,30%</t>
  </si>
  <si>
    <t>179,5200000</t>
  </si>
  <si>
    <t>9,71</t>
  </si>
  <si>
    <t>1.743,14</t>
  </si>
  <si>
    <t>93,35%</t>
  </si>
  <si>
    <t>258,4692000</t>
  </si>
  <si>
    <t>1.736,91</t>
  </si>
  <si>
    <t>93,39%</t>
  </si>
  <si>
    <t>83,2404558</t>
  </si>
  <si>
    <t>1.703,10</t>
  </si>
  <si>
    <t>93,43%</t>
  </si>
  <si>
    <t>54,0000000</t>
  </si>
  <si>
    <t>1.700,46</t>
  </si>
  <si>
    <t>93,47%</t>
  </si>
  <si>
    <t>200,6445000</t>
  </si>
  <si>
    <t>8,45</t>
  </si>
  <si>
    <t>1.695,45</t>
  </si>
  <si>
    <t>93,51%</t>
  </si>
  <si>
    <t>65,0880000</t>
  </si>
  <si>
    <t>1.694,24</t>
  </si>
  <si>
    <t>93,55%</t>
  </si>
  <si>
    <t>1.121,9525000</t>
  </si>
  <si>
    <t>1,51</t>
  </si>
  <si>
    <t>1.694,15</t>
  </si>
  <si>
    <t>93,59%</t>
  </si>
  <si>
    <t>11,0673000</t>
  </si>
  <si>
    <t>152,46</t>
  </si>
  <si>
    <t>1.687,32</t>
  </si>
  <si>
    <t>93,63%</t>
  </si>
  <si>
    <t>93,1580000</t>
  </si>
  <si>
    <t>18,01</t>
  </si>
  <si>
    <t>1.677,78</t>
  </si>
  <si>
    <t>93,67%</t>
  </si>
  <si>
    <t>80,2726000</t>
  </si>
  <si>
    <t>20,74</t>
  </si>
  <si>
    <t>1.664,85</t>
  </si>
  <si>
    <t>93,71%</t>
  </si>
  <si>
    <t>180,00</t>
  </si>
  <si>
    <t>1.620,00</t>
  </si>
  <si>
    <t>93,75%</t>
  </si>
  <si>
    <t>101,2629280</t>
  </si>
  <si>
    <t>15,80</t>
  </si>
  <si>
    <t>1.599,95</t>
  </si>
  <si>
    <t>93,79%</t>
  </si>
  <si>
    <t>75,1806496</t>
  </si>
  <si>
    <t>21,25</t>
  </si>
  <si>
    <t>1.597,59</t>
  </si>
  <si>
    <t>93,83%</t>
  </si>
  <si>
    <t>2,7047000</t>
  </si>
  <si>
    <t>589,22</t>
  </si>
  <si>
    <t>1.593,66</t>
  </si>
  <si>
    <t>93,87%</t>
  </si>
  <si>
    <t>60,0000000</t>
  </si>
  <si>
    <t>26,55</t>
  </si>
  <si>
    <t>1.593,00</t>
  </si>
  <si>
    <t>93,91%</t>
  </si>
  <si>
    <t>81,0470000</t>
  </si>
  <si>
    <t>19,45</t>
  </si>
  <si>
    <t>1.576,36</t>
  </si>
  <si>
    <t>93,94%</t>
  </si>
  <si>
    <t>7,0000000</t>
  </si>
  <si>
    <t>1.571,50</t>
  </si>
  <si>
    <t>93,98%</t>
  </si>
  <si>
    <t>1.561,07</t>
  </si>
  <si>
    <t>94,02%</t>
  </si>
  <si>
    <t>64,99</t>
  </si>
  <si>
    <t>1.559,76</t>
  </si>
  <si>
    <t>94,06%</t>
  </si>
  <si>
    <t>1.550,17</t>
  </si>
  <si>
    <t>94,10%</t>
  </si>
  <si>
    <t>373,7700000</t>
  </si>
  <si>
    <t>1.547,41</t>
  </si>
  <si>
    <t>94,13%</t>
  </si>
  <si>
    <t>2.043,0020674</t>
  </si>
  <si>
    <t>1.532,25</t>
  </si>
  <si>
    <t>94,17%</t>
  </si>
  <si>
    <t>190,81</t>
  </si>
  <si>
    <t>1.526,48</t>
  </si>
  <si>
    <t>94,21%</t>
  </si>
  <si>
    <t>6,4900000</t>
  </si>
  <si>
    <t>235,20</t>
  </si>
  <si>
    <t>1.526,45</t>
  </si>
  <si>
    <t>94,24%</t>
  </si>
  <si>
    <t>15,0000000</t>
  </si>
  <si>
    <t>100,62</t>
  </si>
  <si>
    <t>1.509,30</t>
  </si>
  <si>
    <t>94,28%</t>
  </si>
  <si>
    <t>7,7477673</t>
  </si>
  <si>
    <t>1.508,34</t>
  </si>
  <si>
    <t>94,32%</t>
  </si>
  <si>
    <t>1.495,57</t>
  </si>
  <si>
    <t>94,35%</t>
  </si>
  <si>
    <t>47,0000000</t>
  </si>
  <si>
    <t>1.489,90</t>
  </si>
  <si>
    <t>94,39%</t>
  </si>
  <si>
    <t>68,7835300</t>
  </si>
  <si>
    <t>21,21</t>
  </si>
  <si>
    <t>1.458,80</t>
  </si>
  <si>
    <t>94,42%</t>
  </si>
  <si>
    <t>2.241,4165000</t>
  </si>
  <si>
    <t>1.456,92</t>
  </si>
  <si>
    <t>94,46%</t>
  </si>
  <si>
    <t>554,2880000</t>
  </si>
  <si>
    <t>1.446,69</t>
  </si>
  <si>
    <t>0,03%</t>
  </si>
  <si>
    <t>94,49%</t>
  </si>
  <si>
    <t>1.438,86</t>
  </si>
  <si>
    <t>94,53%</t>
  </si>
  <si>
    <t>480,2840000</t>
  </si>
  <si>
    <t>1.436,05</t>
  </si>
  <si>
    <t>94,56%</t>
  </si>
  <si>
    <t>9,66</t>
  </si>
  <si>
    <t>1.424,42</t>
  </si>
  <si>
    <t>94,60%</t>
  </si>
  <si>
    <t>71,2740000</t>
  </si>
  <si>
    <t>1.421,92</t>
  </si>
  <si>
    <t>94,63%</t>
  </si>
  <si>
    <t>1.413,00</t>
  </si>
  <si>
    <t>94,67%</t>
  </si>
  <si>
    <t>1.246,5368800</t>
  </si>
  <si>
    <t>1.408,59</t>
  </si>
  <si>
    <t>94,70%</t>
  </si>
  <si>
    <t>279,3600000</t>
  </si>
  <si>
    <t>5,02</t>
  </si>
  <si>
    <t>1.402,39</t>
  </si>
  <si>
    <t>94,73%</t>
  </si>
  <si>
    <t>171,81</t>
  </si>
  <si>
    <t>1.374,48</t>
  </si>
  <si>
    <t>94,77%</t>
  </si>
  <si>
    <t>29,06</t>
  </si>
  <si>
    <t>1.365,82</t>
  </si>
  <si>
    <t>94,80%</t>
  </si>
  <si>
    <t>227,18</t>
  </si>
  <si>
    <t>1.363,08</t>
  </si>
  <si>
    <t>94,83%</t>
  </si>
  <si>
    <t>954,0000000</t>
  </si>
  <si>
    <t>1.362,41</t>
  </si>
  <si>
    <t>94,87%</t>
  </si>
  <si>
    <t>1.166,8800000</t>
  </si>
  <si>
    <t>1,15</t>
  </si>
  <si>
    <t>1.341,91</t>
  </si>
  <si>
    <t>94,90%</t>
  </si>
  <si>
    <t>1.340,89</t>
  </si>
  <si>
    <t>94,93%</t>
  </si>
  <si>
    <t>67,3126343</t>
  </si>
  <si>
    <t>19,73</t>
  </si>
  <si>
    <t>1.328,08</t>
  </si>
  <si>
    <t>94,96%</t>
  </si>
  <si>
    <t>907,7500000</t>
  </si>
  <si>
    <t>1,45</t>
  </si>
  <si>
    <t>1.316,24</t>
  </si>
  <si>
    <t>94,99%</t>
  </si>
  <si>
    <t>0,0015600</t>
  </si>
  <si>
    <t>830.000,00</t>
  </si>
  <si>
    <t>1.294,80</t>
  </si>
  <si>
    <t>95,02%</t>
  </si>
  <si>
    <t>73,6666140</t>
  </si>
  <si>
    <t>17,39</t>
  </si>
  <si>
    <t>1.281,06</t>
  </si>
  <si>
    <t>95,06%</t>
  </si>
  <si>
    <t>1.271,63</t>
  </si>
  <si>
    <t>95,09%</t>
  </si>
  <si>
    <t>226,8925000</t>
  </si>
  <si>
    <t>1.268,33</t>
  </si>
  <si>
    <t>95,12%</t>
  </si>
  <si>
    <t>81,8160000</t>
  </si>
  <si>
    <t>1.264,89</t>
  </si>
  <si>
    <t>95,15%</t>
  </si>
  <si>
    <t>1.257,65</t>
  </si>
  <si>
    <t>95,18%</t>
  </si>
  <si>
    <t>208,94</t>
  </si>
  <si>
    <t>1.253,64</t>
  </si>
  <si>
    <t>95,21%</t>
  </si>
  <si>
    <t>13,23</t>
  </si>
  <si>
    <t>1.246,45</t>
  </si>
  <si>
    <t>95,24%</t>
  </si>
  <si>
    <t>409,50</t>
  </si>
  <si>
    <t>1.228,50</t>
  </si>
  <si>
    <t>95,27%</t>
  </si>
  <si>
    <t>113,6688000</t>
  </si>
  <si>
    <t>1.227,62</t>
  </si>
  <si>
    <t>95,30%</t>
  </si>
  <si>
    <t>1.225,28</t>
  </si>
  <si>
    <t>95,33%</t>
  </si>
  <si>
    <t>3,6000000</t>
  </si>
  <si>
    <t>339,30</t>
  </si>
  <si>
    <t>1.221,48</t>
  </si>
  <si>
    <t>95,36%</t>
  </si>
  <si>
    <t>275,6250000</t>
  </si>
  <si>
    <t>4,41</t>
  </si>
  <si>
    <t>1.215,51</t>
  </si>
  <si>
    <t>95,39%</t>
  </si>
  <si>
    <t>1.348,1528255</t>
  </si>
  <si>
    <t>1.199,86</t>
  </si>
  <si>
    <t>95,41%</t>
  </si>
  <si>
    <t>2,5602000</t>
  </si>
  <si>
    <t>465,76</t>
  </si>
  <si>
    <t>1.192,44</t>
  </si>
  <si>
    <t>95,44%</t>
  </si>
  <si>
    <t>19,78</t>
  </si>
  <si>
    <t>1.174,93</t>
  </si>
  <si>
    <t>95,47%</t>
  </si>
  <si>
    <t>387,81</t>
  </si>
  <si>
    <t>1.163,43</t>
  </si>
  <si>
    <t>95,50%</t>
  </si>
  <si>
    <t>19,0000000</t>
  </si>
  <si>
    <t>1.158,05</t>
  </si>
  <si>
    <t>95,53%</t>
  </si>
  <si>
    <t>0,0113279</t>
  </si>
  <si>
    <t>102.197,26</t>
  </si>
  <si>
    <t>1.157,68</t>
  </si>
  <si>
    <t>95,56%</t>
  </si>
  <si>
    <t>50,0915390</t>
  </si>
  <si>
    <t>23,03</t>
  </si>
  <si>
    <t>1.153,61</t>
  </si>
  <si>
    <t>95,58%</t>
  </si>
  <si>
    <t>91,8540000</t>
  </si>
  <si>
    <t>1.138,07</t>
  </si>
  <si>
    <t>95,61%</t>
  </si>
  <si>
    <t>77,57</t>
  </si>
  <si>
    <t>1.134,07</t>
  </si>
  <si>
    <t>95,64%</t>
  </si>
  <si>
    <t>3,9620000</t>
  </si>
  <si>
    <t>285,91</t>
  </si>
  <si>
    <t>1.132,78</t>
  </si>
  <si>
    <t>95,67%</t>
  </si>
  <si>
    <t>1.123,92</t>
  </si>
  <si>
    <t>95,69%</t>
  </si>
  <si>
    <t>1.113,12</t>
  </si>
  <si>
    <t>95,72%</t>
  </si>
  <si>
    <t>24,1500000</t>
  </si>
  <si>
    <t>46,00</t>
  </si>
  <si>
    <t>1.110,90</t>
  </si>
  <si>
    <t>95,75%</t>
  </si>
  <si>
    <t>142,2520000</t>
  </si>
  <si>
    <t>7,80</t>
  </si>
  <si>
    <t>1.109,57</t>
  </si>
  <si>
    <t>95,77%</t>
  </si>
  <si>
    <t>395,2306000</t>
  </si>
  <si>
    <t>1.094,79</t>
  </si>
  <si>
    <t>95,80%</t>
  </si>
  <si>
    <t>43,6800000</t>
  </si>
  <si>
    <t>24,99</t>
  </si>
  <si>
    <t>1.091,56</t>
  </si>
  <si>
    <t>95,83%</t>
  </si>
  <si>
    <t>1.072,80</t>
  </si>
  <si>
    <t>95,85%</t>
  </si>
  <si>
    <t>38,6472800</t>
  </si>
  <si>
    <t>27,55</t>
  </si>
  <si>
    <t>1.064,73</t>
  </si>
  <si>
    <t>95,88%</t>
  </si>
  <si>
    <t>66,7436144</t>
  </si>
  <si>
    <t>1.057,89</t>
  </si>
  <si>
    <t>95,90%</t>
  </si>
  <si>
    <t>8,4374081</t>
  </si>
  <si>
    <t>124,98</t>
  </si>
  <si>
    <t>1.054,51</t>
  </si>
  <si>
    <t>95,93%</t>
  </si>
  <si>
    <t>1.053,47</t>
  </si>
  <si>
    <t>95,95%</t>
  </si>
  <si>
    <t>25,0303200</t>
  </si>
  <si>
    <t>1.050,27</t>
  </si>
  <si>
    <t>95,98%</t>
  </si>
  <si>
    <t>33,0000000</t>
  </si>
  <si>
    <t>1.044,45</t>
  </si>
  <si>
    <t>96,00%</t>
  </si>
  <si>
    <t>15,7311000</t>
  </si>
  <si>
    <t>66,05</t>
  </si>
  <si>
    <t>1.039,04</t>
  </si>
  <si>
    <t>96,03%</t>
  </si>
  <si>
    <t>50,6958800</t>
  </si>
  <si>
    <t>1.036,15</t>
  </si>
  <si>
    <t>0,02%</t>
  </si>
  <si>
    <t>96,05%</t>
  </si>
  <si>
    <t>41,6449000</t>
  </si>
  <si>
    <t>24,87</t>
  </si>
  <si>
    <t>1.035,71</t>
  </si>
  <si>
    <t>96,08%</t>
  </si>
  <si>
    <t>444,8940720</t>
  </si>
  <si>
    <t>2,31</t>
  </si>
  <si>
    <t>1.027,71</t>
  </si>
  <si>
    <t>96,10%</t>
  </si>
  <si>
    <t>35,8787872</t>
  </si>
  <si>
    <t>1.024,92</t>
  </si>
  <si>
    <t>96,13%</t>
  </si>
  <si>
    <t>53,5384800</t>
  </si>
  <si>
    <t>1.023,26</t>
  </si>
  <si>
    <t>96,15%</t>
  </si>
  <si>
    <t>340,78</t>
  </si>
  <si>
    <t>1.022,34</t>
  </si>
  <si>
    <t>96,18%</t>
  </si>
  <si>
    <t>21,65</t>
  </si>
  <si>
    <t>1.017,55</t>
  </si>
  <si>
    <t>96,20%</t>
  </si>
  <si>
    <t>20,0000000</t>
  </si>
  <si>
    <t>50,80</t>
  </si>
  <si>
    <t>1.016,00</t>
  </si>
  <si>
    <t>96,23%</t>
  </si>
  <si>
    <t>1.012,00</t>
  </si>
  <si>
    <t>96,25%</t>
  </si>
  <si>
    <t>91,5610000</t>
  </si>
  <si>
    <t>1.011,75</t>
  </si>
  <si>
    <t>96,28%</t>
  </si>
  <si>
    <t>2,4000000</t>
  </si>
  <si>
    <t>417,52</t>
  </si>
  <si>
    <t>1.002,05</t>
  </si>
  <si>
    <t>96,30%</t>
  </si>
  <si>
    <t>111,22</t>
  </si>
  <si>
    <t>1.000,98</t>
  </si>
  <si>
    <t>96,32%</t>
  </si>
  <si>
    <t>34,7550000</t>
  </si>
  <si>
    <t>997,12</t>
  </si>
  <si>
    <t>96,35%</t>
  </si>
  <si>
    <t>36,5500000</t>
  </si>
  <si>
    <t>26,86</t>
  </si>
  <si>
    <t>981,73</t>
  </si>
  <si>
    <t>96,37%</t>
  </si>
  <si>
    <t>143,0000000</t>
  </si>
  <si>
    <t>6,76</t>
  </si>
  <si>
    <t>966,68</t>
  </si>
  <si>
    <t>96,40%</t>
  </si>
  <si>
    <t>322,21</t>
  </si>
  <si>
    <t>966,63</t>
  </si>
  <si>
    <t>96,42%</t>
  </si>
  <si>
    <t>248,6800000</t>
  </si>
  <si>
    <t>3,87</t>
  </si>
  <si>
    <t>962,39</t>
  </si>
  <si>
    <t>96,44%</t>
  </si>
  <si>
    <t>959,76</t>
  </si>
  <si>
    <t>96,47%</t>
  </si>
  <si>
    <t>927,88</t>
  </si>
  <si>
    <t>96,49%</t>
  </si>
  <si>
    <t>927,39</t>
  </si>
  <si>
    <t>96,51%</t>
  </si>
  <si>
    <t>922,24</t>
  </si>
  <si>
    <t>96,53%</t>
  </si>
  <si>
    <t>100,1280000</t>
  </si>
  <si>
    <t>9,06</t>
  </si>
  <si>
    <t>907,16</t>
  </si>
  <si>
    <t>96,55%</t>
  </si>
  <si>
    <t>7,1952000</t>
  </si>
  <si>
    <t>903,07</t>
  </si>
  <si>
    <t>96,58%</t>
  </si>
  <si>
    <t>900,00</t>
  </si>
  <si>
    <t>96,60%</t>
  </si>
  <si>
    <t>42,7908977</t>
  </si>
  <si>
    <t>20,61</t>
  </si>
  <si>
    <t>881,92</t>
  </si>
  <si>
    <t>96,62%</t>
  </si>
  <si>
    <t>220,00</t>
  </si>
  <si>
    <t>880,00</t>
  </si>
  <si>
    <t>96,64%</t>
  </si>
  <si>
    <t>1,7200000</t>
  </si>
  <si>
    <t>877,37</t>
  </si>
  <si>
    <t>96,66%</t>
  </si>
  <si>
    <t>638,4450000</t>
  </si>
  <si>
    <t>874,67</t>
  </si>
  <si>
    <t>96,68%</t>
  </si>
  <si>
    <t>218,2560000</t>
  </si>
  <si>
    <t>873,02</t>
  </si>
  <si>
    <t>96,70%</t>
  </si>
  <si>
    <t>123,16</t>
  </si>
  <si>
    <t>862,12</t>
  </si>
  <si>
    <t>96,72%</t>
  </si>
  <si>
    <t>36,4400000</t>
  </si>
  <si>
    <t>859,62</t>
  </si>
  <si>
    <t>96,74%</t>
  </si>
  <si>
    <t>25,93</t>
  </si>
  <si>
    <t>855,69</t>
  </si>
  <si>
    <t>96,77%</t>
  </si>
  <si>
    <t>39,2006572</t>
  </si>
  <si>
    <t>21,80</t>
  </si>
  <si>
    <t>854,57</t>
  </si>
  <si>
    <t>96,79%</t>
  </si>
  <si>
    <t>41,7500000</t>
  </si>
  <si>
    <t>853,31</t>
  </si>
  <si>
    <t>96,81%</t>
  </si>
  <si>
    <t>851,40</t>
  </si>
  <si>
    <t>96,83%</t>
  </si>
  <si>
    <t>849,78</t>
  </si>
  <si>
    <t>96,85%</t>
  </si>
  <si>
    <t>19,7590856</t>
  </si>
  <si>
    <t>43,00</t>
  </si>
  <si>
    <t>849,64</t>
  </si>
  <si>
    <t>96,87%</t>
  </si>
  <si>
    <t>160,8119200</t>
  </si>
  <si>
    <t>5,28</t>
  </si>
  <si>
    <t>849,09</t>
  </si>
  <si>
    <t>96,89%</t>
  </si>
  <si>
    <t>413,6673009</t>
  </si>
  <si>
    <t>848,02</t>
  </si>
  <si>
    <t>96,91%</t>
  </si>
  <si>
    <t>843,74</t>
  </si>
  <si>
    <t>96,93%</t>
  </si>
  <si>
    <t>83,25</t>
  </si>
  <si>
    <t>832,50</t>
  </si>
  <si>
    <t>96,95%</t>
  </si>
  <si>
    <t>827,72</t>
  </si>
  <si>
    <t>96,97%</t>
  </si>
  <si>
    <t>42,9070000</t>
  </si>
  <si>
    <t>820,06</t>
  </si>
  <si>
    <t>96,99%</t>
  </si>
  <si>
    <t>30,4728000</t>
  </si>
  <si>
    <t>818,50</t>
  </si>
  <si>
    <t>97,01%</t>
  </si>
  <si>
    <t>797,30</t>
  </si>
  <si>
    <t>97,03%</t>
  </si>
  <si>
    <t>40,7351800</t>
  </si>
  <si>
    <t>19,43</t>
  </si>
  <si>
    <t>791,48</t>
  </si>
  <si>
    <t>97,05%</t>
  </si>
  <si>
    <t>791,25</t>
  </si>
  <si>
    <t>97,07%</t>
  </si>
  <si>
    <t>52,37</t>
  </si>
  <si>
    <t>785,55</t>
  </si>
  <si>
    <t>97,09%</t>
  </si>
  <si>
    <t>56,0000000</t>
  </si>
  <si>
    <t>13,94</t>
  </si>
  <si>
    <t>780,64</t>
  </si>
  <si>
    <t>97,10%</t>
  </si>
  <si>
    <t>129,90</t>
  </si>
  <si>
    <t>779,40</t>
  </si>
  <si>
    <t>97,12%</t>
  </si>
  <si>
    <t>765,28</t>
  </si>
  <si>
    <t>97,14%</t>
  </si>
  <si>
    <t>0,0318920</t>
  </si>
  <si>
    <t>23.949,65</t>
  </si>
  <si>
    <t>763,80</t>
  </si>
  <si>
    <t>97,16%</t>
  </si>
  <si>
    <t>27,4207161</t>
  </si>
  <si>
    <t>750,23</t>
  </si>
  <si>
    <t>97,18%</t>
  </si>
  <si>
    <t>62,5133740</t>
  </si>
  <si>
    <t>11,95</t>
  </si>
  <si>
    <t>747,03</t>
  </si>
  <si>
    <t>97,20%</t>
  </si>
  <si>
    <t>10,1500000</t>
  </si>
  <si>
    <t>73,17</t>
  </si>
  <si>
    <t>742,68</t>
  </si>
  <si>
    <t>97,21%</t>
  </si>
  <si>
    <t>370,61</t>
  </si>
  <si>
    <t>741,22</t>
  </si>
  <si>
    <t>97,23%</t>
  </si>
  <si>
    <t>1.051,1083273</t>
  </si>
  <si>
    <t>735,78</t>
  </si>
  <si>
    <t>97,25%</t>
  </si>
  <si>
    <t>242,0000000</t>
  </si>
  <si>
    <t>3,00</t>
  </si>
  <si>
    <t>726,00</t>
  </si>
  <si>
    <t>97,27%</t>
  </si>
  <si>
    <t>239,83</t>
  </si>
  <si>
    <t>719,49</t>
  </si>
  <si>
    <t>97,28%</t>
  </si>
  <si>
    <t>20,3000000</t>
  </si>
  <si>
    <t>35,37</t>
  </si>
  <si>
    <t>718,01</t>
  </si>
  <si>
    <t>97,30%</t>
  </si>
  <si>
    <t>8,8100000</t>
  </si>
  <si>
    <t>81,41</t>
  </si>
  <si>
    <t>717,22</t>
  </si>
  <si>
    <t>97,32%</t>
  </si>
  <si>
    <t>10,07</t>
  </si>
  <si>
    <t>716,80</t>
  </si>
  <si>
    <t>97,34%</t>
  </si>
  <si>
    <t>177,51</t>
  </si>
  <si>
    <t>710,04</t>
  </si>
  <si>
    <t>97,35%</t>
  </si>
  <si>
    <t>2,8875000</t>
  </si>
  <si>
    <t>245,50</t>
  </si>
  <si>
    <t>708,88</t>
  </si>
  <si>
    <t>97,37%</t>
  </si>
  <si>
    <t>37,3770000</t>
  </si>
  <si>
    <t>707,55</t>
  </si>
  <si>
    <t>97,39%</t>
  </si>
  <si>
    <t>244,56</t>
  </si>
  <si>
    <t>706,17</t>
  </si>
  <si>
    <t>97,40%</t>
  </si>
  <si>
    <t>704,49</t>
  </si>
  <si>
    <t>97,42%</t>
  </si>
  <si>
    <t>35,5407270</t>
  </si>
  <si>
    <t>703,00</t>
  </si>
  <si>
    <t>97,44%</t>
  </si>
  <si>
    <t>11,0000000</t>
  </si>
  <si>
    <t>63,77</t>
  </si>
  <si>
    <t>701,47</t>
  </si>
  <si>
    <t>97,46%</t>
  </si>
  <si>
    <t>4,9840000</t>
  </si>
  <si>
    <t>140,09</t>
  </si>
  <si>
    <t>698,21</t>
  </si>
  <si>
    <t>97,47%</t>
  </si>
  <si>
    <t>36,4969300</t>
  </si>
  <si>
    <t>697,55</t>
  </si>
  <si>
    <t>97,49%</t>
  </si>
  <si>
    <t>31,0000000</t>
  </si>
  <si>
    <t>22,45</t>
  </si>
  <si>
    <t>695,95</t>
  </si>
  <si>
    <t>97,51%</t>
  </si>
  <si>
    <t>347,83</t>
  </si>
  <si>
    <t>695,66</t>
  </si>
  <si>
    <t>97,52%</t>
  </si>
  <si>
    <t>21,9700000</t>
  </si>
  <si>
    <t>31,59</t>
  </si>
  <si>
    <t>694,03</t>
  </si>
  <si>
    <t>97,54%</t>
  </si>
  <si>
    <t>66,0450000</t>
  </si>
  <si>
    <t>684,23</t>
  </si>
  <si>
    <t>97,56%</t>
  </si>
  <si>
    <t>57,01</t>
  </si>
  <si>
    <t>684,12</t>
  </si>
  <si>
    <t>97,57%</t>
  </si>
  <si>
    <t>36,9348800</t>
  </si>
  <si>
    <t>18,50</t>
  </si>
  <si>
    <t>683,30</t>
  </si>
  <si>
    <t>97,59%</t>
  </si>
  <si>
    <t>13,0000000</t>
  </si>
  <si>
    <t>52,05</t>
  </si>
  <si>
    <t>676,65</t>
  </si>
  <si>
    <t>97,61%</t>
  </si>
  <si>
    <t>43,6500000</t>
  </si>
  <si>
    <t>674,84</t>
  </si>
  <si>
    <t>97,62%</t>
  </si>
  <si>
    <t>26,8800000</t>
  </si>
  <si>
    <t>24,90</t>
  </si>
  <si>
    <t>669,31</t>
  </si>
  <si>
    <t>97,64%</t>
  </si>
  <si>
    <t>42,2100000</t>
  </si>
  <si>
    <t>658,48</t>
  </si>
  <si>
    <t>97,65%</t>
  </si>
  <si>
    <t>33,4890239</t>
  </si>
  <si>
    <t>19,50</t>
  </si>
  <si>
    <t>653,04</t>
  </si>
  <si>
    <t>97,67%</t>
  </si>
  <si>
    <t>50,0000000</t>
  </si>
  <si>
    <t>13,02</t>
  </si>
  <si>
    <t>651,00</t>
  </si>
  <si>
    <t>97,69%</t>
  </si>
  <si>
    <t>20,3596000</t>
  </si>
  <si>
    <t>31,87</t>
  </si>
  <si>
    <t>648,86</t>
  </si>
  <si>
    <t>97,70%</t>
  </si>
  <si>
    <t>32,43</t>
  </si>
  <si>
    <t>648,60</t>
  </si>
  <si>
    <t>97,72%</t>
  </si>
  <si>
    <t>24,2623328</t>
  </si>
  <si>
    <t>26,41</t>
  </si>
  <si>
    <t>640,77</t>
  </si>
  <si>
    <t>97,73%</t>
  </si>
  <si>
    <t>107,0000000</t>
  </si>
  <si>
    <t>5,94</t>
  </si>
  <si>
    <t>635,58</t>
  </si>
  <si>
    <t>97,75%</t>
  </si>
  <si>
    <t>20,2000000</t>
  </si>
  <si>
    <t>31,33</t>
  </si>
  <si>
    <t>632,87</t>
  </si>
  <si>
    <t>97,76%</t>
  </si>
  <si>
    <t>13,9969849</t>
  </si>
  <si>
    <t>44,91</t>
  </si>
  <si>
    <t>628,60</t>
  </si>
  <si>
    <t>97,78%</t>
  </si>
  <si>
    <t>2,1635880</t>
  </si>
  <si>
    <t>289,28</t>
  </si>
  <si>
    <t>625,88</t>
  </si>
  <si>
    <t>97,79%</t>
  </si>
  <si>
    <t>2,0660713</t>
  </si>
  <si>
    <t>619,82</t>
  </si>
  <si>
    <t>0,01%</t>
  </si>
  <si>
    <t>97,81%</t>
  </si>
  <si>
    <t>68,0000000</t>
  </si>
  <si>
    <t>9,08</t>
  </si>
  <si>
    <t>617,44</t>
  </si>
  <si>
    <t>97,82%</t>
  </si>
  <si>
    <t>38,3102657</t>
  </si>
  <si>
    <t>15,96</t>
  </si>
  <si>
    <t>611,43</t>
  </si>
  <si>
    <t>97,84%</t>
  </si>
  <si>
    <t>2,1120000</t>
  </si>
  <si>
    <t>286,47</t>
  </si>
  <si>
    <t>605,02</t>
  </si>
  <si>
    <t>97,85%</t>
  </si>
  <si>
    <t>605,00</t>
  </si>
  <si>
    <t>97,87%</t>
  </si>
  <si>
    <t>430,8326498</t>
  </si>
  <si>
    <t>598,86</t>
  </si>
  <si>
    <t>97,88%</t>
  </si>
  <si>
    <t>7,1838312</t>
  </si>
  <si>
    <t>83,22</t>
  </si>
  <si>
    <t>597,84</t>
  </si>
  <si>
    <t>97,90%</t>
  </si>
  <si>
    <t>6,8829000</t>
  </si>
  <si>
    <t>86,73</t>
  </si>
  <si>
    <t>596,95</t>
  </si>
  <si>
    <t>97,91%</t>
  </si>
  <si>
    <t>16,5500000</t>
  </si>
  <si>
    <t>35,89</t>
  </si>
  <si>
    <t>593,98</t>
  </si>
  <si>
    <t>97,92%</t>
  </si>
  <si>
    <t>64,0000000</t>
  </si>
  <si>
    <t>582,40</t>
  </si>
  <si>
    <t>97,94%</t>
  </si>
  <si>
    <t>578,00</t>
  </si>
  <si>
    <t>97,95%</t>
  </si>
  <si>
    <t>8,5400000</t>
  </si>
  <si>
    <t>573,80</t>
  </si>
  <si>
    <t>97,97%</t>
  </si>
  <si>
    <t>137,7180000</t>
  </si>
  <si>
    <t>570,15</t>
  </si>
  <si>
    <t>97,98%</t>
  </si>
  <si>
    <t>28,0000000</t>
  </si>
  <si>
    <t>567,56</t>
  </si>
  <si>
    <t>97,99%</t>
  </si>
  <si>
    <t>66,6700000</t>
  </si>
  <si>
    <t>8,50</t>
  </si>
  <si>
    <t>566,70</t>
  </si>
  <si>
    <t>98,01%</t>
  </si>
  <si>
    <t>34,1200000</t>
  </si>
  <si>
    <t>565,39</t>
  </si>
  <si>
    <t>98,02%</t>
  </si>
  <si>
    <t>80,39</t>
  </si>
  <si>
    <t>562,73</t>
  </si>
  <si>
    <t>98,03%</t>
  </si>
  <si>
    <t>278,22</t>
  </si>
  <si>
    <t>556,44</t>
  </si>
  <si>
    <t>98,05%</t>
  </si>
  <si>
    <t>179,85</t>
  </si>
  <si>
    <t>539,55</t>
  </si>
  <si>
    <t>98,06%</t>
  </si>
  <si>
    <t>1.586,0050000</t>
  </si>
  <si>
    <t>539,24</t>
  </si>
  <si>
    <t>98,07%</t>
  </si>
  <si>
    <t>18,8265000</t>
  </si>
  <si>
    <t>28,56</t>
  </si>
  <si>
    <t>537,68</t>
  </si>
  <si>
    <t>98,09%</t>
  </si>
  <si>
    <t>52,99</t>
  </si>
  <si>
    <t>529,90</t>
  </si>
  <si>
    <t>98,10%</t>
  </si>
  <si>
    <t>20,3600000</t>
  </si>
  <si>
    <t>527,93</t>
  </si>
  <si>
    <t>98,11%</t>
  </si>
  <si>
    <t>92,5277100</t>
  </si>
  <si>
    <t>5,60</t>
  </si>
  <si>
    <t>518,16</t>
  </si>
  <si>
    <t>98,12%</t>
  </si>
  <si>
    <t>61,1100000</t>
  </si>
  <si>
    <t>516,38</t>
  </si>
  <si>
    <t>98,14%</t>
  </si>
  <si>
    <t>516,32</t>
  </si>
  <si>
    <t>98,15%</t>
  </si>
  <si>
    <t>633,9223000</t>
  </si>
  <si>
    <t>513,48</t>
  </si>
  <si>
    <t>98,16%</t>
  </si>
  <si>
    <t>510,30</t>
  </si>
  <si>
    <t>98,17%</t>
  </si>
  <si>
    <t>301,0000000</t>
  </si>
  <si>
    <t>508,69</t>
  </si>
  <si>
    <t>98,19%</t>
  </si>
  <si>
    <t>25,03</t>
  </si>
  <si>
    <t>508,11</t>
  </si>
  <si>
    <t>98,20%</t>
  </si>
  <si>
    <t>25,25</t>
  </si>
  <si>
    <t>505,00</t>
  </si>
  <si>
    <t>98,21%</t>
  </si>
  <si>
    <t>20,3295000</t>
  </si>
  <si>
    <t>24,36</t>
  </si>
  <si>
    <t>495,23</t>
  </si>
  <si>
    <t>98,22%</t>
  </si>
  <si>
    <t>120,6040000</t>
  </si>
  <si>
    <t>4,10</t>
  </si>
  <si>
    <t>494,48</t>
  </si>
  <si>
    <t>98,24%</t>
  </si>
  <si>
    <t>61,47</t>
  </si>
  <si>
    <t>491,76</t>
  </si>
  <si>
    <t>98,25%</t>
  </si>
  <si>
    <t>31,7412700</t>
  </si>
  <si>
    <t>490,73</t>
  </si>
  <si>
    <t>98,26%</t>
  </si>
  <si>
    <t>25,8640000</t>
  </si>
  <si>
    <t>18,90</t>
  </si>
  <si>
    <t>488,83</t>
  </si>
  <si>
    <t>98,27%</t>
  </si>
  <si>
    <t>61,09</t>
  </si>
  <si>
    <t>488,72</t>
  </si>
  <si>
    <t>98,28%</t>
  </si>
  <si>
    <t>4,8793504</t>
  </si>
  <si>
    <t>487,94</t>
  </si>
  <si>
    <t>98,29%</t>
  </si>
  <si>
    <t>474,88</t>
  </si>
  <si>
    <t>98,31%</t>
  </si>
  <si>
    <t>473,76</t>
  </si>
  <si>
    <t>98,32%</t>
  </si>
  <si>
    <t>465,00</t>
  </si>
  <si>
    <t>98,33%</t>
  </si>
  <si>
    <t>21,9300000</t>
  </si>
  <si>
    <t>21,10</t>
  </si>
  <si>
    <t>462,72</t>
  </si>
  <si>
    <t>98,34%</t>
  </si>
  <si>
    <t>461,56</t>
  </si>
  <si>
    <t>98,35%</t>
  </si>
  <si>
    <t>3,1500000</t>
  </si>
  <si>
    <t>145,44</t>
  </si>
  <si>
    <t>458,15</t>
  </si>
  <si>
    <t>98,36%</t>
  </si>
  <si>
    <t>50,90</t>
  </si>
  <si>
    <t>458,10</t>
  </si>
  <si>
    <t>98,37%</t>
  </si>
  <si>
    <t>98,38%</t>
  </si>
  <si>
    <t>126,0000000</t>
  </si>
  <si>
    <t>3,52</t>
  </si>
  <si>
    <t>443,52</t>
  </si>
  <si>
    <t>98,39%</t>
  </si>
  <si>
    <t>61,26</t>
  </si>
  <si>
    <t>428,82</t>
  </si>
  <si>
    <t>98,40%</t>
  </si>
  <si>
    <t>192,0000000</t>
  </si>
  <si>
    <t>2,22</t>
  </si>
  <si>
    <t>426,24</t>
  </si>
  <si>
    <t>98,41%</t>
  </si>
  <si>
    <t>423,92</t>
  </si>
  <si>
    <t>98,42%</t>
  </si>
  <si>
    <t>116,59</t>
  </si>
  <si>
    <t>419,72</t>
  </si>
  <si>
    <t>98,44%</t>
  </si>
  <si>
    <t>138,99</t>
  </si>
  <si>
    <t>416,97</t>
  </si>
  <si>
    <t>98,45%</t>
  </si>
  <si>
    <t>29,67</t>
  </si>
  <si>
    <t>415,38</t>
  </si>
  <si>
    <t>98,46%</t>
  </si>
  <si>
    <t>34,40</t>
  </si>
  <si>
    <t>412,80</t>
  </si>
  <si>
    <t>98,47%</t>
  </si>
  <si>
    <t>89,1475480</t>
  </si>
  <si>
    <t>4,62</t>
  </si>
  <si>
    <t>411,86</t>
  </si>
  <si>
    <t>98,48%</t>
  </si>
  <si>
    <t>83,7333000</t>
  </si>
  <si>
    <t>4,90</t>
  </si>
  <si>
    <t>410,29</t>
  </si>
  <si>
    <t>16,0000000</t>
  </si>
  <si>
    <t>408,00</t>
  </si>
  <si>
    <t>98,49%</t>
  </si>
  <si>
    <t>407,01</t>
  </si>
  <si>
    <t>98,50%</t>
  </si>
  <si>
    <t>9,3417414</t>
  </si>
  <si>
    <t>43,50</t>
  </si>
  <si>
    <t>406,37</t>
  </si>
  <si>
    <t>98,51%</t>
  </si>
  <si>
    <t>38,0000000</t>
  </si>
  <si>
    <t>10,67</t>
  </si>
  <si>
    <t>405,46</t>
  </si>
  <si>
    <t>98,52%</t>
  </si>
  <si>
    <t>100,84</t>
  </si>
  <si>
    <t>403,36</t>
  </si>
  <si>
    <t>98,53%</t>
  </si>
  <si>
    <t>11,14</t>
  </si>
  <si>
    <t>401,04</t>
  </si>
  <si>
    <t>98,54%</t>
  </si>
  <si>
    <t>20,7525700</t>
  </si>
  <si>
    <t>396,64</t>
  </si>
  <si>
    <t>98,55%</t>
  </si>
  <si>
    <t>14,9887988</t>
  </si>
  <si>
    <t>395,25</t>
  </si>
  <si>
    <t>98,56%</t>
  </si>
  <si>
    <t>394,38</t>
  </si>
  <si>
    <t>98,57%</t>
  </si>
  <si>
    <t>393,04</t>
  </si>
  <si>
    <t>98,58%</t>
  </si>
  <si>
    <t>38,0650000</t>
  </si>
  <si>
    <t>390,17</t>
  </si>
  <si>
    <t>98,59%</t>
  </si>
  <si>
    <t>389,88</t>
  </si>
  <si>
    <t>98,60%</t>
  </si>
  <si>
    <t>386,43</t>
  </si>
  <si>
    <t>98,61%</t>
  </si>
  <si>
    <t>230,0000000</t>
  </si>
  <si>
    <t>386,40</t>
  </si>
  <si>
    <t>98,62%</t>
  </si>
  <si>
    <t>20,32</t>
  </si>
  <si>
    <t>382,55</t>
  </si>
  <si>
    <t>98,63%</t>
  </si>
  <si>
    <t>14,6700000</t>
  </si>
  <si>
    <t>25,90</t>
  </si>
  <si>
    <t>379,95</t>
  </si>
  <si>
    <t>98,64%</t>
  </si>
  <si>
    <t>7,29</t>
  </si>
  <si>
    <t>379,08</t>
  </si>
  <si>
    <t>98,65%</t>
  </si>
  <si>
    <t>378,45</t>
  </si>
  <si>
    <t>98,66%</t>
  </si>
  <si>
    <t>71,7320000</t>
  </si>
  <si>
    <t>5,24</t>
  </si>
  <si>
    <t>375,88</t>
  </si>
  <si>
    <t>46,7526000</t>
  </si>
  <si>
    <t>8,00</t>
  </si>
  <si>
    <t>374,02</t>
  </si>
  <si>
    <t>98,67%</t>
  </si>
  <si>
    <t>0,0008122</t>
  </si>
  <si>
    <t>458.688,99</t>
  </si>
  <si>
    <t>372,53</t>
  </si>
  <si>
    <t>98,68%</t>
  </si>
  <si>
    <t>2,1281500</t>
  </si>
  <si>
    <t>174,89</t>
  </si>
  <si>
    <t>372,19</t>
  </si>
  <si>
    <t>98,69%</t>
  </si>
  <si>
    <t>10,5600000</t>
  </si>
  <si>
    <t>34,91</t>
  </si>
  <si>
    <t>368,65</t>
  </si>
  <si>
    <t>98,70%</t>
  </si>
  <si>
    <t>4,8080000</t>
  </si>
  <si>
    <t>76,56</t>
  </si>
  <si>
    <t>368,10</t>
  </si>
  <si>
    <t>98,71%</t>
  </si>
  <si>
    <t>16,8118500</t>
  </si>
  <si>
    <t>366,50</t>
  </si>
  <si>
    <t>98,72%</t>
  </si>
  <si>
    <t>32,8680000</t>
  </si>
  <si>
    <t>11,11</t>
  </si>
  <si>
    <t>365,16</t>
  </si>
  <si>
    <t>98,73%</t>
  </si>
  <si>
    <t>17,0000000</t>
  </si>
  <si>
    <t>360,57</t>
  </si>
  <si>
    <t>98,74%</t>
  </si>
  <si>
    <t>360,36</t>
  </si>
  <si>
    <t>356,10</t>
  </si>
  <si>
    <t>98,75%</t>
  </si>
  <si>
    <t>18,78</t>
  </si>
  <si>
    <t>353,62</t>
  </si>
  <si>
    <t>98,76%</t>
  </si>
  <si>
    <t>12,4180000</t>
  </si>
  <si>
    <t>28,42</t>
  </si>
  <si>
    <t>352,87</t>
  </si>
  <si>
    <t>98,77%</t>
  </si>
  <si>
    <t>48,6097920</t>
  </si>
  <si>
    <t>7,24</t>
  </si>
  <si>
    <t>351,93</t>
  </si>
  <si>
    <t>98,78%</t>
  </si>
  <si>
    <t>350,40</t>
  </si>
  <si>
    <t>98,79%</t>
  </si>
  <si>
    <t>15,5225000</t>
  </si>
  <si>
    <t>22,56</t>
  </si>
  <si>
    <t>350,11</t>
  </si>
  <si>
    <t>98,80%</t>
  </si>
  <si>
    <t>3,0547000</t>
  </si>
  <si>
    <t>114,16</t>
  </si>
  <si>
    <t>348,72</t>
  </si>
  <si>
    <t>0,0115360</t>
  </si>
  <si>
    <t>30.096,38</t>
  </si>
  <si>
    <t>347,19</t>
  </si>
  <si>
    <t>98,81%</t>
  </si>
  <si>
    <t>567,9800000</t>
  </si>
  <si>
    <t>346,47</t>
  </si>
  <si>
    <t>98,82%</t>
  </si>
  <si>
    <t>171,99</t>
  </si>
  <si>
    <t>343,98</t>
  </si>
  <si>
    <t>98,83%</t>
  </si>
  <si>
    <t>339,50</t>
  </si>
  <si>
    <t>98,84%</t>
  </si>
  <si>
    <t>27,96</t>
  </si>
  <si>
    <t>335,52</t>
  </si>
  <si>
    <t>98,85%</t>
  </si>
  <si>
    <t>19,4540220</t>
  </si>
  <si>
    <t>17,21</t>
  </si>
  <si>
    <t>334,80</t>
  </si>
  <si>
    <t>333,52</t>
  </si>
  <si>
    <t>98,86%</t>
  </si>
  <si>
    <t>9,24</t>
  </si>
  <si>
    <t>332,64</t>
  </si>
  <si>
    <t>98,87%</t>
  </si>
  <si>
    <t>8,1600000</t>
  </si>
  <si>
    <t>328,85</t>
  </si>
  <si>
    <t>98,88%</t>
  </si>
  <si>
    <t>11,3189759</t>
  </si>
  <si>
    <t>28,55</t>
  </si>
  <si>
    <t>323,16</t>
  </si>
  <si>
    <t>98,89%</t>
  </si>
  <si>
    <t>80,05</t>
  </si>
  <si>
    <t>320,20</t>
  </si>
  <si>
    <t>11,90</t>
  </si>
  <si>
    <t>319,87</t>
  </si>
  <si>
    <t>98,90%</t>
  </si>
  <si>
    <t>317,76</t>
  </si>
  <si>
    <t>98,91%</t>
  </si>
  <si>
    <t>9,5000000</t>
  </si>
  <si>
    <t>33,39</t>
  </si>
  <si>
    <t>317,21</t>
  </si>
  <si>
    <t>98,92%</t>
  </si>
  <si>
    <t>46,7040000</t>
  </si>
  <si>
    <t>317,12</t>
  </si>
  <si>
    <t>0,5247412</t>
  </si>
  <si>
    <t>601,49</t>
  </si>
  <si>
    <t>315,63</t>
  </si>
  <si>
    <t>98,93%</t>
  </si>
  <si>
    <t>3,9072901</t>
  </si>
  <si>
    <t>314,54</t>
  </si>
  <si>
    <t>98,94%</t>
  </si>
  <si>
    <t>18,4800000</t>
  </si>
  <si>
    <t>16,69</t>
  </si>
  <si>
    <t>308,43</t>
  </si>
  <si>
    <t>98,95%</t>
  </si>
  <si>
    <t>12,80</t>
  </si>
  <si>
    <t>307,20</t>
  </si>
  <si>
    <t>5,0000000</t>
  </si>
  <si>
    <t>61,29</t>
  </si>
  <si>
    <t>306,45</t>
  </si>
  <si>
    <t>98,96%</t>
  </si>
  <si>
    <t>102,11</t>
  </si>
  <si>
    <t>306,33</t>
  </si>
  <si>
    <t>98,97%</t>
  </si>
  <si>
    <t>38,1664800</t>
  </si>
  <si>
    <t>306,10</t>
  </si>
  <si>
    <t>98,98%</t>
  </si>
  <si>
    <t>101,62</t>
  </si>
  <si>
    <t>304,86</t>
  </si>
  <si>
    <t>3,4446034</t>
  </si>
  <si>
    <t>88,13</t>
  </si>
  <si>
    <t>303,57</t>
  </si>
  <si>
    <t>98,99%</t>
  </si>
  <si>
    <t>37,7809600</t>
  </si>
  <si>
    <t>303,00</t>
  </si>
  <si>
    <t>99,00%</t>
  </si>
  <si>
    <t>15,1969900</t>
  </si>
  <si>
    <t>19,77</t>
  </si>
  <si>
    <t>300,44</t>
  </si>
  <si>
    <t>99,01%</t>
  </si>
  <si>
    <t>299,88</t>
  </si>
  <si>
    <t>19,0832400</t>
  </si>
  <si>
    <t>297,70</t>
  </si>
  <si>
    <t>99,02%</t>
  </si>
  <si>
    <t>273,7574326</t>
  </si>
  <si>
    <t>1,08</t>
  </si>
  <si>
    <t>295,66</t>
  </si>
  <si>
    <t>99,03%</t>
  </si>
  <si>
    <t>0,0035865</t>
  </si>
  <si>
    <t>81.699,70</t>
  </si>
  <si>
    <t>293,02</t>
  </si>
  <si>
    <t>12,0848959</t>
  </si>
  <si>
    <t>291,59</t>
  </si>
  <si>
    <t>99,04%</t>
  </si>
  <si>
    <t>291,47</t>
  </si>
  <si>
    <t>99,05%</t>
  </si>
  <si>
    <t>1,0500000</t>
  </si>
  <si>
    <t>272,79</t>
  </si>
  <si>
    <t>286,43</t>
  </si>
  <si>
    <t>47,45</t>
  </si>
  <si>
    <t>284,70</t>
  </si>
  <si>
    <t>99,06%</t>
  </si>
  <si>
    <t>99,07%</t>
  </si>
  <si>
    <t>279,54</t>
  </si>
  <si>
    <t>99,08%</t>
  </si>
  <si>
    <t>271,57</t>
  </si>
  <si>
    <t>16,03</t>
  </si>
  <si>
    <t>269,49</t>
  </si>
  <si>
    <t>99,09%</t>
  </si>
  <si>
    <t>78,0000000</t>
  </si>
  <si>
    <t>3,40</t>
  </si>
  <si>
    <t>265,20</t>
  </si>
  <si>
    <t>18,91</t>
  </si>
  <si>
    <t>264,74</t>
  </si>
  <si>
    <t>99,10%</t>
  </si>
  <si>
    <t>52,92</t>
  </si>
  <si>
    <t>264,60</t>
  </si>
  <si>
    <t>99,11%</t>
  </si>
  <si>
    <t>47,0662500</t>
  </si>
  <si>
    <t>5,62</t>
  </si>
  <si>
    <t>264,51</t>
  </si>
  <si>
    <t>234,0000000</t>
  </si>
  <si>
    <t>264,42</t>
  </si>
  <si>
    <t>99,12%</t>
  </si>
  <si>
    <t>62,1700000</t>
  </si>
  <si>
    <t>4,25</t>
  </si>
  <si>
    <t>264,22</t>
  </si>
  <si>
    <t>99,13%</t>
  </si>
  <si>
    <t>262,81</t>
  </si>
  <si>
    <t>4,2000000</t>
  </si>
  <si>
    <t>62,48</t>
  </si>
  <si>
    <t>262,42</t>
  </si>
  <si>
    <t>99,14%</t>
  </si>
  <si>
    <t>260,73</t>
  </si>
  <si>
    <t>99,15%</t>
  </si>
  <si>
    <t>8,8065000</t>
  </si>
  <si>
    <t>259,53</t>
  </si>
  <si>
    <t>32,6550000</t>
  </si>
  <si>
    <t>7,85</t>
  </si>
  <si>
    <t>256,34</t>
  </si>
  <si>
    <t>99,16%</t>
  </si>
  <si>
    <t>42,68</t>
  </si>
  <si>
    <t>256,08</t>
  </si>
  <si>
    <t>16,5000000</t>
  </si>
  <si>
    <t>99,17%</t>
  </si>
  <si>
    <t>254,97</t>
  </si>
  <si>
    <t>99,18%</t>
  </si>
  <si>
    <t>253,07</t>
  </si>
  <si>
    <t>83,96</t>
  </si>
  <si>
    <t>251,88</t>
  </si>
  <si>
    <t>99,19%</t>
  </si>
  <si>
    <t>8,1217200</t>
  </si>
  <si>
    <t>251,45</t>
  </si>
  <si>
    <t>6,7800000</t>
  </si>
  <si>
    <t>37,00</t>
  </si>
  <si>
    <t>250,86</t>
  </si>
  <si>
    <t>99,20%</t>
  </si>
  <si>
    <t>30,0000000</t>
  </si>
  <si>
    <t>8,35</t>
  </si>
  <si>
    <t>250,50</t>
  </si>
  <si>
    <t>99,21%</t>
  </si>
  <si>
    <t>15,5063601</t>
  </si>
  <si>
    <t>245,78</t>
  </si>
  <si>
    <t>244,40</t>
  </si>
  <si>
    <t>99,22%</t>
  </si>
  <si>
    <t>168,6700000</t>
  </si>
  <si>
    <t>241,20</t>
  </si>
  <si>
    <t>28,9449600</t>
  </si>
  <si>
    <t>8,30</t>
  </si>
  <si>
    <t>240,24</t>
  </si>
  <si>
    <t>99,23%</t>
  </si>
  <si>
    <t>79,22</t>
  </si>
  <si>
    <t>237,66</t>
  </si>
  <si>
    <t>99,24%</t>
  </si>
  <si>
    <t>8,5950000</t>
  </si>
  <si>
    <t>237,57</t>
  </si>
  <si>
    <t>58,98</t>
  </si>
  <si>
    <t>235,92</t>
  </si>
  <si>
    <t>99,25%</t>
  </si>
  <si>
    <t>10,2150000</t>
  </si>
  <si>
    <t>22,71</t>
  </si>
  <si>
    <t>231,98</t>
  </si>
  <si>
    <t>99,26%</t>
  </si>
  <si>
    <t>0,7200000</t>
  </si>
  <si>
    <t>229,44</t>
  </si>
  <si>
    <t>229,26</t>
  </si>
  <si>
    <t>99,27%</t>
  </si>
  <si>
    <t>11,7385600</t>
  </si>
  <si>
    <t>19,40</t>
  </si>
  <si>
    <t>227,73</t>
  </si>
  <si>
    <t>99,28%</t>
  </si>
  <si>
    <t>223,26</t>
  </si>
  <si>
    <t>8,1526000</t>
  </si>
  <si>
    <t>27,08</t>
  </si>
  <si>
    <t>220,81</t>
  </si>
  <si>
    <t>99,29%</t>
  </si>
  <si>
    <t>0,4640000</t>
  </si>
  <si>
    <t>475,74</t>
  </si>
  <si>
    <t>220,74</t>
  </si>
  <si>
    <t>109,98</t>
  </si>
  <si>
    <t>219,96</t>
  </si>
  <si>
    <t>99,30%</t>
  </si>
  <si>
    <t>28,9349189</t>
  </si>
  <si>
    <t>218,75</t>
  </si>
  <si>
    <t>11,07</t>
  </si>
  <si>
    <t>218,73</t>
  </si>
  <si>
    <t>99,31%</t>
  </si>
  <si>
    <t>351,5733000</t>
  </si>
  <si>
    <t>217,98</t>
  </si>
  <si>
    <t>32,0000000</t>
  </si>
  <si>
    <t>216,96</t>
  </si>
  <si>
    <t>99,32%</t>
  </si>
  <si>
    <t>7,2100000</t>
  </si>
  <si>
    <t>30,00</t>
  </si>
  <si>
    <t>216,30</t>
  </si>
  <si>
    <t>8,8386200</t>
  </si>
  <si>
    <t>215,57</t>
  </si>
  <si>
    <t>99,33%</t>
  </si>
  <si>
    <t>29,7976320</t>
  </si>
  <si>
    <t>213,05</t>
  </si>
  <si>
    <t>105,96</t>
  </si>
  <si>
    <t>211,92</t>
  </si>
  <si>
    <t>99,34%</t>
  </si>
  <si>
    <t>8,2753711</t>
  </si>
  <si>
    <t>211,51</t>
  </si>
  <si>
    <t>86,3280000</t>
  </si>
  <si>
    <t>2,45</t>
  </si>
  <si>
    <t>211,50</t>
  </si>
  <si>
    <t>99,35%</t>
  </si>
  <si>
    <t>10,4815900</t>
  </si>
  <si>
    <t>20,11</t>
  </si>
  <si>
    <t>210,78</t>
  </si>
  <si>
    <t>25,5200000</t>
  </si>
  <si>
    <t>8,24</t>
  </si>
  <si>
    <t>210,28</t>
  </si>
  <si>
    <t>99,36%</t>
  </si>
  <si>
    <t>215,3910000</t>
  </si>
  <si>
    <t>208,93</t>
  </si>
  <si>
    <t>8,5100000</t>
  </si>
  <si>
    <t>24,32</t>
  </si>
  <si>
    <t>206,96</t>
  </si>
  <si>
    <t>0,00%</t>
  </si>
  <si>
    <t>99,37%</t>
  </si>
  <si>
    <t>14,5454544</t>
  </si>
  <si>
    <t>203,35</t>
  </si>
  <si>
    <t>202,40</t>
  </si>
  <si>
    <t>99,38%</t>
  </si>
  <si>
    <t>100,40</t>
  </si>
  <si>
    <t>200,80</t>
  </si>
  <si>
    <t>15,8400000</t>
  </si>
  <si>
    <t>12,47</t>
  </si>
  <si>
    <t>197,52</t>
  </si>
  <si>
    <t>99,39%</t>
  </si>
  <si>
    <t>0,2015776</t>
  </si>
  <si>
    <t>197,48</t>
  </si>
  <si>
    <t>77,5920000</t>
  </si>
  <si>
    <t>193,98</t>
  </si>
  <si>
    <t>99,40%</t>
  </si>
  <si>
    <t>5,6932000</t>
  </si>
  <si>
    <t>192,88</t>
  </si>
  <si>
    <t>6,6000000</t>
  </si>
  <si>
    <t>28,85</t>
  </si>
  <si>
    <t>190,41</t>
  </si>
  <si>
    <t>99,41%</t>
  </si>
  <si>
    <t>13,2090000</t>
  </si>
  <si>
    <t>14,39</t>
  </si>
  <si>
    <t>190,08</t>
  </si>
  <si>
    <t>189,57</t>
  </si>
  <si>
    <t>99,42%</t>
  </si>
  <si>
    <t>15,2460000</t>
  </si>
  <si>
    <t>188,90</t>
  </si>
  <si>
    <t>524,4069260</t>
  </si>
  <si>
    <t>188,79</t>
  </si>
  <si>
    <t>38,7878784</t>
  </si>
  <si>
    <t>188,12</t>
  </si>
  <si>
    <t>99,43%</t>
  </si>
  <si>
    <t>1,2100000</t>
  </si>
  <si>
    <t>154,59</t>
  </si>
  <si>
    <t>187,05</t>
  </si>
  <si>
    <t>186,76</t>
  </si>
  <si>
    <t>99,44%</t>
  </si>
  <si>
    <t>186,09</t>
  </si>
  <si>
    <t>1,0888950</t>
  </si>
  <si>
    <t>170,49</t>
  </si>
  <si>
    <t>185,65</t>
  </si>
  <si>
    <t>99,45%</t>
  </si>
  <si>
    <t>185,52</t>
  </si>
  <si>
    <t>2,8843594</t>
  </si>
  <si>
    <t>63,50</t>
  </si>
  <si>
    <t>183,16</t>
  </si>
  <si>
    <t>99,46%</t>
  </si>
  <si>
    <t>0,6930000</t>
  </si>
  <si>
    <t>262,89</t>
  </si>
  <si>
    <t>182,18</t>
  </si>
  <si>
    <t>180,80</t>
  </si>
  <si>
    <t>99,47%</t>
  </si>
  <si>
    <t>0,0131950</t>
  </si>
  <si>
    <t>13.592,94</t>
  </si>
  <si>
    <t>179,36</t>
  </si>
  <si>
    <t>5,4856000</t>
  </si>
  <si>
    <t>32,28</t>
  </si>
  <si>
    <t>177,07</t>
  </si>
  <si>
    <t>0,0001754</t>
  </si>
  <si>
    <t>997.825,41</t>
  </si>
  <si>
    <t>175,07</t>
  </si>
  <si>
    <t>99,48%</t>
  </si>
  <si>
    <t>0,9900000</t>
  </si>
  <si>
    <t>176,82</t>
  </si>
  <si>
    <t>175,05</t>
  </si>
  <si>
    <t>5,2500000</t>
  </si>
  <si>
    <t>33,12</t>
  </si>
  <si>
    <t>173,88</t>
  </si>
  <si>
    <t>99,49%</t>
  </si>
  <si>
    <t>173,25</t>
  </si>
  <si>
    <t>85,90</t>
  </si>
  <si>
    <t>171,80</t>
  </si>
  <si>
    <t>171,16</t>
  </si>
  <si>
    <t>99,50%</t>
  </si>
  <si>
    <t>30,2568000</t>
  </si>
  <si>
    <t>169,44</t>
  </si>
  <si>
    <t>9,2973207</t>
  </si>
  <si>
    <t>167,35</t>
  </si>
  <si>
    <t>99,51%</t>
  </si>
  <si>
    <t>166,98</t>
  </si>
  <si>
    <t>6,7436005</t>
  </si>
  <si>
    <t>162,71</t>
  </si>
  <si>
    <t>99,52%</t>
  </si>
  <si>
    <t>13,2216000</t>
  </si>
  <si>
    <t>162,23</t>
  </si>
  <si>
    <t>44,0000000</t>
  </si>
  <si>
    <t>3,68</t>
  </si>
  <si>
    <t>161,92</t>
  </si>
  <si>
    <t>99,53%</t>
  </si>
  <si>
    <t>161,83</t>
  </si>
  <si>
    <t>8,6303980</t>
  </si>
  <si>
    <t>18,74</t>
  </si>
  <si>
    <t>161,73</t>
  </si>
  <si>
    <t>51,8429360</t>
  </si>
  <si>
    <t>3,08</t>
  </si>
  <si>
    <t>159,68</t>
  </si>
  <si>
    <t>99,54%</t>
  </si>
  <si>
    <t>0,0001282</t>
  </si>
  <si>
    <t>1.242.500,00</t>
  </si>
  <si>
    <t>159,33</t>
  </si>
  <si>
    <t>160,61</t>
  </si>
  <si>
    <t>159,00</t>
  </si>
  <si>
    <t>99,55%</t>
  </si>
  <si>
    <t>121,3296626</t>
  </si>
  <si>
    <t>158,94</t>
  </si>
  <si>
    <t>145,0000000</t>
  </si>
  <si>
    <t>156,60</t>
  </si>
  <si>
    <t>115,1108000</t>
  </si>
  <si>
    <t>155,40</t>
  </si>
  <si>
    <t>99,56%</t>
  </si>
  <si>
    <t>11,1375000</t>
  </si>
  <si>
    <t>151,80</t>
  </si>
  <si>
    <t>18,5049600</t>
  </si>
  <si>
    <t>148,41</t>
  </si>
  <si>
    <t>3,4476000</t>
  </si>
  <si>
    <t>148,25</t>
  </si>
  <si>
    <t>99,57%</t>
  </si>
  <si>
    <t>5,6619000</t>
  </si>
  <si>
    <t>25,74</t>
  </si>
  <si>
    <t>145,74</t>
  </si>
  <si>
    <t>99,58%</t>
  </si>
  <si>
    <t>1,3086000</t>
  </si>
  <si>
    <t>111,30</t>
  </si>
  <si>
    <t>145,65</t>
  </si>
  <si>
    <t>36,38</t>
  </si>
  <si>
    <t>145,52</t>
  </si>
  <si>
    <t>65,4160000</t>
  </si>
  <si>
    <t>2,18</t>
  </si>
  <si>
    <t>142,61</t>
  </si>
  <si>
    <t>99,59%</t>
  </si>
  <si>
    <t>11,8799098</t>
  </si>
  <si>
    <t>140,66</t>
  </si>
  <si>
    <t>99,60%</t>
  </si>
  <si>
    <t>16,3540000</t>
  </si>
  <si>
    <t>8,55</t>
  </si>
  <si>
    <t>139,83</t>
  </si>
  <si>
    <t>104,0061280</t>
  </si>
  <si>
    <t>46,41</t>
  </si>
  <si>
    <t>139,23</t>
  </si>
  <si>
    <t>99,61%</t>
  </si>
  <si>
    <t>6,1752863</t>
  </si>
  <si>
    <t>22,05</t>
  </si>
  <si>
    <t>136,17</t>
  </si>
  <si>
    <t>40,0000000</t>
  </si>
  <si>
    <t>135,60</t>
  </si>
  <si>
    <t>0,0067327</t>
  </si>
  <si>
    <t>19.891,52</t>
  </si>
  <si>
    <t>133,92</t>
  </si>
  <si>
    <t>99,62%</t>
  </si>
  <si>
    <t>133,56</t>
  </si>
  <si>
    <t>0,2426000</t>
  </si>
  <si>
    <t>131,00</t>
  </si>
  <si>
    <t>94,8368421</t>
  </si>
  <si>
    <t>129,84</t>
  </si>
  <si>
    <t>99,63%</t>
  </si>
  <si>
    <t>129,75</t>
  </si>
  <si>
    <t>32,33</t>
  </si>
  <si>
    <t>4,3500000</t>
  </si>
  <si>
    <t>129,06</t>
  </si>
  <si>
    <t>13,7144000</t>
  </si>
  <si>
    <t>9,38</t>
  </si>
  <si>
    <t>128,64</t>
  </si>
  <si>
    <t>99,64%</t>
  </si>
  <si>
    <t>0,4170000</t>
  </si>
  <si>
    <t>308,24</t>
  </si>
  <si>
    <t>128,54</t>
  </si>
  <si>
    <t>10,69</t>
  </si>
  <si>
    <t>128,28</t>
  </si>
  <si>
    <t>5,9693135</t>
  </si>
  <si>
    <t>21,30</t>
  </si>
  <si>
    <t>127,15</t>
  </si>
  <si>
    <t>99,65%</t>
  </si>
  <si>
    <t>126,51</t>
  </si>
  <si>
    <t>124,53</t>
  </si>
  <si>
    <t>6,7650672</t>
  </si>
  <si>
    <t>123,34</t>
  </si>
  <si>
    <t>99,66%</t>
  </si>
  <si>
    <t>123,24</t>
  </si>
  <si>
    <t>123,04</t>
  </si>
  <si>
    <t>40,95</t>
  </si>
  <si>
    <t>122,85</t>
  </si>
  <si>
    <t>10,16</t>
  </si>
  <si>
    <t>121,92</t>
  </si>
  <si>
    <t>99,67%</t>
  </si>
  <si>
    <t>120,92</t>
  </si>
  <si>
    <t>20,2379618</t>
  </si>
  <si>
    <t>120,21</t>
  </si>
  <si>
    <t>9,19</t>
  </si>
  <si>
    <t>119,47</t>
  </si>
  <si>
    <t>99,68%</t>
  </si>
  <si>
    <t>119,23</t>
  </si>
  <si>
    <t>148,7099000</t>
  </si>
  <si>
    <t>0,80</t>
  </si>
  <si>
    <t>118,97</t>
  </si>
  <si>
    <t>117,45</t>
  </si>
  <si>
    <t>99,69%</t>
  </si>
  <si>
    <t>39,05</t>
  </si>
  <si>
    <t>117,15</t>
  </si>
  <si>
    <t>117,00</t>
  </si>
  <si>
    <t>4,8510050</t>
  </si>
  <si>
    <t>24,10</t>
  </si>
  <si>
    <t>116,93</t>
  </si>
  <si>
    <t>0,6000000</t>
  </si>
  <si>
    <t>116,81</t>
  </si>
  <si>
    <t>99,70%</t>
  </si>
  <si>
    <t>8,2886800</t>
  </si>
  <si>
    <t>116,29</t>
  </si>
  <si>
    <t>115,65</t>
  </si>
  <si>
    <t>14,44</t>
  </si>
  <si>
    <t>115,52</t>
  </si>
  <si>
    <t>2,2000000</t>
  </si>
  <si>
    <t>115,08</t>
  </si>
  <si>
    <t>99,71%</t>
  </si>
  <si>
    <t>19,00</t>
  </si>
  <si>
    <t>114,00</t>
  </si>
  <si>
    <t>113,79</t>
  </si>
  <si>
    <t>11,29</t>
  </si>
  <si>
    <t>112,90</t>
  </si>
  <si>
    <t>99,72%</t>
  </si>
  <si>
    <t>1,9800000</t>
  </si>
  <si>
    <t>112,86</t>
  </si>
  <si>
    <t>112,73</t>
  </si>
  <si>
    <t>14,8950000</t>
  </si>
  <si>
    <t>112,46</t>
  </si>
  <si>
    <t>2,6986400</t>
  </si>
  <si>
    <t>112,37</t>
  </si>
  <si>
    <t>99,73%</t>
  </si>
  <si>
    <t>112,13</t>
  </si>
  <si>
    <t>111,60</t>
  </si>
  <si>
    <t>36,2480000</t>
  </si>
  <si>
    <t>110,19</t>
  </si>
  <si>
    <t>110,00</t>
  </si>
  <si>
    <t>99,74%</t>
  </si>
  <si>
    <t>26,71</t>
  </si>
  <si>
    <t>106,84</t>
  </si>
  <si>
    <t>5,6196000</t>
  </si>
  <si>
    <t>18,56</t>
  </si>
  <si>
    <t>104,30</t>
  </si>
  <si>
    <t>8,65</t>
  </si>
  <si>
    <t>103,80</t>
  </si>
  <si>
    <t>5,4042823</t>
  </si>
  <si>
    <t>19,16</t>
  </si>
  <si>
    <t>103,55</t>
  </si>
  <si>
    <t>99,75%</t>
  </si>
  <si>
    <t>103,03</t>
  </si>
  <si>
    <t>51,36</t>
  </si>
  <si>
    <t>102,72</t>
  </si>
  <si>
    <t>102,58</t>
  </si>
  <si>
    <t>101,97</t>
  </si>
  <si>
    <t>99,76%</t>
  </si>
  <si>
    <t>100,69</t>
  </si>
  <si>
    <t>5,57</t>
  </si>
  <si>
    <t>100,26</t>
  </si>
  <si>
    <t>1,3100000</t>
  </si>
  <si>
    <t>76,27</t>
  </si>
  <si>
    <t>99,91</t>
  </si>
  <si>
    <t>42,0000000</t>
  </si>
  <si>
    <t>2,35</t>
  </si>
  <si>
    <t>98,70</t>
  </si>
  <si>
    <t>99,77%</t>
  </si>
  <si>
    <t>95,76</t>
  </si>
  <si>
    <t>47,48</t>
  </si>
  <si>
    <t>94,96</t>
  </si>
  <si>
    <t>57,8000000</t>
  </si>
  <si>
    <t>1,64</t>
  </si>
  <si>
    <t>94,79</t>
  </si>
  <si>
    <t>94,64</t>
  </si>
  <si>
    <t>99,78%</t>
  </si>
  <si>
    <t>28,3640000</t>
  </si>
  <si>
    <t>94,17</t>
  </si>
  <si>
    <t>23,46</t>
  </si>
  <si>
    <t>93,84</t>
  </si>
  <si>
    <t>7,9000000</t>
  </si>
  <si>
    <t>11,81</t>
  </si>
  <si>
    <t>93,30</t>
  </si>
  <si>
    <t>25,8800000</t>
  </si>
  <si>
    <t>92,91</t>
  </si>
  <si>
    <t>99,79%</t>
  </si>
  <si>
    <t>92,79</t>
  </si>
  <si>
    <t>2,8000000</t>
  </si>
  <si>
    <t>92,74</t>
  </si>
  <si>
    <t>91,26</t>
  </si>
  <si>
    <t>160,3869663</t>
  </si>
  <si>
    <t>89,82</t>
  </si>
  <si>
    <t>89,44</t>
  </si>
  <si>
    <t>99,80%</t>
  </si>
  <si>
    <t>15,3946840</t>
  </si>
  <si>
    <t>88,52</t>
  </si>
  <si>
    <t>4,8510000</t>
  </si>
  <si>
    <t>18,18</t>
  </si>
  <si>
    <t>88,19</t>
  </si>
  <si>
    <t>1,63</t>
  </si>
  <si>
    <t>88,02</t>
  </si>
  <si>
    <t>1,1600000</t>
  </si>
  <si>
    <t>74,90</t>
  </si>
  <si>
    <t>86,88</t>
  </si>
  <si>
    <t>4,1852468</t>
  </si>
  <si>
    <t>86,83</t>
  </si>
  <si>
    <t>99,81%</t>
  </si>
  <si>
    <t>86,67</t>
  </si>
  <si>
    <t>86,60</t>
  </si>
  <si>
    <t>5,4854800</t>
  </si>
  <si>
    <t>15,69</t>
  </si>
  <si>
    <t>86,07</t>
  </si>
  <si>
    <t>604,1333454</t>
  </si>
  <si>
    <t>84,58</t>
  </si>
  <si>
    <t>27,0000000</t>
  </si>
  <si>
    <t>84,51</t>
  </si>
  <si>
    <t>99,82%</t>
  </si>
  <si>
    <t>42,05</t>
  </si>
  <si>
    <t>84,10</t>
  </si>
  <si>
    <t>15,5040000</t>
  </si>
  <si>
    <t>5,35</t>
  </si>
  <si>
    <t>82,95</t>
  </si>
  <si>
    <t>82,62</t>
  </si>
  <si>
    <t>99,83%</t>
  </si>
  <si>
    <t>0,4725919</t>
  </si>
  <si>
    <t>172,40</t>
  </si>
  <si>
    <t>81,47</t>
  </si>
  <si>
    <t>2,6000000</t>
  </si>
  <si>
    <t>31,20</t>
  </si>
  <si>
    <t>81,12</t>
  </si>
  <si>
    <t>671,2486600</t>
  </si>
  <si>
    <t>80,55</t>
  </si>
  <si>
    <t>18,9840000</t>
  </si>
  <si>
    <t>80,11</t>
  </si>
  <si>
    <t>79,05</t>
  </si>
  <si>
    <t>26,32</t>
  </si>
  <si>
    <t>78,96</t>
  </si>
  <si>
    <t>99,84%</t>
  </si>
  <si>
    <t>2,6000050</t>
  </si>
  <si>
    <t>29,60</t>
  </si>
  <si>
    <t>76,95</t>
  </si>
  <si>
    <t>19,13</t>
  </si>
  <si>
    <t>76,52</t>
  </si>
  <si>
    <t>3,7950000</t>
  </si>
  <si>
    <t>20,12</t>
  </si>
  <si>
    <t>76,36</t>
  </si>
  <si>
    <t>16,81</t>
  </si>
  <si>
    <t>75,65</t>
  </si>
  <si>
    <t>2,1762128</t>
  </si>
  <si>
    <t>34,46</t>
  </si>
  <si>
    <t>74,99</t>
  </si>
  <si>
    <t>99,85%</t>
  </si>
  <si>
    <t>74,80</t>
  </si>
  <si>
    <t>74,22</t>
  </si>
  <si>
    <t>3,3000000</t>
  </si>
  <si>
    <t>73,70</t>
  </si>
  <si>
    <t>18,06</t>
  </si>
  <si>
    <t>72,24</t>
  </si>
  <si>
    <t>36,10</t>
  </si>
  <si>
    <t>72,20</t>
  </si>
  <si>
    <t>72,00</t>
  </si>
  <si>
    <t>99,86%</t>
  </si>
  <si>
    <t>71,73</t>
  </si>
  <si>
    <t>71,53</t>
  </si>
  <si>
    <t>4,20</t>
  </si>
  <si>
    <t>71,40</t>
  </si>
  <si>
    <t>71,24</t>
  </si>
  <si>
    <t>0,3843819</t>
  </si>
  <si>
    <t>71,20</t>
  </si>
  <si>
    <t>99,87%</t>
  </si>
  <si>
    <t>9,5700000</t>
  </si>
  <si>
    <t>69,38</t>
  </si>
  <si>
    <t>20,9650000</t>
  </si>
  <si>
    <t>3,29</t>
  </si>
  <si>
    <t>68,97</t>
  </si>
  <si>
    <t>2,8504295</t>
  </si>
  <si>
    <t>68,78</t>
  </si>
  <si>
    <t>2,5750000</t>
  </si>
  <si>
    <t>26,52</t>
  </si>
  <si>
    <t>68,29</t>
  </si>
  <si>
    <t>67,23</t>
  </si>
  <si>
    <t>43,0000000</t>
  </si>
  <si>
    <t>1,56</t>
  </si>
  <si>
    <t>67,08</t>
  </si>
  <si>
    <t>30,4752000</t>
  </si>
  <si>
    <t>2,20</t>
  </si>
  <si>
    <t>67,05</t>
  </si>
  <si>
    <t>99,88%</t>
  </si>
  <si>
    <t>6,5730698</t>
  </si>
  <si>
    <t>66,52</t>
  </si>
  <si>
    <t>2,5000000</t>
  </si>
  <si>
    <t>65,08</t>
  </si>
  <si>
    <t>63,59</t>
  </si>
  <si>
    <t>9,02</t>
  </si>
  <si>
    <t>63,14</t>
  </si>
  <si>
    <t>21,00</t>
  </si>
  <si>
    <t>63,00</t>
  </si>
  <si>
    <t>8,99</t>
  </si>
  <si>
    <t>62,93</t>
  </si>
  <si>
    <t>99,89%</t>
  </si>
  <si>
    <t>5,9595000</t>
  </si>
  <si>
    <t>10,52</t>
  </si>
  <si>
    <t>62,69</t>
  </si>
  <si>
    <t>12,5510000</t>
  </si>
  <si>
    <t>4,94</t>
  </si>
  <si>
    <t>62,00</t>
  </si>
  <si>
    <t>30,92</t>
  </si>
  <si>
    <t>61,84</t>
  </si>
  <si>
    <t>181,2400000</t>
  </si>
  <si>
    <t>18,5163110</t>
  </si>
  <si>
    <t>3,31</t>
  </si>
  <si>
    <t>61,27</t>
  </si>
  <si>
    <t>0,0001668</t>
  </si>
  <si>
    <t>365.000,00</t>
  </si>
  <si>
    <t>60,88</t>
  </si>
  <si>
    <t>320,0000000</t>
  </si>
  <si>
    <t>60,80</t>
  </si>
  <si>
    <t>99,90%</t>
  </si>
  <si>
    <t>3,1508400</t>
  </si>
  <si>
    <t>60,22</t>
  </si>
  <si>
    <t>7,45</t>
  </si>
  <si>
    <t>59,60</t>
  </si>
  <si>
    <t>0,3402004</t>
  </si>
  <si>
    <t>174,20</t>
  </si>
  <si>
    <t>59,26</t>
  </si>
  <si>
    <t>2,4220669</t>
  </si>
  <si>
    <t>58,44</t>
  </si>
  <si>
    <t>2,2448000</t>
  </si>
  <si>
    <t>58,43</t>
  </si>
  <si>
    <t>19,46</t>
  </si>
  <si>
    <t>58,38</t>
  </si>
  <si>
    <t>99,91%</t>
  </si>
  <si>
    <t>1,76</t>
  </si>
  <si>
    <t>58,08</t>
  </si>
  <si>
    <t>56,40</t>
  </si>
  <si>
    <t>2,3100000</t>
  </si>
  <si>
    <t>24,33</t>
  </si>
  <si>
    <t>56,21</t>
  </si>
  <si>
    <t>11,20</t>
  </si>
  <si>
    <t>56,00</t>
  </si>
  <si>
    <t>1,33</t>
  </si>
  <si>
    <t>55,86</t>
  </si>
  <si>
    <t>55,83</t>
  </si>
  <si>
    <t>0,0540000</t>
  </si>
  <si>
    <t>1.020,12</t>
  </si>
  <si>
    <t>55,09</t>
  </si>
  <si>
    <t>99,92%</t>
  </si>
  <si>
    <t>54,85</t>
  </si>
  <si>
    <t>15,8882000</t>
  </si>
  <si>
    <t>54,02</t>
  </si>
  <si>
    <t>17,84</t>
  </si>
  <si>
    <t>53,52</t>
  </si>
  <si>
    <t>4,8190000</t>
  </si>
  <si>
    <t>53,25</t>
  </si>
  <si>
    <t>17,58</t>
  </si>
  <si>
    <t>52,74</t>
  </si>
  <si>
    <t>0,1098000</t>
  </si>
  <si>
    <t>463,50</t>
  </si>
  <si>
    <t>50,89</t>
  </si>
  <si>
    <t>7,7703704</t>
  </si>
  <si>
    <t>6,48</t>
  </si>
  <si>
    <t>50,37</t>
  </si>
  <si>
    <t>99,93%</t>
  </si>
  <si>
    <t>50,00</t>
  </si>
  <si>
    <t>49,59</t>
  </si>
  <si>
    <t>49,30</t>
  </si>
  <si>
    <t>48,71</t>
  </si>
  <si>
    <t>7,0650116</t>
  </si>
  <si>
    <t>48,54</t>
  </si>
  <si>
    <t>48,32</t>
  </si>
  <si>
    <t>23,93</t>
  </si>
  <si>
    <t>47,86</t>
  </si>
  <si>
    <t>47,60</t>
  </si>
  <si>
    <t>99,94%</t>
  </si>
  <si>
    <t>92,0000000</t>
  </si>
  <si>
    <t>21,12</t>
  </si>
  <si>
    <t>45,96</t>
  </si>
  <si>
    <t>45,40</t>
  </si>
  <si>
    <t>0,0000788</t>
  </si>
  <si>
    <t>571.483,76</t>
  </si>
  <si>
    <t>45,02</t>
  </si>
  <si>
    <t>449,7000000</t>
  </si>
  <si>
    <t>44,90</t>
  </si>
  <si>
    <t>44,88</t>
  </si>
  <si>
    <t>44,16</t>
  </si>
  <si>
    <t>43,22</t>
  </si>
  <si>
    <t>99,95%</t>
  </si>
  <si>
    <t>5,6595000</t>
  </si>
  <si>
    <t>43,01</t>
  </si>
  <si>
    <t>10,75</t>
  </si>
  <si>
    <t>4,21</t>
  </si>
  <si>
    <t>42,10</t>
  </si>
  <si>
    <t>1,3125000</t>
  </si>
  <si>
    <t>32,00</t>
  </si>
  <si>
    <t>42,00</t>
  </si>
  <si>
    <t>3,0991069</t>
  </si>
  <si>
    <t>41,57</t>
  </si>
  <si>
    <t>40,88</t>
  </si>
  <si>
    <t>13,62</t>
  </si>
  <si>
    <t>40,86</t>
  </si>
  <si>
    <t>3,3100000</t>
  </si>
  <si>
    <t>40,63</t>
  </si>
  <si>
    <t>20,29</t>
  </si>
  <si>
    <t>40,58</t>
  </si>
  <si>
    <t>99,96%</t>
  </si>
  <si>
    <t>40,00</t>
  </si>
  <si>
    <t>0,0894960</t>
  </si>
  <si>
    <t>39,94</t>
  </si>
  <si>
    <t>13,28</t>
  </si>
  <si>
    <t>39,84</t>
  </si>
  <si>
    <t>13,21</t>
  </si>
  <si>
    <t>39,63</t>
  </si>
  <si>
    <t>39,53</t>
  </si>
  <si>
    <t>1,5000000</t>
  </si>
  <si>
    <t>38,90</t>
  </si>
  <si>
    <t>9,62</t>
  </si>
  <si>
    <t>38,48</t>
  </si>
  <si>
    <t>1,9336963</t>
  </si>
  <si>
    <t>38,19</t>
  </si>
  <si>
    <t>37,9255000</t>
  </si>
  <si>
    <t>37,93</t>
  </si>
  <si>
    <t>0,0077506</t>
  </si>
  <si>
    <t>4.890,00</t>
  </si>
  <si>
    <t>37,90</t>
  </si>
  <si>
    <t>0,2951280</t>
  </si>
  <si>
    <t>128,27</t>
  </si>
  <si>
    <t>37,86</t>
  </si>
  <si>
    <t>99,97%</t>
  </si>
  <si>
    <t>37,29</t>
  </si>
  <si>
    <t>6,21</t>
  </si>
  <si>
    <t>37,26</t>
  </si>
  <si>
    <t>1,3602857</t>
  </si>
  <si>
    <t>37,16</t>
  </si>
  <si>
    <t>6,12</t>
  </si>
  <si>
    <t>36,72</t>
  </si>
  <si>
    <t>1,3403250</t>
  </si>
  <si>
    <t>26,79</t>
  </si>
  <si>
    <t>35,91</t>
  </si>
  <si>
    <t>8,91</t>
  </si>
  <si>
    <t>35,64</t>
  </si>
  <si>
    <t>17,78</t>
  </si>
  <si>
    <t>35,56</t>
  </si>
  <si>
    <t>102,0000000</t>
  </si>
  <si>
    <t>34,68</t>
  </si>
  <si>
    <t>0,0212193</t>
  </si>
  <si>
    <t>1.629,37</t>
  </si>
  <si>
    <t>34,57</t>
  </si>
  <si>
    <t>38,7320000</t>
  </si>
  <si>
    <t>34,47</t>
  </si>
  <si>
    <t>33,50</t>
  </si>
  <si>
    <t>0,1936800</t>
  </si>
  <si>
    <t>172,01</t>
  </si>
  <si>
    <t>33,31</t>
  </si>
  <si>
    <t>99,98%</t>
  </si>
  <si>
    <t>1,4253118</t>
  </si>
  <si>
    <t>33,11</t>
  </si>
  <si>
    <t>1,2000000</t>
  </si>
  <si>
    <t>26,85</t>
  </si>
  <si>
    <t>32,22</t>
  </si>
  <si>
    <t>3,3912000</t>
  </si>
  <si>
    <t>1,6600000</t>
  </si>
  <si>
    <t>19,18</t>
  </si>
  <si>
    <t>31,84</t>
  </si>
  <si>
    <t>1,8025000</t>
  </si>
  <si>
    <t>17,38</t>
  </si>
  <si>
    <t>7,74</t>
  </si>
  <si>
    <t>0,7372000</t>
  </si>
  <si>
    <t>41,93</t>
  </si>
  <si>
    <t>30,91</t>
  </si>
  <si>
    <t>30,44</t>
  </si>
  <si>
    <t>30,40</t>
  </si>
  <si>
    <t>30,24</t>
  </si>
  <si>
    <t>0,0589500</t>
  </si>
  <si>
    <t>510,00</t>
  </si>
  <si>
    <t>30,06</t>
  </si>
  <si>
    <t>30,02</t>
  </si>
  <si>
    <t>29,75</t>
  </si>
  <si>
    <t>99,99%</t>
  </si>
  <si>
    <t>0,0002242</t>
  </si>
  <si>
    <t>131.850,00</t>
  </si>
  <si>
    <t>29,56</t>
  </si>
  <si>
    <t>0,0100000</t>
  </si>
  <si>
    <t>2.912,05</t>
  </si>
  <si>
    <t>29,12</t>
  </si>
  <si>
    <t>1,2302354</t>
  </si>
  <si>
    <t>23,40</t>
  </si>
  <si>
    <t>28,79</t>
  </si>
  <si>
    <t>2,82</t>
  </si>
  <si>
    <t>28,20</t>
  </si>
  <si>
    <t>16,9700000</t>
  </si>
  <si>
    <t>6,93</t>
  </si>
  <si>
    <t>27,72</t>
  </si>
  <si>
    <t>3,9305649</t>
  </si>
  <si>
    <t>27,51</t>
  </si>
  <si>
    <t>13,73</t>
  </si>
  <si>
    <t>27,46</t>
  </si>
  <si>
    <t>2,0490034</t>
  </si>
  <si>
    <t>13,34</t>
  </si>
  <si>
    <t>27,33</t>
  </si>
  <si>
    <t>0,9146143</t>
  </si>
  <si>
    <t>26,95</t>
  </si>
  <si>
    <t>26,56</t>
  </si>
  <si>
    <t>33,6000000</t>
  </si>
  <si>
    <t>26,21</t>
  </si>
  <si>
    <t>0,2929200</t>
  </si>
  <si>
    <t>25,82</t>
  </si>
  <si>
    <t>0,0002967</t>
  </si>
  <si>
    <t>85.950,00</t>
  </si>
  <si>
    <t>100,00%</t>
  </si>
  <si>
    <t>364,1000000</t>
  </si>
  <si>
    <t>25,49</t>
  </si>
  <si>
    <t>6,37</t>
  </si>
  <si>
    <t>25,48</t>
  </si>
  <si>
    <t>3,1124800</t>
  </si>
  <si>
    <t>8,10</t>
  </si>
  <si>
    <t>25,21</t>
  </si>
  <si>
    <t>2,2738200</t>
  </si>
  <si>
    <t>24,44</t>
  </si>
  <si>
    <t>6,02</t>
  </si>
  <si>
    <t>24,08</t>
  </si>
  <si>
    <t>1,1942608</t>
  </si>
  <si>
    <t>24,02</t>
  </si>
  <si>
    <t>2,60</t>
  </si>
  <si>
    <t>5,85</t>
  </si>
  <si>
    <t>23,10</t>
  </si>
  <si>
    <t>18,98</t>
  </si>
  <si>
    <t>22,78</t>
  </si>
  <si>
    <t>22,68</t>
  </si>
  <si>
    <t>0,6600000</t>
  </si>
  <si>
    <t>34,35</t>
  </si>
  <si>
    <t>22,64</t>
  </si>
  <si>
    <t>1,0330356</t>
  </si>
  <si>
    <t>22,61</t>
  </si>
  <si>
    <t>1,1615400</t>
  </si>
  <si>
    <t>22,20</t>
  </si>
  <si>
    <t>100,01%</t>
  </si>
  <si>
    <t>0,8631292</t>
  </si>
  <si>
    <t>24,97</t>
  </si>
  <si>
    <t>21,55</t>
  </si>
  <si>
    <t>21,22</t>
  </si>
  <si>
    <t>20,80</t>
  </si>
  <si>
    <t>77,5757568</t>
  </si>
  <si>
    <t>20,17</t>
  </si>
  <si>
    <t>45,8219080</t>
  </si>
  <si>
    <t>0,7200011</t>
  </si>
  <si>
    <t>27,67</t>
  </si>
  <si>
    <t>19,92</t>
  </si>
  <si>
    <t>0,4031552</t>
  </si>
  <si>
    <t>1,3493200</t>
  </si>
  <si>
    <t>19,66</t>
  </si>
  <si>
    <t>19,29</t>
  </si>
  <si>
    <t>13,3333344</t>
  </si>
  <si>
    <t>19,07</t>
  </si>
  <si>
    <t>49,6500000</t>
  </si>
  <si>
    <t>18,87</t>
  </si>
  <si>
    <t>0,0568563</t>
  </si>
  <si>
    <t>18,64</t>
  </si>
  <si>
    <t>0,0012507</t>
  </si>
  <si>
    <t>14.691,13</t>
  </si>
  <si>
    <t>18,37</t>
  </si>
  <si>
    <t>9,05</t>
  </si>
  <si>
    <t>18,10</t>
  </si>
  <si>
    <t>0,6952571</t>
  </si>
  <si>
    <t>18,08</t>
  </si>
  <si>
    <t>27,34</t>
  </si>
  <si>
    <t>18,04</t>
  </si>
  <si>
    <t>17,82</t>
  </si>
  <si>
    <t>24,4944000</t>
  </si>
  <si>
    <t>3,46</t>
  </si>
  <si>
    <t>17,30</t>
  </si>
  <si>
    <t>100,02%</t>
  </si>
  <si>
    <t>76,1502166</t>
  </si>
  <si>
    <t>16,75</t>
  </si>
  <si>
    <t>8,34</t>
  </si>
  <si>
    <t>16,68</t>
  </si>
  <si>
    <t>478,1339310</t>
  </si>
  <si>
    <t>16,59</t>
  </si>
  <si>
    <t>16,30</t>
  </si>
  <si>
    <t>16,28</t>
  </si>
  <si>
    <t>16,22</t>
  </si>
  <si>
    <t>16,20</t>
  </si>
  <si>
    <t>0,8000000</t>
  </si>
  <si>
    <t>19,71</t>
  </si>
  <si>
    <t>15,77</t>
  </si>
  <si>
    <t>0,1571700</t>
  </si>
  <si>
    <t>99,40</t>
  </si>
  <si>
    <t>15,62</t>
  </si>
  <si>
    <t>15,54</t>
  </si>
  <si>
    <t>15,30</t>
  </si>
  <si>
    <t>15,26</t>
  </si>
  <si>
    <t>7,46</t>
  </si>
  <si>
    <t>14,92</t>
  </si>
  <si>
    <t>7,42</t>
  </si>
  <si>
    <t>14,84</t>
  </si>
  <si>
    <t>14,80</t>
  </si>
  <si>
    <t>0,9319560</t>
  </si>
  <si>
    <t>14,75</t>
  </si>
  <si>
    <t>11,08</t>
  </si>
  <si>
    <t>16,45</t>
  </si>
  <si>
    <t>14,54</t>
  </si>
  <si>
    <t>0,5800000</t>
  </si>
  <si>
    <t>0,0000997</t>
  </si>
  <si>
    <t>143.750,00</t>
  </si>
  <si>
    <t>14,33</t>
  </si>
  <si>
    <t>14,18</t>
  </si>
  <si>
    <t>0,6359299</t>
  </si>
  <si>
    <t>21,85</t>
  </si>
  <si>
    <t>13,90</t>
  </si>
  <si>
    <t>6,91</t>
  </si>
  <si>
    <t>13,82</t>
  </si>
  <si>
    <t>3,43</t>
  </si>
  <si>
    <t>13,72</t>
  </si>
  <si>
    <t>50,2040000</t>
  </si>
  <si>
    <t>13,56</t>
  </si>
  <si>
    <t>0,6850990</t>
  </si>
  <si>
    <t>100,03%</t>
  </si>
  <si>
    <t>13,48</t>
  </si>
  <si>
    <t>12,96</t>
  </si>
  <si>
    <t>21,5200000</t>
  </si>
  <si>
    <t>12,48</t>
  </si>
  <si>
    <t>12,28</t>
  </si>
  <si>
    <t>39,5280000</t>
  </si>
  <si>
    <t>12,25</t>
  </si>
  <si>
    <t>0,4497049</t>
  </si>
  <si>
    <t>12,09</t>
  </si>
  <si>
    <t>11,88</t>
  </si>
  <si>
    <t>1,3260000</t>
  </si>
  <si>
    <t>0,0032479</t>
  </si>
  <si>
    <t>3.626,47</t>
  </si>
  <si>
    <t>11,78</t>
  </si>
  <si>
    <t>11,54</t>
  </si>
  <si>
    <t>0,4575000</t>
  </si>
  <si>
    <t>25,04</t>
  </si>
  <si>
    <t>11,46</t>
  </si>
  <si>
    <t>0,4512000</t>
  </si>
  <si>
    <t>11,44</t>
  </si>
  <si>
    <t>5,76</t>
  </si>
  <si>
    <t>11,40</t>
  </si>
  <si>
    <t>33,1000000</t>
  </si>
  <si>
    <t>5,2894000</t>
  </si>
  <si>
    <t>11,21</t>
  </si>
  <si>
    <t>0,5765728</t>
  </si>
  <si>
    <t>10,71</t>
  </si>
  <si>
    <t>10,38</t>
  </si>
  <si>
    <t>0,9000000</t>
  </si>
  <si>
    <t>10,03</t>
  </si>
  <si>
    <t>1,4410000</t>
  </si>
  <si>
    <t>6,95</t>
  </si>
  <si>
    <t>10,01</t>
  </si>
  <si>
    <t>0,4980000</t>
  </si>
  <si>
    <t>19,88</t>
  </si>
  <si>
    <t>9,90</t>
  </si>
  <si>
    <t>0,99</t>
  </si>
  <si>
    <t>15,8056000</t>
  </si>
  <si>
    <t>9,80</t>
  </si>
  <si>
    <t>4,73</t>
  </si>
  <si>
    <t>9,46</t>
  </si>
  <si>
    <t>9,31</t>
  </si>
  <si>
    <t>0,2950230</t>
  </si>
  <si>
    <t>30,39</t>
  </si>
  <si>
    <t>8,97</t>
  </si>
  <si>
    <t>8,93</t>
  </si>
  <si>
    <t>0,2867263</t>
  </si>
  <si>
    <t>8,42</t>
  </si>
  <si>
    <t>11,7852378</t>
  </si>
  <si>
    <t>8,37</t>
  </si>
  <si>
    <t>0,2833530</t>
  </si>
  <si>
    <t>0,3188000</t>
  </si>
  <si>
    <t>25,75</t>
  </si>
  <si>
    <t>8,21</t>
  </si>
  <si>
    <t>0,0302286</t>
  </si>
  <si>
    <t>8,13</t>
  </si>
  <si>
    <t>80,0000000</t>
  </si>
  <si>
    <t>0,0465497</t>
  </si>
  <si>
    <t>7,94</t>
  </si>
  <si>
    <t>2,59</t>
  </si>
  <si>
    <t>7,77</t>
  </si>
  <si>
    <t>0,6684000</t>
  </si>
  <si>
    <t>7,57</t>
  </si>
  <si>
    <t>0,1320000</t>
  </si>
  <si>
    <t>55,17</t>
  </si>
  <si>
    <t>7,28</t>
  </si>
  <si>
    <t>0,1921909</t>
  </si>
  <si>
    <t>7,26</t>
  </si>
  <si>
    <t>100,04%</t>
  </si>
  <si>
    <t>0,9694000</t>
  </si>
  <si>
    <t>7,44</t>
  </si>
  <si>
    <t>7,21</t>
  </si>
  <si>
    <t>7,11</t>
  </si>
  <si>
    <t>0,0490200</t>
  </si>
  <si>
    <t>6,86</t>
  </si>
  <si>
    <t>6,77</t>
  </si>
  <si>
    <t>0,0006555</t>
  </si>
  <si>
    <t>9.953,02</t>
  </si>
  <si>
    <t>6,11</t>
  </si>
  <si>
    <t>6,16</t>
  </si>
  <si>
    <t>5,97</t>
  </si>
  <si>
    <t>4,6698548</t>
  </si>
  <si>
    <t>5,88</t>
  </si>
  <si>
    <t>5,87</t>
  </si>
  <si>
    <t>0,0266000</t>
  </si>
  <si>
    <t>2,2560000</t>
  </si>
  <si>
    <t>5,84</t>
  </si>
  <si>
    <t>0,1656968</t>
  </si>
  <si>
    <t>35,19</t>
  </si>
  <si>
    <t>27,35</t>
  </si>
  <si>
    <t>5,83</t>
  </si>
  <si>
    <t>0,8814972</t>
  </si>
  <si>
    <t>5,77</t>
  </si>
  <si>
    <t>21,3200000</t>
  </si>
  <si>
    <t>0,0660000</t>
  </si>
  <si>
    <t>82,96</t>
  </si>
  <si>
    <t>5,48</t>
  </si>
  <si>
    <t>8,25</t>
  </si>
  <si>
    <t>5,45</t>
  </si>
  <si>
    <t>0,2412000</t>
  </si>
  <si>
    <t>22,19</t>
  </si>
  <si>
    <t>0,4354243</t>
  </si>
  <si>
    <t>5,23</t>
  </si>
  <si>
    <t>0,0547200</t>
  </si>
  <si>
    <t>94,40</t>
  </si>
  <si>
    <t>5,17</t>
  </si>
  <si>
    <t>5,16</t>
  </si>
  <si>
    <t>0,0612864</t>
  </si>
  <si>
    <t>83,58</t>
  </si>
  <si>
    <t>5,12</t>
  </si>
  <si>
    <t>5,01</t>
  </si>
  <si>
    <t>0,1137126</t>
  </si>
  <si>
    <t>0,3930000</t>
  </si>
  <si>
    <t>12,53</t>
  </si>
  <si>
    <t>4,92</t>
  </si>
  <si>
    <t>0,5000000</t>
  </si>
  <si>
    <t>9,67</t>
  </si>
  <si>
    <t>4,84</t>
  </si>
  <si>
    <t>79,2000000</t>
  </si>
  <si>
    <t>4,75</t>
  </si>
  <si>
    <t>0,3979940</t>
  </si>
  <si>
    <t>0,0524499</t>
  </si>
  <si>
    <t>4,29</t>
  </si>
  <si>
    <t>2,14</t>
  </si>
  <si>
    <t>4,28</t>
  </si>
  <si>
    <t>0,2274251</t>
  </si>
  <si>
    <t>4,24</t>
  </si>
  <si>
    <t>1,8228344</t>
  </si>
  <si>
    <t>4,19</t>
  </si>
  <si>
    <t>0,0298301</t>
  </si>
  <si>
    <t>4,12</t>
  </si>
  <si>
    <t>0,0004062</t>
  </si>
  <si>
    <t>10.136,45</t>
  </si>
  <si>
    <t>0,0314400</t>
  </si>
  <si>
    <t>130,50</t>
  </si>
  <si>
    <t>0,4000000</t>
  </si>
  <si>
    <t>9,95</t>
  </si>
  <si>
    <t>3,98</t>
  </si>
  <si>
    <t>4,2813549</t>
  </si>
  <si>
    <t>3,73</t>
  </si>
  <si>
    <t>3,65</t>
  </si>
  <si>
    <t>0,6743000</t>
  </si>
  <si>
    <t>5,39</t>
  </si>
  <si>
    <t>0,4500000</t>
  </si>
  <si>
    <t>7,84</t>
  </si>
  <si>
    <t>3,53</t>
  </si>
  <si>
    <t>3,9520000</t>
  </si>
  <si>
    <t>3,48</t>
  </si>
  <si>
    <t>0,0697288</t>
  </si>
  <si>
    <t>3,23</t>
  </si>
  <si>
    <t>0,1450504</t>
  </si>
  <si>
    <t>3,15</t>
  </si>
  <si>
    <t>0,1443000</t>
  </si>
  <si>
    <t>20,68</t>
  </si>
  <si>
    <t>2,98</t>
  </si>
  <si>
    <t>2,6218920</t>
  </si>
  <si>
    <t>2,96</t>
  </si>
  <si>
    <t>3,9375000</t>
  </si>
  <si>
    <t>2,72</t>
  </si>
  <si>
    <t>0,0006319</t>
  </si>
  <si>
    <t>4.246,41</t>
  </si>
  <si>
    <t>2,68</t>
  </si>
  <si>
    <t>2,7253800</t>
  </si>
  <si>
    <t>0,1342354</t>
  </si>
  <si>
    <t>19,47</t>
  </si>
  <si>
    <t>17,4000000</t>
  </si>
  <si>
    <t>0,9660000</t>
  </si>
  <si>
    <t>0,0069937</t>
  </si>
  <si>
    <t>2,38</t>
  </si>
  <si>
    <t>0,0700000</t>
  </si>
  <si>
    <t>31,66</t>
  </si>
  <si>
    <t>0,0002640</t>
  </si>
  <si>
    <t>8.018,83</t>
  </si>
  <si>
    <t>0,1209143</t>
  </si>
  <si>
    <t>0,7056000</t>
  </si>
  <si>
    <t>0,0833000</t>
  </si>
  <si>
    <t>21,86</t>
  </si>
  <si>
    <t>0,0995532</t>
  </si>
  <si>
    <t>1,81</t>
  </si>
  <si>
    <t>0,0127843</t>
  </si>
  <si>
    <t>1,75</t>
  </si>
  <si>
    <t>0,0608000</t>
  </si>
  <si>
    <t>26,45</t>
  </si>
  <si>
    <t>1,59</t>
  </si>
  <si>
    <t>0,0459250</t>
  </si>
  <si>
    <t>1,48</t>
  </si>
  <si>
    <t>0,0495000</t>
  </si>
  <si>
    <t>0,0250500</t>
  </si>
  <si>
    <t>1,23</t>
  </si>
  <si>
    <t>0,0786000</t>
  </si>
  <si>
    <t>1,20</t>
  </si>
  <si>
    <t>0,0440000</t>
  </si>
  <si>
    <t>0,0090000</t>
  </si>
  <si>
    <t>121,71</t>
  </si>
  <si>
    <t>1,10</t>
  </si>
  <si>
    <t>0,0167000</t>
  </si>
  <si>
    <t>0,0031045</t>
  </si>
  <si>
    <t>313,59</t>
  </si>
  <si>
    <t>2,42</t>
  </si>
  <si>
    <t>0,2511416</t>
  </si>
  <si>
    <t>0,4442223</t>
  </si>
  <si>
    <t>0,2456250</t>
  </si>
  <si>
    <t>3,57</t>
  </si>
  <si>
    <t>0,0621416</t>
  </si>
  <si>
    <t>0,87</t>
  </si>
  <si>
    <t>0,0370000</t>
  </si>
  <si>
    <t>22,00</t>
  </si>
  <si>
    <t>0,0292250</t>
  </si>
  <si>
    <t>0,0232748</t>
  </si>
  <si>
    <t>0,79</t>
  </si>
  <si>
    <t>0,0164292</t>
  </si>
  <si>
    <t>1,0760000</t>
  </si>
  <si>
    <t>0,0209187</t>
  </si>
  <si>
    <t>0,2510000</t>
  </si>
  <si>
    <t>2,36</t>
  </si>
  <si>
    <t>0,3846342</t>
  </si>
  <si>
    <t>0,0531573</t>
  </si>
  <si>
    <t>8,51</t>
  </si>
  <si>
    <t>0,0262000</t>
  </si>
  <si>
    <t>15,35</t>
  </si>
  <si>
    <t>0,0168000</t>
  </si>
  <si>
    <t>18,44</t>
  </si>
  <si>
    <t>0,0168712</t>
  </si>
  <si>
    <t>0,3552669</t>
  </si>
  <si>
    <t>0,0027360</t>
  </si>
  <si>
    <t>0,0083000</t>
  </si>
  <si>
    <t>29,78</t>
  </si>
  <si>
    <t>0,0095202</t>
  </si>
  <si>
    <t>0,0015720</t>
  </si>
  <si>
    <t>0,4188482</t>
  </si>
  <si>
    <t>0,1726335</t>
  </si>
  <si>
    <t>0,0041750</t>
  </si>
  <si>
    <t>0,0000857</t>
  </si>
  <si>
    <t>1.504,33</t>
  </si>
  <si>
    <t>1.148,90</t>
  </si>
  <si>
    <t>0,0003353</t>
  </si>
  <si>
    <t>286,54</t>
  </si>
  <si>
    <t>85,21</t>
  </si>
  <si>
    <t>0,0132000</t>
  </si>
  <si>
    <t>7,19</t>
  </si>
  <si>
    <t>0,0207813</t>
  </si>
  <si>
    <t>0,0007203</t>
  </si>
  <si>
    <t>0,0000126</t>
  </si>
  <si>
    <t>2.894,09</t>
  </si>
  <si>
    <t>0,0203050</t>
  </si>
  <si>
    <t>0,0002520</t>
  </si>
  <si>
    <t>7,92</t>
  </si>
  <si>
    <t>Totais por Tipo</t>
  </si>
  <si>
    <t>R$ 28.860,42</t>
  </si>
  <si>
    <t>R$ 242.929,91</t>
  </si>
  <si>
    <t>R$ 1.727.381,03</t>
  </si>
  <si>
    <t>R$ 1.781.373,93</t>
  </si>
  <si>
    <t>R$ 365.939,48</t>
  </si>
  <si>
    <t>R$ 436,55</t>
  </si>
  <si>
    <t>Administração</t>
  </si>
  <si>
    <t>R$ 0,00</t>
  </si>
  <si>
    <t>Aluguel</t>
  </si>
  <si>
    <t>R$ 37,93</t>
  </si>
  <si>
    <t>Transporte</t>
  </si>
  <si>
    <t>Encargos Complementares</t>
  </si>
  <si>
    <t>R$ 295,66</t>
  </si>
  <si>
    <t>R$ 1,29</t>
  </si>
  <si>
    <t>Curva ABC de Serviços</t>
  </si>
  <si>
    <t>Valor  Unit</t>
  </si>
  <si>
    <t>Peso Acumulado (%)</t>
  </si>
  <si>
    <t>1,0</t>
  </si>
  <si>
    <t>911.529,96</t>
  </si>
  <si>
    <t>21,99</t>
  </si>
  <si>
    <t>1.920,13</t>
  </si>
  <si>
    <t>291.322,12</t>
  </si>
  <si>
    <t>7,03</t>
  </si>
  <si>
    <t>29,02</t>
  </si>
  <si>
    <t>6,0</t>
  </si>
  <si>
    <t>27.453,39</t>
  </si>
  <si>
    <t>164.720,34</t>
  </si>
  <si>
    <t>3,97</t>
  </si>
  <si>
    <t>32,99</t>
  </si>
  <si>
    <t>465,84</t>
  </si>
  <si>
    <t>119.315,59</t>
  </si>
  <si>
    <t>2,88</t>
  </si>
  <si>
    <t>35,87</t>
  </si>
  <si>
    <t>118.062,91</t>
  </si>
  <si>
    <t>38,72</t>
  </si>
  <si>
    <t>98.987,78</t>
  </si>
  <si>
    <t>2,39</t>
  </si>
  <si>
    <t>41,10</t>
  </si>
  <si>
    <t>43,48</t>
  </si>
  <si>
    <t>77.628,06</t>
  </si>
  <si>
    <t>45,36</t>
  </si>
  <si>
    <t>124,72</t>
  </si>
  <si>
    <t>73.558,60</t>
  </si>
  <si>
    <t>1,77</t>
  </si>
  <si>
    <t>47,13</t>
  </si>
  <si>
    <t>288,41</t>
  </si>
  <si>
    <t>232,63</t>
  </si>
  <si>
    <t>67.092,81</t>
  </si>
  <si>
    <t>48,75</t>
  </si>
  <si>
    <t>63.222,64</t>
  </si>
  <si>
    <t>50,28</t>
  </si>
  <si>
    <t>61.099,97</t>
  </si>
  <si>
    <t>51,75</t>
  </si>
  <si>
    <t>3,0</t>
  </si>
  <si>
    <t>18.110,42</t>
  </si>
  <si>
    <t>54.331,26</t>
  </si>
  <si>
    <t>53,06</t>
  </si>
  <si>
    <t>419,63</t>
  </si>
  <si>
    <t>52.336,25</t>
  </si>
  <si>
    <t>54,32</t>
  </si>
  <si>
    <t>1.191,92</t>
  </si>
  <si>
    <t>43,09</t>
  </si>
  <si>
    <t>51.359,83</t>
  </si>
  <si>
    <t>1,24</t>
  </si>
  <si>
    <t>55,56</t>
  </si>
  <si>
    <t>270,35</t>
  </si>
  <si>
    <t>184,02</t>
  </si>
  <si>
    <t>49.749,80</t>
  </si>
  <si>
    <t>56,76</t>
  </si>
  <si>
    <t>56,0</t>
  </si>
  <si>
    <t>860,53</t>
  </si>
  <si>
    <t>48.189,68</t>
  </si>
  <si>
    <t>57,92</t>
  </si>
  <si>
    <t>123,48</t>
  </si>
  <si>
    <t>46.748,29</t>
  </si>
  <si>
    <t>59,05</t>
  </si>
  <si>
    <t>819,75</t>
  </si>
  <si>
    <t>45.906,00</t>
  </si>
  <si>
    <t>60,16</t>
  </si>
  <si>
    <t>459,04</t>
  </si>
  <si>
    <t>42.984,50</t>
  </si>
  <si>
    <t>61,20</t>
  </si>
  <si>
    <t>729,56</t>
  </si>
  <si>
    <t>57,91</t>
  </si>
  <si>
    <t>42.248,81</t>
  </si>
  <si>
    <t>62,22</t>
  </si>
  <si>
    <t>2,0</t>
  </si>
  <si>
    <t>19.949,98</t>
  </si>
  <si>
    <t>39.899,96</t>
  </si>
  <si>
    <t>63,18</t>
  </si>
  <si>
    <t>38.554,48</t>
  </si>
  <si>
    <t>64,11</t>
  </si>
  <si>
    <t>2.057,87</t>
  </si>
  <si>
    <t>16,92</t>
  </si>
  <si>
    <t>34.819,16</t>
  </si>
  <si>
    <t>64,95</t>
  </si>
  <si>
    <t>170,06</t>
  </si>
  <si>
    <t>201,59</t>
  </si>
  <si>
    <t>34.282,39</t>
  </si>
  <si>
    <t>65,77</t>
  </si>
  <si>
    <t>197,18</t>
  </si>
  <si>
    <t>142,90</t>
  </si>
  <si>
    <t>28.177,02</t>
  </si>
  <si>
    <t>66,45</t>
  </si>
  <si>
    <t>36,87</t>
  </si>
  <si>
    <t>26.898,87</t>
  </si>
  <si>
    <t>67,10</t>
  </si>
  <si>
    <t>28,06</t>
  </si>
  <si>
    <t>951,14</t>
  </si>
  <si>
    <t>26.688,98</t>
  </si>
  <si>
    <t>67,75</t>
  </si>
  <si>
    <t>26,60</t>
  </si>
  <si>
    <t>24.747,84</t>
  </si>
  <si>
    <t>68,34</t>
  </si>
  <si>
    <t>198,29</t>
  </si>
  <si>
    <t>24.653,39</t>
  </si>
  <si>
    <t>68,94</t>
  </si>
  <si>
    <t>5.500,0</t>
  </si>
  <si>
    <t>4,44</t>
  </si>
  <si>
    <t>24.420,00</t>
  </si>
  <si>
    <t>69,53</t>
  </si>
  <si>
    <t>24.224,76</t>
  </si>
  <si>
    <t>70,11</t>
  </si>
  <si>
    <t>58,96</t>
  </si>
  <si>
    <t>23.408,88</t>
  </si>
  <si>
    <t>70,68</t>
  </si>
  <si>
    <t>115,46</t>
  </si>
  <si>
    <t>22.766,40</t>
  </si>
  <si>
    <t>71,23</t>
  </si>
  <si>
    <t>65,0</t>
  </si>
  <si>
    <t>344,63</t>
  </si>
  <si>
    <t>22.400,95</t>
  </si>
  <si>
    <t>71,77</t>
  </si>
  <si>
    <t>172,31</t>
  </si>
  <si>
    <t>21.423,30</t>
  </si>
  <si>
    <t>0,52</t>
  </si>
  <si>
    <t>72,28</t>
  </si>
  <si>
    <t>41,9052</t>
  </si>
  <si>
    <t>508,61</t>
  </si>
  <si>
    <t>21.313,40</t>
  </si>
  <si>
    <t>72,80</t>
  </si>
  <si>
    <t>1.003,6</t>
  </si>
  <si>
    <t>20,24</t>
  </si>
  <si>
    <t>20.312,86</t>
  </si>
  <si>
    <t>0,49</t>
  </si>
  <si>
    <t>73,29</t>
  </si>
  <si>
    <t>486,61</t>
  </si>
  <si>
    <t>18.929,12</t>
  </si>
  <si>
    <t>73,74</t>
  </si>
  <si>
    <t>213,91</t>
  </si>
  <si>
    <t>85,00</t>
  </si>
  <si>
    <t>18.182,35</t>
  </si>
  <si>
    <t>74,18</t>
  </si>
  <si>
    <t>720,0</t>
  </si>
  <si>
    <t>25,22</t>
  </si>
  <si>
    <t>18.158,40</t>
  </si>
  <si>
    <t>74,62</t>
  </si>
  <si>
    <t>17.757,68</t>
  </si>
  <si>
    <t>75,05</t>
  </si>
  <si>
    <t>59,0</t>
  </si>
  <si>
    <t>281,85</t>
  </si>
  <si>
    <t>16.629,15</t>
  </si>
  <si>
    <t>75,45</t>
  </si>
  <si>
    <t>84,11</t>
  </si>
  <si>
    <t>15.308,86</t>
  </si>
  <si>
    <t>75,82</t>
  </si>
  <si>
    <t>7,41</t>
  </si>
  <si>
    <t>15.248,81</t>
  </si>
  <si>
    <t>76,19</t>
  </si>
  <si>
    <t>35,73</t>
  </si>
  <si>
    <t>15.207,75</t>
  </si>
  <si>
    <t>76,55</t>
  </si>
  <si>
    <t>4.914,95</t>
  </si>
  <si>
    <t>14.744,85</t>
  </si>
  <si>
    <t>76,91</t>
  </si>
  <si>
    <t>19,276</t>
  </si>
  <si>
    <t>740,59</t>
  </si>
  <si>
    <t>14.275,61</t>
  </si>
  <si>
    <t>77,25</t>
  </si>
  <si>
    <t>127,39</t>
  </si>
  <si>
    <t>14.206,53</t>
  </si>
  <si>
    <t>77,60</t>
  </si>
  <si>
    <t>168,0</t>
  </si>
  <si>
    <t>84,47</t>
  </si>
  <si>
    <t>14.190,96</t>
  </si>
  <si>
    <t>77,94</t>
  </si>
  <si>
    <t>762,14</t>
  </si>
  <si>
    <t>14.023,37</t>
  </si>
  <si>
    <t>78,28</t>
  </si>
  <si>
    <t>13.782,74</t>
  </si>
  <si>
    <t>78,61</t>
  </si>
  <si>
    <t>2.128,65</t>
  </si>
  <si>
    <t>13.772,36</t>
  </si>
  <si>
    <t>78,94</t>
  </si>
  <si>
    <t>7.179,75</t>
  </si>
  <si>
    <t>13.138,94</t>
  </si>
  <si>
    <t>79,26</t>
  </si>
  <si>
    <t>2.600,0</t>
  </si>
  <si>
    <t>4,99</t>
  </si>
  <si>
    <t>12.974,00</t>
  </si>
  <si>
    <t>79,57</t>
  </si>
  <si>
    <t>69,19</t>
  </si>
  <si>
    <t>12.467,34</t>
  </si>
  <si>
    <t>79,87</t>
  </si>
  <si>
    <t>760,0</t>
  </si>
  <si>
    <t>11.924,40</t>
  </si>
  <si>
    <t>80,16</t>
  </si>
  <si>
    <t>429,82</t>
  </si>
  <si>
    <t>11.656,71</t>
  </si>
  <si>
    <t>80,44</t>
  </si>
  <si>
    <t>62,38</t>
  </si>
  <si>
    <t>80,72</t>
  </si>
  <si>
    <t>717,97</t>
  </si>
  <si>
    <t>15,79</t>
  </si>
  <si>
    <t>11.336,74</t>
  </si>
  <si>
    <t>80,99</t>
  </si>
  <si>
    <t>575,69</t>
  </si>
  <si>
    <t>11.151,11</t>
  </si>
  <si>
    <t>81,26</t>
  </si>
  <si>
    <t>42,99</t>
  </si>
  <si>
    <t>10.941,81</t>
  </si>
  <si>
    <t>81,53</t>
  </si>
  <si>
    <t>640,325</t>
  </si>
  <si>
    <t>16,71</t>
  </si>
  <si>
    <t>10.699,83</t>
  </si>
  <si>
    <t>81,78</t>
  </si>
  <si>
    <t>80,88</t>
  </si>
  <si>
    <t>10.585,57</t>
  </si>
  <si>
    <t>82,04</t>
  </si>
  <si>
    <t>726,78</t>
  </si>
  <si>
    <t>14,55</t>
  </si>
  <si>
    <t>10.574,64</t>
  </si>
  <si>
    <t>82,30</t>
  </si>
  <si>
    <t>14,62</t>
  </si>
  <si>
    <t>668,68</t>
  </si>
  <si>
    <t>9.776,10</t>
  </si>
  <si>
    <t>82,53</t>
  </si>
  <si>
    <t>25,0</t>
  </si>
  <si>
    <t>386,49</t>
  </si>
  <si>
    <t>9.662,25</t>
  </si>
  <si>
    <t>82,76</t>
  </si>
  <si>
    <t>113,39</t>
  </si>
  <si>
    <t>9.616,60</t>
  </si>
  <si>
    <t>83,00</t>
  </si>
  <si>
    <t>12,92</t>
  </si>
  <si>
    <t>9.419,19</t>
  </si>
  <si>
    <t>205,74</t>
  </si>
  <si>
    <t>9.252,12</t>
  </si>
  <si>
    <t>83,45</t>
  </si>
  <si>
    <t>9.220,68</t>
  </si>
  <si>
    <t>83,67</t>
  </si>
  <si>
    <t>100,0</t>
  </si>
  <si>
    <t>92,17</t>
  </si>
  <si>
    <t>9.217,00</t>
  </si>
  <si>
    <t>83,89</t>
  </si>
  <si>
    <t>57,28</t>
  </si>
  <si>
    <t>9.125,84</t>
  </si>
  <si>
    <t>45,0</t>
  </si>
  <si>
    <t>198,30</t>
  </si>
  <si>
    <t>8.923,50</t>
  </si>
  <si>
    <t>84,33</t>
  </si>
  <si>
    <t>354,48</t>
  </si>
  <si>
    <t>24,65</t>
  </si>
  <si>
    <t>8.737,93</t>
  </si>
  <si>
    <t>84,54</t>
  </si>
  <si>
    <t>8.508,48</t>
  </si>
  <si>
    <t>84,74</t>
  </si>
  <si>
    <t>386,76</t>
  </si>
  <si>
    <t>8.431,36</t>
  </si>
  <si>
    <t>84,95</t>
  </si>
  <si>
    <t>10,0</t>
  </si>
  <si>
    <t>824,06</t>
  </si>
  <si>
    <t>8.240,60</t>
  </si>
  <si>
    <t>85,14</t>
  </si>
  <si>
    <t>8.231,39</t>
  </si>
  <si>
    <t>85,34</t>
  </si>
  <si>
    <t>673,9</t>
  </si>
  <si>
    <t>12,19</t>
  </si>
  <si>
    <t>8.214,84</t>
  </si>
  <si>
    <t>85,54</t>
  </si>
  <si>
    <t>1.125,22</t>
  </si>
  <si>
    <t>7.966,55</t>
  </si>
  <si>
    <t>85,73</t>
  </si>
  <si>
    <t>92,162</t>
  </si>
  <si>
    <t>85,91</t>
  </si>
  <si>
    <t>7.917,63</t>
  </si>
  <si>
    <t>85,92</t>
  </si>
  <si>
    <t>1.000,0</t>
  </si>
  <si>
    <t>7.560,00</t>
  </si>
  <si>
    <t>86,11</t>
  </si>
  <si>
    <t>9,01</t>
  </si>
  <si>
    <t>7.351,07</t>
  </si>
  <si>
    <t>86,28</t>
  </si>
  <si>
    <t>179,91</t>
  </si>
  <si>
    <t>40,40</t>
  </si>
  <si>
    <t>7.268,36</t>
  </si>
  <si>
    <t>86,46</t>
  </si>
  <si>
    <t>3.574,18</t>
  </si>
  <si>
    <t>7.148,36</t>
  </si>
  <si>
    <t>86,63</t>
  </si>
  <si>
    <t>36,05</t>
  </si>
  <si>
    <t>6.962,33</t>
  </si>
  <si>
    <t>86,80</t>
  </si>
  <si>
    <t>6.753,06</t>
  </si>
  <si>
    <t>86,96</t>
  </si>
  <si>
    <t>92,12</t>
  </si>
  <si>
    <t>71,99</t>
  </si>
  <si>
    <t>6.631,71</t>
  </si>
  <si>
    <t>87,12</t>
  </si>
  <si>
    <t>18,13</t>
  </si>
  <si>
    <t>6.571,76</t>
  </si>
  <si>
    <t>87,28</t>
  </si>
  <si>
    <t>6.517,38</t>
  </si>
  <si>
    <t>87,44</t>
  </si>
  <si>
    <t>340,0</t>
  </si>
  <si>
    <t>6.368,20</t>
  </si>
  <si>
    <t>87,59</t>
  </si>
  <si>
    <t>1.886,34</t>
  </si>
  <si>
    <t>3,37</t>
  </si>
  <si>
    <t>6.356,96</t>
  </si>
  <si>
    <t>87,75</t>
  </si>
  <si>
    <t>11,0</t>
  </si>
  <si>
    <t>564,63</t>
  </si>
  <si>
    <t>6.210,93</t>
  </si>
  <si>
    <t>87,90</t>
  </si>
  <si>
    <t>268,41</t>
  </si>
  <si>
    <t>23,01</t>
  </si>
  <si>
    <t>6.176,11</t>
  </si>
  <si>
    <t>88,04</t>
  </si>
  <si>
    <t>188,0</t>
  </si>
  <si>
    <t>32,62</t>
  </si>
  <si>
    <t>6.132,56</t>
  </si>
  <si>
    <t>625,0</t>
  </si>
  <si>
    <t>9,61</t>
  </si>
  <si>
    <t>6.006,25</t>
  </si>
  <si>
    <t>88,34</t>
  </si>
  <si>
    <t>7,96</t>
  </si>
  <si>
    <t>5.807,29</t>
  </si>
  <si>
    <t>88,48</t>
  </si>
  <si>
    <t>346,04</t>
  </si>
  <si>
    <t>5.740,80</t>
  </si>
  <si>
    <t>88,62</t>
  </si>
  <si>
    <t>320,09</t>
  </si>
  <si>
    <t>17,90</t>
  </si>
  <si>
    <t>5.729,61</t>
  </si>
  <si>
    <t>88,75</t>
  </si>
  <si>
    <t>5.647,19</t>
  </si>
  <si>
    <t>88,89</t>
  </si>
  <si>
    <t>23,0</t>
  </si>
  <si>
    <t>244,33</t>
  </si>
  <si>
    <t>5.619,59</t>
  </si>
  <si>
    <t>89,03</t>
  </si>
  <si>
    <t>18,34</t>
  </si>
  <si>
    <t>5.610,38</t>
  </si>
  <si>
    <t>89,16</t>
  </si>
  <si>
    <t>32,60</t>
  </si>
  <si>
    <t>5.591,87</t>
  </si>
  <si>
    <t>89,30</t>
  </si>
  <si>
    <t>76,17</t>
  </si>
  <si>
    <t>5.414,16</t>
  </si>
  <si>
    <t>89,43</t>
  </si>
  <si>
    <t>12,91</t>
  </si>
  <si>
    <t>5.300,45</t>
  </si>
  <si>
    <t>89,55</t>
  </si>
  <si>
    <t>85,10</t>
  </si>
  <si>
    <t>5.283,85</t>
  </si>
  <si>
    <t>89,68</t>
  </si>
  <si>
    <t>5.148,97</t>
  </si>
  <si>
    <t>89,81</t>
  </si>
  <si>
    <t>68,64</t>
  </si>
  <si>
    <t>69,81</t>
  </si>
  <si>
    <t>4.791,75</t>
  </si>
  <si>
    <t>89,92</t>
  </si>
  <si>
    <t>478,31</t>
  </si>
  <si>
    <t>4.783,10</t>
  </si>
  <si>
    <t>90,04</t>
  </si>
  <si>
    <t>46,03</t>
  </si>
  <si>
    <t>4.776,99</t>
  </si>
  <si>
    <t>90,15</t>
  </si>
  <si>
    <t>410,0</t>
  </si>
  <si>
    <t>11,61</t>
  </si>
  <si>
    <t>4.760,10</t>
  </si>
  <si>
    <t>90,27</t>
  </si>
  <si>
    <t>7,0</t>
  </si>
  <si>
    <t>677,33</t>
  </si>
  <si>
    <t>4.741,31</t>
  </si>
  <si>
    <t>90,38</t>
  </si>
  <si>
    <t>40,94</t>
  </si>
  <si>
    <t>4.717,51</t>
  </si>
  <si>
    <t>90,50</t>
  </si>
  <si>
    <t>468,72</t>
  </si>
  <si>
    <t>4.668,45</t>
  </si>
  <si>
    <t>90,61</t>
  </si>
  <si>
    <t>4.632,26</t>
  </si>
  <si>
    <t>90,72</t>
  </si>
  <si>
    <t>578,97</t>
  </si>
  <si>
    <t>7,72</t>
  </si>
  <si>
    <t>4.469,64</t>
  </si>
  <si>
    <t>90,83</t>
  </si>
  <si>
    <t>614,41</t>
  </si>
  <si>
    <t>4.423,75</t>
  </si>
  <si>
    <t>90,93</t>
  </si>
  <si>
    <t>13,17</t>
  </si>
  <si>
    <t>4.336,88</t>
  </si>
  <si>
    <t>91,04</t>
  </si>
  <si>
    <t>342,3</t>
  </si>
  <si>
    <t>12,63</t>
  </si>
  <si>
    <t>4.323,24</t>
  </si>
  <si>
    <t>91,14</t>
  </si>
  <si>
    <t>164,42</t>
  </si>
  <si>
    <t>26,07</t>
  </si>
  <si>
    <t>4.286,42</t>
  </si>
  <si>
    <t>91,25</t>
  </si>
  <si>
    <t>142,0</t>
  </si>
  <si>
    <t>29,96</t>
  </si>
  <si>
    <t>4.254,32</t>
  </si>
  <si>
    <t>91,35</t>
  </si>
  <si>
    <t>12,0</t>
  </si>
  <si>
    <t>347,28</t>
  </si>
  <si>
    <t>4.167,36</t>
  </si>
  <si>
    <t>91,45</t>
  </si>
  <si>
    <t>72,0</t>
  </si>
  <si>
    <t>57,47</t>
  </si>
  <si>
    <t>4.137,84</t>
  </si>
  <si>
    <t>91,55</t>
  </si>
  <si>
    <t>22,87</t>
  </si>
  <si>
    <t>179,79</t>
  </si>
  <si>
    <t>4.111,79</t>
  </si>
  <si>
    <t>91,65</t>
  </si>
  <si>
    <t>294,1</t>
  </si>
  <si>
    <t>13,96</t>
  </si>
  <si>
    <t>4.105,63</t>
  </si>
  <si>
    <t>91,75</t>
  </si>
  <si>
    <t>94,11</t>
  </si>
  <si>
    <t>43,41</t>
  </si>
  <si>
    <t>4.085,31</t>
  </si>
  <si>
    <t>91,85</t>
  </si>
  <si>
    <t>4,5</t>
  </si>
  <si>
    <t>904,27</t>
  </si>
  <si>
    <t>4.069,21</t>
  </si>
  <si>
    <t>91,94</t>
  </si>
  <si>
    <t>23,38</t>
  </si>
  <si>
    <t>4.019,72</t>
  </si>
  <si>
    <t>92,04</t>
  </si>
  <si>
    <t>539,78</t>
  </si>
  <si>
    <t>3.778,46</t>
  </si>
  <si>
    <t>92,13</t>
  </si>
  <si>
    <t>3.771,87</t>
  </si>
  <si>
    <t>92,22</t>
  </si>
  <si>
    <t>3.749,90</t>
  </si>
  <si>
    <t>92,31</t>
  </si>
  <si>
    <t>94,07</t>
  </si>
  <si>
    <t>3.710,12</t>
  </si>
  <si>
    <t>92,40</t>
  </si>
  <si>
    <t>36,0</t>
  </si>
  <si>
    <t>102,90</t>
  </si>
  <si>
    <t>3.704,40</t>
  </si>
  <si>
    <t>92,49</t>
  </si>
  <si>
    <t>28,17</t>
  </si>
  <si>
    <t>3.642,94</t>
  </si>
  <si>
    <t>92,58</t>
  </si>
  <si>
    <t>1.189,51</t>
  </si>
  <si>
    <t>3.568,53</t>
  </si>
  <si>
    <t>92,67</t>
  </si>
  <si>
    <t>89,34</t>
  </si>
  <si>
    <t>3.550,37</t>
  </si>
  <si>
    <t>92,75</t>
  </si>
  <si>
    <t>190,0</t>
  </si>
  <si>
    <t>18,68</t>
  </si>
  <si>
    <t>3.549,20</t>
  </si>
  <si>
    <t>92,84</t>
  </si>
  <si>
    <t>354,37</t>
  </si>
  <si>
    <t>3.543,70</t>
  </si>
  <si>
    <t>92,92</t>
  </si>
  <si>
    <t>729,4</t>
  </si>
  <si>
    <t>3.501,12</t>
  </si>
  <si>
    <t>93,01</t>
  </si>
  <si>
    <t>578,55</t>
  </si>
  <si>
    <t>3.471,30</t>
  </si>
  <si>
    <t>93,09</t>
  </si>
  <si>
    <t>3.452,83</t>
  </si>
  <si>
    <t>93,18</t>
  </si>
  <si>
    <t>19,70</t>
  </si>
  <si>
    <t>3.387,02</t>
  </si>
  <si>
    <t>93,26</t>
  </si>
  <si>
    <t>280,32</t>
  </si>
  <si>
    <t>3.363,84</t>
  </si>
  <si>
    <t>93,34</t>
  </si>
  <si>
    <t>8,0</t>
  </si>
  <si>
    <t>418,21</t>
  </si>
  <si>
    <t>3.345,68</t>
  </si>
  <si>
    <t>93,42</t>
  </si>
  <si>
    <t>3.344,32</t>
  </si>
  <si>
    <t>93,50</t>
  </si>
  <si>
    <t>3.337,97</t>
  </si>
  <si>
    <t>93,58</t>
  </si>
  <si>
    <t>193,41</t>
  </si>
  <si>
    <t>17,18</t>
  </si>
  <si>
    <t>3.322,78</t>
  </si>
  <si>
    <t>93,66</t>
  </si>
  <si>
    <t>69,6</t>
  </si>
  <si>
    <t>45,52</t>
  </si>
  <si>
    <t>3.168,19</t>
  </si>
  <si>
    <t>93,74</t>
  </si>
  <si>
    <t>164,0</t>
  </si>
  <si>
    <t>3.145,52</t>
  </si>
  <si>
    <t>93,81</t>
  </si>
  <si>
    <t>45,64</t>
  </si>
  <si>
    <t>3.117,21</t>
  </si>
  <si>
    <t>93,89</t>
  </si>
  <si>
    <t>2.977,58</t>
  </si>
  <si>
    <t>93,96</t>
  </si>
  <si>
    <t>1.463,00</t>
  </si>
  <si>
    <t>2.926,00</t>
  </si>
  <si>
    <t>94,03</t>
  </si>
  <si>
    <t>2.909,84</t>
  </si>
  <si>
    <t>94,10</t>
  </si>
  <si>
    <t>230,0</t>
  </si>
  <si>
    <t>12,57</t>
  </si>
  <si>
    <t>2.891,10</t>
  </si>
  <si>
    <t>745,59</t>
  </si>
  <si>
    <t>3,86</t>
  </si>
  <si>
    <t>2.877,97</t>
  </si>
  <si>
    <t>94,24</t>
  </si>
  <si>
    <t>272,40</t>
  </si>
  <si>
    <t>2.857,47</t>
  </si>
  <si>
    <t>94,31</t>
  </si>
  <si>
    <t>473,19</t>
  </si>
  <si>
    <t>2.839,14</t>
  </si>
  <si>
    <t>94,38</t>
  </si>
  <si>
    <t>37,39</t>
  </si>
  <si>
    <t>74,74</t>
  </si>
  <si>
    <t>2.794,52</t>
  </si>
  <si>
    <t>94,44</t>
  </si>
  <si>
    <t>2.772,24</t>
  </si>
  <si>
    <t>94,51</t>
  </si>
  <si>
    <t>52,0</t>
  </si>
  <si>
    <t>94,58</t>
  </si>
  <si>
    <t>162,15</t>
  </si>
  <si>
    <t>2.683,58</t>
  </si>
  <si>
    <t>334,64</t>
  </si>
  <si>
    <t>2.677,12</t>
  </si>
  <si>
    <t>94,71</t>
  </si>
  <si>
    <t>443,44</t>
  </si>
  <si>
    <t>2.660,64</t>
  </si>
  <si>
    <t>94,77</t>
  </si>
  <si>
    <t>151,0</t>
  </si>
  <si>
    <t>17,01</t>
  </si>
  <si>
    <t>2.568,51</t>
  </si>
  <si>
    <t>94,83</t>
  </si>
  <si>
    <t>9,0</t>
  </si>
  <si>
    <t>283,05</t>
  </si>
  <si>
    <t>2.547,45</t>
  </si>
  <si>
    <t>94,89</t>
  </si>
  <si>
    <t>315,64</t>
  </si>
  <si>
    <t>2.525,12</t>
  </si>
  <si>
    <t>94,95</t>
  </si>
  <si>
    <t>150,0</t>
  </si>
  <si>
    <t>16,62</t>
  </si>
  <si>
    <t>2.493,00</t>
  </si>
  <si>
    <t>532,24</t>
  </si>
  <si>
    <t>2.458,94</t>
  </si>
  <si>
    <t>95,07</t>
  </si>
  <si>
    <t>67,32</t>
  </si>
  <si>
    <t>2.423,52</t>
  </si>
  <si>
    <t>95,13</t>
  </si>
  <si>
    <t>14,22</t>
  </si>
  <si>
    <t>2.384,97</t>
  </si>
  <si>
    <t>95,19</t>
  </si>
  <si>
    <t>54,0</t>
  </si>
  <si>
    <t>43,84</t>
  </si>
  <si>
    <t>2.367,36</t>
  </si>
  <si>
    <t>95,25</t>
  </si>
  <si>
    <t>1.254,55</t>
  </si>
  <si>
    <t>2.346,00</t>
  </si>
  <si>
    <t>95,30</t>
  </si>
  <si>
    <t>16,0</t>
  </si>
  <si>
    <t>146,15</t>
  </si>
  <si>
    <t>2.338,40</t>
  </si>
  <si>
    <t>95,36</t>
  </si>
  <si>
    <t>2.332,07</t>
  </si>
  <si>
    <t>95,42</t>
  </si>
  <si>
    <t>764,19</t>
  </si>
  <si>
    <t>2.292,57</t>
  </si>
  <si>
    <t>95,47</t>
  </si>
  <si>
    <t>9,79</t>
  </si>
  <si>
    <t>2.227,42</t>
  </si>
  <si>
    <t>95,53</t>
  </si>
  <si>
    <t>276,92</t>
  </si>
  <si>
    <t>2.215,36</t>
  </si>
  <si>
    <t>95,58</t>
  </si>
  <si>
    <t>9,76</t>
  </si>
  <si>
    <t>226,05</t>
  </si>
  <si>
    <t>2.206,24</t>
  </si>
  <si>
    <t>95,63</t>
  </si>
  <si>
    <t>2.188,31</t>
  </si>
  <si>
    <t>95,69</t>
  </si>
  <si>
    <t>17,93</t>
  </si>
  <si>
    <t>118,11</t>
  </si>
  <si>
    <t>2.117,71</t>
  </si>
  <si>
    <t>95,74</t>
  </si>
  <si>
    <t>2.067,11</t>
  </si>
  <si>
    <t>95,79</t>
  </si>
  <si>
    <t>192,0</t>
  </si>
  <si>
    <t>10,48</t>
  </si>
  <si>
    <t>2.012,16</t>
  </si>
  <si>
    <t>95,83</t>
  </si>
  <si>
    <t>18,0</t>
  </si>
  <si>
    <t>111,20</t>
  </si>
  <si>
    <t>2.001,60</t>
  </si>
  <si>
    <t>95,88</t>
  </si>
  <si>
    <t>111,83</t>
  </si>
  <si>
    <t>1.999,52</t>
  </si>
  <si>
    <t>95,93</t>
  </si>
  <si>
    <t>648,00</t>
  </si>
  <si>
    <t>1.944,00</t>
  </si>
  <si>
    <t>95,98</t>
  </si>
  <si>
    <t>28,14</t>
  </si>
  <si>
    <t>1.910,14</t>
  </si>
  <si>
    <t>96,02</t>
  </si>
  <si>
    <t>4,0</t>
  </si>
  <si>
    <t>474,26</t>
  </si>
  <si>
    <t>1.897,04</t>
  </si>
  <si>
    <t>96,07</t>
  </si>
  <si>
    <t>14,0</t>
  </si>
  <si>
    <t>132,63</t>
  </si>
  <si>
    <t>1.856,82</t>
  </si>
  <si>
    <t>96,11</t>
  </si>
  <si>
    <t>674,90</t>
  </si>
  <si>
    <t>1.855,97</t>
  </si>
  <si>
    <t>96,16</t>
  </si>
  <si>
    <t>617,90</t>
  </si>
  <si>
    <t>1.853,70</t>
  </si>
  <si>
    <t>96,20</t>
  </si>
  <si>
    <t>210,13</t>
  </si>
  <si>
    <t>1.851,24</t>
  </si>
  <si>
    <t>96,25</t>
  </si>
  <si>
    <t>32,95</t>
  </si>
  <si>
    <t>1.845,20</t>
  </si>
  <si>
    <t>96,29</t>
  </si>
  <si>
    <t>284,03</t>
  </si>
  <si>
    <t>1.843,35</t>
  </si>
  <si>
    <t>96,34</t>
  </si>
  <si>
    <t>131,24</t>
  </si>
  <si>
    <t>1.837,36</t>
  </si>
  <si>
    <t>96,38</t>
  </si>
  <si>
    <t>24,0</t>
  </si>
  <si>
    <t>75,83</t>
  </si>
  <si>
    <t>1.819,92</t>
  </si>
  <si>
    <t>96,43</t>
  </si>
  <si>
    <t>20,0</t>
  </si>
  <si>
    <t>90,32</t>
  </si>
  <si>
    <t>1.806,40</t>
  </si>
  <si>
    <t>96,47</t>
  </si>
  <si>
    <t>33,0</t>
  </si>
  <si>
    <t>54,61</t>
  </si>
  <si>
    <t>1.802,13</t>
  </si>
  <si>
    <t>96,51</t>
  </si>
  <si>
    <t>320,29</t>
  </si>
  <si>
    <t>1.796,82</t>
  </si>
  <si>
    <t>96,56</t>
  </si>
  <si>
    <t>111,44</t>
  </si>
  <si>
    <t>1.778,58</t>
  </si>
  <si>
    <t>96,60</t>
  </si>
  <si>
    <t>14,99</t>
  </si>
  <si>
    <t>1.762,82</t>
  </si>
  <si>
    <t>96,64</t>
  </si>
  <si>
    <t>177,93</t>
  </si>
  <si>
    <t>9,55</t>
  </si>
  <si>
    <t>1.699,23</t>
  </si>
  <si>
    <t>96,68</t>
  </si>
  <si>
    <t>2,1384</t>
  </si>
  <si>
    <t>781,01</t>
  </si>
  <si>
    <t>1.670,11</t>
  </si>
  <si>
    <t>96,72</t>
  </si>
  <si>
    <t>1.655,72</t>
  </si>
  <si>
    <t>96,76</t>
  </si>
  <si>
    <t>96,80</t>
  </si>
  <si>
    <t>805,65</t>
  </si>
  <si>
    <t>1.611,30</t>
  </si>
  <si>
    <t>96,84</t>
  </si>
  <si>
    <t>11,00</t>
  </si>
  <si>
    <t>1.573,11</t>
  </si>
  <si>
    <t>96,88</t>
  </si>
  <si>
    <t>19,0</t>
  </si>
  <si>
    <t>81,42</t>
  </si>
  <si>
    <t>1.546,98</t>
  </si>
  <si>
    <t>96,92</t>
  </si>
  <si>
    <t>28,50</t>
  </si>
  <si>
    <t>1.539,00</t>
  </si>
  <si>
    <t>96,95</t>
  </si>
  <si>
    <t>253,94</t>
  </si>
  <si>
    <t>1.528,71</t>
  </si>
  <si>
    <t>96,99</t>
  </si>
  <si>
    <t>253,79</t>
  </si>
  <si>
    <t>1.522,74</t>
  </si>
  <si>
    <t>97,03</t>
  </si>
  <si>
    <t>1.518,67</t>
  </si>
  <si>
    <t>97,06</t>
  </si>
  <si>
    <t>250,59</t>
  </si>
  <si>
    <t>1.503,54</t>
  </si>
  <si>
    <t>97,10</t>
  </si>
  <si>
    <t>126,0</t>
  </si>
  <si>
    <t>1.484,28</t>
  </si>
  <si>
    <t>97,14</t>
  </si>
  <si>
    <t>15,0</t>
  </si>
  <si>
    <t>98,90</t>
  </si>
  <si>
    <t>1.483,50</t>
  </si>
  <si>
    <t>97,17</t>
  </si>
  <si>
    <t>31,0</t>
  </si>
  <si>
    <t>46,68</t>
  </si>
  <si>
    <t>1.447,08</t>
  </si>
  <si>
    <t>97,21</t>
  </si>
  <si>
    <t>32,0</t>
  </si>
  <si>
    <t>44,81</t>
  </si>
  <si>
    <t>1.433,92</t>
  </si>
  <si>
    <t>97,24</t>
  </si>
  <si>
    <t>158,73</t>
  </si>
  <si>
    <t>1.428,57</t>
  </si>
  <si>
    <t>97,28</t>
  </si>
  <si>
    <t>200,0</t>
  </si>
  <si>
    <t>6,89</t>
  </si>
  <si>
    <t>1.378,00</t>
  </si>
  <si>
    <t>97,31</t>
  </si>
  <si>
    <t>340,64</t>
  </si>
  <si>
    <t>1.362,56</t>
  </si>
  <si>
    <t>97,34</t>
  </si>
  <si>
    <t>681,06</t>
  </si>
  <si>
    <t>1.362,12</t>
  </si>
  <si>
    <t>97,37</t>
  </si>
  <si>
    <t>185,99</t>
  </si>
  <si>
    <t>1.348,42</t>
  </si>
  <si>
    <t>97,41</t>
  </si>
  <si>
    <t>1.345,11</t>
  </si>
  <si>
    <t>97,44</t>
  </si>
  <si>
    <t>221,29</t>
  </si>
  <si>
    <t>1.327,74</t>
  </si>
  <si>
    <t>97,47</t>
  </si>
  <si>
    <t>331,18</t>
  </si>
  <si>
    <t>1.324,72</t>
  </si>
  <si>
    <t>97,50</t>
  </si>
  <si>
    <t>145,0</t>
  </si>
  <si>
    <t>9,03</t>
  </si>
  <si>
    <t>1.309,35</t>
  </si>
  <si>
    <t>97,53</t>
  </si>
  <si>
    <t>65,36</t>
  </si>
  <si>
    <t>1.307,20</t>
  </si>
  <si>
    <t>97,57</t>
  </si>
  <si>
    <t>2,4</t>
  </si>
  <si>
    <t>538,24</t>
  </si>
  <si>
    <t>1.291,77</t>
  </si>
  <si>
    <t>97,60</t>
  </si>
  <si>
    <t>370,57</t>
  </si>
  <si>
    <t>1.278,46</t>
  </si>
  <si>
    <t>97,63</t>
  </si>
  <si>
    <t>35,49</t>
  </si>
  <si>
    <t>1.277,64</t>
  </si>
  <si>
    <t>97,66</t>
  </si>
  <si>
    <t>13,27</t>
  </si>
  <si>
    <t>1.264,63</t>
  </si>
  <si>
    <t>97,69</t>
  </si>
  <si>
    <t>11,83</t>
  </si>
  <si>
    <t>105,61</t>
  </si>
  <si>
    <t>1.249,36</t>
  </si>
  <si>
    <t>97,72</t>
  </si>
  <si>
    <t>1.249,02</t>
  </si>
  <si>
    <t>97,75</t>
  </si>
  <si>
    <t>42,878</t>
  </si>
  <si>
    <t>28,76</t>
  </si>
  <si>
    <t>1.233,17</t>
  </si>
  <si>
    <t>97,78</t>
  </si>
  <si>
    <t>3,83</t>
  </si>
  <si>
    <t>1.225,94</t>
  </si>
  <si>
    <t>97,81</t>
  </si>
  <si>
    <t>60,0</t>
  </si>
  <si>
    <t>1.179,60</t>
  </si>
  <si>
    <t>97,84</t>
  </si>
  <si>
    <t>1.177,40</t>
  </si>
  <si>
    <t>97,87</t>
  </si>
  <si>
    <t>677,35</t>
  </si>
  <si>
    <t>1.165,04</t>
  </si>
  <si>
    <t>97,89</t>
  </si>
  <si>
    <t>1.156,30</t>
  </si>
  <si>
    <t>97,92</t>
  </si>
  <si>
    <t>1.150,18</t>
  </si>
  <si>
    <t>97,95</t>
  </si>
  <si>
    <t>1.140,68</t>
  </si>
  <si>
    <t>97,98</t>
  </si>
  <si>
    <t>284,44</t>
  </si>
  <si>
    <t>1.137,76</t>
  </si>
  <si>
    <t>98,00</t>
  </si>
  <si>
    <t>19,32</t>
  </si>
  <si>
    <t>58,58</t>
  </si>
  <si>
    <t>1.131,76</t>
  </si>
  <si>
    <t>98,03</t>
  </si>
  <si>
    <t>51,81</t>
  </si>
  <si>
    <t>21,81</t>
  </si>
  <si>
    <t>1.129,97</t>
  </si>
  <si>
    <t>98,06</t>
  </si>
  <si>
    <t>112,69</t>
  </si>
  <si>
    <t>1.126,90</t>
  </si>
  <si>
    <t>98,09</t>
  </si>
  <si>
    <t>1.123,09</t>
  </si>
  <si>
    <t>98,11</t>
  </si>
  <si>
    <t>311,563</t>
  </si>
  <si>
    <t>1.112,27</t>
  </si>
  <si>
    <t>98,14</t>
  </si>
  <si>
    <t>38,80</t>
  </si>
  <si>
    <t>1.097,65</t>
  </si>
  <si>
    <t>98,17</t>
  </si>
  <si>
    <t>109,85</t>
  </si>
  <si>
    <t>1.072,13</t>
  </si>
  <si>
    <t>1.070,34</t>
  </si>
  <si>
    <t>98,22</t>
  </si>
  <si>
    <t>1.049,47</t>
  </si>
  <si>
    <t>98,24</t>
  </si>
  <si>
    <t>519,62</t>
  </si>
  <si>
    <t>1.039,24</t>
  </si>
  <si>
    <t>98,27</t>
  </si>
  <si>
    <t>1.031,11</t>
  </si>
  <si>
    <t>98,29</t>
  </si>
  <si>
    <t>514,58</t>
  </si>
  <si>
    <t>1.029,16</t>
  </si>
  <si>
    <t>98,32</t>
  </si>
  <si>
    <t>1.021,92</t>
  </si>
  <si>
    <t>98,34</t>
  </si>
  <si>
    <t>145,79</t>
  </si>
  <si>
    <t>1.020,53</t>
  </si>
  <si>
    <t>98,37</t>
  </si>
  <si>
    <t>46,08</t>
  </si>
  <si>
    <t>21,76</t>
  </si>
  <si>
    <t>1.002,70</t>
  </si>
  <si>
    <t>98,39</t>
  </si>
  <si>
    <t>18,79</t>
  </si>
  <si>
    <t>977,08</t>
  </si>
  <si>
    <t>98,42</t>
  </si>
  <si>
    <t>964,25</t>
  </si>
  <si>
    <t>98,44</t>
  </si>
  <si>
    <t>64,01</t>
  </si>
  <si>
    <t>960,15</t>
  </si>
  <si>
    <t>98,46</t>
  </si>
  <si>
    <t>951,16</t>
  </si>
  <si>
    <t>98,49</t>
  </si>
  <si>
    <t>82,69</t>
  </si>
  <si>
    <t>909,59</t>
  </si>
  <si>
    <t>98,51</t>
  </si>
  <si>
    <t>98,53</t>
  </si>
  <si>
    <t>131,0</t>
  </si>
  <si>
    <t>6,69</t>
  </si>
  <si>
    <t>876,39</t>
  </si>
  <si>
    <t>98,55</t>
  </si>
  <si>
    <t>5,20</t>
  </si>
  <si>
    <t>872,14</t>
  </si>
  <si>
    <t>98,57</t>
  </si>
  <si>
    <t>430,28</t>
  </si>
  <si>
    <t>860,56</t>
  </si>
  <si>
    <t>98,59</t>
  </si>
  <si>
    <t>47,80</t>
  </si>
  <si>
    <t>860,40</t>
  </si>
  <si>
    <t>98,61</t>
  </si>
  <si>
    <t>857,49</t>
  </si>
  <si>
    <t>98,63</t>
  </si>
  <si>
    <t>34,24</t>
  </si>
  <si>
    <t>856,00</t>
  </si>
  <si>
    <t>98,65</t>
  </si>
  <si>
    <t>142,28</t>
  </si>
  <si>
    <t>853,68</t>
  </si>
  <si>
    <t>98,67</t>
  </si>
  <si>
    <t>849,29</t>
  </si>
  <si>
    <t>68,0</t>
  </si>
  <si>
    <t>12,06</t>
  </si>
  <si>
    <t>820,08</t>
  </si>
  <si>
    <t>98,71</t>
  </si>
  <si>
    <t>798,00</t>
  </si>
  <si>
    <t>98,73</t>
  </si>
  <si>
    <t>795,70</t>
  </si>
  <si>
    <t>98,75</t>
  </si>
  <si>
    <t>39,59</t>
  </si>
  <si>
    <t>791,80</t>
  </si>
  <si>
    <t>98,77</t>
  </si>
  <si>
    <t>28,0</t>
  </si>
  <si>
    <t>28,12</t>
  </si>
  <si>
    <t>787,36</t>
  </si>
  <si>
    <t>98,79</t>
  </si>
  <si>
    <t>27,85</t>
  </si>
  <si>
    <t>779,80</t>
  </si>
  <si>
    <t>98,81</t>
  </si>
  <si>
    <t>383,54</t>
  </si>
  <si>
    <t>767,08</t>
  </si>
  <si>
    <t>98,83</t>
  </si>
  <si>
    <t>38,30</t>
  </si>
  <si>
    <t>766,00</t>
  </si>
  <si>
    <t>98,85</t>
  </si>
  <si>
    <t>84,26</t>
  </si>
  <si>
    <t>758,34</t>
  </si>
  <si>
    <t>98,87</t>
  </si>
  <si>
    <t>13,0</t>
  </si>
  <si>
    <t>58,01</t>
  </si>
  <si>
    <t>754,13</t>
  </si>
  <si>
    <t>11,94</t>
  </si>
  <si>
    <t>745,41</t>
  </si>
  <si>
    <t>247,50</t>
  </si>
  <si>
    <t>742,50</t>
  </si>
  <si>
    <t>98,92</t>
  </si>
  <si>
    <t>30,0</t>
  </si>
  <si>
    <t>24,62</t>
  </si>
  <si>
    <t>738,60</t>
  </si>
  <si>
    <t>98,94</t>
  </si>
  <si>
    <t>17,0</t>
  </si>
  <si>
    <t>43,33</t>
  </si>
  <si>
    <t>736,61</t>
  </si>
  <si>
    <t>98,96</t>
  </si>
  <si>
    <t>42,0</t>
  </si>
  <si>
    <t>17,19</t>
  </si>
  <si>
    <t>721,98</t>
  </si>
  <si>
    <t>98,97</t>
  </si>
  <si>
    <t>28,62</t>
  </si>
  <si>
    <t>715,50</t>
  </si>
  <si>
    <t>98,99</t>
  </si>
  <si>
    <t>34,53</t>
  </si>
  <si>
    <t>690,60</t>
  </si>
  <si>
    <t>99,01</t>
  </si>
  <si>
    <t>45,2</t>
  </si>
  <si>
    <t>14,74</t>
  </si>
  <si>
    <t>666,24</t>
  </si>
  <si>
    <t>99,02</t>
  </si>
  <si>
    <t>657,49</t>
  </si>
  <si>
    <t>99,04</t>
  </si>
  <si>
    <t>38,0</t>
  </si>
  <si>
    <t>17,17</t>
  </si>
  <si>
    <t>652,46</t>
  </si>
  <si>
    <t>99,05</t>
  </si>
  <si>
    <t>630,83</t>
  </si>
  <si>
    <t>99,07</t>
  </si>
  <si>
    <t>3,67</t>
  </si>
  <si>
    <t>629,51</t>
  </si>
  <si>
    <t>99,08</t>
  </si>
  <si>
    <t>44,47</t>
  </si>
  <si>
    <t>622,58</t>
  </si>
  <si>
    <t>99,10</t>
  </si>
  <si>
    <t>138,34</t>
  </si>
  <si>
    <t>621,14</t>
  </si>
  <si>
    <t>99,11</t>
  </si>
  <si>
    <t>80,66</t>
  </si>
  <si>
    <t>614,62</t>
  </si>
  <si>
    <t>99,13</t>
  </si>
  <si>
    <t>40,08</t>
  </si>
  <si>
    <t>601,20</t>
  </si>
  <si>
    <t>99,14</t>
  </si>
  <si>
    <t>88,78</t>
  </si>
  <si>
    <t>597,13</t>
  </si>
  <si>
    <t>99,16</t>
  </si>
  <si>
    <t>42,19</t>
  </si>
  <si>
    <t>590,66</t>
  </si>
  <si>
    <t>99,17</t>
  </si>
  <si>
    <t>72,81</t>
  </si>
  <si>
    <t>582,48</t>
  </si>
  <si>
    <t>99,19</t>
  </si>
  <si>
    <t>28,61</t>
  </si>
  <si>
    <t>572,20</t>
  </si>
  <si>
    <t>99,20</t>
  </si>
  <si>
    <t>37,1</t>
  </si>
  <si>
    <t>15,37</t>
  </si>
  <si>
    <t>570,22</t>
  </si>
  <si>
    <t>99,21</t>
  </si>
  <si>
    <t>56,94</t>
  </si>
  <si>
    <t>569,40</t>
  </si>
  <si>
    <t>99,23</t>
  </si>
  <si>
    <t>14,97</t>
  </si>
  <si>
    <t>568,86</t>
  </si>
  <si>
    <t>99,24</t>
  </si>
  <si>
    <t>69,25</t>
  </si>
  <si>
    <t>554,00</t>
  </si>
  <si>
    <t>99,25</t>
  </si>
  <si>
    <t>42,55</t>
  </si>
  <si>
    <t>553,15</t>
  </si>
  <si>
    <t>99,27</t>
  </si>
  <si>
    <t>61,40</t>
  </si>
  <si>
    <t>552,60</t>
  </si>
  <si>
    <t>99,28</t>
  </si>
  <si>
    <t>137,75</t>
  </si>
  <si>
    <t>551,00</t>
  </si>
  <si>
    <t>99,29</t>
  </si>
  <si>
    <t>1,3125</t>
  </si>
  <si>
    <t>411,49</t>
  </si>
  <si>
    <t>540,08</t>
  </si>
  <si>
    <t>99,31</t>
  </si>
  <si>
    <t>18,77</t>
  </si>
  <si>
    <t>531,75</t>
  </si>
  <si>
    <t>99,32</t>
  </si>
  <si>
    <t>53,10</t>
  </si>
  <si>
    <t>531,00</t>
  </si>
  <si>
    <t>99,33</t>
  </si>
  <si>
    <t>8,47</t>
  </si>
  <si>
    <t>508,20</t>
  </si>
  <si>
    <t>99,35</t>
  </si>
  <si>
    <t>116,89</t>
  </si>
  <si>
    <t>467,56</t>
  </si>
  <si>
    <t>99,36</t>
  </si>
  <si>
    <t>6,36</t>
  </si>
  <si>
    <t>457,92</t>
  </si>
  <si>
    <t>99,37</t>
  </si>
  <si>
    <t>441,84</t>
  </si>
  <si>
    <t>99,38</t>
  </si>
  <si>
    <t>146,56</t>
  </si>
  <si>
    <t>439,68</t>
  </si>
  <si>
    <t>99,39</t>
  </si>
  <si>
    <t>219,06</t>
  </si>
  <si>
    <t>438,12</t>
  </si>
  <si>
    <t>39,65</t>
  </si>
  <si>
    <t>436,15</t>
  </si>
  <si>
    <t>99,41</t>
  </si>
  <si>
    <t>44,0</t>
  </si>
  <si>
    <t>427,24</t>
  </si>
  <si>
    <t>99,42</t>
  </si>
  <si>
    <t>46,05</t>
  </si>
  <si>
    <t>414,45</t>
  </si>
  <si>
    <t>99,43</t>
  </si>
  <si>
    <t>411,92</t>
  </si>
  <si>
    <t>242,69</t>
  </si>
  <si>
    <t>400,43</t>
  </si>
  <si>
    <t>99,45</t>
  </si>
  <si>
    <t>40,0</t>
  </si>
  <si>
    <t>399,60</t>
  </si>
  <si>
    <t>99,46</t>
  </si>
  <si>
    <t>5,0</t>
  </si>
  <si>
    <t>79,34</t>
  </si>
  <si>
    <t>396,70</t>
  </si>
  <si>
    <t>99,47</t>
  </si>
  <si>
    <t>132,07</t>
  </si>
  <si>
    <t>396,21</t>
  </si>
  <si>
    <t>99,48</t>
  </si>
  <si>
    <t>26,08</t>
  </si>
  <si>
    <t>391,20</t>
  </si>
  <si>
    <t>99,49</t>
  </si>
  <si>
    <t>195,26</t>
  </si>
  <si>
    <t>390,52</t>
  </si>
  <si>
    <t>99,50</t>
  </si>
  <si>
    <t>375,69</t>
  </si>
  <si>
    <t>99,51</t>
  </si>
  <si>
    <t>50,0</t>
  </si>
  <si>
    <t>7,36</t>
  </si>
  <si>
    <t>368,00</t>
  </si>
  <si>
    <t>99,52</t>
  </si>
  <si>
    <t>18,54</t>
  </si>
  <si>
    <t>19,69</t>
  </si>
  <si>
    <t>365,05</t>
  </si>
  <si>
    <t>361,79</t>
  </si>
  <si>
    <t>99,53</t>
  </si>
  <si>
    <t>72,13</t>
  </si>
  <si>
    <t>360,65</t>
  </si>
  <si>
    <t>99,54</t>
  </si>
  <si>
    <t>69,24</t>
  </si>
  <si>
    <t>351,04</t>
  </si>
  <si>
    <t>99,55</t>
  </si>
  <si>
    <t>29,04</t>
  </si>
  <si>
    <t>348,48</t>
  </si>
  <si>
    <t>99,56</t>
  </si>
  <si>
    <t>57,80</t>
  </si>
  <si>
    <t>346,80</t>
  </si>
  <si>
    <t>99,57</t>
  </si>
  <si>
    <t>338,58</t>
  </si>
  <si>
    <t>99,58</t>
  </si>
  <si>
    <t>325,85</t>
  </si>
  <si>
    <t>99,59</t>
  </si>
  <si>
    <t>106,52</t>
  </si>
  <si>
    <t>319,56</t>
  </si>
  <si>
    <t>99,60</t>
  </si>
  <si>
    <t>43,0</t>
  </si>
  <si>
    <t>7,23</t>
  </si>
  <si>
    <t>310,89</t>
  </si>
  <si>
    <t>99,61</t>
  </si>
  <si>
    <t>43,47</t>
  </si>
  <si>
    <t>304,29</t>
  </si>
  <si>
    <t>12,03</t>
  </si>
  <si>
    <t>300,75</t>
  </si>
  <si>
    <t>99,62</t>
  </si>
  <si>
    <t>41,25</t>
  </si>
  <si>
    <t>297,41</t>
  </si>
  <si>
    <t>99,63</t>
  </si>
  <si>
    <t>49,19</t>
  </si>
  <si>
    <t>295,14</t>
  </si>
  <si>
    <t>99,64</t>
  </si>
  <si>
    <t>292,33</t>
  </si>
  <si>
    <t>7,4</t>
  </si>
  <si>
    <t>38,06</t>
  </si>
  <si>
    <t>281,64</t>
  </si>
  <si>
    <t>99,65</t>
  </si>
  <si>
    <t>270,34</t>
  </si>
  <si>
    <t>99,66</t>
  </si>
  <si>
    <t>66,99</t>
  </si>
  <si>
    <t>267,96</t>
  </si>
  <si>
    <t>14,88</t>
  </si>
  <si>
    <t>267,84</t>
  </si>
  <si>
    <t>99,67</t>
  </si>
  <si>
    <t>16,12</t>
  </si>
  <si>
    <t>266,78</t>
  </si>
  <si>
    <t>99,68</t>
  </si>
  <si>
    <t>3,4</t>
  </si>
  <si>
    <t>78,14</t>
  </si>
  <si>
    <t>265,67</t>
  </si>
  <si>
    <t>262,48</t>
  </si>
  <si>
    <t>99,69</t>
  </si>
  <si>
    <t>363,64</t>
  </si>
  <si>
    <t>261,82</t>
  </si>
  <si>
    <t>255,37</t>
  </si>
  <si>
    <t>99,70</t>
  </si>
  <si>
    <t>125,36</t>
  </si>
  <si>
    <t>250,72</t>
  </si>
  <si>
    <t>99,71</t>
  </si>
  <si>
    <t>13,419</t>
  </si>
  <si>
    <t>242,34</t>
  </si>
  <si>
    <t>242,20</t>
  </si>
  <si>
    <t>99,72</t>
  </si>
  <si>
    <t>239,86</t>
  </si>
  <si>
    <t>39,80</t>
  </si>
  <si>
    <t>238,80</t>
  </si>
  <si>
    <t>99,73</t>
  </si>
  <si>
    <t>39,69</t>
  </si>
  <si>
    <t>238,14</t>
  </si>
  <si>
    <t>99,74</t>
  </si>
  <si>
    <t>118,99</t>
  </si>
  <si>
    <t>237,98</t>
  </si>
  <si>
    <t>118,31</t>
  </si>
  <si>
    <t>236,62</t>
  </si>
  <si>
    <t>99,75</t>
  </si>
  <si>
    <t>29,31</t>
  </si>
  <si>
    <t>234,48</t>
  </si>
  <si>
    <t>233,90</t>
  </si>
  <si>
    <t>99,76</t>
  </si>
  <si>
    <t>231,76</t>
  </si>
  <si>
    <t>176,53</t>
  </si>
  <si>
    <t>231,25</t>
  </si>
  <si>
    <t>99,77</t>
  </si>
  <si>
    <t>115,09</t>
  </si>
  <si>
    <t>230,18</t>
  </si>
  <si>
    <t>99,78</t>
  </si>
  <si>
    <t>32,47</t>
  </si>
  <si>
    <t>227,29</t>
  </si>
  <si>
    <t>220,22</t>
  </si>
  <si>
    <t>99,79</t>
  </si>
  <si>
    <t>13,76</t>
  </si>
  <si>
    <t>220,16</t>
  </si>
  <si>
    <t>72,92</t>
  </si>
  <si>
    <t>218,76</t>
  </si>
  <si>
    <t>99,80</t>
  </si>
  <si>
    <t>2,81</t>
  </si>
  <si>
    <t>217,35</t>
  </si>
  <si>
    <t>213,96</t>
  </si>
  <si>
    <t>99,81</t>
  </si>
  <si>
    <t>16,90</t>
  </si>
  <si>
    <t>202,80</t>
  </si>
  <si>
    <t>2,76045</t>
  </si>
  <si>
    <t>202,31</t>
  </si>
  <si>
    <t>99,82</t>
  </si>
  <si>
    <t>194,84</t>
  </si>
  <si>
    <t>99,83</t>
  </si>
  <si>
    <t>14,25</t>
  </si>
  <si>
    <t>185,25</t>
  </si>
  <si>
    <t>5,2</t>
  </si>
  <si>
    <t>34,94</t>
  </si>
  <si>
    <t>181,68</t>
  </si>
  <si>
    <t>173,68</t>
  </si>
  <si>
    <t>99,84</t>
  </si>
  <si>
    <t>13,12</t>
  </si>
  <si>
    <t>171,87</t>
  </si>
  <si>
    <t>168,00</t>
  </si>
  <si>
    <t>99,85</t>
  </si>
  <si>
    <t>16,39</t>
  </si>
  <si>
    <t>159,80</t>
  </si>
  <si>
    <t>158,68</t>
  </si>
  <si>
    <t>15,78</t>
  </si>
  <si>
    <t>157,80</t>
  </si>
  <si>
    <t>99,86</t>
  </si>
  <si>
    <t>78,09</t>
  </si>
  <si>
    <t>156,18</t>
  </si>
  <si>
    <t>19,33</t>
  </si>
  <si>
    <t>154,64</t>
  </si>
  <si>
    <t>99,87</t>
  </si>
  <si>
    <t>16,83</t>
  </si>
  <si>
    <t>151,47</t>
  </si>
  <si>
    <t>148,48</t>
  </si>
  <si>
    <t>86,68</t>
  </si>
  <si>
    <t>145,62</t>
  </si>
  <si>
    <t>99,88</t>
  </si>
  <si>
    <t>14,45</t>
  </si>
  <si>
    <t>144,50</t>
  </si>
  <si>
    <t>12,22</t>
  </si>
  <si>
    <t>141,75</t>
  </si>
  <si>
    <t>35,20</t>
  </si>
  <si>
    <t>140,80</t>
  </si>
  <si>
    <t>99,89</t>
  </si>
  <si>
    <t>140,53</t>
  </si>
  <si>
    <t>34,88</t>
  </si>
  <si>
    <t>139,52</t>
  </si>
  <si>
    <t>67,50</t>
  </si>
  <si>
    <t>135,00</t>
  </si>
  <si>
    <t>99,90</t>
  </si>
  <si>
    <t>133,57</t>
  </si>
  <si>
    <t>130,43</t>
  </si>
  <si>
    <t>64,68</t>
  </si>
  <si>
    <t>129,36</t>
  </si>
  <si>
    <t>39,78</t>
  </si>
  <si>
    <t>119,34</t>
  </si>
  <si>
    <t>118,58</t>
  </si>
  <si>
    <t>29,22</t>
  </si>
  <si>
    <t>116,88</t>
  </si>
  <si>
    <t>99,92</t>
  </si>
  <si>
    <t>58,32</t>
  </si>
  <si>
    <t>116,64</t>
  </si>
  <si>
    <t>115,40</t>
  </si>
  <si>
    <t>108,64</t>
  </si>
  <si>
    <t>115,15</t>
  </si>
  <si>
    <t>37,96</t>
  </si>
  <si>
    <t>113,88</t>
  </si>
  <si>
    <t>99,93</t>
  </si>
  <si>
    <t>107,50</t>
  </si>
  <si>
    <t>102,59</t>
  </si>
  <si>
    <t>51,10</t>
  </si>
  <si>
    <t>102,20</t>
  </si>
  <si>
    <t>101,22</t>
  </si>
  <si>
    <t>99,94</t>
  </si>
  <si>
    <t>49,44</t>
  </si>
  <si>
    <t>10,77</t>
  </si>
  <si>
    <t>96,93</t>
  </si>
  <si>
    <t>1,2</t>
  </si>
  <si>
    <t>79,64</t>
  </si>
  <si>
    <t>95,56</t>
  </si>
  <si>
    <t>23,72</t>
  </si>
  <si>
    <t>94,88</t>
  </si>
  <si>
    <t>99,95</t>
  </si>
  <si>
    <t>90,70</t>
  </si>
  <si>
    <t>44,08</t>
  </si>
  <si>
    <t>44,56</t>
  </si>
  <si>
    <t>89,12</t>
  </si>
  <si>
    <t>86,29</t>
  </si>
  <si>
    <t>21,04</t>
  </si>
  <si>
    <t>84,16</t>
  </si>
  <si>
    <t>99,96</t>
  </si>
  <si>
    <t>13,14</t>
  </si>
  <si>
    <t>82,78</t>
  </si>
  <si>
    <t>49,9</t>
  </si>
  <si>
    <t>80,83</t>
  </si>
  <si>
    <t>40,29</t>
  </si>
  <si>
    <t>80,58</t>
  </si>
  <si>
    <t>25,92</t>
  </si>
  <si>
    <t>77,76</t>
  </si>
  <si>
    <t>14,17</t>
  </si>
  <si>
    <t>70,85</t>
  </si>
  <si>
    <t>99,97</t>
  </si>
  <si>
    <t>15,16</t>
  </si>
  <si>
    <t>4,60</t>
  </si>
  <si>
    <t>69,73</t>
  </si>
  <si>
    <t>6,17</t>
  </si>
  <si>
    <t>61,70</t>
  </si>
  <si>
    <t>0,0786</t>
  </si>
  <si>
    <t>778,80</t>
  </si>
  <si>
    <t>61,21</t>
  </si>
  <si>
    <t>15,18</t>
  </si>
  <si>
    <t>60,72</t>
  </si>
  <si>
    <t>58,88</t>
  </si>
  <si>
    <t>28,27</t>
  </si>
  <si>
    <t>56,54</t>
  </si>
  <si>
    <t>99,98</t>
  </si>
  <si>
    <t>13,58</t>
  </si>
  <si>
    <t>52,06</t>
  </si>
  <si>
    <t>51,60</t>
  </si>
  <si>
    <t>49,74</t>
  </si>
  <si>
    <t>48,89</t>
  </si>
  <si>
    <t>9,77</t>
  </si>
  <si>
    <t>48,85</t>
  </si>
  <si>
    <t>11,17</t>
  </si>
  <si>
    <t>44,68</t>
  </si>
  <si>
    <t>20,76</t>
  </si>
  <si>
    <t>41,52</t>
  </si>
  <si>
    <t>99,99</t>
  </si>
  <si>
    <t>15,10</t>
  </si>
  <si>
    <t>39,56</t>
  </si>
  <si>
    <t>17,65</t>
  </si>
  <si>
    <t>35,30</t>
  </si>
  <si>
    <t>34,78</t>
  </si>
  <si>
    <t>33,6</t>
  </si>
  <si>
    <t>1,03</t>
  </si>
  <si>
    <t>34,60</t>
  </si>
  <si>
    <t>17,25</t>
  </si>
  <si>
    <t>34,50</t>
  </si>
  <si>
    <t>8,31</t>
  </si>
  <si>
    <t>33,24</t>
  </si>
  <si>
    <t>16,41</t>
  </si>
  <si>
    <t>32,82</t>
  </si>
  <si>
    <t>9,51</t>
  </si>
  <si>
    <t>28,53</t>
  </si>
  <si>
    <t>26,05</t>
  </si>
  <si>
    <t>2,63</t>
  </si>
  <si>
    <t>26,30</t>
  </si>
  <si>
    <t>12,90</t>
  </si>
  <si>
    <t>25,80</t>
  </si>
  <si>
    <t>9,11</t>
  </si>
  <si>
    <t>23,06</t>
  </si>
  <si>
    <t>11,42</t>
  </si>
  <si>
    <t>22,84</t>
  </si>
  <si>
    <t>5,40</t>
  </si>
  <si>
    <t>21,33</t>
  </si>
  <si>
    <t>20,16</t>
  </si>
  <si>
    <t>18,70</t>
  </si>
  <si>
    <t>42,42</t>
  </si>
  <si>
    <t>16,11</t>
  </si>
  <si>
    <t>13,08</t>
  </si>
  <si>
    <t>11,38</t>
  </si>
  <si>
    <t>9,00</t>
  </si>
  <si>
    <t>8,58</t>
  </si>
  <si>
    <t>3,91</t>
  </si>
  <si>
    <t>7,82</t>
  </si>
  <si>
    <t>5,98</t>
  </si>
  <si>
    <t>11,06</t>
  </si>
  <si>
    <t>CRONOGRAMA FÍSICO-FINANCEIRO</t>
  </si>
  <si>
    <t>ITEM</t>
  </si>
  <si>
    <t>DESCRIÇÃO</t>
  </si>
  <si>
    <t>R$ VALOR C/BDI</t>
  </si>
  <si>
    <t>%            INCID.</t>
  </si>
  <si>
    <t>PRAZO DE EXECUÇÃO 12 MESES</t>
  </si>
  <si>
    <t>MÊS 01</t>
  </si>
  <si>
    <t>MÊS 02</t>
  </si>
  <si>
    <t>MÊS 03</t>
  </si>
  <si>
    <t>MÊS 04</t>
  </si>
  <si>
    <t>MÊS 05</t>
  </si>
  <si>
    <t>MÊS 06</t>
  </si>
  <si>
    <t>MÊS 07</t>
  </si>
  <si>
    <t>MÊS 08</t>
  </si>
  <si>
    <t>MÊS 09</t>
  </si>
  <si>
    <t>MÊS 10</t>
  </si>
  <si>
    <t>MÊS 11</t>
  </si>
  <si>
    <t>MÊS 12</t>
  </si>
  <si>
    <t>VALOR TOTAL</t>
  </si>
  <si>
    <t>% Mensal</t>
  </si>
  <si>
    <t>R$ Acumulado</t>
  </si>
  <si>
    <t>% Acumulado</t>
  </si>
  <si>
    <t>RESTAURAÇÃO DO PRÉDIO DA ANTIGA PREFEITURA - CORUMBÁ/MS</t>
  </si>
  <si>
    <t>BDI:</t>
  </si>
  <si>
    <t>Encargos Sociais Não Desonerados</t>
  </si>
  <si>
    <t>QUADRO DE COMPOSIÇÃO DO BDI OBRAS</t>
  </si>
  <si>
    <t>Tipo de Obra (Conforme ao Acórdão 2622/2013 - TCU):</t>
  </si>
  <si>
    <t>Construção de Edificios (Também para Reformas)</t>
  </si>
  <si>
    <t>ITENS</t>
  </si>
  <si>
    <t>SIGLAS</t>
  </si>
  <si>
    <t>(1_x009d_º Quartil)</t>
  </si>
  <si>
    <t>(3º Quartil)</t>
  </si>
  <si>
    <t>Taxas Adotadas - %</t>
  </si>
  <si>
    <t>limite</t>
  </si>
  <si>
    <t>Media</t>
  </si>
  <si>
    <t>inferior</t>
  </si>
  <si>
    <t>superior</t>
  </si>
  <si>
    <t>TOTAL</t>
  </si>
  <si>
    <t>ADM CENTRAL</t>
  </si>
  <si>
    <t>DESP FINANC</t>
  </si>
  <si>
    <t>RISCO</t>
  </si>
  <si>
    <t>SEGURO/GARANTIA</t>
  </si>
  <si>
    <t>LUCRO</t>
  </si>
  <si>
    <t>Taxa de Rateio da Administração Central</t>
  </si>
  <si>
    <t>AC</t>
  </si>
  <si>
    <t>Taxa de Seguro e Garantia do Empreendimento</t>
  </si>
  <si>
    <t>S+G</t>
  </si>
  <si>
    <t>Construção de Rodovias e Ferrovias (Também para Recapeamento, Pavimentação e Praças)</t>
  </si>
  <si>
    <t>Taxa de Risco</t>
  </si>
  <si>
    <t>R</t>
  </si>
  <si>
    <t>Construção de Redes de Abastecimento de Água, Coleta de Esgoto e Construções Correlatas.</t>
  </si>
  <si>
    <t>Taxa de Despesas Financeiras</t>
  </si>
  <si>
    <t>DF</t>
  </si>
  <si>
    <t>Construção e Manutenção de Estações e Redes de Distribuição de Energia Elétrica</t>
  </si>
  <si>
    <t>Taxa de Lucro</t>
  </si>
  <si>
    <t>Obras Portuárias, Marítimas e Fluviais</t>
  </si>
  <si>
    <t>Fornecimento de Materiais e Equipamentos (Aquisição Indireta, em Conjunto com Obras).</t>
  </si>
  <si>
    <t>Taxa de Tributos</t>
  </si>
  <si>
    <t>PIS (Geralmente 0,65%)</t>
  </si>
  <si>
    <t>I</t>
  </si>
  <si>
    <t>Fornecimento de Materiais e Equipamentos (Aquisição Direta).</t>
  </si>
  <si>
    <t>COFINS (Geralmente 3,00%)</t>
  </si>
  <si>
    <t>ISS (Legislação Municipal)</t>
  </si>
  <si>
    <t>CPRB (INSS)</t>
  </si>
  <si>
    <t>BDI conforme ao Acórdão 2622/2013 TCU</t>
  </si>
  <si>
    <t>BDI RESULTANTE</t>
  </si>
  <si>
    <r>
      <rPr>
        <rFont val="Arial Narrow"/>
        <b/>
        <color theme="1"/>
        <sz val="13.0"/>
        <u/>
      </rPr>
      <t xml:space="preserve">BDI = </t>
    </r>
    <r>
      <rPr>
        <rFont val="Arial Narrow"/>
        <b/>
        <color theme="1"/>
        <sz val="13.0"/>
        <u/>
      </rPr>
      <t>(( 1 + AC + S + R + G )( 1 + DF )( 1 + L ))</t>
    </r>
  </si>
  <si>
    <t>FORMULA UTILIZADA:</t>
  </si>
  <si>
    <t>( 1 - I )</t>
  </si>
  <si>
    <t>Para o tipo de obra “Construção de Edifícios” enquadram-se a construção e reforma de: edifícios, unidades habitacionais, escolas, hospitais, hotéis, restaurantes, armazéns e depósitos, edifícios para uso agropecuário, estações para trens e metropolitanos, estádios esportivos e quadras cobertas, instalações para embarque e desembarque de passageiros (em aeroportos, rodoviárias, portos, etc.), penitenciarias e presídios, a construção de edifícios industriais (fábricas, oficinas, galpões industriais, etc.), conforme classificação 4120-4 do CNAE 2.0. Também enquadram-se pórticos, mirantes e outros edifícios de finalidade turística.</t>
  </si>
  <si>
    <t>Para o tipo de obra "Construção de Rodovias e Ferrovias" enquadram-se: a construção e recuperação de: auto-estradas, rodovias e outras vias não-urbanas para passagem de veículos, vias férreas de superfície ou subterrâneas (inclusive para metropolitanos), pistas de aeroportos. Esta classe compreende também: a pavimentação de auto-estradas, rodovias e outras vias não-urbanas; construção de pontes, viadutos e túneis; a instalação de barreiras acústicas; a construção de praças de pedágio; a sinalização com pintura em rodovias e aeroportos; a instalação de placas de sinalização de tráfego e semelhantes, conforme classificação 4211-1 do CNAE 2.0. Também enquadram-se a construção, pavimentação e sinalização de vias urbanas, ruas e locais para estacionamento de veículos; a construção de praças e calçadas para pedestres; elevados, passarelas e ciclovias; metrô e VLT.</t>
  </si>
  <si>
    <t>Para o tipo de obra "Construção de Redes de Abastecimento de Água, Coleta de Esgoto e Construções Correlatas" enquadram-se: a construção de sistemas para o abastecimento de água tratada: reservatórios de distribuição, estações elevatórias de bombeamento, linhas principais de adução de longa e média distância e redes de distribuição de água; a construção de redes de coleta de esgoto, inclusive de interceptores, estações de tratamento de esgoto (ETE), estações de bombeamento de esgoto (EBE); a construção de galerias pluviais (obras de micro e macro drenagem). Esta classe compreende também: as obras de irrigação (canais); a manutenção de redes de abastecimento de água tratada; a manutenção de redes de coleta e de sistemas de tratamento de esgoto, conforme classificação 4222-7 do CNAE 2.0. Enquadra-se ainda a construção de estações de tratamento de água (ETA).</t>
  </si>
  <si>
    <t>Para o tipo de obra "Construção e Manutenção de Estações e Redes de Distribuição de Energia Elétrica" enquadram-se: a construção de usinas, estações e subestações hidrelétricas, eólicas, nucleares, termoelétricas; a construção de redes de transmissão e distribuição de energia elétrica, inclusive o serviço de eletrificação rural. Esta subclasse compreende também: a construção de redes de eletrificação para ferrovias e metropolitano, conforme classificação 4221-9/02 do CNAE 2.0. Compreende ainda: a manutenção de redes de distribuição de energia elétrica, quando executada por empresa não produtora ou distribuidora de energia elétrica, conforme classificação 4221-9/03 do CNAE 2.0. Enquadram-se também obras de iluminação pública e a construção de barragens e represas para geração de energia elétrica.</t>
  </si>
  <si>
    <t>Para o tipo de obra "Portuárias, Marítimas e Fluviais" enquadram-se: as obras marítimas e fluviais, tais como, construção de instalações portuárias; construção de portos e marinas; construção de eclusas e canais de navegação (vias navegáveis); enrocamentos; obras de dragagem; aterro hidráulico; barragens, represas e diques, exceto para energia elétrica; a construção de emissários submarinos; a instalação de cabos submarinos, conforme classificação 4291-0 do CNAE 2.0. Enquadram-se também a construção de piers e outras obras com influência direta de cursos d’água.</t>
  </si>
  <si>
    <t>Enquadram-se como "Fornecimento de Materiais e Equipamentos" especificamente o fornecimento de materiais e equipamentos relevantes de natureza específica, como é o caso de:
- materiais betuminosos para obras rodoviárias;
- tubos de ferro fundido ou PVC para obras de abastecimento de água;
- elevadores e escadas rolantes para obras aeroportuárias.</t>
  </si>
  <si>
    <t>QUADRO DE COMPOSIÇÃO DO BDI EQUIPAMENTOS</t>
  </si>
  <si>
    <r>
      <rPr>
        <rFont val="Arial Narrow"/>
        <b/>
        <color theme="1"/>
        <sz val="13.0"/>
        <u/>
      </rPr>
      <t xml:space="preserve">BDI = </t>
    </r>
    <r>
      <rPr>
        <rFont val="Arial Narrow"/>
        <b/>
        <color theme="1"/>
        <sz val="13.0"/>
        <u/>
      </rPr>
      <t>(( 1 + AC + S + R + G )( 1 + DF )( 1 + L ))</t>
    </r>
  </si>
  <si>
    <t>COMPOSIÇÃO DOS ENCARGOS SOCIAIS NÃO DESONERADO - SINAPI - MS</t>
  </si>
  <si>
    <t>HORISTA (%)</t>
  </si>
  <si>
    <t>MENSALISTA (%)</t>
  </si>
  <si>
    <t>GRUPO A</t>
  </si>
  <si>
    <t>A1</t>
  </si>
  <si>
    <t>INSS</t>
  </si>
  <si>
    <t>A2</t>
  </si>
  <si>
    <t>SESI</t>
  </si>
  <si>
    <t>A3</t>
  </si>
  <si>
    <t>SENAI</t>
  </si>
  <si>
    <t>A4</t>
  </si>
  <si>
    <t>INCRA</t>
  </si>
  <si>
    <t>A5</t>
  </si>
  <si>
    <t>SEBRAE</t>
  </si>
  <si>
    <t>A6</t>
  </si>
  <si>
    <t>Sálario Educação</t>
  </si>
  <si>
    <t>A7</t>
  </si>
  <si>
    <t>Seguro Contra Acidente de Trabalho</t>
  </si>
  <si>
    <t>A8</t>
  </si>
  <si>
    <t>FGTS</t>
  </si>
  <si>
    <t>A9</t>
  </si>
  <si>
    <t>SECONCI</t>
  </si>
  <si>
    <t>TOTAL DO GRUPO A</t>
  </si>
  <si>
    <t>GRUPO B</t>
  </si>
  <si>
    <t>B1</t>
  </si>
  <si>
    <t>Repouso Remunerado</t>
  </si>
  <si>
    <t>B2</t>
  </si>
  <si>
    <t>Feriados</t>
  </si>
  <si>
    <t>B3</t>
  </si>
  <si>
    <t>Auxilio Enfermidade</t>
  </si>
  <si>
    <t>B4</t>
  </si>
  <si>
    <t>13º Salário</t>
  </si>
  <si>
    <t>B5</t>
  </si>
  <si>
    <t>Licença Paternidade</t>
  </si>
  <si>
    <t>B6</t>
  </si>
  <si>
    <t>Faltas Justificadas</t>
  </si>
  <si>
    <t>B7</t>
  </si>
  <si>
    <t>Dias de chuva</t>
  </si>
  <si>
    <t>B8</t>
  </si>
  <si>
    <t>Auxilio acidente de Trabalho</t>
  </si>
  <si>
    <t>B9</t>
  </si>
  <si>
    <t>Férias Gozadas</t>
  </si>
  <si>
    <t>B10</t>
  </si>
  <si>
    <t>Salario Maternidade</t>
  </si>
  <si>
    <t>TOTAL GRUPO B</t>
  </si>
  <si>
    <t>GRUPO C</t>
  </si>
  <si>
    <t>C1</t>
  </si>
  <si>
    <t>Aviso Prévio Indenizado</t>
  </si>
  <si>
    <t>C2</t>
  </si>
  <si>
    <t>Aviso Prévio Trabalhado</t>
  </si>
  <si>
    <t>C3</t>
  </si>
  <si>
    <t>Férias Indenizadas</t>
  </si>
  <si>
    <t>C4</t>
  </si>
  <si>
    <t>Depósito de Rescisão Contrato Trabalho sem Justo Causa</t>
  </si>
  <si>
    <t>C5</t>
  </si>
  <si>
    <t>Indenização Adicional</t>
  </si>
  <si>
    <t>TOTAL GRUPO C</t>
  </si>
  <si>
    <t>GRUPO D</t>
  </si>
  <si>
    <t>D1</t>
  </si>
  <si>
    <t>Reincidência do Grupo A sobre B</t>
  </si>
  <si>
    <t>D2</t>
  </si>
  <si>
    <t>Reincidência de Grupo A sobre Aviso Prévio Trabalhado e Reincidência do FGTS sobre Aviso Prévio Indenizado</t>
  </si>
  <si>
    <t>D</t>
  </si>
  <si>
    <t>TOTAL GRUPO D</t>
  </si>
  <si>
    <t>TOTAL (A+B+C+D)</t>
  </si>
</sst>
</file>

<file path=xl/styles.xml><?xml version="1.0" encoding="utf-8"?>
<styleSheet xmlns="http://schemas.openxmlformats.org/spreadsheetml/2006/main" xmlns:x14ac="http://schemas.microsoft.com/office/spreadsheetml/2009/9/ac" xmlns:mc="http://schemas.openxmlformats.org/markup-compatibility/2006">
  <numFmts count="8">
    <numFmt numFmtId="164" formatCode="dd/mm/yy"/>
    <numFmt numFmtId="165" formatCode="&quot;R$&quot;\ #,##0.00"/>
    <numFmt numFmtId="166" formatCode="#,##0.00\ %"/>
    <numFmt numFmtId="167" formatCode="#,##0.0000000"/>
    <numFmt numFmtId="168" formatCode="#,##0.0000"/>
    <numFmt numFmtId="169" formatCode="_-&quot;R$&quot;\ * #,##0.00_-;\-&quot;R$&quot;\ * #,##0.00_-;_-&quot;R$&quot;\ * &quot;-&quot;??_-;_-@"/>
    <numFmt numFmtId="170" formatCode="_-* #,##0.00_-;\-* #,##0.00_-;_-* &quot;-&quot;??_-;_-@"/>
    <numFmt numFmtId="171" formatCode="_(* #,##0.00_);_(* \(#,##0.00\);_(* &quot;-&quot;??_);_(@_)"/>
  </numFmts>
  <fonts count="30">
    <font>
      <sz val="11.0"/>
      <color theme="1"/>
      <name val="Calibri"/>
      <scheme val="minor"/>
    </font>
    <font>
      <sz val="11.0"/>
      <color theme="1"/>
      <name val="Arial"/>
    </font>
    <font>
      <b/>
      <sz val="14.0"/>
      <color theme="1"/>
      <name val="Calibri"/>
    </font>
    <font/>
    <font>
      <b/>
      <sz val="12.0"/>
      <color theme="1"/>
      <name val="Calibri"/>
    </font>
    <font>
      <sz val="12.0"/>
      <color theme="1"/>
      <name val="Calibri"/>
    </font>
    <font>
      <sz val="11.0"/>
      <color theme="0"/>
      <name val="Arial"/>
    </font>
    <font>
      <sz val="10.0"/>
      <color rgb="FF000000"/>
      <name val="Arial"/>
    </font>
    <font>
      <b/>
      <sz val="11.0"/>
      <color theme="1"/>
      <name val="Arial"/>
    </font>
    <font>
      <b/>
      <sz val="10.0"/>
      <color theme="1"/>
      <name val="Arial"/>
    </font>
    <font>
      <b/>
      <sz val="10.0"/>
      <color rgb="FF000000"/>
      <name val="Arial"/>
    </font>
    <font>
      <sz val="10.0"/>
      <color theme="1"/>
      <name val="Arial"/>
    </font>
    <font>
      <sz val="16.0"/>
      <color theme="1"/>
      <name val="Calibri"/>
    </font>
    <font>
      <sz val="11.0"/>
      <color theme="1"/>
      <name val="Calibri"/>
    </font>
    <font>
      <b/>
      <sz val="11.0"/>
      <color theme="1"/>
      <name val="Calibri"/>
    </font>
    <font>
      <sz val="9.0"/>
      <color rgb="FF666666"/>
      <name val="Arial"/>
    </font>
    <font>
      <u/>
      <sz val="11.0"/>
      <color rgb="FF0000FF"/>
      <name val="Calibri"/>
    </font>
    <font>
      <sz val="11.0"/>
      <color rgb="FF000000"/>
      <name val="Arial"/>
    </font>
    <font>
      <b/>
      <sz val="22.0"/>
      <color theme="1"/>
      <name val="Arial"/>
    </font>
    <font>
      <sz val="11.0"/>
      <color rgb="FFFF0000"/>
      <name val="Arial"/>
    </font>
    <font>
      <b/>
      <sz val="11.0"/>
      <color rgb="FFFF0000"/>
      <name val="Arial"/>
    </font>
    <font>
      <sz val="10.0"/>
      <color theme="0"/>
      <name val="Arial"/>
    </font>
    <font>
      <sz val="10.0"/>
      <color theme="1"/>
      <name val="Arial Narrow"/>
    </font>
    <font>
      <b/>
      <sz val="10.0"/>
      <color theme="0"/>
      <name val="Arial Narrow"/>
    </font>
    <font>
      <b/>
      <sz val="10.0"/>
      <color theme="1"/>
      <name val="Arial Narrow"/>
    </font>
    <font>
      <sz val="10.0"/>
      <color theme="0"/>
      <name val="Arial Narrow"/>
    </font>
    <font>
      <b/>
      <u/>
      <sz val="13.0"/>
      <color theme="1"/>
      <name val="Arial Narrow"/>
    </font>
    <font>
      <b/>
      <sz val="13.0"/>
      <color theme="1"/>
      <name val="Arial Narrow"/>
    </font>
    <font>
      <b/>
      <sz val="10.0"/>
      <color rgb="FFFFFFFF"/>
      <name val="Arial Narrow"/>
    </font>
    <font>
      <sz val="10.0"/>
      <color rgb="FF000000"/>
      <name val="Arial Narrow"/>
    </font>
  </fonts>
  <fills count="17">
    <fill>
      <patternFill patternType="none"/>
    </fill>
    <fill>
      <patternFill patternType="lightGray"/>
    </fill>
    <fill>
      <patternFill patternType="solid">
        <fgColor rgb="FFFFFFFF"/>
        <bgColor rgb="FFFFFFFF"/>
      </patternFill>
    </fill>
    <fill>
      <patternFill patternType="solid">
        <fgColor rgb="FFD8ECF6"/>
        <bgColor rgb="FFD8ECF6"/>
      </patternFill>
    </fill>
    <fill>
      <patternFill patternType="solid">
        <fgColor rgb="FFDFF0D8"/>
        <bgColor rgb="FFDFF0D8"/>
      </patternFill>
    </fill>
    <fill>
      <patternFill patternType="solid">
        <fgColor rgb="FFD6D6D6"/>
        <bgColor rgb="FFD6D6D6"/>
      </patternFill>
    </fill>
    <fill>
      <patternFill patternType="solid">
        <fgColor rgb="FFEFEFEF"/>
        <bgColor rgb="FFEFEFEF"/>
      </patternFill>
    </fill>
    <fill>
      <patternFill patternType="solid">
        <fgColor rgb="FFD6E3BC"/>
        <bgColor rgb="FFD6E3BC"/>
      </patternFill>
    </fill>
    <fill>
      <patternFill patternType="solid">
        <fgColor rgb="FF95B3D7"/>
        <bgColor rgb="FF95B3D7"/>
      </patternFill>
    </fill>
    <fill>
      <patternFill patternType="solid">
        <fgColor rgb="FFF7F3DF"/>
        <bgColor rgb="FFF7F3DF"/>
      </patternFill>
    </fill>
    <fill>
      <patternFill patternType="solid">
        <fgColor rgb="FFA5A5A5"/>
        <bgColor rgb="FFA5A5A5"/>
      </patternFill>
    </fill>
    <fill>
      <patternFill patternType="solid">
        <fgColor rgb="FF5F2C1E"/>
        <bgColor rgb="FF5F2C1E"/>
      </patternFill>
    </fill>
    <fill>
      <patternFill patternType="solid">
        <fgColor theme="0"/>
        <bgColor theme="0"/>
      </patternFill>
    </fill>
    <fill>
      <patternFill patternType="solid">
        <fgColor rgb="FF421416"/>
        <bgColor rgb="FF421416"/>
      </patternFill>
    </fill>
    <fill>
      <patternFill patternType="solid">
        <fgColor rgb="FF002060"/>
        <bgColor rgb="FF002060"/>
      </patternFill>
    </fill>
    <fill>
      <patternFill patternType="solid">
        <fgColor rgb="FFFFFF99"/>
        <bgColor rgb="FFFFFF99"/>
      </patternFill>
    </fill>
    <fill>
      <patternFill patternType="solid">
        <fgColor rgb="FFD8D8D8"/>
        <bgColor rgb="FFD8D8D8"/>
      </patternFill>
    </fill>
  </fills>
  <borders count="78">
    <border/>
    <border>
      <left style="thin">
        <color rgb="FF000000"/>
      </left>
      <top style="thin">
        <color rgb="FF000000"/>
      </top>
    </border>
    <border>
      <top style="thin">
        <color rgb="FF000000"/>
      </top>
    </border>
    <border>
      <right style="thin">
        <color rgb="FF000000"/>
      </right>
      <top style="thin">
        <color rgb="FF000000"/>
      </top>
    </border>
    <border>
      <left style="thin">
        <color rgb="FF000000"/>
      </left>
    </border>
    <border>
      <right style="thin">
        <color rgb="FF000000"/>
      </right>
    </border>
    <border>
      <left style="dotted">
        <color rgb="FF000000"/>
      </left>
      <top style="dotted">
        <color rgb="FF000000"/>
      </top>
    </border>
    <border>
      <top style="dotted">
        <color rgb="FF000000"/>
      </top>
    </border>
    <border>
      <right style="dotted">
        <color rgb="FF000000"/>
      </right>
      <top style="dotted">
        <color rgb="FF000000"/>
      </top>
    </border>
    <border>
      <left style="dotted">
        <color rgb="FF000000"/>
      </left>
    </border>
    <border>
      <right style="dotted">
        <color rgb="FF000000"/>
      </right>
    </border>
    <border>
      <left/>
      <right style="dotted">
        <color rgb="FF000000"/>
      </right>
      <top/>
      <bottom/>
    </border>
    <border>
      <left style="dotted">
        <color rgb="FF000000"/>
      </left>
      <bottom style="dotted">
        <color rgb="FF000000"/>
      </bottom>
    </border>
    <border>
      <bottom style="dotted">
        <color rgb="FF000000"/>
      </bottom>
    </border>
    <border>
      <right style="dotted">
        <color rgb="FF000000"/>
      </right>
      <bottom style="dotted">
        <color rgb="FF000000"/>
      </bottom>
    </border>
    <border>
      <left style="dotted">
        <color rgb="FF000000"/>
      </left>
      <top style="dotted">
        <color rgb="FF000000"/>
      </top>
      <bottom style="dotted">
        <color rgb="FF000000"/>
      </bottom>
    </border>
    <border>
      <top style="dotted">
        <color rgb="FF000000"/>
      </top>
      <bottom style="dotted">
        <color rgb="FF000000"/>
      </bottom>
    </border>
    <border>
      <right style="dotted">
        <color rgb="FF000000"/>
      </right>
      <top style="dotted">
        <color rgb="FF000000"/>
      </top>
      <bottom style="dotted">
        <color rgb="FF000000"/>
      </bottom>
    </border>
    <border>
      <left style="thin">
        <color rgb="FF000000"/>
      </left>
      <bottom style="thin">
        <color rgb="FF000000"/>
      </bottom>
    </border>
    <border>
      <bottom style="thin">
        <color rgb="FF000000"/>
      </bottom>
    </border>
    <border>
      <right style="thin">
        <color rgb="FF000000"/>
      </right>
      <bottom style="thin">
        <color rgb="FF000000"/>
      </bottom>
    </border>
    <border>
      <left/>
      <right/>
      <top/>
      <bottom/>
    </border>
    <border>
      <left/>
      <top/>
      <bottom/>
    </border>
    <border>
      <right/>
      <top/>
      <bottom/>
    </border>
    <border>
      <top/>
      <bottom/>
    </border>
    <border>
      <left style="thin">
        <color rgb="FFCCCCCC"/>
      </left>
      <right style="thin">
        <color rgb="FFCCCCCC"/>
      </right>
      <top style="thin">
        <color rgb="FFCCCCCC"/>
      </top>
      <bottom style="thin">
        <color rgb="FFCCCCCC"/>
      </bottom>
    </border>
    <border>
      <left style="thin">
        <color rgb="FFCCCCCC"/>
      </left>
      <top style="thin">
        <color rgb="FFCCCCCC"/>
      </top>
      <bottom style="thin">
        <color rgb="FFCCCCCC"/>
      </bottom>
    </border>
    <border>
      <top style="thin">
        <color rgb="FFCCCCCC"/>
      </top>
      <bottom style="thin">
        <color rgb="FFCCCCCC"/>
      </bottom>
    </border>
    <border>
      <right style="thin">
        <color rgb="FFCCCCCC"/>
      </right>
      <top style="thin">
        <color rgb="FFCCCCCC"/>
      </top>
      <bottom style="thin">
        <color rgb="FFCCCCCC"/>
      </bottom>
    </border>
    <border>
      <left/>
      <right/>
      <top style="thick">
        <color rgb="FF000000"/>
      </top>
      <bottom/>
    </border>
    <border>
      <left style="thin">
        <color rgb="FFCCCCCC"/>
      </left>
      <right style="thin">
        <color rgb="FFCCCCCC"/>
      </right>
      <top style="thin">
        <color rgb="FFCCCCCC"/>
      </top>
    </border>
    <border>
      <left style="thin">
        <color rgb="FFCCCCCC"/>
      </left>
      <right style="thin">
        <color rgb="FFCCCCCC"/>
      </right>
      <bottom style="thin">
        <color rgb="FFCCCCCC"/>
      </bottom>
    </border>
    <border>
      <left style="thin">
        <color rgb="FF000000"/>
      </left>
      <top style="thin">
        <color rgb="FF000000"/>
      </top>
      <bottom/>
    </border>
    <border>
      <top style="thin">
        <color rgb="FF000000"/>
      </top>
      <bottom/>
    </border>
    <border>
      <right style="thin">
        <color rgb="FF000000"/>
      </right>
      <top style="thin">
        <color rgb="FF000000"/>
      </top>
      <bottom/>
    </border>
    <border>
      <left style="thin">
        <color rgb="FF000000"/>
      </left>
      <right style="thin">
        <color rgb="FF000000"/>
      </right>
      <top style="thin">
        <color rgb="FF000000"/>
      </top>
      <bottom style="thin">
        <color rgb="FF000000"/>
      </bottom>
    </border>
    <border>
      <left style="thin">
        <color rgb="FF000000"/>
      </left>
      <top style="thin">
        <color rgb="FF000000"/>
      </top>
      <bottom style="thin">
        <color rgb="FF000000"/>
      </bottom>
    </border>
    <border>
      <top style="thin">
        <color rgb="FF000000"/>
      </top>
      <bottom style="thin">
        <color rgb="FF000000"/>
      </bottom>
    </border>
    <border>
      <right style="thin">
        <color rgb="FF000000"/>
      </right>
      <top style="thin">
        <color rgb="FF000000"/>
      </top>
      <bottom style="thin">
        <color rgb="FF000000"/>
      </bottom>
    </border>
    <border>
      <right style="thin">
        <color rgb="FFCCCCCC"/>
      </right>
    </border>
    <border>
      <right style="thin">
        <color rgb="FFCCCCCC"/>
      </right>
      <bottom style="thin">
        <color rgb="FFCCCCCC"/>
      </bottom>
    </border>
    <border>
      <left style="medium">
        <color rgb="FF000000"/>
      </left>
      <top style="medium">
        <color rgb="FF000000"/>
      </top>
    </border>
    <border>
      <top style="medium">
        <color rgb="FF000000"/>
      </top>
    </border>
    <border>
      <right style="medium">
        <color rgb="FF000000"/>
      </right>
      <top style="medium">
        <color rgb="FF000000"/>
      </top>
    </border>
    <border>
      <left style="medium">
        <color rgb="FF000000"/>
      </left>
    </border>
    <border>
      <right style="medium">
        <color rgb="FF000000"/>
      </right>
    </border>
    <border>
      <left style="medium">
        <color rgb="FF000000"/>
      </left>
      <bottom style="medium">
        <color rgb="FF000000"/>
      </bottom>
    </border>
    <border>
      <bottom style="medium">
        <color rgb="FF000000"/>
      </bottom>
    </border>
    <border>
      <right style="medium">
        <color rgb="FF000000"/>
      </right>
      <bottom style="medium">
        <color rgb="FF000000"/>
      </bottom>
    </border>
    <border>
      <left style="medium">
        <color rgb="FFA5A5A5"/>
      </left>
      <right style="thin">
        <color rgb="FFA5A5A5"/>
      </right>
      <top style="medium">
        <color rgb="FFA5A5A5"/>
      </top>
    </border>
    <border>
      <left style="thin">
        <color rgb="FFA5A5A5"/>
      </left>
      <right style="thin">
        <color rgb="FFA5A5A5"/>
      </right>
      <top style="medium">
        <color rgb="FFA5A5A5"/>
      </top>
    </border>
    <border>
      <left style="thin">
        <color rgb="FFA5A5A5"/>
      </left>
      <right/>
      <top style="medium">
        <color rgb="FFA5A5A5"/>
      </top>
    </border>
    <border>
      <left style="thin">
        <color rgb="FFA5A5A5"/>
      </left>
      <top style="medium">
        <color rgb="FFA5A5A5"/>
      </top>
      <bottom/>
    </border>
    <border>
      <top style="medium">
        <color rgb="FFA5A5A5"/>
      </top>
      <bottom/>
    </border>
    <border>
      <right/>
      <top style="medium">
        <color rgb="FFA5A5A5"/>
      </top>
      <bottom/>
    </border>
    <border>
      <left style="medium">
        <color rgb="FFA5A5A5"/>
      </left>
      <right style="thin">
        <color rgb="FFA5A5A5"/>
      </right>
      <bottom/>
    </border>
    <border>
      <left style="thin">
        <color rgb="FFA5A5A5"/>
      </left>
      <right style="thin">
        <color rgb="FFA5A5A5"/>
      </right>
      <bottom/>
    </border>
    <border>
      <left style="thin">
        <color rgb="FFA5A5A5"/>
      </left>
      <right/>
      <bottom/>
    </border>
    <border>
      <left style="medium">
        <color rgb="FFD8D8D8"/>
      </left>
      <right style="thin">
        <color rgb="FFA5A5A5"/>
      </right>
      <top style="thin">
        <color rgb="FFA5A5A5"/>
      </top>
      <bottom/>
    </border>
    <border>
      <left style="thin">
        <color rgb="FFD8D8D8"/>
      </left>
      <right style="thin">
        <color rgb="FFD8D8D8"/>
      </right>
      <top style="medium">
        <color rgb="FFD8D8D8"/>
      </top>
    </border>
    <border>
      <left style="thin">
        <color rgb="FFD8D8D8"/>
      </left>
      <top style="medium">
        <color rgb="FFD8D8D8"/>
      </top>
    </border>
    <border>
      <left style="medium">
        <color rgb="FFD8D8D8"/>
      </left>
      <right style="thin">
        <color rgb="FFD8D8D8"/>
      </right>
      <top style="medium">
        <color rgb="FFD8D8D8"/>
      </top>
      <bottom style="thin">
        <color rgb="FFD8D8D8"/>
      </bottom>
    </border>
    <border>
      <left style="thin">
        <color rgb="FFD8D8D8"/>
      </left>
      <right style="thin">
        <color rgb="FFD8D8D8"/>
      </right>
      <bottom style="medium">
        <color rgb="FFD8D8D8"/>
      </bottom>
    </border>
    <border>
      <left style="thin">
        <color rgb="FFD8D8D8"/>
      </left>
      <bottom style="medium">
        <color rgb="FFD8D8D8"/>
      </bottom>
    </border>
    <border>
      <left style="medium">
        <color rgb="FFD8D8D8"/>
      </left>
      <right style="thin">
        <color rgb="FFD8D8D8"/>
      </right>
      <top style="thin">
        <color rgb="FFD8D8D8"/>
      </top>
      <bottom style="medium">
        <color rgb="FFD8D8D8"/>
      </bottom>
    </border>
    <border>
      <left style="thin">
        <color rgb="FFD8D8D8"/>
      </left>
      <right style="thin">
        <color rgb="FFD8D8D8"/>
      </right>
      <top style="medium">
        <color rgb="FFD8D8D8"/>
      </top>
      <bottom style="thin">
        <color rgb="FFD8D8D8"/>
      </bottom>
    </border>
    <border>
      <left style="thin">
        <color rgb="FFD8D8D8"/>
      </left>
      <right style="thin">
        <color rgb="FFD8D8D8"/>
      </right>
      <top style="thin">
        <color rgb="FFD8D8D8"/>
      </top>
      <bottom style="medium">
        <color rgb="FFD8D8D8"/>
      </bottom>
    </border>
    <border>
      <left style="thin">
        <color rgb="FFD8D8D8"/>
      </left>
      <right style="thin">
        <color rgb="FFD8D8D8"/>
      </right>
    </border>
    <border>
      <right style="medium">
        <color rgb="FFD8D8D8"/>
      </right>
    </border>
    <border>
      <left/>
      <right style="thin">
        <color rgb="FFD8D8D8"/>
      </right>
      <top style="medium">
        <color rgb="FFD8D8D8"/>
      </top>
      <bottom style="thin">
        <color rgb="FFD8D8D8"/>
      </bottom>
    </border>
    <border>
      <left/>
      <right/>
      <top style="medium">
        <color rgb="FFD8D8D8"/>
      </top>
      <bottom/>
    </border>
    <border>
      <left/>
      <right/>
      <top/>
      <bottom style="medium">
        <color rgb="FFA5A5A5"/>
      </bottom>
    </border>
    <border>
      <left style="thin">
        <color rgb="FF000000"/>
      </left>
      <right style="thin">
        <color rgb="FF000000"/>
      </right>
      <top style="thin">
        <color rgb="FF000000"/>
      </top>
    </border>
    <border>
      <left style="thin">
        <color rgb="FF000000"/>
      </left>
      <right style="thin">
        <color rgb="FF000000"/>
      </right>
      <bottom style="thin">
        <color rgb="FF000000"/>
      </bottom>
    </border>
    <border>
      <left style="thin">
        <color rgb="FF000000"/>
      </left>
      <right style="thin">
        <color rgb="FF000000"/>
      </right>
    </border>
    <border>
      <bottom style="hair">
        <color rgb="FF000000"/>
      </bottom>
    </border>
    <border>
      <left style="thin">
        <color rgb="FF000000"/>
      </left>
      <right/>
      <top style="thin">
        <color rgb="FF000000"/>
      </top>
      <bottom style="thin">
        <color rgb="FF000000"/>
      </bottom>
    </border>
    <border>
      <left/>
      <right/>
      <top style="thin">
        <color rgb="FF000000"/>
      </top>
      <bottom style="thin">
        <color rgb="FF000000"/>
      </bottom>
    </border>
  </borders>
  <cellStyleXfs count="1">
    <xf borderId="0" fillId="0" fontId="0" numFmtId="0" applyAlignment="1" applyFont="1"/>
  </cellStyleXfs>
  <cellXfs count="279">
    <xf borderId="0" fillId="0" fontId="0" numFmtId="0" xfId="0" applyAlignment="1" applyFont="1">
      <alignment readingOrder="0" shrinkToFit="0" vertical="bottom" wrapText="0"/>
    </xf>
    <xf borderId="1" fillId="0" fontId="1" numFmtId="0" xfId="0" applyBorder="1" applyFont="1"/>
    <xf borderId="2" fillId="0" fontId="1" numFmtId="0" xfId="0" applyBorder="1" applyFont="1"/>
    <xf borderId="3" fillId="0" fontId="1" numFmtId="0" xfId="0" applyBorder="1" applyFont="1"/>
    <xf borderId="0" fillId="0" fontId="1" numFmtId="0" xfId="0" applyFont="1"/>
    <xf borderId="4" fillId="0" fontId="1" numFmtId="0" xfId="0" applyBorder="1" applyFont="1"/>
    <xf borderId="5" fillId="0" fontId="1" numFmtId="0" xfId="0" applyBorder="1" applyFont="1"/>
    <xf borderId="6" fillId="0" fontId="2" numFmtId="0" xfId="0" applyAlignment="1" applyBorder="1" applyFont="1">
      <alignment horizontal="center" shrinkToFit="0" wrapText="1"/>
    </xf>
    <xf borderId="7" fillId="0" fontId="3" numFmtId="0" xfId="0" applyBorder="1" applyFont="1"/>
    <xf borderId="8" fillId="0" fontId="3" numFmtId="0" xfId="0" applyBorder="1" applyFont="1"/>
    <xf borderId="9" fillId="0" fontId="1" numFmtId="0" xfId="0" applyBorder="1" applyFont="1"/>
    <xf borderId="10" fillId="0" fontId="1" numFmtId="0" xfId="0" applyBorder="1" applyFont="1"/>
    <xf borderId="9" fillId="0" fontId="4" numFmtId="0" xfId="0" applyAlignment="1" applyBorder="1" applyFont="1">
      <alignment shrinkToFit="0" vertical="center" wrapText="1"/>
    </xf>
    <xf borderId="0" fillId="0" fontId="1" numFmtId="0" xfId="0" applyAlignment="1" applyFont="1">
      <alignment vertical="center"/>
    </xf>
    <xf borderId="10" fillId="0" fontId="5" numFmtId="49" xfId="0" applyAlignment="1" applyBorder="1" applyFont="1" applyNumberFormat="1">
      <alignment shrinkToFit="0" vertical="center" wrapText="1"/>
    </xf>
    <xf borderId="9" fillId="0" fontId="4" numFmtId="4" xfId="0" applyAlignment="1" applyBorder="1" applyFont="1" applyNumberFormat="1">
      <alignment vertical="center"/>
    </xf>
    <xf borderId="0" fillId="0" fontId="1" numFmtId="4" xfId="0" applyAlignment="1" applyFont="1" applyNumberFormat="1">
      <alignment vertical="center"/>
    </xf>
    <xf borderId="11" fillId="2" fontId="5" numFmtId="4" xfId="0" applyAlignment="1" applyBorder="1" applyFill="1" applyFont="1" applyNumberFormat="1">
      <alignment vertical="center"/>
    </xf>
    <xf borderId="9" fillId="0" fontId="4" numFmtId="0" xfId="0" applyAlignment="1" applyBorder="1" applyFont="1">
      <alignment vertical="center"/>
    </xf>
    <xf borderId="10" fillId="0" fontId="5" numFmtId="0" xfId="0" applyAlignment="1" applyBorder="1" applyFont="1">
      <alignment shrinkToFit="0" vertical="center" wrapText="1"/>
    </xf>
    <xf borderId="10" fillId="0" fontId="5" numFmtId="164" xfId="0" applyAlignment="1" applyBorder="1" applyFont="1" applyNumberFormat="1">
      <alignment horizontal="left" shrinkToFit="0" vertical="center" wrapText="1"/>
    </xf>
    <xf borderId="12" fillId="0" fontId="4" numFmtId="0" xfId="0" applyAlignment="1" applyBorder="1" applyFont="1">
      <alignment shrinkToFit="0" vertical="center" wrapText="1"/>
    </xf>
    <xf borderId="13" fillId="0" fontId="1" numFmtId="0" xfId="0" applyAlignment="1" applyBorder="1" applyFont="1">
      <alignment vertical="center"/>
    </xf>
    <xf borderId="14" fillId="0" fontId="5" numFmtId="0" xfId="0" applyAlignment="1" applyBorder="1" applyFont="1">
      <alignment shrinkToFit="0" vertical="center" wrapText="1"/>
    </xf>
    <xf borderId="5" fillId="0" fontId="6" numFmtId="0" xfId="0" applyBorder="1" applyFont="1"/>
    <xf borderId="15" fillId="0" fontId="2" numFmtId="0" xfId="0" applyAlignment="1" applyBorder="1" applyFont="1">
      <alignment vertical="center"/>
    </xf>
    <xf borderId="16" fillId="0" fontId="1" numFmtId="0" xfId="0" applyAlignment="1" applyBorder="1" applyFont="1">
      <alignment vertical="center"/>
    </xf>
    <xf borderId="17" fillId="0" fontId="2" numFmtId="165" xfId="0" applyAlignment="1" applyBorder="1" applyFont="1" applyNumberFormat="1">
      <alignment horizontal="right" shrinkToFit="0" vertical="center" wrapText="1"/>
    </xf>
    <xf borderId="18" fillId="0" fontId="1" numFmtId="0" xfId="0" applyBorder="1" applyFont="1"/>
    <xf borderId="19" fillId="0" fontId="1" numFmtId="0" xfId="0" applyBorder="1" applyFont="1"/>
    <xf borderId="20" fillId="0" fontId="1" numFmtId="0" xfId="0" applyBorder="1" applyFont="1"/>
    <xf borderId="0" fillId="0" fontId="7" numFmtId="4" xfId="0" applyFont="1" applyNumberFormat="1"/>
    <xf borderId="21" fillId="2" fontId="8" numFmtId="0" xfId="0" applyAlignment="1" applyBorder="1" applyFont="1">
      <alignment horizontal="left" shrinkToFit="0" vertical="top" wrapText="1"/>
    </xf>
    <xf borderId="22" fillId="2" fontId="8" numFmtId="0" xfId="0" applyAlignment="1" applyBorder="1" applyFont="1">
      <alignment horizontal="left" shrinkToFit="0" vertical="top" wrapText="1"/>
    </xf>
    <xf borderId="23" fillId="0" fontId="3" numFmtId="0" xfId="0" applyBorder="1" applyFont="1"/>
    <xf borderId="21" fillId="2" fontId="9" numFmtId="0" xfId="0" applyAlignment="1" applyBorder="1" applyFont="1">
      <alignment horizontal="left" shrinkToFit="0" vertical="top" wrapText="1"/>
    </xf>
    <xf borderId="22" fillId="2" fontId="9" numFmtId="0" xfId="0" applyAlignment="1" applyBorder="1" applyFont="1">
      <alignment horizontal="left" shrinkToFit="0" vertical="top" wrapText="1"/>
    </xf>
    <xf borderId="22" fillId="2" fontId="8" numFmtId="0" xfId="0" applyAlignment="1" applyBorder="1" applyFont="1">
      <alignment horizontal="center" shrinkToFit="0" wrapText="1"/>
    </xf>
    <xf borderId="24" fillId="0" fontId="3" numFmtId="0" xfId="0" applyBorder="1" applyFont="1"/>
    <xf borderId="25" fillId="2" fontId="8" numFmtId="0" xfId="0" applyAlignment="1" applyBorder="1" applyFont="1">
      <alignment horizontal="left" shrinkToFit="0" vertical="top" wrapText="1"/>
    </xf>
    <xf borderId="26" fillId="2" fontId="8" numFmtId="0" xfId="0" applyAlignment="1" applyBorder="1" applyFont="1">
      <alignment horizontal="left" shrinkToFit="0" vertical="top" wrapText="1"/>
    </xf>
    <xf borderId="27" fillId="0" fontId="3" numFmtId="0" xfId="0" applyBorder="1" applyFont="1"/>
    <xf borderId="28" fillId="0" fontId="3" numFmtId="0" xfId="0" applyBorder="1" applyFont="1"/>
    <xf borderId="25" fillId="2" fontId="8" numFmtId="0" xfId="0" applyAlignment="1" applyBorder="1" applyFont="1">
      <alignment horizontal="right" shrinkToFit="0" vertical="top" wrapText="1"/>
    </xf>
    <xf borderId="25" fillId="3" fontId="10" numFmtId="0" xfId="0" applyAlignment="1" applyBorder="1" applyFill="1" applyFont="1">
      <alignment horizontal="left" shrinkToFit="0" vertical="top" wrapText="1"/>
    </xf>
    <xf borderId="25" fillId="3" fontId="10" numFmtId="0" xfId="0" applyAlignment="1" applyBorder="1" applyFont="1">
      <alignment horizontal="right" shrinkToFit="0" vertical="top" wrapText="1"/>
    </xf>
    <xf borderId="25" fillId="3" fontId="10" numFmtId="4" xfId="0" applyAlignment="1" applyBorder="1" applyFont="1" applyNumberFormat="1">
      <alignment horizontal="right" shrinkToFit="0" vertical="top" wrapText="1"/>
    </xf>
    <xf borderId="25" fillId="3" fontId="10" numFmtId="166" xfId="0" applyAlignment="1" applyBorder="1" applyFont="1" applyNumberFormat="1">
      <alignment horizontal="right" shrinkToFit="0" vertical="top" wrapText="1"/>
    </xf>
    <xf borderId="21" fillId="2" fontId="11" numFmtId="0" xfId="0" applyAlignment="1" applyBorder="1" applyFont="1">
      <alignment horizontal="center" shrinkToFit="0" vertical="top" wrapText="1"/>
    </xf>
    <xf borderId="21" fillId="2" fontId="9" numFmtId="0" xfId="0" applyAlignment="1" applyBorder="1" applyFont="1">
      <alignment horizontal="right" shrinkToFit="0" vertical="top" wrapText="1"/>
    </xf>
    <xf borderId="21" fillId="2" fontId="11" numFmtId="0" xfId="0" applyAlignment="1" applyBorder="1" applyFont="1">
      <alignment horizontal="left" shrinkToFit="0" vertical="top" wrapText="1"/>
    </xf>
    <xf borderId="22" fillId="2" fontId="9" numFmtId="0" xfId="0" applyAlignment="1" applyBorder="1" applyFont="1">
      <alignment horizontal="right" shrinkToFit="0" vertical="top" wrapText="1"/>
    </xf>
    <xf borderId="22" fillId="2" fontId="9" numFmtId="4" xfId="0" applyAlignment="1" applyBorder="1" applyFont="1" applyNumberFormat="1">
      <alignment horizontal="left" shrinkToFit="0" vertical="top" wrapText="1"/>
    </xf>
    <xf borderId="21" fillId="2" fontId="9" numFmtId="0" xfId="0" applyAlignment="1" applyBorder="1" applyFont="1">
      <alignment horizontal="center" shrinkToFit="0" vertical="top" wrapText="1"/>
    </xf>
    <xf borderId="25" fillId="2" fontId="8" numFmtId="0" xfId="0" applyAlignment="1" applyBorder="1" applyFont="1">
      <alignment horizontal="center" shrinkToFit="0" vertical="top" wrapText="1"/>
    </xf>
    <xf borderId="25" fillId="3" fontId="10" numFmtId="0" xfId="0" applyAlignment="1" applyBorder="1" applyFont="1">
      <alignment horizontal="center" shrinkToFit="0" vertical="top" wrapText="1"/>
    </xf>
    <xf borderId="25" fillId="4" fontId="7" numFmtId="0" xfId="0" applyAlignment="1" applyBorder="1" applyFill="1" applyFont="1">
      <alignment horizontal="left" shrinkToFit="0" vertical="top" wrapText="1"/>
    </xf>
    <xf borderId="25" fillId="4" fontId="7" numFmtId="0" xfId="0" applyAlignment="1" applyBorder="1" applyFont="1">
      <alignment horizontal="center" shrinkToFit="0" vertical="top" wrapText="1"/>
    </xf>
    <xf borderId="25" fillId="4" fontId="7" numFmtId="0" xfId="0" applyAlignment="1" applyBorder="1" applyFont="1">
      <alignment horizontal="right" shrinkToFit="0" vertical="top" wrapText="1"/>
    </xf>
    <xf borderId="25" fillId="4" fontId="7" numFmtId="4" xfId="0" applyAlignment="1" applyBorder="1" applyFont="1" applyNumberFormat="1">
      <alignment horizontal="right" shrinkToFit="0" vertical="top" wrapText="1"/>
    </xf>
    <xf borderId="25" fillId="4" fontId="7" numFmtId="166" xfId="0" applyAlignment="1" applyBorder="1" applyFont="1" applyNumberFormat="1">
      <alignment horizontal="right" shrinkToFit="0" vertical="top" wrapText="1"/>
    </xf>
    <xf borderId="22" fillId="2" fontId="9" numFmtId="4" xfId="0" applyAlignment="1" applyBorder="1" applyFont="1" applyNumberFormat="1">
      <alignment horizontal="right" shrinkToFit="0" vertical="top" wrapText="1"/>
    </xf>
    <xf borderId="22" fillId="2" fontId="11" numFmtId="0" xfId="0" applyAlignment="1" applyBorder="1" applyFont="1">
      <alignment horizontal="center" shrinkToFit="0" vertical="top" wrapText="1"/>
    </xf>
    <xf borderId="22" fillId="2" fontId="11" numFmtId="0" xfId="0" applyAlignment="1" applyBorder="1" applyFont="1">
      <alignment horizontal="left" shrinkToFit="0" vertical="top" wrapText="1"/>
    </xf>
    <xf borderId="21" fillId="2" fontId="11" numFmtId="0" xfId="0" applyAlignment="1" applyBorder="1" applyFont="1">
      <alignment horizontal="right" shrinkToFit="0" vertical="top" wrapText="1"/>
    </xf>
    <xf borderId="21" fillId="2" fontId="9" numFmtId="167" xfId="0" applyAlignment="1" applyBorder="1" applyFont="1" applyNumberFormat="1">
      <alignment horizontal="right" shrinkToFit="0" vertical="top" wrapText="1"/>
    </xf>
    <xf borderId="26" fillId="4" fontId="7" numFmtId="0" xfId="0" applyAlignment="1" applyBorder="1" applyFont="1">
      <alignment horizontal="left" shrinkToFit="0" vertical="top" wrapText="1"/>
    </xf>
    <xf borderId="25" fillId="4" fontId="7" numFmtId="167" xfId="0" applyAlignment="1" applyBorder="1" applyFont="1" applyNumberFormat="1">
      <alignment horizontal="right" shrinkToFit="0" vertical="top" wrapText="1"/>
    </xf>
    <xf borderId="25" fillId="5" fontId="11" numFmtId="0" xfId="0" applyAlignment="1" applyBorder="1" applyFill="1" applyFont="1">
      <alignment horizontal="left" shrinkToFit="0" vertical="top" wrapText="1"/>
    </xf>
    <xf borderId="25" fillId="5" fontId="11" numFmtId="0" xfId="0" applyAlignment="1" applyBorder="1" applyFont="1">
      <alignment horizontal="right" shrinkToFit="0" vertical="top" wrapText="1"/>
    </xf>
    <xf borderId="26" fillId="5" fontId="11" numFmtId="0" xfId="0" applyAlignment="1" applyBorder="1" applyFont="1">
      <alignment horizontal="left" shrinkToFit="0" vertical="top" wrapText="1"/>
    </xf>
    <xf borderId="25" fillId="5" fontId="11" numFmtId="0" xfId="0" applyAlignment="1" applyBorder="1" applyFont="1">
      <alignment horizontal="center" shrinkToFit="0" vertical="top" wrapText="1"/>
    </xf>
    <xf borderId="25" fillId="5" fontId="11" numFmtId="167" xfId="0" applyAlignment="1" applyBorder="1" applyFont="1" applyNumberFormat="1">
      <alignment horizontal="right" shrinkToFit="0" vertical="top" wrapText="1"/>
    </xf>
    <xf borderId="25" fillId="5" fontId="11" numFmtId="4" xfId="0" applyAlignment="1" applyBorder="1" applyFont="1" applyNumberFormat="1">
      <alignment horizontal="right" shrinkToFit="0" vertical="top" wrapText="1"/>
    </xf>
    <xf borderId="21" fillId="2" fontId="11" numFmtId="4" xfId="0" applyAlignment="1" applyBorder="1" applyFont="1" applyNumberFormat="1">
      <alignment horizontal="right" shrinkToFit="0" vertical="top" wrapText="1"/>
    </xf>
    <xf borderId="22" fillId="2" fontId="11" numFmtId="0" xfId="0" applyAlignment="1" applyBorder="1" applyFont="1">
      <alignment horizontal="right" shrinkToFit="0" vertical="top" wrapText="1"/>
    </xf>
    <xf borderId="29" fillId="4" fontId="7" numFmtId="0" xfId="0" applyAlignment="1" applyBorder="1" applyFont="1">
      <alignment horizontal="left" shrinkToFit="0" vertical="top" wrapText="1"/>
    </xf>
    <xf borderId="25" fillId="6" fontId="11" numFmtId="0" xfId="0" applyAlignment="1" applyBorder="1" applyFill="1" applyFont="1">
      <alignment horizontal="left" shrinkToFit="0" vertical="top" wrapText="1"/>
    </xf>
    <xf borderId="25" fillId="6" fontId="11" numFmtId="0" xfId="0" applyAlignment="1" applyBorder="1" applyFont="1">
      <alignment horizontal="right" shrinkToFit="0" vertical="top" wrapText="1"/>
    </xf>
    <xf borderId="26" fillId="6" fontId="11" numFmtId="0" xfId="0" applyAlignment="1" applyBorder="1" applyFont="1">
      <alignment horizontal="left" shrinkToFit="0" vertical="top" wrapText="1"/>
    </xf>
    <xf borderId="25" fillId="6" fontId="11" numFmtId="0" xfId="0" applyAlignment="1" applyBorder="1" applyFont="1">
      <alignment horizontal="center" shrinkToFit="0" vertical="top" wrapText="1"/>
    </xf>
    <xf borderId="25" fillId="6" fontId="11" numFmtId="167" xfId="0" applyAlignment="1" applyBorder="1" applyFont="1" applyNumberFormat="1">
      <alignment horizontal="right" shrinkToFit="0" vertical="top" wrapText="1"/>
    </xf>
    <xf borderId="25" fillId="6" fontId="11" numFmtId="4" xfId="0" applyAlignment="1" applyBorder="1" applyFont="1" applyNumberFormat="1">
      <alignment horizontal="right" shrinkToFit="0" vertical="top" wrapText="1"/>
    </xf>
    <xf borderId="26" fillId="5" fontId="11" numFmtId="168" xfId="0" applyAlignment="1" applyBorder="1" applyFont="1" applyNumberFormat="1">
      <alignment horizontal="right" shrinkToFit="0" vertical="top" wrapText="1"/>
    </xf>
    <xf borderId="25" fillId="5" fontId="11" numFmtId="168" xfId="0" applyAlignment="1" applyBorder="1" applyFont="1" applyNumberFormat="1">
      <alignment horizontal="right" shrinkToFit="0" vertical="top" wrapText="1"/>
    </xf>
    <xf borderId="26" fillId="6" fontId="11" numFmtId="168" xfId="0" applyAlignment="1" applyBorder="1" applyFont="1" applyNumberFormat="1">
      <alignment horizontal="right" shrinkToFit="0" vertical="top" wrapText="1"/>
    </xf>
    <xf borderId="25" fillId="6" fontId="11" numFmtId="168" xfId="0" applyAlignment="1" applyBorder="1" applyFont="1" applyNumberFormat="1">
      <alignment horizontal="right" shrinkToFit="0" vertical="top" wrapText="1"/>
    </xf>
    <xf borderId="26" fillId="2" fontId="8" numFmtId="0" xfId="0" applyAlignment="1" applyBorder="1" applyFont="1">
      <alignment horizontal="center" shrinkToFit="0" vertical="center" wrapText="1"/>
    </xf>
    <xf borderId="30" fillId="2" fontId="8" numFmtId="0" xfId="0" applyAlignment="1" applyBorder="1" applyFont="1">
      <alignment horizontal="left" shrinkToFit="0" vertical="top" wrapText="1"/>
    </xf>
    <xf borderId="30" fillId="2" fontId="8" numFmtId="0" xfId="0" applyAlignment="1" applyBorder="1" applyFont="1">
      <alignment horizontal="right" shrinkToFit="0" vertical="top" wrapText="1"/>
    </xf>
    <xf borderId="26" fillId="2" fontId="8" numFmtId="0" xfId="0" applyAlignment="1" applyBorder="1" applyFont="1">
      <alignment horizontal="center" shrinkToFit="0" vertical="top" wrapText="1"/>
    </xf>
    <xf borderId="31" fillId="0" fontId="3" numFmtId="0" xfId="0" applyBorder="1" applyFont="1"/>
    <xf borderId="26" fillId="2" fontId="8" numFmtId="0" xfId="0" applyAlignment="1" applyBorder="1" applyFont="1">
      <alignment horizontal="right" shrinkToFit="0" vertical="top" wrapText="1"/>
    </xf>
    <xf borderId="21" fillId="2" fontId="9" numFmtId="168" xfId="0" applyAlignment="1" applyBorder="1" applyFont="1" applyNumberFormat="1">
      <alignment horizontal="right" shrinkToFit="0" vertical="top" wrapText="1"/>
    </xf>
    <xf borderId="32" fillId="2" fontId="12" numFmtId="0" xfId="0" applyAlignment="1" applyBorder="1" applyFont="1">
      <alignment horizontal="center"/>
    </xf>
    <xf borderId="33" fillId="0" fontId="3" numFmtId="0" xfId="0" applyBorder="1" applyFont="1"/>
    <xf borderId="34" fillId="0" fontId="3" numFmtId="0" xfId="0" applyBorder="1" applyFont="1"/>
    <xf borderId="0" fillId="0" fontId="13" numFmtId="0" xfId="0" applyFont="1"/>
    <xf borderId="21" fillId="2" fontId="13" numFmtId="0" xfId="0" applyBorder="1" applyFont="1"/>
    <xf borderId="21" fillId="2" fontId="11" numFmtId="169" xfId="0" applyBorder="1" applyFont="1" applyNumberFormat="1"/>
    <xf borderId="35" fillId="0" fontId="8" numFmtId="0" xfId="0" applyAlignment="1" applyBorder="1" applyFont="1">
      <alignment horizontal="center" shrinkToFit="0" wrapText="1"/>
    </xf>
    <xf borderId="36" fillId="2" fontId="5" numFmtId="49" xfId="0" applyAlignment="1" applyBorder="1" applyFont="1" applyNumberFormat="1">
      <alignment shrinkToFit="0" wrapText="1"/>
    </xf>
    <xf borderId="37" fillId="0" fontId="3" numFmtId="0" xfId="0" applyBorder="1" applyFont="1"/>
    <xf borderId="38" fillId="0" fontId="3" numFmtId="0" xfId="0" applyBorder="1" applyFont="1"/>
    <xf borderId="21" fillId="2" fontId="13" numFmtId="169" xfId="0" applyBorder="1" applyFont="1" applyNumberFormat="1"/>
    <xf borderId="35" fillId="7" fontId="14" numFmtId="0" xfId="0" applyAlignment="1" applyBorder="1" applyFill="1" applyFont="1">
      <alignment horizontal="center"/>
    </xf>
    <xf borderId="36" fillId="7" fontId="14" numFmtId="0" xfId="0" applyAlignment="1" applyBorder="1" applyFont="1">
      <alignment horizontal="center" shrinkToFit="0" wrapText="1"/>
    </xf>
    <xf borderId="35" fillId="7" fontId="1" numFmtId="0" xfId="0" applyBorder="1" applyFont="1"/>
    <xf borderId="21" fillId="2" fontId="15" numFmtId="0" xfId="0" applyBorder="1" applyFont="1"/>
    <xf borderId="35" fillId="7" fontId="4" numFmtId="49" xfId="0" applyAlignment="1" applyBorder="1" applyFont="1" applyNumberFormat="1">
      <alignment horizontal="center"/>
    </xf>
    <xf borderId="35" fillId="7" fontId="4" numFmtId="49" xfId="0" applyAlignment="1" applyBorder="1" applyFont="1" applyNumberFormat="1">
      <alignment horizontal="center" shrinkToFit="0" wrapText="1"/>
    </xf>
    <xf borderId="35" fillId="8" fontId="13" numFmtId="0" xfId="0" applyAlignment="1" applyBorder="1" applyFill="1" applyFont="1">
      <alignment horizontal="center" shrinkToFit="0" vertical="top" wrapText="1"/>
    </xf>
    <xf borderId="35" fillId="8" fontId="1" numFmtId="0" xfId="0" applyAlignment="1" applyBorder="1" applyFont="1">
      <alignment horizontal="center" shrinkToFit="0" vertical="top" wrapText="1"/>
    </xf>
    <xf borderId="35" fillId="8" fontId="5" numFmtId="170" xfId="0" applyAlignment="1" applyBorder="1" applyFont="1" applyNumberFormat="1">
      <alignment horizontal="center"/>
    </xf>
    <xf borderId="35" fillId="8" fontId="16" numFmtId="0" xfId="0" applyAlignment="1" applyBorder="1" applyFont="1">
      <alignment horizontal="center" shrinkToFit="0" vertical="top" wrapText="1"/>
    </xf>
    <xf borderId="35" fillId="8" fontId="4" numFmtId="2" xfId="0" applyAlignment="1" applyBorder="1" applyFont="1" applyNumberFormat="1">
      <alignment horizontal="right"/>
    </xf>
    <xf borderId="35" fillId="8" fontId="13" numFmtId="14" xfId="0" applyAlignment="1" applyBorder="1" applyFont="1" applyNumberFormat="1">
      <alignment horizontal="center" shrinkToFit="0" vertical="top" wrapText="1"/>
    </xf>
    <xf borderId="35" fillId="8" fontId="1" numFmtId="0" xfId="0" applyAlignment="1" applyBorder="1" applyFont="1">
      <alignment vertical="top"/>
    </xf>
    <xf borderId="35" fillId="8" fontId="4" numFmtId="10" xfId="0" applyAlignment="1" applyBorder="1" applyFont="1" applyNumberFormat="1">
      <alignment horizontal="center"/>
    </xf>
    <xf borderId="35" fillId="0" fontId="1" numFmtId="169" xfId="0" applyAlignment="1" applyBorder="1" applyFont="1" applyNumberFormat="1">
      <alignment horizontal="center"/>
    </xf>
    <xf borderId="35" fillId="0" fontId="1" numFmtId="169" xfId="0" applyBorder="1" applyFont="1" applyNumberFormat="1"/>
    <xf borderId="0" fillId="0" fontId="11" numFmtId="169" xfId="0" applyFont="1" applyNumberFormat="1"/>
    <xf borderId="30" fillId="2" fontId="8" numFmtId="0" xfId="0" applyAlignment="1" applyBorder="1" applyFont="1">
      <alignment horizontal="center" shrinkToFit="0" vertical="top" wrapText="1"/>
    </xf>
    <xf borderId="39" fillId="0" fontId="1" numFmtId="0" xfId="0" applyBorder="1" applyFont="1"/>
    <xf borderId="40" fillId="0" fontId="3" numFmtId="0" xfId="0" applyBorder="1" applyFont="1"/>
    <xf borderId="25" fillId="9" fontId="7" numFmtId="0" xfId="0" applyAlignment="1" applyBorder="1" applyFill="1" applyFont="1">
      <alignment horizontal="right" shrinkToFit="0" vertical="top" wrapText="1"/>
    </xf>
    <xf borderId="25" fillId="9" fontId="7" numFmtId="0" xfId="0" applyAlignment="1" applyBorder="1" applyFont="1">
      <alignment horizontal="left" shrinkToFit="0" vertical="top" wrapText="1"/>
    </xf>
    <xf borderId="25" fillId="9" fontId="7" numFmtId="0" xfId="0" applyAlignment="1" applyBorder="1" applyFont="1">
      <alignment horizontal="center" shrinkToFit="0" vertical="top" wrapText="1"/>
    </xf>
    <xf borderId="25" fillId="9" fontId="7" numFmtId="4" xfId="0" applyAlignment="1" applyBorder="1" applyFont="1" applyNumberFormat="1">
      <alignment horizontal="right" shrinkToFit="0" vertical="top" wrapText="1"/>
    </xf>
    <xf borderId="21" fillId="10" fontId="17" numFmtId="0" xfId="0" applyAlignment="1" applyBorder="1" applyFill="1" applyFont="1">
      <alignment horizontal="center"/>
    </xf>
    <xf borderId="21" fillId="10" fontId="17" numFmtId="4" xfId="0" applyAlignment="1" applyBorder="1" applyFont="1" applyNumberFormat="1">
      <alignment horizontal="center"/>
    </xf>
    <xf borderId="21" fillId="10" fontId="17" numFmtId="0" xfId="0" applyBorder="1" applyFont="1"/>
    <xf borderId="0" fillId="0" fontId="17" numFmtId="0" xfId="0" applyAlignment="1" applyFont="1">
      <alignment horizontal="center"/>
    </xf>
    <xf borderId="41" fillId="0" fontId="18" numFmtId="4" xfId="0" applyAlignment="1" applyBorder="1" applyFont="1" applyNumberFormat="1">
      <alignment horizontal="center" shrinkToFit="0" vertical="center" wrapText="1"/>
    </xf>
    <xf borderId="42" fillId="0" fontId="3" numFmtId="0" xfId="0" applyBorder="1" applyFont="1"/>
    <xf borderId="43" fillId="0" fontId="3" numFmtId="0" xfId="0" applyBorder="1" applyFont="1"/>
    <xf borderId="44" fillId="0" fontId="3" numFmtId="0" xfId="0" applyBorder="1" applyFont="1"/>
    <xf borderId="45" fillId="0" fontId="3" numFmtId="0" xfId="0" applyBorder="1" applyFont="1"/>
    <xf borderId="46" fillId="0" fontId="3" numFmtId="0" xfId="0" applyBorder="1" applyFont="1"/>
    <xf borderId="47" fillId="0" fontId="3" numFmtId="0" xfId="0" applyBorder="1" applyFont="1"/>
    <xf borderId="48" fillId="0" fontId="3" numFmtId="0" xfId="0" applyBorder="1" applyFont="1"/>
    <xf borderId="21" fillId="10" fontId="19" numFmtId="0" xfId="0" applyAlignment="1" applyBorder="1" applyFont="1">
      <alignment horizontal="center"/>
    </xf>
    <xf borderId="21" fillId="10" fontId="19" numFmtId="4" xfId="0" applyAlignment="1" applyBorder="1" applyFont="1" applyNumberFormat="1">
      <alignment horizontal="center"/>
    </xf>
    <xf borderId="21" fillId="10" fontId="1" numFmtId="4" xfId="0" applyAlignment="1" applyBorder="1" applyFont="1" applyNumberFormat="1">
      <alignment horizontal="left"/>
    </xf>
    <xf borderId="21" fillId="10" fontId="20" numFmtId="4" xfId="0" applyAlignment="1" applyBorder="1" applyFont="1" applyNumberFormat="1">
      <alignment horizontal="center"/>
    </xf>
    <xf borderId="21" fillId="10" fontId="6" numFmtId="4" xfId="0" applyAlignment="1" applyBorder="1" applyFont="1" applyNumberFormat="1">
      <alignment horizontal="center"/>
    </xf>
    <xf borderId="21" fillId="10" fontId="19" numFmtId="4" xfId="0" applyAlignment="1" applyBorder="1" applyFont="1" applyNumberFormat="1">
      <alignment horizontal="left"/>
    </xf>
    <xf borderId="21" fillId="10" fontId="19" numFmtId="0" xfId="0" applyBorder="1" applyFont="1"/>
    <xf borderId="49" fillId="11" fontId="6" numFmtId="0" xfId="0" applyAlignment="1" applyBorder="1" applyFill="1" applyFont="1">
      <alignment horizontal="center" shrinkToFit="0" vertical="center" wrapText="1"/>
    </xf>
    <xf borderId="50" fillId="11" fontId="6" numFmtId="0" xfId="0" applyAlignment="1" applyBorder="1" applyFont="1">
      <alignment horizontal="center" shrinkToFit="0" vertical="center" wrapText="1"/>
    </xf>
    <xf borderId="51" fillId="11" fontId="6" numFmtId="4" xfId="0" applyAlignment="1" applyBorder="1" applyFont="1" applyNumberFormat="1">
      <alignment horizontal="center" shrinkToFit="0" vertical="center" wrapText="1"/>
    </xf>
    <xf borderId="52" fillId="11" fontId="6" numFmtId="4" xfId="0" applyAlignment="1" applyBorder="1" applyFont="1" applyNumberFormat="1">
      <alignment horizontal="center" shrinkToFit="0" vertical="center" wrapText="1"/>
    </xf>
    <xf borderId="53" fillId="0" fontId="3" numFmtId="0" xfId="0" applyBorder="1" applyFont="1"/>
    <xf borderId="54" fillId="0" fontId="3" numFmtId="0" xfId="0" applyBorder="1" applyFont="1"/>
    <xf borderId="21" fillId="10" fontId="17" numFmtId="0" xfId="0" applyAlignment="1" applyBorder="1" applyFont="1">
      <alignment shrinkToFit="0" vertical="center" wrapText="1"/>
    </xf>
    <xf borderId="55" fillId="0" fontId="3" numFmtId="0" xfId="0" applyBorder="1" applyFont="1"/>
    <xf borderId="56" fillId="0" fontId="3" numFmtId="0" xfId="0" applyBorder="1" applyFont="1"/>
    <xf borderId="57" fillId="0" fontId="3" numFmtId="0" xfId="0" applyBorder="1" applyFont="1"/>
    <xf borderId="58" fillId="11" fontId="6" numFmtId="4" xfId="0" applyAlignment="1" applyBorder="1" applyFont="1" applyNumberFormat="1">
      <alignment horizontal="center" shrinkToFit="0" vertical="center" wrapText="1"/>
    </xf>
    <xf borderId="59" fillId="0" fontId="17" numFmtId="3" xfId="0" applyAlignment="1" applyBorder="1" applyFont="1" applyNumberFormat="1">
      <alignment horizontal="center" vertical="center"/>
    </xf>
    <xf borderId="59" fillId="0" fontId="17" numFmtId="4" xfId="0" applyAlignment="1" applyBorder="1" applyFont="1" applyNumberFormat="1">
      <alignment horizontal="left" vertical="center"/>
    </xf>
    <xf borderId="60" fillId="0" fontId="1" numFmtId="10" xfId="0" applyAlignment="1" applyBorder="1" applyFont="1" applyNumberFormat="1">
      <alignment horizontal="center" vertical="center"/>
    </xf>
    <xf borderId="61" fillId="0" fontId="1" numFmtId="10" xfId="0" applyAlignment="1" applyBorder="1" applyFont="1" applyNumberFormat="1">
      <alignment horizontal="center" vertical="center"/>
    </xf>
    <xf borderId="21" fillId="10" fontId="17" numFmtId="10" xfId="0" applyAlignment="1" applyBorder="1" applyFont="1" applyNumberFormat="1">
      <alignment vertical="center"/>
    </xf>
    <xf borderId="21" fillId="10" fontId="17" numFmtId="0" xfId="0" applyAlignment="1" applyBorder="1" applyFont="1">
      <alignment horizontal="center" vertical="center"/>
    </xf>
    <xf borderId="21" fillId="10" fontId="17" numFmtId="0" xfId="0" applyAlignment="1" applyBorder="1" applyFont="1">
      <alignment vertical="center"/>
    </xf>
    <xf borderId="62" fillId="0" fontId="3" numFmtId="0" xfId="0" applyBorder="1" applyFont="1"/>
    <xf borderId="63" fillId="0" fontId="3" numFmtId="0" xfId="0" applyBorder="1" applyFont="1"/>
    <xf borderId="64" fillId="0" fontId="17" numFmtId="4" xfId="0" applyAlignment="1" applyBorder="1" applyFont="1" applyNumberFormat="1">
      <alignment horizontal="center" vertical="center"/>
    </xf>
    <xf borderId="21" fillId="10" fontId="17" numFmtId="4" xfId="0" applyAlignment="1" applyBorder="1" applyFont="1" applyNumberFormat="1">
      <alignment vertical="center"/>
    </xf>
    <xf borderId="59" fillId="0" fontId="17" numFmtId="4" xfId="0" applyAlignment="1" applyBorder="1" applyFont="1" applyNumberFormat="1">
      <alignment horizontal="center" vertical="center"/>
    </xf>
    <xf borderId="65" fillId="0" fontId="1" numFmtId="10" xfId="0" applyAlignment="1" applyBorder="1" applyFont="1" applyNumberFormat="1">
      <alignment horizontal="center" vertical="center"/>
    </xf>
    <xf borderId="66" fillId="0" fontId="17" numFmtId="4" xfId="0" applyAlignment="1" applyBorder="1" applyFont="1" applyNumberFormat="1">
      <alignment horizontal="center" vertical="center"/>
    </xf>
    <xf borderId="67" fillId="0" fontId="17" numFmtId="4" xfId="0" applyAlignment="1" applyBorder="1" applyFont="1" applyNumberFormat="1">
      <alignment horizontal="center" vertical="center"/>
    </xf>
    <xf borderId="0" fillId="0" fontId="17" numFmtId="4" xfId="0" applyAlignment="1" applyFont="1" applyNumberFormat="1">
      <alignment horizontal="center" vertical="center"/>
    </xf>
    <xf borderId="68" fillId="0" fontId="17" numFmtId="4" xfId="0" applyAlignment="1" applyBorder="1" applyFont="1" applyNumberFormat="1">
      <alignment horizontal="right" vertical="center"/>
    </xf>
    <xf borderId="69" fillId="12" fontId="17" numFmtId="4" xfId="0" applyAlignment="1" applyBorder="1" applyFill="1" applyFont="1" applyNumberFormat="1">
      <alignment horizontal="center" vertical="center"/>
    </xf>
    <xf borderId="69" fillId="12" fontId="1" numFmtId="10" xfId="0" applyAlignment="1" applyBorder="1" applyFont="1" applyNumberFormat="1">
      <alignment horizontal="center" vertical="center"/>
    </xf>
    <xf borderId="0" fillId="0" fontId="17" numFmtId="0" xfId="0" applyAlignment="1" applyFont="1">
      <alignment vertical="center"/>
    </xf>
    <xf borderId="0" fillId="0" fontId="17" numFmtId="4" xfId="0" applyAlignment="1" applyFont="1" applyNumberFormat="1">
      <alignment horizontal="right" vertical="center"/>
    </xf>
    <xf borderId="70" fillId="12" fontId="17" numFmtId="4" xfId="0" applyAlignment="1" applyBorder="1" applyFont="1" applyNumberFormat="1">
      <alignment horizontal="center" vertical="center"/>
    </xf>
    <xf borderId="70" fillId="12" fontId="17" numFmtId="4" xfId="0" applyAlignment="1" applyBorder="1" applyFont="1" applyNumberFormat="1">
      <alignment horizontal="right" vertical="center"/>
    </xf>
    <xf borderId="61" fillId="0" fontId="1" numFmtId="4" xfId="0" applyAlignment="1" applyBorder="1" applyFont="1" applyNumberFormat="1">
      <alignment horizontal="center" vertical="center"/>
    </xf>
    <xf borderId="64" fillId="0" fontId="1" numFmtId="10" xfId="0" applyAlignment="1" applyBorder="1" applyFont="1" applyNumberFormat="1">
      <alignment horizontal="center" vertical="center"/>
    </xf>
    <xf borderId="66" fillId="0" fontId="1" numFmtId="10" xfId="0" applyAlignment="1" applyBorder="1" applyFont="1" applyNumberFormat="1">
      <alignment horizontal="center" vertical="center"/>
    </xf>
    <xf borderId="0" fillId="0" fontId="17" numFmtId="4" xfId="0" applyAlignment="1" applyFont="1" applyNumberFormat="1">
      <alignment horizontal="left" vertical="center"/>
    </xf>
    <xf borderId="65" fillId="0" fontId="1" numFmtId="4" xfId="0" applyAlignment="1" applyBorder="1" applyFont="1" applyNumberFormat="1">
      <alignment horizontal="center" vertical="center"/>
    </xf>
    <xf borderId="0" fillId="0" fontId="11" numFmtId="4" xfId="0" applyAlignment="1" applyFont="1" applyNumberFormat="1">
      <alignment horizontal="center" vertical="center"/>
    </xf>
    <xf borderId="0" fillId="0" fontId="11" numFmtId="4" xfId="0" applyAlignment="1" applyFont="1" applyNumberFormat="1">
      <alignment horizontal="left" vertical="center"/>
    </xf>
    <xf borderId="0" fillId="0" fontId="11" numFmtId="4" xfId="0" applyAlignment="1" applyFont="1" applyNumberFormat="1">
      <alignment horizontal="right" vertical="center"/>
    </xf>
    <xf borderId="21" fillId="10" fontId="11" numFmtId="0" xfId="0" applyAlignment="1" applyBorder="1" applyFont="1">
      <alignment vertical="center"/>
    </xf>
    <xf borderId="21" fillId="10" fontId="11" numFmtId="0" xfId="0" applyAlignment="1" applyBorder="1" applyFont="1">
      <alignment horizontal="center" vertical="center"/>
    </xf>
    <xf borderId="71" fillId="13" fontId="21" numFmtId="0" xfId="0" applyAlignment="1" applyBorder="1" applyFill="1" applyFont="1">
      <alignment horizontal="center" vertical="center"/>
    </xf>
    <xf borderId="71" fillId="13" fontId="21" numFmtId="0" xfId="0" applyAlignment="1" applyBorder="1" applyFont="1">
      <alignment vertical="center"/>
    </xf>
    <xf borderId="71" fillId="13" fontId="21" numFmtId="4" xfId="0" applyAlignment="1" applyBorder="1" applyFont="1" applyNumberFormat="1">
      <alignment vertical="center"/>
    </xf>
    <xf borderId="21" fillId="10" fontId="11" numFmtId="0" xfId="0" applyBorder="1" applyFont="1"/>
    <xf borderId="0" fillId="0" fontId="9" numFmtId="4" xfId="0" applyFont="1" applyNumberFormat="1"/>
    <xf borderId="0" fillId="0" fontId="22" numFmtId="0" xfId="0" applyAlignment="1" applyFont="1">
      <alignment horizontal="center" shrinkToFit="0" vertical="center" wrapText="1"/>
    </xf>
    <xf borderId="0" fillId="0" fontId="22" numFmtId="0" xfId="0" applyAlignment="1" applyFont="1">
      <alignment shrinkToFit="0" vertical="center" wrapText="1"/>
    </xf>
    <xf borderId="0" fillId="0" fontId="22" numFmtId="0" xfId="0" applyAlignment="1" applyFont="1">
      <alignment vertical="center"/>
    </xf>
    <xf borderId="0" fillId="0" fontId="9" numFmtId="0" xfId="0" applyFont="1"/>
    <xf borderId="0" fillId="0" fontId="22" numFmtId="10" xfId="0" applyAlignment="1" applyFont="1" applyNumberFormat="1">
      <alignment shrinkToFit="0" vertical="center" wrapText="1"/>
    </xf>
    <xf borderId="0" fillId="0" fontId="11" numFmtId="0" xfId="0" applyFont="1"/>
    <xf borderId="22" fillId="14" fontId="23" numFmtId="0" xfId="0" applyAlignment="1" applyBorder="1" applyFill="1" applyFont="1">
      <alignment horizontal="center" shrinkToFit="0" vertical="center" wrapText="1"/>
    </xf>
    <xf borderId="0" fillId="0" fontId="24" numFmtId="4" xfId="0" applyAlignment="1" applyFont="1" applyNumberFormat="1">
      <alignment horizontal="center" shrinkToFit="0" vertical="center" wrapText="1"/>
    </xf>
    <xf borderId="0" fillId="0" fontId="24" numFmtId="0" xfId="0" applyAlignment="1" applyFont="1">
      <alignment horizontal="center" shrinkToFit="0" vertical="center" wrapText="1"/>
    </xf>
    <xf borderId="0" fillId="0" fontId="22" numFmtId="0" xfId="0" applyAlignment="1" applyFont="1">
      <alignment horizontal="left" shrinkToFit="0" vertical="center" wrapText="1"/>
    </xf>
    <xf borderId="0" fillId="0" fontId="25" numFmtId="0" xfId="0" applyAlignment="1" applyFont="1">
      <alignment horizontal="center" shrinkToFit="0" vertical="center" wrapText="1"/>
    </xf>
    <xf borderId="0" fillId="0" fontId="22" numFmtId="0" xfId="0" applyAlignment="1" applyFont="1">
      <alignment horizontal="right" shrinkToFit="0" vertical="center" wrapText="1"/>
    </xf>
    <xf borderId="0" fillId="0" fontId="22" numFmtId="170" xfId="0" applyAlignment="1" applyFont="1" applyNumberFormat="1">
      <alignment horizontal="center" shrinkToFit="0" vertical="center" wrapText="1"/>
    </xf>
    <xf borderId="1" fillId="0" fontId="24" numFmtId="0" xfId="0" applyAlignment="1" applyBorder="1" applyFont="1">
      <alignment horizontal="left" shrinkToFit="0" vertical="center" wrapText="1"/>
    </xf>
    <xf borderId="2" fillId="0" fontId="3" numFmtId="0" xfId="0" applyBorder="1" applyFont="1"/>
    <xf borderId="3" fillId="0" fontId="3" numFmtId="0" xfId="0" applyBorder="1" applyFont="1"/>
    <xf borderId="72" fillId="0" fontId="24" numFmtId="0" xfId="0" applyAlignment="1" applyBorder="1" applyFont="1">
      <alignment horizontal="center" shrinkToFit="0" vertical="center" wrapText="1"/>
    </xf>
    <xf borderId="18" fillId="0" fontId="3" numFmtId="0" xfId="0" applyBorder="1" applyFont="1"/>
    <xf borderId="19" fillId="0" fontId="3" numFmtId="0" xfId="0" applyBorder="1" applyFont="1"/>
    <xf borderId="20" fillId="0" fontId="3" numFmtId="0" xfId="0" applyBorder="1" applyFont="1"/>
    <xf borderId="73" fillId="0" fontId="3" numFmtId="0" xfId="0" applyBorder="1" applyFont="1"/>
    <xf borderId="37" fillId="0" fontId="22" numFmtId="0" xfId="0" applyAlignment="1" applyBorder="1" applyFont="1">
      <alignment horizontal="left" shrinkToFit="0" vertical="center" wrapText="1"/>
    </xf>
    <xf borderId="37" fillId="0" fontId="24" numFmtId="0" xfId="0" applyAlignment="1" applyBorder="1" applyFont="1">
      <alignment horizontal="center" shrinkToFit="0" vertical="center" wrapText="1"/>
    </xf>
    <xf borderId="37" fillId="0" fontId="22" numFmtId="0" xfId="0" applyAlignment="1" applyBorder="1" applyFont="1">
      <alignment horizontal="center" shrinkToFit="0" vertical="center" wrapText="1"/>
    </xf>
    <xf borderId="0" fillId="0" fontId="22" numFmtId="10" xfId="0" applyAlignment="1" applyFont="1" applyNumberFormat="1">
      <alignment horizontal="center" shrinkToFit="0" vertical="center" wrapText="1"/>
    </xf>
    <xf borderId="36" fillId="0" fontId="22" numFmtId="0" xfId="0" applyAlignment="1" applyBorder="1" applyFont="1">
      <alignment horizontal="left" shrinkToFit="0" vertical="center" wrapText="1"/>
    </xf>
    <xf borderId="35" fillId="0" fontId="24" numFmtId="0" xfId="0" applyAlignment="1" applyBorder="1" applyFont="1">
      <alignment horizontal="center" shrinkToFit="0" vertical="center" wrapText="1"/>
    </xf>
    <xf borderId="35" fillId="0" fontId="22" numFmtId="10" xfId="0" applyAlignment="1" applyBorder="1" applyFont="1" applyNumberFormat="1">
      <alignment horizontal="center" shrinkToFit="0" vertical="center" wrapText="1"/>
    </xf>
    <xf borderId="35" fillId="0" fontId="24" numFmtId="10" xfId="0" applyAlignment="1" applyBorder="1" applyFont="1" applyNumberFormat="1">
      <alignment horizontal="center" shrinkToFit="0" vertical="center" wrapText="1"/>
    </xf>
    <xf borderId="21" fillId="15" fontId="22" numFmtId="10" xfId="0" applyAlignment="1" applyBorder="1" applyFill="1" applyFont="1" applyNumberFormat="1">
      <alignment horizontal="center" shrinkToFit="0" vertical="center" wrapText="1"/>
    </xf>
    <xf borderId="1" fillId="0" fontId="22" numFmtId="0" xfId="0" applyAlignment="1" applyBorder="1" applyFont="1">
      <alignment horizontal="left" shrinkToFit="0" vertical="center" wrapText="1"/>
    </xf>
    <xf borderId="2" fillId="0" fontId="22" numFmtId="0" xfId="0" applyAlignment="1" applyBorder="1" applyFont="1">
      <alignment horizontal="left" shrinkToFit="0" vertical="center" wrapText="1"/>
    </xf>
    <xf borderId="2" fillId="0" fontId="24" numFmtId="0" xfId="0" applyAlignment="1" applyBorder="1" applyFont="1">
      <alignment horizontal="center" shrinkToFit="0" vertical="center" wrapText="1"/>
    </xf>
    <xf borderId="37" fillId="0" fontId="22" numFmtId="10" xfId="0" applyAlignment="1" applyBorder="1" applyFont="1" applyNumberFormat="1">
      <alignment horizontal="center" shrinkToFit="0" vertical="center" wrapText="1"/>
    </xf>
    <xf borderId="38" fillId="0" fontId="24" numFmtId="10" xfId="0" applyAlignment="1" applyBorder="1" applyFont="1" applyNumberFormat="1">
      <alignment horizontal="center" shrinkToFit="0" vertical="center" wrapText="1"/>
    </xf>
    <xf borderId="1" fillId="0" fontId="22" numFmtId="171" xfId="0" applyAlignment="1" applyBorder="1" applyFont="1" applyNumberFormat="1">
      <alignment horizontal="left" shrinkToFit="0" vertical="center" wrapText="1"/>
    </xf>
    <xf borderId="36" fillId="0" fontId="22" numFmtId="171" xfId="0" applyAlignment="1" applyBorder="1" applyFont="1" applyNumberFormat="1">
      <alignment horizontal="left" shrinkToFit="0" vertical="center" wrapText="1"/>
    </xf>
    <xf borderId="72" fillId="0" fontId="24" numFmtId="171" xfId="0" applyAlignment="1" applyBorder="1" applyFont="1" applyNumberFormat="1">
      <alignment horizontal="center" shrinkToFit="0" vertical="center" wrapText="1"/>
    </xf>
    <xf borderId="37" fillId="0" fontId="22" numFmtId="171" xfId="0" applyAlignment="1" applyBorder="1" applyFont="1" applyNumberFormat="1">
      <alignment horizontal="center" shrinkToFit="0" vertical="center" wrapText="1"/>
    </xf>
    <xf borderId="4" fillId="0" fontId="3" numFmtId="0" xfId="0" applyBorder="1" applyFont="1"/>
    <xf borderId="74" fillId="0" fontId="3" numFmtId="0" xfId="0" applyBorder="1" applyFont="1"/>
    <xf borderId="36" fillId="0" fontId="22" numFmtId="171" xfId="0" applyAlignment="1" applyBorder="1" applyFont="1" applyNumberFormat="1">
      <alignment horizontal="center" shrinkToFit="0" vertical="center" wrapText="1"/>
    </xf>
    <xf borderId="37" fillId="0" fontId="22" numFmtId="171" xfId="0" applyAlignment="1" applyBorder="1" applyFont="1" applyNumberFormat="1">
      <alignment shrinkToFit="0" vertical="center" wrapText="1"/>
    </xf>
    <xf borderId="37" fillId="0" fontId="22" numFmtId="0" xfId="0" applyAlignment="1" applyBorder="1" applyFont="1">
      <alignment shrinkToFit="0" vertical="center" wrapText="1"/>
    </xf>
    <xf borderId="36" fillId="0" fontId="24" numFmtId="171" xfId="0" applyAlignment="1" applyBorder="1" applyFont="1" applyNumberFormat="1">
      <alignment horizontal="left" shrinkToFit="0" vertical="center" wrapText="1"/>
    </xf>
    <xf borderId="0" fillId="0" fontId="7" numFmtId="10" xfId="0" applyFont="1" applyNumberFormat="1"/>
    <xf borderId="0" fillId="0" fontId="26" numFmtId="0" xfId="0" applyAlignment="1" applyFont="1">
      <alignment horizontal="center" shrinkToFit="0" wrapText="1"/>
    </xf>
    <xf borderId="0" fillId="0" fontId="27" numFmtId="0" xfId="0" applyAlignment="1" applyFont="1">
      <alignment horizontal="left" shrinkToFit="0" vertical="center" wrapText="1"/>
    </xf>
    <xf borderId="0" fillId="0" fontId="27" numFmtId="0" xfId="0" applyAlignment="1" applyFont="1">
      <alignment horizontal="center" shrinkToFit="0" vertical="top" wrapText="1"/>
    </xf>
    <xf borderId="75" fillId="0" fontId="22" numFmtId="0" xfId="0" applyAlignment="1" applyBorder="1" applyFont="1">
      <alignment shrinkToFit="0" vertical="center" wrapText="1"/>
    </xf>
    <xf borderId="0" fillId="0" fontId="22" numFmtId="14" xfId="0" applyAlignment="1" applyFont="1" applyNumberFormat="1">
      <alignment horizontal="center" shrinkToFit="0" vertical="center" wrapText="1"/>
    </xf>
    <xf borderId="0" fillId="0" fontId="9" numFmtId="49" xfId="0" applyFont="1" applyNumberFormat="1"/>
    <xf borderId="0" fillId="0" fontId="24" numFmtId="49" xfId="0" applyFont="1" applyNumberFormat="1"/>
    <xf borderId="0" fillId="0" fontId="17" numFmtId="0" xfId="0" applyFont="1"/>
    <xf borderId="0" fillId="0" fontId="24" numFmtId="0" xfId="0" applyFont="1"/>
    <xf borderId="0" fillId="0" fontId="22" numFmtId="10" xfId="0" applyAlignment="1" applyFont="1" applyNumberFormat="1">
      <alignment horizontal="right" shrinkToFit="0" wrapText="1"/>
    </xf>
    <xf borderId="0" fillId="0" fontId="22" numFmtId="0" xfId="0" applyFont="1"/>
    <xf borderId="4" fillId="0" fontId="22" numFmtId="0" xfId="0" applyBorder="1" applyFont="1"/>
    <xf borderId="5" fillId="0" fontId="22" numFmtId="0" xfId="0" applyBorder="1" applyFont="1"/>
    <xf borderId="22" fillId="14" fontId="28" numFmtId="0" xfId="0" applyAlignment="1" applyBorder="1" applyFont="1">
      <alignment horizontal="center"/>
    </xf>
    <xf borderId="4" fillId="0" fontId="22" numFmtId="0" xfId="0" applyAlignment="1" applyBorder="1" applyFont="1">
      <alignment vertical="top"/>
    </xf>
    <xf borderId="0" fillId="0" fontId="22" numFmtId="0" xfId="0" applyAlignment="1" applyFont="1">
      <alignment vertical="top"/>
    </xf>
    <xf borderId="18" fillId="0" fontId="24" numFmtId="0" xfId="0" applyAlignment="1" applyBorder="1" applyFont="1">
      <alignment horizontal="center"/>
    </xf>
    <xf borderId="73" fillId="0" fontId="24" numFmtId="0" xfId="0" applyAlignment="1" applyBorder="1" applyFont="1">
      <alignment horizontal="center"/>
    </xf>
    <xf borderId="76" fillId="16" fontId="22" numFmtId="0" xfId="0" applyBorder="1" applyFill="1" applyFont="1"/>
    <xf borderId="77" fillId="16" fontId="24" numFmtId="0" xfId="0" applyAlignment="1" applyBorder="1" applyFont="1">
      <alignment shrinkToFit="0" wrapText="1"/>
    </xf>
    <xf borderId="35" fillId="16" fontId="22" numFmtId="0" xfId="0" applyBorder="1" applyFont="1"/>
    <xf borderId="4" fillId="0" fontId="22" numFmtId="0" xfId="0" applyAlignment="1" applyBorder="1" applyFont="1">
      <alignment horizontal="center"/>
    </xf>
    <xf borderId="2" fillId="0" fontId="22" numFmtId="0" xfId="0" applyAlignment="1" applyBorder="1" applyFont="1">
      <alignment shrinkToFit="0" wrapText="1"/>
    </xf>
    <xf borderId="4" fillId="0" fontId="22" numFmtId="10" xfId="0" applyAlignment="1" applyBorder="1" applyFont="1" applyNumberFormat="1">
      <alignment horizontal="center"/>
    </xf>
    <xf borderId="74" fillId="0" fontId="22" numFmtId="10" xfId="0" applyAlignment="1" applyBorder="1" applyFont="1" applyNumberFormat="1">
      <alignment horizontal="center"/>
    </xf>
    <xf borderId="0" fillId="0" fontId="22" numFmtId="0" xfId="0" applyAlignment="1" applyFont="1">
      <alignment shrinkToFit="0" wrapText="1"/>
    </xf>
    <xf borderId="4" fillId="0" fontId="24" numFmtId="0" xfId="0" applyAlignment="1" applyBorder="1" applyFont="1">
      <alignment horizontal="center"/>
    </xf>
    <xf borderId="19" fillId="0" fontId="24" numFmtId="0" xfId="0" applyAlignment="1" applyBorder="1" applyFont="1">
      <alignment shrinkToFit="0" wrapText="1"/>
    </xf>
    <xf borderId="74" fillId="0" fontId="24" numFmtId="10" xfId="0" applyAlignment="1" applyBorder="1" applyFont="1" applyNumberFormat="1">
      <alignment horizontal="center"/>
    </xf>
    <xf borderId="4" fillId="0" fontId="24" numFmtId="10" xfId="0" applyAlignment="1" applyBorder="1" applyFont="1" applyNumberFormat="1">
      <alignment horizontal="center"/>
    </xf>
    <xf borderId="72" fillId="0" fontId="22" numFmtId="10" xfId="0" applyAlignment="1" applyBorder="1" applyFont="1" applyNumberFormat="1">
      <alignment horizontal="center"/>
    </xf>
    <xf borderId="73" fillId="0" fontId="24" numFmtId="10" xfId="0" applyAlignment="1" applyBorder="1" applyFont="1" applyNumberFormat="1">
      <alignment horizontal="center"/>
    </xf>
    <xf borderId="0" fillId="0" fontId="24" numFmtId="0" xfId="0" applyAlignment="1" applyFont="1">
      <alignment shrinkToFit="0" wrapText="1"/>
    </xf>
    <xf borderId="18" fillId="0" fontId="22" numFmtId="0" xfId="0" applyBorder="1" applyFont="1"/>
    <xf borderId="18" fillId="0" fontId="24" numFmtId="10" xfId="0" applyAlignment="1" applyBorder="1" applyFont="1" applyNumberFormat="1">
      <alignment horizontal="center"/>
    </xf>
    <xf borderId="0" fillId="0" fontId="29" numFmtId="0" xfId="0" applyFont="1"/>
  </cellXfs>
  <cellStyles count="1">
    <cellStyle xfId="0" name="Normal" builtinId="0"/>
  </cellStyles>
  <dxfs count="1">
    <dxf>
      <font/>
      <fill>
        <patternFill patternType="none"/>
      </fill>
      <border>
        <bottom style="thin">
          <color rgb="FFFF0000"/>
        </bottom>
      </border>
    </dxf>
  </dxfs>
</styleSheet>
</file>

<file path=xl/_rels/workbook.xml.rels><?xml version="1.0" encoding="UTF-8" standalone="yes"?><Relationships xmlns="http://schemas.openxmlformats.org/package/2006/relationships"><Relationship Id="rId11" Type="http://schemas.openxmlformats.org/officeDocument/2006/relationships/worksheet" Target="worksheets/sheet8.xml"/><Relationship Id="rId10" Type="http://schemas.openxmlformats.org/officeDocument/2006/relationships/worksheet" Target="worksheets/sheet7.xml"/><Relationship Id="rId13" Type="http://schemas.openxmlformats.org/officeDocument/2006/relationships/worksheet" Target="worksheets/sheet10.xml"/><Relationship Id="rId12" Type="http://schemas.openxmlformats.org/officeDocument/2006/relationships/worksheet" Target="worksheets/sheet9.xml"/><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sharedStrings" Target="sharedStrings.xml"/><Relationship Id="rId4" Type="http://schemas.openxmlformats.org/officeDocument/2006/relationships/worksheet" Target="worksheets/sheet1.xml"/><Relationship Id="rId9" Type="http://schemas.openxmlformats.org/officeDocument/2006/relationships/worksheet" Target="worksheets/sheet6.xml"/><Relationship Id="rId15" Type="http://schemas.openxmlformats.org/officeDocument/2006/relationships/worksheet" Target="worksheets/sheet12.xml"/><Relationship Id="rId14" Type="http://schemas.openxmlformats.org/officeDocument/2006/relationships/worksheet" Target="worksheets/sheet11.xml"/><Relationship Id="rId17" Type="http://customschemas.google.com/relationships/workbookmetadata" Target="metadata"/><Relationship Id="rId16" Type="http://schemas.openxmlformats.org/officeDocument/2006/relationships/externalLink" Target="externalLinks/externalLink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_rels/drawing6.xml.rels><?xml version="1.0" encoding="UTF-8" standalone="yes"?><Relationships xmlns="http://schemas.openxmlformats.org/package/2006/relationships"><Relationship Id="rId1" Type="http://schemas.openxmlformats.org/officeDocument/2006/relationships/image" Target="../media/image2.png"/></Relationships>
</file>

<file path=xl/drawings/_rels/drawing9.xml.rels><?xml version="1.0" encoding="UTF-8" standalone="yes"?><Relationships xmlns="http://schemas.openxmlformats.org/package/2006/relationships"><Relationship Id="rId1" Type="http://schemas.openxmlformats.org/officeDocument/2006/relationships/image" Target="../media/image2.png"/></Relationships>
</file>

<file path=xl/drawings/_rels/drawing10.xml.rels><?xml version="1.0" encoding="UTF-8" standalone="yes"?><Relationships xmlns="http://schemas.openxmlformats.org/package/2006/relationships"><Relationship Id="rId1" Type="http://schemas.openxmlformats.org/officeDocument/2006/relationships/image" Target="../media/image3.png"/></Relationships>
</file>

<file path=xl/drawings/_rels/drawing11.xml.rels><?xml version="1.0" encoding="UTF-8" standalone="yes"?><Relationships xmlns="http://schemas.openxmlformats.org/package/2006/relationships"><Relationship Id="rId1" Type="http://schemas.openxmlformats.org/officeDocument/2006/relationships/image" Target="../media/image4.png"/></Relationships>
</file>

<file path=xl/drawings/_rels/drawing12.xml.rels><?xml version="1.0" encoding="UTF-8" standalone="yes"?><Relationships xmlns="http://schemas.openxmlformats.org/package/2006/relationships"><Relationship Id="rId1" Type="http://schemas.openxmlformats.org/officeDocument/2006/relationships/image" Target="../media/image5.png"/></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dr:oneCellAnchor>
    <xdr:from>
      <xdr:col>3</xdr:col>
      <xdr:colOff>828675</xdr:colOff>
      <xdr:row>17</xdr:row>
      <xdr:rowOff>19050</xdr:rowOff>
    </xdr:from>
    <xdr:ext cx="2066925" cy="485775"/>
    <xdr:pic>
      <xdr:nvPicPr>
        <xdr:cNvPr id="0" name="image1.png"/>
        <xdr:cNvPicPr preferRelativeResize="0"/>
      </xdr:nvPicPr>
      <xdr:blipFill>
        <a:blip cstate="print" r:embed="rId1"/>
        <a:stretch>
          <a:fillRect/>
        </a:stretch>
      </xdr:blipFill>
      <xdr:spPr>
        <a:prstGeom prst="rect">
          <a:avLst/>
        </a:prstGeom>
        <a:noFill/>
      </xdr:spPr>
    </xdr:pic>
    <xdr:clientData fLocksWithSheet="0"/>
  </xdr:oneCellAnchor>
</xdr:wsDr>
</file>

<file path=xl/drawings/drawing2.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dr:oneCellAnchor>
    <xdr:from>
      <xdr:col>2</xdr:col>
      <xdr:colOff>2000250</xdr:colOff>
      <xdr:row>30</xdr:row>
      <xdr:rowOff>66675</xdr:rowOff>
    </xdr:from>
    <xdr:ext cx="1676400" cy="495300"/>
    <xdr:pic>
      <xdr:nvPicPr>
        <xdr:cNvPr id="0" name="image2.png"/>
        <xdr:cNvPicPr preferRelativeResize="0"/>
      </xdr:nvPicPr>
      <xdr:blipFill>
        <a:blip cstate="print" r:embed="rId1"/>
        <a:stretch>
          <a:fillRect/>
        </a:stretch>
      </xdr:blipFill>
      <xdr:spPr>
        <a:prstGeom prst="rect">
          <a:avLst/>
        </a:prstGeom>
        <a:noFill/>
      </xdr:spPr>
    </xdr:pic>
    <xdr:clientData fLocksWithSheet="0"/>
  </xdr:oneCellAnchor>
</xdr:wsDr>
</file>

<file path=xl/drawings/drawing3.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4.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5.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6.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dr:oneCellAnchor>
    <xdr:from>
      <xdr:col>0</xdr:col>
      <xdr:colOff>485775</xdr:colOff>
      <xdr:row>37</xdr:row>
      <xdr:rowOff>95250</xdr:rowOff>
    </xdr:from>
    <xdr:ext cx="1676400" cy="495300"/>
    <xdr:pic>
      <xdr:nvPicPr>
        <xdr:cNvPr id="0" name="image2.png"/>
        <xdr:cNvPicPr preferRelativeResize="0"/>
      </xdr:nvPicPr>
      <xdr:blipFill>
        <a:blip cstate="print" r:embed="rId1"/>
        <a:stretch>
          <a:fillRect/>
        </a:stretch>
      </xdr:blipFill>
      <xdr:spPr>
        <a:prstGeom prst="rect">
          <a:avLst/>
        </a:prstGeom>
        <a:noFill/>
      </xdr:spPr>
    </xdr:pic>
    <xdr:clientData fLocksWithSheet="0"/>
  </xdr:oneCellAnchor>
</xdr:wsDr>
</file>

<file path=xl/drawings/drawing7.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8.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9.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dr:oneCellAnchor>
    <xdr:from>
      <xdr:col>1</xdr:col>
      <xdr:colOff>447675</xdr:colOff>
      <xdr:row>66</xdr:row>
      <xdr:rowOff>28575</xdr:rowOff>
    </xdr:from>
    <xdr:ext cx="1676400" cy="495300"/>
    <xdr:pic>
      <xdr:nvPicPr>
        <xdr:cNvPr id="0" name="image2.png"/>
        <xdr:cNvPicPr preferRelativeResize="0"/>
      </xdr:nvPicPr>
      <xdr:blipFill>
        <a:blip cstate="print" r:embed="rId1"/>
        <a:stretch>
          <a:fillRect/>
        </a:stretch>
      </xdr:blipFill>
      <xdr:spPr>
        <a:prstGeom prst="rect">
          <a:avLst/>
        </a:prstGeom>
        <a:noFill/>
      </xdr:spPr>
    </xdr:pic>
    <xdr:clientData fLocksWithSheet="0"/>
  </xdr:oneCellAnchor>
</xdr:wsDr>
</file>

<file path=xl/drawings/drawing10.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dr:oneCellAnchor>
    <xdr:from>
      <xdr:col>4</xdr:col>
      <xdr:colOff>419100</xdr:colOff>
      <xdr:row>38</xdr:row>
      <xdr:rowOff>0</xdr:rowOff>
    </xdr:from>
    <xdr:ext cx="1838325" cy="466725"/>
    <xdr:pic>
      <xdr:nvPicPr>
        <xdr:cNvPr id="0" name="image3.png"/>
        <xdr:cNvPicPr preferRelativeResize="0"/>
      </xdr:nvPicPr>
      <xdr:blipFill>
        <a:blip cstate="print" r:embed="rId1"/>
        <a:stretch>
          <a:fillRect/>
        </a:stretch>
      </xdr:blipFill>
      <xdr:spPr>
        <a:prstGeom prst="rect">
          <a:avLst/>
        </a:prstGeom>
        <a:noFill/>
      </xdr:spPr>
    </xdr:pic>
    <xdr:clientData fLocksWithSheet="0"/>
  </xdr:oneCellAnchor>
</xdr:wsDr>
</file>

<file path=xl/drawings/drawing1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dr:oneCellAnchor>
    <xdr:from>
      <xdr:col>4</xdr:col>
      <xdr:colOff>57150</xdr:colOff>
      <xdr:row>42</xdr:row>
      <xdr:rowOff>0</xdr:rowOff>
    </xdr:from>
    <xdr:ext cx="2162175" cy="561975"/>
    <xdr:pic>
      <xdr:nvPicPr>
        <xdr:cNvPr id="0" name="image4.png"/>
        <xdr:cNvPicPr preferRelativeResize="0"/>
      </xdr:nvPicPr>
      <xdr:blipFill>
        <a:blip cstate="print" r:embed="rId1"/>
        <a:stretch>
          <a:fillRect/>
        </a:stretch>
      </xdr:blipFill>
      <xdr:spPr>
        <a:prstGeom prst="rect">
          <a:avLst/>
        </a:prstGeom>
        <a:noFill/>
      </xdr:spPr>
    </xdr:pic>
    <xdr:clientData fLocksWithSheet="0"/>
  </xdr:oneCellAnchor>
</xdr:wsDr>
</file>

<file path=xl/drawings/drawing12.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dr:oneCellAnchor>
    <xdr:from>
      <xdr:col>1</xdr:col>
      <xdr:colOff>1285875</xdr:colOff>
      <xdr:row>41</xdr:row>
      <xdr:rowOff>133350</xdr:rowOff>
    </xdr:from>
    <xdr:ext cx="1866900" cy="581025"/>
    <xdr:pic>
      <xdr:nvPicPr>
        <xdr:cNvPr id="0" name="image5.png"/>
        <xdr:cNvPicPr preferRelativeResize="0"/>
      </xdr:nvPicPr>
      <xdr:blipFill>
        <a:blip cstate="print" r:embed="rId1"/>
        <a:stretch>
          <a:fillRect/>
        </a:stretch>
      </xdr:blipFill>
      <xdr:spPr>
        <a:prstGeom prst="rect">
          <a:avLst/>
        </a:prstGeom>
        <a:noFill/>
      </xdr:spPr>
    </xdr:pic>
    <xdr:clientData fLocksWithSheet="0"/>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0AD0057\An&#225;lise%20da%20Planilha%20-%20Antiga%20Prefeitura%20(1).xlsx" TargetMode="External"/></Relationships>
</file>

<file path=xl/externalLinks/externalLink1.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Capa"/>
      <sheetName val="Resumo"/>
      <sheetName val="Orçamento Sintético"/>
      <sheetName val="CPUs"/>
      <sheetName val="Memória de Cálculo"/>
      <sheetName val="Mapa de cotações"/>
      <sheetName val="Curva ABC de Insumos"/>
      <sheetName val="Curva ABC de Serviços"/>
      <sheetName val="Cronograma"/>
      <sheetName val="BDI Obras"/>
      <sheetName val="BDI Equipamentos"/>
      <sheetName val="Encargos Sociais"/>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6.xml.rels><?xml version="1.0" encoding="UTF-8" standalone="yes"?><Relationships xmlns="http://schemas.openxmlformats.org/package/2006/relationships"><Relationship Id="rId11" Type="http://schemas.openxmlformats.org/officeDocument/2006/relationships/hyperlink" Target="https://www.vasap.com.br/vietnamita-70/p?idsku=549" TargetMode="External"/><Relationship Id="rId10" Type="http://schemas.openxmlformats.org/officeDocument/2006/relationships/hyperlink" Target="https://www.artedecorebae.com.br/produtos/vaso-para-plantas-polietileno-decorativo-redondo-grande-n32/" TargetMode="External"/><Relationship Id="rId13" Type="http://schemas.openxmlformats.org/officeDocument/2006/relationships/drawing" Target="../drawings/drawing6.xml"/><Relationship Id="rId12" Type="http://schemas.openxmlformats.org/officeDocument/2006/relationships/hyperlink" Target="https://www.verdegarden.com.br/vaso-alto-de-polietileno-para-plantas-area-interna-e-externa" TargetMode="External"/><Relationship Id="rId1" Type="http://schemas.openxmlformats.org/officeDocument/2006/relationships/hyperlink" Target="https://tubolaronline.com.br/produto/balaustres/?attribute_modelo=B7" TargetMode="External"/><Relationship Id="rId2" Type="http://schemas.openxmlformats.org/officeDocument/2006/relationships/hyperlink" Target="https://www.creativelazerpedras.com.br/construcao/balaustres/balaustre-0-60-m-de-altura-fofaozinho-unidade" TargetMode="External"/><Relationship Id="rId3" Type="http://schemas.openxmlformats.org/officeDocument/2006/relationships/hyperlink" Target="https://www.requintelazer.com.br/balaustres/balaustre-perna-de-moca-0-60-m-de-altura?parceiro=6192&amp;srsltid=AfmBOorzC_C_HoL6GHPjCzLTDina3TPuhNaBH3G0Vip8brkqt9VWNxx-PhI" TargetMode="External"/><Relationship Id="rId4" Type="http://schemas.openxmlformats.org/officeDocument/2006/relationships/hyperlink" Target="https://www.ilumisul.com.br/ProdutoId_11181,92/Iluminacao/Fontes--Transformadores/Fonte-Blindada-IP67-12V-83A-100W-Bivolt---Nordecor.html?srsltid=AfmBOorcRhKkM3laC8QaFmk-eEXR4VDFOkoqN3ir8ruIYq5_ErqAfRHMkTg" TargetMode="External"/><Relationship Id="rId9" Type="http://schemas.openxmlformats.org/officeDocument/2006/relationships/hyperlink" Target="https://www.sodimac.com.br/sodimac-br/product/1799139/lajota-ceramica-p-laje-h6-6x20x33cm-mta/1799139/?srsltid=AfmBOornVLniaA_ODi9DYxluvIud5PEICjHAWaCA6GkEsUztqbsc70D-" TargetMode="External"/><Relationship Id="rId5" Type="http://schemas.openxmlformats.org/officeDocument/2006/relationships/hyperlink" Target="https://www.leroymerlin.com.br/fonte-driver-200w-48v-4a-ip65-blindada-para-trilho-magnetico_1571923555?region=outros" TargetMode="External"/><Relationship Id="rId6" Type="http://schemas.openxmlformats.org/officeDocument/2006/relationships/hyperlink" Target="https://www.ledmaisled.com.br/produtos/fonte-blindada-360w-30a-12vdc-220v/?variant=741676962&amp;pf=mc" TargetMode="External"/><Relationship Id="rId7" Type="http://schemas.openxmlformats.org/officeDocument/2006/relationships/hyperlink" Target="https://www.obramax.com.br/lajota-ceramica-h6-89429333/p?idsku=6718&amp;srsltid=AfmBOoqlFrSAeE35hNP2f742OOsKoA_Ue2vSqyR013fQX946Ed30dHrvlRs" TargetMode="External"/><Relationship Id="rId8" Type="http://schemas.openxmlformats.org/officeDocument/2006/relationships/hyperlink" Target="https://www.temfer.com.br/material-basico/concreto/lajes/lajota-ceramica-para-laje-h-08?parceiro=7542&amp;srsltid=AfmBOop-VGasZLIaUIqGyQIbICPwg-DGlm6HxxOsXugL4oYj9_PvS6t0YM4" TargetMode="Externa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9.xml.rels><?xml version="1.0" encoding="UTF-8" standalone="yes"?><Relationships xmlns="http://schemas.openxmlformats.org/package/2006/relationships"><Relationship Id="rId1" Type="http://schemas.openxmlformats.org/officeDocument/2006/relationships/drawing" Target="../drawings/drawing9.xml"/></Relationships>
</file>

<file path=xl/worksheets/_rels/sheet10.xml.rels><?xml version="1.0" encoding="UTF-8" standalone="yes"?><Relationships xmlns="http://schemas.openxmlformats.org/package/2006/relationships"><Relationship Id="rId1" Type="http://schemas.openxmlformats.org/officeDocument/2006/relationships/drawing" Target="../drawings/drawing10.xml"/></Relationships>
</file>

<file path=xl/worksheets/_rels/sheet11.xml.rels><?xml version="1.0" encoding="UTF-8" standalone="yes"?><Relationships xmlns="http://schemas.openxmlformats.org/package/2006/relationships"><Relationship Id="rId1" Type="http://schemas.openxmlformats.org/officeDocument/2006/relationships/drawing" Target="../drawings/drawing11.xml"/></Relationships>
</file>

<file path=xl/worksheets/_rels/sheet12.xml.rels><?xml version="1.0" encoding="UTF-8" standalone="yes"?><Relationships xmlns="http://schemas.openxmlformats.org/package/2006/relationships"><Relationship Id="rId1" Type="http://schemas.openxmlformats.org/officeDocument/2006/relationships/drawing" Target="../drawings/drawing12.x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fitToPage="1"/>
  </sheetPr>
  <sheetViews>
    <sheetView workbookViewId="0"/>
  </sheetViews>
  <sheetFormatPr customHeight="1" defaultColWidth="14.43" defaultRowHeight="15.0"/>
  <cols>
    <col customWidth="1" min="1" max="1" width="12.71"/>
    <col customWidth="1" min="2" max="2" width="23.86"/>
    <col customWidth="1" min="3" max="3" width="19.71"/>
    <col customWidth="1" min="4" max="4" width="92.71"/>
    <col customWidth="1" min="5" max="6" width="12.71"/>
  </cols>
  <sheetData>
    <row r="1">
      <c r="A1" s="1"/>
      <c r="B1" s="2"/>
      <c r="C1" s="2"/>
      <c r="D1" s="2"/>
      <c r="E1" s="3"/>
      <c r="F1" s="4"/>
    </row>
    <row r="2">
      <c r="A2" s="5"/>
      <c r="B2" s="4"/>
      <c r="C2" s="4"/>
      <c r="D2" s="4"/>
      <c r="E2" s="6"/>
      <c r="F2" s="4"/>
    </row>
    <row r="3">
      <c r="A3" s="5"/>
      <c r="B3" s="4"/>
      <c r="E3" s="6"/>
      <c r="F3" s="4"/>
    </row>
    <row r="4">
      <c r="A4" s="5"/>
      <c r="B4" s="7" t="s">
        <v>0</v>
      </c>
      <c r="C4" s="8"/>
      <c r="D4" s="9"/>
      <c r="E4" s="6"/>
      <c r="F4" s="4"/>
    </row>
    <row r="5">
      <c r="A5" s="5"/>
      <c r="B5" s="10"/>
      <c r="C5" s="4"/>
      <c r="D5" s="11"/>
      <c r="E5" s="6"/>
      <c r="F5" s="4"/>
    </row>
    <row r="6">
      <c r="A6" s="5"/>
      <c r="B6" s="12" t="s">
        <v>1</v>
      </c>
      <c r="C6" s="13"/>
      <c r="D6" s="14" t="s">
        <v>2</v>
      </c>
      <c r="E6" s="6"/>
      <c r="F6" s="4"/>
    </row>
    <row r="7">
      <c r="A7" s="5"/>
      <c r="B7" s="12" t="s">
        <v>3</v>
      </c>
      <c r="D7" s="14" t="s">
        <v>4</v>
      </c>
      <c r="E7" s="6"/>
      <c r="F7" s="4"/>
    </row>
    <row r="8">
      <c r="A8" s="5"/>
      <c r="B8" s="15" t="s">
        <v>5</v>
      </c>
      <c r="C8" s="16"/>
      <c r="D8" s="17" t="s">
        <v>6</v>
      </c>
      <c r="E8" s="6"/>
      <c r="F8" s="4"/>
    </row>
    <row r="9">
      <c r="A9" s="5"/>
      <c r="B9" s="15" t="s">
        <v>7</v>
      </c>
      <c r="C9" s="16"/>
      <c r="D9" s="17" t="s">
        <v>8</v>
      </c>
      <c r="E9" s="6"/>
      <c r="F9" s="4"/>
    </row>
    <row r="10">
      <c r="A10" s="5"/>
      <c r="B10" s="18" t="s">
        <v>9</v>
      </c>
      <c r="D10" s="19" t="s">
        <v>10</v>
      </c>
      <c r="E10" s="6"/>
      <c r="F10" s="4"/>
    </row>
    <row r="11">
      <c r="A11" s="5"/>
      <c r="B11" s="18" t="s">
        <v>11</v>
      </c>
      <c r="D11" s="20">
        <v>46011.0</v>
      </c>
      <c r="E11" s="6"/>
      <c r="F11" s="4"/>
    </row>
    <row r="12">
      <c r="A12" s="5"/>
      <c r="B12" s="21" t="s">
        <v>12</v>
      </c>
      <c r="C12" s="22"/>
      <c r="D12" s="23" t="s">
        <v>13</v>
      </c>
      <c r="E12" s="24"/>
      <c r="F12" s="4"/>
    </row>
    <row r="13">
      <c r="A13" s="5"/>
      <c r="B13" s="13"/>
      <c r="C13" s="13"/>
      <c r="D13" s="13"/>
      <c r="E13" s="6"/>
      <c r="F13" s="4"/>
    </row>
    <row r="14">
      <c r="A14" s="5"/>
      <c r="B14" s="25" t="s">
        <v>14</v>
      </c>
      <c r="C14" s="26"/>
      <c r="D14" s="27">
        <f>Resumo!G33</f>
        <v>5091322.73</v>
      </c>
      <c r="E14" s="6"/>
      <c r="F14" s="4"/>
    </row>
    <row r="15">
      <c r="A15" s="5"/>
      <c r="B15" s="13"/>
      <c r="C15" s="13"/>
      <c r="D15" s="13"/>
      <c r="E15" s="6"/>
      <c r="F15" s="4"/>
    </row>
    <row r="16">
      <c r="A16" s="28"/>
      <c r="B16" s="29"/>
      <c r="C16" s="29"/>
      <c r="D16" s="29"/>
      <c r="E16" s="30"/>
      <c r="F16" s="4"/>
    </row>
    <row r="17">
      <c r="A17" s="4"/>
      <c r="B17" s="4"/>
      <c r="C17" s="4"/>
      <c r="D17" s="4"/>
      <c r="E17" s="4"/>
      <c r="F17" s="4"/>
    </row>
    <row r="19">
      <c r="E19" s="31"/>
    </row>
    <row r="21" ht="15.75" customHeight="1">
      <c r="E21" s="31"/>
    </row>
    <row r="22" ht="15.75" customHeight="1"/>
    <row r="23" ht="15.75" customHeight="1"/>
    <row r="24" ht="15.75" customHeight="1"/>
    <row r="25" ht="15.75" customHeight="1"/>
    <row r="26" ht="15.75" customHeight="1"/>
    <row r="27" ht="15.75" customHeight="1"/>
    <row r="28" ht="15.75" customHeight="1"/>
    <row r="29" ht="15.75" customHeight="1"/>
    <row r="30" ht="15.75" customHeight="1"/>
    <row r="31" ht="15.75" customHeight="1"/>
    <row r="32"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5">
    <mergeCell ref="B3:D3"/>
    <mergeCell ref="B4:D4"/>
    <mergeCell ref="B7:C7"/>
    <mergeCell ref="B10:C10"/>
    <mergeCell ref="B11:C11"/>
  </mergeCells>
  <printOptions/>
  <pageMargins bottom="0.787401575" footer="0.0" header="0.0" left="0.511811024" right="0.511811024" top="0.787401575"/>
  <pageSetup fitToHeight="0" orientation="landscape"/>
  <drawing r:id="rId1"/>
</worksheet>
</file>

<file path=xl/worksheets/sheet2.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fitToPage="1"/>
  </sheetPr>
  <sheetViews>
    <sheetView workbookViewId="0"/>
  </sheetViews>
  <sheetFormatPr customHeight="1" defaultColWidth="14.43" defaultRowHeight="15.0"/>
  <cols>
    <col customWidth="1" min="1" max="1" width="11.14"/>
    <col customWidth="1" min="2" max="2" width="66.71"/>
    <col customWidth="1" min="3" max="3" width="33.29"/>
    <col customWidth="1" min="4" max="4" width="5.57"/>
    <col customWidth="1" min="5" max="5" width="22.29"/>
    <col customWidth="1" min="6" max="6" width="12.29"/>
    <col customWidth="1" min="7" max="7" width="11.71"/>
    <col customWidth="1" min="8" max="9" width="8.71"/>
  </cols>
  <sheetData>
    <row r="1" ht="14.25" customHeight="1">
      <c r="A1" s="32"/>
      <c r="B1" s="32" t="s">
        <v>15</v>
      </c>
      <c r="C1" s="32" t="s">
        <v>16</v>
      </c>
      <c r="D1" s="33" t="s">
        <v>17</v>
      </c>
      <c r="E1" s="34"/>
      <c r="F1" s="33" t="s">
        <v>18</v>
      </c>
      <c r="G1" s="34"/>
    </row>
    <row r="2" ht="78.0" customHeight="1">
      <c r="A2" s="35"/>
      <c r="B2" s="35" t="s">
        <v>2</v>
      </c>
      <c r="C2" s="35" t="s">
        <v>19</v>
      </c>
      <c r="D2" s="36" t="s">
        <v>20</v>
      </c>
      <c r="E2" s="34"/>
      <c r="F2" s="36" t="s">
        <v>21</v>
      </c>
      <c r="G2" s="34"/>
    </row>
    <row r="3" ht="14.25" customHeight="1">
      <c r="A3" s="37" t="s">
        <v>22</v>
      </c>
      <c r="B3" s="38"/>
      <c r="C3" s="38"/>
      <c r="D3" s="38"/>
      <c r="E3" s="38"/>
      <c r="F3" s="38"/>
      <c r="G3" s="34"/>
    </row>
    <row r="4" ht="14.25" customHeight="1">
      <c r="A4" s="39" t="s">
        <v>23</v>
      </c>
      <c r="B4" s="40" t="s">
        <v>24</v>
      </c>
      <c r="C4" s="41"/>
      <c r="D4" s="42"/>
      <c r="E4" s="43" t="s">
        <v>25</v>
      </c>
      <c r="F4" s="43" t="s">
        <v>26</v>
      </c>
      <c r="G4" s="43" t="s">
        <v>27</v>
      </c>
    </row>
    <row r="5" ht="14.25" customHeight="1">
      <c r="A5" s="44" t="s">
        <v>28</v>
      </c>
      <c r="B5" s="44" t="s">
        <v>29</v>
      </c>
      <c r="C5" s="44"/>
      <c r="D5" s="45"/>
      <c r="E5" s="45">
        <v>1.0</v>
      </c>
      <c r="F5" s="46">
        <v>1126104.11</v>
      </c>
      <c r="G5" s="47">
        <v>0.2211810505282976</v>
      </c>
    </row>
    <row r="6" ht="14.25" customHeight="1">
      <c r="A6" s="44" t="s">
        <v>30</v>
      </c>
      <c r="B6" s="44" t="s">
        <v>31</v>
      </c>
      <c r="C6" s="44"/>
      <c r="D6" s="45"/>
      <c r="E6" s="45">
        <v>1.0</v>
      </c>
      <c r="F6" s="46">
        <v>17190.64</v>
      </c>
      <c r="G6" s="47">
        <v>0.0033764585180794462</v>
      </c>
    </row>
    <row r="7" ht="14.25" customHeight="1">
      <c r="A7" s="44" t="s">
        <v>32</v>
      </c>
      <c r="B7" s="44" t="s">
        <v>33</v>
      </c>
      <c r="C7" s="44"/>
      <c r="D7" s="45"/>
      <c r="E7" s="45">
        <v>1.0</v>
      </c>
      <c r="F7" s="46">
        <v>412.03</v>
      </c>
      <c r="G7" s="47">
        <v>8.092788885139088E-5</v>
      </c>
    </row>
    <row r="8" ht="14.25" customHeight="1">
      <c r="A8" s="44" t="s">
        <v>34</v>
      </c>
      <c r="B8" s="44" t="s">
        <v>35</v>
      </c>
      <c r="C8" s="44"/>
      <c r="D8" s="45"/>
      <c r="E8" s="45">
        <v>1.0</v>
      </c>
      <c r="F8" s="46">
        <v>49292.4</v>
      </c>
      <c r="G8" s="47">
        <v>0.009681649075111765</v>
      </c>
    </row>
    <row r="9" ht="14.25" customHeight="1">
      <c r="A9" s="44" t="s">
        <v>36</v>
      </c>
      <c r="B9" s="44" t="s">
        <v>37</v>
      </c>
      <c r="C9" s="44"/>
      <c r="D9" s="45"/>
      <c r="E9" s="45">
        <v>1.0</v>
      </c>
      <c r="F9" s="46">
        <v>208944.49</v>
      </c>
      <c r="G9" s="47">
        <v>0.041039333210762696</v>
      </c>
    </row>
    <row r="10" ht="14.25" customHeight="1">
      <c r="A10" s="44" t="s">
        <v>38</v>
      </c>
      <c r="B10" s="44" t="s">
        <v>39</v>
      </c>
      <c r="C10" s="44"/>
      <c r="D10" s="45"/>
      <c r="E10" s="45">
        <v>1.0</v>
      </c>
      <c r="F10" s="46">
        <v>85251.35</v>
      </c>
      <c r="G10" s="47">
        <v>0.016744440398104563</v>
      </c>
    </row>
    <row r="11" ht="14.25" customHeight="1">
      <c r="A11" s="44" t="s">
        <v>40</v>
      </c>
      <c r="B11" s="44" t="s">
        <v>41</v>
      </c>
      <c r="C11" s="44"/>
      <c r="D11" s="45"/>
      <c r="E11" s="45">
        <v>1.0</v>
      </c>
      <c r="F11" s="46">
        <v>155212.89</v>
      </c>
      <c r="G11" s="47">
        <v>0.030485769264915565</v>
      </c>
    </row>
    <row r="12" ht="14.25" customHeight="1">
      <c r="A12" s="44" t="s">
        <v>42</v>
      </c>
      <c r="B12" s="44" t="s">
        <v>43</v>
      </c>
      <c r="C12" s="44"/>
      <c r="D12" s="45"/>
      <c r="E12" s="45">
        <v>1.0</v>
      </c>
      <c r="F12" s="46">
        <v>35752.14</v>
      </c>
      <c r="G12" s="47">
        <v>0.007022171230539927</v>
      </c>
    </row>
    <row r="13" ht="14.25" customHeight="1">
      <c r="A13" s="44" t="s">
        <v>44</v>
      </c>
      <c r="B13" s="44" t="s">
        <v>45</v>
      </c>
      <c r="C13" s="44"/>
      <c r="D13" s="45"/>
      <c r="E13" s="45">
        <v>1.0</v>
      </c>
      <c r="F13" s="46">
        <v>228257.71</v>
      </c>
      <c r="G13" s="47">
        <v>0.04483269321251611</v>
      </c>
    </row>
    <row r="14" ht="14.25" customHeight="1">
      <c r="A14" s="44" t="s">
        <v>46</v>
      </c>
      <c r="B14" s="44" t="s">
        <v>47</v>
      </c>
      <c r="C14" s="44"/>
      <c r="D14" s="45"/>
      <c r="E14" s="45">
        <v>1.0</v>
      </c>
      <c r="F14" s="46">
        <v>295720.43</v>
      </c>
      <c r="G14" s="47">
        <v>0.05808322231421382</v>
      </c>
    </row>
    <row r="15" ht="14.25" customHeight="1">
      <c r="A15" s="44" t="s">
        <v>48</v>
      </c>
      <c r="B15" s="44" t="s">
        <v>49</v>
      </c>
      <c r="C15" s="44"/>
      <c r="D15" s="45"/>
      <c r="E15" s="45">
        <v>1.0</v>
      </c>
      <c r="F15" s="46">
        <v>676208.94</v>
      </c>
      <c r="G15" s="47">
        <v>0.13281596470314502</v>
      </c>
    </row>
    <row r="16" ht="14.25" customHeight="1">
      <c r="A16" s="44" t="s">
        <v>50</v>
      </c>
      <c r="B16" s="44" t="s">
        <v>51</v>
      </c>
      <c r="C16" s="44"/>
      <c r="D16" s="45"/>
      <c r="E16" s="45">
        <v>1.0</v>
      </c>
      <c r="F16" s="46">
        <v>256799.06</v>
      </c>
      <c r="G16" s="47">
        <v>0.05043857433881431</v>
      </c>
    </row>
    <row r="17" ht="14.25" customHeight="1">
      <c r="A17" s="44" t="s">
        <v>52</v>
      </c>
      <c r="B17" s="44" t="s">
        <v>53</v>
      </c>
      <c r="C17" s="44"/>
      <c r="D17" s="45"/>
      <c r="E17" s="45">
        <v>1.0</v>
      </c>
      <c r="F17" s="46">
        <v>95587.64</v>
      </c>
      <c r="G17" s="47">
        <v>0.018774618123648192</v>
      </c>
    </row>
    <row r="18" ht="14.25" customHeight="1">
      <c r="A18" s="44" t="s">
        <v>54</v>
      </c>
      <c r="B18" s="44" t="s">
        <v>55</v>
      </c>
      <c r="C18" s="44"/>
      <c r="D18" s="45"/>
      <c r="E18" s="45">
        <v>1.0</v>
      </c>
      <c r="F18" s="46">
        <v>31581.8</v>
      </c>
      <c r="G18" s="47">
        <v>0.006203063854881578</v>
      </c>
    </row>
    <row r="19" ht="14.25" customHeight="1">
      <c r="A19" s="44" t="s">
        <v>56</v>
      </c>
      <c r="B19" s="44" t="s">
        <v>57</v>
      </c>
      <c r="C19" s="44"/>
      <c r="D19" s="45"/>
      <c r="E19" s="45">
        <v>1.0</v>
      </c>
      <c r="F19" s="46">
        <v>739841.28</v>
      </c>
      <c r="G19" s="47">
        <v>0.14531415886103138</v>
      </c>
    </row>
    <row r="20" ht="14.25" customHeight="1">
      <c r="A20" s="44" t="s">
        <v>58</v>
      </c>
      <c r="B20" s="44" t="s">
        <v>59</v>
      </c>
      <c r="C20" s="44"/>
      <c r="D20" s="45"/>
      <c r="E20" s="45">
        <v>1.0</v>
      </c>
      <c r="F20" s="46">
        <v>227338.27</v>
      </c>
      <c r="G20" s="47">
        <v>0.0446521035998046</v>
      </c>
    </row>
    <row r="21" ht="14.25" customHeight="1">
      <c r="A21" s="44" t="s">
        <v>60</v>
      </c>
      <c r="B21" s="44" t="s">
        <v>61</v>
      </c>
      <c r="C21" s="44"/>
      <c r="D21" s="45"/>
      <c r="E21" s="45">
        <v>1.0</v>
      </c>
      <c r="F21" s="46">
        <v>23907.33</v>
      </c>
      <c r="G21" s="47">
        <v>0.004695701150337409</v>
      </c>
    </row>
    <row r="22" ht="14.25" customHeight="1">
      <c r="A22" s="44" t="s">
        <v>62</v>
      </c>
      <c r="B22" s="44" t="s">
        <v>63</v>
      </c>
      <c r="C22" s="44"/>
      <c r="D22" s="45"/>
      <c r="E22" s="45">
        <v>1.0</v>
      </c>
      <c r="F22" s="46">
        <v>40085.76</v>
      </c>
      <c r="G22" s="47">
        <v>0.007873348857616024</v>
      </c>
    </row>
    <row r="23" ht="14.25" customHeight="1">
      <c r="A23" s="44" t="s">
        <v>64</v>
      </c>
      <c r="B23" s="44" t="s">
        <v>65</v>
      </c>
      <c r="C23" s="44"/>
      <c r="D23" s="45"/>
      <c r="E23" s="45">
        <v>1.0</v>
      </c>
      <c r="F23" s="46">
        <v>28314.04</v>
      </c>
      <c r="G23" s="47">
        <v>0.005561234575282954</v>
      </c>
    </row>
    <row r="24" ht="14.25" customHeight="1">
      <c r="A24" s="44" t="s">
        <v>66</v>
      </c>
      <c r="B24" s="44" t="s">
        <v>67</v>
      </c>
      <c r="C24" s="44"/>
      <c r="D24" s="45"/>
      <c r="E24" s="45">
        <v>1.0</v>
      </c>
      <c r="F24" s="46">
        <v>71217.45</v>
      </c>
      <c r="G24" s="47">
        <v>0.013988005431350843</v>
      </c>
    </row>
    <row r="25" ht="14.25" customHeight="1">
      <c r="A25" s="44" t="s">
        <v>68</v>
      </c>
      <c r="B25" s="44" t="s">
        <v>69</v>
      </c>
      <c r="C25" s="44"/>
      <c r="D25" s="45"/>
      <c r="E25" s="45">
        <v>1.0</v>
      </c>
      <c r="F25" s="46">
        <v>8238.9</v>
      </c>
      <c r="G25" s="47">
        <v>0.00161822387558606</v>
      </c>
    </row>
    <row r="26" ht="14.25" customHeight="1">
      <c r="A26" s="44" t="s">
        <v>70</v>
      </c>
      <c r="B26" s="44" t="s">
        <v>71</v>
      </c>
      <c r="C26" s="44"/>
      <c r="D26" s="45"/>
      <c r="E26" s="45">
        <v>1.0</v>
      </c>
      <c r="F26" s="46">
        <v>261106.92</v>
      </c>
      <c r="G26" s="47">
        <v>0.051284692376984714</v>
      </c>
    </row>
    <row r="27" ht="14.25" customHeight="1">
      <c r="A27" s="44" t="s">
        <v>72</v>
      </c>
      <c r="B27" s="44" t="s">
        <v>73</v>
      </c>
      <c r="C27" s="44"/>
      <c r="D27" s="45"/>
      <c r="E27" s="45">
        <v>1.0</v>
      </c>
      <c r="F27" s="46">
        <v>307408.23</v>
      </c>
      <c r="G27" s="47">
        <v>0.06037885365008083</v>
      </c>
    </row>
    <row r="28" ht="14.25" customHeight="1">
      <c r="A28" s="44" t="s">
        <v>74</v>
      </c>
      <c r="B28" s="44" t="s">
        <v>75</v>
      </c>
      <c r="C28" s="44"/>
      <c r="D28" s="45"/>
      <c r="E28" s="45">
        <v>1.0</v>
      </c>
      <c r="F28" s="46">
        <v>90976.97</v>
      </c>
      <c r="G28" s="47">
        <v>0.017869024382196255</v>
      </c>
    </row>
    <row r="29" ht="14.25" customHeight="1">
      <c r="A29" s="44" t="s">
        <v>76</v>
      </c>
      <c r="B29" s="44" t="s">
        <v>77</v>
      </c>
      <c r="C29" s="44"/>
      <c r="D29" s="45"/>
      <c r="E29" s="45">
        <v>1.0</v>
      </c>
      <c r="F29" s="46">
        <v>30571.95</v>
      </c>
      <c r="G29" s="47">
        <v>0.006004716577846952</v>
      </c>
    </row>
    <row r="30" ht="14.25" customHeight="1">
      <c r="A30" s="48"/>
      <c r="B30" s="48"/>
      <c r="C30" s="48"/>
      <c r="D30" s="48"/>
      <c r="E30" s="48"/>
      <c r="F30" s="48"/>
      <c r="G30" s="48"/>
    </row>
    <row r="31" ht="14.25" customHeight="1">
      <c r="A31" s="49"/>
      <c r="B31" s="50"/>
      <c r="C31" s="49"/>
      <c r="E31" s="51" t="s">
        <v>78</v>
      </c>
      <c r="F31" s="34"/>
      <c r="G31" s="52">
        <v>4145415.94</v>
      </c>
      <c r="H31" s="38"/>
      <c r="I31" s="34"/>
    </row>
    <row r="32" ht="14.25" customHeight="1">
      <c r="A32" s="49"/>
      <c r="B32" s="50"/>
      <c r="C32" s="49"/>
      <c r="E32" s="51" t="s">
        <v>79</v>
      </c>
      <c r="F32" s="34"/>
      <c r="G32" s="52">
        <v>945906.79</v>
      </c>
      <c r="H32" s="38"/>
      <c r="I32" s="34"/>
    </row>
    <row r="33" ht="14.25" customHeight="1">
      <c r="A33" s="49"/>
      <c r="B33" s="50"/>
      <c r="C33" s="49"/>
      <c r="E33" s="51" t="s">
        <v>80</v>
      </c>
      <c r="F33" s="34"/>
      <c r="G33" s="52">
        <v>5091322.73</v>
      </c>
      <c r="H33" s="38"/>
      <c r="I33" s="34"/>
    </row>
    <row r="34" ht="14.25" customHeight="1">
      <c r="A34" s="53"/>
      <c r="B34" s="53"/>
      <c r="C34" s="53"/>
      <c r="D34" s="53"/>
      <c r="E34" s="53"/>
      <c r="F34" s="53"/>
      <c r="G34" s="53"/>
    </row>
    <row r="35" ht="14.25" customHeight="1"/>
    <row r="36" ht="14.25" customHeight="1"/>
    <row r="37" ht="14.25" customHeight="1"/>
    <row r="38" ht="14.25" customHeight="1"/>
    <row r="39" ht="14.25" customHeight="1"/>
    <row r="40" ht="14.25" customHeight="1"/>
    <row r="41" ht="14.25" customHeight="1"/>
    <row r="42" ht="14.25" customHeight="1"/>
    <row r="43" ht="14.25" customHeight="1"/>
    <row r="44" ht="14.25" customHeight="1"/>
    <row r="45" ht="14.25" customHeight="1"/>
    <row r="46" ht="14.25" customHeight="1"/>
    <row r="47" ht="14.25" customHeight="1"/>
    <row r="48" ht="14.25" customHeight="1"/>
    <row r="49" ht="14.25" customHeight="1"/>
    <row r="50" ht="14.25" customHeight="1"/>
    <row r="51" ht="14.25" customHeight="1"/>
    <row r="52" ht="14.25" customHeight="1"/>
    <row r="53" ht="14.25" customHeight="1"/>
    <row r="54" ht="14.25" customHeight="1"/>
    <row r="55" ht="14.25" customHeight="1"/>
    <row r="56" ht="14.25" customHeight="1"/>
    <row r="57" ht="14.25" customHeight="1"/>
    <row r="58" ht="14.25" customHeight="1"/>
    <row r="59" ht="14.25" customHeight="1"/>
    <row r="60" ht="14.25" customHeight="1"/>
    <row r="61" ht="14.25" customHeight="1"/>
    <row r="62" ht="14.25" customHeight="1"/>
    <row r="63" ht="14.25" customHeight="1"/>
    <row r="64" ht="14.25" customHeight="1"/>
    <row r="65" ht="14.25" customHeight="1"/>
    <row r="66" ht="14.25" customHeight="1"/>
    <row r="67" ht="14.25" customHeight="1"/>
    <row r="68" ht="14.25" customHeight="1"/>
    <row r="69" ht="14.25" customHeight="1"/>
    <row r="70" ht="14.25" customHeight="1"/>
    <row r="71" ht="14.25" customHeight="1"/>
    <row r="72" ht="14.25" customHeight="1"/>
    <row r="73" ht="14.25" customHeight="1"/>
    <row r="74" ht="14.25" customHeight="1"/>
    <row r="75" ht="14.25" customHeight="1"/>
    <row r="76" ht="14.25" customHeight="1"/>
    <row r="77" ht="14.25" customHeight="1"/>
    <row r="78" ht="14.25" customHeight="1"/>
    <row r="79" ht="14.25" customHeight="1"/>
    <row r="80" ht="14.25" customHeight="1"/>
    <row r="81" ht="14.25" customHeight="1"/>
    <row r="82" ht="14.25" customHeight="1"/>
    <row r="83" ht="14.25" customHeight="1"/>
    <row r="84" ht="14.25" customHeight="1"/>
    <row r="85" ht="14.25" customHeight="1"/>
    <row r="86" ht="14.25" customHeight="1"/>
    <row r="87" ht="14.25" customHeight="1"/>
    <row r="88" ht="14.25" customHeight="1"/>
    <row r="89" ht="14.25" customHeight="1"/>
    <row r="90" ht="14.25" customHeight="1"/>
    <row r="91" ht="14.25" customHeight="1"/>
    <row r="92" ht="14.25" customHeight="1"/>
    <row r="93" ht="14.25" customHeight="1"/>
    <row r="94" ht="14.25" customHeight="1"/>
    <row r="95" ht="14.25" customHeight="1"/>
    <row r="96" ht="14.25" customHeight="1"/>
    <row r="97" ht="14.25" customHeight="1"/>
    <row r="98" ht="14.25" customHeight="1"/>
    <row r="99" ht="14.25" customHeight="1"/>
    <row r="100" ht="14.25" customHeight="1"/>
    <row r="101" ht="14.25" customHeight="1"/>
    <row r="102" ht="14.25" customHeight="1"/>
    <row r="103" ht="14.25" customHeight="1"/>
    <row r="104" ht="14.25" customHeight="1"/>
    <row r="105" ht="14.25" customHeight="1"/>
    <row r="106" ht="14.25" customHeight="1"/>
    <row r="107" ht="14.25" customHeight="1"/>
    <row r="108" ht="14.25" customHeight="1"/>
    <row r="109" ht="14.25" customHeight="1"/>
    <row r="110" ht="14.25" customHeight="1"/>
    <row r="111" ht="14.25" customHeight="1"/>
    <row r="112" ht="14.25" customHeight="1"/>
    <row r="113" ht="14.25" customHeight="1"/>
    <row r="114" ht="14.25" customHeight="1"/>
    <row r="115" ht="14.25" customHeight="1"/>
    <row r="116" ht="14.25" customHeight="1"/>
    <row r="117" ht="14.25" customHeight="1"/>
    <row r="118" ht="14.25" customHeight="1"/>
    <row r="119" ht="14.25" customHeight="1"/>
    <row r="120" ht="14.25" customHeight="1"/>
    <row r="121" ht="14.25" customHeight="1"/>
    <row r="122" ht="14.25" customHeight="1"/>
    <row r="123" ht="14.25" customHeight="1"/>
    <row r="124" ht="14.25" customHeight="1"/>
    <row r="125" ht="14.25" customHeight="1"/>
    <row r="126" ht="14.25" customHeight="1"/>
    <row r="127" ht="14.25" customHeight="1"/>
    <row r="128" ht="14.25" customHeight="1"/>
    <row r="129" ht="14.25" customHeight="1"/>
    <row r="130" ht="14.25" customHeight="1"/>
    <row r="131" ht="14.25" customHeight="1"/>
    <row r="132" ht="14.25" customHeight="1"/>
    <row r="133" ht="14.25" customHeight="1"/>
    <row r="134" ht="14.25" customHeight="1"/>
    <row r="135" ht="14.25" customHeight="1"/>
    <row r="136" ht="14.25" customHeight="1"/>
    <row r="137" ht="14.25" customHeight="1"/>
    <row r="138" ht="14.25" customHeight="1"/>
    <row r="139" ht="14.25" customHeight="1"/>
    <row r="140" ht="14.25" customHeight="1"/>
    <row r="141" ht="14.25" customHeight="1"/>
    <row r="142" ht="14.25" customHeight="1"/>
    <row r="143" ht="14.25" customHeight="1"/>
    <row r="144" ht="14.25" customHeight="1"/>
    <row r="145" ht="14.25" customHeight="1"/>
    <row r="146" ht="14.25" customHeight="1"/>
    <row r="147" ht="14.25" customHeight="1"/>
    <row r="148" ht="14.25" customHeight="1"/>
    <row r="149" ht="14.25" customHeight="1"/>
    <row r="150" ht="14.25" customHeight="1"/>
    <row r="151" ht="14.25" customHeight="1"/>
    <row r="152" ht="14.25" customHeight="1"/>
    <row r="153" ht="14.25" customHeight="1"/>
    <row r="154" ht="14.25" customHeight="1"/>
    <row r="155" ht="14.25" customHeight="1"/>
    <row r="156" ht="14.25" customHeight="1"/>
    <row r="157" ht="14.25" customHeight="1"/>
    <row r="158" ht="14.25" customHeight="1"/>
    <row r="159" ht="14.25" customHeight="1"/>
    <row r="160" ht="14.25" customHeight="1"/>
    <row r="161" ht="14.25" customHeight="1"/>
    <row r="162" ht="14.25" customHeight="1"/>
    <row r="163" ht="14.25" customHeight="1"/>
    <row r="164" ht="14.25" customHeight="1"/>
    <row r="165" ht="14.25" customHeight="1"/>
    <row r="166" ht="14.25" customHeight="1"/>
    <row r="167" ht="14.25" customHeight="1"/>
    <row r="168" ht="14.25" customHeight="1"/>
    <row r="169" ht="14.25" customHeight="1"/>
    <row r="170" ht="14.25" customHeight="1"/>
    <row r="171" ht="14.25" customHeight="1"/>
    <row r="172" ht="14.25" customHeight="1"/>
    <row r="173" ht="14.25" customHeight="1"/>
    <row r="174" ht="14.25" customHeight="1"/>
    <row r="175" ht="14.25" customHeight="1"/>
    <row r="176" ht="14.25" customHeight="1"/>
    <row r="177" ht="14.25" customHeight="1"/>
    <row r="178" ht="14.25" customHeight="1"/>
    <row r="179" ht="14.25" customHeight="1"/>
    <row r="180" ht="14.25" customHeight="1"/>
    <row r="181" ht="14.25" customHeight="1"/>
    <row r="182" ht="14.25" customHeight="1"/>
    <row r="183" ht="14.25" customHeight="1"/>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4.25" customHeight="1"/>
    <row r="222" ht="14.25" customHeight="1"/>
    <row r="223" ht="14.25" customHeight="1"/>
    <row r="224" ht="14.25" customHeight="1"/>
    <row r="225" ht="14.25" customHeight="1"/>
    <row r="226" ht="14.25" customHeight="1"/>
    <row r="227" ht="14.25" customHeight="1"/>
    <row r="228" ht="14.25" customHeight="1"/>
    <row r="229" ht="14.25" customHeight="1"/>
    <row r="230" ht="14.25" customHeight="1"/>
    <row r="231" ht="14.25" customHeight="1"/>
    <row r="232" ht="14.25" customHeight="1"/>
    <row r="233" ht="14.2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12">
    <mergeCell ref="E31:F31"/>
    <mergeCell ref="E32:F32"/>
    <mergeCell ref="G32:I32"/>
    <mergeCell ref="E33:F33"/>
    <mergeCell ref="G33:I33"/>
    <mergeCell ref="D1:E1"/>
    <mergeCell ref="F1:G1"/>
    <mergeCell ref="D2:E2"/>
    <mergeCell ref="F2:G2"/>
    <mergeCell ref="A3:G3"/>
    <mergeCell ref="B4:D4"/>
    <mergeCell ref="G31:I31"/>
  </mergeCells>
  <printOptions/>
  <pageMargins bottom="0.787401575" footer="0.0" header="0.0" left="0.511811024" right="0.511811024" top="0.787401575"/>
  <pageSetup fitToHeight="0" orientation="landscape"/>
  <drawing r:id="rId1"/>
</worksheet>
</file>

<file path=xl/worksheets/sheet3.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fitToPage="1"/>
  </sheetPr>
  <sheetViews>
    <sheetView workbookViewId="0">
      <pane ySplit="5.0" topLeftCell="A6" activePane="bottomLeft" state="frozen"/>
      <selection activeCell="B7" sqref="B7" pane="bottomLeft"/>
    </sheetView>
  </sheetViews>
  <sheetFormatPr customHeight="1" defaultColWidth="14.43" defaultRowHeight="15.0"/>
  <cols>
    <col customWidth="1" min="1" max="2" width="11.14"/>
    <col customWidth="1" min="3" max="3" width="16.71"/>
    <col customWidth="1" min="4" max="4" width="66.71"/>
    <col customWidth="1" min="5" max="5" width="8.86"/>
    <col customWidth="1" min="6" max="10" width="14.43"/>
    <col customWidth="1" min="11" max="26" width="8.71"/>
  </cols>
  <sheetData>
    <row r="1" ht="13.5" customHeight="1">
      <c r="A1" s="32"/>
      <c r="B1" s="32"/>
      <c r="C1" s="32"/>
      <c r="D1" s="32" t="s">
        <v>15</v>
      </c>
      <c r="E1" s="33" t="s">
        <v>16</v>
      </c>
      <c r="F1" s="34"/>
      <c r="G1" s="33" t="s">
        <v>17</v>
      </c>
      <c r="H1" s="34"/>
      <c r="I1" s="33" t="s">
        <v>18</v>
      </c>
      <c r="J1" s="34"/>
      <c r="K1" s="4"/>
      <c r="L1" s="4"/>
      <c r="M1" s="4"/>
      <c r="N1" s="4"/>
      <c r="O1" s="4"/>
      <c r="P1" s="4"/>
      <c r="Q1" s="4"/>
      <c r="R1" s="4"/>
      <c r="S1" s="4"/>
      <c r="T1" s="4"/>
      <c r="U1" s="4"/>
      <c r="V1" s="4"/>
      <c r="W1" s="4"/>
      <c r="X1" s="4"/>
      <c r="Y1" s="4"/>
      <c r="Z1" s="4"/>
    </row>
    <row r="2" ht="79.5" customHeight="1">
      <c r="A2" s="35"/>
      <c r="B2" s="35"/>
      <c r="C2" s="35"/>
      <c r="D2" s="35" t="s">
        <v>2</v>
      </c>
      <c r="E2" s="36" t="s">
        <v>81</v>
      </c>
      <c r="F2" s="34"/>
      <c r="G2" s="36" t="s">
        <v>20</v>
      </c>
      <c r="H2" s="34"/>
      <c r="I2" s="36" t="s">
        <v>21</v>
      </c>
      <c r="J2" s="34"/>
      <c r="K2" s="4"/>
      <c r="L2" s="4"/>
      <c r="M2" s="4"/>
      <c r="N2" s="4"/>
      <c r="O2" s="4"/>
      <c r="P2" s="4"/>
      <c r="Q2" s="4"/>
      <c r="R2" s="4"/>
      <c r="S2" s="4"/>
      <c r="T2" s="4"/>
      <c r="U2" s="4"/>
      <c r="V2" s="4"/>
      <c r="W2" s="4"/>
      <c r="X2" s="4"/>
      <c r="Y2" s="4"/>
      <c r="Z2" s="4"/>
    </row>
    <row r="3" ht="13.5" customHeight="1">
      <c r="A3" s="37" t="s">
        <v>82</v>
      </c>
      <c r="B3" s="38"/>
      <c r="C3" s="38"/>
      <c r="D3" s="38"/>
      <c r="E3" s="38"/>
      <c r="F3" s="38"/>
      <c r="G3" s="38"/>
      <c r="H3" s="38"/>
      <c r="I3" s="38"/>
      <c r="J3" s="34"/>
      <c r="K3" s="4"/>
      <c r="L3" s="4"/>
      <c r="M3" s="4"/>
      <c r="N3" s="4"/>
      <c r="O3" s="4"/>
      <c r="P3" s="4"/>
      <c r="Q3" s="4"/>
      <c r="R3" s="4"/>
      <c r="S3" s="4"/>
      <c r="T3" s="4"/>
      <c r="U3" s="4"/>
      <c r="V3" s="4"/>
      <c r="W3" s="4"/>
      <c r="X3" s="4"/>
      <c r="Y3" s="4"/>
      <c r="Z3" s="4"/>
    </row>
    <row r="4" ht="30.0" customHeight="1">
      <c r="A4" s="39" t="s">
        <v>23</v>
      </c>
      <c r="B4" s="43" t="s">
        <v>83</v>
      </c>
      <c r="C4" s="39" t="s">
        <v>84</v>
      </c>
      <c r="D4" s="39" t="s">
        <v>24</v>
      </c>
      <c r="E4" s="54" t="s">
        <v>85</v>
      </c>
      <c r="F4" s="43" t="s">
        <v>25</v>
      </c>
      <c r="G4" s="43" t="s">
        <v>86</v>
      </c>
      <c r="H4" s="43" t="s">
        <v>87</v>
      </c>
      <c r="I4" s="43" t="s">
        <v>26</v>
      </c>
      <c r="J4" s="43" t="s">
        <v>27</v>
      </c>
      <c r="K4" s="4"/>
      <c r="L4" s="4"/>
      <c r="M4" s="4"/>
      <c r="N4" s="4"/>
      <c r="O4" s="4"/>
      <c r="P4" s="4"/>
      <c r="Q4" s="4"/>
      <c r="R4" s="4"/>
      <c r="S4" s="4"/>
      <c r="T4" s="4"/>
      <c r="U4" s="4"/>
      <c r="V4" s="4"/>
      <c r="W4" s="4"/>
      <c r="X4" s="4"/>
      <c r="Y4" s="4"/>
      <c r="Z4" s="4"/>
    </row>
    <row r="5" ht="24.0" customHeight="1">
      <c r="A5" s="44" t="s">
        <v>28</v>
      </c>
      <c r="B5" s="44" t="s">
        <v>88</v>
      </c>
      <c r="C5" s="44"/>
      <c r="D5" s="44" t="s">
        <v>29</v>
      </c>
      <c r="E5" s="55"/>
      <c r="F5" s="45">
        <v>1.0</v>
      </c>
      <c r="G5" s="45" t="s">
        <v>89</v>
      </c>
      <c r="H5" s="46">
        <v>1126104.11</v>
      </c>
      <c r="I5" s="46">
        <v>1126104.11</v>
      </c>
      <c r="J5" s="47">
        <v>0.2211810505282976</v>
      </c>
      <c r="K5" s="4"/>
      <c r="L5" s="4"/>
      <c r="M5" s="4"/>
      <c r="N5" s="4"/>
      <c r="O5" s="4"/>
      <c r="P5" s="4"/>
      <c r="Q5" s="4"/>
      <c r="R5" s="4"/>
      <c r="S5" s="4"/>
      <c r="T5" s="4"/>
      <c r="U5" s="4"/>
      <c r="V5" s="4"/>
      <c r="W5" s="4"/>
      <c r="X5" s="4"/>
      <c r="Y5" s="4"/>
      <c r="Z5" s="4"/>
    </row>
    <row r="6" ht="24.0" customHeight="1">
      <c r="A6" s="56" t="s">
        <v>90</v>
      </c>
      <c r="B6" s="56" t="s">
        <v>91</v>
      </c>
      <c r="C6" s="56" t="s">
        <v>92</v>
      </c>
      <c r="D6" s="56" t="s">
        <v>29</v>
      </c>
      <c r="E6" s="57" t="s">
        <v>93</v>
      </c>
      <c r="F6" s="58">
        <v>1.0</v>
      </c>
      <c r="G6" s="59">
        <v>911529.96</v>
      </c>
      <c r="H6" s="59">
        <v>1126104.11</v>
      </c>
      <c r="I6" s="59">
        <v>1126104.11</v>
      </c>
      <c r="J6" s="60">
        <v>0.2211810505282976</v>
      </c>
      <c r="K6" s="4"/>
      <c r="L6" s="4"/>
      <c r="M6" s="4"/>
      <c r="N6" s="4"/>
      <c r="O6" s="4"/>
      <c r="P6" s="4"/>
      <c r="Q6" s="4"/>
      <c r="R6" s="4"/>
      <c r="S6" s="4"/>
      <c r="T6" s="4"/>
      <c r="U6" s="4"/>
      <c r="V6" s="4"/>
      <c r="W6" s="4"/>
      <c r="X6" s="4"/>
      <c r="Y6" s="4"/>
      <c r="Z6" s="4"/>
    </row>
    <row r="7" ht="24.0" customHeight="1">
      <c r="A7" s="44" t="s">
        <v>30</v>
      </c>
      <c r="B7" s="44" t="s">
        <v>88</v>
      </c>
      <c r="C7" s="44"/>
      <c r="D7" s="44" t="s">
        <v>31</v>
      </c>
      <c r="E7" s="55"/>
      <c r="F7" s="45">
        <v>1.0</v>
      </c>
      <c r="G7" s="45" t="s">
        <v>89</v>
      </c>
      <c r="H7" s="46">
        <v>17190.64</v>
      </c>
      <c r="I7" s="46">
        <v>17190.64</v>
      </c>
      <c r="J7" s="47">
        <v>0.0033764585180794462</v>
      </c>
      <c r="K7" s="4"/>
      <c r="L7" s="4"/>
      <c r="M7" s="4"/>
      <c r="N7" s="4"/>
      <c r="O7" s="4"/>
      <c r="P7" s="4"/>
      <c r="Q7" s="4"/>
      <c r="R7" s="4"/>
      <c r="S7" s="4"/>
      <c r="T7" s="4"/>
      <c r="U7" s="4"/>
      <c r="V7" s="4"/>
      <c r="W7" s="4"/>
      <c r="X7" s="4"/>
      <c r="Y7" s="4"/>
      <c r="Z7" s="4"/>
    </row>
    <row r="8" ht="25.5" customHeight="1">
      <c r="A8" s="56" t="s">
        <v>94</v>
      </c>
      <c r="B8" s="56" t="s">
        <v>95</v>
      </c>
      <c r="C8" s="56" t="s">
        <v>96</v>
      </c>
      <c r="D8" s="56" t="s">
        <v>97</v>
      </c>
      <c r="E8" s="57" t="s">
        <v>98</v>
      </c>
      <c r="F8" s="58">
        <v>1.0</v>
      </c>
      <c r="G8" s="59">
        <v>951.16</v>
      </c>
      <c r="H8" s="59">
        <v>1175.06</v>
      </c>
      <c r="I8" s="59">
        <v>1175.06</v>
      </c>
      <c r="J8" s="60">
        <v>2.307966047950765E-4</v>
      </c>
      <c r="K8" s="4"/>
      <c r="L8" s="4"/>
      <c r="M8" s="4"/>
      <c r="N8" s="4"/>
      <c r="O8" s="4"/>
      <c r="P8" s="4"/>
      <c r="Q8" s="4"/>
      <c r="R8" s="4"/>
      <c r="S8" s="4"/>
      <c r="T8" s="4"/>
      <c r="U8" s="4"/>
      <c r="V8" s="4"/>
      <c r="W8" s="4"/>
      <c r="X8" s="4"/>
      <c r="Y8" s="4"/>
      <c r="Z8" s="4"/>
    </row>
    <row r="9" ht="25.5" customHeight="1">
      <c r="A9" s="56" t="s">
        <v>99</v>
      </c>
      <c r="B9" s="56" t="s">
        <v>100</v>
      </c>
      <c r="C9" s="56" t="s">
        <v>92</v>
      </c>
      <c r="D9" s="56" t="s">
        <v>101</v>
      </c>
      <c r="E9" s="57" t="s">
        <v>98</v>
      </c>
      <c r="F9" s="58">
        <v>1.0</v>
      </c>
      <c r="G9" s="59">
        <v>3452.83</v>
      </c>
      <c r="H9" s="59">
        <v>4265.62</v>
      </c>
      <c r="I9" s="59">
        <v>4265.62</v>
      </c>
      <c r="J9" s="60">
        <v>8.378215694057956E-4</v>
      </c>
      <c r="K9" s="4"/>
      <c r="L9" s="4"/>
      <c r="M9" s="4"/>
      <c r="N9" s="4"/>
      <c r="O9" s="4"/>
      <c r="P9" s="4"/>
      <c r="Q9" s="4"/>
      <c r="R9" s="4"/>
      <c r="S9" s="4"/>
      <c r="T9" s="4"/>
      <c r="U9" s="4"/>
      <c r="V9" s="4"/>
      <c r="W9" s="4"/>
      <c r="X9" s="4"/>
      <c r="Y9" s="4"/>
      <c r="Z9" s="4"/>
    </row>
    <row r="10" ht="25.5" customHeight="1">
      <c r="A10" s="56" t="s">
        <v>102</v>
      </c>
      <c r="B10" s="56" t="s">
        <v>103</v>
      </c>
      <c r="C10" s="56" t="s">
        <v>104</v>
      </c>
      <c r="D10" s="56" t="s">
        <v>105</v>
      </c>
      <c r="E10" s="57" t="s">
        <v>106</v>
      </c>
      <c r="F10" s="58">
        <v>1.0</v>
      </c>
      <c r="G10" s="59">
        <v>8508.48</v>
      </c>
      <c r="H10" s="59">
        <v>10511.37</v>
      </c>
      <c r="I10" s="59">
        <v>10511.37</v>
      </c>
      <c r="J10" s="60">
        <v>0.0020645656457924048</v>
      </c>
      <c r="K10" s="4"/>
      <c r="L10" s="4"/>
      <c r="M10" s="4"/>
      <c r="N10" s="4"/>
      <c r="O10" s="4"/>
      <c r="P10" s="4"/>
      <c r="Q10" s="4"/>
      <c r="R10" s="4"/>
      <c r="S10" s="4"/>
      <c r="T10" s="4"/>
      <c r="U10" s="4"/>
      <c r="V10" s="4"/>
      <c r="W10" s="4"/>
      <c r="X10" s="4"/>
      <c r="Y10" s="4"/>
      <c r="Z10" s="4"/>
    </row>
    <row r="11" ht="24.0" customHeight="1">
      <c r="A11" s="56" t="s">
        <v>107</v>
      </c>
      <c r="B11" s="56" t="s">
        <v>108</v>
      </c>
      <c r="C11" s="56" t="s">
        <v>109</v>
      </c>
      <c r="D11" s="56" t="s">
        <v>110</v>
      </c>
      <c r="E11" s="57" t="s">
        <v>111</v>
      </c>
      <c r="F11" s="58">
        <v>1.0</v>
      </c>
      <c r="G11" s="59">
        <v>102.59</v>
      </c>
      <c r="H11" s="59">
        <v>126.73</v>
      </c>
      <c r="I11" s="59">
        <v>126.73</v>
      </c>
      <c r="J11" s="60">
        <v>2.4891370419961573E-5</v>
      </c>
      <c r="K11" s="4"/>
      <c r="L11" s="4"/>
      <c r="M11" s="4"/>
      <c r="N11" s="4"/>
      <c r="O11" s="4"/>
      <c r="P11" s="4"/>
      <c r="Q11" s="4"/>
      <c r="R11" s="4"/>
      <c r="S11" s="4"/>
      <c r="T11" s="4"/>
      <c r="U11" s="4"/>
      <c r="V11" s="4"/>
      <c r="W11" s="4"/>
      <c r="X11" s="4"/>
      <c r="Y11" s="4"/>
      <c r="Z11" s="4"/>
    </row>
    <row r="12" ht="24.0" customHeight="1">
      <c r="A12" s="56" t="s">
        <v>112</v>
      </c>
      <c r="B12" s="56" t="s">
        <v>113</v>
      </c>
      <c r="C12" s="56" t="s">
        <v>109</v>
      </c>
      <c r="D12" s="56" t="s">
        <v>114</v>
      </c>
      <c r="E12" s="57" t="s">
        <v>98</v>
      </c>
      <c r="F12" s="58">
        <v>1.0</v>
      </c>
      <c r="G12" s="59">
        <v>900.0</v>
      </c>
      <c r="H12" s="59">
        <v>1111.86</v>
      </c>
      <c r="I12" s="59">
        <v>1111.86</v>
      </c>
      <c r="J12" s="60">
        <v>2.1838332766620748E-4</v>
      </c>
      <c r="K12" s="4"/>
      <c r="L12" s="4"/>
      <c r="M12" s="4"/>
      <c r="N12" s="4"/>
      <c r="O12" s="4"/>
      <c r="P12" s="4"/>
      <c r="Q12" s="4"/>
      <c r="R12" s="4"/>
      <c r="S12" s="4"/>
      <c r="T12" s="4"/>
      <c r="U12" s="4"/>
      <c r="V12" s="4"/>
      <c r="W12" s="4"/>
      <c r="X12" s="4"/>
      <c r="Y12" s="4"/>
      <c r="Z12" s="4"/>
    </row>
    <row r="13" ht="24.0" customHeight="1">
      <c r="A13" s="44" t="s">
        <v>32</v>
      </c>
      <c r="B13" s="44" t="s">
        <v>88</v>
      </c>
      <c r="C13" s="44"/>
      <c r="D13" s="44" t="s">
        <v>33</v>
      </c>
      <c r="E13" s="55"/>
      <c r="F13" s="45">
        <v>1.0</v>
      </c>
      <c r="G13" s="45" t="s">
        <v>89</v>
      </c>
      <c r="H13" s="46">
        <v>412.03</v>
      </c>
      <c r="I13" s="46">
        <v>412.03</v>
      </c>
      <c r="J13" s="47">
        <v>8.092788885139088E-5</v>
      </c>
      <c r="K13" s="4"/>
      <c r="L13" s="4"/>
      <c r="M13" s="4"/>
      <c r="N13" s="4"/>
      <c r="O13" s="4"/>
      <c r="P13" s="4"/>
      <c r="Q13" s="4"/>
      <c r="R13" s="4"/>
      <c r="S13" s="4"/>
      <c r="T13" s="4"/>
      <c r="U13" s="4"/>
      <c r="V13" s="4"/>
      <c r="W13" s="4"/>
      <c r="X13" s="4"/>
      <c r="Y13" s="4"/>
      <c r="Z13" s="4"/>
    </row>
    <row r="14" ht="39.0" customHeight="1">
      <c r="A14" s="56" t="s">
        <v>115</v>
      </c>
      <c r="B14" s="56" t="s">
        <v>116</v>
      </c>
      <c r="C14" s="56" t="s">
        <v>92</v>
      </c>
      <c r="D14" s="56" t="s">
        <v>117</v>
      </c>
      <c r="E14" s="57" t="s">
        <v>98</v>
      </c>
      <c r="F14" s="58">
        <v>1.0</v>
      </c>
      <c r="G14" s="59">
        <v>333.52</v>
      </c>
      <c r="H14" s="59">
        <v>412.03</v>
      </c>
      <c r="I14" s="59">
        <v>412.03</v>
      </c>
      <c r="J14" s="60">
        <v>8.092788885139088E-5</v>
      </c>
      <c r="K14" s="4"/>
      <c r="L14" s="4"/>
      <c r="M14" s="4"/>
      <c r="N14" s="4"/>
      <c r="O14" s="4"/>
      <c r="P14" s="4"/>
      <c r="Q14" s="4"/>
      <c r="R14" s="4"/>
      <c r="S14" s="4"/>
      <c r="T14" s="4"/>
      <c r="U14" s="4"/>
      <c r="V14" s="4"/>
      <c r="W14" s="4"/>
      <c r="X14" s="4"/>
      <c r="Y14" s="4"/>
      <c r="Z14" s="4"/>
    </row>
    <row r="15" ht="24.0" customHeight="1">
      <c r="A15" s="44" t="s">
        <v>34</v>
      </c>
      <c r="B15" s="44" t="s">
        <v>88</v>
      </c>
      <c r="C15" s="44"/>
      <c r="D15" s="44" t="s">
        <v>35</v>
      </c>
      <c r="E15" s="55"/>
      <c r="F15" s="45">
        <v>1.0</v>
      </c>
      <c r="G15" s="45" t="s">
        <v>89</v>
      </c>
      <c r="H15" s="46">
        <v>49292.4</v>
      </c>
      <c r="I15" s="46">
        <v>49292.4</v>
      </c>
      <c r="J15" s="47">
        <v>0.009681649075111765</v>
      </c>
      <c r="K15" s="4"/>
      <c r="L15" s="4"/>
      <c r="M15" s="4"/>
      <c r="N15" s="4"/>
      <c r="O15" s="4"/>
      <c r="P15" s="4"/>
      <c r="Q15" s="4"/>
      <c r="R15" s="4"/>
      <c r="S15" s="4"/>
      <c r="T15" s="4"/>
      <c r="U15" s="4"/>
      <c r="V15" s="4"/>
      <c r="W15" s="4"/>
      <c r="X15" s="4"/>
      <c r="Y15" s="4"/>
      <c r="Z15" s="4"/>
    </row>
    <row r="16" ht="24.0" customHeight="1">
      <c r="A16" s="56" t="s">
        <v>118</v>
      </c>
      <c r="B16" s="56" t="s">
        <v>119</v>
      </c>
      <c r="C16" s="56" t="s">
        <v>92</v>
      </c>
      <c r="D16" s="56" t="s">
        <v>35</v>
      </c>
      <c r="E16" s="57" t="s">
        <v>93</v>
      </c>
      <c r="F16" s="58">
        <v>2.0</v>
      </c>
      <c r="G16" s="59">
        <v>19949.98</v>
      </c>
      <c r="H16" s="59">
        <v>24646.2</v>
      </c>
      <c r="I16" s="59">
        <v>49292.4</v>
      </c>
      <c r="J16" s="60">
        <v>0.009681649075111765</v>
      </c>
      <c r="K16" s="4"/>
      <c r="L16" s="4"/>
      <c r="M16" s="4"/>
      <c r="N16" s="4"/>
      <c r="O16" s="4"/>
      <c r="P16" s="4"/>
      <c r="Q16" s="4"/>
      <c r="R16" s="4"/>
      <c r="S16" s="4"/>
      <c r="T16" s="4"/>
      <c r="U16" s="4"/>
      <c r="V16" s="4"/>
      <c r="W16" s="4"/>
      <c r="X16" s="4"/>
      <c r="Y16" s="4"/>
      <c r="Z16" s="4"/>
    </row>
    <row r="17" ht="24.0" customHeight="1">
      <c r="A17" s="44" t="s">
        <v>36</v>
      </c>
      <c r="B17" s="44" t="s">
        <v>88</v>
      </c>
      <c r="C17" s="44"/>
      <c r="D17" s="44" t="s">
        <v>37</v>
      </c>
      <c r="E17" s="55"/>
      <c r="F17" s="45">
        <v>1.0</v>
      </c>
      <c r="G17" s="45" t="s">
        <v>89</v>
      </c>
      <c r="H17" s="46">
        <v>208944.49</v>
      </c>
      <c r="I17" s="46">
        <v>208944.49</v>
      </c>
      <c r="J17" s="47">
        <v>0.041039333210762696</v>
      </c>
      <c r="K17" s="4"/>
      <c r="L17" s="4"/>
      <c r="M17" s="4"/>
      <c r="N17" s="4"/>
      <c r="O17" s="4"/>
      <c r="P17" s="4"/>
      <c r="Q17" s="4"/>
      <c r="R17" s="4"/>
      <c r="S17" s="4"/>
      <c r="T17" s="4"/>
      <c r="U17" s="4"/>
      <c r="V17" s="4"/>
      <c r="W17" s="4"/>
      <c r="X17" s="4"/>
      <c r="Y17" s="4"/>
      <c r="Z17" s="4"/>
    </row>
    <row r="18" ht="25.5" customHeight="1">
      <c r="A18" s="56" t="s">
        <v>120</v>
      </c>
      <c r="B18" s="56" t="s">
        <v>121</v>
      </c>
      <c r="C18" s="56" t="s">
        <v>122</v>
      </c>
      <c r="D18" s="56" t="s">
        <v>123</v>
      </c>
      <c r="E18" s="57" t="s">
        <v>98</v>
      </c>
      <c r="F18" s="58">
        <v>1.0</v>
      </c>
      <c r="G18" s="59">
        <v>474.26</v>
      </c>
      <c r="H18" s="59">
        <v>585.9</v>
      </c>
      <c r="I18" s="59">
        <v>585.9</v>
      </c>
      <c r="J18" s="60">
        <v>1.150781498386766E-4</v>
      </c>
      <c r="K18" s="4"/>
      <c r="L18" s="4"/>
      <c r="M18" s="4"/>
      <c r="N18" s="4"/>
      <c r="O18" s="4"/>
      <c r="P18" s="4"/>
      <c r="Q18" s="4"/>
      <c r="R18" s="4"/>
      <c r="S18" s="4"/>
      <c r="T18" s="4"/>
      <c r="U18" s="4"/>
      <c r="V18" s="4"/>
      <c r="W18" s="4"/>
      <c r="X18" s="4"/>
      <c r="Y18" s="4"/>
      <c r="Z18" s="4"/>
    </row>
    <row r="19" ht="25.5" customHeight="1">
      <c r="A19" s="56" t="s">
        <v>124</v>
      </c>
      <c r="B19" s="56" t="s">
        <v>125</v>
      </c>
      <c r="C19" s="56" t="s">
        <v>122</v>
      </c>
      <c r="D19" s="56" t="s">
        <v>126</v>
      </c>
      <c r="E19" s="57" t="s">
        <v>98</v>
      </c>
      <c r="F19" s="58">
        <v>1.0</v>
      </c>
      <c r="G19" s="59">
        <v>6517.38</v>
      </c>
      <c r="H19" s="59">
        <v>8051.57</v>
      </c>
      <c r="I19" s="59">
        <v>8051.57</v>
      </c>
      <c r="J19" s="60">
        <v>0.0015814299008305058</v>
      </c>
      <c r="K19" s="4"/>
      <c r="L19" s="4"/>
      <c r="M19" s="4"/>
      <c r="N19" s="4"/>
      <c r="O19" s="4"/>
      <c r="P19" s="4"/>
      <c r="Q19" s="4"/>
      <c r="R19" s="4"/>
      <c r="S19" s="4"/>
      <c r="T19" s="4"/>
      <c r="U19" s="4"/>
      <c r="V19" s="4"/>
      <c r="W19" s="4"/>
      <c r="X19" s="4"/>
      <c r="Y19" s="4"/>
      <c r="Z19" s="4"/>
    </row>
    <row r="20" ht="24.0" customHeight="1">
      <c r="A20" s="56" t="s">
        <v>127</v>
      </c>
      <c r="B20" s="56" t="s">
        <v>128</v>
      </c>
      <c r="C20" s="56" t="s">
        <v>122</v>
      </c>
      <c r="D20" s="56" t="s">
        <v>129</v>
      </c>
      <c r="E20" s="57" t="s">
        <v>130</v>
      </c>
      <c r="F20" s="58">
        <v>130.88</v>
      </c>
      <c r="G20" s="59">
        <v>80.88</v>
      </c>
      <c r="H20" s="59">
        <v>99.91</v>
      </c>
      <c r="I20" s="59">
        <v>13076.22</v>
      </c>
      <c r="J20" s="60">
        <v>0.0025683345357287927</v>
      </c>
      <c r="K20" s="4"/>
      <c r="L20" s="4"/>
      <c r="M20" s="4"/>
      <c r="N20" s="4"/>
      <c r="O20" s="4"/>
      <c r="P20" s="4"/>
      <c r="Q20" s="4"/>
      <c r="R20" s="4"/>
      <c r="S20" s="4"/>
      <c r="T20" s="4"/>
      <c r="U20" s="4"/>
      <c r="V20" s="4"/>
      <c r="W20" s="4"/>
      <c r="X20" s="4"/>
      <c r="Y20" s="4"/>
      <c r="Z20" s="4"/>
    </row>
    <row r="21" ht="25.5" customHeight="1">
      <c r="A21" s="56" t="s">
        <v>131</v>
      </c>
      <c r="B21" s="56" t="s">
        <v>132</v>
      </c>
      <c r="C21" s="56" t="s">
        <v>122</v>
      </c>
      <c r="D21" s="56" t="s">
        <v>133</v>
      </c>
      <c r="E21" s="57" t="s">
        <v>130</v>
      </c>
      <c r="F21" s="58">
        <v>72.0</v>
      </c>
      <c r="G21" s="59">
        <v>6.36</v>
      </c>
      <c r="H21" s="59">
        <v>7.85</v>
      </c>
      <c r="I21" s="59">
        <v>565.2</v>
      </c>
      <c r="J21" s="60">
        <v>1.110124087537464E-4</v>
      </c>
      <c r="K21" s="4"/>
      <c r="L21" s="4"/>
      <c r="M21" s="4"/>
      <c r="N21" s="4"/>
      <c r="O21" s="4"/>
      <c r="P21" s="4"/>
      <c r="Q21" s="4"/>
      <c r="R21" s="4"/>
      <c r="S21" s="4"/>
      <c r="T21" s="4"/>
      <c r="U21" s="4"/>
      <c r="V21" s="4"/>
      <c r="W21" s="4"/>
      <c r="X21" s="4"/>
      <c r="Y21" s="4"/>
      <c r="Z21" s="4"/>
    </row>
    <row r="22" ht="25.5" customHeight="1">
      <c r="A22" s="56" t="s">
        <v>134</v>
      </c>
      <c r="B22" s="56" t="s">
        <v>135</v>
      </c>
      <c r="C22" s="56" t="s">
        <v>136</v>
      </c>
      <c r="D22" s="56" t="s">
        <v>137</v>
      </c>
      <c r="E22" s="57" t="s">
        <v>138</v>
      </c>
      <c r="F22" s="58">
        <v>720.0</v>
      </c>
      <c r="G22" s="59">
        <v>25.22</v>
      </c>
      <c r="H22" s="59" t="s">
        <v>139</v>
      </c>
      <c r="I22" s="59">
        <v>20930.4</v>
      </c>
      <c r="J22" s="60">
        <v>0.004110994550918991</v>
      </c>
      <c r="K22" s="4"/>
      <c r="L22" s="4"/>
      <c r="M22" s="4"/>
      <c r="N22" s="4"/>
      <c r="O22" s="4"/>
      <c r="P22" s="4"/>
      <c r="Q22" s="4"/>
      <c r="R22" s="4"/>
      <c r="S22" s="4"/>
      <c r="T22" s="4"/>
      <c r="U22" s="4"/>
      <c r="V22" s="4"/>
      <c r="W22" s="4"/>
      <c r="X22" s="4"/>
      <c r="Y22" s="4"/>
      <c r="Z22" s="4"/>
    </row>
    <row r="23" ht="51.75" customHeight="1">
      <c r="A23" s="56" t="s">
        <v>140</v>
      </c>
      <c r="B23" s="56" t="s">
        <v>141</v>
      </c>
      <c r="C23" s="56" t="s">
        <v>122</v>
      </c>
      <c r="D23" s="56" t="s">
        <v>142</v>
      </c>
      <c r="E23" s="57" t="s">
        <v>130</v>
      </c>
      <c r="F23" s="58">
        <v>1003.6</v>
      </c>
      <c r="G23" s="59">
        <v>20.24</v>
      </c>
      <c r="H23" s="59">
        <v>25.0</v>
      </c>
      <c r="I23" s="59">
        <v>25090.0</v>
      </c>
      <c r="J23" s="60">
        <v>0.004927992455115883</v>
      </c>
      <c r="K23" s="4"/>
      <c r="L23" s="4"/>
      <c r="M23" s="4"/>
      <c r="N23" s="4"/>
      <c r="O23" s="4"/>
      <c r="P23" s="4"/>
      <c r="Q23" s="4"/>
      <c r="R23" s="4"/>
      <c r="S23" s="4"/>
      <c r="T23" s="4"/>
      <c r="U23" s="4"/>
      <c r="V23" s="4"/>
      <c r="W23" s="4"/>
      <c r="X23" s="4"/>
      <c r="Y23" s="4"/>
      <c r="Z23" s="4"/>
    </row>
    <row r="24" ht="25.5" customHeight="1">
      <c r="A24" s="56" t="s">
        <v>143</v>
      </c>
      <c r="B24" s="56" t="s">
        <v>144</v>
      </c>
      <c r="C24" s="56" t="s">
        <v>136</v>
      </c>
      <c r="D24" s="56" t="s">
        <v>145</v>
      </c>
      <c r="E24" s="57" t="s">
        <v>146</v>
      </c>
      <c r="F24" s="58">
        <v>36.44</v>
      </c>
      <c r="G24" s="59">
        <v>28.8</v>
      </c>
      <c r="H24" s="59" t="s">
        <v>147</v>
      </c>
      <c r="I24" s="59">
        <v>1209.8</v>
      </c>
      <c r="J24" s="60">
        <v>2.376199789636985E-4</v>
      </c>
      <c r="K24" s="4"/>
      <c r="L24" s="4"/>
      <c r="M24" s="4"/>
      <c r="N24" s="4"/>
      <c r="O24" s="4"/>
      <c r="P24" s="4"/>
      <c r="Q24" s="4"/>
      <c r="R24" s="4"/>
      <c r="S24" s="4"/>
      <c r="T24" s="4"/>
      <c r="U24" s="4"/>
      <c r="V24" s="4"/>
      <c r="W24" s="4"/>
      <c r="X24" s="4"/>
      <c r="Y24" s="4"/>
      <c r="Z24" s="4"/>
    </row>
    <row r="25" ht="39.0" customHeight="1">
      <c r="A25" s="56" t="s">
        <v>148</v>
      </c>
      <c r="B25" s="56" t="s">
        <v>149</v>
      </c>
      <c r="C25" s="56" t="s">
        <v>122</v>
      </c>
      <c r="D25" s="56" t="s">
        <v>150</v>
      </c>
      <c r="E25" s="57" t="s">
        <v>151</v>
      </c>
      <c r="F25" s="58">
        <v>42.02</v>
      </c>
      <c r="G25" s="59">
        <v>28.02</v>
      </c>
      <c r="H25" s="59">
        <v>34.61</v>
      </c>
      <c r="I25" s="59">
        <v>1454.31</v>
      </c>
      <c r="J25" s="60">
        <v>2.8564482691907455E-4</v>
      </c>
      <c r="K25" s="4"/>
      <c r="L25" s="4"/>
      <c r="M25" s="4"/>
      <c r="N25" s="4"/>
      <c r="O25" s="4"/>
      <c r="P25" s="4"/>
      <c r="Q25" s="4"/>
      <c r="R25" s="4"/>
      <c r="S25" s="4"/>
      <c r="T25" s="4"/>
      <c r="U25" s="4"/>
      <c r="V25" s="4"/>
      <c r="W25" s="4"/>
      <c r="X25" s="4"/>
      <c r="Y25" s="4"/>
      <c r="Z25" s="4"/>
    </row>
    <row r="26" ht="24.0" customHeight="1">
      <c r="A26" s="56" t="s">
        <v>152</v>
      </c>
      <c r="B26" s="56" t="s">
        <v>153</v>
      </c>
      <c r="C26" s="56" t="s">
        <v>136</v>
      </c>
      <c r="D26" s="56" t="s">
        <v>154</v>
      </c>
      <c r="E26" s="57" t="s">
        <v>130</v>
      </c>
      <c r="F26" s="58">
        <v>4.5</v>
      </c>
      <c r="G26" s="59">
        <v>904.27</v>
      </c>
      <c r="H26" s="59">
        <v>1117.13</v>
      </c>
      <c r="I26" s="59">
        <v>5027.08</v>
      </c>
      <c r="J26" s="60">
        <v>9.873819175473875E-4</v>
      </c>
      <c r="K26" s="4"/>
      <c r="L26" s="4"/>
      <c r="M26" s="4"/>
      <c r="N26" s="4"/>
      <c r="O26" s="4"/>
      <c r="P26" s="4"/>
      <c r="Q26" s="4"/>
      <c r="R26" s="4"/>
      <c r="S26" s="4"/>
      <c r="T26" s="4"/>
      <c r="U26" s="4"/>
      <c r="V26" s="4"/>
      <c r="W26" s="4"/>
      <c r="X26" s="4"/>
      <c r="Y26" s="4"/>
      <c r="Z26" s="4"/>
    </row>
    <row r="27" ht="25.5" customHeight="1">
      <c r="A27" s="56" t="s">
        <v>155</v>
      </c>
      <c r="B27" s="56" t="s">
        <v>156</v>
      </c>
      <c r="C27" s="56" t="s">
        <v>157</v>
      </c>
      <c r="D27" s="56" t="s">
        <v>158</v>
      </c>
      <c r="E27" s="57" t="s">
        <v>106</v>
      </c>
      <c r="F27" s="58">
        <v>1.0</v>
      </c>
      <c r="G27" s="59">
        <v>2188.31</v>
      </c>
      <c r="H27" s="59">
        <v>2703.43</v>
      </c>
      <c r="I27" s="59">
        <v>2703.43</v>
      </c>
      <c r="J27" s="60">
        <v>5.309877498180124E-4</v>
      </c>
      <c r="K27" s="4"/>
      <c r="L27" s="4"/>
      <c r="M27" s="4"/>
      <c r="N27" s="4"/>
      <c r="O27" s="4"/>
      <c r="P27" s="4"/>
      <c r="Q27" s="4"/>
      <c r="R27" s="4"/>
      <c r="S27" s="4"/>
      <c r="T27" s="4"/>
      <c r="U27" s="4"/>
      <c r="V27" s="4"/>
      <c r="W27" s="4"/>
      <c r="X27" s="4"/>
      <c r="Y27" s="4"/>
      <c r="Z27" s="4"/>
    </row>
    <row r="28" ht="51.75" customHeight="1">
      <c r="A28" s="56" t="s">
        <v>159</v>
      </c>
      <c r="B28" s="56" t="s">
        <v>160</v>
      </c>
      <c r="C28" s="56" t="s">
        <v>157</v>
      </c>
      <c r="D28" s="56" t="s">
        <v>161</v>
      </c>
      <c r="E28" s="57" t="s">
        <v>106</v>
      </c>
      <c r="F28" s="58">
        <v>1.0</v>
      </c>
      <c r="G28" s="59">
        <v>2332.07</v>
      </c>
      <c r="H28" s="59">
        <v>2881.03</v>
      </c>
      <c r="I28" s="59">
        <v>2881.03</v>
      </c>
      <c r="J28" s="60">
        <v>5.658706298510368E-4</v>
      </c>
      <c r="K28" s="4"/>
      <c r="L28" s="4"/>
      <c r="M28" s="4"/>
      <c r="N28" s="4"/>
      <c r="O28" s="4"/>
      <c r="P28" s="4"/>
      <c r="Q28" s="4"/>
      <c r="R28" s="4"/>
      <c r="S28" s="4"/>
      <c r="T28" s="4"/>
      <c r="U28" s="4"/>
      <c r="V28" s="4"/>
      <c r="W28" s="4"/>
      <c r="X28" s="4"/>
      <c r="Y28" s="4"/>
      <c r="Z28" s="4"/>
    </row>
    <row r="29" ht="24.0" customHeight="1">
      <c r="A29" s="56" t="s">
        <v>162</v>
      </c>
      <c r="B29" s="56" t="s">
        <v>163</v>
      </c>
      <c r="C29" s="56" t="s">
        <v>164</v>
      </c>
      <c r="D29" s="56" t="s">
        <v>165</v>
      </c>
      <c r="E29" s="57" t="s">
        <v>98</v>
      </c>
      <c r="F29" s="58">
        <v>4.0</v>
      </c>
      <c r="G29" s="59">
        <v>66.99</v>
      </c>
      <c r="H29" s="59">
        <v>82.75</v>
      </c>
      <c r="I29" s="59">
        <v>331.0</v>
      </c>
      <c r="J29" s="60">
        <v>6.501257483632353E-5</v>
      </c>
      <c r="K29" s="4"/>
      <c r="L29" s="4"/>
      <c r="M29" s="4"/>
      <c r="N29" s="4"/>
      <c r="O29" s="4"/>
      <c r="P29" s="4"/>
      <c r="Q29" s="4"/>
      <c r="R29" s="4"/>
      <c r="S29" s="4"/>
      <c r="T29" s="4"/>
      <c r="U29" s="4"/>
      <c r="V29" s="4"/>
      <c r="W29" s="4"/>
      <c r="X29" s="4"/>
      <c r="Y29" s="4"/>
      <c r="Z29" s="4"/>
    </row>
    <row r="30" ht="39.0" customHeight="1">
      <c r="A30" s="56" t="s">
        <v>166</v>
      </c>
      <c r="B30" s="56" t="s">
        <v>167</v>
      </c>
      <c r="C30" s="56" t="s">
        <v>122</v>
      </c>
      <c r="D30" s="56" t="s">
        <v>168</v>
      </c>
      <c r="E30" s="57" t="s">
        <v>98</v>
      </c>
      <c r="F30" s="58">
        <v>3.0</v>
      </c>
      <c r="G30" s="59">
        <v>283.05</v>
      </c>
      <c r="H30" s="59">
        <v>349.67</v>
      </c>
      <c r="I30" s="59">
        <v>1049.01</v>
      </c>
      <c r="J30" s="60">
        <v>2.0603879495181796E-4</v>
      </c>
      <c r="K30" s="4"/>
      <c r="L30" s="4"/>
      <c r="M30" s="4"/>
      <c r="N30" s="4"/>
      <c r="O30" s="4"/>
      <c r="P30" s="4"/>
      <c r="Q30" s="4"/>
      <c r="R30" s="4"/>
      <c r="S30" s="4"/>
      <c r="T30" s="4"/>
      <c r="U30" s="4"/>
      <c r="V30" s="4"/>
      <c r="W30" s="4"/>
      <c r="X30" s="4"/>
      <c r="Y30" s="4"/>
      <c r="Z30" s="4"/>
    </row>
    <row r="31" ht="39.0" customHeight="1">
      <c r="A31" s="56" t="s">
        <v>169</v>
      </c>
      <c r="B31" s="56" t="s">
        <v>170</v>
      </c>
      <c r="C31" s="56" t="s">
        <v>122</v>
      </c>
      <c r="D31" s="56" t="s">
        <v>171</v>
      </c>
      <c r="E31" s="57" t="s">
        <v>98</v>
      </c>
      <c r="F31" s="58">
        <v>3.0</v>
      </c>
      <c r="G31" s="59">
        <v>250.59</v>
      </c>
      <c r="H31" s="59">
        <v>309.57</v>
      </c>
      <c r="I31" s="59">
        <v>928.71</v>
      </c>
      <c r="J31" s="60">
        <v>1.8241035763215112E-4</v>
      </c>
      <c r="K31" s="4"/>
      <c r="L31" s="4"/>
      <c r="M31" s="4"/>
      <c r="N31" s="4"/>
      <c r="O31" s="4"/>
      <c r="P31" s="4"/>
      <c r="Q31" s="4"/>
      <c r="R31" s="4"/>
      <c r="S31" s="4"/>
      <c r="T31" s="4"/>
      <c r="U31" s="4"/>
      <c r="V31" s="4"/>
      <c r="W31" s="4"/>
      <c r="X31" s="4"/>
      <c r="Y31" s="4"/>
      <c r="Z31" s="4"/>
    </row>
    <row r="32" ht="51.75" customHeight="1">
      <c r="A32" s="56" t="s">
        <v>172</v>
      </c>
      <c r="B32" s="56" t="s">
        <v>173</v>
      </c>
      <c r="C32" s="56" t="s">
        <v>104</v>
      </c>
      <c r="D32" s="56" t="s">
        <v>174</v>
      </c>
      <c r="E32" s="57" t="s">
        <v>130</v>
      </c>
      <c r="F32" s="58">
        <v>16.0</v>
      </c>
      <c r="G32" s="59">
        <v>146.15</v>
      </c>
      <c r="H32" s="59">
        <v>180.55</v>
      </c>
      <c r="I32" s="59">
        <v>2888.8</v>
      </c>
      <c r="J32" s="60">
        <v>5.673967558524816E-4</v>
      </c>
      <c r="K32" s="4"/>
      <c r="L32" s="4"/>
      <c r="M32" s="4"/>
      <c r="N32" s="4"/>
      <c r="O32" s="4"/>
      <c r="P32" s="4"/>
      <c r="Q32" s="4"/>
      <c r="R32" s="4"/>
      <c r="S32" s="4"/>
      <c r="T32" s="4"/>
      <c r="U32" s="4"/>
      <c r="V32" s="4"/>
      <c r="W32" s="4"/>
      <c r="X32" s="4"/>
      <c r="Y32" s="4"/>
      <c r="Z32" s="4"/>
    </row>
    <row r="33" ht="24.0" customHeight="1">
      <c r="A33" s="56" t="s">
        <v>175</v>
      </c>
      <c r="B33" s="56" t="s">
        <v>176</v>
      </c>
      <c r="C33" s="56" t="s">
        <v>109</v>
      </c>
      <c r="D33" s="56" t="s">
        <v>177</v>
      </c>
      <c r="E33" s="57" t="s">
        <v>98</v>
      </c>
      <c r="F33" s="58">
        <v>1.0</v>
      </c>
      <c r="G33" s="59">
        <v>1140.68</v>
      </c>
      <c r="H33" s="59">
        <v>1409.19</v>
      </c>
      <c r="I33" s="59">
        <v>1409.19</v>
      </c>
      <c r="J33" s="60">
        <v>2.767826898296035E-4</v>
      </c>
      <c r="K33" s="4"/>
      <c r="L33" s="4"/>
      <c r="M33" s="4"/>
      <c r="N33" s="4"/>
      <c r="O33" s="4"/>
      <c r="P33" s="4"/>
      <c r="Q33" s="4"/>
      <c r="R33" s="4"/>
      <c r="S33" s="4"/>
      <c r="T33" s="4"/>
      <c r="U33" s="4"/>
      <c r="V33" s="4"/>
      <c r="W33" s="4"/>
      <c r="X33" s="4"/>
      <c r="Y33" s="4"/>
      <c r="Z33" s="4"/>
    </row>
    <row r="34" ht="25.5" customHeight="1">
      <c r="A34" s="56" t="s">
        <v>178</v>
      </c>
      <c r="B34" s="56" t="s">
        <v>179</v>
      </c>
      <c r="C34" s="56" t="s">
        <v>109</v>
      </c>
      <c r="D34" s="56" t="s">
        <v>180</v>
      </c>
      <c r="E34" s="57" t="s">
        <v>130</v>
      </c>
      <c r="F34" s="58">
        <v>56.0</v>
      </c>
      <c r="G34" s="59">
        <v>819.75</v>
      </c>
      <c r="H34" s="59">
        <v>1012.71</v>
      </c>
      <c r="I34" s="59">
        <v>56711.76</v>
      </c>
      <c r="J34" s="60">
        <v>0.011138904958004892</v>
      </c>
      <c r="K34" s="4"/>
      <c r="L34" s="4"/>
      <c r="M34" s="4"/>
      <c r="N34" s="4"/>
      <c r="O34" s="4"/>
      <c r="P34" s="4"/>
      <c r="Q34" s="4"/>
      <c r="R34" s="4"/>
      <c r="S34" s="4"/>
      <c r="T34" s="4"/>
      <c r="U34" s="4"/>
      <c r="V34" s="4"/>
      <c r="W34" s="4"/>
      <c r="X34" s="4"/>
      <c r="Y34" s="4"/>
      <c r="Z34" s="4"/>
    </row>
    <row r="35" ht="24.0" customHeight="1">
      <c r="A35" s="56" t="s">
        <v>181</v>
      </c>
      <c r="B35" s="56" t="s">
        <v>182</v>
      </c>
      <c r="C35" s="56" t="s">
        <v>109</v>
      </c>
      <c r="D35" s="56" t="s">
        <v>183</v>
      </c>
      <c r="E35" s="57" t="s">
        <v>130</v>
      </c>
      <c r="F35" s="58">
        <v>56.0</v>
      </c>
      <c r="G35" s="59">
        <v>860.53</v>
      </c>
      <c r="H35" s="59">
        <v>1063.09</v>
      </c>
      <c r="I35" s="59">
        <v>59533.04</v>
      </c>
      <c r="J35" s="60">
        <v>0.011693039934241214</v>
      </c>
      <c r="K35" s="4"/>
      <c r="L35" s="4"/>
      <c r="M35" s="4"/>
      <c r="N35" s="4"/>
      <c r="O35" s="4"/>
      <c r="P35" s="4"/>
      <c r="Q35" s="4"/>
      <c r="R35" s="4"/>
      <c r="S35" s="4"/>
      <c r="T35" s="4"/>
      <c r="U35" s="4"/>
      <c r="V35" s="4"/>
      <c r="W35" s="4"/>
      <c r="X35" s="4"/>
      <c r="Y35" s="4"/>
      <c r="Z35" s="4"/>
    </row>
    <row r="36" ht="39.0" customHeight="1">
      <c r="A36" s="56" t="s">
        <v>184</v>
      </c>
      <c r="B36" s="56" t="s">
        <v>185</v>
      </c>
      <c r="C36" s="56" t="s">
        <v>122</v>
      </c>
      <c r="D36" s="56" t="s">
        <v>186</v>
      </c>
      <c r="E36" s="57" t="s">
        <v>151</v>
      </c>
      <c r="F36" s="58">
        <v>14.42</v>
      </c>
      <c r="G36" s="59">
        <v>26.07</v>
      </c>
      <c r="H36" s="59">
        <v>32.2</v>
      </c>
      <c r="I36" s="59">
        <v>464.32</v>
      </c>
      <c r="J36" s="60">
        <v>9.119830437462761E-5</v>
      </c>
      <c r="K36" s="4"/>
      <c r="L36" s="4"/>
      <c r="M36" s="4"/>
      <c r="N36" s="4"/>
      <c r="O36" s="4"/>
      <c r="P36" s="4"/>
      <c r="Q36" s="4"/>
      <c r="R36" s="4"/>
      <c r="S36" s="4"/>
      <c r="T36" s="4"/>
      <c r="U36" s="4"/>
      <c r="V36" s="4"/>
      <c r="W36" s="4"/>
      <c r="X36" s="4"/>
      <c r="Y36" s="4"/>
      <c r="Z36" s="4"/>
    </row>
    <row r="37" ht="39.0" customHeight="1">
      <c r="A37" s="56" t="s">
        <v>187</v>
      </c>
      <c r="B37" s="56" t="s">
        <v>188</v>
      </c>
      <c r="C37" s="56" t="s">
        <v>122</v>
      </c>
      <c r="D37" s="56" t="s">
        <v>189</v>
      </c>
      <c r="E37" s="57" t="s">
        <v>111</v>
      </c>
      <c r="F37" s="58">
        <v>1.06</v>
      </c>
      <c r="G37" s="59">
        <v>108.64</v>
      </c>
      <c r="H37" s="59">
        <v>134.21</v>
      </c>
      <c r="I37" s="59">
        <v>142.26</v>
      </c>
      <c r="J37" s="60">
        <v>2.7941658296723216E-5</v>
      </c>
      <c r="K37" s="4"/>
      <c r="L37" s="4"/>
      <c r="M37" s="4"/>
      <c r="N37" s="4"/>
      <c r="O37" s="4"/>
      <c r="P37" s="4"/>
      <c r="Q37" s="4"/>
      <c r="R37" s="4"/>
      <c r="S37" s="4"/>
      <c r="T37" s="4"/>
      <c r="U37" s="4"/>
      <c r="V37" s="4"/>
      <c r="W37" s="4"/>
      <c r="X37" s="4"/>
      <c r="Y37" s="4"/>
      <c r="Z37" s="4"/>
    </row>
    <row r="38" ht="24.0" customHeight="1">
      <c r="A38" s="56" t="s">
        <v>190</v>
      </c>
      <c r="B38" s="56" t="s">
        <v>191</v>
      </c>
      <c r="C38" s="56" t="s">
        <v>122</v>
      </c>
      <c r="D38" s="56" t="s">
        <v>192</v>
      </c>
      <c r="E38" s="57" t="s">
        <v>111</v>
      </c>
      <c r="F38" s="58">
        <v>1.05</v>
      </c>
      <c r="G38" s="59">
        <v>85.91</v>
      </c>
      <c r="H38" s="59">
        <v>106.13</v>
      </c>
      <c r="I38" s="59">
        <v>111.43</v>
      </c>
      <c r="J38" s="60">
        <v>2.1886257444143596E-5</v>
      </c>
      <c r="K38" s="4"/>
      <c r="L38" s="4"/>
      <c r="M38" s="4"/>
      <c r="N38" s="4"/>
      <c r="O38" s="4"/>
      <c r="P38" s="4"/>
      <c r="Q38" s="4"/>
      <c r="R38" s="4"/>
      <c r="S38" s="4"/>
      <c r="T38" s="4"/>
      <c r="U38" s="4"/>
      <c r="V38" s="4"/>
      <c r="W38" s="4"/>
      <c r="X38" s="4"/>
      <c r="Y38" s="4"/>
      <c r="Z38" s="4"/>
    </row>
    <row r="39" ht="25.5" customHeight="1">
      <c r="A39" s="56" t="s">
        <v>193</v>
      </c>
      <c r="B39" s="56" t="s">
        <v>194</v>
      </c>
      <c r="C39" s="56" t="s">
        <v>122</v>
      </c>
      <c r="D39" s="56" t="s">
        <v>195</v>
      </c>
      <c r="E39" s="57" t="s">
        <v>111</v>
      </c>
      <c r="F39" s="58">
        <v>1.05</v>
      </c>
      <c r="G39" s="59">
        <v>26.05</v>
      </c>
      <c r="H39" s="59">
        <v>32.18</v>
      </c>
      <c r="I39" s="59">
        <v>33.78</v>
      </c>
      <c r="J39" s="60">
        <v>6.634818060335374E-6</v>
      </c>
      <c r="K39" s="4"/>
      <c r="L39" s="4"/>
      <c r="M39" s="4"/>
      <c r="N39" s="4"/>
      <c r="O39" s="4"/>
      <c r="P39" s="4"/>
      <c r="Q39" s="4"/>
      <c r="R39" s="4"/>
      <c r="S39" s="4"/>
      <c r="T39" s="4"/>
      <c r="U39" s="4"/>
      <c r="V39" s="4"/>
      <c r="W39" s="4"/>
      <c r="X39" s="4"/>
      <c r="Y39" s="4"/>
      <c r="Z39" s="4"/>
    </row>
    <row r="40" ht="39.0" customHeight="1">
      <c r="A40" s="56" t="s">
        <v>196</v>
      </c>
      <c r="B40" s="56" t="s">
        <v>197</v>
      </c>
      <c r="C40" s="56" t="s">
        <v>122</v>
      </c>
      <c r="D40" s="56" t="s">
        <v>198</v>
      </c>
      <c r="E40" s="57" t="s">
        <v>98</v>
      </c>
      <c r="F40" s="58">
        <v>4.0</v>
      </c>
      <c r="G40" s="59">
        <v>331.18</v>
      </c>
      <c r="H40" s="59">
        <v>409.13</v>
      </c>
      <c r="I40" s="59">
        <v>1636.52</v>
      </c>
      <c r="J40" s="60">
        <v>3.2143316909710024E-4</v>
      </c>
      <c r="K40" s="4"/>
      <c r="L40" s="4"/>
      <c r="M40" s="4"/>
      <c r="N40" s="4"/>
      <c r="O40" s="4"/>
      <c r="P40" s="4"/>
      <c r="Q40" s="4"/>
      <c r="R40" s="4"/>
      <c r="S40" s="4"/>
      <c r="T40" s="4"/>
      <c r="U40" s="4"/>
      <c r="V40" s="4"/>
      <c r="W40" s="4"/>
      <c r="X40" s="4"/>
      <c r="Y40" s="4"/>
      <c r="Z40" s="4"/>
    </row>
    <row r="41" ht="24.0" customHeight="1">
      <c r="A41" s="56" t="s">
        <v>199</v>
      </c>
      <c r="B41" s="56" t="s">
        <v>200</v>
      </c>
      <c r="C41" s="56" t="s">
        <v>201</v>
      </c>
      <c r="D41" s="56" t="s">
        <v>202</v>
      </c>
      <c r="E41" s="57" t="s">
        <v>106</v>
      </c>
      <c r="F41" s="58">
        <v>6.0</v>
      </c>
      <c r="G41" s="59">
        <v>221.29</v>
      </c>
      <c r="H41" s="59">
        <v>273.38</v>
      </c>
      <c r="I41" s="59">
        <v>1640.28</v>
      </c>
      <c r="J41" s="60">
        <v>3.221716805212228E-4</v>
      </c>
      <c r="K41" s="4"/>
      <c r="L41" s="4"/>
      <c r="M41" s="4"/>
      <c r="N41" s="4"/>
      <c r="O41" s="4"/>
      <c r="P41" s="4"/>
      <c r="Q41" s="4"/>
      <c r="R41" s="4"/>
      <c r="S41" s="4"/>
      <c r="T41" s="4"/>
      <c r="U41" s="4"/>
      <c r="V41" s="4"/>
      <c r="W41" s="4"/>
      <c r="X41" s="4"/>
      <c r="Y41" s="4"/>
      <c r="Z41" s="4"/>
    </row>
    <row r="42" ht="39.0" customHeight="1">
      <c r="A42" s="56" t="s">
        <v>203</v>
      </c>
      <c r="B42" s="56" t="s">
        <v>204</v>
      </c>
      <c r="C42" s="56" t="s">
        <v>157</v>
      </c>
      <c r="D42" s="56" t="s">
        <v>205</v>
      </c>
      <c r="E42" s="57" t="s">
        <v>106</v>
      </c>
      <c r="F42" s="58">
        <v>3.0</v>
      </c>
      <c r="G42" s="59">
        <v>132.07</v>
      </c>
      <c r="H42" s="59">
        <v>163.15</v>
      </c>
      <c r="I42" s="59">
        <v>489.45</v>
      </c>
      <c r="J42" s="60">
        <v>9.613415333425543E-5</v>
      </c>
      <c r="K42" s="4"/>
      <c r="L42" s="4"/>
      <c r="M42" s="4"/>
      <c r="N42" s="4"/>
      <c r="O42" s="4"/>
      <c r="P42" s="4"/>
      <c r="Q42" s="4"/>
      <c r="R42" s="4"/>
      <c r="S42" s="4"/>
      <c r="T42" s="4"/>
      <c r="U42" s="4"/>
      <c r="V42" s="4"/>
      <c r="W42" s="4"/>
      <c r="X42" s="4"/>
      <c r="Y42" s="4"/>
      <c r="Z42" s="4"/>
    </row>
    <row r="43" ht="24.0" customHeight="1">
      <c r="A43" s="44" t="s">
        <v>38</v>
      </c>
      <c r="B43" s="44" t="s">
        <v>88</v>
      </c>
      <c r="C43" s="44"/>
      <c r="D43" s="44" t="s">
        <v>39</v>
      </c>
      <c r="E43" s="55"/>
      <c r="F43" s="45">
        <v>1.0</v>
      </c>
      <c r="G43" s="45" t="s">
        <v>89</v>
      </c>
      <c r="H43" s="46">
        <v>85251.35</v>
      </c>
      <c r="I43" s="46">
        <v>85251.35</v>
      </c>
      <c r="J43" s="47">
        <v>0.016744440398104563</v>
      </c>
      <c r="K43" s="4"/>
      <c r="L43" s="4"/>
      <c r="M43" s="4"/>
      <c r="N43" s="4"/>
      <c r="O43" s="4"/>
      <c r="P43" s="4"/>
      <c r="Q43" s="4"/>
      <c r="R43" s="4"/>
      <c r="S43" s="4"/>
      <c r="T43" s="4"/>
      <c r="U43" s="4"/>
      <c r="V43" s="4"/>
      <c r="W43" s="4"/>
      <c r="X43" s="4"/>
      <c r="Y43" s="4"/>
      <c r="Z43" s="4"/>
    </row>
    <row r="44" ht="24.0" customHeight="1">
      <c r="A44" s="44" t="s">
        <v>206</v>
      </c>
      <c r="B44" s="44" t="s">
        <v>88</v>
      </c>
      <c r="C44" s="44"/>
      <c r="D44" s="44" t="s">
        <v>207</v>
      </c>
      <c r="E44" s="55"/>
      <c r="F44" s="45">
        <v>1.0</v>
      </c>
      <c r="G44" s="45" t="s">
        <v>89</v>
      </c>
      <c r="H44" s="46">
        <v>85251.35</v>
      </c>
      <c r="I44" s="46">
        <v>85251.35</v>
      </c>
      <c r="J44" s="47">
        <v>0.016744440398104563</v>
      </c>
      <c r="K44" s="4"/>
      <c r="L44" s="4"/>
      <c r="M44" s="4"/>
      <c r="N44" s="4"/>
      <c r="O44" s="4"/>
      <c r="P44" s="4"/>
      <c r="Q44" s="4"/>
      <c r="R44" s="4"/>
      <c r="S44" s="4"/>
      <c r="T44" s="4"/>
      <c r="U44" s="4"/>
      <c r="V44" s="4"/>
      <c r="W44" s="4"/>
      <c r="X44" s="4"/>
      <c r="Y44" s="4"/>
      <c r="Z44" s="4"/>
    </row>
    <row r="45" ht="25.5" customHeight="1">
      <c r="A45" s="56" t="s">
        <v>208</v>
      </c>
      <c r="B45" s="56" t="s">
        <v>209</v>
      </c>
      <c r="C45" s="56" t="s">
        <v>92</v>
      </c>
      <c r="D45" s="56" t="s">
        <v>210</v>
      </c>
      <c r="E45" s="57" t="s">
        <v>211</v>
      </c>
      <c r="F45" s="58">
        <v>1.0</v>
      </c>
      <c r="G45" s="59">
        <v>13782.74</v>
      </c>
      <c r="H45" s="59">
        <v>17027.19</v>
      </c>
      <c r="I45" s="59">
        <v>17027.19</v>
      </c>
      <c r="J45" s="60">
        <v>0.0033443548765175212</v>
      </c>
      <c r="K45" s="4"/>
      <c r="L45" s="4"/>
      <c r="M45" s="4"/>
      <c r="N45" s="4"/>
      <c r="O45" s="4"/>
      <c r="P45" s="4"/>
      <c r="Q45" s="4"/>
      <c r="R45" s="4"/>
      <c r="S45" s="4"/>
      <c r="T45" s="4"/>
      <c r="U45" s="4"/>
      <c r="V45" s="4"/>
      <c r="W45" s="4"/>
      <c r="X45" s="4"/>
      <c r="Y45" s="4"/>
      <c r="Z45" s="4"/>
    </row>
    <row r="46" ht="25.5" customHeight="1">
      <c r="A46" s="56" t="s">
        <v>212</v>
      </c>
      <c r="B46" s="56" t="s">
        <v>213</v>
      </c>
      <c r="C46" s="56" t="s">
        <v>92</v>
      </c>
      <c r="D46" s="56" t="s">
        <v>214</v>
      </c>
      <c r="E46" s="57" t="s">
        <v>211</v>
      </c>
      <c r="F46" s="58">
        <v>1.0</v>
      </c>
      <c r="G46" s="59">
        <v>17757.68</v>
      </c>
      <c r="H46" s="59">
        <v>21937.83</v>
      </c>
      <c r="I46" s="59">
        <v>21937.83</v>
      </c>
      <c r="J46" s="60">
        <v>0.004308866509430645</v>
      </c>
      <c r="K46" s="4"/>
      <c r="L46" s="4"/>
      <c r="M46" s="4"/>
      <c r="N46" s="4"/>
      <c r="O46" s="4"/>
      <c r="P46" s="4"/>
      <c r="Q46" s="4"/>
      <c r="R46" s="4"/>
      <c r="S46" s="4"/>
      <c r="T46" s="4"/>
      <c r="U46" s="4"/>
      <c r="V46" s="4"/>
      <c r="W46" s="4"/>
      <c r="X46" s="4"/>
      <c r="Y46" s="4"/>
      <c r="Z46" s="4"/>
    </row>
    <row r="47" ht="25.5" customHeight="1">
      <c r="A47" s="56" t="s">
        <v>215</v>
      </c>
      <c r="B47" s="56" t="s">
        <v>216</v>
      </c>
      <c r="C47" s="56" t="s">
        <v>92</v>
      </c>
      <c r="D47" s="56" t="s">
        <v>217</v>
      </c>
      <c r="E47" s="57" t="s">
        <v>211</v>
      </c>
      <c r="F47" s="58">
        <v>1.0</v>
      </c>
      <c r="G47" s="59">
        <v>24224.76</v>
      </c>
      <c r="H47" s="59">
        <v>29927.26</v>
      </c>
      <c r="I47" s="59">
        <v>29927.26</v>
      </c>
      <c r="J47" s="60">
        <v>0.0058780913305018475</v>
      </c>
      <c r="K47" s="4"/>
      <c r="L47" s="4"/>
      <c r="M47" s="4"/>
      <c r="N47" s="4"/>
      <c r="O47" s="4"/>
      <c r="P47" s="4"/>
      <c r="Q47" s="4"/>
      <c r="R47" s="4"/>
      <c r="S47" s="4"/>
      <c r="T47" s="4"/>
      <c r="U47" s="4"/>
      <c r="V47" s="4"/>
      <c r="W47" s="4"/>
      <c r="X47" s="4"/>
      <c r="Y47" s="4"/>
      <c r="Z47" s="4"/>
    </row>
    <row r="48" ht="25.5" customHeight="1">
      <c r="A48" s="56" t="s">
        <v>218</v>
      </c>
      <c r="B48" s="56" t="s">
        <v>219</v>
      </c>
      <c r="C48" s="56" t="s">
        <v>92</v>
      </c>
      <c r="D48" s="56" t="s">
        <v>220</v>
      </c>
      <c r="E48" s="57" t="s">
        <v>211</v>
      </c>
      <c r="F48" s="58">
        <v>1.0</v>
      </c>
      <c r="G48" s="59">
        <v>1249.02</v>
      </c>
      <c r="H48" s="59">
        <v>1543.03</v>
      </c>
      <c r="I48" s="59">
        <v>1543.03</v>
      </c>
      <c r="J48" s="60">
        <v>3.0307055392656283E-4</v>
      </c>
      <c r="K48" s="4"/>
      <c r="L48" s="4"/>
      <c r="M48" s="4"/>
      <c r="N48" s="4"/>
      <c r="O48" s="4"/>
      <c r="P48" s="4"/>
      <c r="Q48" s="4"/>
      <c r="R48" s="4"/>
      <c r="S48" s="4"/>
      <c r="T48" s="4"/>
      <c r="U48" s="4"/>
      <c r="V48" s="4"/>
      <c r="W48" s="4"/>
      <c r="X48" s="4"/>
      <c r="Y48" s="4"/>
      <c r="Z48" s="4"/>
    </row>
    <row r="49" ht="24.0" customHeight="1">
      <c r="A49" s="56" t="s">
        <v>221</v>
      </c>
      <c r="B49" s="56" t="s">
        <v>222</v>
      </c>
      <c r="C49" s="56" t="s">
        <v>92</v>
      </c>
      <c r="D49" s="56" t="s">
        <v>223</v>
      </c>
      <c r="E49" s="57" t="s">
        <v>211</v>
      </c>
      <c r="F49" s="58">
        <v>1.0</v>
      </c>
      <c r="G49" s="59">
        <v>2772.24</v>
      </c>
      <c r="H49" s="59">
        <v>3424.82</v>
      </c>
      <c r="I49" s="59">
        <v>3424.82</v>
      </c>
      <c r="J49" s="60">
        <v>6.72677844564766E-4</v>
      </c>
      <c r="K49" s="4"/>
      <c r="L49" s="4"/>
      <c r="M49" s="4"/>
      <c r="N49" s="4"/>
      <c r="O49" s="4"/>
      <c r="P49" s="4"/>
      <c r="Q49" s="4"/>
      <c r="R49" s="4"/>
      <c r="S49" s="4"/>
      <c r="T49" s="4"/>
      <c r="U49" s="4"/>
      <c r="V49" s="4"/>
      <c r="W49" s="4"/>
      <c r="X49" s="4"/>
      <c r="Y49" s="4"/>
      <c r="Z49" s="4"/>
    </row>
    <row r="50" ht="24.0" customHeight="1">
      <c r="A50" s="56" t="s">
        <v>224</v>
      </c>
      <c r="B50" s="56" t="s">
        <v>225</v>
      </c>
      <c r="C50" s="56" t="s">
        <v>92</v>
      </c>
      <c r="D50" s="56" t="s">
        <v>226</v>
      </c>
      <c r="E50" s="57" t="s">
        <v>211</v>
      </c>
      <c r="F50" s="58">
        <v>1.0</v>
      </c>
      <c r="G50" s="59">
        <v>9220.68</v>
      </c>
      <c r="H50" s="59">
        <v>11391.22</v>
      </c>
      <c r="I50" s="59">
        <v>11391.22</v>
      </c>
      <c r="J50" s="60">
        <v>0.0022373792831632184</v>
      </c>
      <c r="K50" s="4"/>
      <c r="L50" s="4"/>
      <c r="M50" s="4"/>
      <c r="N50" s="4"/>
      <c r="O50" s="4"/>
      <c r="P50" s="4"/>
      <c r="Q50" s="4"/>
      <c r="R50" s="4"/>
      <c r="S50" s="4"/>
      <c r="T50" s="4"/>
      <c r="U50" s="4"/>
      <c r="V50" s="4"/>
      <c r="W50" s="4"/>
      <c r="X50" s="4"/>
      <c r="Y50" s="4"/>
      <c r="Z50" s="4"/>
    </row>
    <row r="51" ht="24.0" customHeight="1">
      <c r="A51" s="44" t="s">
        <v>40</v>
      </c>
      <c r="B51" s="44" t="s">
        <v>88</v>
      </c>
      <c r="C51" s="44"/>
      <c r="D51" s="44" t="s">
        <v>41</v>
      </c>
      <c r="E51" s="55"/>
      <c r="F51" s="45">
        <v>1.0</v>
      </c>
      <c r="G51" s="45" t="s">
        <v>89</v>
      </c>
      <c r="H51" s="46">
        <v>155212.89</v>
      </c>
      <c r="I51" s="46">
        <v>155212.89</v>
      </c>
      <c r="J51" s="47">
        <v>0.030485769264915565</v>
      </c>
      <c r="K51" s="4"/>
      <c r="L51" s="4"/>
      <c r="M51" s="4"/>
      <c r="N51" s="4"/>
      <c r="O51" s="4"/>
      <c r="P51" s="4"/>
      <c r="Q51" s="4"/>
      <c r="R51" s="4"/>
      <c r="S51" s="4"/>
      <c r="T51" s="4"/>
      <c r="U51" s="4"/>
      <c r="V51" s="4"/>
      <c r="W51" s="4"/>
      <c r="X51" s="4"/>
      <c r="Y51" s="4"/>
      <c r="Z51" s="4"/>
    </row>
    <row r="52" ht="25.5" customHeight="1">
      <c r="A52" s="56" t="s">
        <v>227</v>
      </c>
      <c r="B52" s="56" t="s">
        <v>228</v>
      </c>
      <c r="C52" s="56" t="s">
        <v>122</v>
      </c>
      <c r="D52" s="56" t="s">
        <v>229</v>
      </c>
      <c r="E52" s="57" t="s">
        <v>111</v>
      </c>
      <c r="F52" s="58">
        <v>170.06</v>
      </c>
      <c r="G52" s="59">
        <v>201.59</v>
      </c>
      <c r="H52" s="59">
        <v>249.04</v>
      </c>
      <c r="I52" s="59">
        <v>42351.74</v>
      </c>
      <c r="J52" s="60">
        <v>0.008318415909965307</v>
      </c>
      <c r="K52" s="4"/>
      <c r="L52" s="4"/>
      <c r="M52" s="4"/>
      <c r="N52" s="4"/>
      <c r="O52" s="4"/>
      <c r="P52" s="4"/>
      <c r="Q52" s="4"/>
      <c r="R52" s="4"/>
      <c r="S52" s="4"/>
      <c r="T52" s="4"/>
      <c r="U52" s="4"/>
      <c r="V52" s="4"/>
      <c r="W52" s="4"/>
      <c r="X52" s="4"/>
      <c r="Y52" s="4"/>
      <c r="Z52" s="4"/>
    </row>
    <row r="53" ht="39.0" customHeight="1">
      <c r="A53" s="56" t="s">
        <v>230</v>
      </c>
      <c r="B53" s="56" t="s">
        <v>231</v>
      </c>
      <c r="C53" s="56" t="s">
        <v>122</v>
      </c>
      <c r="D53" s="56" t="s">
        <v>232</v>
      </c>
      <c r="E53" s="57" t="s">
        <v>130</v>
      </c>
      <c r="F53" s="58">
        <v>346.04</v>
      </c>
      <c r="G53" s="59">
        <v>16.59</v>
      </c>
      <c r="H53" s="59">
        <v>20.49</v>
      </c>
      <c r="I53" s="59">
        <v>7090.35</v>
      </c>
      <c r="J53" s="60">
        <v>0.0013926341691562734</v>
      </c>
      <c r="K53" s="4"/>
      <c r="L53" s="4"/>
      <c r="M53" s="4"/>
      <c r="N53" s="4"/>
      <c r="O53" s="4"/>
      <c r="P53" s="4"/>
      <c r="Q53" s="4"/>
      <c r="R53" s="4"/>
      <c r="S53" s="4"/>
      <c r="T53" s="4"/>
      <c r="U53" s="4"/>
      <c r="V53" s="4"/>
      <c r="W53" s="4"/>
      <c r="X53" s="4"/>
      <c r="Y53" s="4"/>
      <c r="Z53" s="4"/>
    </row>
    <row r="54" ht="39.0" customHeight="1">
      <c r="A54" s="56" t="s">
        <v>233</v>
      </c>
      <c r="B54" s="56" t="s">
        <v>234</v>
      </c>
      <c r="C54" s="56" t="s">
        <v>122</v>
      </c>
      <c r="D54" s="56" t="s">
        <v>235</v>
      </c>
      <c r="E54" s="57" t="s">
        <v>130</v>
      </c>
      <c r="F54" s="58">
        <v>311.563</v>
      </c>
      <c r="G54" s="59">
        <v>3.57</v>
      </c>
      <c r="H54" s="59">
        <v>4.41</v>
      </c>
      <c r="I54" s="59">
        <v>1373.99</v>
      </c>
      <c r="J54" s="60">
        <v>2.6986896585909413E-4</v>
      </c>
      <c r="K54" s="4"/>
      <c r="L54" s="4"/>
      <c r="M54" s="4"/>
      <c r="N54" s="4"/>
      <c r="O54" s="4"/>
      <c r="P54" s="4"/>
      <c r="Q54" s="4"/>
      <c r="R54" s="4"/>
      <c r="S54" s="4"/>
      <c r="T54" s="4"/>
      <c r="U54" s="4"/>
      <c r="V54" s="4"/>
      <c r="W54" s="4"/>
      <c r="X54" s="4"/>
      <c r="Y54" s="4"/>
      <c r="Z54" s="4"/>
    </row>
    <row r="55" ht="25.5" customHeight="1">
      <c r="A55" s="56" t="s">
        <v>236</v>
      </c>
      <c r="B55" s="56" t="s">
        <v>237</v>
      </c>
      <c r="C55" s="56" t="s">
        <v>122</v>
      </c>
      <c r="D55" s="56" t="s">
        <v>238</v>
      </c>
      <c r="E55" s="57" t="s">
        <v>130</v>
      </c>
      <c r="F55" s="58">
        <v>578.97</v>
      </c>
      <c r="G55" s="59">
        <v>7.72</v>
      </c>
      <c r="H55" s="59">
        <v>9.53</v>
      </c>
      <c r="I55" s="59">
        <v>5517.58</v>
      </c>
      <c r="J55" s="60">
        <v>0.0010837223041250815</v>
      </c>
      <c r="K55" s="4"/>
      <c r="L55" s="4"/>
      <c r="M55" s="4"/>
      <c r="N55" s="4"/>
      <c r="O55" s="4"/>
      <c r="P55" s="4"/>
      <c r="Q55" s="4"/>
      <c r="R55" s="4"/>
      <c r="S55" s="4"/>
      <c r="T55" s="4"/>
      <c r="U55" s="4"/>
      <c r="V55" s="4"/>
      <c r="W55" s="4"/>
      <c r="X55" s="4"/>
      <c r="Y55" s="4"/>
      <c r="Z55" s="4"/>
    </row>
    <row r="56" ht="24.0" customHeight="1">
      <c r="A56" s="56" t="s">
        <v>239</v>
      </c>
      <c r="B56" s="56" t="s">
        <v>240</v>
      </c>
      <c r="C56" s="56" t="s">
        <v>241</v>
      </c>
      <c r="D56" s="56" t="s">
        <v>242</v>
      </c>
      <c r="E56" s="57" t="s">
        <v>130</v>
      </c>
      <c r="F56" s="58">
        <v>305.91</v>
      </c>
      <c r="G56" s="59">
        <v>18.34</v>
      </c>
      <c r="H56" s="59">
        <v>22.65</v>
      </c>
      <c r="I56" s="59">
        <v>6928.86</v>
      </c>
      <c r="J56" s="60">
        <v>0.001360915496315434</v>
      </c>
      <c r="K56" s="4"/>
      <c r="L56" s="4"/>
      <c r="M56" s="4"/>
      <c r="N56" s="4"/>
      <c r="O56" s="4"/>
      <c r="P56" s="4"/>
      <c r="Q56" s="4"/>
      <c r="R56" s="4"/>
      <c r="S56" s="4"/>
      <c r="T56" s="4"/>
      <c r="U56" s="4"/>
      <c r="V56" s="4"/>
      <c r="W56" s="4"/>
      <c r="X56" s="4"/>
      <c r="Y56" s="4"/>
      <c r="Z56" s="4"/>
    </row>
    <row r="57" ht="25.5" customHeight="1">
      <c r="A57" s="56" t="s">
        <v>243</v>
      </c>
      <c r="B57" s="56" t="s">
        <v>244</v>
      </c>
      <c r="C57" s="56" t="s">
        <v>122</v>
      </c>
      <c r="D57" s="56" t="s">
        <v>245</v>
      </c>
      <c r="E57" s="57" t="s">
        <v>130</v>
      </c>
      <c r="F57" s="58">
        <v>44.08</v>
      </c>
      <c r="G57" s="59">
        <v>2.04</v>
      </c>
      <c r="H57" s="59">
        <v>2.52</v>
      </c>
      <c r="I57" s="59">
        <v>111.08</v>
      </c>
      <c r="J57" s="60">
        <v>2.18175130296641E-5</v>
      </c>
      <c r="K57" s="4"/>
      <c r="L57" s="4"/>
      <c r="M57" s="4"/>
      <c r="N57" s="4"/>
      <c r="O57" s="4"/>
      <c r="P57" s="4"/>
      <c r="Q57" s="4"/>
      <c r="R57" s="4"/>
      <c r="S57" s="4"/>
      <c r="T57" s="4"/>
      <c r="U57" s="4"/>
      <c r="V57" s="4"/>
      <c r="W57" s="4"/>
      <c r="X57" s="4"/>
      <c r="Y57" s="4"/>
      <c r="Z57" s="4"/>
    </row>
    <row r="58" ht="25.5" customHeight="1">
      <c r="A58" s="56" t="s">
        <v>246</v>
      </c>
      <c r="B58" s="56" t="s">
        <v>247</v>
      </c>
      <c r="C58" s="56" t="s">
        <v>122</v>
      </c>
      <c r="D58" s="56" t="s">
        <v>248</v>
      </c>
      <c r="E58" s="57" t="s">
        <v>111</v>
      </c>
      <c r="F58" s="58">
        <v>159.32</v>
      </c>
      <c r="G58" s="59">
        <v>57.28</v>
      </c>
      <c r="H58" s="59">
        <v>70.76</v>
      </c>
      <c r="I58" s="59">
        <v>11273.48</v>
      </c>
      <c r="J58" s="60">
        <v>0.002214253662132316</v>
      </c>
      <c r="K58" s="4"/>
      <c r="L58" s="4"/>
      <c r="M58" s="4"/>
      <c r="N58" s="4"/>
      <c r="O58" s="4"/>
      <c r="P58" s="4"/>
      <c r="Q58" s="4"/>
      <c r="R58" s="4"/>
      <c r="S58" s="4"/>
      <c r="T58" s="4"/>
      <c r="U58" s="4"/>
      <c r="V58" s="4"/>
      <c r="W58" s="4"/>
      <c r="X58" s="4"/>
      <c r="Y58" s="4"/>
      <c r="Z58" s="4"/>
    </row>
    <row r="59" ht="25.5" customHeight="1">
      <c r="A59" s="56" t="s">
        <v>249</v>
      </c>
      <c r="B59" s="56" t="s">
        <v>250</v>
      </c>
      <c r="C59" s="56" t="s">
        <v>122</v>
      </c>
      <c r="D59" s="56" t="s">
        <v>251</v>
      </c>
      <c r="E59" s="57" t="s">
        <v>111</v>
      </c>
      <c r="F59" s="58">
        <v>19.37</v>
      </c>
      <c r="G59" s="59">
        <v>575.69</v>
      </c>
      <c r="H59" s="59">
        <v>711.2</v>
      </c>
      <c r="I59" s="59">
        <v>13775.94</v>
      </c>
      <c r="J59" s="60">
        <v>0.0027057683691562016</v>
      </c>
      <c r="K59" s="4"/>
      <c r="L59" s="4"/>
      <c r="M59" s="4"/>
      <c r="N59" s="4"/>
      <c r="O59" s="4"/>
      <c r="P59" s="4"/>
      <c r="Q59" s="4"/>
      <c r="R59" s="4"/>
      <c r="S59" s="4"/>
      <c r="T59" s="4"/>
      <c r="U59" s="4"/>
      <c r="V59" s="4"/>
      <c r="W59" s="4"/>
      <c r="X59" s="4"/>
      <c r="Y59" s="4"/>
      <c r="Z59" s="4"/>
    </row>
    <row r="60" ht="25.5" customHeight="1">
      <c r="A60" s="56" t="s">
        <v>252</v>
      </c>
      <c r="B60" s="56" t="s">
        <v>253</v>
      </c>
      <c r="C60" s="56" t="s">
        <v>164</v>
      </c>
      <c r="D60" s="56" t="s">
        <v>254</v>
      </c>
      <c r="E60" s="57" t="s">
        <v>130</v>
      </c>
      <c r="F60" s="58">
        <v>270.1</v>
      </c>
      <c r="G60" s="59">
        <v>3.57</v>
      </c>
      <c r="H60" s="59">
        <v>4.41</v>
      </c>
      <c r="I60" s="59">
        <v>1191.14</v>
      </c>
      <c r="J60" s="60">
        <v>2.3395491960887736E-4</v>
      </c>
      <c r="K60" s="4"/>
      <c r="L60" s="4"/>
      <c r="M60" s="4"/>
      <c r="N60" s="4"/>
      <c r="O60" s="4"/>
      <c r="P60" s="4"/>
      <c r="Q60" s="4"/>
      <c r="R60" s="4"/>
      <c r="S60" s="4"/>
      <c r="T60" s="4"/>
      <c r="U60" s="4"/>
      <c r="V60" s="4"/>
      <c r="W60" s="4"/>
      <c r="X60" s="4"/>
      <c r="Y60" s="4"/>
      <c r="Z60" s="4"/>
    </row>
    <row r="61" ht="39.0" customHeight="1">
      <c r="A61" s="56" t="s">
        <v>255</v>
      </c>
      <c r="B61" s="56" t="s">
        <v>256</v>
      </c>
      <c r="C61" s="56" t="s">
        <v>122</v>
      </c>
      <c r="D61" s="56" t="s">
        <v>257</v>
      </c>
      <c r="E61" s="57" t="s">
        <v>111</v>
      </c>
      <c r="F61" s="58">
        <v>39.74</v>
      </c>
      <c r="G61" s="59">
        <v>89.34</v>
      </c>
      <c r="H61" s="59">
        <v>110.37</v>
      </c>
      <c r="I61" s="59">
        <v>4386.1</v>
      </c>
      <c r="J61" s="60">
        <v>8.614853609957662E-4</v>
      </c>
      <c r="K61" s="4"/>
      <c r="L61" s="4"/>
      <c r="M61" s="4"/>
      <c r="N61" s="4"/>
      <c r="O61" s="4"/>
      <c r="P61" s="4"/>
      <c r="Q61" s="4"/>
      <c r="R61" s="4"/>
      <c r="S61" s="4"/>
      <c r="T61" s="4"/>
      <c r="U61" s="4"/>
      <c r="V61" s="4"/>
      <c r="W61" s="4"/>
      <c r="X61" s="4"/>
      <c r="Y61" s="4"/>
      <c r="Z61" s="4"/>
    </row>
    <row r="62" ht="25.5" customHeight="1">
      <c r="A62" s="56" t="s">
        <v>258</v>
      </c>
      <c r="B62" s="56" t="s">
        <v>259</v>
      </c>
      <c r="C62" s="56" t="s">
        <v>164</v>
      </c>
      <c r="D62" s="56" t="s">
        <v>260</v>
      </c>
      <c r="E62" s="57" t="s">
        <v>151</v>
      </c>
      <c r="F62" s="58">
        <v>9.11</v>
      </c>
      <c r="G62" s="59">
        <v>2.67</v>
      </c>
      <c r="H62" s="59">
        <v>3.29</v>
      </c>
      <c r="I62" s="59">
        <v>29.97</v>
      </c>
      <c r="J62" s="60">
        <v>5.886486005572858E-6</v>
      </c>
      <c r="K62" s="4"/>
      <c r="L62" s="4"/>
      <c r="M62" s="4"/>
      <c r="N62" s="4"/>
      <c r="O62" s="4"/>
      <c r="P62" s="4"/>
      <c r="Q62" s="4"/>
      <c r="R62" s="4"/>
      <c r="S62" s="4"/>
      <c r="T62" s="4"/>
      <c r="U62" s="4"/>
      <c r="V62" s="4"/>
      <c r="W62" s="4"/>
      <c r="X62" s="4"/>
      <c r="Y62" s="4"/>
      <c r="Z62" s="4"/>
    </row>
    <row r="63" ht="25.5" customHeight="1">
      <c r="A63" s="56" t="s">
        <v>261</v>
      </c>
      <c r="B63" s="56" t="s">
        <v>262</v>
      </c>
      <c r="C63" s="56" t="s">
        <v>164</v>
      </c>
      <c r="D63" s="56" t="s">
        <v>263</v>
      </c>
      <c r="E63" s="57" t="s">
        <v>130</v>
      </c>
      <c r="F63" s="58">
        <v>131.0</v>
      </c>
      <c r="G63" s="59">
        <v>6.69</v>
      </c>
      <c r="H63" s="59">
        <v>8.26</v>
      </c>
      <c r="I63" s="59">
        <v>1082.06</v>
      </c>
      <c r="J63" s="60">
        <v>2.1253023180481037E-4</v>
      </c>
      <c r="K63" s="4"/>
      <c r="L63" s="4"/>
      <c r="M63" s="4"/>
      <c r="N63" s="4"/>
      <c r="O63" s="4"/>
      <c r="P63" s="4"/>
      <c r="Q63" s="4"/>
      <c r="R63" s="4"/>
      <c r="S63" s="4"/>
      <c r="T63" s="4"/>
      <c r="U63" s="4"/>
      <c r="V63" s="4"/>
      <c r="W63" s="4"/>
      <c r="X63" s="4"/>
      <c r="Y63" s="4"/>
      <c r="Z63" s="4"/>
    </row>
    <row r="64" ht="24.0" customHeight="1">
      <c r="A64" s="56" t="s">
        <v>264</v>
      </c>
      <c r="B64" s="56" t="s">
        <v>44</v>
      </c>
      <c r="C64" s="56" t="s">
        <v>265</v>
      </c>
      <c r="D64" s="56" t="s">
        <v>266</v>
      </c>
      <c r="E64" s="57" t="s">
        <v>130</v>
      </c>
      <c r="F64" s="58">
        <v>410.57</v>
      </c>
      <c r="G64" s="59">
        <v>12.91</v>
      </c>
      <c r="H64" s="59">
        <v>15.94</v>
      </c>
      <c r="I64" s="59">
        <v>6544.48</v>
      </c>
      <c r="J64" s="60">
        <v>0.0012854184162079231</v>
      </c>
      <c r="K64" s="4"/>
      <c r="L64" s="4"/>
      <c r="M64" s="4"/>
      <c r="N64" s="4"/>
      <c r="O64" s="4"/>
      <c r="P64" s="4"/>
      <c r="Q64" s="4"/>
      <c r="R64" s="4"/>
      <c r="S64" s="4"/>
      <c r="T64" s="4"/>
      <c r="U64" s="4"/>
      <c r="V64" s="4"/>
      <c r="W64" s="4"/>
      <c r="X64" s="4"/>
      <c r="Y64" s="4"/>
      <c r="Z64" s="4"/>
    </row>
    <row r="65" ht="25.5" customHeight="1">
      <c r="A65" s="56" t="s">
        <v>267</v>
      </c>
      <c r="B65" s="56" t="s">
        <v>268</v>
      </c>
      <c r="C65" s="56" t="s">
        <v>109</v>
      </c>
      <c r="D65" s="56" t="s">
        <v>269</v>
      </c>
      <c r="E65" s="57" t="s">
        <v>130</v>
      </c>
      <c r="F65" s="58">
        <v>14.34</v>
      </c>
      <c r="G65" s="59">
        <v>9.8</v>
      </c>
      <c r="H65" s="59">
        <v>12.1</v>
      </c>
      <c r="I65" s="59">
        <v>173.51</v>
      </c>
      <c r="J65" s="60">
        <v>3.407955244667823E-5</v>
      </c>
      <c r="K65" s="4"/>
      <c r="L65" s="4"/>
      <c r="M65" s="4"/>
      <c r="N65" s="4"/>
      <c r="O65" s="4"/>
      <c r="P65" s="4"/>
      <c r="Q65" s="4"/>
      <c r="R65" s="4"/>
      <c r="S65" s="4"/>
      <c r="T65" s="4"/>
      <c r="U65" s="4"/>
      <c r="V65" s="4"/>
      <c r="W65" s="4"/>
      <c r="X65" s="4"/>
      <c r="Y65" s="4"/>
      <c r="Z65" s="4"/>
    </row>
    <row r="66" ht="24.0" customHeight="1">
      <c r="A66" s="56" t="s">
        <v>270</v>
      </c>
      <c r="B66" s="56" t="s">
        <v>60</v>
      </c>
      <c r="C66" s="56" t="s">
        <v>265</v>
      </c>
      <c r="D66" s="56" t="s">
        <v>271</v>
      </c>
      <c r="E66" s="57" t="s">
        <v>130</v>
      </c>
      <c r="F66" s="58">
        <v>177.93</v>
      </c>
      <c r="G66" s="59">
        <v>9.55</v>
      </c>
      <c r="H66" s="59">
        <v>11.79</v>
      </c>
      <c r="I66" s="59">
        <v>2097.79</v>
      </c>
      <c r="J66" s="60">
        <v>4.1203241500269226E-4</v>
      </c>
      <c r="K66" s="4"/>
      <c r="L66" s="4"/>
      <c r="M66" s="4"/>
      <c r="N66" s="4"/>
      <c r="O66" s="4"/>
      <c r="P66" s="4"/>
      <c r="Q66" s="4"/>
      <c r="R66" s="4"/>
      <c r="S66" s="4"/>
      <c r="T66" s="4"/>
      <c r="U66" s="4"/>
      <c r="V66" s="4"/>
      <c r="W66" s="4"/>
      <c r="X66" s="4"/>
      <c r="Y66" s="4"/>
      <c r="Z66" s="4"/>
    </row>
    <row r="67" ht="24.0" customHeight="1">
      <c r="A67" s="56" t="s">
        <v>272</v>
      </c>
      <c r="B67" s="56" t="s">
        <v>273</v>
      </c>
      <c r="C67" s="56" t="s">
        <v>265</v>
      </c>
      <c r="D67" s="56" t="s">
        <v>274</v>
      </c>
      <c r="E67" s="57" t="s">
        <v>275</v>
      </c>
      <c r="F67" s="58">
        <v>53.99</v>
      </c>
      <c r="G67" s="59">
        <v>4.73</v>
      </c>
      <c r="H67" s="59">
        <v>5.84</v>
      </c>
      <c r="I67" s="59">
        <v>315.3</v>
      </c>
      <c r="J67" s="60">
        <v>6.192889681538612E-5</v>
      </c>
      <c r="K67" s="4"/>
      <c r="L67" s="4"/>
      <c r="M67" s="4"/>
      <c r="N67" s="4"/>
      <c r="O67" s="4"/>
      <c r="P67" s="4"/>
      <c r="Q67" s="4"/>
      <c r="R67" s="4"/>
      <c r="S67" s="4"/>
      <c r="T67" s="4"/>
      <c r="U67" s="4"/>
      <c r="V67" s="4"/>
      <c r="W67" s="4"/>
      <c r="X67" s="4"/>
      <c r="Y67" s="4"/>
      <c r="Z67" s="4"/>
    </row>
    <row r="68" ht="24.0" customHeight="1">
      <c r="A68" s="56" t="s">
        <v>276</v>
      </c>
      <c r="B68" s="56" t="s">
        <v>277</v>
      </c>
      <c r="C68" s="56" t="s">
        <v>265</v>
      </c>
      <c r="D68" s="56" t="s">
        <v>278</v>
      </c>
      <c r="E68" s="57" t="s">
        <v>275</v>
      </c>
      <c r="F68" s="58">
        <v>23.59</v>
      </c>
      <c r="G68" s="59">
        <v>11.46</v>
      </c>
      <c r="H68" s="59">
        <v>14.15</v>
      </c>
      <c r="I68" s="59">
        <v>333.79</v>
      </c>
      <c r="J68" s="60">
        <v>6.556056602603151E-5</v>
      </c>
      <c r="K68" s="4"/>
      <c r="L68" s="4"/>
      <c r="M68" s="4"/>
      <c r="N68" s="4"/>
      <c r="O68" s="4"/>
      <c r="P68" s="4"/>
      <c r="Q68" s="4"/>
      <c r="R68" s="4"/>
      <c r="S68" s="4"/>
      <c r="T68" s="4"/>
      <c r="U68" s="4"/>
      <c r="V68" s="4"/>
      <c r="W68" s="4"/>
      <c r="X68" s="4"/>
      <c r="Y68" s="4"/>
      <c r="Z68" s="4"/>
    </row>
    <row r="69" ht="25.5" customHeight="1">
      <c r="A69" s="56" t="s">
        <v>279</v>
      </c>
      <c r="B69" s="56" t="s">
        <v>280</v>
      </c>
      <c r="C69" s="56" t="s">
        <v>122</v>
      </c>
      <c r="D69" s="56" t="s">
        <v>281</v>
      </c>
      <c r="E69" s="57" t="s">
        <v>98</v>
      </c>
      <c r="F69" s="58">
        <v>23.0</v>
      </c>
      <c r="G69" s="59">
        <v>12.71</v>
      </c>
      <c r="H69" s="59">
        <v>15.7</v>
      </c>
      <c r="I69" s="59">
        <v>361.1</v>
      </c>
      <c r="J69" s="60">
        <v>7.09245944815602E-5</v>
      </c>
      <c r="K69" s="4"/>
      <c r="L69" s="4"/>
      <c r="M69" s="4"/>
      <c r="N69" s="4"/>
      <c r="O69" s="4"/>
      <c r="P69" s="4"/>
      <c r="Q69" s="4"/>
      <c r="R69" s="4"/>
      <c r="S69" s="4"/>
      <c r="T69" s="4"/>
      <c r="U69" s="4"/>
      <c r="V69" s="4"/>
      <c r="W69" s="4"/>
      <c r="X69" s="4"/>
      <c r="Y69" s="4"/>
      <c r="Z69" s="4"/>
    </row>
    <row r="70" ht="25.5" customHeight="1">
      <c r="A70" s="56" t="s">
        <v>282</v>
      </c>
      <c r="B70" s="56" t="s">
        <v>283</v>
      </c>
      <c r="C70" s="56" t="s">
        <v>284</v>
      </c>
      <c r="D70" s="56" t="s">
        <v>285</v>
      </c>
      <c r="E70" s="57" t="s">
        <v>130</v>
      </c>
      <c r="F70" s="58">
        <v>1.98</v>
      </c>
      <c r="G70" s="59">
        <v>5.75</v>
      </c>
      <c r="H70" s="59">
        <v>7.1</v>
      </c>
      <c r="I70" s="59">
        <v>14.05</v>
      </c>
      <c r="J70" s="60">
        <v>2.759597209819775E-6</v>
      </c>
      <c r="K70" s="4"/>
      <c r="L70" s="4"/>
      <c r="M70" s="4"/>
      <c r="N70" s="4"/>
      <c r="O70" s="4"/>
      <c r="P70" s="4"/>
      <c r="Q70" s="4"/>
      <c r="R70" s="4"/>
      <c r="S70" s="4"/>
      <c r="T70" s="4"/>
      <c r="U70" s="4"/>
      <c r="V70" s="4"/>
      <c r="W70" s="4"/>
      <c r="X70" s="4"/>
      <c r="Y70" s="4"/>
      <c r="Z70" s="4"/>
    </row>
    <row r="71" ht="25.5" customHeight="1">
      <c r="A71" s="56" t="s">
        <v>286</v>
      </c>
      <c r="B71" s="56" t="s">
        <v>287</v>
      </c>
      <c r="C71" s="56" t="s">
        <v>104</v>
      </c>
      <c r="D71" s="56" t="s">
        <v>288</v>
      </c>
      <c r="E71" s="57" t="s">
        <v>111</v>
      </c>
      <c r="F71" s="58">
        <v>1.01</v>
      </c>
      <c r="G71" s="59">
        <v>13.08</v>
      </c>
      <c r="H71" s="59">
        <v>16.15</v>
      </c>
      <c r="I71" s="59">
        <v>16.31</v>
      </c>
      <c r="J71" s="60">
        <v>3.2034897147445217E-6</v>
      </c>
      <c r="K71" s="4"/>
      <c r="L71" s="4"/>
      <c r="M71" s="4"/>
      <c r="N71" s="4"/>
      <c r="O71" s="4"/>
      <c r="P71" s="4"/>
      <c r="Q71" s="4"/>
      <c r="R71" s="4"/>
      <c r="S71" s="4"/>
      <c r="T71" s="4"/>
      <c r="U71" s="4"/>
      <c r="V71" s="4"/>
      <c r="W71" s="4"/>
      <c r="X71" s="4"/>
      <c r="Y71" s="4"/>
      <c r="Z71" s="4"/>
    </row>
    <row r="72" ht="25.5" customHeight="1">
      <c r="A72" s="56" t="s">
        <v>289</v>
      </c>
      <c r="B72" s="56" t="s">
        <v>290</v>
      </c>
      <c r="C72" s="56" t="s">
        <v>291</v>
      </c>
      <c r="D72" s="56" t="s">
        <v>292</v>
      </c>
      <c r="E72" s="57" t="s">
        <v>98</v>
      </c>
      <c r="F72" s="58">
        <v>1.0</v>
      </c>
      <c r="G72" s="59">
        <v>158.68</v>
      </c>
      <c r="H72" s="59">
        <v>196.03</v>
      </c>
      <c r="I72" s="59">
        <v>196.03</v>
      </c>
      <c r="J72" s="60">
        <v>3.8502764486901814E-5</v>
      </c>
      <c r="K72" s="4"/>
      <c r="L72" s="4"/>
      <c r="M72" s="4"/>
      <c r="N72" s="4"/>
      <c r="O72" s="4"/>
      <c r="P72" s="4"/>
      <c r="Q72" s="4"/>
      <c r="R72" s="4"/>
      <c r="S72" s="4"/>
      <c r="T72" s="4"/>
      <c r="U72" s="4"/>
      <c r="V72" s="4"/>
      <c r="W72" s="4"/>
      <c r="X72" s="4"/>
      <c r="Y72" s="4"/>
      <c r="Z72" s="4"/>
    </row>
    <row r="73" ht="39.0" customHeight="1">
      <c r="A73" s="56" t="s">
        <v>293</v>
      </c>
      <c r="B73" s="56" t="s">
        <v>294</v>
      </c>
      <c r="C73" s="56" t="s">
        <v>122</v>
      </c>
      <c r="D73" s="56" t="s">
        <v>295</v>
      </c>
      <c r="E73" s="57" t="s">
        <v>98</v>
      </c>
      <c r="F73" s="58">
        <v>1.0</v>
      </c>
      <c r="G73" s="59">
        <v>325.85</v>
      </c>
      <c r="H73" s="59">
        <v>402.55</v>
      </c>
      <c r="I73" s="59">
        <v>402.55</v>
      </c>
      <c r="J73" s="60">
        <v>7.906589728206053E-5</v>
      </c>
      <c r="K73" s="4"/>
      <c r="L73" s="4"/>
      <c r="M73" s="4"/>
      <c r="N73" s="4"/>
      <c r="O73" s="4"/>
      <c r="P73" s="4"/>
      <c r="Q73" s="4"/>
      <c r="R73" s="4"/>
      <c r="S73" s="4"/>
      <c r="T73" s="4"/>
      <c r="U73" s="4"/>
      <c r="V73" s="4"/>
      <c r="W73" s="4"/>
      <c r="X73" s="4"/>
      <c r="Y73" s="4"/>
      <c r="Z73" s="4"/>
    </row>
    <row r="74" ht="24.0" customHeight="1">
      <c r="A74" s="56" t="s">
        <v>296</v>
      </c>
      <c r="B74" s="56" t="s">
        <v>297</v>
      </c>
      <c r="C74" s="56" t="s">
        <v>265</v>
      </c>
      <c r="D74" s="56" t="s">
        <v>298</v>
      </c>
      <c r="E74" s="57" t="s">
        <v>130</v>
      </c>
      <c r="F74" s="58">
        <v>3.95</v>
      </c>
      <c r="G74" s="59">
        <v>5.4</v>
      </c>
      <c r="H74" s="59">
        <v>6.67</v>
      </c>
      <c r="I74" s="59">
        <v>26.34</v>
      </c>
      <c r="J74" s="60">
        <v>5.173508221114083E-6</v>
      </c>
      <c r="K74" s="4"/>
      <c r="L74" s="4"/>
      <c r="M74" s="4"/>
      <c r="N74" s="4"/>
      <c r="O74" s="4"/>
      <c r="P74" s="4"/>
      <c r="Q74" s="4"/>
      <c r="R74" s="4"/>
      <c r="S74" s="4"/>
      <c r="T74" s="4"/>
      <c r="U74" s="4"/>
      <c r="V74" s="4"/>
      <c r="W74" s="4"/>
      <c r="X74" s="4"/>
      <c r="Y74" s="4"/>
      <c r="Z74" s="4"/>
    </row>
    <row r="75" ht="25.5" customHeight="1">
      <c r="A75" s="56" t="s">
        <v>299</v>
      </c>
      <c r="B75" s="56" t="s">
        <v>300</v>
      </c>
      <c r="C75" s="56" t="s">
        <v>92</v>
      </c>
      <c r="D75" s="56" t="s">
        <v>301</v>
      </c>
      <c r="E75" s="57" t="s">
        <v>275</v>
      </c>
      <c r="F75" s="58">
        <v>62.43</v>
      </c>
      <c r="G75" s="59">
        <v>11.94</v>
      </c>
      <c r="H75" s="59">
        <v>14.75</v>
      </c>
      <c r="I75" s="59">
        <v>920.84</v>
      </c>
      <c r="J75" s="60">
        <v>1.8086459036942645E-4</v>
      </c>
      <c r="K75" s="4"/>
      <c r="L75" s="4"/>
      <c r="M75" s="4"/>
      <c r="N75" s="4"/>
      <c r="O75" s="4"/>
      <c r="P75" s="4"/>
      <c r="Q75" s="4"/>
      <c r="R75" s="4"/>
      <c r="S75" s="4"/>
      <c r="T75" s="4"/>
      <c r="U75" s="4"/>
      <c r="V75" s="4"/>
      <c r="W75" s="4"/>
      <c r="X75" s="4"/>
      <c r="Y75" s="4"/>
      <c r="Z75" s="4"/>
    </row>
    <row r="76" ht="24.0" customHeight="1">
      <c r="A76" s="56" t="s">
        <v>302</v>
      </c>
      <c r="B76" s="56" t="s">
        <v>303</v>
      </c>
      <c r="C76" s="56" t="s">
        <v>92</v>
      </c>
      <c r="D76" s="56" t="s">
        <v>304</v>
      </c>
      <c r="E76" s="57" t="s">
        <v>111</v>
      </c>
      <c r="F76" s="58">
        <v>2.76045</v>
      </c>
      <c r="G76" s="59">
        <v>73.29</v>
      </c>
      <c r="H76" s="59">
        <v>90.54</v>
      </c>
      <c r="I76" s="59">
        <v>249.93</v>
      </c>
      <c r="J76" s="60">
        <v>4.9089404316744226E-5</v>
      </c>
      <c r="K76" s="4"/>
      <c r="L76" s="4"/>
      <c r="M76" s="4"/>
      <c r="N76" s="4"/>
      <c r="O76" s="4"/>
      <c r="P76" s="4"/>
      <c r="Q76" s="4"/>
      <c r="R76" s="4"/>
      <c r="S76" s="4"/>
      <c r="T76" s="4"/>
      <c r="U76" s="4"/>
      <c r="V76" s="4"/>
      <c r="W76" s="4"/>
      <c r="X76" s="4"/>
      <c r="Y76" s="4"/>
      <c r="Z76" s="4"/>
    </row>
    <row r="77" ht="25.5" customHeight="1">
      <c r="A77" s="56" t="s">
        <v>305</v>
      </c>
      <c r="B77" s="56" t="s">
        <v>306</v>
      </c>
      <c r="C77" s="56" t="s">
        <v>157</v>
      </c>
      <c r="D77" s="56" t="s">
        <v>307</v>
      </c>
      <c r="E77" s="57" t="s">
        <v>130</v>
      </c>
      <c r="F77" s="58">
        <v>9.75</v>
      </c>
      <c r="G77" s="59">
        <v>16.39</v>
      </c>
      <c r="H77" s="59">
        <v>20.24</v>
      </c>
      <c r="I77" s="59">
        <v>197.34</v>
      </c>
      <c r="J77" s="60">
        <v>3.876006500966793E-5</v>
      </c>
      <c r="K77" s="4"/>
      <c r="L77" s="4"/>
      <c r="M77" s="4"/>
      <c r="N77" s="4"/>
      <c r="O77" s="4"/>
      <c r="P77" s="4"/>
      <c r="Q77" s="4"/>
      <c r="R77" s="4"/>
      <c r="S77" s="4"/>
      <c r="T77" s="4"/>
      <c r="U77" s="4"/>
      <c r="V77" s="4"/>
      <c r="W77" s="4"/>
      <c r="X77" s="4"/>
      <c r="Y77" s="4"/>
      <c r="Z77" s="4"/>
    </row>
    <row r="78" ht="24.0" customHeight="1">
      <c r="A78" s="56" t="s">
        <v>308</v>
      </c>
      <c r="B78" s="56" t="s">
        <v>309</v>
      </c>
      <c r="C78" s="56" t="s">
        <v>241</v>
      </c>
      <c r="D78" s="56" t="s">
        <v>310</v>
      </c>
      <c r="E78" s="57" t="s">
        <v>130</v>
      </c>
      <c r="F78" s="58">
        <v>333.32</v>
      </c>
      <c r="G78" s="59">
        <v>20.26</v>
      </c>
      <c r="H78" s="59">
        <v>25.02</v>
      </c>
      <c r="I78" s="59">
        <v>8339.66</v>
      </c>
      <c r="J78" s="60">
        <v>0.001638014410451643</v>
      </c>
      <c r="K78" s="4"/>
      <c r="L78" s="4"/>
      <c r="M78" s="4"/>
      <c r="N78" s="4"/>
      <c r="O78" s="4"/>
      <c r="P78" s="4"/>
      <c r="Q78" s="4"/>
      <c r="R78" s="4"/>
      <c r="S78" s="4"/>
      <c r="T78" s="4"/>
      <c r="U78" s="4"/>
      <c r="V78" s="4"/>
      <c r="W78" s="4"/>
      <c r="X78" s="4"/>
      <c r="Y78" s="4"/>
      <c r="Z78" s="4"/>
    </row>
    <row r="79" ht="25.5" customHeight="1">
      <c r="A79" s="56" t="s">
        <v>311</v>
      </c>
      <c r="B79" s="56" t="s">
        <v>312</v>
      </c>
      <c r="C79" s="56" t="s">
        <v>96</v>
      </c>
      <c r="D79" s="56" t="s">
        <v>313</v>
      </c>
      <c r="E79" s="57" t="s">
        <v>130</v>
      </c>
      <c r="F79" s="58">
        <v>197.8</v>
      </c>
      <c r="G79" s="59">
        <v>28.55</v>
      </c>
      <c r="H79" s="59">
        <v>35.27</v>
      </c>
      <c r="I79" s="59">
        <v>6976.4</v>
      </c>
      <c r="J79" s="60">
        <v>0.0013702529519278774</v>
      </c>
      <c r="K79" s="4"/>
      <c r="L79" s="4"/>
      <c r="M79" s="4"/>
      <c r="N79" s="4"/>
      <c r="O79" s="4"/>
      <c r="P79" s="4"/>
      <c r="Q79" s="4"/>
      <c r="R79" s="4"/>
      <c r="S79" s="4"/>
      <c r="T79" s="4"/>
      <c r="U79" s="4"/>
      <c r="V79" s="4"/>
      <c r="W79" s="4"/>
      <c r="X79" s="4"/>
      <c r="Y79" s="4"/>
      <c r="Z79" s="4"/>
    </row>
    <row r="80" ht="25.5" customHeight="1">
      <c r="A80" s="56" t="s">
        <v>314</v>
      </c>
      <c r="B80" s="56" t="s">
        <v>315</v>
      </c>
      <c r="C80" s="56" t="s">
        <v>122</v>
      </c>
      <c r="D80" s="56" t="s">
        <v>316</v>
      </c>
      <c r="E80" s="57" t="s">
        <v>130</v>
      </c>
      <c r="F80" s="58">
        <v>268.41</v>
      </c>
      <c r="G80" s="59">
        <v>23.01</v>
      </c>
      <c r="H80" s="59">
        <v>28.42</v>
      </c>
      <c r="I80" s="59">
        <v>7628.21</v>
      </c>
      <c r="J80" s="60">
        <v>0.0014982766570761073</v>
      </c>
      <c r="K80" s="4"/>
      <c r="L80" s="4"/>
      <c r="M80" s="4"/>
      <c r="N80" s="4"/>
      <c r="O80" s="4"/>
      <c r="P80" s="4"/>
      <c r="Q80" s="4"/>
      <c r="R80" s="4"/>
      <c r="S80" s="4"/>
      <c r="T80" s="4"/>
      <c r="U80" s="4"/>
      <c r="V80" s="4"/>
      <c r="W80" s="4"/>
      <c r="X80" s="4"/>
      <c r="Y80" s="4"/>
      <c r="Z80" s="4"/>
    </row>
    <row r="81" ht="51.75" customHeight="1">
      <c r="A81" s="56" t="s">
        <v>317</v>
      </c>
      <c r="B81" s="56" t="s">
        <v>318</v>
      </c>
      <c r="C81" s="56" t="s">
        <v>122</v>
      </c>
      <c r="D81" s="56" t="s">
        <v>319</v>
      </c>
      <c r="E81" s="57" t="s">
        <v>111</v>
      </c>
      <c r="F81" s="58">
        <v>815.88</v>
      </c>
      <c r="G81" s="59">
        <v>9.01</v>
      </c>
      <c r="H81" s="59">
        <v>11.13</v>
      </c>
      <c r="I81" s="59">
        <v>9080.74</v>
      </c>
      <c r="J81" s="60">
        <v>0.0017835718695444003</v>
      </c>
      <c r="K81" s="4"/>
      <c r="L81" s="4"/>
      <c r="M81" s="4"/>
      <c r="N81" s="4"/>
      <c r="O81" s="4"/>
      <c r="P81" s="4"/>
      <c r="Q81" s="4"/>
      <c r="R81" s="4"/>
      <c r="S81" s="4"/>
      <c r="T81" s="4"/>
      <c r="U81" s="4"/>
      <c r="V81" s="4"/>
      <c r="W81" s="4"/>
      <c r="X81" s="4"/>
      <c r="Y81" s="4"/>
      <c r="Z81" s="4"/>
    </row>
    <row r="82" ht="39.0" customHeight="1">
      <c r="A82" s="56" t="s">
        <v>320</v>
      </c>
      <c r="B82" s="56" t="s">
        <v>321</v>
      </c>
      <c r="C82" s="56" t="s">
        <v>122</v>
      </c>
      <c r="D82" s="56" t="s">
        <v>322</v>
      </c>
      <c r="E82" s="57" t="s">
        <v>323</v>
      </c>
      <c r="F82" s="58">
        <v>7179.75</v>
      </c>
      <c r="G82" s="59">
        <v>1.83</v>
      </c>
      <c r="H82" s="59">
        <v>2.26</v>
      </c>
      <c r="I82" s="59">
        <v>16226.23</v>
      </c>
      <c r="J82" s="60">
        <v>0.0031870362301703865</v>
      </c>
      <c r="K82" s="4"/>
      <c r="L82" s="4"/>
      <c r="M82" s="4"/>
      <c r="N82" s="4"/>
      <c r="O82" s="4"/>
      <c r="P82" s="4"/>
      <c r="Q82" s="4"/>
      <c r="R82" s="4"/>
      <c r="S82" s="4"/>
      <c r="T82" s="4"/>
      <c r="U82" s="4"/>
      <c r="V82" s="4"/>
      <c r="W82" s="4"/>
      <c r="X82" s="4"/>
      <c r="Y82" s="4"/>
      <c r="Z82" s="4"/>
    </row>
    <row r="83" ht="24.0" customHeight="1">
      <c r="A83" s="44" t="s">
        <v>42</v>
      </c>
      <c r="B83" s="44" t="s">
        <v>88</v>
      </c>
      <c r="C83" s="44"/>
      <c r="D83" s="44" t="s">
        <v>43</v>
      </c>
      <c r="E83" s="55"/>
      <c r="F83" s="45">
        <v>1.0</v>
      </c>
      <c r="G83" s="45" t="s">
        <v>89</v>
      </c>
      <c r="H83" s="46">
        <v>35752.14</v>
      </c>
      <c r="I83" s="46">
        <v>35752.14</v>
      </c>
      <c r="J83" s="47">
        <v>0.007022171230539927</v>
      </c>
      <c r="K83" s="4"/>
      <c r="L83" s="4"/>
      <c r="M83" s="4"/>
      <c r="N83" s="4"/>
      <c r="O83" s="4"/>
      <c r="P83" s="4"/>
      <c r="Q83" s="4"/>
      <c r="R83" s="4"/>
      <c r="S83" s="4"/>
      <c r="T83" s="4"/>
      <c r="U83" s="4"/>
      <c r="V83" s="4"/>
      <c r="W83" s="4"/>
      <c r="X83" s="4"/>
      <c r="Y83" s="4"/>
      <c r="Z83" s="4"/>
    </row>
    <row r="84" ht="24.0" customHeight="1">
      <c r="A84" s="56" t="s">
        <v>324</v>
      </c>
      <c r="B84" s="56" t="s">
        <v>325</v>
      </c>
      <c r="C84" s="56" t="s">
        <v>92</v>
      </c>
      <c r="D84" s="56" t="s">
        <v>326</v>
      </c>
      <c r="E84" s="57" t="s">
        <v>98</v>
      </c>
      <c r="F84" s="58">
        <v>4.0</v>
      </c>
      <c r="G84" s="59">
        <v>116.89</v>
      </c>
      <c r="H84" s="59">
        <v>144.4</v>
      </c>
      <c r="I84" s="59">
        <v>577.6</v>
      </c>
      <c r="J84" s="60">
        <v>1.1344792515244855E-4</v>
      </c>
      <c r="K84" s="4"/>
      <c r="L84" s="4"/>
      <c r="M84" s="4"/>
      <c r="N84" s="4"/>
      <c r="O84" s="4"/>
      <c r="P84" s="4"/>
      <c r="Q84" s="4"/>
      <c r="R84" s="4"/>
      <c r="S84" s="4"/>
      <c r="T84" s="4"/>
      <c r="U84" s="4"/>
      <c r="V84" s="4"/>
      <c r="W84" s="4"/>
      <c r="X84" s="4"/>
      <c r="Y84" s="4"/>
      <c r="Z84" s="4"/>
    </row>
    <row r="85" ht="39.0" customHeight="1">
      <c r="A85" s="56" t="s">
        <v>327</v>
      </c>
      <c r="B85" s="56" t="s">
        <v>328</v>
      </c>
      <c r="C85" s="56" t="s">
        <v>122</v>
      </c>
      <c r="D85" s="56" t="s">
        <v>329</v>
      </c>
      <c r="E85" s="57" t="s">
        <v>130</v>
      </c>
      <c r="F85" s="58">
        <v>4.49</v>
      </c>
      <c r="G85" s="59">
        <v>138.34</v>
      </c>
      <c r="H85" s="59">
        <v>170.9</v>
      </c>
      <c r="I85" s="59">
        <v>767.34</v>
      </c>
      <c r="J85" s="60">
        <v>1.507152543048474E-4</v>
      </c>
      <c r="K85" s="4"/>
      <c r="L85" s="4"/>
      <c r="M85" s="4"/>
      <c r="N85" s="4"/>
      <c r="O85" s="4"/>
      <c r="P85" s="4"/>
      <c r="Q85" s="4"/>
      <c r="R85" s="4"/>
      <c r="S85" s="4"/>
      <c r="T85" s="4"/>
      <c r="U85" s="4"/>
      <c r="V85" s="4"/>
      <c r="W85" s="4"/>
      <c r="X85" s="4"/>
      <c r="Y85" s="4"/>
      <c r="Z85" s="4"/>
    </row>
    <row r="86" ht="25.5" customHeight="1">
      <c r="A86" s="56" t="s">
        <v>330</v>
      </c>
      <c r="B86" s="56" t="s">
        <v>331</v>
      </c>
      <c r="C86" s="56" t="s">
        <v>332</v>
      </c>
      <c r="D86" s="56" t="s">
        <v>333</v>
      </c>
      <c r="E86" s="57" t="s">
        <v>130</v>
      </c>
      <c r="F86" s="58">
        <v>182.01</v>
      </c>
      <c r="G86" s="59">
        <v>84.11</v>
      </c>
      <c r="H86" s="59">
        <v>103.9</v>
      </c>
      <c r="I86" s="59">
        <v>18910.83</v>
      </c>
      <c r="J86" s="60">
        <v>0.003714325530489402</v>
      </c>
      <c r="K86" s="4"/>
      <c r="L86" s="4"/>
      <c r="M86" s="4"/>
      <c r="N86" s="4"/>
      <c r="O86" s="4"/>
      <c r="P86" s="4"/>
      <c r="Q86" s="4"/>
      <c r="R86" s="4"/>
      <c r="S86" s="4"/>
      <c r="T86" s="4"/>
      <c r="U86" s="4"/>
      <c r="V86" s="4"/>
      <c r="W86" s="4"/>
      <c r="X86" s="4"/>
      <c r="Y86" s="4"/>
      <c r="Z86" s="4"/>
    </row>
    <row r="87" ht="25.5" customHeight="1">
      <c r="A87" s="56" t="s">
        <v>334</v>
      </c>
      <c r="B87" s="56" t="s">
        <v>335</v>
      </c>
      <c r="C87" s="56" t="s">
        <v>332</v>
      </c>
      <c r="D87" s="56" t="s">
        <v>336</v>
      </c>
      <c r="E87" s="57" t="s">
        <v>130</v>
      </c>
      <c r="F87" s="58">
        <v>17.88</v>
      </c>
      <c r="G87" s="59">
        <v>111.83</v>
      </c>
      <c r="H87" s="59">
        <v>138.15</v>
      </c>
      <c r="I87" s="59">
        <v>2470.12</v>
      </c>
      <c r="J87" s="60">
        <v>4.851627231259803E-4</v>
      </c>
      <c r="K87" s="4"/>
      <c r="L87" s="4"/>
      <c r="M87" s="4"/>
      <c r="N87" s="4"/>
      <c r="O87" s="4"/>
      <c r="P87" s="4"/>
      <c r="Q87" s="4"/>
      <c r="R87" s="4"/>
      <c r="S87" s="4"/>
      <c r="T87" s="4"/>
      <c r="U87" s="4"/>
      <c r="V87" s="4"/>
      <c r="W87" s="4"/>
      <c r="X87" s="4"/>
      <c r="Y87" s="4"/>
      <c r="Z87" s="4"/>
    </row>
    <row r="88" ht="25.5" customHeight="1">
      <c r="A88" s="56" t="s">
        <v>337</v>
      </c>
      <c r="B88" s="56" t="s">
        <v>338</v>
      </c>
      <c r="C88" s="56" t="s">
        <v>92</v>
      </c>
      <c r="D88" s="56" t="s">
        <v>339</v>
      </c>
      <c r="E88" s="57" t="s">
        <v>130</v>
      </c>
      <c r="F88" s="58">
        <v>1.68</v>
      </c>
      <c r="G88" s="59">
        <v>86.68</v>
      </c>
      <c r="H88" s="59">
        <v>107.08</v>
      </c>
      <c r="I88" s="59">
        <v>179.89</v>
      </c>
      <c r="J88" s="60">
        <v>3.5332664916333046E-5</v>
      </c>
      <c r="K88" s="4"/>
      <c r="L88" s="4"/>
      <c r="M88" s="4"/>
      <c r="N88" s="4"/>
      <c r="O88" s="4"/>
      <c r="P88" s="4"/>
      <c r="Q88" s="4"/>
      <c r="R88" s="4"/>
      <c r="S88" s="4"/>
      <c r="T88" s="4"/>
      <c r="U88" s="4"/>
      <c r="V88" s="4"/>
      <c r="W88" s="4"/>
      <c r="X88" s="4"/>
      <c r="Y88" s="4"/>
      <c r="Z88" s="4"/>
    </row>
    <row r="89" ht="25.5" customHeight="1">
      <c r="A89" s="56" t="s">
        <v>340</v>
      </c>
      <c r="B89" s="56" t="s">
        <v>341</v>
      </c>
      <c r="C89" s="56" t="s">
        <v>92</v>
      </c>
      <c r="D89" s="56" t="s">
        <v>342</v>
      </c>
      <c r="E89" s="57" t="s">
        <v>130</v>
      </c>
      <c r="F89" s="58">
        <v>68.64</v>
      </c>
      <c r="G89" s="59">
        <v>69.81</v>
      </c>
      <c r="H89" s="59">
        <v>86.24</v>
      </c>
      <c r="I89" s="59">
        <v>5919.51</v>
      </c>
      <c r="J89" s="60">
        <v>0.0011626664255872069</v>
      </c>
      <c r="K89" s="4"/>
      <c r="L89" s="4"/>
      <c r="M89" s="4"/>
      <c r="N89" s="4"/>
      <c r="O89" s="4"/>
      <c r="P89" s="4"/>
      <c r="Q89" s="4"/>
      <c r="R89" s="4"/>
      <c r="S89" s="4"/>
      <c r="T89" s="4"/>
      <c r="U89" s="4"/>
      <c r="V89" s="4"/>
      <c r="W89" s="4"/>
      <c r="X89" s="4"/>
      <c r="Y89" s="4"/>
      <c r="Z89" s="4"/>
    </row>
    <row r="90" ht="25.5" customHeight="1">
      <c r="A90" s="56" t="s">
        <v>343</v>
      </c>
      <c r="B90" s="56" t="s">
        <v>344</v>
      </c>
      <c r="C90" s="56" t="s">
        <v>92</v>
      </c>
      <c r="D90" s="56" t="s">
        <v>345</v>
      </c>
      <c r="E90" s="57" t="s">
        <v>130</v>
      </c>
      <c r="F90" s="58">
        <v>3.4</v>
      </c>
      <c r="G90" s="59">
        <v>78.14</v>
      </c>
      <c r="H90" s="59">
        <v>96.53</v>
      </c>
      <c r="I90" s="59">
        <v>328.2</v>
      </c>
      <c r="J90" s="60">
        <v>6.446261952048756E-5</v>
      </c>
      <c r="K90" s="4"/>
      <c r="L90" s="4"/>
      <c r="M90" s="4"/>
      <c r="N90" s="4"/>
      <c r="O90" s="4"/>
      <c r="P90" s="4"/>
      <c r="Q90" s="4"/>
      <c r="R90" s="4"/>
      <c r="S90" s="4"/>
      <c r="T90" s="4"/>
      <c r="U90" s="4"/>
      <c r="V90" s="4"/>
      <c r="W90" s="4"/>
      <c r="X90" s="4"/>
      <c r="Y90" s="4"/>
      <c r="Z90" s="4"/>
    </row>
    <row r="91" ht="24.0" customHeight="1">
      <c r="A91" s="56" t="s">
        <v>346</v>
      </c>
      <c r="B91" s="56" t="s">
        <v>347</v>
      </c>
      <c r="C91" s="56" t="s">
        <v>92</v>
      </c>
      <c r="D91" s="56" t="s">
        <v>348</v>
      </c>
      <c r="E91" s="57" t="s">
        <v>111</v>
      </c>
      <c r="F91" s="58">
        <v>1.3125</v>
      </c>
      <c r="G91" s="59">
        <v>411.49</v>
      </c>
      <c r="H91" s="59">
        <v>508.35</v>
      </c>
      <c r="I91" s="59">
        <v>667.2</v>
      </c>
      <c r="J91" s="60">
        <v>1.3104649525919957E-4</v>
      </c>
      <c r="K91" s="4"/>
      <c r="L91" s="4"/>
      <c r="M91" s="4"/>
      <c r="N91" s="4"/>
      <c r="O91" s="4"/>
      <c r="P91" s="4"/>
      <c r="Q91" s="4"/>
      <c r="R91" s="4"/>
      <c r="S91" s="4"/>
      <c r="T91" s="4"/>
      <c r="U91" s="4"/>
      <c r="V91" s="4"/>
      <c r="W91" s="4"/>
      <c r="X91" s="4"/>
      <c r="Y91" s="4"/>
      <c r="Z91" s="4"/>
    </row>
    <row r="92" ht="207.75" customHeight="1">
      <c r="A92" s="56" t="s">
        <v>349</v>
      </c>
      <c r="B92" s="56" t="s">
        <v>350</v>
      </c>
      <c r="C92" s="56" t="s">
        <v>351</v>
      </c>
      <c r="D92" s="56" t="s">
        <v>352</v>
      </c>
      <c r="E92" s="57" t="s">
        <v>130</v>
      </c>
      <c r="F92" s="58">
        <v>17.93</v>
      </c>
      <c r="G92" s="59">
        <v>118.11</v>
      </c>
      <c r="H92" s="59">
        <v>145.91</v>
      </c>
      <c r="I92" s="59">
        <v>2616.16</v>
      </c>
      <c r="J92" s="60">
        <v>5.13846821099082E-4</v>
      </c>
      <c r="K92" s="4"/>
      <c r="L92" s="4"/>
      <c r="M92" s="4"/>
      <c r="N92" s="4"/>
      <c r="O92" s="4"/>
      <c r="P92" s="4"/>
      <c r="Q92" s="4"/>
      <c r="R92" s="4"/>
      <c r="S92" s="4"/>
      <c r="T92" s="4"/>
      <c r="U92" s="4"/>
      <c r="V92" s="4"/>
      <c r="W92" s="4"/>
      <c r="X92" s="4"/>
      <c r="Y92" s="4"/>
      <c r="Z92" s="4"/>
    </row>
    <row r="93" ht="24.0" customHeight="1">
      <c r="A93" s="56" t="s">
        <v>353</v>
      </c>
      <c r="B93" s="56" t="s">
        <v>354</v>
      </c>
      <c r="C93" s="56" t="s">
        <v>92</v>
      </c>
      <c r="D93" s="56" t="s">
        <v>355</v>
      </c>
      <c r="E93" s="57" t="s">
        <v>130</v>
      </c>
      <c r="F93" s="58">
        <v>16.55</v>
      </c>
      <c r="G93" s="59">
        <v>162.15</v>
      </c>
      <c r="H93" s="59">
        <v>200.32</v>
      </c>
      <c r="I93" s="59">
        <v>3315.29</v>
      </c>
      <c r="J93" s="60">
        <v>6.511647710849397E-4</v>
      </c>
      <c r="K93" s="4"/>
      <c r="L93" s="4"/>
      <c r="M93" s="4"/>
      <c r="N93" s="4"/>
      <c r="O93" s="4"/>
      <c r="P93" s="4"/>
      <c r="Q93" s="4"/>
      <c r="R93" s="4"/>
      <c r="S93" s="4"/>
      <c r="T93" s="4"/>
      <c r="U93" s="4"/>
      <c r="V93" s="4"/>
      <c r="W93" s="4"/>
      <c r="X93" s="4"/>
      <c r="Y93" s="4"/>
      <c r="Z93" s="4"/>
    </row>
    <row r="94" ht="24.0" customHeight="1">
      <c r="A94" s="44" t="s">
        <v>44</v>
      </c>
      <c r="B94" s="44" t="s">
        <v>88</v>
      </c>
      <c r="C94" s="44"/>
      <c r="D94" s="44" t="s">
        <v>45</v>
      </c>
      <c r="E94" s="55"/>
      <c r="F94" s="45">
        <v>1.0</v>
      </c>
      <c r="G94" s="45" t="s">
        <v>89</v>
      </c>
      <c r="H94" s="46">
        <v>228257.71</v>
      </c>
      <c r="I94" s="46">
        <v>228257.71</v>
      </c>
      <c r="J94" s="47">
        <v>0.04483269321251611</v>
      </c>
      <c r="K94" s="4"/>
      <c r="L94" s="4"/>
      <c r="M94" s="4"/>
      <c r="N94" s="4"/>
      <c r="O94" s="4"/>
      <c r="P94" s="4"/>
      <c r="Q94" s="4"/>
      <c r="R94" s="4"/>
      <c r="S94" s="4"/>
      <c r="T94" s="4"/>
      <c r="U94" s="4"/>
      <c r="V94" s="4"/>
      <c r="W94" s="4"/>
      <c r="X94" s="4"/>
      <c r="Y94" s="4"/>
      <c r="Z94" s="4"/>
    </row>
    <row r="95" ht="78.0" customHeight="1">
      <c r="A95" s="56" t="s">
        <v>356</v>
      </c>
      <c r="B95" s="56" t="s">
        <v>357</v>
      </c>
      <c r="C95" s="56" t="s">
        <v>92</v>
      </c>
      <c r="D95" s="56" t="s">
        <v>358</v>
      </c>
      <c r="E95" s="57" t="s">
        <v>98</v>
      </c>
      <c r="F95" s="58">
        <v>1.0</v>
      </c>
      <c r="G95" s="59">
        <v>118062.91</v>
      </c>
      <c r="H95" s="59">
        <v>145854.91</v>
      </c>
      <c r="I95" s="59">
        <v>145854.91</v>
      </c>
      <c r="J95" s="60">
        <v>0.02864774396259889</v>
      </c>
      <c r="K95" s="4"/>
      <c r="L95" s="4"/>
      <c r="M95" s="4"/>
      <c r="N95" s="4"/>
      <c r="O95" s="4"/>
      <c r="P95" s="4"/>
      <c r="Q95" s="4"/>
      <c r="R95" s="4"/>
      <c r="S95" s="4"/>
      <c r="T95" s="4"/>
      <c r="U95" s="4"/>
      <c r="V95" s="4"/>
      <c r="W95" s="4"/>
      <c r="X95" s="4"/>
      <c r="Y95" s="4"/>
      <c r="Z95" s="4"/>
    </row>
    <row r="96" ht="39.0" customHeight="1">
      <c r="A96" s="56" t="s">
        <v>359</v>
      </c>
      <c r="B96" s="56" t="s">
        <v>360</v>
      </c>
      <c r="C96" s="56" t="s">
        <v>122</v>
      </c>
      <c r="D96" s="56" t="s">
        <v>361</v>
      </c>
      <c r="E96" s="57" t="s">
        <v>130</v>
      </c>
      <c r="F96" s="58">
        <v>270.35</v>
      </c>
      <c r="G96" s="59">
        <v>184.02</v>
      </c>
      <c r="H96" s="59">
        <v>227.33</v>
      </c>
      <c r="I96" s="59">
        <v>61458.66</v>
      </c>
      <c r="J96" s="60">
        <v>0.012071255989698378</v>
      </c>
      <c r="K96" s="4"/>
      <c r="L96" s="4"/>
      <c r="M96" s="4"/>
      <c r="N96" s="4"/>
      <c r="O96" s="4"/>
      <c r="P96" s="4"/>
      <c r="Q96" s="4"/>
      <c r="R96" s="4"/>
      <c r="S96" s="4"/>
      <c r="T96" s="4"/>
      <c r="U96" s="4"/>
      <c r="V96" s="4"/>
      <c r="W96" s="4"/>
      <c r="X96" s="4"/>
      <c r="Y96" s="4"/>
      <c r="Z96" s="4"/>
    </row>
    <row r="97" ht="25.5" customHeight="1">
      <c r="A97" s="56" t="s">
        <v>362</v>
      </c>
      <c r="B97" s="56" t="s">
        <v>363</v>
      </c>
      <c r="C97" s="56" t="s">
        <v>122</v>
      </c>
      <c r="D97" s="56" t="s">
        <v>364</v>
      </c>
      <c r="E97" s="57" t="s">
        <v>151</v>
      </c>
      <c r="F97" s="58">
        <v>103.78</v>
      </c>
      <c r="G97" s="59">
        <v>46.03</v>
      </c>
      <c r="H97" s="59">
        <v>56.86</v>
      </c>
      <c r="I97" s="59">
        <v>5900.93</v>
      </c>
      <c r="J97" s="60">
        <v>0.0011590170792414097</v>
      </c>
      <c r="K97" s="4"/>
      <c r="L97" s="4"/>
      <c r="M97" s="4"/>
      <c r="N97" s="4"/>
      <c r="O97" s="4"/>
      <c r="P97" s="4"/>
      <c r="Q97" s="4"/>
      <c r="R97" s="4"/>
      <c r="S97" s="4"/>
      <c r="T97" s="4"/>
      <c r="U97" s="4"/>
      <c r="V97" s="4"/>
      <c r="W97" s="4"/>
      <c r="X97" s="4"/>
      <c r="Y97" s="4"/>
      <c r="Z97" s="4"/>
    </row>
    <row r="98" ht="39.0" customHeight="1">
      <c r="A98" s="56" t="s">
        <v>365</v>
      </c>
      <c r="B98" s="56" t="s">
        <v>366</v>
      </c>
      <c r="C98" s="56" t="s">
        <v>122</v>
      </c>
      <c r="D98" s="56" t="s">
        <v>367</v>
      </c>
      <c r="E98" s="57" t="s">
        <v>151</v>
      </c>
      <c r="F98" s="58">
        <v>71.08</v>
      </c>
      <c r="G98" s="59">
        <v>76.17</v>
      </c>
      <c r="H98" s="59">
        <v>94.1</v>
      </c>
      <c r="I98" s="59">
        <v>6688.62</v>
      </c>
      <c r="J98" s="60">
        <v>0.0013137293302167077</v>
      </c>
      <c r="K98" s="4"/>
      <c r="L98" s="4"/>
      <c r="M98" s="4"/>
      <c r="N98" s="4"/>
      <c r="O98" s="4"/>
      <c r="P98" s="4"/>
      <c r="Q98" s="4"/>
      <c r="R98" s="4"/>
      <c r="S98" s="4"/>
      <c r="T98" s="4"/>
      <c r="U98" s="4"/>
      <c r="V98" s="4"/>
      <c r="W98" s="4"/>
      <c r="X98" s="4"/>
      <c r="Y98" s="4"/>
      <c r="Z98" s="4"/>
    </row>
    <row r="99" ht="25.5" customHeight="1">
      <c r="A99" s="56" t="s">
        <v>368</v>
      </c>
      <c r="B99" s="56" t="s">
        <v>369</v>
      </c>
      <c r="C99" s="56" t="s">
        <v>92</v>
      </c>
      <c r="D99" s="56" t="s">
        <v>370</v>
      </c>
      <c r="E99" s="57" t="s">
        <v>151</v>
      </c>
      <c r="F99" s="58">
        <v>94.11</v>
      </c>
      <c r="G99" s="59">
        <v>43.41</v>
      </c>
      <c r="H99" s="59">
        <v>53.62</v>
      </c>
      <c r="I99" s="59">
        <v>5046.17</v>
      </c>
      <c r="J99" s="60">
        <v>9.91131434325712E-4</v>
      </c>
      <c r="K99" s="4"/>
      <c r="L99" s="4"/>
      <c r="M99" s="4"/>
      <c r="N99" s="4"/>
      <c r="O99" s="4"/>
      <c r="P99" s="4"/>
      <c r="Q99" s="4"/>
      <c r="R99" s="4"/>
      <c r="S99" s="4"/>
      <c r="T99" s="4"/>
      <c r="U99" s="4"/>
      <c r="V99" s="4"/>
      <c r="W99" s="4"/>
      <c r="X99" s="4"/>
      <c r="Y99" s="4"/>
      <c r="Z99" s="4"/>
    </row>
    <row r="100" ht="25.5" customHeight="1">
      <c r="A100" s="56" t="s">
        <v>371</v>
      </c>
      <c r="B100" s="56" t="s">
        <v>372</v>
      </c>
      <c r="C100" s="56" t="s">
        <v>92</v>
      </c>
      <c r="D100" s="56" t="s">
        <v>373</v>
      </c>
      <c r="E100" s="57" t="s">
        <v>151</v>
      </c>
      <c r="F100" s="58">
        <v>7.4</v>
      </c>
      <c r="G100" s="59">
        <v>38.06</v>
      </c>
      <c r="H100" s="59">
        <v>47.01</v>
      </c>
      <c r="I100" s="59">
        <v>347.87</v>
      </c>
      <c r="J100" s="60">
        <v>6.832605561423525E-5</v>
      </c>
      <c r="K100" s="4"/>
      <c r="L100" s="4"/>
      <c r="M100" s="4"/>
      <c r="N100" s="4"/>
      <c r="O100" s="4"/>
      <c r="P100" s="4"/>
      <c r="Q100" s="4"/>
      <c r="R100" s="4"/>
      <c r="S100" s="4"/>
      <c r="T100" s="4"/>
      <c r="U100" s="4"/>
      <c r="V100" s="4"/>
      <c r="W100" s="4"/>
      <c r="X100" s="4"/>
      <c r="Y100" s="4"/>
      <c r="Z100" s="4"/>
    </row>
    <row r="101" ht="24.0" customHeight="1">
      <c r="A101" s="56" t="s">
        <v>374</v>
      </c>
      <c r="B101" s="56" t="s">
        <v>375</v>
      </c>
      <c r="C101" s="56" t="s">
        <v>265</v>
      </c>
      <c r="D101" s="56" t="s">
        <v>376</v>
      </c>
      <c r="E101" s="57" t="s">
        <v>106</v>
      </c>
      <c r="F101" s="58">
        <v>13.0</v>
      </c>
      <c r="G101" s="59">
        <v>42.55</v>
      </c>
      <c r="H101" s="59">
        <v>52.56</v>
      </c>
      <c r="I101" s="59">
        <v>683.28</v>
      </c>
      <c r="J101" s="60">
        <v>1.3420481007300042E-4</v>
      </c>
      <c r="K101" s="4"/>
      <c r="L101" s="4"/>
      <c r="M101" s="4"/>
      <c r="N101" s="4"/>
      <c r="O101" s="4"/>
      <c r="P101" s="4"/>
      <c r="Q101" s="4"/>
      <c r="R101" s="4"/>
      <c r="S101" s="4"/>
      <c r="T101" s="4"/>
      <c r="U101" s="4"/>
      <c r="V101" s="4"/>
      <c r="W101" s="4"/>
      <c r="X101" s="4"/>
      <c r="Y101" s="4"/>
      <c r="Z101" s="4"/>
    </row>
    <row r="102" ht="25.5" customHeight="1">
      <c r="A102" s="56" t="s">
        <v>377</v>
      </c>
      <c r="B102" s="56" t="s">
        <v>378</v>
      </c>
      <c r="C102" s="56" t="s">
        <v>92</v>
      </c>
      <c r="D102" s="56" t="s">
        <v>379</v>
      </c>
      <c r="E102" s="57" t="s">
        <v>130</v>
      </c>
      <c r="F102" s="58">
        <v>6.49</v>
      </c>
      <c r="G102" s="59">
        <v>284.03</v>
      </c>
      <c r="H102" s="59">
        <v>350.89</v>
      </c>
      <c r="I102" s="59">
        <v>2277.27</v>
      </c>
      <c r="J102" s="60">
        <v>4.472845507477779E-4</v>
      </c>
      <c r="K102" s="4"/>
      <c r="L102" s="4"/>
      <c r="M102" s="4"/>
      <c r="N102" s="4"/>
      <c r="O102" s="4"/>
      <c r="P102" s="4"/>
      <c r="Q102" s="4"/>
      <c r="R102" s="4"/>
      <c r="S102" s="4"/>
      <c r="T102" s="4"/>
      <c r="U102" s="4"/>
      <c r="V102" s="4"/>
      <c r="W102" s="4"/>
      <c r="X102" s="4"/>
      <c r="Y102" s="4"/>
      <c r="Z102" s="4"/>
    </row>
    <row r="103" ht="24.0" customHeight="1">
      <c r="A103" s="44" t="s">
        <v>46</v>
      </c>
      <c r="B103" s="44" t="s">
        <v>88</v>
      </c>
      <c r="C103" s="44"/>
      <c r="D103" s="44" t="s">
        <v>47</v>
      </c>
      <c r="E103" s="55"/>
      <c r="F103" s="45">
        <v>1.0</v>
      </c>
      <c r="G103" s="45" t="s">
        <v>89</v>
      </c>
      <c r="H103" s="46">
        <v>295720.43</v>
      </c>
      <c r="I103" s="46">
        <v>295720.43</v>
      </c>
      <c r="J103" s="47">
        <v>0.05808322231421382</v>
      </c>
      <c r="K103" s="4"/>
      <c r="L103" s="4"/>
      <c r="M103" s="4"/>
      <c r="N103" s="4"/>
      <c r="O103" s="4"/>
      <c r="P103" s="4"/>
      <c r="Q103" s="4"/>
      <c r="R103" s="4"/>
      <c r="S103" s="4"/>
      <c r="T103" s="4"/>
      <c r="U103" s="4"/>
      <c r="V103" s="4"/>
      <c r="W103" s="4"/>
      <c r="X103" s="4"/>
      <c r="Y103" s="4"/>
      <c r="Z103" s="4"/>
    </row>
    <row r="104" ht="24.0" customHeight="1">
      <c r="A104" s="44" t="s">
        <v>380</v>
      </c>
      <c r="B104" s="44" t="s">
        <v>88</v>
      </c>
      <c r="C104" s="44"/>
      <c r="D104" s="44" t="s">
        <v>381</v>
      </c>
      <c r="E104" s="55"/>
      <c r="F104" s="45">
        <v>1.0</v>
      </c>
      <c r="G104" s="45" t="s">
        <v>89</v>
      </c>
      <c r="H104" s="46">
        <v>167383.68</v>
      </c>
      <c r="I104" s="46">
        <v>167383.68</v>
      </c>
      <c r="J104" s="47">
        <v>0.032876265928638154</v>
      </c>
      <c r="K104" s="4"/>
      <c r="L104" s="4"/>
      <c r="M104" s="4"/>
      <c r="N104" s="4"/>
      <c r="O104" s="4"/>
      <c r="P104" s="4"/>
      <c r="Q104" s="4"/>
      <c r="R104" s="4"/>
      <c r="S104" s="4"/>
      <c r="T104" s="4"/>
      <c r="U104" s="4"/>
      <c r="V104" s="4"/>
      <c r="W104" s="4"/>
      <c r="X104" s="4"/>
      <c r="Y104" s="4"/>
      <c r="Z104" s="4"/>
    </row>
    <row r="105" ht="24.0" customHeight="1">
      <c r="A105" s="56" t="s">
        <v>382</v>
      </c>
      <c r="B105" s="56" t="s">
        <v>383</v>
      </c>
      <c r="C105" s="56" t="s">
        <v>284</v>
      </c>
      <c r="D105" s="56" t="s">
        <v>384</v>
      </c>
      <c r="E105" s="57" t="s">
        <v>130</v>
      </c>
      <c r="F105" s="58">
        <v>62.38</v>
      </c>
      <c r="G105" s="59">
        <v>184.95</v>
      </c>
      <c r="H105" s="59">
        <v>228.48</v>
      </c>
      <c r="I105" s="59">
        <v>14252.58</v>
      </c>
      <c r="J105" s="60">
        <v>0.0027993864769205075</v>
      </c>
      <c r="K105" s="4"/>
      <c r="L105" s="4"/>
      <c r="M105" s="4"/>
      <c r="N105" s="4"/>
      <c r="O105" s="4"/>
      <c r="P105" s="4"/>
      <c r="Q105" s="4"/>
      <c r="R105" s="4"/>
      <c r="S105" s="4"/>
      <c r="T105" s="4"/>
      <c r="U105" s="4"/>
      <c r="V105" s="4"/>
      <c r="W105" s="4"/>
      <c r="X105" s="4"/>
      <c r="Y105" s="4"/>
      <c r="Z105" s="4"/>
    </row>
    <row r="106" ht="39.0" customHeight="1">
      <c r="A106" s="56" t="s">
        <v>385</v>
      </c>
      <c r="B106" s="56" t="s">
        <v>386</v>
      </c>
      <c r="C106" s="56" t="s">
        <v>92</v>
      </c>
      <c r="D106" s="56" t="s">
        <v>387</v>
      </c>
      <c r="E106" s="57" t="s">
        <v>130</v>
      </c>
      <c r="F106" s="58">
        <v>256.13</v>
      </c>
      <c r="G106" s="59">
        <v>465.84</v>
      </c>
      <c r="H106" s="59">
        <v>575.49</v>
      </c>
      <c r="I106" s="59">
        <v>147400.25</v>
      </c>
      <c r="J106" s="60">
        <v>0.028951268229661018</v>
      </c>
      <c r="K106" s="4"/>
      <c r="L106" s="4"/>
      <c r="M106" s="4"/>
      <c r="N106" s="4"/>
      <c r="O106" s="4"/>
      <c r="P106" s="4"/>
      <c r="Q106" s="4"/>
      <c r="R106" s="4"/>
      <c r="S106" s="4"/>
      <c r="T106" s="4"/>
      <c r="U106" s="4"/>
      <c r="V106" s="4"/>
      <c r="W106" s="4"/>
      <c r="X106" s="4"/>
      <c r="Y106" s="4"/>
      <c r="Z106" s="4"/>
    </row>
    <row r="107" ht="64.5" customHeight="1">
      <c r="A107" s="56" t="s">
        <v>388</v>
      </c>
      <c r="B107" s="56" t="s">
        <v>389</v>
      </c>
      <c r="C107" s="56" t="s">
        <v>122</v>
      </c>
      <c r="D107" s="56" t="s">
        <v>390</v>
      </c>
      <c r="E107" s="57" t="s">
        <v>98</v>
      </c>
      <c r="F107" s="58">
        <v>3.0</v>
      </c>
      <c r="G107" s="59">
        <v>1189.51</v>
      </c>
      <c r="H107" s="59">
        <v>1469.52</v>
      </c>
      <c r="I107" s="59">
        <v>4408.56</v>
      </c>
      <c r="J107" s="60">
        <v>8.658967882792219E-4</v>
      </c>
      <c r="K107" s="4"/>
      <c r="L107" s="4"/>
      <c r="M107" s="4"/>
      <c r="N107" s="4"/>
      <c r="O107" s="4"/>
      <c r="P107" s="4"/>
      <c r="Q107" s="4"/>
      <c r="R107" s="4"/>
      <c r="S107" s="4"/>
      <c r="T107" s="4"/>
      <c r="U107" s="4"/>
      <c r="V107" s="4"/>
      <c r="W107" s="4"/>
      <c r="X107" s="4"/>
      <c r="Y107" s="4"/>
      <c r="Z107" s="4"/>
    </row>
    <row r="108" ht="64.5" customHeight="1">
      <c r="A108" s="56" t="s">
        <v>391</v>
      </c>
      <c r="B108" s="56" t="s">
        <v>392</v>
      </c>
      <c r="C108" s="56" t="s">
        <v>122</v>
      </c>
      <c r="D108" s="56" t="s">
        <v>393</v>
      </c>
      <c r="E108" s="57" t="s">
        <v>98</v>
      </c>
      <c r="F108" s="58">
        <v>1.0</v>
      </c>
      <c r="G108" s="59">
        <v>1070.34</v>
      </c>
      <c r="H108" s="59">
        <v>1322.29</v>
      </c>
      <c r="I108" s="59">
        <v>1322.29</v>
      </c>
      <c r="J108" s="60">
        <v>2.5971443377740855E-4</v>
      </c>
      <c r="K108" s="4"/>
      <c r="L108" s="4"/>
      <c r="M108" s="4"/>
      <c r="N108" s="4"/>
      <c r="O108" s="4"/>
      <c r="P108" s="4"/>
      <c r="Q108" s="4"/>
      <c r="R108" s="4"/>
      <c r="S108" s="4"/>
      <c r="T108" s="4"/>
      <c r="U108" s="4"/>
      <c r="V108" s="4"/>
      <c r="W108" s="4"/>
      <c r="X108" s="4"/>
      <c r="Y108" s="4"/>
      <c r="Z108" s="4"/>
    </row>
    <row r="109" ht="24.0" customHeight="1">
      <c r="A109" s="44" t="s">
        <v>394</v>
      </c>
      <c r="B109" s="44" t="s">
        <v>88</v>
      </c>
      <c r="C109" s="44"/>
      <c r="D109" s="44" t="s">
        <v>395</v>
      </c>
      <c r="E109" s="55"/>
      <c r="F109" s="45">
        <v>1.0</v>
      </c>
      <c r="G109" s="45" t="s">
        <v>89</v>
      </c>
      <c r="H109" s="46">
        <v>128336.75</v>
      </c>
      <c r="I109" s="46">
        <v>128336.75</v>
      </c>
      <c r="J109" s="47">
        <v>0.02520695638557566</v>
      </c>
      <c r="K109" s="4"/>
      <c r="L109" s="4"/>
      <c r="M109" s="4"/>
      <c r="N109" s="4"/>
      <c r="O109" s="4"/>
      <c r="P109" s="4"/>
      <c r="Q109" s="4"/>
      <c r="R109" s="4"/>
      <c r="S109" s="4"/>
      <c r="T109" s="4"/>
      <c r="U109" s="4"/>
      <c r="V109" s="4"/>
      <c r="W109" s="4"/>
      <c r="X109" s="4"/>
      <c r="Y109" s="4"/>
      <c r="Z109" s="4"/>
    </row>
    <row r="110" ht="25.5" customHeight="1">
      <c r="A110" s="56" t="s">
        <v>396</v>
      </c>
      <c r="B110" s="56" t="s">
        <v>397</v>
      </c>
      <c r="C110" s="56" t="s">
        <v>122</v>
      </c>
      <c r="D110" s="56" t="s">
        <v>398</v>
      </c>
      <c r="E110" s="57" t="s">
        <v>151</v>
      </c>
      <c r="F110" s="58">
        <v>84.81</v>
      </c>
      <c r="G110" s="59">
        <v>113.39</v>
      </c>
      <c r="H110" s="59">
        <v>140.08</v>
      </c>
      <c r="I110" s="59">
        <v>11880.18</v>
      </c>
      <c r="J110" s="60">
        <v>0.0023334171943172025</v>
      </c>
      <c r="K110" s="4"/>
      <c r="L110" s="4"/>
      <c r="M110" s="4"/>
      <c r="N110" s="4"/>
      <c r="O110" s="4"/>
      <c r="P110" s="4"/>
      <c r="Q110" s="4"/>
      <c r="R110" s="4"/>
      <c r="S110" s="4"/>
      <c r="T110" s="4"/>
      <c r="U110" s="4"/>
      <c r="V110" s="4"/>
      <c r="W110" s="4"/>
      <c r="X110" s="4"/>
      <c r="Y110" s="4"/>
      <c r="Z110" s="4"/>
    </row>
    <row r="111" ht="39.0" customHeight="1">
      <c r="A111" s="56" t="s">
        <v>399</v>
      </c>
      <c r="B111" s="56" t="s">
        <v>400</v>
      </c>
      <c r="C111" s="56" t="s">
        <v>92</v>
      </c>
      <c r="D111" s="56" t="s">
        <v>401</v>
      </c>
      <c r="E111" s="57" t="s">
        <v>402</v>
      </c>
      <c r="F111" s="58">
        <v>19.276</v>
      </c>
      <c r="G111" s="59">
        <v>740.59</v>
      </c>
      <c r="H111" s="59">
        <v>914.92</v>
      </c>
      <c r="I111" s="59">
        <v>17635.99</v>
      </c>
      <c r="J111" s="60">
        <v>0.0034639308751892852</v>
      </c>
      <c r="K111" s="4"/>
      <c r="L111" s="4"/>
      <c r="M111" s="4"/>
      <c r="N111" s="4"/>
      <c r="O111" s="4"/>
      <c r="P111" s="4"/>
      <c r="Q111" s="4"/>
      <c r="R111" s="4"/>
      <c r="S111" s="4"/>
      <c r="T111" s="4"/>
      <c r="U111" s="4"/>
      <c r="V111" s="4"/>
      <c r="W111" s="4"/>
      <c r="X111" s="4"/>
      <c r="Y111" s="4"/>
      <c r="Z111" s="4"/>
    </row>
    <row r="112" ht="51.75" customHeight="1">
      <c r="A112" s="56" t="s">
        <v>403</v>
      </c>
      <c r="B112" s="56" t="s">
        <v>404</v>
      </c>
      <c r="C112" s="56" t="s">
        <v>96</v>
      </c>
      <c r="D112" s="56" t="s">
        <v>405</v>
      </c>
      <c r="E112" s="57" t="s">
        <v>151</v>
      </c>
      <c r="F112" s="58">
        <v>9.96</v>
      </c>
      <c r="G112" s="59">
        <v>468.72</v>
      </c>
      <c r="H112" s="59">
        <v>579.05</v>
      </c>
      <c r="I112" s="59">
        <v>5767.33</v>
      </c>
      <c r="J112" s="60">
        <v>0.001132776354171522</v>
      </c>
      <c r="K112" s="4"/>
      <c r="L112" s="4"/>
      <c r="M112" s="4"/>
      <c r="N112" s="4"/>
      <c r="O112" s="4"/>
      <c r="P112" s="4"/>
      <c r="Q112" s="4"/>
      <c r="R112" s="4"/>
      <c r="S112" s="4"/>
      <c r="T112" s="4"/>
      <c r="U112" s="4"/>
      <c r="V112" s="4"/>
      <c r="W112" s="4"/>
      <c r="X112" s="4"/>
      <c r="Y112" s="4"/>
      <c r="Z112" s="4"/>
    </row>
    <row r="113" ht="64.5" customHeight="1">
      <c r="A113" s="56" t="s">
        <v>406</v>
      </c>
      <c r="B113" s="56" t="s">
        <v>407</v>
      </c>
      <c r="C113" s="56" t="s">
        <v>96</v>
      </c>
      <c r="D113" s="56" t="s">
        <v>408</v>
      </c>
      <c r="E113" s="57" t="s">
        <v>151</v>
      </c>
      <c r="F113" s="58">
        <v>21.8</v>
      </c>
      <c r="G113" s="59">
        <v>386.76</v>
      </c>
      <c r="H113" s="59">
        <v>477.8</v>
      </c>
      <c r="I113" s="59">
        <v>10416.04</v>
      </c>
      <c r="J113" s="60">
        <v>0.002045841631414318</v>
      </c>
      <c r="K113" s="4"/>
      <c r="L113" s="4"/>
      <c r="M113" s="4"/>
      <c r="N113" s="4"/>
      <c r="O113" s="4"/>
      <c r="P113" s="4"/>
      <c r="Q113" s="4"/>
      <c r="R113" s="4"/>
      <c r="S113" s="4"/>
      <c r="T113" s="4"/>
      <c r="U113" s="4"/>
      <c r="V113" s="4"/>
      <c r="W113" s="4"/>
      <c r="X113" s="4"/>
      <c r="Y113" s="4"/>
      <c r="Z113" s="4"/>
    </row>
    <row r="114" ht="64.5" customHeight="1">
      <c r="A114" s="56" t="s">
        <v>409</v>
      </c>
      <c r="B114" s="56" t="s">
        <v>410</v>
      </c>
      <c r="C114" s="56" t="s">
        <v>96</v>
      </c>
      <c r="D114" s="56" t="s">
        <v>411</v>
      </c>
      <c r="E114" s="57" t="s">
        <v>151</v>
      </c>
      <c r="F114" s="58">
        <v>5.61</v>
      </c>
      <c r="G114" s="59">
        <v>320.29</v>
      </c>
      <c r="H114" s="59">
        <v>395.68</v>
      </c>
      <c r="I114" s="59">
        <v>2219.76</v>
      </c>
      <c r="J114" s="60">
        <v>4.3598886138573265E-4</v>
      </c>
      <c r="K114" s="4"/>
      <c r="L114" s="4"/>
      <c r="M114" s="4"/>
      <c r="N114" s="4"/>
      <c r="O114" s="4"/>
      <c r="P114" s="4"/>
      <c r="Q114" s="4"/>
      <c r="R114" s="4"/>
      <c r="S114" s="4"/>
      <c r="T114" s="4"/>
      <c r="U114" s="4"/>
      <c r="V114" s="4"/>
      <c r="W114" s="4"/>
      <c r="X114" s="4"/>
      <c r="Y114" s="4"/>
      <c r="Z114" s="4"/>
    </row>
    <row r="115" ht="24.0" customHeight="1">
      <c r="A115" s="56" t="s">
        <v>412</v>
      </c>
      <c r="B115" s="56" t="s">
        <v>413</v>
      </c>
      <c r="C115" s="56" t="s">
        <v>241</v>
      </c>
      <c r="D115" s="56" t="s">
        <v>414</v>
      </c>
      <c r="E115" s="57" t="s">
        <v>130</v>
      </c>
      <c r="F115" s="58">
        <v>14.62</v>
      </c>
      <c r="G115" s="59">
        <v>668.68</v>
      </c>
      <c r="H115" s="59">
        <v>826.08</v>
      </c>
      <c r="I115" s="59">
        <v>12077.28</v>
      </c>
      <c r="J115" s="60">
        <v>0.002372130120299799</v>
      </c>
      <c r="K115" s="4"/>
      <c r="L115" s="4"/>
      <c r="M115" s="4"/>
      <c r="N115" s="4"/>
      <c r="O115" s="4"/>
      <c r="P115" s="4"/>
      <c r="Q115" s="4"/>
      <c r="R115" s="4"/>
      <c r="S115" s="4"/>
      <c r="T115" s="4"/>
      <c r="U115" s="4"/>
      <c r="V115" s="4"/>
      <c r="W115" s="4"/>
      <c r="X115" s="4"/>
      <c r="Y115" s="4"/>
      <c r="Z115" s="4"/>
    </row>
    <row r="116" ht="39.0" customHeight="1">
      <c r="A116" s="56" t="s">
        <v>415</v>
      </c>
      <c r="B116" s="56" t="s">
        <v>416</v>
      </c>
      <c r="C116" s="56" t="s">
        <v>92</v>
      </c>
      <c r="D116" s="56" t="s">
        <v>417</v>
      </c>
      <c r="E116" s="57" t="s">
        <v>130</v>
      </c>
      <c r="F116" s="58">
        <v>28.06</v>
      </c>
      <c r="G116" s="59">
        <v>951.14</v>
      </c>
      <c r="H116" s="59">
        <v>1175.03</v>
      </c>
      <c r="I116" s="59">
        <v>32971.34</v>
      </c>
      <c r="J116" s="60">
        <v>0.0064759870368696895</v>
      </c>
      <c r="K116" s="4"/>
      <c r="L116" s="4"/>
      <c r="M116" s="4"/>
      <c r="N116" s="4"/>
      <c r="O116" s="4"/>
      <c r="P116" s="4"/>
      <c r="Q116" s="4"/>
      <c r="R116" s="4"/>
      <c r="S116" s="4"/>
      <c r="T116" s="4"/>
      <c r="U116" s="4"/>
      <c r="V116" s="4"/>
      <c r="W116" s="4"/>
      <c r="X116" s="4"/>
      <c r="Y116" s="4"/>
      <c r="Z116" s="4"/>
    </row>
    <row r="117" ht="25.5" customHeight="1">
      <c r="A117" s="56" t="s">
        <v>418</v>
      </c>
      <c r="B117" s="56" t="s">
        <v>419</v>
      </c>
      <c r="C117" s="56" t="s">
        <v>122</v>
      </c>
      <c r="D117" s="56" t="s">
        <v>420</v>
      </c>
      <c r="E117" s="57" t="s">
        <v>98</v>
      </c>
      <c r="F117" s="58">
        <v>8.0</v>
      </c>
      <c r="G117" s="59">
        <v>315.64</v>
      </c>
      <c r="H117" s="59">
        <v>389.94</v>
      </c>
      <c r="I117" s="59">
        <v>3119.52</v>
      </c>
      <c r="J117" s="60">
        <v>6.127130738773655E-4</v>
      </c>
      <c r="K117" s="4"/>
      <c r="L117" s="4"/>
      <c r="M117" s="4"/>
      <c r="N117" s="4"/>
      <c r="O117" s="4"/>
      <c r="P117" s="4"/>
      <c r="Q117" s="4"/>
      <c r="R117" s="4"/>
      <c r="S117" s="4"/>
      <c r="T117" s="4"/>
      <c r="U117" s="4"/>
      <c r="V117" s="4"/>
      <c r="W117" s="4"/>
      <c r="X117" s="4"/>
      <c r="Y117" s="4"/>
      <c r="Z117" s="4"/>
    </row>
    <row r="118" ht="25.5" customHeight="1">
      <c r="A118" s="56" t="s">
        <v>421</v>
      </c>
      <c r="B118" s="56" t="s">
        <v>422</v>
      </c>
      <c r="C118" s="56" t="s">
        <v>92</v>
      </c>
      <c r="D118" s="56" t="s">
        <v>423</v>
      </c>
      <c r="E118" s="57" t="s">
        <v>106</v>
      </c>
      <c r="F118" s="58">
        <v>1.0</v>
      </c>
      <c r="G118" s="59">
        <v>3344.32</v>
      </c>
      <c r="H118" s="59">
        <v>4131.57</v>
      </c>
      <c r="I118" s="59">
        <v>4131.57</v>
      </c>
      <c r="J118" s="60">
        <v>8.114924586601486E-4</v>
      </c>
      <c r="K118" s="4"/>
      <c r="L118" s="4"/>
      <c r="M118" s="4"/>
      <c r="N118" s="4"/>
      <c r="O118" s="4"/>
      <c r="P118" s="4"/>
      <c r="Q118" s="4"/>
      <c r="R118" s="4"/>
      <c r="S118" s="4"/>
      <c r="T118" s="4"/>
      <c r="U118" s="4"/>
      <c r="V118" s="4"/>
      <c r="W118" s="4"/>
      <c r="X118" s="4"/>
      <c r="Y118" s="4"/>
      <c r="Z118" s="4"/>
    </row>
    <row r="119" ht="51.75" customHeight="1">
      <c r="A119" s="56" t="s">
        <v>424</v>
      </c>
      <c r="B119" s="56" t="s">
        <v>425</v>
      </c>
      <c r="C119" s="56" t="s">
        <v>104</v>
      </c>
      <c r="D119" s="56" t="s">
        <v>426</v>
      </c>
      <c r="E119" s="57" t="s">
        <v>106</v>
      </c>
      <c r="F119" s="58">
        <v>1.0</v>
      </c>
      <c r="G119" s="59">
        <v>375.69</v>
      </c>
      <c r="H119" s="59">
        <v>464.12</v>
      </c>
      <c r="I119" s="59">
        <v>464.12</v>
      </c>
      <c r="J119" s="60">
        <v>9.11590218520679E-5</v>
      </c>
      <c r="K119" s="4"/>
      <c r="L119" s="4"/>
      <c r="M119" s="4"/>
      <c r="N119" s="4"/>
      <c r="O119" s="4"/>
      <c r="P119" s="4"/>
      <c r="Q119" s="4"/>
      <c r="R119" s="4"/>
      <c r="S119" s="4"/>
      <c r="T119" s="4"/>
      <c r="U119" s="4"/>
      <c r="V119" s="4"/>
      <c r="W119" s="4"/>
      <c r="X119" s="4"/>
      <c r="Y119" s="4"/>
      <c r="Z119" s="4"/>
    </row>
    <row r="120" ht="25.5" customHeight="1">
      <c r="A120" s="56" t="s">
        <v>427</v>
      </c>
      <c r="B120" s="56" t="s">
        <v>428</v>
      </c>
      <c r="C120" s="56" t="s">
        <v>92</v>
      </c>
      <c r="D120" s="56" t="s">
        <v>429</v>
      </c>
      <c r="E120" s="57" t="s">
        <v>130</v>
      </c>
      <c r="F120" s="58">
        <v>1.87</v>
      </c>
      <c r="G120" s="59">
        <v>1254.55</v>
      </c>
      <c r="H120" s="59">
        <v>1549.87</v>
      </c>
      <c r="I120" s="59">
        <v>2898.25</v>
      </c>
      <c r="J120" s="60">
        <v>5.69252855043428E-4</v>
      </c>
      <c r="K120" s="4"/>
      <c r="L120" s="4"/>
      <c r="M120" s="4"/>
      <c r="N120" s="4"/>
      <c r="O120" s="4"/>
      <c r="P120" s="4"/>
      <c r="Q120" s="4"/>
      <c r="R120" s="4"/>
      <c r="S120" s="4"/>
      <c r="T120" s="4"/>
      <c r="U120" s="4"/>
      <c r="V120" s="4"/>
      <c r="W120" s="4"/>
      <c r="X120" s="4"/>
      <c r="Y120" s="4"/>
      <c r="Z120" s="4"/>
    </row>
    <row r="121" ht="25.5" customHeight="1">
      <c r="A121" s="56" t="s">
        <v>430</v>
      </c>
      <c r="B121" s="56" t="s">
        <v>431</v>
      </c>
      <c r="C121" s="56" t="s">
        <v>241</v>
      </c>
      <c r="D121" s="56" t="s">
        <v>432</v>
      </c>
      <c r="E121" s="57" t="s">
        <v>130</v>
      </c>
      <c r="F121" s="58">
        <v>2.4</v>
      </c>
      <c r="G121" s="59">
        <v>538.24</v>
      </c>
      <c r="H121" s="59">
        <v>664.94</v>
      </c>
      <c r="I121" s="59">
        <v>1595.85</v>
      </c>
      <c r="J121" s="60">
        <v>3.1344506813458275E-4</v>
      </c>
      <c r="K121" s="4"/>
      <c r="L121" s="4"/>
      <c r="M121" s="4"/>
      <c r="N121" s="4"/>
      <c r="O121" s="4"/>
      <c r="P121" s="4"/>
      <c r="Q121" s="4"/>
      <c r="R121" s="4"/>
      <c r="S121" s="4"/>
      <c r="T121" s="4"/>
      <c r="U121" s="4"/>
      <c r="V121" s="4"/>
      <c r="W121" s="4"/>
      <c r="X121" s="4"/>
      <c r="Y121" s="4"/>
      <c r="Z121" s="4"/>
    </row>
    <row r="122" ht="25.5" customHeight="1">
      <c r="A122" s="56" t="s">
        <v>433</v>
      </c>
      <c r="B122" s="56" t="s">
        <v>434</v>
      </c>
      <c r="C122" s="56" t="s">
        <v>265</v>
      </c>
      <c r="D122" s="56" t="s">
        <v>435</v>
      </c>
      <c r="E122" s="57" t="s">
        <v>130</v>
      </c>
      <c r="F122" s="58">
        <v>0.72</v>
      </c>
      <c r="G122" s="59">
        <v>363.64</v>
      </c>
      <c r="H122" s="59">
        <v>449.24</v>
      </c>
      <c r="I122" s="59">
        <v>323.45</v>
      </c>
      <c r="J122" s="60">
        <v>6.35296596096944E-5</v>
      </c>
      <c r="K122" s="4"/>
      <c r="L122" s="4"/>
      <c r="M122" s="4"/>
      <c r="N122" s="4"/>
      <c r="O122" s="4"/>
      <c r="P122" s="4"/>
      <c r="Q122" s="4"/>
      <c r="R122" s="4"/>
      <c r="S122" s="4"/>
      <c r="T122" s="4"/>
      <c r="U122" s="4"/>
      <c r="V122" s="4"/>
      <c r="W122" s="4"/>
      <c r="X122" s="4"/>
      <c r="Y122" s="4"/>
      <c r="Z122" s="4"/>
    </row>
    <row r="123" ht="25.5" customHeight="1">
      <c r="A123" s="56" t="s">
        <v>436</v>
      </c>
      <c r="B123" s="56" t="s">
        <v>437</v>
      </c>
      <c r="C123" s="56" t="s">
        <v>92</v>
      </c>
      <c r="D123" s="56" t="s">
        <v>438</v>
      </c>
      <c r="E123" s="57" t="s">
        <v>130</v>
      </c>
      <c r="F123" s="58">
        <v>2.75</v>
      </c>
      <c r="G123" s="59">
        <v>674.9</v>
      </c>
      <c r="H123" s="59">
        <v>833.77</v>
      </c>
      <c r="I123" s="59">
        <v>2292.86</v>
      </c>
      <c r="J123" s="60">
        <v>4.503466233813074E-4</v>
      </c>
      <c r="K123" s="4"/>
      <c r="L123" s="4"/>
      <c r="M123" s="4"/>
      <c r="N123" s="4"/>
      <c r="O123" s="4"/>
      <c r="P123" s="4"/>
      <c r="Q123" s="4"/>
      <c r="R123" s="4"/>
      <c r="S123" s="4"/>
      <c r="T123" s="4"/>
      <c r="U123" s="4"/>
      <c r="V123" s="4"/>
      <c r="W123" s="4"/>
      <c r="X123" s="4"/>
      <c r="Y123" s="4"/>
      <c r="Z123" s="4"/>
    </row>
    <row r="124" ht="25.5" customHeight="1">
      <c r="A124" s="56" t="s">
        <v>439</v>
      </c>
      <c r="B124" s="56" t="s">
        <v>440</v>
      </c>
      <c r="C124" s="56" t="s">
        <v>265</v>
      </c>
      <c r="D124" s="56" t="s">
        <v>441</v>
      </c>
      <c r="E124" s="57" t="s">
        <v>130</v>
      </c>
      <c r="F124" s="58">
        <v>59.0</v>
      </c>
      <c r="G124" s="59">
        <v>281.85</v>
      </c>
      <c r="H124" s="59">
        <v>348.19</v>
      </c>
      <c r="I124" s="59">
        <v>20543.21</v>
      </c>
      <c r="J124" s="60">
        <v>0.004034945551369516</v>
      </c>
      <c r="K124" s="4"/>
      <c r="L124" s="4"/>
      <c r="M124" s="4"/>
      <c r="N124" s="4"/>
      <c r="O124" s="4"/>
      <c r="P124" s="4"/>
      <c r="Q124" s="4"/>
      <c r="R124" s="4"/>
      <c r="S124" s="4"/>
      <c r="T124" s="4"/>
      <c r="U124" s="4"/>
      <c r="V124" s="4"/>
      <c r="W124" s="4"/>
      <c r="X124" s="4"/>
      <c r="Y124" s="4"/>
      <c r="Z124" s="4"/>
    </row>
    <row r="125" ht="24.0" customHeight="1">
      <c r="A125" s="44" t="s">
        <v>48</v>
      </c>
      <c r="B125" s="44" t="s">
        <v>88</v>
      </c>
      <c r="C125" s="44"/>
      <c r="D125" s="44" t="s">
        <v>49</v>
      </c>
      <c r="E125" s="55"/>
      <c r="F125" s="45">
        <v>1.0</v>
      </c>
      <c r="G125" s="45" t="s">
        <v>89</v>
      </c>
      <c r="H125" s="46">
        <v>676208.94</v>
      </c>
      <c r="I125" s="46">
        <v>676208.94</v>
      </c>
      <c r="J125" s="47">
        <v>0.13281596470314502</v>
      </c>
      <c r="K125" s="4"/>
      <c r="L125" s="4"/>
      <c r="M125" s="4"/>
      <c r="N125" s="4"/>
      <c r="O125" s="4"/>
      <c r="P125" s="4"/>
      <c r="Q125" s="4"/>
      <c r="R125" s="4"/>
      <c r="S125" s="4"/>
      <c r="T125" s="4"/>
      <c r="U125" s="4"/>
      <c r="V125" s="4"/>
      <c r="W125" s="4"/>
      <c r="X125" s="4"/>
      <c r="Y125" s="4"/>
      <c r="Z125" s="4"/>
    </row>
    <row r="126" ht="24.0" customHeight="1">
      <c r="A126" s="44" t="s">
        <v>442</v>
      </c>
      <c r="B126" s="44" t="s">
        <v>88</v>
      </c>
      <c r="C126" s="44"/>
      <c r="D126" s="44" t="s">
        <v>443</v>
      </c>
      <c r="E126" s="55"/>
      <c r="F126" s="45">
        <v>1.0</v>
      </c>
      <c r="G126" s="45" t="s">
        <v>89</v>
      </c>
      <c r="H126" s="46">
        <v>103844.05</v>
      </c>
      <c r="I126" s="46">
        <v>103844.05</v>
      </c>
      <c r="J126" s="47">
        <v>0.020396281184084358</v>
      </c>
      <c r="K126" s="4"/>
      <c r="L126" s="4"/>
      <c r="M126" s="4"/>
      <c r="N126" s="4"/>
      <c r="O126" s="4"/>
      <c r="P126" s="4"/>
      <c r="Q126" s="4"/>
      <c r="R126" s="4"/>
      <c r="S126" s="4"/>
      <c r="T126" s="4"/>
      <c r="U126" s="4"/>
      <c r="V126" s="4"/>
      <c r="W126" s="4"/>
      <c r="X126" s="4"/>
      <c r="Y126" s="4"/>
      <c r="Z126" s="4"/>
    </row>
    <row r="127" ht="51.75" customHeight="1">
      <c r="A127" s="56" t="s">
        <v>444</v>
      </c>
      <c r="B127" s="56" t="s">
        <v>445</v>
      </c>
      <c r="C127" s="56" t="s">
        <v>122</v>
      </c>
      <c r="D127" s="56" t="s">
        <v>446</v>
      </c>
      <c r="E127" s="57" t="s">
        <v>130</v>
      </c>
      <c r="F127" s="58">
        <v>193.13</v>
      </c>
      <c r="G127" s="59">
        <v>4.44</v>
      </c>
      <c r="H127" s="59">
        <v>5.48</v>
      </c>
      <c r="I127" s="59">
        <v>1058.35</v>
      </c>
      <c r="J127" s="60">
        <v>2.078732887553565E-4</v>
      </c>
      <c r="K127" s="4"/>
      <c r="L127" s="4"/>
      <c r="M127" s="4"/>
      <c r="N127" s="4"/>
      <c r="O127" s="4"/>
      <c r="P127" s="4"/>
      <c r="Q127" s="4"/>
      <c r="R127" s="4"/>
      <c r="S127" s="4"/>
      <c r="T127" s="4"/>
      <c r="U127" s="4"/>
      <c r="V127" s="4"/>
      <c r="W127" s="4"/>
      <c r="X127" s="4"/>
      <c r="Y127" s="4"/>
      <c r="Z127" s="4"/>
    </row>
    <row r="128" ht="51.75" customHeight="1">
      <c r="A128" s="56" t="s">
        <v>447</v>
      </c>
      <c r="B128" s="56" t="s">
        <v>448</v>
      </c>
      <c r="C128" s="56" t="s">
        <v>122</v>
      </c>
      <c r="D128" s="56" t="s">
        <v>449</v>
      </c>
      <c r="E128" s="57" t="s">
        <v>130</v>
      </c>
      <c r="F128" s="58">
        <v>193.13</v>
      </c>
      <c r="G128" s="59">
        <v>36.05</v>
      </c>
      <c r="H128" s="59">
        <v>44.53</v>
      </c>
      <c r="I128" s="59">
        <v>8600.07</v>
      </c>
      <c r="J128" s="60">
        <v>0.0016891622189505163</v>
      </c>
      <c r="K128" s="4"/>
      <c r="L128" s="4"/>
      <c r="M128" s="4"/>
      <c r="N128" s="4"/>
      <c r="O128" s="4"/>
      <c r="P128" s="4"/>
      <c r="Q128" s="4"/>
      <c r="R128" s="4"/>
      <c r="S128" s="4"/>
      <c r="T128" s="4"/>
      <c r="U128" s="4"/>
      <c r="V128" s="4"/>
      <c r="W128" s="4"/>
      <c r="X128" s="4"/>
      <c r="Y128" s="4"/>
      <c r="Z128" s="4"/>
    </row>
    <row r="129" ht="25.5" customHeight="1">
      <c r="A129" s="56" t="s">
        <v>450</v>
      </c>
      <c r="B129" s="56" t="s">
        <v>451</v>
      </c>
      <c r="C129" s="56" t="s">
        <v>109</v>
      </c>
      <c r="D129" s="56" t="s">
        <v>452</v>
      </c>
      <c r="E129" s="57" t="s">
        <v>130</v>
      </c>
      <c r="F129" s="58">
        <v>288.41</v>
      </c>
      <c r="G129" s="59">
        <v>232.63</v>
      </c>
      <c r="H129" s="59">
        <v>287.39</v>
      </c>
      <c r="I129" s="59">
        <v>82886.14</v>
      </c>
      <c r="J129" s="60">
        <v>0.01627988332218728</v>
      </c>
      <c r="K129" s="4"/>
      <c r="L129" s="4"/>
      <c r="M129" s="4"/>
      <c r="N129" s="4"/>
      <c r="O129" s="4"/>
      <c r="P129" s="4"/>
      <c r="Q129" s="4"/>
      <c r="R129" s="4"/>
      <c r="S129" s="4"/>
      <c r="T129" s="4"/>
      <c r="U129" s="4"/>
      <c r="V129" s="4"/>
      <c r="W129" s="4"/>
      <c r="X129" s="4"/>
      <c r="Y129" s="4"/>
      <c r="Z129" s="4"/>
    </row>
    <row r="130" ht="25.5" customHeight="1">
      <c r="A130" s="56" t="s">
        <v>453</v>
      </c>
      <c r="B130" s="56" t="s">
        <v>454</v>
      </c>
      <c r="C130" s="56" t="s">
        <v>265</v>
      </c>
      <c r="D130" s="56" t="s">
        <v>455</v>
      </c>
      <c r="E130" s="57" t="s">
        <v>130</v>
      </c>
      <c r="F130" s="58">
        <v>77.35</v>
      </c>
      <c r="G130" s="59">
        <v>2.81</v>
      </c>
      <c r="H130" s="59">
        <v>3.47</v>
      </c>
      <c r="I130" s="59">
        <v>268.4</v>
      </c>
      <c r="J130" s="60">
        <v>5.271714527513364E-5</v>
      </c>
      <c r="K130" s="4"/>
      <c r="L130" s="4"/>
      <c r="M130" s="4"/>
      <c r="N130" s="4"/>
      <c r="O130" s="4"/>
      <c r="P130" s="4"/>
      <c r="Q130" s="4"/>
      <c r="R130" s="4"/>
      <c r="S130" s="4"/>
      <c r="T130" s="4"/>
      <c r="U130" s="4"/>
      <c r="V130" s="4"/>
      <c r="W130" s="4"/>
      <c r="X130" s="4"/>
      <c r="Y130" s="4"/>
      <c r="Z130" s="4"/>
    </row>
    <row r="131" ht="24.0" customHeight="1">
      <c r="A131" s="56" t="s">
        <v>456</v>
      </c>
      <c r="B131" s="56" t="s">
        <v>457</v>
      </c>
      <c r="C131" s="56" t="s">
        <v>109</v>
      </c>
      <c r="D131" s="56" t="s">
        <v>458</v>
      </c>
      <c r="E131" s="57" t="s">
        <v>130</v>
      </c>
      <c r="F131" s="58">
        <v>171.53</v>
      </c>
      <c r="G131" s="59">
        <v>19.46</v>
      </c>
      <c r="H131" s="59">
        <v>24.04</v>
      </c>
      <c r="I131" s="59">
        <v>4123.58</v>
      </c>
      <c r="J131" s="60">
        <v>8.099231218838881E-4</v>
      </c>
      <c r="K131" s="4"/>
      <c r="L131" s="4"/>
      <c r="M131" s="4"/>
      <c r="N131" s="4"/>
      <c r="O131" s="4"/>
      <c r="P131" s="4"/>
      <c r="Q131" s="4"/>
      <c r="R131" s="4"/>
      <c r="S131" s="4"/>
      <c r="T131" s="4"/>
      <c r="U131" s="4"/>
      <c r="V131" s="4"/>
      <c r="W131" s="4"/>
      <c r="X131" s="4"/>
      <c r="Y131" s="4"/>
      <c r="Z131" s="4"/>
    </row>
    <row r="132" ht="51.75" customHeight="1">
      <c r="A132" s="56" t="s">
        <v>459</v>
      </c>
      <c r="B132" s="56" t="s">
        <v>460</v>
      </c>
      <c r="C132" s="56" t="s">
        <v>122</v>
      </c>
      <c r="D132" s="56" t="s">
        <v>461</v>
      </c>
      <c r="E132" s="57" t="s">
        <v>130</v>
      </c>
      <c r="F132" s="58">
        <v>171.53</v>
      </c>
      <c r="G132" s="59">
        <v>32.6</v>
      </c>
      <c r="H132" s="59">
        <v>40.27</v>
      </c>
      <c r="I132" s="59">
        <v>6907.51</v>
      </c>
      <c r="J132" s="60">
        <v>0.0013567220870321847</v>
      </c>
      <c r="K132" s="4"/>
      <c r="L132" s="4"/>
      <c r="M132" s="4"/>
      <c r="N132" s="4"/>
      <c r="O132" s="4"/>
      <c r="P132" s="4"/>
      <c r="Q132" s="4"/>
      <c r="R132" s="4"/>
      <c r="S132" s="4"/>
      <c r="T132" s="4"/>
      <c r="U132" s="4"/>
      <c r="V132" s="4"/>
      <c r="W132" s="4"/>
      <c r="X132" s="4"/>
      <c r="Y132" s="4"/>
      <c r="Z132" s="4"/>
    </row>
    <row r="133" ht="24.0" customHeight="1">
      <c r="A133" s="44" t="s">
        <v>462</v>
      </c>
      <c r="B133" s="44" t="s">
        <v>88</v>
      </c>
      <c r="C133" s="44"/>
      <c r="D133" s="44" t="s">
        <v>463</v>
      </c>
      <c r="E133" s="55"/>
      <c r="F133" s="45">
        <v>1.0</v>
      </c>
      <c r="G133" s="45" t="s">
        <v>89</v>
      </c>
      <c r="H133" s="46">
        <v>92588.45</v>
      </c>
      <c r="I133" s="46">
        <v>92588.45</v>
      </c>
      <c r="J133" s="47">
        <v>0.01818553937946888</v>
      </c>
      <c r="K133" s="4"/>
      <c r="L133" s="4"/>
      <c r="M133" s="4"/>
      <c r="N133" s="4"/>
      <c r="O133" s="4"/>
      <c r="P133" s="4"/>
      <c r="Q133" s="4"/>
      <c r="R133" s="4"/>
      <c r="S133" s="4"/>
      <c r="T133" s="4"/>
      <c r="U133" s="4"/>
      <c r="V133" s="4"/>
      <c r="W133" s="4"/>
      <c r="X133" s="4"/>
      <c r="Y133" s="4"/>
      <c r="Z133" s="4"/>
    </row>
    <row r="134" ht="51.75" customHeight="1">
      <c r="A134" s="56" t="s">
        <v>464</v>
      </c>
      <c r="B134" s="56" t="s">
        <v>465</v>
      </c>
      <c r="C134" s="56" t="s">
        <v>122</v>
      </c>
      <c r="D134" s="56" t="s">
        <v>466</v>
      </c>
      <c r="E134" s="57" t="s">
        <v>130</v>
      </c>
      <c r="F134" s="58">
        <v>729.56</v>
      </c>
      <c r="G134" s="59">
        <v>7.96</v>
      </c>
      <c r="H134" s="59">
        <v>9.83</v>
      </c>
      <c r="I134" s="59">
        <v>7171.57</v>
      </c>
      <c r="J134" s="60">
        <v>0.0014085868015677725</v>
      </c>
      <c r="K134" s="4"/>
      <c r="L134" s="4"/>
      <c r="M134" s="4"/>
      <c r="N134" s="4"/>
      <c r="O134" s="4"/>
      <c r="P134" s="4"/>
      <c r="Q134" s="4"/>
      <c r="R134" s="4"/>
      <c r="S134" s="4"/>
      <c r="T134" s="4"/>
      <c r="U134" s="4"/>
      <c r="V134" s="4"/>
      <c r="W134" s="4"/>
      <c r="X134" s="4"/>
      <c r="Y134" s="4"/>
      <c r="Z134" s="4"/>
    </row>
    <row r="135" ht="25.5" customHeight="1">
      <c r="A135" s="56" t="s">
        <v>467</v>
      </c>
      <c r="B135" s="56" t="s">
        <v>468</v>
      </c>
      <c r="C135" s="56" t="s">
        <v>265</v>
      </c>
      <c r="D135" s="56" t="s">
        <v>469</v>
      </c>
      <c r="E135" s="57" t="s">
        <v>130</v>
      </c>
      <c r="F135" s="58">
        <v>729.56</v>
      </c>
      <c r="G135" s="59">
        <v>36.87</v>
      </c>
      <c r="H135" s="59">
        <v>45.54</v>
      </c>
      <c r="I135" s="59">
        <v>33224.16</v>
      </c>
      <c r="J135" s="60">
        <v>0.006525644073637422</v>
      </c>
      <c r="K135" s="4"/>
      <c r="L135" s="4"/>
      <c r="M135" s="4"/>
      <c r="N135" s="4"/>
      <c r="O135" s="4"/>
      <c r="P135" s="4"/>
      <c r="Q135" s="4"/>
      <c r="R135" s="4"/>
      <c r="S135" s="4"/>
      <c r="T135" s="4"/>
      <c r="U135" s="4"/>
      <c r="V135" s="4"/>
      <c r="W135" s="4"/>
      <c r="X135" s="4"/>
      <c r="Y135" s="4"/>
      <c r="Z135" s="4"/>
    </row>
    <row r="136" ht="51.75" customHeight="1">
      <c r="A136" s="56" t="s">
        <v>470</v>
      </c>
      <c r="B136" s="56" t="s">
        <v>471</v>
      </c>
      <c r="C136" s="56" t="s">
        <v>122</v>
      </c>
      <c r="D136" s="56" t="s">
        <v>472</v>
      </c>
      <c r="E136" s="57" t="s">
        <v>130</v>
      </c>
      <c r="F136" s="58">
        <v>729.56</v>
      </c>
      <c r="G136" s="59">
        <v>57.91</v>
      </c>
      <c r="H136" s="59">
        <v>71.54</v>
      </c>
      <c r="I136" s="59">
        <v>52192.72</v>
      </c>
      <c r="J136" s="60">
        <v>0.010251308504263685</v>
      </c>
      <c r="K136" s="4"/>
      <c r="L136" s="4"/>
      <c r="M136" s="4"/>
      <c r="N136" s="4"/>
      <c r="O136" s="4"/>
      <c r="P136" s="4"/>
      <c r="Q136" s="4"/>
      <c r="R136" s="4"/>
      <c r="S136" s="4"/>
      <c r="T136" s="4"/>
      <c r="U136" s="4"/>
      <c r="V136" s="4"/>
      <c r="W136" s="4"/>
      <c r="X136" s="4"/>
      <c r="Y136" s="4"/>
      <c r="Z136" s="4"/>
    </row>
    <row r="137" ht="24.0" customHeight="1">
      <c r="A137" s="44" t="s">
        <v>473</v>
      </c>
      <c r="B137" s="44" t="s">
        <v>88</v>
      </c>
      <c r="C137" s="44"/>
      <c r="D137" s="44" t="s">
        <v>474</v>
      </c>
      <c r="E137" s="55"/>
      <c r="F137" s="45">
        <v>1.0</v>
      </c>
      <c r="G137" s="45" t="s">
        <v>89</v>
      </c>
      <c r="H137" s="46">
        <v>117552.34</v>
      </c>
      <c r="I137" s="46">
        <v>117552.34</v>
      </c>
      <c r="J137" s="47">
        <v>0.023088762239984736</v>
      </c>
      <c r="K137" s="4"/>
      <c r="L137" s="4"/>
      <c r="M137" s="4"/>
      <c r="N137" s="4"/>
      <c r="O137" s="4"/>
      <c r="P137" s="4"/>
      <c r="Q137" s="4"/>
      <c r="R137" s="4"/>
      <c r="S137" s="4"/>
      <c r="T137" s="4"/>
      <c r="U137" s="4"/>
      <c r="V137" s="4"/>
      <c r="W137" s="4"/>
      <c r="X137" s="4"/>
      <c r="Y137" s="4"/>
      <c r="Z137" s="4"/>
    </row>
    <row r="138" ht="25.5" customHeight="1">
      <c r="A138" s="56" t="s">
        <v>475</v>
      </c>
      <c r="B138" s="56" t="s">
        <v>476</v>
      </c>
      <c r="C138" s="56" t="s">
        <v>109</v>
      </c>
      <c r="D138" s="56" t="s">
        <v>477</v>
      </c>
      <c r="E138" s="57" t="s">
        <v>130</v>
      </c>
      <c r="F138" s="58">
        <v>129.32</v>
      </c>
      <c r="G138" s="59">
        <v>28.17</v>
      </c>
      <c r="H138" s="59">
        <v>34.8</v>
      </c>
      <c r="I138" s="59">
        <v>4500.33</v>
      </c>
      <c r="J138" s="60">
        <v>8.839215737557458E-4</v>
      </c>
      <c r="K138" s="4"/>
      <c r="L138" s="4"/>
      <c r="M138" s="4"/>
      <c r="N138" s="4"/>
      <c r="O138" s="4"/>
      <c r="P138" s="4"/>
      <c r="Q138" s="4"/>
      <c r="R138" s="4"/>
      <c r="S138" s="4"/>
      <c r="T138" s="4"/>
      <c r="U138" s="4"/>
      <c r="V138" s="4"/>
      <c r="W138" s="4"/>
      <c r="X138" s="4"/>
      <c r="Y138" s="4"/>
      <c r="Z138" s="4"/>
    </row>
    <row r="139" ht="51.75" customHeight="1">
      <c r="A139" s="56" t="s">
        <v>478</v>
      </c>
      <c r="B139" s="56" t="s">
        <v>479</v>
      </c>
      <c r="C139" s="56" t="s">
        <v>104</v>
      </c>
      <c r="D139" s="56" t="s">
        <v>480</v>
      </c>
      <c r="E139" s="57" t="s">
        <v>130</v>
      </c>
      <c r="F139" s="58">
        <v>180.19</v>
      </c>
      <c r="G139" s="59">
        <v>69.19</v>
      </c>
      <c r="H139" s="59">
        <v>85.47</v>
      </c>
      <c r="I139" s="59">
        <v>15400.83</v>
      </c>
      <c r="J139" s="60">
        <v>0.0030249172595664545</v>
      </c>
      <c r="K139" s="4"/>
      <c r="L139" s="4"/>
      <c r="M139" s="4"/>
      <c r="N139" s="4"/>
      <c r="O139" s="4"/>
      <c r="P139" s="4"/>
      <c r="Q139" s="4"/>
      <c r="R139" s="4"/>
      <c r="S139" s="4"/>
      <c r="T139" s="4"/>
      <c r="U139" s="4"/>
      <c r="V139" s="4"/>
      <c r="W139" s="4"/>
      <c r="X139" s="4"/>
      <c r="Y139" s="4"/>
      <c r="Z139" s="4"/>
    </row>
    <row r="140" ht="25.5" customHeight="1">
      <c r="A140" s="56" t="s">
        <v>481</v>
      </c>
      <c r="B140" s="56" t="s">
        <v>482</v>
      </c>
      <c r="C140" s="56" t="s">
        <v>483</v>
      </c>
      <c r="D140" s="56" t="s">
        <v>484</v>
      </c>
      <c r="E140" s="57" t="s">
        <v>151</v>
      </c>
      <c r="F140" s="58">
        <v>362.48</v>
      </c>
      <c r="G140" s="59">
        <v>18.13</v>
      </c>
      <c r="H140" s="59">
        <v>22.39</v>
      </c>
      <c r="I140" s="59">
        <v>8115.92</v>
      </c>
      <c r="J140" s="60">
        <v>0.0015940690524640932</v>
      </c>
      <c r="K140" s="4"/>
      <c r="L140" s="4"/>
      <c r="M140" s="4"/>
      <c r="N140" s="4"/>
      <c r="O140" s="4"/>
      <c r="P140" s="4"/>
      <c r="Q140" s="4"/>
      <c r="R140" s="4"/>
      <c r="S140" s="4"/>
      <c r="T140" s="4"/>
      <c r="U140" s="4"/>
      <c r="V140" s="4"/>
      <c r="W140" s="4"/>
      <c r="X140" s="4"/>
      <c r="Y140" s="4"/>
      <c r="Z140" s="4"/>
    </row>
    <row r="141" ht="24.0" customHeight="1">
      <c r="A141" s="56" t="s">
        <v>485</v>
      </c>
      <c r="B141" s="56" t="s">
        <v>486</v>
      </c>
      <c r="C141" s="56" t="s">
        <v>265</v>
      </c>
      <c r="D141" s="56" t="s">
        <v>487</v>
      </c>
      <c r="E141" s="57" t="s">
        <v>130</v>
      </c>
      <c r="F141" s="58">
        <v>44.97</v>
      </c>
      <c r="G141" s="59">
        <v>205.74</v>
      </c>
      <c r="H141" s="59">
        <v>254.17</v>
      </c>
      <c r="I141" s="59">
        <v>11430.02</v>
      </c>
      <c r="J141" s="60">
        <v>0.0022450000925398027</v>
      </c>
      <c r="K141" s="4"/>
      <c r="L141" s="4"/>
      <c r="M141" s="4"/>
      <c r="N141" s="4"/>
      <c r="O141" s="4"/>
      <c r="P141" s="4"/>
      <c r="Q141" s="4"/>
      <c r="R141" s="4"/>
      <c r="S141" s="4"/>
      <c r="T141" s="4"/>
      <c r="U141" s="4"/>
      <c r="V141" s="4"/>
      <c r="W141" s="4"/>
      <c r="X141" s="4"/>
      <c r="Y141" s="4"/>
      <c r="Z141" s="4"/>
    </row>
    <row r="142" ht="24.0" customHeight="1">
      <c r="A142" s="56" t="s">
        <v>488</v>
      </c>
      <c r="B142" s="56" t="s">
        <v>489</v>
      </c>
      <c r="C142" s="56" t="s">
        <v>92</v>
      </c>
      <c r="D142" s="56" t="s">
        <v>490</v>
      </c>
      <c r="E142" s="57" t="s">
        <v>98</v>
      </c>
      <c r="F142" s="58">
        <v>1.0</v>
      </c>
      <c r="G142" s="59">
        <v>63222.64</v>
      </c>
      <c r="H142" s="59">
        <v>78105.24</v>
      </c>
      <c r="I142" s="59">
        <v>78105.24</v>
      </c>
      <c r="J142" s="60">
        <v>0.01534085426165864</v>
      </c>
      <c r="K142" s="4"/>
      <c r="L142" s="4"/>
      <c r="M142" s="4"/>
      <c r="N142" s="4"/>
      <c r="O142" s="4"/>
      <c r="P142" s="4"/>
      <c r="Q142" s="4"/>
      <c r="R142" s="4"/>
      <c r="S142" s="4"/>
      <c r="T142" s="4"/>
      <c r="U142" s="4"/>
      <c r="V142" s="4"/>
      <c r="W142" s="4"/>
      <c r="X142" s="4"/>
      <c r="Y142" s="4"/>
      <c r="Z142" s="4"/>
    </row>
    <row r="143" ht="24.0" customHeight="1">
      <c r="A143" s="44" t="s">
        <v>491</v>
      </c>
      <c r="B143" s="44" t="s">
        <v>88</v>
      </c>
      <c r="C143" s="44"/>
      <c r="D143" s="44" t="s">
        <v>492</v>
      </c>
      <c r="E143" s="55"/>
      <c r="F143" s="45">
        <v>1.0</v>
      </c>
      <c r="G143" s="45" t="s">
        <v>89</v>
      </c>
      <c r="H143" s="46">
        <v>110320.53</v>
      </c>
      <c r="I143" s="46">
        <v>110320.53</v>
      </c>
      <c r="J143" s="47">
        <v>0.021668343542621978</v>
      </c>
      <c r="K143" s="4"/>
      <c r="L143" s="4"/>
      <c r="M143" s="4"/>
      <c r="N143" s="4"/>
      <c r="O143" s="4"/>
      <c r="P143" s="4"/>
      <c r="Q143" s="4"/>
      <c r="R143" s="4"/>
      <c r="S143" s="4"/>
      <c r="T143" s="4"/>
      <c r="U143" s="4"/>
      <c r="V143" s="4"/>
      <c r="W143" s="4"/>
      <c r="X143" s="4"/>
      <c r="Y143" s="4"/>
      <c r="Z143" s="4"/>
    </row>
    <row r="144" ht="24.0" customHeight="1">
      <c r="A144" s="56" t="s">
        <v>493</v>
      </c>
      <c r="B144" s="56" t="s">
        <v>494</v>
      </c>
      <c r="C144" s="56" t="s">
        <v>164</v>
      </c>
      <c r="D144" s="56" t="s">
        <v>495</v>
      </c>
      <c r="E144" s="57" t="s">
        <v>130</v>
      </c>
      <c r="F144" s="58">
        <v>98.19</v>
      </c>
      <c r="G144" s="59">
        <v>124.72</v>
      </c>
      <c r="H144" s="59">
        <v>154.07</v>
      </c>
      <c r="I144" s="59">
        <v>15128.13</v>
      </c>
      <c r="J144" s="60">
        <v>0.002971355540056287</v>
      </c>
      <c r="K144" s="4"/>
      <c r="L144" s="4"/>
      <c r="M144" s="4"/>
      <c r="N144" s="4"/>
      <c r="O144" s="4"/>
      <c r="P144" s="4"/>
      <c r="Q144" s="4"/>
      <c r="R144" s="4"/>
      <c r="S144" s="4"/>
      <c r="T144" s="4"/>
      <c r="U144" s="4"/>
      <c r="V144" s="4"/>
      <c r="W144" s="4"/>
      <c r="X144" s="4"/>
      <c r="Y144" s="4"/>
      <c r="Z144" s="4"/>
    </row>
    <row r="145" ht="25.5" customHeight="1">
      <c r="A145" s="56" t="s">
        <v>496</v>
      </c>
      <c r="B145" s="56" t="s">
        <v>497</v>
      </c>
      <c r="C145" s="56" t="s">
        <v>122</v>
      </c>
      <c r="D145" s="56" t="s">
        <v>498</v>
      </c>
      <c r="E145" s="57" t="s">
        <v>151</v>
      </c>
      <c r="F145" s="58">
        <v>68.3</v>
      </c>
      <c r="G145" s="59">
        <v>45.64</v>
      </c>
      <c r="H145" s="59">
        <v>56.38</v>
      </c>
      <c r="I145" s="59">
        <v>3850.75</v>
      </c>
      <c r="J145" s="60">
        <v>7.563358687340568E-4</v>
      </c>
      <c r="K145" s="4"/>
      <c r="L145" s="4"/>
      <c r="M145" s="4"/>
      <c r="N145" s="4"/>
      <c r="O145" s="4"/>
      <c r="P145" s="4"/>
      <c r="Q145" s="4"/>
      <c r="R145" s="4"/>
      <c r="S145" s="4"/>
      <c r="T145" s="4"/>
      <c r="U145" s="4"/>
      <c r="V145" s="4"/>
      <c r="W145" s="4"/>
      <c r="X145" s="4"/>
      <c r="Y145" s="4"/>
      <c r="Z145" s="4"/>
    </row>
    <row r="146" ht="39.0" customHeight="1">
      <c r="A146" s="56" t="s">
        <v>499</v>
      </c>
      <c r="B146" s="56" t="s">
        <v>500</v>
      </c>
      <c r="C146" s="56" t="s">
        <v>104</v>
      </c>
      <c r="D146" s="56" t="s">
        <v>501</v>
      </c>
      <c r="E146" s="57" t="s">
        <v>130</v>
      </c>
      <c r="F146" s="58">
        <v>10.49</v>
      </c>
      <c r="G146" s="59">
        <v>272.4</v>
      </c>
      <c r="H146" s="59">
        <v>336.52</v>
      </c>
      <c r="I146" s="59">
        <v>3530.09</v>
      </c>
      <c r="J146" s="60">
        <v>6.933542003140704E-4</v>
      </c>
      <c r="K146" s="4"/>
      <c r="L146" s="4"/>
      <c r="M146" s="4"/>
      <c r="N146" s="4"/>
      <c r="O146" s="4"/>
      <c r="P146" s="4"/>
      <c r="Q146" s="4"/>
      <c r="R146" s="4"/>
      <c r="S146" s="4"/>
      <c r="T146" s="4"/>
      <c r="U146" s="4"/>
      <c r="V146" s="4"/>
      <c r="W146" s="4"/>
      <c r="X146" s="4"/>
      <c r="Y146" s="4"/>
      <c r="Z146" s="4"/>
    </row>
    <row r="147" ht="24.0" customHeight="1">
      <c r="A147" s="56" t="s">
        <v>502</v>
      </c>
      <c r="B147" s="56" t="s">
        <v>503</v>
      </c>
      <c r="C147" s="56" t="s">
        <v>92</v>
      </c>
      <c r="D147" s="56" t="s">
        <v>504</v>
      </c>
      <c r="E147" s="57" t="s">
        <v>402</v>
      </c>
      <c r="F147" s="58">
        <v>378.59</v>
      </c>
      <c r="G147" s="59">
        <v>123.48</v>
      </c>
      <c r="H147" s="59">
        <v>152.54</v>
      </c>
      <c r="I147" s="59">
        <v>57750.11</v>
      </c>
      <c r="J147" s="60">
        <v>0.011342849994504276</v>
      </c>
      <c r="K147" s="4"/>
      <c r="L147" s="4"/>
      <c r="M147" s="4"/>
      <c r="N147" s="4"/>
      <c r="O147" s="4"/>
      <c r="P147" s="4"/>
      <c r="Q147" s="4"/>
      <c r="R147" s="4"/>
      <c r="S147" s="4"/>
      <c r="T147" s="4"/>
      <c r="U147" s="4"/>
      <c r="V147" s="4"/>
      <c r="W147" s="4"/>
      <c r="X147" s="4"/>
      <c r="Y147" s="4"/>
      <c r="Z147" s="4"/>
    </row>
    <row r="148" ht="39.0" customHeight="1">
      <c r="A148" s="56" t="s">
        <v>505</v>
      </c>
      <c r="B148" s="56" t="s">
        <v>506</v>
      </c>
      <c r="C148" s="56" t="s">
        <v>122</v>
      </c>
      <c r="D148" s="56" t="s">
        <v>507</v>
      </c>
      <c r="E148" s="57" t="s">
        <v>130</v>
      </c>
      <c r="F148" s="58">
        <v>111.52</v>
      </c>
      <c r="G148" s="59">
        <v>127.39</v>
      </c>
      <c r="H148" s="59">
        <v>157.37</v>
      </c>
      <c r="I148" s="59">
        <v>17549.9</v>
      </c>
      <c r="J148" s="60">
        <v>0.003447021713353457</v>
      </c>
      <c r="K148" s="4"/>
      <c r="L148" s="4"/>
      <c r="M148" s="4"/>
      <c r="N148" s="4"/>
      <c r="O148" s="4"/>
      <c r="P148" s="4"/>
      <c r="Q148" s="4"/>
      <c r="R148" s="4"/>
      <c r="S148" s="4"/>
      <c r="T148" s="4"/>
      <c r="U148" s="4"/>
      <c r="V148" s="4"/>
      <c r="W148" s="4"/>
      <c r="X148" s="4"/>
      <c r="Y148" s="4"/>
      <c r="Z148" s="4"/>
    </row>
    <row r="149" ht="25.5" customHeight="1">
      <c r="A149" s="56" t="s">
        <v>508</v>
      </c>
      <c r="B149" s="56" t="s">
        <v>509</v>
      </c>
      <c r="C149" s="56" t="s">
        <v>92</v>
      </c>
      <c r="D149" s="56" t="s">
        <v>510</v>
      </c>
      <c r="E149" s="57" t="s">
        <v>151</v>
      </c>
      <c r="F149" s="58">
        <v>28.33</v>
      </c>
      <c r="G149" s="59">
        <v>18.77</v>
      </c>
      <c r="H149" s="59">
        <v>23.18</v>
      </c>
      <c r="I149" s="59">
        <v>656.68</v>
      </c>
      <c r="J149" s="60">
        <v>1.289802345725587E-4</v>
      </c>
      <c r="K149" s="4"/>
      <c r="L149" s="4"/>
      <c r="M149" s="4"/>
      <c r="N149" s="4"/>
      <c r="O149" s="4"/>
      <c r="P149" s="4"/>
      <c r="Q149" s="4"/>
      <c r="R149" s="4"/>
      <c r="S149" s="4"/>
      <c r="T149" s="4"/>
      <c r="U149" s="4"/>
      <c r="V149" s="4"/>
      <c r="W149" s="4"/>
      <c r="X149" s="4"/>
      <c r="Y149" s="4"/>
      <c r="Z149" s="4"/>
    </row>
    <row r="150" ht="25.5" customHeight="1">
      <c r="A150" s="56" t="s">
        <v>511</v>
      </c>
      <c r="B150" s="56" t="s">
        <v>512</v>
      </c>
      <c r="C150" s="56" t="s">
        <v>109</v>
      </c>
      <c r="D150" s="56" t="s">
        <v>513</v>
      </c>
      <c r="E150" s="57" t="s">
        <v>130</v>
      </c>
      <c r="F150" s="58">
        <v>5.07</v>
      </c>
      <c r="G150" s="59">
        <v>69.24</v>
      </c>
      <c r="H150" s="59">
        <v>85.53</v>
      </c>
      <c r="I150" s="59">
        <v>433.63</v>
      </c>
      <c r="J150" s="60">
        <v>8.517040128783979E-5</v>
      </c>
      <c r="K150" s="4"/>
      <c r="L150" s="4"/>
      <c r="M150" s="4"/>
      <c r="N150" s="4"/>
      <c r="O150" s="4"/>
      <c r="P150" s="4"/>
      <c r="Q150" s="4"/>
      <c r="R150" s="4"/>
      <c r="S150" s="4"/>
      <c r="T150" s="4"/>
      <c r="U150" s="4"/>
      <c r="V150" s="4"/>
      <c r="W150" s="4"/>
      <c r="X150" s="4"/>
      <c r="Y150" s="4"/>
      <c r="Z150" s="4"/>
    </row>
    <row r="151" ht="24.0" customHeight="1">
      <c r="A151" s="56" t="s">
        <v>514</v>
      </c>
      <c r="B151" s="56" t="s">
        <v>515</v>
      </c>
      <c r="C151" s="56" t="s">
        <v>92</v>
      </c>
      <c r="D151" s="56" t="s">
        <v>516</v>
      </c>
      <c r="E151" s="57" t="s">
        <v>130</v>
      </c>
      <c r="F151" s="58">
        <v>7.08</v>
      </c>
      <c r="G151" s="59">
        <v>1125.22</v>
      </c>
      <c r="H151" s="59">
        <v>1390.09</v>
      </c>
      <c r="I151" s="59">
        <v>9841.83</v>
      </c>
      <c r="J151" s="60">
        <v>0.0019330595450192567</v>
      </c>
      <c r="K151" s="4"/>
      <c r="L151" s="4"/>
      <c r="M151" s="4"/>
      <c r="N151" s="4"/>
      <c r="O151" s="4"/>
      <c r="P151" s="4"/>
      <c r="Q151" s="4"/>
      <c r="R151" s="4"/>
      <c r="S151" s="4"/>
      <c r="T151" s="4"/>
      <c r="U151" s="4"/>
      <c r="V151" s="4"/>
      <c r="W151" s="4"/>
      <c r="X151" s="4"/>
      <c r="Y151" s="4"/>
      <c r="Z151" s="4"/>
    </row>
    <row r="152" ht="24.0" customHeight="1">
      <c r="A152" s="56" t="s">
        <v>517</v>
      </c>
      <c r="B152" s="56" t="s">
        <v>518</v>
      </c>
      <c r="C152" s="56" t="s">
        <v>265</v>
      </c>
      <c r="D152" s="56" t="s">
        <v>519</v>
      </c>
      <c r="E152" s="57" t="s">
        <v>130</v>
      </c>
      <c r="F152" s="58">
        <v>3.45</v>
      </c>
      <c r="G152" s="59">
        <v>370.57</v>
      </c>
      <c r="H152" s="59">
        <v>457.8</v>
      </c>
      <c r="I152" s="59">
        <v>1579.41</v>
      </c>
      <c r="J152" s="60">
        <v>3.1021604478017445E-4</v>
      </c>
      <c r="K152" s="4"/>
      <c r="L152" s="4"/>
      <c r="M152" s="4"/>
      <c r="N152" s="4"/>
      <c r="O152" s="4"/>
      <c r="P152" s="4"/>
      <c r="Q152" s="4"/>
      <c r="R152" s="4"/>
      <c r="S152" s="4"/>
      <c r="T152" s="4"/>
      <c r="U152" s="4"/>
      <c r="V152" s="4"/>
      <c r="W152" s="4"/>
      <c r="X152" s="4"/>
      <c r="Y152" s="4"/>
      <c r="Z152" s="4"/>
    </row>
    <row r="153" ht="24.0" customHeight="1">
      <c r="A153" s="44" t="s">
        <v>520</v>
      </c>
      <c r="B153" s="44" t="s">
        <v>88</v>
      </c>
      <c r="C153" s="44"/>
      <c r="D153" s="44" t="s">
        <v>521</v>
      </c>
      <c r="E153" s="55"/>
      <c r="F153" s="45">
        <v>1.0</v>
      </c>
      <c r="G153" s="45" t="s">
        <v>89</v>
      </c>
      <c r="H153" s="46">
        <v>251903.57</v>
      </c>
      <c r="I153" s="46">
        <v>251903.57</v>
      </c>
      <c r="J153" s="47">
        <v>0.04947703835698508</v>
      </c>
      <c r="K153" s="4"/>
      <c r="L153" s="4"/>
      <c r="M153" s="4"/>
      <c r="N153" s="4"/>
      <c r="O153" s="4"/>
      <c r="P153" s="4"/>
      <c r="Q153" s="4"/>
      <c r="R153" s="4"/>
      <c r="S153" s="4"/>
      <c r="T153" s="4"/>
      <c r="U153" s="4"/>
      <c r="V153" s="4"/>
      <c r="W153" s="4"/>
      <c r="X153" s="4"/>
      <c r="Y153" s="4"/>
      <c r="Z153" s="4"/>
    </row>
    <row r="154" ht="39.0" customHeight="1">
      <c r="A154" s="56" t="s">
        <v>522</v>
      </c>
      <c r="B154" s="56" t="s">
        <v>523</v>
      </c>
      <c r="C154" s="56" t="s">
        <v>122</v>
      </c>
      <c r="D154" s="56" t="s">
        <v>524</v>
      </c>
      <c r="E154" s="57" t="s">
        <v>130</v>
      </c>
      <c r="F154" s="58">
        <v>589.79</v>
      </c>
      <c r="G154" s="59">
        <v>1.44</v>
      </c>
      <c r="H154" s="59">
        <v>1.77</v>
      </c>
      <c r="I154" s="59">
        <v>1043.92</v>
      </c>
      <c r="J154" s="60">
        <v>2.0503905475267327E-4</v>
      </c>
      <c r="K154" s="4"/>
      <c r="L154" s="4"/>
      <c r="M154" s="4"/>
      <c r="N154" s="4"/>
      <c r="O154" s="4"/>
      <c r="P154" s="4"/>
      <c r="Q154" s="4"/>
      <c r="R154" s="4"/>
      <c r="S154" s="4"/>
      <c r="T154" s="4"/>
      <c r="U154" s="4"/>
      <c r="V154" s="4"/>
      <c r="W154" s="4"/>
      <c r="X154" s="4"/>
      <c r="Y154" s="4"/>
      <c r="Z154" s="4"/>
    </row>
    <row r="155" ht="25.5" customHeight="1">
      <c r="A155" s="56" t="s">
        <v>525</v>
      </c>
      <c r="B155" s="56" t="s">
        <v>526</v>
      </c>
      <c r="C155" s="56" t="s">
        <v>122</v>
      </c>
      <c r="D155" s="56" t="s">
        <v>527</v>
      </c>
      <c r="E155" s="57" t="s">
        <v>130</v>
      </c>
      <c r="F155" s="58">
        <v>589.79</v>
      </c>
      <c r="G155" s="59">
        <v>124.72</v>
      </c>
      <c r="H155" s="59">
        <v>154.07</v>
      </c>
      <c r="I155" s="59">
        <v>90868.94</v>
      </c>
      <c r="J155" s="60">
        <v>0.017847805927635626</v>
      </c>
      <c r="K155" s="4"/>
      <c r="L155" s="4"/>
      <c r="M155" s="4"/>
      <c r="N155" s="4"/>
      <c r="O155" s="4"/>
      <c r="P155" s="4"/>
      <c r="Q155" s="4"/>
      <c r="R155" s="4"/>
      <c r="S155" s="4"/>
      <c r="T155" s="4"/>
      <c r="U155" s="4"/>
      <c r="V155" s="4"/>
      <c r="W155" s="4"/>
      <c r="X155" s="4"/>
      <c r="Y155" s="4"/>
      <c r="Z155" s="4"/>
    </row>
    <row r="156" ht="25.5" customHeight="1">
      <c r="A156" s="56" t="s">
        <v>528</v>
      </c>
      <c r="B156" s="56" t="s">
        <v>529</v>
      </c>
      <c r="C156" s="56" t="s">
        <v>122</v>
      </c>
      <c r="D156" s="56" t="s">
        <v>530</v>
      </c>
      <c r="E156" s="57" t="s">
        <v>130</v>
      </c>
      <c r="F156" s="58">
        <v>93.64</v>
      </c>
      <c r="G156" s="59">
        <v>459.04</v>
      </c>
      <c r="H156" s="59">
        <v>567.09</v>
      </c>
      <c r="I156" s="59">
        <v>53102.3</v>
      </c>
      <c r="J156" s="60">
        <v>0.010429961488612999</v>
      </c>
      <c r="K156" s="4"/>
      <c r="L156" s="4"/>
      <c r="M156" s="4"/>
      <c r="N156" s="4"/>
      <c r="O156" s="4"/>
      <c r="P156" s="4"/>
      <c r="Q156" s="4"/>
      <c r="R156" s="4"/>
      <c r="S156" s="4"/>
      <c r="T156" s="4"/>
      <c r="U156" s="4"/>
      <c r="V156" s="4"/>
      <c r="W156" s="4"/>
      <c r="X156" s="4"/>
      <c r="Y156" s="4"/>
      <c r="Z156" s="4"/>
    </row>
    <row r="157" ht="25.5" customHeight="1">
      <c r="A157" s="56" t="s">
        <v>531</v>
      </c>
      <c r="B157" s="56" t="s">
        <v>532</v>
      </c>
      <c r="C157" s="56" t="s">
        <v>109</v>
      </c>
      <c r="D157" s="56" t="s">
        <v>533</v>
      </c>
      <c r="E157" s="57" t="s">
        <v>130</v>
      </c>
      <c r="F157" s="58">
        <v>425.63</v>
      </c>
      <c r="G157" s="59">
        <v>35.73</v>
      </c>
      <c r="H157" s="59">
        <v>44.14</v>
      </c>
      <c r="I157" s="59">
        <v>18787.3</v>
      </c>
      <c r="J157" s="60">
        <v>0.0036900626804303957</v>
      </c>
      <c r="K157" s="4"/>
      <c r="L157" s="4"/>
      <c r="M157" s="4"/>
      <c r="N157" s="4"/>
      <c r="O157" s="4"/>
      <c r="P157" s="4"/>
      <c r="Q157" s="4"/>
      <c r="R157" s="4"/>
      <c r="S157" s="4"/>
      <c r="T157" s="4"/>
      <c r="U157" s="4"/>
      <c r="V157" s="4"/>
      <c r="W157" s="4"/>
      <c r="X157" s="4"/>
      <c r="Y157" s="4"/>
      <c r="Z157" s="4"/>
    </row>
    <row r="158" ht="51.75" customHeight="1">
      <c r="A158" s="56" t="s">
        <v>534</v>
      </c>
      <c r="B158" s="56" t="s">
        <v>535</v>
      </c>
      <c r="C158" s="56" t="s">
        <v>104</v>
      </c>
      <c r="D158" s="56" t="s">
        <v>536</v>
      </c>
      <c r="E158" s="57" t="s">
        <v>275</v>
      </c>
      <c r="F158" s="58">
        <v>67.88</v>
      </c>
      <c r="G158" s="59">
        <v>28.14</v>
      </c>
      <c r="H158" s="59">
        <v>34.76</v>
      </c>
      <c r="I158" s="59">
        <v>2359.5</v>
      </c>
      <c r="J158" s="60">
        <v>4.634355598982035E-4</v>
      </c>
      <c r="K158" s="4"/>
      <c r="L158" s="4"/>
      <c r="M158" s="4"/>
      <c r="N158" s="4"/>
      <c r="O158" s="4"/>
      <c r="P158" s="4"/>
      <c r="Q158" s="4"/>
      <c r="R158" s="4"/>
      <c r="S158" s="4"/>
      <c r="T158" s="4"/>
      <c r="U158" s="4"/>
      <c r="V158" s="4"/>
      <c r="W158" s="4"/>
      <c r="X158" s="4"/>
      <c r="Y158" s="4"/>
      <c r="Z158" s="4"/>
    </row>
    <row r="159" ht="39.0" customHeight="1">
      <c r="A159" s="56" t="s">
        <v>537</v>
      </c>
      <c r="B159" s="56" t="s">
        <v>538</v>
      </c>
      <c r="C159" s="56" t="s">
        <v>122</v>
      </c>
      <c r="D159" s="56" t="s">
        <v>539</v>
      </c>
      <c r="E159" s="57" t="s">
        <v>111</v>
      </c>
      <c r="F159" s="58">
        <v>0.0786</v>
      </c>
      <c r="G159" s="59">
        <v>778.8</v>
      </c>
      <c r="H159" s="59">
        <v>962.12</v>
      </c>
      <c r="I159" s="59">
        <v>75.62</v>
      </c>
      <c r="J159" s="60">
        <v>1.4852721779827146E-5</v>
      </c>
      <c r="K159" s="4"/>
      <c r="L159" s="4"/>
      <c r="M159" s="4"/>
      <c r="N159" s="4"/>
      <c r="O159" s="4"/>
      <c r="P159" s="4"/>
      <c r="Q159" s="4"/>
      <c r="R159" s="4"/>
      <c r="S159" s="4"/>
      <c r="T159" s="4"/>
      <c r="U159" s="4"/>
      <c r="V159" s="4"/>
      <c r="W159" s="4"/>
      <c r="X159" s="4"/>
      <c r="Y159" s="4"/>
      <c r="Z159" s="4"/>
    </row>
    <row r="160" ht="39.0" customHeight="1">
      <c r="A160" s="56" t="s">
        <v>540</v>
      </c>
      <c r="B160" s="56" t="s">
        <v>541</v>
      </c>
      <c r="C160" s="56" t="s">
        <v>122</v>
      </c>
      <c r="D160" s="56" t="s">
        <v>542</v>
      </c>
      <c r="E160" s="57" t="s">
        <v>151</v>
      </c>
      <c r="F160" s="58">
        <v>567.98</v>
      </c>
      <c r="G160" s="59">
        <v>67.88</v>
      </c>
      <c r="H160" s="59">
        <v>83.85</v>
      </c>
      <c r="I160" s="59">
        <v>47625.12</v>
      </c>
      <c r="J160" s="60">
        <v>0.00935417425404498</v>
      </c>
      <c r="K160" s="4"/>
      <c r="L160" s="4"/>
      <c r="M160" s="4"/>
      <c r="N160" s="4"/>
      <c r="O160" s="4"/>
      <c r="P160" s="4"/>
      <c r="Q160" s="4"/>
      <c r="R160" s="4"/>
      <c r="S160" s="4"/>
      <c r="T160" s="4"/>
      <c r="U160" s="4"/>
      <c r="V160" s="4"/>
      <c r="W160" s="4"/>
      <c r="X160" s="4"/>
      <c r="Y160" s="4"/>
      <c r="Z160" s="4"/>
    </row>
    <row r="161" ht="51.75" customHeight="1">
      <c r="A161" s="56" t="s">
        <v>543</v>
      </c>
      <c r="B161" s="56" t="s">
        <v>544</v>
      </c>
      <c r="C161" s="56" t="s">
        <v>122</v>
      </c>
      <c r="D161" s="56" t="s">
        <v>545</v>
      </c>
      <c r="E161" s="57" t="s">
        <v>151</v>
      </c>
      <c r="F161" s="58">
        <v>115.23</v>
      </c>
      <c r="G161" s="59">
        <v>40.94</v>
      </c>
      <c r="H161" s="59">
        <v>50.57</v>
      </c>
      <c r="I161" s="59">
        <v>5827.18</v>
      </c>
      <c r="J161" s="60">
        <v>0.0011445316490475159</v>
      </c>
      <c r="K161" s="4"/>
      <c r="L161" s="4"/>
      <c r="M161" s="4"/>
      <c r="N161" s="4"/>
      <c r="O161" s="4"/>
      <c r="P161" s="4"/>
      <c r="Q161" s="4"/>
      <c r="R161" s="4"/>
      <c r="S161" s="4"/>
      <c r="T161" s="4"/>
      <c r="U161" s="4"/>
      <c r="V161" s="4"/>
      <c r="W161" s="4"/>
      <c r="X161" s="4"/>
      <c r="Y161" s="4"/>
      <c r="Z161" s="4"/>
    </row>
    <row r="162" ht="51.75" customHeight="1">
      <c r="A162" s="56" t="s">
        <v>546</v>
      </c>
      <c r="B162" s="56" t="s">
        <v>547</v>
      </c>
      <c r="C162" s="56" t="s">
        <v>122</v>
      </c>
      <c r="D162" s="56" t="s">
        <v>548</v>
      </c>
      <c r="E162" s="57" t="s">
        <v>151</v>
      </c>
      <c r="F162" s="58">
        <v>28.29</v>
      </c>
      <c r="G162" s="59">
        <v>38.8</v>
      </c>
      <c r="H162" s="59">
        <v>47.93</v>
      </c>
      <c r="I162" s="59">
        <v>1355.93</v>
      </c>
      <c r="J162" s="60">
        <v>2.6632175407195215E-4</v>
      </c>
      <c r="K162" s="4"/>
      <c r="L162" s="4"/>
      <c r="M162" s="4"/>
      <c r="N162" s="4"/>
      <c r="O162" s="4"/>
      <c r="P162" s="4"/>
      <c r="Q162" s="4"/>
      <c r="R162" s="4"/>
      <c r="S162" s="4"/>
      <c r="T162" s="4"/>
      <c r="U162" s="4"/>
      <c r="V162" s="4"/>
      <c r="W162" s="4"/>
      <c r="X162" s="4"/>
      <c r="Y162" s="4"/>
      <c r="Z162" s="4"/>
    </row>
    <row r="163" ht="25.5" customHeight="1">
      <c r="A163" s="56" t="s">
        <v>549</v>
      </c>
      <c r="B163" s="56" t="s">
        <v>550</v>
      </c>
      <c r="C163" s="56" t="s">
        <v>92</v>
      </c>
      <c r="D163" s="56" t="s">
        <v>551</v>
      </c>
      <c r="E163" s="57" t="s">
        <v>130</v>
      </c>
      <c r="F163" s="58">
        <v>397.03</v>
      </c>
      <c r="G163" s="59">
        <v>58.96</v>
      </c>
      <c r="H163" s="59">
        <v>72.83</v>
      </c>
      <c r="I163" s="59">
        <v>28915.69</v>
      </c>
      <c r="J163" s="60">
        <v>0.005679406223773208</v>
      </c>
      <c r="K163" s="4"/>
      <c r="L163" s="4"/>
      <c r="M163" s="4"/>
      <c r="N163" s="4"/>
      <c r="O163" s="4"/>
      <c r="P163" s="4"/>
      <c r="Q163" s="4"/>
      <c r="R163" s="4"/>
      <c r="S163" s="4"/>
      <c r="T163" s="4"/>
      <c r="U163" s="4"/>
      <c r="V163" s="4"/>
      <c r="W163" s="4"/>
      <c r="X163" s="4"/>
      <c r="Y163" s="4"/>
      <c r="Z163" s="4"/>
    </row>
    <row r="164" ht="24.0" customHeight="1">
      <c r="A164" s="56" t="s">
        <v>552</v>
      </c>
      <c r="B164" s="56" t="s">
        <v>553</v>
      </c>
      <c r="C164" s="56" t="s">
        <v>92</v>
      </c>
      <c r="D164" s="56" t="s">
        <v>554</v>
      </c>
      <c r="E164" s="57" t="s">
        <v>151</v>
      </c>
      <c r="F164" s="58">
        <v>143.01</v>
      </c>
      <c r="G164" s="59">
        <v>11.0</v>
      </c>
      <c r="H164" s="59">
        <v>13.58</v>
      </c>
      <c r="I164" s="59">
        <v>1942.07</v>
      </c>
      <c r="J164" s="60">
        <v>3.814470429377004E-4</v>
      </c>
      <c r="K164" s="4"/>
      <c r="L164" s="4"/>
      <c r="M164" s="4"/>
      <c r="N164" s="4"/>
      <c r="O164" s="4"/>
      <c r="P164" s="4"/>
      <c r="Q164" s="4"/>
      <c r="R164" s="4"/>
      <c r="S164" s="4"/>
      <c r="T164" s="4"/>
      <c r="U164" s="4"/>
      <c r="V164" s="4"/>
      <c r="W164" s="4"/>
      <c r="X164" s="4"/>
      <c r="Y164" s="4"/>
      <c r="Z164" s="4"/>
    </row>
    <row r="165" ht="24.0" customHeight="1">
      <c r="A165" s="44" t="s">
        <v>50</v>
      </c>
      <c r="B165" s="44" t="s">
        <v>88</v>
      </c>
      <c r="C165" s="44"/>
      <c r="D165" s="44" t="s">
        <v>51</v>
      </c>
      <c r="E165" s="55"/>
      <c r="F165" s="45">
        <v>1.0</v>
      </c>
      <c r="G165" s="45" t="s">
        <v>89</v>
      </c>
      <c r="H165" s="46">
        <v>256799.06</v>
      </c>
      <c r="I165" s="46">
        <v>256799.06</v>
      </c>
      <c r="J165" s="47">
        <v>0.05043857433881431</v>
      </c>
      <c r="K165" s="4"/>
      <c r="L165" s="4"/>
      <c r="M165" s="4"/>
      <c r="N165" s="4"/>
      <c r="O165" s="4"/>
      <c r="P165" s="4"/>
      <c r="Q165" s="4"/>
      <c r="R165" s="4"/>
      <c r="S165" s="4"/>
      <c r="T165" s="4"/>
      <c r="U165" s="4"/>
      <c r="V165" s="4"/>
      <c r="W165" s="4"/>
      <c r="X165" s="4"/>
      <c r="Y165" s="4"/>
      <c r="Z165" s="4"/>
    </row>
    <row r="166" ht="24.0" customHeight="1">
      <c r="A166" s="44" t="s">
        <v>555</v>
      </c>
      <c r="B166" s="44" t="s">
        <v>88</v>
      </c>
      <c r="C166" s="44"/>
      <c r="D166" s="44" t="s">
        <v>556</v>
      </c>
      <c r="E166" s="55"/>
      <c r="F166" s="45">
        <v>1.0</v>
      </c>
      <c r="G166" s="45" t="s">
        <v>89</v>
      </c>
      <c r="H166" s="46">
        <v>57699.11</v>
      </c>
      <c r="I166" s="46">
        <v>57699.11</v>
      </c>
      <c r="J166" s="47">
        <v>0.01133283295125155</v>
      </c>
      <c r="K166" s="4"/>
      <c r="L166" s="4"/>
      <c r="M166" s="4"/>
      <c r="N166" s="4"/>
      <c r="O166" s="4"/>
      <c r="P166" s="4"/>
      <c r="Q166" s="4"/>
      <c r="R166" s="4"/>
      <c r="S166" s="4"/>
      <c r="T166" s="4"/>
      <c r="U166" s="4"/>
      <c r="V166" s="4"/>
      <c r="W166" s="4"/>
      <c r="X166" s="4"/>
      <c r="Y166" s="4"/>
      <c r="Z166" s="4"/>
    </row>
    <row r="167" ht="24.0" customHeight="1">
      <c r="A167" s="56" t="s">
        <v>557</v>
      </c>
      <c r="B167" s="56" t="s">
        <v>558</v>
      </c>
      <c r="C167" s="56" t="s">
        <v>104</v>
      </c>
      <c r="D167" s="56" t="s">
        <v>559</v>
      </c>
      <c r="E167" s="57" t="s">
        <v>130</v>
      </c>
      <c r="F167" s="58">
        <v>1037.48</v>
      </c>
      <c r="G167" s="59">
        <v>3.37</v>
      </c>
      <c r="H167" s="59">
        <v>4.16</v>
      </c>
      <c r="I167" s="59">
        <v>4315.91</v>
      </c>
      <c r="J167" s="60">
        <v>8.476991597034353E-4</v>
      </c>
      <c r="K167" s="4"/>
      <c r="L167" s="4"/>
      <c r="M167" s="4"/>
      <c r="N167" s="4"/>
      <c r="O167" s="4"/>
      <c r="P167" s="4"/>
      <c r="Q167" s="4"/>
      <c r="R167" s="4"/>
      <c r="S167" s="4"/>
      <c r="T167" s="4"/>
      <c r="U167" s="4"/>
      <c r="V167" s="4"/>
      <c r="W167" s="4"/>
      <c r="X167" s="4"/>
      <c r="Y167" s="4"/>
      <c r="Z167" s="4"/>
    </row>
    <row r="168" ht="25.5" customHeight="1">
      <c r="A168" s="56" t="s">
        <v>560</v>
      </c>
      <c r="B168" s="56" t="s">
        <v>561</v>
      </c>
      <c r="C168" s="56" t="s">
        <v>122</v>
      </c>
      <c r="D168" s="56" t="s">
        <v>562</v>
      </c>
      <c r="E168" s="57" t="s">
        <v>130</v>
      </c>
      <c r="F168" s="58">
        <v>16.55</v>
      </c>
      <c r="G168" s="59">
        <v>3.86</v>
      </c>
      <c r="H168" s="59">
        <v>4.76</v>
      </c>
      <c r="I168" s="59">
        <v>78.77</v>
      </c>
      <c r="J168" s="60">
        <v>1.547142151014261E-5</v>
      </c>
      <c r="K168" s="4"/>
      <c r="L168" s="4"/>
      <c r="M168" s="4"/>
      <c r="N168" s="4"/>
      <c r="O168" s="4"/>
      <c r="P168" s="4"/>
      <c r="Q168" s="4"/>
      <c r="R168" s="4"/>
      <c r="S168" s="4"/>
      <c r="T168" s="4"/>
      <c r="U168" s="4"/>
      <c r="V168" s="4"/>
      <c r="W168" s="4"/>
      <c r="X168" s="4"/>
      <c r="Y168" s="4"/>
      <c r="Z168" s="4"/>
    </row>
    <row r="169" ht="25.5" customHeight="1">
      <c r="A169" s="56" t="s">
        <v>563</v>
      </c>
      <c r="B169" s="56" t="s">
        <v>564</v>
      </c>
      <c r="C169" s="56" t="s">
        <v>122</v>
      </c>
      <c r="D169" s="56" t="s">
        <v>565</v>
      </c>
      <c r="E169" s="57" t="s">
        <v>130</v>
      </c>
      <c r="F169" s="58">
        <v>16.55</v>
      </c>
      <c r="G169" s="59">
        <v>18.4</v>
      </c>
      <c r="H169" s="59">
        <v>22.73</v>
      </c>
      <c r="I169" s="59">
        <v>376.18</v>
      </c>
      <c r="J169" s="60">
        <v>7.388649668256249E-5</v>
      </c>
      <c r="K169" s="4"/>
      <c r="L169" s="4"/>
      <c r="M169" s="4"/>
      <c r="N169" s="4"/>
      <c r="O169" s="4"/>
      <c r="P169" s="4"/>
      <c r="Q169" s="4"/>
      <c r="R169" s="4"/>
      <c r="S169" s="4"/>
      <c r="T169" s="4"/>
      <c r="U169" s="4"/>
      <c r="V169" s="4"/>
      <c r="W169" s="4"/>
      <c r="X169" s="4"/>
      <c r="Y169" s="4"/>
      <c r="Z169" s="4"/>
    </row>
    <row r="170" ht="24.0" customHeight="1">
      <c r="A170" s="56" t="s">
        <v>566</v>
      </c>
      <c r="B170" s="56" t="s">
        <v>567</v>
      </c>
      <c r="C170" s="56" t="s">
        <v>568</v>
      </c>
      <c r="D170" s="56" t="s">
        <v>569</v>
      </c>
      <c r="E170" s="57" t="s">
        <v>130</v>
      </c>
      <c r="F170" s="58">
        <v>16.55</v>
      </c>
      <c r="G170" s="59">
        <v>16.12</v>
      </c>
      <c r="H170" s="59">
        <v>19.91</v>
      </c>
      <c r="I170" s="59">
        <v>329.51</v>
      </c>
      <c r="J170" s="60">
        <v>6.471992004325367E-5</v>
      </c>
      <c r="K170" s="4"/>
      <c r="L170" s="4"/>
      <c r="M170" s="4"/>
      <c r="N170" s="4"/>
      <c r="O170" s="4"/>
      <c r="P170" s="4"/>
      <c r="Q170" s="4"/>
      <c r="R170" s="4"/>
      <c r="S170" s="4"/>
      <c r="T170" s="4"/>
      <c r="U170" s="4"/>
      <c r="V170" s="4"/>
      <c r="W170" s="4"/>
      <c r="X170" s="4"/>
      <c r="Y170" s="4"/>
      <c r="Z170" s="4"/>
    </row>
    <row r="171" ht="51.75" customHeight="1">
      <c r="A171" s="56" t="s">
        <v>570</v>
      </c>
      <c r="B171" s="56" t="s">
        <v>571</v>
      </c>
      <c r="C171" s="56" t="s">
        <v>122</v>
      </c>
      <c r="D171" s="56" t="s">
        <v>572</v>
      </c>
      <c r="E171" s="57" t="s">
        <v>130</v>
      </c>
      <c r="F171" s="58">
        <v>105.62</v>
      </c>
      <c r="G171" s="59">
        <v>48.75</v>
      </c>
      <c r="H171" s="59">
        <v>60.22</v>
      </c>
      <c r="I171" s="59">
        <v>6360.43</v>
      </c>
      <c r="J171" s="60">
        <v>0.0012492686748223482</v>
      </c>
      <c r="K171" s="4"/>
      <c r="L171" s="4"/>
      <c r="M171" s="4"/>
      <c r="N171" s="4"/>
      <c r="O171" s="4"/>
      <c r="P171" s="4"/>
      <c r="Q171" s="4"/>
      <c r="R171" s="4"/>
      <c r="S171" s="4"/>
      <c r="T171" s="4"/>
      <c r="U171" s="4"/>
      <c r="V171" s="4"/>
      <c r="W171" s="4"/>
      <c r="X171" s="4"/>
      <c r="Y171" s="4"/>
      <c r="Z171" s="4"/>
    </row>
    <row r="172" ht="25.5" customHeight="1">
      <c r="A172" s="56" t="s">
        <v>573</v>
      </c>
      <c r="B172" s="56" t="s">
        <v>574</v>
      </c>
      <c r="C172" s="56" t="s">
        <v>92</v>
      </c>
      <c r="D172" s="56" t="s">
        <v>575</v>
      </c>
      <c r="E172" s="57" t="s">
        <v>130</v>
      </c>
      <c r="F172" s="58">
        <v>1209.01</v>
      </c>
      <c r="G172" s="59">
        <v>16.92</v>
      </c>
      <c r="H172" s="59">
        <v>20.9</v>
      </c>
      <c r="I172" s="59">
        <v>25268.3</v>
      </c>
      <c r="J172" s="60">
        <v>0.004963012823977866</v>
      </c>
      <c r="K172" s="4"/>
      <c r="L172" s="4"/>
      <c r="M172" s="4"/>
      <c r="N172" s="4"/>
      <c r="O172" s="4"/>
      <c r="P172" s="4"/>
      <c r="Q172" s="4"/>
      <c r="R172" s="4"/>
      <c r="S172" s="4"/>
      <c r="T172" s="4"/>
      <c r="U172" s="4"/>
      <c r="V172" s="4"/>
      <c r="W172" s="4"/>
      <c r="X172" s="4"/>
      <c r="Y172" s="4"/>
      <c r="Z172" s="4"/>
    </row>
    <row r="173" ht="51.75" customHeight="1">
      <c r="A173" s="56" t="s">
        <v>576</v>
      </c>
      <c r="B173" s="56" t="s">
        <v>577</v>
      </c>
      <c r="C173" s="56" t="s">
        <v>265</v>
      </c>
      <c r="D173" s="56" t="s">
        <v>578</v>
      </c>
      <c r="E173" s="57" t="s">
        <v>130</v>
      </c>
      <c r="F173" s="58">
        <v>171.53</v>
      </c>
      <c r="G173" s="59">
        <v>43.09</v>
      </c>
      <c r="H173" s="59">
        <v>53.23</v>
      </c>
      <c r="I173" s="59">
        <v>9130.54</v>
      </c>
      <c r="J173" s="60">
        <v>0.0017933532176617685</v>
      </c>
      <c r="K173" s="4"/>
      <c r="L173" s="4"/>
      <c r="M173" s="4"/>
      <c r="N173" s="4"/>
      <c r="O173" s="4"/>
      <c r="P173" s="4"/>
      <c r="Q173" s="4"/>
      <c r="R173" s="4"/>
      <c r="S173" s="4"/>
      <c r="T173" s="4"/>
      <c r="U173" s="4"/>
      <c r="V173" s="4"/>
      <c r="W173" s="4"/>
      <c r="X173" s="4"/>
      <c r="Y173" s="4"/>
      <c r="Z173" s="4"/>
    </row>
    <row r="174" ht="24.0" customHeight="1">
      <c r="A174" s="56" t="s">
        <v>579</v>
      </c>
      <c r="B174" s="56" t="s">
        <v>580</v>
      </c>
      <c r="C174" s="56" t="s">
        <v>265</v>
      </c>
      <c r="D174" s="56" t="s">
        <v>581</v>
      </c>
      <c r="E174" s="57" t="s">
        <v>130</v>
      </c>
      <c r="F174" s="58">
        <v>171.53</v>
      </c>
      <c r="G174" s="59">
        <v>3.67</v>
      </c>
      <c r="H174" s="59">
        <v>4.53</v>
      </c>
      <c r="I174" s="59">
        <v>777.03</v>
      </c>
      <c r="J174" s="60">
        <v>1.5261849252286546E-4</v>
      </c>
      <c r="K174" s="4"/>
      <c r="L174" s="4"/>
      <c r="M174" s="4"/>
      <c r="N174" s="4"/>
      <c r="O174" s="4"/>
      <c r="P174" s="4"/>
      <c r="Q174" s="4"/>
      <c r="R174" s="4"/>
      <c r="S174" s="4"/>
      <c r="T174" s="4"/>
      <c r="U174" s="4"/>
      <c r="V174" s="4"/>
      <c r="W174" s="4"/>
      <c r="X174" s="4"/>
      <c r="Y174" s="4"/>
      <c r="Z174" s="4"/>
    </row>
    <row r="175" ht="39.0" customHeight="1">
      <c r="A175" s="56" t="s">
        <v>582</v>
      </c>
      <c r="B175" s="56" t="s">
        <v>583</v>
      </c>
      <c r="C175" s="56" t="s">
        <v>104</v>
      </c>
      <c r="D175" s="56" t="s">
        <v>584</v>
      </c>
      <c r="E175" s="57" t="s">
        <v>130</v>
      </c>
      <c r="F175" s="58">
        <v>1209.01</v>
      </c>
      <c r="G175" s="59">
        <v>7.41</v>
      </c>
      <c r="H175" s="59">
        <v>9.15</v>
      </c>
      <c r="I175" s="59">
        <v>11062.44</v>
      </c>
      <c r="J175" s="60">
        <v>0.002172802744327308</v>
      </c>
      <c r="K175" s="4"/>
      <c r="L175" s="4"/>
      <c r="M175" s="4"/>
      <c r="N175" s="4"/>
      <c r="O175" s="4"/>
      <c r="P175" s="4"/>
      <c r="Q175" s="4"/>
      <c r="R175" s="4"/>
      <c r="S175" s="4"/>
      <c r="T175" s="4"/>
      <c r="U175" s="4"/>
      <c r="V175" s="4"/>
      <c r="W175" s="4"/>
      <c r="X175" s="4"/>
      <c r="Y175" s="4"/>
      <c r="Z175" s="4"/>
    </row>
    <row r="176" ht="24.0" customHeight="1">
      <c r="A176" s="44" t="s">
        <v>585</v>
      </c>
      <c r="B176" s="44" t="s">
        <v>88</v>
      </c>
      <c r="C176" s="44"/>
      <c r="D176" s="44" t="s">
        <v>586</v>
      </c>
      <c r="E176" s="55"/>
      <c r="F176" s="45">
        <v>1.0</v>
      </c>
      <c r="G176" s="45" t="s">
        <v>89</v>
      </c>
      <c r="H176" s="46">
        <v>115434.86</v>
      </c>
      <c r="I176" s="46">
        <v>115434.86</v>
      </c>
      <c r="J176" s="47">
        <v>0.022672862460636038</v>
      </c>
      <c r="K176" s="4"/>
      <c r="L176" s="4"/>
      <c r="M176" s="4"/>
      <c r="N176" s="4"/>
      <c r="O176" s="4"/>
      <c r="P176" s="4"/>
      <c r="Q176" s="4"/>
      <c r="R176" s="4"/>
      <c r="S176" s="4"/>
      <c r="T176" s="4"/>
      <c r="U176" s="4"/>
      <c r="V176" s="4"/>
      <c r="W176" s="4"/>
      <c r="X176" s="4"/>
      <c r="Y176" s="4"/>
      <c r="Z176" s="4"/>
    </row>
    <row r="177" ht="25.5" customHeight="1">
      <c r="A177" s="56" t="s">
        <v>587</v>
      </c>
      <c r="B177" s="56" t="s">
        <v>561</v>
      </c>
      <c r="C177" s="56" t="s">
        <v>122</v>
      </c>
      <c r="D177" s="56" t="s">
        <v>562</v>
      </c>
      <c r="E177" s="57" t="s">
        <v>130</v>
      </c>
      <c r="F177" s="58">
        <v>729.04</v>
      </c>
      <c r="G177" s="59">
        <v>3.86</v>
      </c>
      <c r="H177" s="59">
        <v>4.76</v>
      </c>
      <c r="I177" s="59">
        <v>3470.23</v>
      </c>
      <c r="J177" s="60">
        <v>6.815969413119487E-4</v>
      </c>
      <c r="K177" s="4"/>
      <c r="L177" s="4"/>
      <c r="M177" s="4"/>
      <c r="N177" s="4"/>
      <c r="O177" s="4"/>
      <c r="P177" s="4"/>
      <c r="Q177" s="4"/>
      <c r="R177" s="4"/>
      <c r="S177" s="4"/>
      <c r="T177" s="4"/>
      <c r="U177" s="4"/>
      <c r="V177" s="4"/>
      <c r="W177" s="4"/>
      <c r="X177" s="4"/>
      <c r="Y177" s="4"/>
      <c r="Z177" s="4"/>
    </row>
    <row r="178" ht="25.5" customHeight="1">
      <c r="A178" s="56" t="s">
        <v>588</v>
      </c>
      <c r="B178" s="56" t="s">
        <v>564</v>
      </c>
      <c r="C178" s="56" t="s">
        <v>122</v>
      </c>
      <c r="D178" s="56" t="s">
        <v>565</v>
      </c>
      <c r="E178" s="57" t="s">
        <v>130</v>
      </c>
      <c r="F178" s="58">
        <v>745.59</v>
      </c>
      <c r="G178" s="59">
        <v>18.4</v>
      </c>
      <c r="H178" s="59">
        <v>22.73</v>
      </c>
      <c r="I178" s="59">
        <v>16947.26</v>
      </c>
      <c r="J178" s="60">
        <v>0.0033286556163765325</v>
      </c>
      <c r="K178" s="4"/>
      <c r="L178" s="4"/>
      <c r="M178" s="4"/>
      <c r="N178" s="4"/>
      <c r="O178" s="4"/>
      <c r="P178" s="4"/>
      <c r="Q178" s="4"/>
      <c r="R178" s="4"/>
      <c r="S178" s="4"/>
      <c r="T178" s="4"/>
      <c r="U178" s="4"/>
      <c r="V178" s="4"/>
      <c r="W178" s="4"/>
      <c r="X178" s="4"/>
      <c r="Y178" s="4"/>
      <c r="Z178" s="4"/>
    </row>
    <row r="179" ht="25.5" customHeight="1">
      <c r="A179" s="56" t="s">
        <v>589</v>
      </c>
      <c r="B179" s="56" t="s">
        <v>590</v>
      </c>
      <c r="C179" s="56" t="s">
        <v>122</v>
      </c>
      <c r="D179" s="56" t="s">
        <v>591</v>
      </c>
      <c r="E179" s="57" t="s">
        <v>130</v>
      </c>
      <c r="F179" s="58">
        <v>729.04</v>
      </c>
      <c r="G179" s="59">
        <v>12.92</v>
      </c>
      <c r="H179" s="59">
        <v>15.96</v>
      </c>
      <c r="I179" s="59">
        <v>11635.47</v>
      </c>
      <c r="J179" s="60">
        <v>0.0022853530638392667</v>
      </c>
      <c r="K179" s="4"/>
      <c r="L179" s="4"/>
      <c r="M179" s="4"/>
      <c r="N179" s="4"/>
      <c r="O179" s="4"/>
      <c r="P179" s="4"/>
      <c r="Q179" s="4"/>
      <c r="R179" s="4"/>
      <c r="S179" s="4"/>
      <c r="T179" s="4"/>
      <c r="U179" s="4"/>
      <c r="V179" s="4"/>
      <c r="W179" s="4"/>
      <c r="X179" s="4"/>
      <c r="Y179" s="4"/>
      <c r="Z179" s="4"/>
    </row>
    <row r="180" ht="24.0" customHeight="1">
      <c r="A180" s="56" t="s">
        <v>592</v>
      </c>
      <c r="B180" s="56" t="s">
        <v>558</v>
      </c>
      <c r="C180" s="56" t="s">
        <v>104</v>
      </c>
      <c r="D180" s="56" t="s">
        <v>559</v>
      </c>
      <c r="E180" s="57" t="s">
        <v>130</v>
      </c>
      <c r="F180" s="58">
        <v>848.86</v>
      </c>
      <c r="G180" s="59">
        <v>3.37</v>
      </c>
      <c r="H180" s="59">
        <v>4.16</v>
      </c>
      <c r="I180" s="59">
        <v>3531.25</v>
      </c>
      <c r="J180" s="60">
        <v>6.935820389449167E-4</v>
      </c>
      <c r="K180" s="4"/>
      <c r="L180" s="4"/>
      <c r="M180" s="4"/>
      <c r="N180" s="4"/>
      <c r="O180" s="4"/>
      <c r="P180" s="4"/>
      <c r="Q180" s="4"/>
      <c r="R180" s="4"/>
      <c r="S180" s="4"/>
      <c r="T180" s="4"/>
      <c r="U180" s="4"/>
      <c r="V180" s="4"/>
      <c r="W180" s="4"/>
      <c r="X180" s="4"/>
      <c r="Y180" s="4"/>
      <c r="Z180" s="4"/>
    </row>
    <row r="181" ht="39.0" customHeight="1">
      <c r="A181" s="56" t="s">
        <v>593</v>
      </c>
      <c r="B181" s="56" t="s">
        <v>583</v>
      </c>
      <c r="C181" s="56" t="s">
        <v>104</v>
      </c>
      <c r="D181" s="56" t="s">
        <v>584</v>
      </c>
      <c r="E181" s="57" t="s">
        <v>130</v>
      </c>
      <c r="F181" s="58">
        <v>848.86</v>
      </c>
      <c r="G181" s="59">
        <v>7.41</v>
      </c>
      <c r="H181" s="59">
        <v>9.15</v>
      </c>
      <c r="I181" s="59">
        <v>7767.06</v>
      </c>
      <c r="J181" s="60">
        <v>0.0015255485483631874</v>
      </c>
      <c r="K181" s="4"/>
      <c r="L181" s="4"/>
      <c r="M181" s="4"/>
      <c r="N181" s="4"/>
      <c r="O181" s="4"/>
      <c r="P181" s="4"/>
      <c r="Q181" s="4"/>
      <c r="R181" s="4"/>
      <c r="S181" s="4"/>
      <c r="T181" s="4"/>
      <c r="U181" s="4"/>
      <c r="V181" s="4"/>
      <c r="W181" s="4"/>
      <c r="X181" s="4"/>
      <c r="Y181" s="4"/>
      <c r="Z181" s="4"/>
    </row>
    <row r="182" ht="51.75" customHeight="1">
      <c r="A182" s="56" t="s">
        <v>594</v>
      </c>
      <c r="B182" s="56" t="s">
        <v>577</v>
      </c>
      <c r="C182" s="56" t="s">
        <v>265</v>
      </c>
      <c r="D182" s="56" t="s">
        <v>578</v>
      </c>
      <c r="E182" s="57" t="s">
        <v>130</v>
      </c>
      <c r="F182" s="58">
        <v>1020.39</v>
      </c>
      <c r="G182" s="59">
        <v>43.09</v>
      </c>
      <c r="H182" s="59">
        <v>53.23</v>
      </c>
      <c r="I182" s="59">
        <v>54315.35</v>
      </c>
      <c r="J182" s="60">
        <v>0.010668219808568294</v>
      </c>
      <c r="K182" s="4"/>
      <c r="L182" s="4"/>
      <c r="M182" s="4"/>
      <c r="N182" s="4"/>
      <c r="O182" s="4"/>
      <c r="P182" s="4"/>
      <c r="Q182" s="4"/>
      <c r="R182" s="4"/>
      <c r="S182" s="4"/>
      <c r="T182" s="4"/>
      <c r="U182" s="4"/>
      <c r="V182" s="4"/>
      <c r="W182" s="4"/>
      <c r="X182" s="4"/>
      <c r="Y182" s="4"/>
      <c r="Z182" s="4"/>
    </row>
    <row r="183" ht="25.5" customHeight="1">
      <c r="A183" s="56" t="s">
        <v>595</v>
      </c>
      <c r="B183" s="56" t="s">
        <v>574</v>
      </c>
      <c r="C183" s="56" t="s">
        <v>92</v>
      </c>
      <c r="D183" s="56" t="s">
        <v>575</v>
      </c>
      <c r="E183" s="57" t="s">
        <v>130</v>
      </c>
      <c r="F183" s="58">
        <v>848.86</v>
      </c>
      <c r="G183" s="59">
        <v>16.92</v>
      </c>
      <c r="H183" s="59">
        <v>20.9</v>
      </c>
      <c r="I183" s="59">
        <v>17741.17</v>
      </c>
      <c r="J183" s="60">
        <v>0.0034845895538034377</v>
      </c>
      <c r="K183" s="4"/>
      <c r="L183" s="4"/>
      <c r="M183" s="4"/>
      <c r="N183" s="4"/>
      <c r="O183" s="4"/>
      <c r="P183" s="4"/>
      <c r="Q183" s="4"/>
      <c r="R183" s="4"/>
      <c r="S183" s="4"/>
      <c r="T183" s="4"/>
      <c r="U183" s="4"/>
      <c r="V183" s="4"/>
      <c r="W183" s="4"/>
      <c r="X183" s="4"/>
      <c r="Y183" s="4"/>
      <c r="Z183" s="4"/>
    </row>
    <row r="184" ht="39.0" customHeight="1">
      <c r="A184" s="56" t="s">
        <v>596</v>
      </c>
      <c r="B184" s="56" t="s">
        <v>597</v>
      </c>
      <c r="C184" s="56" t="s">
        <v>122</v>
      </c>
      <c r="D184" s="56" t="s">
        <v>598</v>
      </c>
      <c r="E184" s="57" t="s">
        <v>130</v>
      </c>
      <c r="F184" s="58">
        <v>0.38</v>
      </c>
      <c r="G184" s="59">
        <v>1.64</v>
      </c>
      <c r="H184" s="59">
        <v>2.02</v>
      </c>
      <c r="I184" s="59">
        <v>0.76</v>
      </c>
      <c r="J184" s="60">
        <v>1.49273585726906E-7</v>
      </c>
      <c r="K184" s="4"/>
      <c r="L184" s="4"/>
      <c r="M184" s="4"/>
      <c r="N184" s="4"/>
      <c r="O184" s="4"/>
      <c r="P184" s="4"/>
      <c r="Q184" s="4"/>
      <c r="R184" s="4"/>
      <c r="S184" s="4"/>
      <c r="T184" s="4"/>
      <c r="U184" s="4"/>
      <c r="V184" s="4"/>
      <c r="W184" s="4"/>
      <c r="X184" s="4"/>
      <c r="Y184" s="4"/>
      <c r="Z184" s="4"/>
    </row>
    <row r="185" ht="24.0" customHeight="1">
      <c r="A185" s="56" t="s">
        <v>599</v>
      </c>
      <c r="B185" s="56" t="s">
        <v>600</v>
      </c>
      <c r="C185" s="56" t="s">
        <v>92</v>
      </c>
      <c r="D185" s="56" t="s">
        <v>601</v>
      </c>
      <c r="E185" s="57" t="s">
        <v>130</v>
      </c>
      <c r="F185" s="58">
        <v>0.38</v>
      </c>
      <c r="G185" s="59">
        <v>2.6</v>
      </c>
      <c r="H185" s="59">
        <v>3.21</v>
      </c>
      <c r="I185" s="59">
        <v>1.21</v>
      </c>
      <c r="J185" s="60">
        <v>2.376592614862582E-7</v>
      </c>
      <c r="K185" s="4"/>
      <c r="L185" s="4"/>
      <c r="M185" s="4"/>
      <c r="N185" s="4"/>
      <c r="O185" s="4"/>
      <c r="P185" s="4"/>
      <c r="Q185" s="4"/>
      <c r="R185" s="4"/>
      <c r="S185" s="4"/>
      <c r="T185" s="4"/>
      <c r="U185" s="4"/>
      <c r="V185" s="4"/>
      <c r="W185" s="4"/>
      <c r="X185" s="4"/>
      <c r="Y185" s="4"/>
      <c r="Z185" s="4"/>
    </row>
    <row r="186" ht="25.5" customHeight="1">
      <c r="A186" s="56" t="s">
        <v>602</v>
      </c>
      <c r="B186" s="56" t="s">
        <v>603</v>
      </c>
      <c r="C186" s="56" t="s">
        <v>92</v>
      </c>
      <c r="D186" s="56" t="s">
        <v>604</v>
      </c>
      <c r="E186" s="57" t="s">
        <v>130</v>
      </c>
      <c r="F186" s="58">
        <v>0.38</v>
      </c>
      <c r="G186" s="59">
        <v>11.06</v>
      </c>
      <c r="H186" s="59">
        <v>13.66</v>
      </c>
      <c r="I186" s="59">
        <v>5.19</v>
      </c>
      <c r="J186" s="60">
        <v>1.019381460424529E-6</v>
      </c>
      <c r="K186" s="4"/>
      <c r="L186" s="4"/>
      <c r="M186" s="4"/>
      <c r="N186" s="4"/>
      <c r="O186" s="4"/>
      <c r="P186" s="4"/>
      <c r="Q186" s="4"/>
      <c r="R186" s="4"/>
      <c r="S186" s="4"/>
      <c r="T186" s="4"/>
      <c r="U186" s="4"/>
      <c r="V186" s="4"/>
      <c r="W186" s="4"/>
      <c r="X186" s="4"/>
      <c r="Y186" s="4"/>
      <c r="Z186" s="4"/>
    </row>
    <row r="187" ht="24.0" customHeight="1">
      <c r="A187" s="56" t="s">
        <v>605</v>
      </c>
      <c r="B187" s="56" t="s">
        <v>606</v>
      </c>
      <c r="C187" s="56" t="s">
        <v>92</v>
      </c>
      <c r="D187" s="56" t="s">
        <v>607</v>
      </c>
      <c r="E187" s="57" t="s">
        <v>130</v>
      </c>
      <c r="F187" s="58">
        <v>0.38</v>
      </c>
      <c r="G187" s="59">
        <v>42.42</v>
      </c>
      <c r="H187" s="59">
        <v>52.4</v>
      </c>
      <c r="I187" s="59">
        <v>19.91</v>
      </c>
      <c r="J187" s="60">
        <v>3.91057512081934E-6</v>
      </c>
      <c r="K187" s="4"/>
      <c r="L187" s="4"/>
      <c r="M187" s="4"/>
      <c r="N187" s="4"/>
      <c r="O187" s="4"/>
      <c r="P187" s="4"/>
      <c r="Q187" s="4"/>
      <c r="R187" s="4"/>
      <c r="S187" s="4"/>
      <c r="T187" s="4"/>
      <c r="U187" s="4"/>
      <c r="V187" s="4"/>
      <c r="W187" s="4"/>
      <c r="X187" s="4"/>
      <c r="Y187" s="4"/>
      <c r="Z187" s="4"/>
    </row>
    <row r="188" ht="24.0" customHeight="1">
      <c r="A188" s="44" t="s">
        <v>608</v>
      </c>
      <c r="B188" s="44" t="s">
        <v>88</v>
      </c>
      <c r="C188" s="44"/>
      <c r="D188" s="44" t="s">
        <v>609</v>
      </c>
      <c r="E188" s="55"/>
      <c r="F188" s="45">
        <v>1.0</v>
      </c>
      <c r="G188" s="45" t="s">
        <v>89</v>
      </c>
      <c r="H188" s="46">
        <v>68533.58</v>
      </c>
      <c r="I188" s="46">
        <v>68533.58</v>
      </c>
      <c r="J188" s="47">
        <v>0.01346085951223917</v>
      </c>
      <c r="K188" s="4"/>
      <c r="L188" s="4"/>
      <c r="M188" s="4"/>
      <c r="N188" s="4"/>
      <c r="O188" s="4"/>
      <c r="P188" s="4"/>
      <c r="Q188" s="4"/>
      <c r="R188" s="4"/>
      <c r="S188" s="4"/>
      <c r="T188" s="4"/>
      <c r="U188" s="4"/>
      <c r="V188" s="4"/>
      <c r="W188" s="4"/>
      <c r="X188" s="4"/>
      <c r="Y188" s="4"/>
      <c r="Z188" s="4"/>
    </row>
    <row r="189" ht="24.0" customHeight="1">
      <c r="A189" s="56" t="s">
        <v>610</v>
      </c>
      <c r="B189" s="56" t="s">
        <v>611</v>
      </c>
      <c r="C189" s="56" t="s">
        <v>104</v>
      </c>
      <c r="D189" s="56" t="s">
        <v>612</v>
      </c>
      <c r="E189" s="57" t="s">
        <v>130</v>
      </c>
      <c r="F189" s="58">
        <v>320.09</v>
      </c>
      <c r="G189" s="59">
        <v>3.83</v>
      </c>
      <c r="H189" s="59">
        <v>4.73</v>
      </c>
      <c r="I189" s="59">
        <v>1514.02</v>
      </c>
      <c r="J189" s="60">
        <v>2.9737262402927656E-4</v>
      </c>
      <c r="K189" s="4"/>
      <c r="L189" s="4"/>
      <c r="M189" s="4"/>
      <c r="N189" s="4"/>
      <c r="O189" s="4"/>
      <c r="P189" s="4"/>
      <c r="Q189" s="4"/>
      <c r="R189" s="4"/>
      <c r="S189" s="4"/>
      <c r="T189" s="4"/>
      <c r="U189" s="4"/>
      <c r="V189" s="4"/>
      <c r="W189" s="4"/>
      <c r="X189" s="4"/>
      <c r="Y189" s="4"/>
      <c r="Z189" s="4"/>
    </row>
    <row r="190" ht="25.5" customHeight="1">
      <c r="A190" s="56" t="s">
        <v>613</v>
      </c>
      <c r="B190" s="56" t="s">
        <v>614</v>
      </c>
      <c r="C190" s="56" t="s">
        <v>122</v>
      </c>
      <c r="D190" s="56" t="s">
        <v>615</v>
      </c>
      <c r="E190" s="57" t="s">
        <v>130</v>
      </c>
      <c r="F190" s="58">
        <v>227.52</v>
      </c>
      <c r="G190" s="59">
        <v>9.79</v>
      </c>
      <c r="H190" s="59">
        <v>12.09</v>
      </c>
      <c r="I190" s="59">
        <v>2750.71</v>
      </c>
      <c r="J190" s="60">
        <v>5.402741381511283E-4</v>
      </c>
      <c r="K190" s="4"/>
      <c r="L190" s="4"/>
      <c r="M190" s="4"/>
      <c r="N190" s="4"/>
      <c r="O190" s="4"/>
      <c r="P190" s="4"/>
      <c r="Q190" s="4"/>
      <c r="R190" s="4"/>
      <c r="S190" s="4"/>
      <c r="T190" s="4"/>
      <c r="U190" s="4"/>
      <c r="V190" s="4"/>
      <c r="W190" s="4"/>
      <c r="X190" s="4"/>
      <c r="Y190" s="4"/>
      <c r="Z190" s="4"/>
    </row>
    <row r="191" ht="25.5" customHeight="1">
      <c r="A191" s="56" t="s">
        <v>616</v>
      </c>
      <c r="B191" s="56" t="s">
        <v>617</v>
      </c>
      <c r="C191" s="56" t="s">
        <v>122</v>
      </c>
      <c r="D191" s="56" t="s">
        <v>618</v>
      </c>
      <c r="E191" s="57" t="s">
        <v>130</v>
      </c>
      <c r="F191" s="58">
        <v>320.09</v>
      </c>
      <c r="G191" s="59">
        <v>17.9</v>
      </c>
      <c r="H191" s="59">
        <v>22.11</v>
      </c>
      <c r="I191" s="59">
        <v>7077.18</v>
      </c>
      <c r="J191" s="60">
        <v>0.0013900474150457165</v>
      </c>
      <c r="K191" s="4"/>
      <c r="L191" s="4"/>
      <c r="M191" s="4"/>
      <c r="N191" s="4"/>
      <c r="O191" s="4"/>
      <c r="P191" s="4"/>
      <c r="Q191" s="4"/>
      <c r="R191" s="4"/>
      <c r="S191" s="4"/>
      <c r="T191" s="4"/>
      <c r="U191" s="4"/>
      <c r="V191" s="4"/>
      <c r="W191" s="4"/>
      <c r="X191" s="4"/>
      <c r="Y191" s="4"/>
      <c r="Z191" s="4"/>
    </row>
    <row r="192" ht="39.0" customHeight="1">
      <c r="A192" s="56" t="s">
        <v>619</v>
      </c>
      <c r="B192" s="56" t="s">
        <v>620</v>
      </c>
      <c r="C192" s="56" t="s">
        <v>122</v>
      </c>
      <c r="D192" s="56" t="s">
        <v>621</v>
      </c>
      <c r="E192" s="57" t="s">
        <v>130</v>
      </c>
      <c r="F192" s="58">
        <v>254.52</v>
      </c>
      <c r="G192" s="59">
        <v>18.2</v>
      </c>
      <c r="H192" s="59">
        <v>22.48</v>
      </c>
      <c r="I192" s="59">
        <v>5721.6</v>
      </c>
      <c r="J192" s="60">
        <v>0.0011237944053882438</v>
      </c>
      <c r="K192" s="4"/>
      <c r="L192" s="4"/>
      <c r="M192" s="4"/>
      <c r="N192" s="4"/>
      <c r="O192" s="4"/>
      <c r="P192" s="4"/>
      <c r="Q192" s="4"/>
      <c r="R192" s="4"/>
      <c r="S192" s="4"/>
      <c r="T192" s="4"/>
      <c r="U192" s="4"/>
      <c r="V192" s="4"/>
      <c r="W192" s="4"/>
      <c r="X192" s="4"/>
      <c r="Y192" s="4"/>
      <c r="Z192" s="4"/>
    </row>
    <row r="193" ht="39.0" customHeight="1">
      <c r="A193" s="56" t="s">
        <v>622</v>
      </c>
      <c r="B193" s="56" t="s">
        <v>623</v>
      </c>
      <c r="C193" s="56" t="s">
        <v>122</v>
      </c>
      <c r="D193" s="56" t="s">
        <v>624</v>
      </c>
      <c r="E193" s="57" t="s">
        <v>130</v>
      </c>
      <c r="F193" s="58">
        <v>254.52</v>
      </c>
      <c r="G193" s="59">
        <v>42.99</v>
      </c>
      <c r="H193" s="59">
        <v>53.1</v>
      </c>
      <c r="I193" s="59">
        <v>13515.01</v>
      </c>
      <c r="J193" s="60">
        <v>0.002654518426098673</v>
      </c>
      <c r="K193" s="4"/>
      <c r="L193" s="4"/>
      <c r="M193" s="4"/>
      <c r="N193" s="4"/>
      <c r="O193" s="4"/>
      <c r="P193" s="4"/>
      <c r="Q193" s="4"/>
      <c r="R193" s="4"/>
      <c r="S193" s="4"/>
      <c r="T193" s="4"/>
      <c r="U193" s="4"/>
      <c r="V193" s="4"/>
      <c r="W193" s="4"/>
      <c r="X193" s="4"/>
      <c r="Y193" s="4"/>
      <c r="Z193" s="4"/>
    </row>
    <row r="194" ht="25.5" customHeight="1">
      <c r="A194" s="56" t="s">
        <v>625</v>
      </c>
      <c r="B194" s="56" t="s">
        <v>626</v>
      </c>
      <c r="C194" s="56" t="s">
        <v>122</v>
      </c>
      <c r="D194" s="56" t="s">
        <v>627</v>
      </c>
      <c r="E194" s="57" t="s">
        <v>130</v>
      </c>
      <c r="F194" s="58">
        <v>729.4</v>
      </c>
      <c r="G194" s="59">
        <v>4.8</v>
      </c>
      <c r="H194" s="59">
        <v>5.92</v>
      </c>
      <c r="I194" s="59">
        <v>4318.04</v>
      </c>
      <c r="J194" s="60">
        <v>8.481175185686962E-4</v>
      </c>
      <c r="K194" s="4"/>
      <c r="L194" s="4"/>
      <c r="M194" s="4"/>
      <c r="N194" s="4"/>
      <c r="O194" s="4"/>
      <c r="P194" s="4"/>
      <c r="Q194" s="4"/>
      <c r="R194" s="4"/>
      <c r="S194" s="4"/>
      <c r="T194" s="4"/>
      <c r="U194" s="4"/>
      <c r="V194" s="4"/>
      <c r="W194" s="4"/>
      <c r="X194" s="4"/>
      <c r="Y194" s="4"/>
      <c r="Z194" s="4"/>
    </row>
    <row r="195" ht="39.0" customHeight="1">
      <c r="A195" s="56" t="s">
        <v>628</v>
      </c>
      <c r="B195" s="56" t="s">
        <v>629</v>
      </c>
      <c r="C195" s="56" t="s">
        <v>265</v>
      </c>
      <c r="D195" s="56" t="s">
        <v>630</v>
      </c>
      <c r="E195" s="57" t="s">
        <v>130</v>
      </c>
      <c r="F195" s="58">
        <v>717.97</v>
      </c>
      <c r="G195" s="59">
        <v>15.79</v>
      </c>
      <c r="H195" s="59">
        <v>19.5</v>
      </c>
      <c r="I195" s="59">
        <v>14000.41</v>
      </c>
      <c r="J195" s="60">
        <v>0.0027498571083510942</v>
      </c>
      <c r="K195" s="4"/>
      <c r="L195" s="4"/>
      <c r="M195" s="4"/>
      <c r="N195" s="4"/>
      <c r="O195" s="4"/>
      <c r="P195" s="4"/>
      <c r="Q195" s="4"/>
      <c r="R195" s="4"/>
      <c r="S195" s="4"/>
      <c r="T195" s="4"/>
      <c r="U195" s="4"/>
      <c r="V195" s="4"/>
      <c r="W195" s="4"/>
      <c r="X195" s="4"/>
      <c r="Y195" s="4"/>
      <c r="Z195" s="4"/>
    </row>
    <row r="196" ht="25.5" customHeight="1">
      <c r="A196" s="56" t="s">
        <v>631</v>
      </c>
      <c r="B196" s="56" t="s">
        <v>632</v>
      </c>
      <c r="C196" s="56" t="s">
        <v>122</v>
      </c>
      <c r="D196" s="56" t="s">
        <v>633</v>
      </c>
      <c r="E196" s="57" t="s">
        <v>130</v>
      </c>
      <c r="F196" s="58">
        <v>726.78</v>
      </c>
      <c r="G196" s="59">
        <v>14.55</v>
      </c>
      <c r="H196" s="59">
        <v>17.97</v>
      </c>
      <c r="I196" s="59">
        <v>13060.23</v>
      </c>
      <c r="J196" s="60">
        <v>0.0025651938980501437</v>
      </c>
      <c r="K196" s="4"/>
      <c r="L196" s="4"/>
      <c r="M196" s="4"/>
      <c r="N196" s="4"/>
      <c r="O196" s="4"/>
      <c r="P196" s="4"/>
      <c r="Q196" s="4"/>
      <c r="R196" s="4"/>
      <c r="S196" s="4"/>
      <c r="T196" s="4"/>
      <c r="U196" s="4"/>
      <c r="V196" s="4"/>
      <c r="W196" s="4"/>
      <c r="X196" s="4"/>
      <c r="Y196" s="4"/>
      <c r="Z196" s="4"/>
    </row>
    <row r="197" ht="39.0" customHeight="1">
      <c r="A197" s="56" t="s">
        <v>634</v>
      </c>
      <c r="B197" s="56" t="s">
        <v>635</v>
      </c>
      <c r="C197" s="56" t="s">
        <v>164</v>
      </c>
      <c r="D197" s="56" t="s">
        <v>636</v>
      </c>
      <c r="E197" s="57" t="s">
        <v>130</v>
      </c>
      <c r="F197" s="58">
        <v>62.09</v>
      </c>
      <c r="G197" s="59">
        <v>85.1</v>
      </c>
      <c r="H197" s="59">
        <v>105.13</v>
      </c>
      <c r="I197" s="59">
        <v>6527.52</v>
      </c>
      <c r="J197" s="60">
        <v>0.0012820872582948596</v>
      </c>
      <c r="K197" s="4"/>
      <c r="L197" s="4"/>
      <c r="M197" s="4"/>
      <c r="N197" s="4"/>
      <c r="O197" s="4"/>
      <c r="P197" s="4"/>
      <c r="Q197" s="4"/>
      <c r="R197" s="4"/>
      <c r="S197" s="4"/>
      <c r="T197" s="4"/>
      <c r="U197" s="4"/>
      <c r="V197" s="4"/>
      <c r="W197" s="4"/>
      <c r="X197" s="4"/>
      <c r="Y197" s="4"/>
      <c r="Z197" s="4"/>
    </row>
    <row r="198" ht="25.5" customHeight="1">
      <c r="A198" s="56" t="s">
        <v>637</v>
      </c>
      <c r="B198" s="56" t="s">
        <v>638</v>
      </c>
      <c r="C198" s="56" t="s">
        <v>122</v>
      </c>
      <c r="D198" s="56" t="s">
        <v>639</v>
      </c>
      <c r="E198" s="57" t="s">
        <v>130</v>
      </c>
      <c r="F198" s="58">
        <v>2.62</v>
      </c>
      <c r="G198" s="59">
        <v>15.1</v>
      </c>
      <c r="H198" s="59">
        <v>18.65</v>
      </c>
      <c r="I198" s="59">
        <v>48.86</v>
      </c>
      <c r="J198" s="60">
        <v>9.596720261337666E-6</v>
      </c>
      <c r="K198" s="4"/>
      <c r="L198" s="4"/>
      <c r="M198" s="4"/>
      <c r="N198" s="4"/>
      <c r="O198" s="4"/>
      <c r="P198" s="4"/>
      <c r="Q198" s="4"/>
      <c r="R198" s="4"/>
      <c r="S198" s="4"/>
      <c r="T198" s="4"/>
      <c r="U198" s="4"/>
      <c r="V198" s="4"/>
      <c r="W198" s="4"/>
      <c r="X198" s="4"/>
      <c r="Y198" s="4"/>
      <c r="Z198" s="4"/>
    </row>
    <row r="199" ht="24.0" customHeight="1">
      <c r="A199" s="44" t="s">
        <v>640</v>
      </c>
      <c r="B199" s="44" t="s">
        <v>88</v>
      </c>
      <c r="C199" s="44"/>
      <c r="D199" s="44" t="s">
        <v>641</v>
      </c>
      <c r="E199" s="55"/>
      <c r="F199" s="45">
        <v>1.0</v>
      </c>
      <c r="G199" s="45" t="s">
        <v>89</v>
      </c>
      <c r="H199" s="46">
        <v>1915.21</v>
      </c>
      <c r="I199" s="46">
        <v>1915.21</v>
      </c>
      <c r="J199" s="47">
        <v>3.7617140015793106E-4</v>
      </c>
      <c r="K199" s="4"/>
      <c r="L199" s="4"/>
      <c r="M199" s="4"/>
      <c r="N199" s="4"/>
      <c r="O199" s="4"/>
      <c r="P199" s="4"/>
      <c r="Q199" s="4"/>
      <c r="R199" s="4"/>
      <c r="S199" s="4"/>
      <c r="T199" s="4"/>
      <c r="U199" s="4"/>
      <c r="V199" s="4"/>
      <c r="W199" s="4"/>
      <c r="X199" s="4"/>
      <c r="Y199" s="4"/>
      <c r="Z199" s="4"/>
    </row>
    <row r="200" ht="25.5" customHeight="1">
      <c r="A200" s="56" t="s">
        <v>642</v>
      </c>
      <c r="B200" s="56" t="s">
        <v>643</v>
      </c>
      <c r="C200" s="56" t="s">
        <v>136</v>
      </c>
      <c r="D200" s="56" t="s">
        <v>644</v>
      </c>
      <c r="E200" s="57" t="s">
        <v>106</v>
      </c>
      <c r="F200" s="58">
        <v>3.0</v>
      </c>
      <c r="G200" s="59">
        <v>247.5</v>
      </c>
      <c r="H200" s="59">
        <v>305.76</v>
      </c>
      <c r="I200" s="59">
        <v>917.28</v>
      </c>
      <c r="J200" s="60">
        <v>1.8016536146786357E-4</v>
      </c>
      <c r="K200" s="4"/>
      <c r="L200" s="4"/>
      <c r="M200" s="4"/>
      <c r="N200" s="4"/>
      <c r="O200" s="4"/>
      <c r="P200" s="4"/>
      <c r="Q200" s="4"/>
      <c r="R200" s="4"/>
      <c r="S200" s="4"/>
      <c r="T200" s="4"/>
      <c r="U200" s="4"/>
      <c r="V200" s="4"/>
      <c r="W200" s="4"/>
      <c r="X200" s="4"/>
      <c r="Y200" s="4"/>
      <c r="Z200" s="4"/>
    </row>
    <row r="201" ht="25.5" customHeight="1">
      <c r="A201" s="56" t="s">
        <v>645</v>
      </c>
      <c r="B201" s="56" t="s">
        <v>646</v>
      </c>
      <c r="C201" s="56" t="s">
        <v>122</v>
      </c>
      <c r="D201" s="56" t="s">
        <v>647</v>
      </c>
      <c r="E201" s="57" t="s">
        <v>151</v>
      </c>
      <c r="F201" s="58">
        <v>140.49</v>
      </c>
      <c r="G201" s="59">
        <v>4.68</v>
      </c>
      <c r="H201" s="59">
        <v>5.78</v>
      </c>
      <c r="I201" s="59">
        <v>812.03</v>
      </c>
      <c r="J201" s="60">
        <v>1.5949293397081509E-4</v>
      </c>
      <c r="K201" s="4"/>
      <c r="L201" s="4"/>
      <c r="M201" s="4"/>
      <c r="N201" s="4"/>
      <c r="O201" s="4"/>
      <c r="P201" s="4"/>
      <c r="Q201" s="4"/>
      <c r="R201" s="4"/>
      <c r="S201" s="4"/>
      <c r="T201" s="4"/>
      <c r="U201" s="4"/>
      <c r="V201" s="4"/>
      <c r="W201" s="4"/>
      <c r="X201" s="4"/>
      <c r="Y201" s="4"/>
      <c r="Z201" s="4"/>
    </row>
    <row r="202" ht="25.5" customHeight="1">
      <c r="A202" s="56" t="s">
        <v>648</v>
      </c>
      <c r="B202" s="56" t="s">
        <v>649</v>
      </c>
      <c r="C202" s="56" t="s">
        <v>122</v>
      </c>
      <c r="D202" s="56" t="s">
        <v>650</v>
      </c>
      <c r="E202" s="57" t="s">
        <v>151</v>
      </c>
      <c r="F202" s="58">
        <v>49.9</v>
      </c>
      <c r="G202" s="59">
        <v>1.62</v>
      </c>
      <c r="H202" s="59">
        <v>2.0</v>
      </c>
      <c r="I202" s="59">
        <v>99.8</v>
      </c>
      <c r="J202" s="60">
        <v>1.960197875729634E-5</v>
      </c>
      <c r="K202" s="4"/>
      <c r="L202" s="4"/>
      <c r="M202" s="4"/>
      <c r="N202" s="4"/>
      <c r="O202" s="4"/>
      <c r="P202" s="4"/>
      <c r="Q202" s="4"/>
      <c r="R202" s="4"/>
      <c r="S202" s="4"/>
      <c r="T202" s="4"/>
      <c r="U202" s="4"/>
      <c r="V202" s="4"/>
      <c r="W202" s="4"/>
      <c r="X202" s="4"/>
      <c r="Y202" s="4"/>
      <c r="Z202" s="4"/>
    </row>
    <row r="203" ht="25.5" customHeight="1">
      <c r="A203" s="56" t="s">
        <v>651</v>
      </c>
      <c r="B203" s="56" t="s">
        <v>652</v>
      </c>
      <c r="C203" s="56" t="s">
        <v>92</v>
      </c>
      <c r="D203" s="56" t="s">
        <v>653</v>
      </c>
      <c r="E203" s="57" t="s">
        <v>151</v>
      </c>
      <c r="F203" s="58">
        <v>15.16</v>
      </c>
      <c r="G203" s="59">
        <v>4.6</v>
      </c>
      <c r="H203" s="59">
        <v>5.68</v>
      </c>
      <c r="I203" s="59">
        <v>86.1</v>
      </c>
      <c r="J203" s="60">
        <v>1.691112596195606E-5</v>
      </c>
      <c r="K203" s="4"/>
      <c r="L203" s="4"/>
      <c r="M203" s="4"/>
      <c r="N203" s="4"/>
      <c r="O203" s="4"/>
      <c r="P203" s="4"/>
      <c r="Q203" s="4"/>
      <c r="R203" s="4"/>
      <c r="S203" s="4"/>
      <c r="T203" s="4"/>
      <c r="U203" s="4"/>
      <c r="V203" s="4"/>
      <c r="W203" s="4"/>
      <c r="X203" s="4"/>
      <c r="Y203" s="4"/>
      <c r="Z203" s="4"/>
    </row>
    <row r="204" ht="24.0" customHeight="1">
      <c r="A204" s="44" t="s">
        <v>654</v>
      </c>
      <c r="B204" s="44" t="s">
        <v>88</v>
      </c>
      <c r="C204" s="44"/>
      <c r="D204" s="44" t="s">
        <v>655</v>
      </c>
      <c r="E204" s="55"/>
      <c r="F204" s="45">
        <v>1.0</v>
      </c>
      <c r="G204" s="45" t="s">
        <v>89</v>
      </c>
      <c r="H204" s="46">
        <v>13216.3</v>
      </c>
      <c r="I204" s="46">
        <v>13216.3</v>
      </c>
      <c r="J204" s="47">
        <v>0.0025958480145296154</v>
      </c>
      <c r="K204" s="4"/>
      <c r="L204" s="4"/>
      <c r="M204" s="4"/>
      <c r="N204" s="4"/>
      <c r="O204" s="4"/>
      <c r="P204" s="4"/>
      <c r="Q204" s="4"/>
      <c r="R204" s="4"/>
      <c r="S204" s="4"/>
      <c r="T204" s="4"/>
      <c r="U204" s="4"/>
      <c r="V204" s="4"/>
      <c r="W204" s="4"/>
      <c r="X204" s="4"/>
      <c r="Y204" s="4"/>
      <c r="Z204" s="4"/>
    </row>
    <row r="205" ht="39.0" customHeight="1">
      <c r="A205" s="56" t="s">
        <v>656</v>
      </c>
      <c r="B205" s="56" t="s">
        <v>657</v>
      </c>
      <c r="C205" s="56" t="s">
        <v>122</v>
      </c>
      <c r="D205" s="56" t="s">
        <v>658</v>
      </c>
      <c r="E205" s="57" t="s">
        <v>130</v>
      </c>
      <c r="F205" s="58">
        <v>640.325</v>
      </c>
      <c r="G205" s="59">
        <v>16.71</v>
      </c>
      <c r="H205" s="59">
        <v>20.64</v>
      </c>
      <c r="I205" s="59">
        <v>13216.3</v>
      </c>
      <c r="J205" s="60">
        <v>0.0025958480145296154</v>
      </c>
      <c r="K205" s="4"/>
      <c r="L205" s="4"/>
      <c r="M205" s="4"/>
      <c r="N205" s="4"/>
      <c r="O205" s="4"/>
      <c r="P205" s="4"/>
      <c r="Q205" s="4"/>
      <c r="R205" s="4"/>
      <c r="S205" s="4"/>
      <c r="T205" s="4"/>
      <c r="U205" s="4"/>
      <c r="V205" s="4"/>
      <c r="W205" s="4"/>
      <c r="X205" s="4"/>
      <c r="Y205" s="4"/>
      <c r="Z205" s="4"/>
    </row>
    <row r="206" ht="24.0" customHeight="1">
      <c r="A206" s="44" t="s">
        <v>52</v>
      </c>
      <c r="B206" s="44" t="s">
        <v>88</v>
      </c>
      <c r="C206" s="44"/>
      <c r="D206" s="44" t="s">
        <v>53</v>
      </c>
      <c r="E206" s="55"/>
      <c r="F206" s="45">
        <v>1.0</v>
      </c>
      <c r="G206" s="45" t="s">
        <v>89</v>
      </c>
      <c r="H206" s="46">
        <v>95587.64</v>
      </c>
      <c r="I206" s="46">
        <v>95587.64</v>
      </c>
      <c r="J206" s="47">
        <v>0.018774618123648192</v>
      </c>
      <c r="K206" s="4"/>
      <c r="L206" s="4"/>
      <c r="M206" s="4"/>
      <c r="N206" s="4"/>
      <c r="O206" s="4"/>
      <c r="P206" s="4"/>
      <c r="Q206" s="4"/>
      <c r="R206" s="4"/>
      <c r="S206" s="4"/>
      <c r="T206" s="4"/>
      <c r="U206" s="4"/>
      <c r="V206" s="4"/>
      <c r="W206" s="4"/>
      <c r="X206" s="4"/>
      <c r="Y206" s="4"/>
      <c r="Z206" s="4"/>
    </row>
    <row r="207" ht="24.0" customHeight="1">
      <c r="A207" s="44" t="s">
        <v>659</v>
      </c>
      <c r="B207" s="44" t="s">
        <v>88</v>
      </c>
      <c r="C207" s="44"/>
      <c r="D207" s="44" t="s">
        <v>660</v>
      </c>
      <c r="E207" s="55"/>
      <c r="F207" s="45">
        <v>1.0</v>
      </c>
      <c r="G207" s="45" t="s">
        <v>89</v>
      </c>
      <c r="H207" s="46">
        <v>56269.74</v>
      </c>
      <c r="I207" s="46">
        <v>56269.74</v>
      </c>
      <c r="J207" s="47">
        <v>0.011052086654895672</v>
      </c>
      <c r="K207" s="4"/>
      <c r="L207" s="4"/>
      <c r="M207" s="4"/>
      <c r="N207" s="4"/>
      <c r="O207" s="4"/>
      <c r="P207" s="4"/>
      <c r="Q207" s="4"/>
      <c r="R207" s="4"/>
      <c r="S207" s="4"/>
      <c r="T207" s="4"/>
      <c r="U207" s="4"/>
      <c r="V207" s="4"/>
      <c r="W207" s="4"/>
      <c r="X207" s="4"/>
      <c r="Y207" s="4"/>
      <c r="Z207" s="4"/>
    </row>
    <row r="208" ht="24.0" customHeight="1">
      <c r="A208" s="56" t="s">
        <v>661</v>
      </c>
      <c r="B208" s="56" t="s">
        <v>494</v>
      </c>
      <c r="C208" s="56" t="s">
        <v>164</v>
      </c>
      <c r="D208" s="56" t="s">
        <v>495</v>
      </c>
      <c r="E208" s="57" t="s">
        <v>130</v>
      </c>
      <c r="F208" s="58">
        <v>321.44</v>
      </c>
      <c r="G208" s="59">
        <v>124.72</v>
      </c>
      <c r="H208" s="59">
        <v>154.07</v>
      </c>
      <c r="I208" s="59">
        <v>49524.26</v>
      </c>
      <c r="J208" s="60">
        <v>0.009727189303515238</v>
      </c>
      <c r="K208" s="4"/>
      <c r="L208" s="4"/>
      <c r="M208" s="4"/>
      <c r="N208" s="4"/>
      <c r="O208" s="4"/>
      <c r="P208" s="4"/>
      <c r="Q208" s="4"/>
      <c r="R208" s="4"/>
      <c r="S208" s="4"/>
      <c r="T208" s="4"/>
      <c r="U208" s="4"/>
      <c r="V208" s="4"/>
      <c r="W208" s="4"/>
      <c r="X208" s="4"/>
      <c r="Y208" s="4"/>
      <c r="Z208" s="4"/>
    </row>
    <row r="209" ht="25.5" customHeight="1">
      <c r="A209" s="56" t="s">
        <v>662</v>
      </c>
      <c r="B209" s="56" t="s">
        <v>663</v>
      </c>
      <c r="C209" s="56" t="s">
        <v>136</v>
      </c>
      <c r="D209" s="56" t="s">
        <v>664</v>
      </c>
      <c r="E209" s="57" t="s">
        <v>130</v>
      </c>
      <c r="F209" s="58">
        <v>22.87</v>
      </c>
      <c r="G209" s="59">
        <v>179.79</v>
      </c>
      <c r="H209" s="59">
        <v>222.11</v>
      </c>
      <c r="I209" s="59">
        <v>5079.65</v>
      </c>
      <c r="J209" s="60">
        <v>9.97707328602208E-4</v>
      </c>
      <c r="K209" s="4"/>
      <c r="L209" s="4"/>
      <c r="M209" s="4"/>
      <c r="N209" s="4"/>
      <c r="O209" s="4"/>
      <c r="P209" s="4"/>
      <c r="Q209" s="4"/>
      <c r="R209" s="4"/>
      <c r="S209" s="4"/>
      <c r="T209" s="4"/>
      <c r="U209" s="4"/>
      <c r="V209" s="4"/>
      <c r="W209" s="4"/>
      <c r="X209" s="4"/>
      <c r="Y209" s="4"/>
      <c r="Z209" s="4"/>
    </row>
    <row r="210" ht="24.0" customHeight="1">
      <c r="A210" s="56" t="s">
        <v>665</v>
      </c>
      <c r="B210" s="56" t="s">
        <v>666</v>
      </c>
      <c r="C210" s="56" t="s">
        <v>92</v>
      </c>
      <c r="D210" s="56" t="s">
        <v>667</v>
      </c>
      <c r="E210" s="57" t="s">
        <v>130</v>
      </c>
      <c r="F210" s="58">
        <v>7.25</v>
      </c>
      <c r="G210" s="59">
        <v>185.99</v>
      </c>
      <c r="H210" s="59">
        <v>229.77</v>
      </c>
      <c r="I210" s="59">
        <v>1665.83</v>
      </c>
      <c r="J210" s="60">
        <v>3.27190022778226E-4</v>
      </c>
      <c r="K210" s="4"/>
      <c r="L210" s="4"/>
      <c r="M210" s="4"/>
      <c r="N210" s="4"/>
      <c r="O210" s="4"/>
      <c r="P210" s="4"/>
      <c r="Q210" s="4"/>
      <c r="R210" s="4"/>
      <c r="S210" s="4"/>
      <c r="T210" s="4"/>
      <c r="U210" s="4"/>
      <c r="V210" s="4"/>
      <c r="W210" s="4"/>
      <c r="X210" s="4"/>
      <c r="Y210" s="4"/>
      <c r="Z210" s="4"/>
    </row>
    <row r="211" ht="24.0" customHeight="1">
      <c r="A211" s="44" t="s">
        <v>668</v>
      </c>
      <c r="B211" s="44" t="s">
        <v>88</v>
      </c>
      <c r="C211" s="44"/>
      <c r="D211" s="44" t="s">
        <v>669</v>
      </c>
      <c r="E211" s="55"/>
      <c r="F211" s="45">
        <v>1.0</v>
      </c>
      <c r="G211" s="45" t="s">
        <v>89</v>
      </c>
      <c r="H211" s="46">
        <v>39317.9</v>
      </c>
      <c r="I211" s="46">
        <v>39317.9</v>
      </c>
      <c r="J211" s="47">
        <v>0.007722531468752522</v>
      </c>
      <c r="K211" s="4"/>
      <c r="L211" s="4"/>
      <c r="M211" s="4"/>
      <c r="N211" s="4"/>
      <c r="O211" s="4"/>
      <c r="P211" s="4"/>
      <c r="Q211" s="4"/>
      <c r="R211" s="4"/>
      <c r="S211" s="4"/>
      <c r="T211" s="4"/>
      <c r="U211" s="4"/>
      <c r="V211" s="4"/>
      <c r="W211" s="4"/>
      <c r="X211" s="4"/>
      <c r="Y211" s="4"/>
      <c r="Z211" s="4"/>
    </row>
    <row r="212" ht="25.5" customHeight="1">
      <c r="A212" s="56" t="s">
        <v>670</v>
      </c>
      <c r="B212" s="56" t="s">
        <v>671</v>
      </c>
      <c r="C212" s="56" t="s">
        <v>122</v>
      </c>
      <c r="D212" s="56" t="s">
        <v>672</v>
      </c>
      <c r="E212" s="57" t="s">
        <v>130</v>
      </c>
      <c r="F212" s="58">
        <v>167.72</v>
      </c>
      <c r="G212" s="59">
        <v>14.22</v>
      </c>
      <c r="H212" s="59">
        <v>17.56</v>
      </c>
      <c r="I212" s="59">
        <v>2945.16</v>
      </c>
      <c r="J212" s="60">
        <v>5.784665707098084E-4</v>
      </c>
      <c r="K212" s="4"/>
      <c r="L212" s="4"/>
      <c r="M212" s="4"/>
      <c r="N212" s="4"/>
      <c r="O212" s="4"/>
      <c r="P212" s="4"/>
      <c r="Q212" s="4"/>
      <c r="R212" s="4"/>
      <c r="S212" s="4"/>
      <c r="T212" s="4"/>
      <c r="U212" s="4"/>
      <c r="V212" s="4"/>
      <c r="W212" s="4"/>
      <c r="X212" s="4"/>
      <c r="Y212" s="4"/>
      <c r="Z212" s="4"/>
    </row>
    <row r="213" ht="25.5" customHeight="1">
      <c r="A213" s="56" t="s">
        <v>673</v>
      </c>
      <c r="B213" s="56" t="s">
        <v>674</v>
      </c>
      <c r="C213" s="56" t="s">
        <v>122</v>
      </c>
      <c r="D213" s="56" t="s">
        <v>675</v>
      </c>
      <c r="E213" s="57" t="s">
        <v>130</v>
      </c>
      <c r="F213" s="58">
        <v>167.72</v>
      </c>
      <c r="G213" s="59">
        <v>5.2</v>
      </c>
      <c r="H213" s="59">
        <v>6.42</v>
      </c>
      <c r="I213" s="59">
        <v>1076.76</v>
      </c>
      <c r="J213" s="60">
        <v>2.11489244956978E-4</v>
      </c>
      <c r="K213" s="4"/>
      <c r="L213" s="4"/>
      <c r="M213" s="4"/>
      <c r="N213" s="4"/>
      <c r="O213" s="4"/>
      <c r="P213" s="4"/>
      <c r="Q213" s="4"/>
      <c r="R213" s="4"/>
      <c r="S213" s="4"/>
      <c r="T213" s="4"/>
      <c r="U213" s="4"/>
      <c r="V213" s="4"/>
      <c r="W213" s="4"/>
      <c r="X213" s="4"/>
      <c r="Y213" s="4"/>
      <c r="Z213" s="4"/>
    </row>
    <row r="214" ht="24.0" customHeight="1">
      <c r="A214" s="56" t="s">
        <v>676</v>
      </c>
      <c r="B214" s="56" t="s">
        <v>677</v>
      </c>
      <c r="C214" s="56" t="s">
        <v>122</v>
      </c>
      <c r="D214" s="56" t="s">
        <v>678</v>
      </c>
      <c r="E214" s="57" t="s">
        <v>130</v>
      </c>
      <c r="F214" s="58">
        <v>167.72</v>
      </c>
      <c r="G214" s="59">
        <v>8.02</v>
      </c>
      <c r="H214" s="59">
        <v>9.9</v>
      </c>
      <c r="I214" s="59">
        <v>1660.42</v>
      </c>
      <c r="J214" s="60">
        <v>3.261274305429858E-4</v>
      </c>
      <c r="K214" s="4"/>
      <c r="L214" s="4"/>
      <c r="M214" s="4"/>
      <c r="N214" s="4"/>
      <c r="O214" s="4"/>
      <c r="P214" s="4"/>
      <c r="Q214" s="4"/>
      <c r="R214" s="4"/>
      <c r="S214" s="4"/>
      <c r="T214" s="4"/>
      <c r="U214" s="4"/>
      <c r="V214" s="4"/>
      <c r="W214" s="4"/>
      <c r="X214" s="4"/>
      <c r="Y214" s="4"/>
      <c r="Z214" s="4"/>
    </row>
    <row r="215" ht="25.5" customHeight="1">
      <c r="A215" s="56" t="s">
        <v>679</v>
      </c>
      <c r="B215" s="56" t="s">
        <v>680</v>
      </c>
      <c r="C215" s="56" t="s">
        <v>265</v>
      </c>
      <c r="D215" s="56" t="s">
        <v>681</v>
      </c>
      <c r="E215" s="57" t="s">
        <v>106</v>
      </c>
      <c r="F215" s="58">
        <v>3.0</v>
      </c>
      <c r="G215" s="59">
        <v>146.56</v>
      </c>
      <c r="H215" s="59">
        <v>181.06</v>
      </c>
      <c r="I215" s="59">
        <v>543.18</v>
      </c>
      <c r="J215" s="60">
        <v>1.066874030199221E-4</v>
      </c>
      <c r="K215" s="4"/>
      <c r="L215" s="4"/>
      <c r="M215" s="4"/>
      <c r="N215" s="4"/>
      <c r="O215" s="4"/>
      <c r="P215" s="4"/>
      <c r="Q215" s="4"/>
      <c r="R215" s="4"/>
      <c r="S215" s="4"/>
      <c r="T215" s="4"/>
      <c r="U215" s="4"/>
      <c r="V215" s="4"/>
      <c r="W215" s="4"/>
      <c r="X215" s="4"/>
      <c r="Y215" s="4"/>
      <c r="Z215" s="4"/>
    </row>
    <row r="216" ht="25.5" customHeight="1">
      <c r="A216" s="56" t="s">
        <v>682</v>
      </c>
      <c r="B216" s="56" t="s">
        <v>683</v>
      </c>
      <c r="C216" s="56" t="s">
        <v>265</v>
      </c>
      <c r="D216" s="56" t="s">
        <v>684</v>
      </c>
      <c r="E216" s="57" t="s">
        <v>106</v>
      </c>
      <c r="F216" s="58">
        <v>3.0</v>
      </c>
      <c r="G216" s="59">
        <v>39.78</v>
      </c>
      <c r="H216" s="59">
        <v>49.14</v>
      </c>
      <c r="I216" s="59">
        <v>147.42</v>
      </c>
      <c r="J216" s="60">
        <v>2.8955147378763788E-5</v>
      </c>
      <c r="K216" s="4"/>
      <c r="L216" s="4"/>
      <c r="M216" s="4"/>
      <c r="N216" s="4"/>
      <c r="O216" s="4"/>
      <c r="P216" s="4"/>
      <c r="Q216" s="4"/>
      <c r="R216" s="4"/>
      <c r="S216" s="4"/>
      <c r="T216" s="4"/>
      <c r="U216" s="4"/>
      <c r="V216" s="4"/>
      <c r="W216" s="4"/>
      <c r="X216" s="4"/>
      <c r="Y216" s="4"/>
      <c r="Z216" s="4"/>
    </row>
    <row r="217" ht="25.5" customHeight="1">
      <c r="A217" s="56" t="s">
        <v>685</v>
      </c>
      <c r="B217" s="56" t="s">
        <v>686</v>
      </c>
      <c r="C217" s="56" t="s">
        <v>265</v>
      </c>
      <c r="D217" s="56" t="s">
        <v>687</v>
      </c>
      <c r="E217" s="57" t="s">
        <v>106</v>
      </c>
      <c r="F217" s="58">
        <v>8.0</v>
      </c>
      <c r="G217" s="59">
        <v>51.49</v>
      </c>
      <c r="H217" s="59">
        <v>63.61</v>
      </c>
      <c r="I217" s="59">
        <v>508.88</v>
      </c>
      <c r="J217" s="60">
        <v>9.995045040093147E-5</v>
      </c>
      <c r="K217" s="4"/>
      <c r="L217" s="4"/>
      <c r="M217" s="4"/>
      <c r="N217" s="4"/>
      <c r="O217" s="4"/>
      <c r="P217" s="4"/>
      <c r="Q217" s="4"/>
      <c r="R217" s="4"/>
      <c r="S217" s="4"/>
      <c r="T217" s="4"/>
      <c r="U217" s="4"/>
      <c r="V217" s="4"/>
      <c r="W217" s="4"/>
      <c r="X217" s="4"/>
      <c r="Y217" s="4"/>
      <c r="Z217" s="4"/>
    </row>
    <row r="218" ht="25.5" customHeight="1">
      <c r="A218" s="56" t="s">
        <v>688</v>
      </c>
      <c r="B218" s="56" t="s">
        <v>689</v>
      </c>
      <c r="C218" s="56" t="s">
        <v>265</v>
      </c>
      <c r="D218" s="56" t="s">
        <v>690</v>
      </c>
      <c r="E218" s="57" t="s">
        <v>106</v>
      </c>
      <c r="F218" s="58">
        <v>28.0</v>
      </c>
      <c r="G218" s="59">
        <v>27.85</v>
      </c>
      <c r="H218" s="59">
        <v>34.4</v>
      </c>
      <c r="I218" s="59">
        <v>963.2</v>
      </c>
      <c r="J218" s="60">
        <v>1.891846286475735E-4</v>
      </c>
      <c r="K218" s="4"/>
      <c r="L218" s="4"/>
      <c r="M218" s="4"/>
      <c r="N218" s="4"/>
      <c r="O218" s="4"/>
      <c r="P218" s="4"/>
      <c r="Q218" s="4"/>
      <c r="R218" s="4"/>
      <c r="S218" s="4"/>
      <c r="T218" s="4"/>
      <c r="U218" s="4"/>
      <c r="V218" s="4"/>
      <c r="W218" s="4"/>
      <c r="X218" s="4"/>
      <c r="Y218" s="4"/>
      <c r="Z218" s="4"/>
    </row>
    <row r="219" ht="25.5" customHeight="1">
      <c r="A219" s="56" t="s">
        <v>691</v>
      </c>
      <c r="B219" s="56" t="s">
        <v>692</v>
      </c>
      <c r="C219" s="56" t="s">
        <v>265</v>
      </c>
      <c r="D219" s="56" t="s">
        <v>693</v>
      </c>
      <c r="E219" s="57" t="s">
        <v>106</v>
      </c>
      <c r="F219" s="58">
        <v>2.0</v>
      </c>
      <c r="G219" s="59">
        <v>115.09</v>
      </c>
      <c r="H219" s="59">
        <v>142.18</v>
      </c>
      <c r="I219" s="59">
        <v>284.36</v>
      </c>
      <c r="J219" s="60">
        <v>5.585189057539866E-5</v>
      </c>
      <c r="K219" s="4"/>
      <c r="L219" s="4"/>
      <c r="M219" s="4"/>
      <c r="N219" s="4"/>
      <c r="O219" s="4"/>
      <c r="P219" s="4"/>
      <c r="Q219" s="4"/>
      <c r="R219" s="4"/>
      <c r="S219" s="4"/>
      <c r="T219" s="4"/>
      <c r="U219" s="4"/>
      <c r="V219" s="4"/>
      <c r="W219" s="4"/>
      <c r="X219" s="4"/>
      <c r="Y219" s="4"/>
      <c r="Z219" s="4"/>
    </row>
    <row r="220" ht="25.5" customHeight="1">
      <c r="A220" s="56" t="s">
        <v>694</v>
      </c>
      <c r="B220" s="56" t="s">
        <v>695</v>
      </c>
      <c r="C220" s="56" t="s">
        <v>265</v>
      </c>
      <c r="D220" s="56" t="s">
        <v>696</v>
      </c>
      <c r="E220" s="57" t="s">
        <v>106</v>
      </c>
      <c r="F220" s="58">
        <v>230.0</v>
      </c>
      <c r="G220" s="59">
        <v>12.57</v>
      </c>
      <c r="H220" s="59">
        <v>15.52</v>
      </c>
      <c r="I220" s="59">
        <v>3569.6</v>
      </c>
      <c r="J220" s="60">
        <v>7.011144626457416E-4</v>
      </c>
      <c r="K220" s="4"/>
      <c r="L220" s="4"/>
      <c r="M220" s="4"/>
      <c r="N220" s="4"/>
      <c r="O220" s="4"/>
      <c r="P220" s="4"/>
      <c r="Q220" s="4"/>
      <c r="R220" s="4"/>
      <c r="S220" s="4"/>
      <c r="T220" s="4"/>
      <c r="U220" s="4"/>
      <c r="V220" s="4"/>
      <c r="W220" s="4"/>
      <c r="X220" s="4"/>
      <c r="Y220" s="4"/>
      <c r="Z220" s="4"/>
    </row>
    <row r="221" ht="25.5" customHeight="1">
      <c r="A221" s="56" t="s">
        <v>697</v>
      </c>
      <c r="B221" s="56" t="s">
        <v>698</v>
      </c>
      <c r="C221" s="56" t="s">
        <v>265</v>
      </c>
      <c r="D221" s="56" t="s">
        <v>699</v>
      </c>
      <c r="E221" s="57" t="s">
        <v>106</v>
      </c>
      <c r="F221" s="58">
        <v>3.0</v>
      </c>
      <c r="G221" s="59">
        <v>764.19</v>
      </c>
      <c r="H221" s="59">
        <v>944.08</v>
      </c>
      <c r="I221" s="59">
        <v>2832.24</v>
      </c>
      <c r="J221" s="60">
        <v>5.56287658472595E-4</v>
      </c>
      <c r="K221" s="4"/>
      <c r="L221" s="4"/>
      <c r="M221" s="4"/>
      <c r="N221" s="4"/>
      <c r="O221" s="4"/>
      <c r="P221" s="4"/>
      <c r="Q221" s="4"/>
      <c r="R221" s="4"/>
      <c r="S221" s="4"/>
      <c r="T221" s="4"/>
      <c r="U221" s="4"/>
      <c r="V221" s="4"/>
      <c r="W221" s="4"/>
      <c r="X221" s="4"/>
      <c r="Y221" s="4"/>
      <c r="Z221" s="4"/>
    </row>
    <row r="222" ht="25.5" customHeight="1">
      <c r="A222" s="56" t="s">
        <v>700</v>
      </c>
      <c r="B222" s="56" t="s">
        <v>701</v>
      </c>
      <c r="C222" s="56" t="s">
        <v>265</v>
      </c>
      <c r="D222" s="56" t="s">
        <v>702</v>
      </c>
      <c r="E222" s="57" t="s">
        <v>106</v>
      </c>
      <c r="F222" s="58">
        <v>12.0</v>
      </c>
      <c r="G222" s="59">
        <v>16.9</v>
      </c>
      <c r="H222" s="59">
        <v>20.87</v>
      </c>
      <c r="I222" s="59">
        <v>250.44</v>
      </c>
      <c r="J222" s="60">
        <v>4.918957474927149E-5</v>
      </c>
      <c r="K222" s="4"/>
      <c r="L222" s="4"/>
      <c r="M222" s="4"/>
      <c r="N222" s="4"/>
      <c r="O222" s="4"/>
      <c r="P222" s="4"/>
      <c r="Q222" s="4"/>
      <c r="R222" s="4"/>
      <c r="S222" s="4"/>
      <c r="T222" s="4"/>
      <c r="U222" s="4"/>
      <c r="V222" s="4"/>
      <c r="W222" s="4"/>
      <c r="X222" s="4"/>
      <c r="Y222" s="4"/>
      <c r="Z222" s="4"/>
    </row>
    <row r="223" ht="25.5" customHeight="1">
      <c r="A223" s="56" t="s">
        <v>703</v>
      </c>
      <c r="B223" s="56" t="s">
        <v>704</v>
      </c>
      <c r="C223" s="56" t="s">
        <v>265</v>
      </c>
      <c r="D223" s="56" t="s">
        <v>705</v>
      </c>
      <c r="E223" s="57" t="s">
        <v>106</v>
      </c>
      <c r="F223" s="58">
        <v>1.0</v>
      </c>
      <c r="G223" s="59">
        <v>220.22</v>
      </c>
      <c r="H223" s="59">
        <v>272.05</v>
      </c>
      <c r="I223" s="59">
        <v>272.05</v>
      </c>
      <c r="J223" s="60">
        <v>5.343405131184838E-5</v>
      </c>
      <c r="K223" s="4"/>
      <c r="L223" s="4"/>
      <c r="M223" s="4"/>
      <c r="N223" s="4"/>
      <c r="O223" s="4"/>
      <c r="P223" s="4"/>
      <c r="Q223" s="4"/>
      <c r="R223" s="4"/>
      <c r="S223" s="4"/>
      <c r="T223" s="4"/>
      <c r="U223" s="4"/>
      <c r="V223" s="4"/>
      <c r="W223" s="4"/>
      <c r="X223" s="4"/>
      <c r="Y223" s="4"/>
      <c r="Z223" s="4"/>
    </row>
    <row r="224" ht="25.5" customHeight="1">
      <c r="A224" s="56" t="s">
        <v>706</v>
      </c>
      <c r="B224" s="56" t="s">
        <v>707</v>
      </c>
      <c r="C224" s="56" t="s">
        <v>265</v>
      </c>
      <c r="D224" s="56" t="s">
        <v>708</v>
      </c>
      <c r="E224" s="57" t="s">
        <v>106</v>
      </c>
      <c r="F224" s="58">
        <v>1.0</v>
      </c>
      <c r="G224" s="59">
        <v>173.68</v>
      </c>
      <c r="H224" s="59">
        <v>214.56</v>
      </c>
      <c r="I224" s="59">
        <v>214.56</v>
      </c>
      <c r="J224" s="60">
        <v>4.2142290202059144E-5</v>
      </c>
      <c r="K224" s="4"/>
      <c r="L224" s="4"/>
      <c r="M224" s="4"/>
      <c r="N224" s="4"/>
      <c r="O224" s="4"/>
      <c r="P224" s="4"/>
      <c r="Q224" s="4"/>
      <c r="R224" s="4"/>
      <c r="S224" s="4"/>
      <c r="T224" s="4"/>
      <c r="U224" s="4"/>
      <c r="V224" s="4"/>
      <c r="W224" s="4"/>
      <c r="X224" s="4"/>
      <c r="Y224" s="4"/>
      <c r="Z224" s="4"/>
    </row>
    <row r="225" ht="25.5" customHeight="1">
      <c r="A225" s="56" t="s">
        <v>709</v>
      </c>
      <c r="B225" s="56" t="s">
        <v>710</v>
      </c>
      <c r="C225" s="56" t="s">
        <v>265</v>
      </c>
      <c r="D225" s="56" t="s">
        <v>711</v>
      </c>
      <c r="E225" s="57" t="s">
        <v>106</v>
      </c>
      <c r="F225" s="58">
        <v>3.0</v>
      </c>
      <c r="G225" s="59">
        <v>72.92</v>
      </c>
      <c r="H225" s="59">
        <v>90.08</v>
      </c>
      <c r="I225" s="59">
        <v>270.24</v>
      </c>
      <c r="J225" s="60">
        <v>5.307854448268299E-5</v>
      </c>
      <c r="K225" s="4"/>
      <c r="L225" s="4"/>
      <c r="M225" s="4"/>
      <c r="N225" s="4"/>
      <c r="O225" s="4"/>
      <c r="P225" s="4"/>
      <c r="Q225" s="4"/>
      <c r="R225" s="4"/>
      <c r="S225" s="4"/>
      <c r="T225" s="4"/>
      <c r="U225" s="4"/>
      <c r="V225" s="4"/>
      <c r="W225" s="4"/>
      <c r="X225" s="4"/>
      <c r="Y225" s="4"/>
      <c r="Z225" s="4"/>
    </row>
    <row r="226" ht="24.0" customHeight="1">
      <c r="A226" s="56" t="s">
        <v>712</v>
      </c>
      <c r="B226" s="56" t="s">
        <v>713</v>
      </c>
      <c r="C226" s="56" t="s">
        <v>92</v>
      </c>
      <c r="D226" s="56" t="s">
        <v>714</v>
      </c>
      <c r="E226" s="57" t="s">
        <v>98</v>
      </c>
      <c r="F226" s="58">
        <v>4.0</v>
      </c>
      <c r="G226" s="59">
        <v>340.64</v>
      </c>
      <c r="H226" s="59">
        <v>420.82</v>
      </c>
      <c r="I226" s="59">
        <v>1683.28</v>
      </c>
      <c r="J226" s="60">
        <v>3.306174228715609E-4</v>
      </c>
      <c r="K226" s="4"/>
      <c r="L226" s="4"/>
      <c r="M226" s="4"/>
      <c r="N226" s="4"/>
      <c r="O226" s="4"/>
      <c r="P226" s="4"/>
      <c r="Q226" s="4"/>
      <c r="R226" s="4"/>
      <c r="S226" s="4"/>
      <c r="T226" s="4"/>
      <c r="U226" s="4"/>
      <c r="V226" s="4"/>
      <c r="W226" s="4"/>
      <c r="X226" s="4"/>
      <c r="Y226" s="4"/>
      <c r="Z226" s="4"/>
    </row>
    <row r="227" ht="24.0" customHeight="1">
      <c r="A227" s="56" t="s">
        <v>715</v>
      </c>
      <c r="B227" s="56" t="s">
        <v>716</v>
      </c>
      <c r="C227" s="56" t="s">
        <v>92</v>
      </c>
      <c r="D227" s="56" t="s">
        <v>717</v>
      </c>
      <c r="E227" s="57" t="s">
        <v>98</v>
      </c>
      <c r="F227" s="58">
        <v>3.0</v>
      </c>
      <c r="G227" s="59">
        <v>340.64</v>
      </c>
      <c r="H227" s="59">
        <v>420.82</v>
      </c>
      <c r="I227" s="59">
        <v>1262.46</v>
      </c>
      <c r="J227" s="60">
        <v>2.4796306715367067E-4</v>
      </c>
      <c r="K227" s="4"/>
      <c r="L227" s="4"/>
      <c r="M227" s="4"/>
      <c r="N227" s="4"/>
      <c r="O227" s="4"/>
      <c r="P227" s="4"/>
      <c r="Q227" s="4"/>
      <c r="R227" s="4"/>
      <c r="S227" s="4"/>
      <c r="T227" s="4"/>
      <c r="U227" s="4"/>
      <c r="V227" s="4"/>
      <c r="W227" s="4"/>
      <c r="X227" s="4"/>
      <c r="Y227" s="4"/>
      <c r="Z227" s="4"/>
    </row>
    <row r="228" ht="24.0" customHeight="1">
      <c r="A228" s="56" t="s">
        <v>718</v>
      </c>
      <c r="B228" s="56" t="s">
        <v>719</v>
      </c>
      <c r="C228" s="56" t="s">
        <v>92</v>
      </c>
      <c r="D228" s="56" t="s">
        <v>720</v>
      </c>
      <c r="E228" s="57" t="s">
        <v>98</v>
      </c>
      <c r="F228" s="58">
        <v>7.0</v>
      </c>
      <c r="G228" s="59">
        <v>32.47</v>
      </c>
      <c r="H228" s="59">
        <v>40.11</v>
      </c>
      <c r="I228" s="59">
        <v>280.77</v>
      </c>
      <c r="J228" s="60">
        <v>5.5146769295451835E-5</v>
      </c>
      <c r="K228" s="4"/>
      <c r="L228" s="4"/>
      <c r="M228" s="4"/>
      <c r="N228" s="4"/>
      <c r="O228" s="4"/>
      <c r="P228" s="4"/>
      <c r="Q228" s="4"/>
      <c r="R228" s="4"/>
      <c r="S228" s="4"/>
      <c r="T228" s="4"/>
      <c r="U228" s="4"/>
      <c r="V228" s="4"/>
      <c r="W228" s="4"/>
      <c r="X228" s="4"/>
      <c r="Y228" s="4"/>
      <c r="Z228" s="4"/>
    </row>
    <row r="229" ht="24.0" customHeight="1">
      <c r="A229" s="56" t="s">
        <v>721</v>
      </c>
      <c r="B229" s="56" t="s">
        <v>722</v>
      </c>
      <c r="C229" s="56" t="s">
        <v>92</v>
      </c>
      <c r="D229" s="56" t="s">
        <v>723</v>
      </c>
      <c r="E229" s="57" t="s">
        <v>98</v>
      </c>
      <c r="F229" s="58">
        <v>25.0</v>
      </c>
      <c r="G229" s="59">
        <v>386.49</v>
      </c>
      <c r="H229" s="59">
        <v>477.46</v>
      </c>
      <c r="I229" s="59">
        <v>11936.5</v>
      </c>
      <c r="J229" s="60">
        <v>0.0023444791526700173</v>
      </c>
      <c r="K229" s="4"/>
      <c r="L229" s="4"/>
      <c r="M229" s="4"/>
      <c r="N229" s="4"/>
      <c r="O229" s="4"/>
      <c r="P229" s="4"/>
      <c r="Q229" s="4"/>
      <c r="R229" s="4"/>
      <c r="S229" s="4"/>
      <c r="T229" s="4"/>
      <c r="U229" s="4"/>
      <c r="V229" s="4"/>
      <c r="W229" s="4"/>
      <c r="X229" s="4"/>
      <c r="Y229" s="4"/>
      <c r="Z229" s="4"/>
    </row>
    <row r="230" ht="24.0" customHeight="1">
      <c r="A230" s="56" t="s">
        <v>724</v>
      </c>
      <c r="B230" s="56" t="s">
        <v>725</v>
      </c>
      <c r="C230" s="56" t="s">
        <v>92</v>
      </c>
      <c r="D230" s="56" t="s">
        <v>726</v>
      </c>
      <c r="E230" s="57" t="s">
        <v>106</v>
      </c>
      <c r="F230" s="58">
        <v>3.0</v>
      </c>
      <c r="G230" s="59">
        <v>112.86</v>
      </c>
      <c r="H230" s="59">
        <v>139.42</v>
      </c>
      <c r="I230" s="59">
        <v>418.26</v>
      </c>
      <c r="J230" s="60">
        <v>8.215153942912591E-5</v>
      </c>
      <c r="K230" s="4"/>
      <c r="L230" s="4"/>
      <c r="M230" s="4"/>
      <c r="N230" s="4"/>
      <c r="O230" s="4"/>
      <c r="P230" s="4"/>
      <c r="Q230" s="4"/>
      <c r="R230" s="4"/>
      <c r="S230" s="4"/>
      <c r="T230" s="4"/>
      <c r="U230" s="4"/>
      <c r="V230" s="4"/>
      <c r="W230" s="4"/>
      <c r="X230" s="4"/>
      <c r="Y230" s="4"/>
      <c r="Z230" s="4"/>
    </row>
    <row r="231" ht="24.0" customHeight="1">
      <c r="A231" s="56" t="s">
        <v>727</v>
      </c>
      <c r="B231" s="56" t="s">
        <v>728</v>
      </c>
      <c r="C231" s="56" t="s">
        <v>92</v>
      </c>
      <c r="D231" s="56" t="s">
        <v>729</v>
      </c>
      <c r="E231" s="57" t="s">
        <v>98</v>
      </c>
      <c r="F231" s="58">
        <v>1.0</v>
      </c>
      <c r="G231" s="59">
        <v>361.79</v>
      </c>
      <c r="H231" s="59">
        <v>446.95</v>
      </c>
      <c r="I231" s="59">
        <v>446.95</v>
      </c>
      <c r="J231" s="60">
        <v>8.778661729031662E-5</v>
      </c>
      <c r="K231" s="4"/>
      <c r="L231" s="4"/>
      <c r="M231" s="4"/>
      <c r="N231" s="4"/>
      <c r="O231" s="4"/>
      <c r="P231" s="4"/>
      <c r="Q231" s="4"/>
      <c r="R231" s="4"/>
      <c r="S231" s="4"/>
      <c r="T231" s="4"/>
      <c r="U231" s="4"/>
      <c r="V231" s="4"/>
      <c r="W231" s="4"/>
      <c r="X231" s="4"/>
      <c r="Y231" s="4"/>
      <c r="Z231" s="4"/>
    </row>
    <row r="232" ht="24.0" customHeight="1">
      <c r="A232" s="56" t="s">
        <v>730</v>
      </c>
      <c r="B232" s="56" t="s">
        <v>731</v>
      </c>
      <c r="C232" s="56" t="s">
        <v>92</v>
      </c>
      <c r="D232" s="56" t="s">
        <v>732</v>
      </c>
      <c r="E232" s="57" t="s">
        <v>106</v>
      </c>
      <c r="F232" s="58">
        <v>3.0</v>
      </c>
      <c r="G232" s="59">
        <v>37.96</v>
      </c>
      <c r="H232" s="59">
        <v>46.89</v>
      </c>
      <c r="I232" s="59">
        <v>140.67</v>
      </c>
      <c r="J232" s="60">
        <v>2.7629362242373507E-5</v>
      </c>
      <c r="K232" s="4"/>
      <c r="L232" s="4"/>
      <c r="M232" s="4"/>
      <c r="N232" s="4"/>
      <c r="O232" s="4"/>
      <c r="P232" s="4"/>
      <c r="Q232" s="4"/>
      <c r="R232" s="4"/>
      <c r="S232" s="4"/>
      <c r="T232" s="4"/>
      <c r="U232" s="4"/>
      <c r="V232" s="4"/>
      <c r="W232" s="4"/>
      <c r="X232" s="4"/>
      <c r="Y232" s="4"/>
      <c r="Z232" s="4"/>
    </row>
    <row r="233" ht="24.0" customHeight="1">
      <c r="A233" s="56" t="s">
        <v>733</v>
      </c>
      <c r="B233" s="56" t="s">
        <v>734</v>
      </c>
      <c r="C233" s="56" t="s">
        <v>164</v>
      </c>
      <c r="D233" s="56" t="s">
        <v>735</v>
      </c>
      <c r="E233" s="57" t="s">
        <v>98</v>
      </c>
      <c r="F233" s="58">
        <v>33.0</v>
      </c>
      <c r="G233" s="59">
        <v>54.61</v>
      </c>
      <c r="H233" s="59">
        <v>67.46</v>
      </c>
      <c r="I233" s="59">
        <v>2226.18</v>
      </c>
      <c r="J233" s="60">
        <v>4.372498303598994E-4</v>
      </c>
      <c r="K233" s="4"/>
      <c r="L233" s="4"/>
      <c r="M233" s="4"/>
      <c r="N233" s="4"/>
      <c r="O233" s="4"/>
      <c r="P233" s="4"/>
      <c r="Q233" s="4"/>
      <c r="R233" s="4"/>
      <c r="S233" s="4"/>
      <c r="T233" s="4"/>
      <c r="U233" s="4"/>
      <c r="V233" s="4"/>
      <c r="W233" s="4"/>
      <c r="X233" s="4"/>
      <c r="Y233" s="4"/>
      <c r="Z233" s="4"/>
    </row>
    <row r="234" ht="24.0" customHeight="1">
      <c r="A234" s="56" t="s">
        <v>736</v>
      </c>
      <c r="B234" s="56" t="s">
        <v>737</v>
      </c>
      <c r="C234" s="56" t="s">
        <v>92</v>
      </c>
      <c r="D234" s="56" t="s">
        <v>738</v>
      </c>
      <c r="E234" s="57" t="s">
        <v>106</v>
      </c>
      <c r="F234" s="58">
        <v>15.0</v>
      </c>
      <c r="G234" s="59">
        <v>64.01</v>
      </c>
      <c r="H234" s="59">
        <v>79.07</v>
      </c>
      <c r="I234" s="59">
        <v>1186.05</v>
      </c>
      <c r="J234" s="60">
        <v>2.329551794097327E-4</v>
      </c>
      <c r="K234" s="4"/>
      <c r="L234" s="4"/>
      <c r="M234" s="4"/>
      <c r="N234" s="4"/>
      <c r="O234" s="4"/>
      <c r="P234" s="4"/>
      <c r="Q234" s="4"/>
      <c r="R234" s="4"/>
      <c r="S234" s="4"/>
      <c r="T234" s="4"/>
      <c r="U234" s="4"/>
      <c r="V234" s="4"/>
      <c r="W234" s="4"/>
      <c r="X234" s="4"/>
      <c r="Y234" s="4"/>
      <c r="Z234" s="4"/>
    </row>
    <row r="235" ht="24.0" customHeight="1">
      <c r="A235" s="56" t="s">
        <v>739</v>
      </c>
      <c r="B235" s="56" t="s">
        <v>740</v>
      </c>
      <c r="C235" s="56" t="s">
        <v>92</v>
      </c>
      <c r="D235" s="56" t="s">
        <v>741</v>
      </c>
      <c r="E235" s="57" t="s">
        <v>742</v>
      </c>
      <c r="F235" s="58">
        <v>12.0</v>
      </c>
      <c r="G235" s="59">
        <v>280.32</v>
      </c>
      <c r="H235" s="59">
        <v>346.3</v>
      </c>
      <c r="I235" s="59">
        <v>4155.6</v>
      </c>
      <c r="J235" s="60">
        <v>8.16212253745698E-4</v>
      </c>
      <c r="K235" s="4"/>
      <c r="L235" s="4"/>
      <c r="M235" s="4"/>
      <c r="N235" s="4"/>
      <c r="O235" s="4"/>
      <c r="P235" s="4"/>
      <c r="Q235" s="4"/>
      <c r="R235" s="4"/>
      <c r="S235" s="4"/>
      <c r="T235" s="4"/>
      <c r="U235" s="4"/>
      <c r="V235" s="4"/>
      <c r="W235" s="4"/>
      <c r="X235" s="4"/>
      <c r="Y235" s="4"/>
      <c r="Z235" s="4"/>
    </row>
    <row r="236" ht="25.5" customHeight="1">
      <c r="A236" s="56" t="s">
        <v>743</v>
      </c>
      <c r="B236" s="56" t="s">
        <v>744</v>
      </c>
      <c r="C236" s="56" t="s">
        <v>265</v>
      </c>
      <c r="D236" s="56" t="s">
        <v>745</v>
      </c>
      <c r="E236" s="57" t="s">
        <v>742</v>
      </c>
      <c r="F236" s="58">
        <v>33.6</v>
      </c>
      <c r="G236" s="59">
        <v>1.03</v>
      </c>
      <c r="H236" s="59">
        <v>1.27</v>
      </c>
      <c r="I236" s="59">
        <v>42.67</v>
      </c>
      <c r="J236" s="60">
        <v>8.380926188114577E-6</v>
      </c>
      <c r="K236" s="4"/>
      <c r="L236" s="4"/>
      <c r="M236" s="4"/>
      <c r="N236" s="4"/>
      <c r="O236" s="4"/>
      <c r="P236" s="4"/>
      <c r="Q236" s="4"/>
      <c r="R236" s="4"/>
      <c r="S236" s="4"/>
      <c r="T236" s="4"/>
      <c r="U236" s="4"/>
      <c r="V236" s="4"/>
      <c r="W236" s="4"/>
      <c r="X236" s="4"/>
      <c r="Y236" s="4"/>
      <c r="Z236" s="4"/>
    </row>
    <row r="237" ht="24.0" customHeight="1">
      <c r="A237" s="44" t="s">
        <v>54</v>
      </c>
      <c r="B237" s="44" t="s">
        <v>88</v>
      </c>
      <c r="C237" s="44"/>
      <c r="D237" s="44" t="s">
        <v>55</v>
      </c>
      <c r="E237" s="55"/>
      <c r="F237" s="45">
        <v>1.0</v>
      </c>
      <c r="G237" s="45" t="s">
        <v>89</v>
      </c>
      <c r="H237" s="46">
        <v>31581.8</v>
      </c>
      <c r="I237" s="46">
        <v>31581.8</v>
      </c>
      <c r="J237" s="47">
        <v>0.006203063854881578</v>
      </c>
      <c r="K237" s="4"/>
      <c r="L237" s="4"/>
      <c r="M237" s="4"/>
      <c r="N237" s="4"/>
      <c r="O237" s="4"/>
      <c r="P237" s="4"/>
      <c r="Q237" s="4"/>
      <c r="R237" s="4"/>
      <c r="S237" s="4"/>
      <c r="T237" s="4"/>
      <c r="U237" s="4"/>
      <c r="V237" s="4"/>
      <c r="W237" s="4"/>
      <c r="X237" s="4"/>
      <c r="Y237" s="4"/>
      <c r="Z237" s="4"/>
    </row>
    <row r="238" ht="39.0" customHeight="1">
      <c r="A238" s="56" t="s">
        <v>746</v>
      </c>
      <c r="B238" s="56" t="s">
        <v>747</v>
      </c>
      <c r="C238" s="56" t="s">
        <v>748</v>
      </c>
      <c r="D238" s="56" t="s">
        <v>749</v>
      </c>
      <c r="E238" s="57" t="s">
        <v>130</v>
      </c>
      <c r="F238" s="58">
        <v>27.12</v>
      </c>
      <c r="G238" s="59">
        <v>429.82</v>
      </c>
      <c r="H238" s="59">
        <v>530.99</v>
      </c>
      <c r="I238" s="59">
        <v>14400.44</v>
      </c>
      <c r="J238" s="60">
        <v>0.002828428045848903</v>
      </c>
      <c r="K238" s="4"/>
      <c r="L238" s="4"/>
      <c r="M238" s="4"/>
      <c r="N238" s="4"/>
      <c r="O238" s="4"/>
      <c r="P238" s="4"/>
      <c r="Q238" s="4"/>
      <c r="R238" s="4"/>
      <c r="S238" s="4"/>
      <c r="T238" s="4"/>
      <c r="U238" s="4"/>
      <c r="V238" s="4"/>
      <c r="W238" s="4"/>
      <c r="X238" s="4"/>
      <c r="Y238" s="4"/>
      <c r="Z238" s="4"/>
    </row>
    <row r="239" ht="24.0" customHeight="1">
      <c r="A239" s="56" t="s">
        <v>750</v>
      </c>
      <c r="B239" s="56" t="s">
        <v>751</v>
      </c>
      <c r="C239" s="56" t="s">
        <v>265</v>
      </c>
      <c r="D239" s="56" t="s">
        <v>752</v>
      </c>
      <c r="E239" s="57" t="s">
        <v>130</v>
      </c>
      <c r="F239" s="58">
        <v>1.72</v>
      </c>
      <c r="G239" s="59">
        <v>677.35</v>
      </c>
      <c r="H239" s="59">
        <v>836.79</v>
      </c>
      <c r="I239" s="59">
        <v>1439.27</v>
      </c>
      <c r="J239" s="60">
        <v>2.826907812225842E-4</v>
      </c>
      <c r="K239" s="4"/>
      <c r="L239" s="4"/>
      <c r="M239" s="4"/>
      <c r="N239" s="4"/>
      <c r="O239" s="4"/>
      <c r="P239" s="4"/>
      <c r="Q239" s="4"/>
      <c r="R239" s="4"/>
      <c r="S239" s="4"/>
      <c r="T239" s="4"/>
      <c r="U239" s="4"/>
      <c r="V239" s="4"/>
      <c r="W239" s="4"/>
      <c r="X239" s="4"/>
      <c r="Y239" s="4"/>
      <c r="Z239" s="4"/>
    </row>
    <row r="240" ht="24.0" customHeight="1">
      <c r="A240" s="56" t="s">
        <v>753</v>
      </c>
      <c r="B240" s="56" t="s">
        <v>754</v>
      </c>
      <c r="C240" s="56" t="s">
        <v>92</v>
      </c>
      <c r="D240" s="56" t="s">
        <v>755</v>
      </c>
      <c r="E240" s="57" t="s">
        <v>151</v>
      </c>
      <c r="F240" s="58">
        <v>8.0</v>
      </c>
      <c r="G240" s="59">
        <v>418.21</v>
      </c>
      <c r="H240" s="59">
        <v>516.65</v>
      </c>
      <c r="I240" s="59">
        <v>4133.2</v>
      </c>
      <c r="J240" s="60">
        <v>8.118126112190103E-4</v>
      </c>
      <c r="K240" s="4"/>
      <c r="L240" s="4"/>
      <c r="M240" s="4"/>
      <c r="N240" s="4"/>
      <c r="O240" s="4"/>
      <c r="P240" s="4"/>
      <c r="Q240" s="4"/>
      <c r="R240" s="4"/>
      <c r="S240" s="4"/>
      <c r="T240" s="4"/>
      <c r="U240" s="4"/>
      <c r="V240" s="4"/>
      <c r="W240" s="4"/>
      <c r="X240" s="4"/>
      <c r="Y240" s="4"/>
      <c r="Z240" s="4"/>
    </row>
    <row r="241" ht="24.0" customHeight="1">
      <c r="A241" s="56" t="s">
        <v>756</v>
      </c>
      <c r="B241" s="56" t="s">
        <v>757</v>
      </c>
      <c r="C241" s="56" t="s">
        <v>109</v>
      </c>
      <c r="D241" s="56" t="s">
        <v>758</v>
      </c>
      <c r="E241" s="57" t="s">
        <v>98</v>
      </c>
      <c r="F241" s="58">
        <v>20.0</v>
      </c>
      <c r="G241" s="59">
        <v>90.32</v>
      </c>
      <c r="H241" s="59">
        <v>111.58</v>
      </c>
      <c r="I241" s="59">
        <v>2231.6</v>
      </c>
      <c r="J241" s="60">
        <v>4.383143867212676E-4</v>
      </c>
      <c r="K241" s="4"/>
      <c r="L241" s="4"/>
      <c r="M241" s="4"/>
      <c r="N241" s="4"/>
      <c r="O241" s="4"/>
      <c r="P241" s="4"/>
      <c r="Q241" s="4"/>
      <c r="R241" s="4"/>
      <c r="S241" s="4"/>
      <c r="T241" s="4"/>
      <c r="U241" s="4"/>
      <c r="V241" s="4"/>
      <c r="W241" s="4"/>
      <c r="X241" s="4"/>
      <c r="Y241" s="4"/>
      <c r="Z241" s="4"/>
    </row>
    <row r="242" ht="24.0" customHeight="1">
      <c r="A242" s="56" t="s">
        <v>759</v>
      </c>
      <c r="B242" s="56" t="s">
        <v>760</v>
      </c>
      <c r="C242" s="56" t="s">
        <v>109</v>
      </c>
      <c r="D242" s="56" t="s">
        <v>761</v>
      </c>
      <c r="E242" s="57" t="s">
        <v>130</v>
      </c>
      <c r="F242" s="58">
        <v>7.2</v>
      </c>
      <c r="G242" s="59">
        <v>614.41</v>
      </c>
      <c r="H242" s="59">
        <v>759.04</v>
      </c>
      <c r="I242" s="59">
        <v>5465.08</v>
      </c>
      <c r="J242" s="60">
        <v>0.001073410641953157</v>
      </c>
      <c r="K242" s="4"/>
      <c r="L242" s="4"/>
      <c r="M242" s="4"/>
      <c r="N242" s="4"/>
      <c r="O242" s="4"/>
      <c r="P242" s="4"/>
      <c r="Q242" s="4"/>
      <c r="R242" s="4"/>
      <c r="S242" s="4"/>
      <c r="T242" s="4"/>
      <c r="U242" s="4"/>
      <c r="V242" s="4"/>
      <c r="W242" s="4"/>
      <c r="X242" s="4"/>
      <c r="Y242" s="4"/>
      <c r="Z242" s="4"/>
    </row>
    <row r="243" ht="25.5" customHeight="1">
      <c r="A243" s="56" t="s">
        <v>762</v>
      </c>
      <c r="B243" s="56" t="s">
        <v>763</v>
      </c>
      <c r="C243" s="56" t="s">
        <v>764</v>
      </c>
      <c r="D243" s="56" t="s">
        <v>765</v>
      </c>
      <c r="E243" s="57" t="s">
        <v>106</v>
      </c>
      <c r="F243" s="58">
        <v>9.0</v>
      </c>
      <c r="G243" s="59">
        <v>180.0</v>
      </c>
      <c r="H243" s="59">
        <v>222.37</v>
      </c>
      <c r="I243" s="59">
        <v>2001.33</v>
      </c>
      <c r="J243" s="60">
        <v>3.930864543721431E-4</v>
      </c>
      <c r="K243" s="4"/>
      <c r="L243" s="4"/>
      <c r="M243" s="4"/>
      <c r="N243" s="4"/>
      <c r="O243" s="4"/>
      <c r="P243" s="4"/>
      <c r="Q243" s="4"/>
      <c r="R243" s="4"/>
      <c r="S243" s="4"/>
      <c r="T243" s="4"/>
      <c r="U243" s="4"/>
      <c r="V243" s="4"/>
      <c r="W243" s="4"/>
      <c r="X243" s="4"/>
      <c r="Y243" s="4"/>
      <c r="Z243" s="4"/>
    </row>
    <row r="244" ht="25.5" customHeight="1">
      <c r="A244" s="56" t="s">
        <v>766</v>
      </c>
      <c r="B244" s="56" t="s">
        <v>767</v>
      </c>
      <c r="C244" s="56" t="s">
        <v>109</v>
      </c>
      <c r="D244" s="56" t="s">
        <v>768</v>
      </c>
      <c r="E244" s="57" t="s">
        <v>151</v>
      </c>
      <c r="F244" s="58">
        <v>11.83</v>
      </c>
      <c r="G244" s="59">
        <v>105.61</v>
      </c>
      <c r="H244" s="59">
        <v>130.47</v>
      </c>
      <c r="I244" s="59">
        <v>1543.46</v>
      </c>
      <c r="J244" s="60">
        <v>3.0315501135006617E-4</v>
      </c>
      <c r="K244" s="4"/>
      <c r="L244" s="4"/>
      <c r="M244" s="4"/>
      <c r="N244" s="4"/>
      <c r="O244" s="4"/>
      <c r="P244" s="4"/>
      <c r="Q244" s="4"/>
      <c r="R244" s="4"/>
      <c r="S244" s="4"/>
      <c r="T244" s="4"/>
      <c r="U244" s="4"/>
      <c r="V244" s="4"/>
      <c r="W244" s="4"/>
      <c r="X244" s="4"/>
      <c r="Y244" s="4"/>
      <c r="Z244" s="4"/>
    </row>
    <row r="245" ht="25.5" customHeight="1">
      <c r="A245" s="56" t="s">
        <v>769</v>
      </c>
      <c r="B245" s="56" t="s">
        <v>770</v>
      </c>
      <c r="C245" s="56" t="s">
        <v>92</v>
      </c>
      <c r="D245" s="56" t="s">
        <v>771</v>
      </c>
      <c r="E245" s="57" t="s">
        <v>275</v>
      </c>
      <c r="F245" s="58">
        <v>7.21</v>
      </c>
      <c r="G245" s="59">
        <v>41.25</v>
      </c>
      <c r="H245" s="59">
        <v>50.96</v>
      </c>
      <c r="I245" s="59">
        <v>367.42</v>
      </c>
      <c r="J245" s="60">
        <v>7.21659221944471E-5</v>
      </c>
      <c r="K245" s="4"/>
      <c r="L245" s="4"/>
      <c r="M245" s="4"/>
      <c r="N245" s="4"/>
      <c r="O245" s="4"/>
      <c r="P245" s="4"/>
      <c r="Q245" s="4"/>
      <c r="R245" s="4"/>
      <c r="S245" s="4"/>
      <c r="T245" s="4"/>
      <c r="U245" s="4"/>
      <c r="V245" s="4"/>
      <c r="W245" s="4"/>
      <c r="X245" s="4"/>
      <c r="Y245" s="4"/>
      <c r="Z245" s="4"/>
    </row>
    <row r="246" ht="24.0" customHeight="1">
      <c r="A246" s="44" t="s">
        <v>56</v>
      </c>
      <c r="B246" s="44" t="s">
        <v>88</v>
      </c>
      <c r="C246" s="44"/>
      <c r="D246" s="44" t="s">
        <v>57</v>
      </c>
      <c r="E246" s="55"/>
      <c r="F246" s="45">
        <v>1.0</v>
      </c>
      <c r="G246" s="45" t="s">
        <v>89</v>
      </c>
      <c r="H246" s="46">
        <v>739841.28</v>
      </c>
      <c r="I246" s="46">
        <v>739841.28</v>
      </c>
      <c r="J246" s="47">
        <v>0.14531415886103138</v>
      </c>
      <c r="K246" s="4"/>
      <c r="L246" s="4"/>
      <c r="M246" s="4"/>
      <c r="N246" s="4"/>
      <c r="O246" s="4"/>
      <c r="P246" s="4"/>
      <c r="Q246" s="4"/>
      <c r="R246" s="4"/>
      <c r="S246" s="4"/>
      <c r="T246" s="4"/>
      <c r="U246" s="4"/>
      <c r="V246" s="4"/>
      <c r="W246" s="4"/>
      <c r="X246" s="4"/>
      <c r="Y246" s="4"/>
      <c r="Z246" s="4"/>
    </row>
    <row r="247" ht="24.0" customHeight="1">
      <c r="A247" s="56" t="s">
        <v>772</v>
      </c>
      <c r="B247" s="56" t="s">
        <v>191</v>
      </c>
      <c r="C247" s="56" t="s">
        <v>122</v>
      </c>
      <c r="D247" s="56" t="s">
        <v>192</v>
      </c>
      <c r="E247" s="57" t="s">
        <v>111</v>
      </c>
      <c r="F247" s="58">
        <v>22.752</v>
      </c>
      <c r="G247" s="59">
        <v>85.91</v>
      </c>
      <c r="H247" s="59">
        <v>106.13</v>
      </c>
      <c r="I247" s="59">
        <v>2414.66</v>
      </c>
      <c r="J247" s="60">
        <v>4.742696796201721E-4</v>
      </c>
      <c r="K247" s="4"/>
      <c r="L247" s="4"/>
      <c r="M247" s="4"/>
      <c r="N247" s="4"/>
      <c r="O247" s="4"/>
      <c r="P247" s="4"/>
      <c r="Q247" s="4"/>
      <c r="R247" s="4"/>
      <c r="S247" s="4"/>
      <c r="T247" s="4"/>
      <c r="U247" s="4"/>
      <c r="V247" s="4"/>
      <c r="W247" s="4"/>
      <c r="X247" s="4"/>
      <c r="Y247" s="4"/>
      <c r="Z247" s="4"/>
    </row>
    <row r="248" ht="24.0" customHeight="1">
      <c r="A248" s="56" t="s">
        <v>773</v>
      </c>
      <c r="B248" s="56" t="s">
        <v>774</v>
      </c>
      <c r="C248" s="56" t="s">
        <v>265</v>
      </c>
      <c r="D248" s="56" t="s">
        <v>775</v>
      </c>
      <c r="E248" s="57" t="s">
        <v>130</v>
      </c>
      <c r="F248" s="58">
        <v>15.168</v>
      </c>
      <c r="G248" s="59">
        <v>28.76</v>
      </c>
      <c r="H248" s="59">
        <v>35.53</v>
      </c>
      <c r="I248" s="59">
        <v>538.91</v>
      </c>
      <c r="J248" s="60">
        <v>1.0584872116327224E-4</v>
      </c>
      <c r="K248" s="4"/>
      <c r="L248" s="4"/>
      <c r="M248" s="4"/>
      <c r="N248" s="4"/>
      <c r="O248" s="4"/>
      <c r="P248" s="4"/>
      <c r="Q248" s="4"/>
      <c r="R248" s="4"/>
      <c r="S248" s="4"/>
      <c r="T248" s="4"/>
      <c r="U248" s="4"/>
      <c r="V248" s="4"/>
      <c r="W248" s="4"/>
      <c r="X248" s="4"/>
      <c r="Y248" s="4"/>
      <c r="Z248" s="4"/>
    </row>
    <row r="249" ht="64.5" customHeight="1">
      <c r="A249" s="56" t="s">
        <v>776</v>
      </c>
      <c r="B249" s="56" t="s">
        <v>777</v>
      </c>
      <c r="C249" s="56" t="s">
        <v>122</v>
      </c>
      <c r="D249" s="56" t="s">
        <v>778</v>
      </c>
      <c r="E249" s="57" t="s">
        <v>111</v>
      </c>
      <c r="F249" s="58">
        <v>13.419</v>
      </c>
      <c r="G249" s="59">
        <v>18.06</v>
      </c>
      <c r="H249" s="59">
        <v>22.31</v>
      </c>
      <c r="I249" s="59">
        <v>299.37</v>
      </c>
      <c r="J249" s="60">
        <v>5.8800043893505055E-5</v>
      </c>
      <c r="K249" s="4"/>
      <c r="L249" s="4"/>
      <c r="M249" s="4"/>
      <c r="N249" s="4"/>
      <c r="O249" s="4"/>
      <c r="P249" s="4"/>
      <c r="Q249" s="4"/>
      <c r="R249" s="4"/>
      <c r="S249" s="4"/>
      <c r="T249" s="4"/>
      <c r="U249" s="4"/>
      <c r="V249" s="4"/>
      <c r="W249" s="4"/>
      <c r="X249" s="4"/>
      <c r="Y249" s="4"/>
      <c r="Z249" s="4"/>
    </row>
    <row r="250" ht="25.5" customHeight="1">
      <c r="A250" s="56" t="s">
        <v>779</v>
      </c>
      <c r="B250" s="56" t="s">
        <v>780</v>
      </c>
      <c r="C250" s="56" t="s">
        <v>122</v>
      </c>
      <c r="D250" s="56" t="s">
        <v>781</v>
      </c>
      <c r="E250" s="57" t="s">
        <v>111</v>
      </c>
      <c r="F250" s="58">
        <v>0.7584</v>
      </c>
      <c r="G250" s="59">
        <v>781.01</v>
      </c>
      <c r="H250" s="59">
        <v>964.85</v>
      </c>
      <c r="I250" s="59">
        <v>731.74</v>
      </c>
      <c r="J250" s="60">
        <v>1.4372296528921866E-4</v>
      </c>
      <c r="K250" s="4"/>
      <c r="L250" s="4"/>
      <c r="M250" s="4"/>
      <c r="N250" s="4"/>
      <c r="O250" s="4"/>
      <c r="P250" s="4"/>
      <c r="Q250" s="4"/>
      <c r="R250" s="4"/>
      <c r="S250" s="4"/>
      <c r="T250" s="4"/>
      <c r="U250" s="4"/>
      <c r="V250" s="4"/>
      <c r="W250" s="4"/>
      <c r="X250" s="4"/>
      <c r="Y250" s="4"/>
      <c r="Z250" s="4"/>
    </row>
    <row r="251" ht="25.5" customHeight="1">
      <c r="A251" s="56" t="s">
        <v>782</v>
      </c>
      <c r="B251" s="56" t="s">
        <v>783</v>
      </c>
      <c r="C251" s="56" t="s">
        <v>122</v>
      </c>
      <c r="D251" s="56" t="s">
        <v>784</v>
      </c>
      <c r="E251" s="57" t="s">
        <v>130</v>
      </c>
      <c r="F251" s="58">
        <v>151.72</v>
      </c>
      <c r="G251" s="59">
        <v>1920.13</v>
      </c>
      <c r="H251" s="59">
        <v>2372.12</v>
      </c>
      <c r="I251" s="59">
        <v>359898.04</v>
      </c>
      <c r="J251" s="60">
        <v>0.07068851437748085</v>
      </c>
      <c r="K251" s="4"/>
      <c r="L251" s="4"/>
      <c r="M251" s="4"/>
      <c r="N251" s="4"/>
      <c r="O251" s="4"/>
      <c r="P251" s="4"/>
      <c r="Q251" s="4"/>
      <c r="R251" s="4"/>
      <c r="S251" s="4"/>
      <c r="T251" s="4"/>
      <c r="U251" s="4"/>
      <c r="V251" s="4"/>
      <c r="W251" s="4"/>
      <c r="X251" s="4"/>
      <c r="Y251" s="4"/>
      <c r="Z251" s="4"/>
    </row>
    <row r="252" ht="51.75" customHeight="1">
      <c r="A252" s="56" t="s">
        <v>785</v>
      </c>
      <c r="B252" s="56" t="s">
        <v>786</v>
      </c>
      <c r="C252" s="56" t="s">
        <v>122</v>
      </c>
      <c r="D252" s="56" t="s">
        <v>787</v>
      </c>
      <c r="E252" s="57" t="s">
        <v>130</v>
      </c>
      <c r="F252" s="58">
        <v>354.48</v>
      </c>
      <c r="G252" s="59">
        <v>24.65</v>
      </c>
      <c r="H252" s="59">
        <v>30.45</v>
      </c>
      <c r="I252" s="59">
        <v>10793.91</v>
      </c>
      <c r="J252" s="60">
        <v>0.00212006006541251</v>
      </c>
      <c r="K252" s="4"/>
      <c r="L252" s="4"/>
      <c r="M252" s="4"/>
      <c r="N252" s="4"/>
      <c r="O252" s="4"/>
      <c r="P252" s="4"/>
      <c r="Q252" s="4"/>
      <c r="R252" s="4"/>
      <c r="S252" s="4"/>
      <c r="T252" s="4"/>
      <c r="U252" s="4"/>
      <c r="V252" s="4"/>
      <c r="W252" s="4"/>
      <c r="X252" s="4"/>
      <c r="Y252" s="4"/>
      <c r="Z252" s="4"/>
    </row>
    <row r="253" ht="25.5" customHeight="1">
      <c r="A253" s="56" t="s">
        <v>788</v>
      </c>
      <c r="B253" s="56" t="s">
        <v>789</v>
      </c>
      <c r="C253" s="56" t="s">
        <v>92</v>
      </c>
      <c r="D253" s="56" t="s">
        <v>790</v>
      </c>
      <c r="E253" s="57" t="s">
        <v>98</v>
      </c>
      <c r="F253" s="58">
        <v>1.0</v>
      </c>
      <c r="G253" s="59">
        <v>98987.78</v>
      </c>
      <c r="H253" s="59">
        <v>122289.5</v>
      </c>
      <c r="I253" s="59">
        <v>122289.5</v>
      </c>
      <c r="J253" s="60">
        <v>0.024019200212829564</v>
      </c>
      <c r="K253" s="4"/>
      <c r="L253" s="4"/>
      <c r="M253" s="4"/>
      <c r="N253" s="4"/>
      <c r="O253" s="4"/>
      <c r="P253" s="4"/>
      <c r="Q253" s="4"/>
      <c r="R253" s="4"/>
      <c r="S253" s="4"/>
      <c r="T253" s="4"/>
      <c r="U253" s="4"/>
      <c r="V253" s="4"/>
      <c r="W253" s="4"/>
      <c r="X253" s="4"/>
      <c r="Y253" s="4"/>
      <c r="Z253" s="4"/>
    </row>
    <row r="254" ht="64.5" customHeight="1">
      <c r="A254" s="56" t="s">
        <v>791</v>
      </c>
      <c r="B254" s="56" t="s">
        <v>792</v>
      </c>
      <c r="C254" s="56" t="s">
        <v>265</v>
      </c>
      <c r="D254" s="56" t="s">
        <v>793</v>
      </c>
      <c r="E254" s="57" t="s">
        <v>106</v>
      </c>
      <c r="F254" s="58">
        <v>1.0</v>
      </c>
      <c r="G254" s="59">
        <v>98680.0</v>
      </c>
      <c r="H254" s="59" t="s">
        <v>794</v>
      </c>
      <c r="I254" s="59">
        <v>113758.3</v>
      </c>
      <c r="J254" s="60">
        <v>0.022343564930522485</v>
      </c>
      <c r="K254" s="4"/>
      <c r="L254" s="4"/>
      <c r="M254" s="4"/>
      <c r="N254" s="4"/>
      <c r="O254" s="4"/>
      <c r="P254" s="4"/>
      <c r="Q254" s="4"/>
      <c r="R254" s="4"/>
      <c r="S254" s="4"/>
      <c r="T254" s="4"/>
      <c r="U254" s="4"/>
      <c r="V254" s="4"/>
      <c r="W254" s="4"/>
      <c r="X254" s="4"/>
      <c r="Y254" s="4"/>
      <c r="Z254" s="4"/>
    </row>
    <row r="255" ht="24.0" customHeight="1">
      <c r="A255" s="56" t="s">
        <v>795</v>
      </c>
      <c r="B255" s="56" t="s">
        <v>796</v>
      </c>
      <c r="C255" s="56" t="s">
        <v>92</v>
      </c>
      <c r="D255" s="56" t="s">
        <v>797</v>
      </c>
      <c r="E255" s="57" t="s">
        <v>98</v>
      </c>
      <c r="F255" s="58">
        <v>1.0</v>
      </c>
      <c r="G255" s="59">
        <v>2067.11</v>
      </c>
      <c r="H255" s="59">
        <v>2553.7</v>
      </c>
      <c r="I255" s="59">
        <v>2553.7</v>
      </c>
      <c r="J255" s="60">
        <v>5.01578889303684E-4</v>
      </c>
      <c r="K255" s="4"/>
      <c r="L255" s="4"/>
      <c r="M255" s="4"/>
      <c r="N255" s="4"/>
      <c r="O255" s="4"/>
      <c r="P255" s="4"/>
      <c r="Q255" s="4"/>
      <c r="R255" s="4"/>
      <c r="S255" s="4"/>
      <c r="T255" s="4"/>
      <c r="U255" s="4"/>
      <c r="V255" s="4"/>
      <c r="W255" s="4"/>
      <c r="X255" s="4"/>
      <c r="Y255" s="4"/>
      <c r="Z255" s="4"/>
    </row>
    <row r="256" ht="25.5" customHeight="1">
      <c r="A256" s="56" t="s">
        <v>798</v>
      </c>
      <c r="B256" s="56" t="s">
        <v>799</v>
      </c>
      <c r="C256" s="56" t="s">
        <v>109</v>
      </c>
      <c r="D256" s="56" t="s">
        <v>800</v>
      </c>
      <c r="E256" s="57" t="s">
        <v>801</v>
      </c>
      <c r="F256" s="58">
        <v>117.6</v>
      </c>
      <c r="G256" s="59">
        <v>14.99</v>
      </c>
      <c r="H256" s="59">
        <v>18.51</v>
      </c>
      <c r="I256" s="59">
        <v>2176.77</v>
      </c>
      <c r="J256" s="60">
        <v>4.275450831615225E-4</v>
      </c>
      <c r="K256" s="4"/>
      <c r="L256" s="4"/>
      <c r="M256" s="4"/>
      <c r="N256" s="4"/>
      <c r="O256" s="4"/>
      <c r="P256" s="4"/>
      <c r="Q256" s="4"/>
      <c r="R256" s="4"/>
      <c r="S256" s="4"/>
      <c r="T256" s="4"/>
      <c r="U256" s="4"/>
      <c r="V256" s="4"/>
      <c r="W256" s="4"/>
      <c r="X256" s="4"/>
      <c r="Y256" s="4"/>
      <c r="Z256" s="4"/>
    </row>
    <row r="257" ht="25.5" customHeight="1">
      <c r="A257" s="56" t="s">
        <v>802</v>
      </c>
      <c r="B257" s="56" t="s">
        <v>803</v>
      </c>
      <c r="C257" s="56" t="s">
        <v>109</v>
      </c>
      <c r="D257" s="56" t="s">
        <v>804</v>
      </c>
      <c r="E257" s="57" t="s">
        <v>801</v>
      </c>
      <c r="F257" s="58">
        <v>118.5</v>
      </c>
      <c r="G257" s="59">
        <v>13.96</v>
      </c>
      <c r="H257" s="59">
        <v>17.24</v>
      </c>
      <c r="I257" s="59">
        <v>2042.94</v>
      </c>
      <c r="J257" s="60">
        <v>4.012591831906912E-4</v>
      </c>
      <c r="K257" s="4"/>
      <c r="L257" s="4"/>
      <c r="M257" s="4"/>
      <c r="N257" s="4"/>
      <c r="O257" s="4"/>
      <c r="P257" s="4"/>
      <c r="Q257" s="4"/>
      <c r="R257" s="4"/>
      <c r="S257" s="4"/>
      <c r="T257" s="4"/>
      <c r="U257" s="4"/>
      <c r="V257" s="4"/>
      <c r="W257" s="4"/>
      <c r="X257" s="4"/>
      <c r="Y257" s="4"/>
      <c r="Z257" s="4"/>
    </row>
    <row r="258" ht="39.0" customHeight="1">
      <c r="A258" s="56" t="s">
        <v>805</v>
      </c>
      <c r="B258" s="56" t="s">
        <v>806</v>
      </c>
      <c r="C258" s="56" t="s">
        <v>122</v>
      </c>
      <c r="D258" s="56" t="s">
        <v>807</v>
      </c>
      <c r="E258" s="57" t="s">
        <v>111</v>
      </c>
      <c r="F258" s="58">
        <v>7.0</v>
      </c>
      <c r="G258" s="59">
        <v>677.33</v>
      </c>
      <c r="H258" s="59">
        <v>836.77</v>
      </c>
      <c r="I258" s="59">
        <v>5857.39</v>
      </c>
      <c r="J258" s="60">
        <v>0.0011504652740801603</v>
      </c>
      <c r="K258" s="4"/>
      <c r="L258" s="4"/>
      <c r="M258" s="4"/>
      <c r="N258" s="4"/>
      <c r="O258" s="4"/>
      <c r="P258" s="4"/>
      <c r="Q258" s="4"/>
      <c r="R258" s="4"/>
      <c r="S258" s="4"/>
      <c r="T258" s="4"/>
      <c r="U258" s="4"/>
      <c r="V258" s="4"/>
      <c r="W258" s="4"/>
      <c r="X258" s="4"/>
      <c r="Y258" s="4"/>
      <c r="Z258" s="4"/>
    </row>
    <row r="259" ht="39.0" customHeight="1">
      <c r="A259" s="56" t="s">
        <v>808</v>
      </c>
      <c r="B259" s="56" t="s">
        <v>809</v>
      </c>
      <c r="C259" s="56" t="s">
        <v>122</v>
      </c>
      <c r="D259" s="56" t="s">
        <v>810</v>
      </c>
      <c r="E259" s="57" t="s">
        <v>130</v>
      </c>
      <c r="F259" s="58">
        <v>34.0</v>
      </c>
      <c r="G259" s="59">
        <v>85.0</v>
      </c>
      <c r="H259" s="59">
        <v>105.0</v>
      </c>
      <c r="I259" s="59">
        <v>3570.0</v>
      </c>
      <c r="J259" s="60">
        <v>7.01193027690861E-4</v>
      </c>
      <c r="K259" s="4"/>
      <c r="L259" s="4"/>
      <c r="M259" s="4"/>
      <c r="N259" s="4"/>
      <c r="O259" s="4"/>
      <c r="P259" s="4"/>
      <c r="Q259" s="4"/>
      <c r="R259" s="4"/>
      <c r="S259" s="4"/>
      <c r="T259" s="4"/>
      <c r="U259" s="4"/>
      <c r="V259" s="4"/>
      <c r="W259" s="4"/>
      <c r="X259" s="4"/>
      <c r="Y259" s="4"/>
      <c r="Z259" s="4"/>
    </row>
    <row r="260" ht="25.5" customHeight="1">
      <c r="A260" s="56" t="s">
        <v>811</v>
      </c>
      <c r="B260" s="56" t="s">
        <v>812</v>
      </c>
      <c r="C260" s="56" t="s">
        <v>92</v>
      </c>
      <c r="D260" s="56" t="s">
        <v>813</v>
      </c>
      <c r="E260" s="57" t="s">
        <v>98</v>
      </c>
      <c r="F260" s="58">
        <v>1.0</v>
      </c>
      <c r="G260" s="59">
        <v>77628.06</v>
      </c>
      <c r="H260" s="59">
        <v>95901.7</v>
      </c>
      <c r="I260" s="59">
        <v>95901.7</v>
      </c>
      <c r="J260" s="60">
        <v>0.01883630346882371</v>
      </c>
      <c r="K260" s="4"/>
      <c r="L260" s="4"/>
      <c r="M260" s="4"/>
      <c r="N260" s="4"/>
      <c r="O260" s="4"/>
      <c r="P260" s="4"/>
      <c r="Q260" s="4"/>
      <c r="R260" s="4"/>
      <c r="S260" s="4"/>
      <c r="T260" s="4"/>
      <c r="U260" s="4"/>
      <c r="V260" s="4"/>
      <c r="W260" s="4"/>
      <c r="X260" s="4"/>
      <c r="Y260" s="4"/>
      <c r="Z260" s="4"/>
    </row>
    <row r="261" ht="78.0" customHeight="1">
      <c r="A261" s="56" t="s">
        <v>814</v>
      </c>
      <c r="B261" s="56" t="s">
        <v>815</v>
      </c>
      <c r="C261" s="56" t="s">
        <v>265</v>
      </c>
      <c r="D261" s="56" t="s">
        <v>816</v>
      </c>
      <c r="E261" s="57" t="s">
        <v>275</v>
      </c>
      <c r="F261" s="58">
        <v>6.47</v>
      </c>
      <c r="G261" s="59">
        <v>2128.65</v>
      </c>
      <c r="H261" s="59">
        <v>2629.73</v>
      </c>
      <c r="I261" s="59">
        <v>17014.35</v>
      </c>
      <c r="J261" s="60">
        <v>0.003341832938569188</v>
      </c>
      <c r="K261" s="4"/>
      <c r="L261" s="4"/>
      <c r="M261" s="4"/>
      <c r="N261" s="4"/>
      <c r="O261" s="4"/>
      <c r="P261" s="4"/>
      <c r="Q261" s="4"/>
      <c r="R261" s="4"/>
      <c r="S261" s="4"/>
      <c r="T261" s="4"/>
      <c r="U261" s="4"/>
      <c r="V261" s="4"/>
      <c r="W261" s="4"/>
      <c r="X261" s="4"/>
      <c r="Y261" s="4"/>
      <c r="Z261" s="4"/>
    </row>
    <row r="262" ht="24.0" customHeight="1">
      <c r="A262" s="44" t="s">
        <v>58</v>
      </c>
      <c r="B262" s="44" t="s">
        <v>88</v>
      </c>
      <c r="C262" s="44"/>
      <c r="D262" s="44" t="s">
        <v>59</v>
      </c>
      <c r="E262" s="55"/>
      <c r="F262" s="45">
        <v>1.0</v>
      </c>
      <c r="G262" s="45" t="s">
        <v>89</v>
      </c>
      <c r="H262" s="46">
        <v>227338.27</v>
      </c>
      <c r="I262" s="46">
        <v>227338.27</v>
      </c>
      <c r="J262" s="47">
        <v>0.0446521035998046</v>
      </c>
      <c r="K262" s="4"/>
      <c r="L262" s="4"/>
      <c r="M262" s="4"/>
      <c r="N262" s="4"/>
      <c r="O262" s="4"/>
      <c r="P262" s="4"/>
      <c r="Q262" s="4"/>
      <c r="R262" s="4"/>
      <c r="S262" s="4"/>
      <c r="T262" s="4"/>
      <c r="U262" s="4"/>
      <c r="V262" s="4"/>
      <c r="W262" s="4"/>
      <c r="X262" s="4"/>
      <c r="Y262" s="4"/>
      <c r="Z262" s="4"/>
    </row>
    <row r="263" ht="39.0" customHeight="1">
      <c r="A263" s="56" t="s">
        <v>817</v>
      </c>
      <c r="B263" s="56" t="s">
        <v>818</v>
      </c>
      <c r="C263" s="56" t="s">
        <v>122</v>
      </c>
      <c r="D263" s="56" t="s">
        <v>819</v>
      </c>
      <c r="E263" s="57" t="s">
        <v>111</v>
      </c>
      <c r="F263" s="58">
        <v>39.44</v>
      </c>
      <c r="G263" s="59">
        <v>94.07</v>
      </c>
      <c r="H263" s="59">
        <v>116.21</v>
      </c>
      <c r="I263" s="59">
        <v>4583.32</v>
      </c>
      <c r="J263" s="60">
        <v>9.002218564918983E-4</v>
      </c>
      <c r="K263" s="4"/>
      <c r="L263" s="4"/>
      <c r="M263" s="4"/>
      <c r="N263" s="4"/>
      <c r="O263" s="4"/>
      <c r="P263" s="4"/>
      <c r="Q263" s="4"/>
      <c r="R263" s="4"/>
      <c r="S263" s="4"/>
      <c r="T263" s="4"/>
      <c r="U263" s="4"/>
      <c r="V263" s="4"/>
      <c r="W263" s="4"/>
      <c r="X263" s="4"/>
      <c r="Y263" s="4"/>
      <c r="Z263" s="4"/>
    </row>
    <row r="264" ht="24.0" customHeight="1">
      <c r="A264" s="56" t="s">
        <v>820</v>
      </c>
      <c r="B264" s="56" t="s">
        <v>191</v>
      </c>
      <c r="C264" s="56" t="s">
        <v>122</v>
      </c>
      <c r="D264" s="56" t="s">
        <v>192</v>
      </c>
      <c r="E264" s="57" t="s">
        <v>111</v>
      </c>
      <c r="F264" s="58">
        <v>2.19</v>
      </c>
      <c r="G264" s="59">
        <v>85.91</v>
      </c>
      <c r="H264" s="59">
        <v>106.13</v>
      </c>
      <c r="I264" s="59">
        <v>232.42</v>
      </c>
      <c r="J264" s="60">
        <v>4.565021946664143E-5</v>
      </c>
      <c r="K264" s="4"/>
      <c r="L264" s="4"/>
      <c r="M264" s="4"/>
      <c r="N264" s="4"/>
      <c r="O264" s="4"/>
      <c r="P264" s="4"/>
      <c r="Q264" s="4"/>
      <c r="R264" s="4"/>
      <c r="S264" s="4"/>
      <c r="T264" s="4"/>
      <c r="U264" s="4"/>
      <c r="V264" s="4"/>
      <c r="W264" s="4"/>
      <c r="X264" s="4"/>
      <c r="Y264" s="4"/>
      <c r="Z264" s="4"/>
    </row>
    <row r="265" ht="24.0" customHeight="1">
      <c r="A265" s="56" t="s">
        <v>821</v>
      </c>
      <c r="B265" s="56" t="s">
        <v>774</v>
      </c>
      <c r="C265" s="56" t="s">
        <v>265</v>
      </c>
      <c r="D265" s="56" t="s">
        <v>775</v>
      </c>
      <c r="E265" s="57" t="s">
        <v>130</v>
      </c>
      <c r="F265" s="58">
        <v>27.71</v>
      </c>
      <c r="G265" s="59">
        <v>28.76</v>
      </c>
      <c r="H265" s="59">
        <v>35.53</v>
      </c>
      <c r="I265" s="59">
        <v>984.53</v>
      </c>
      <c r="J265" s="60">
        <v>1.9337410967856677E-4</v>
      </c>
      <c r="K265" s="4"/>
      <c r="L265" s="4"/>
      <c r="M265" s="4"/>
      <c r="N265" s="4"/>
      <c r="O265" s="4"/>
      <c r="P265" s="4"/>
      <c r="Q265" s="4"/>
      <c r="R265" s="4"/>
      <c r="S265" s="4"/>
      <c r="T265" s="4"/>
      <c r="U265" s="4"/>
      <c r="V265" s="4"/>
      <c r="W265" s="4"/>
      <c r="X265" s="4"/>
      <c r="Y265" s="4"/>
      <c r="Z265" s="4"/>
    </row>
    <row r="266" ht="25.5" customHeight="1">
      <c r="A266" s="56" t="s">
        <v>822</v>
      </c>
      <c r="B266" s="56" t="s">
        <v>823</v>
      </c>
      <c r="C266" s="56" t="s">
        <v>122</v>
      </c>
      <c r="D266" s="56" t="s">
        <v>824</v>
      </c>
      <c r="E266" s="57" t="s">
        <v>111</v>
      </c>
      <c r="F266" s="58">
        <v>29.57</v>
      </c>
      <c r="G266" s="59">
        <v>21.81</v>
      </c>
      <c r="H266" s="59">
        <v>26.94</v>
      </c>
      <c r="I266" s="59">
        <v>796.61</v>
      </c>
      <c r="J266" s="60">
        <v>1.564642514814613E-4</v>
      </c>
      <c r="K266" s="4"/>
      <c r="L266" s="4"/>
      <c r="M266" s="4"/>
      <c r="N266" s="4"/>
      <c r="O266" s="4"/>
      <c r="P266" s="4"/>
      <c r="Q266" s="4"/>
      <c r="R266" s="4"/>
      <c r="S266" s="4"/>
      <c r="T266" s="4"/>
      <c r="U266" s="4"/>
      <c r="V266" s="4"/>
      <c r="W266" s="4"/>
      <c r="X266" s="4"/>
      <c r="Y266" s="4"/>
      <c r="Z266" s="4"/>
    </row>
    <row r="267" ht="25.5" customHeight="1">
      <c r="A267" s="56" t="s">
        <v>825</v>
      </c>
      <c r="B267" s="56" t="s">
        <v>780</v>
      </c>
      <c r="C267" s="56" t="s">
        <v>122</v>
      </c>
      <c r="D267" s="56" t="s">
        <v>781</v>
      </c>
      <c r="E267" s="57" t="s">
        <v>111</v>
      </c>
      <c r="F267" s="58">
        <v>1.38</v>
      </c>
      <c r="G267" s="59">
        <v>781.01</v>
      </c>
      <c r="H267" s="59">
        <v>964.85</v>
      </c>
      <c r="I267" s="59">
        <v>1331.49</v>
      </c>
      <c r="J267" s="60">
        <v>2.6152142981515533E-4</v>
      </c>
      <c r="K267" s="4"/>
      <c r="L267" s="4"/>
      <c r="M267" s="4"/>
      <c r="N267" s="4"/>
      <c r="O267" s="4"/>
      <c r="P267" s="4"/>
      <c r="Q267" s="4"/>
      <c r="R267" s="4"/>
      <c r="S267" s="4"/>
      <c r="T267" s="4"/>
      <c r="U267" s="4"/>
      <c r="V267" s="4"/>
      <c r="W267" s="4"/>
      <c r="X267" s="4"/>
      <c r="Y267" s="4"/>
      <c r="Z267" s="4"/>
    </row>
    <row r="268" ht="39.0" customHeight="1">
      <c r="A268" s="56" t="s">
        <v>826</v>
      </c>
      <c r="B268" s="56" t="s">
        <v>827</v>
      </c>
      <c r="C268" s="56" t="s">
        <v>122</v>
      </c>
      <c r="D268" s="56" t="s">
        <v>828</v>
      </c>
      <c r="E268" s="57" t="s">
        <v>111</v>
      </c>
      <c r="F268" s="58">
        <v>41.9052</v>
      </c>
      <c r="G268" s="59">
        <v>508.61</v>
      </c>
      <c r="H268" s="59">
        <v>628.33</v>
      </c>
      <c r="I268" s="59">
        <v>26330.29</v>
      </c>
      <c r="J268" s="60">
        <v>0.00517160105464381</v>
      </c>
      <c r="K268" s="4"/>
      <c r="L268" s="4"/>
      <c r="M268" s="4"/>
      <c r="N268" s="4"/>
      <c r="O268" s="4"/>
      <c r="P268" s="4"/>
      <c r="Q268" s="4"/>
      <c r="R268" s="4"/>
      <c r="S268" s="4"/>
      <c r="T268" s="4"/>
      <c r="U268" s="4"/>
      <c r="V268" s="4"/>
      <c r="W268" s="4"/>
      <c r="X268" s="4"/>
      <c r="Y268" s="4"/>
      <c r="Z268" s="4"/>
    </row>
    <row r="269" ht="25.5" customHeight="1">
      <c r="A269" s="56" t="s">
        <v>829</v>
      </c>
      <c r="B269" s="56" t="s">
        <v>830</v>
      </c>
      <c r="C269" s="56" t="s">
        <v>122</v>
      </c>
      <c r="D269" s="56" t="s">
        <v>831</v>
      </c>
      <c r="E269" s="57" t="s">
        <v>130</v>
      </c>
      <c r="F269" s="58">
        <v>179.91</v>
      </c>
      <c r="G269" s="59">
        <v>40.4</v>
      </c>
      <c r="H269" s="59">
        <v>49.91</v>
      </c>
      <c r="I269" s="59">
        <v>8979.3</v>
      </c>
      <c r="J269" s="60">
        <v>0.0017636477741021144</v>
      </c>
      <c r="K269" s="4"/>
      <c r="L269" s="4"/>
      <c r="M269" s="4"/>
      <c r="N269" s="4"/>
      <c r="O269" s="4"/>
      <c r="P269" s="4"/>
      <c r="Q269" s="4"/>
      <c r="R269" s="4"/>
      <c r="S269" s="4"/>
      <c r="T269" s="4"/>
      <c r="U269" s="4"/>
      <c r="V269" s="4"/>
      <c r="W269" s="4"/>
      <c r="X269" s="4"/>
      <c r="Y269" s="4"/>
      <c r="Z269" s="4"/>
    </row>
    <row r="270" ht="25.5" customHeight="1">
      <c r="A270" s="56" t="s">
        <v>832</v>
      </c>
      <c r="B270" s="56" t="s">
        <v>803</v>
      </c>
      <c r="C270" s="56" t="s">
        <v>109</v>
      </c>
      <c r="D270" s="56" t="s">
        <v>804</v>
      </c>
      <c r="E270" s="57" t="s">
        <v>801</v>
      </c>
      <c r="F270" s="58">
        <v>175.6</v>
      </c>
      <c r="G270" s="59">
        <v>13.96</v>
      </c>
      <c r="H270" s="59">
        <v>17.24</v>
      </c>
      <c r="I270" s="59">
        <v>3027.34</v>
      </c>
      <c r="J270" s="60">
        <v>5.946077592295942E-4</v>
      </c>
      <c r="K270" s="4"/>
      <c r="L270" s="4"/>
      <c r="M270" s="4"/>
      <c r="N270" s="4"/>
      <c r="O270" s="4"/>
      <c r="P270" s="4"/>
      <c r="Q270" s="4"/>
      <c r="R270" s="4"/>
      <c r="S270" s="4"/>
      <c r="T270" s="4"/>
      <c r="U270" s="4"/>
      <c r="V270" s="4"/>
      <c r="W270" s="4"/>
      <c r="X270" s="4"/>
      <c r="Y270" s="4"/>
      <c r="Z270" s="4"/>
    </row>
    <row r="271" ht="25.5" customHeight="1">
      <c r="A271" s="56" t="s">
        <v>833</v>
      </c>
      <c r="B271" s="56" t="s">
        <v>834</v>
      </c>
      <c r="C271" s="56" t="s">
        <v>109</v>
      </c>
      <c r="D271" s="56" t="s">
        <v>835</v>
      </c>
      <c r="E271" s="57" t="s">
        <v>801</v>
      </c>
      <c r="F271" s="58">
        <v>329.3</v>
      </c>
      <c r="G271" s="59">
        <v>13.17</v>
      </c>
      <c r="H271" s="59">
        <v>16.27</v>
      </c>
      <c r="I271" s="59">
        <v>5357.71</v>
      </c>
      <c r="J271" s="60">
        <v>0.0010523218197169757</v>
      </c>
      <c r="K271" s="4"/>
      <c r="L271" s="4"/>
      <c r="M271" s="4"/>
      <c r="N271" s="4"/>
      <c r="O271" s="4"/>
      <c r="P271" s="4"/>
      <c r="Q271" s="4"/>
      <c r="R271" s="4"/>
      <c r="S271" s="4"/>
      <c r="T271" s="4"/>
      <c r="U271" s="4"/>
      <c r="V271" s="4"/>
      <c r="W271" s="4"/>
      <c r="X271" s="4"/>
      <c r="Y271" s="4"/>
      <c r="Z271" s="4"/>
    </row>
    <row r="272" ht="25.5" customHeight="1">
      <c r="A272" s="56" t="s">
        <v>836</v>
      </c>
      <c r="B272" s="56" t="s">
        <v>837</v>
      </c>
      <c r="C272" s="56" t="s">
        <v>109</v>
      </c>
      <c r="D272" s="56" t="s">
        <v>838</v>
      </c>
      <c r="E272" s="57" t="s">
        <v>801</v>
      </c>
      <c r="F272" s="58">
        <v>11.6</v>
      </c>
      <c r="G272" s="59">
        <v>12.8</v>
      </c>
      <c r="H272" s="59">
        <v>15.81</v>
      </c>
      <c r="I272" s="59">
        <v>183.39</v>
      </c>
      <c r="J272" s="60">
        <v>3.602010906112801E-5</v>
      </c>
      <c r="K272" s="4"/>
      <c r="L272" s="4"/>
      <c r="M272" s="4"/>
      <c r="N272" s="4"/>
      <c r="O272" s="4"/>
      <c r="P272" s="4"/>
      <c r="Q272" s="4"/>
      <c r="R272" s="4"/>
      <c r="S272" s="4"/>
      <c r="T272" s="4"/>
      <c r="U272" s="4"/>
      <c r="V272" s="4"/>
      <c r="W272" s="4"/>
      <c r="X272" s="4"/>
      <c r="Y272" s="4"/>
      <c r="Z272" s="4"/>
    </row>
    <row r="273" ht="25.5" customHeight="1">
      <c r="A273" s="56" t="s">
        <v>839</v>
      </c>
      <c r="B273" s="56" t="s">
        <v>840</v>
      </c>
      <c r="C273" s="56" t="s">
        <v>109</v>
      </c>
      <c r="D273" s="56" t="s">
        <v>841</v>
      </c>
      <c r="E273" s="57" t="s">
        <v>801</v>
      </c>
      <c r="F273" s="58">
        <v>95.3</v>
      </c>
      <c r="G273" s="59">
        <v>13.27</v>
      </c>
      <c r="H273" s="59">
        <v>16.39</v>
      </c>
      <c r="I273" s="59">
        <v>1561.96</v>
      </c>
      <c r="J273" s="60">
        <v>3.0678864468683956E-4</v>
      </c>
      <c r="K273" s="4"/>
      <c r="L273" s="4"/>
      <c r="M273" s="4"/>
      <c r="N273" s="4"/>
      <c r="O273" s="4"/>
      <c r="P273" s="4"/>
      <c r="Q273" s="4"/>
      <c r="R273" s="4"/>
      <c r="S273" s="4"/>
      <c r="T273" s="4"/>
      <c r="U273" s="4"/>
      <c r="V273" s="4"/>
      <c r="W273" s="4"/>
      <c r="X273" s="4"/>
      <c r="Y273" s="4"/>
      <c r="Z273" s="4"/>
    </row>
    <row r="274" ht="39.0" customHeight="1">
      <c r="A274" s="56" t="s">
        <v>842</v>
      </c>
      <c r="B274" s="56" t="s">
        <v>809</v>
      </c>
      <c r="C274" s="56" t="s">
        <v>122</v>
      </c>
      <c r="D274" s="56" t="s">
        <v>810</v>
      </c>
      <c r="E274" s="57" t="s">
        <v>130</v>
      </c>
      <c r="F274" s="58">
        <v>86.94</v>
      </c>
      <c r="G274" s="59">
        <v>85.0</v>
      </c>
      <c r="H274" s="59">
        <v>105.0</v>
      </c>
      <c r="I274" s="59">
        <v>9128.7</v>
      </c>
      <c r="J274" s="60">
        <v>0.0017929918184542192</v>
      </c>
      <c r="K274" s="4"/>
      <c r="L274" s="4"/>
      <c r="M274" s="4"/>
      <c r="N274" s="4"/>
      <c r="O274" s="4"/>
      <c r="P274" s="4"/>
      <c r="Q274" s="4"/>
      <c r="R274" s="4"/>
      <c r="S274" s="4"/>
      <c r="T274" s="4"/>
      <c r="U274" s="4"/>
      <c r="V274" s="4"/>
      <c r="W274" s="4"/>
      <c r="X274" s="4"/>
      <c r="Y274" s="4"/>
      <c r="Z274" s="4"/>
    </row>
    <row r="275" ht="25.5" customHeight="1">
      <c r="A275" s="56" t="s">
        <v>843</v>
      </c>
      <c r="B275" s="56" t="s">
        <v>844</v>
      </c>
      <c r="C275" s="56" t="s">
        <v>109</v>
      </c>
      <c r="D275" s="56" t="s">
        <v>845</v>
      </c>
      <c r="E275" s="57" t="s">
        <v>801</v>
      </c>
      <c r="F275" s="58">
        <v>87.4</v>
      </c>
      <c r="G275" s="59">
        <v>13.23</v>
      </c>
      <c r="H275" s="59">
        <v>16.34</v>
      </c>
      <c r="I275" s="59">
        <v>1428.11</v>
      </c>
      <c r="J275" s="60">
        <v>2.8049881646375225E-4</v>
      </c>
      <c r="K275" s="4"/>
      <c r="L275" s="4"/>
      <c r="M275" s="4"/>
      <c r="N275" s="4"/>
      <c r="O275" s="4"/>
      <c r="P275" s="4"/>
      <c r="Q275" s="4"/>
      <c r="R275" s="4"/>
      <c r="S275" s="4"/>
      <c r="T275" s="4"/>
      <c r="U275" s="4"/>
      <c r="V275" s="4"/>
      <c r="W275" s="4"/>
      <c r="X275" s="4"/>
      <c r="Y275" s="4"/>
      <c r="Z275" s="4"/>
    </row>
    <row r="276" ht="25.5" customHeight="1">
      <c r="A276" s="56" t="s">
        <v>846</v>
      </c>
      <c r="B276" s="56" t="s">
        <v>847</v>
      </c>
      <c r="C276" s="56" t="s">
        <v>109</v>
      </c>
      <c r="D276" s="56" t="s">
        <v>848</v>
      </c>
      <c r="E276" s="57" t="s">
        <v>801</v>
      </c>
      <c r="F276" s="58">
        <v>0.4</v>
      </c>
      <c r="G276" s="59">
        <v>14.97</v>
      </c>
      <c r="H276" s="59">
        <v>18.49</v>
      </c>
      <c r="I276" s="59">
        <v>7.39</v>
      </c>
      <c r="J276" s="60">
        <v>1.4514892085813621E-6</v>
      </c>
      <c r="K276" s="4"/>
      <c r="L276" s="4"/>
      <c r="M276" s="4"/>
      <c r="N276" s="4"/>
      <c r="O276" s="4"/>
      <c r="P276" s="4"/>
      <c r="Q276" s="4"/>
      <c r="R276" s="4"/>
      <c r="S276" s="4"/>
      <c r="T276" s="4"/>
      <c r="U276" s="4"/>
      <c r="V276" s="4"/>
      <c r="W276" s="4"/>
      <c r="X276" s="4"/>
      <c r="Y276" s="4"/>
      <c r="Z276" s="4"/>
    </row>
    <row r="277" ht="25.5" customHeight="1">
      <c r="A277" s="56" t="s">
        <v>849</v>
      </c>
      <c r="B277" s="56" t="s">
        <v>850</v>
      </c>
      <c r="C277" s="56" t="s">
        <v>109</v>
      </c>
      <c r="D277" s="56" t="s">
        <v>851</v>
      </c>
      <c r="E277" s="57" t="s">
        <v>801</v>
      </c>
      <c r="F277" s="58">
        <v>213.6</v>
      </c>
      <c r="G277" s="59">
        <v>13.94</v>
      </c>
      <c r="H277" s="59">
        <v>17.22</v>
      </c>
      <c r="I277" s="59">
        <v>3678.19</v>
      </c>
      <c r="J277" s="60">
        <v>7.224429082695373E-4</v>
      </c>
      <c r="K277" s="4"/>
      <c r="L277" s="4"/>
      <c r="M277" s="4"/>
      <c r="N277" s="4"/>
      <c r="O277" s="4"/>
      <c r="P277" s="4"/>
      <c r="Q277" s="4"/>
      <c r="R277" s="4"/>
      <c r="S277" s="4"/>
      <c r="T277" s="4"/>
      <c r="U277" s="4"/>
      <c r="V277" s="4"/>
      <c r="W277" s="4"/>
      <c r="X277" s="4"/>
      <c r="Y277" s="4"/>
      <c r="Z277" s="4"/>
    </row>
    <row r="278" ht="25.5" customHeight="1">
      <c r="A278" s="56" t="s">
        <v>852</v>
      </c>
      <c r="B278" s="56" t="s">
        <v>853</v>
      </c>
      <c r="C278" s="56" t="s">
        <v>109</v>
      </c>
      <c r="D278" s="56" t="s">
        <v>854</v>
      </c>
      <c r="E278" s="57" t="s">
        <v>801</v>
      </c>
      <c r="F278" s="58">
        <v>6.3</v>
      </c>
      <c r="G278" s="59">
        <v>13.14</v>
      </c>
      <c r="H278" s="59">
        <v>16.23</v>
      </c>
      <c r="I278" s="59">
        <v>102.24</v>
      </c>
      <c r="J278" s="60">
        <v>2.0081225532524825E-5</v>
      </c>
      <c r="K278" s="4"/>
      <c r="L278" s="4"/>
      <c r="M278" s="4"/>
      <c r="N278" s="4"/>
      <c r="O278" s="4"/>
      <c r="P278" s="4"/>
      <c r="Q278" s="4"/>
      <c r="R278" s="4"/>
      <c r="S278" s="4"/>
      <c r="T278" s="4"/>
      <c r="U278" s="4"/>
      <c r="V278" s="4"/>
      <c r="W278" s="4"/>
      <c r="X278" s="4"/>
      <c r="Y278" s="4"/>
      <c r="Z278" s="4"/>
    </row>
    <row r="279" ht="39.0" customHeight="1">
      <c r="A279" s="56" t="s">
        <v>855</v>
      </c>
      <c r="B279" s="56" t="s">
        <v>809</v>
      </c>
      <c r="C279" s="56" t="s">
        <v>122</v>
      </c>
      <c r="D279" s="56" t="s">
        <v>810</v>
      </c>
      <c r="E279" s="57" t="s">
        <v>130</v>
      </c>
      <c r="F279" s="58">
        <v>92.97</v>
      </c>
      <c r="G279" s="59">
        <v>85.0</v>
      </c>
      <c r="H279" s="59">
        <v>105.0</v>
      </c>
      <c r="I279" s="59">
        <v>9761.85</v>
      </c>
      <c r="J279" s="60">
        <v>0.001917350464247628</v>
      </c>
      <c r="K279" s="4"/>
      <c r="L279" s="4"/>
      <c r="M279" s="4"/>
      <c r="N279" s="4"/>
      <c r="O279" s="4"/>
      <c r="P279" s="4"/>
      <c r="Q279" s="4"/>
      <c r="R279" s="4"/>
      <c r="S279" s="4"/>
      <c r="T279" s="4"/>
      <c r="U279" s="4"/>
      <c r="V279" s="4"/>
      <c r="W279" s="4"/>
      <c r="X279" s="4"/>
      <c r="Y279" s="4"/>
      <c r="Z279" s="4"/>
    </row>
    <row r="280" ht="25.5" customHeight="1">
      <c r="A280" s="56" t="s">
        <v>856</v>
      </c>
      <c r="B280" s="56" t="s">
        <v>857</v>
      </c>
      <c r="C280" s="56" t="s">
        <v>109</v>
      </c>
      <c r="D280" s="56" t="s">
        <v>858</v>
      </c>
      <c r="E280" s="57" t="s">
        <v>801</v>
      </c>
      <c r="F280" s="58">
        <v>673.9</v>
      </c>
      <c r="G280" s="59">
        <v>12.19</v>
      </c>
      <c r="H280" s="59">
        <v>15.05</v>
      </c>
      <c r="I280" s="59">
        <v>10142.19</v>
      </c>
      <c r="J280" s="60">
        <v>0.0019920540373994326</v>
      </c>
      <c r="K280" s="4"/>
      <c r="L280" s="4"/>
      <c r="M280" s="4"/>
      <c r="N280" s="4"/>
      <c r="O280" s="4"/>
      <c r="P280" s="4"/>
      <c r="Q280" s="4"/>
      <c r="R280" s="4"/>
      <c r="S280" s="4"/>
      <c r="T280" s="4"/>
      <c r="U280" s="4"/>
      <c r="V280" s="4"/>
      <c r="W280" s="4"/>
      <c r="X280" s="4"/>
      <c r="Y280" s="4"/>
      <c r="Z280" s="4"/>
    </row>
    <row r="281" ht="25.5" customHeight="1">
      <c r="A281" s="56" t="s">
        <v>859</v>
      </c>
      <c r="B281" s="56" t="s">
        <v>860</v>
      </c>
      <c r="C281" s="56" t="s">
        <v>109</v>
      </c>
      <c r="D281" s="56" t="s">
        <v>861</v>
      </c>
      <c r="E281" s="57" t="s">
        <v>801</v>
      </c>
      <c r="F281" s="58">
        <v>11.6</v>
      </c>
      <c r="G281" s="59">
        <v>12.22</v>
      </c>
      <c r="H281" s="59">
        <v>15.09</v>
      </c>
      <c r="I281" s="59">
        <v>175.04</v>
      </c>
      <c r="J281" s="60">
        <v>3.438006374426003E-5</v>
      </c>
      <c r="K281" s="4"/>
      <c r="L281" s="4"/>
      <c r="M281" s="4"/>
      <c r="N281" s="4"/>
      <c r="O281" s="4"/>
      <c r="P281" s="4"/>
      <c r="Q281" s="4"/>
      <c r="R281" s="4"/>
      <c r="S281" s="4"/>
      <c r="T281" s="4"/>
      <c r="U281" s="4"/>
      <c r="V281" s="4"/>
      <c r="W281" s="4"/>
      <c r="X281" s="4"/>
      <c r="Y281" s="4"/>
      <c r="Z281" s="4"/>
    </row>
    <row r="282" ht="25.5" customHeight="1">
      <c r="A282" s="56" t="s">
        <v>862</v>
      </c>
      <c r="B282" s="56" t="s">
        <v>863</v>
      </c>
      <c r="C282" s="56" t="s">
        <v>109</v>
      </c>
      <c r="D282" s="56" t="s">
        <v>864</v>
      </c>
      <c r="E282" s="57" t="s">
        <v>801</v>
      </c>
      <c r="F282" s="58">
        <v>342.3</v>
      </c>
      <c r="G282" s="59">
        <v>12.63</v>
      </c>
      <c r="H282" s="59">
        <v>15.6</v>
      </c>
      <c r="I282" s="59">
        <v>5339.88</v>
      </c>
      <c r="J282" s="60">
        <v>0.0010488197828307773</v>
      </c>
      <c r="K282" s="4"/>
      <c r="L282" s="4"/>
      <c r="M282" s="4"/>
      <c r="N282" s="4"/>
      <c r="O282" s="4"/>
      <c r="P282" s="4"/>
      <c r="Q282" s="4"/>
      <c r="R282" s="4"/>
      <c r="S282" s="4"/>
      <c r="T282" s="4"/>
      <c r="U282" s="4"/>
      <c r="V282" s="4"/>
      <c r="W282" s="4"/>
      <c r="X282" s="4"/>
      <c r="Y282" s="4"/>
      <c r="Z282" s="4"/>
    </row>
    <row r="283" ht="25.5" customHeight="1">
      <c r="A283" s="56" t="s">
        <v>865</v>
      </c>
      <c r="B283" s="56" t="s">
        <v>866</v>
      </c>
      <c r="C283" s="56" t="s">
        <v>122</v>
      </c>
      <c r="D283" s="56" t="s">
        <v>867</v>
      </c>
      <c r="E283" s="57" t="s">
        <v>130</v>
      </c>
      <c r="F283" s="58">
        <v>197.18</v>
      </c>
      <c r="G283" s="59">
        <v>115.46</v>
      </c>
      <c r="H283" s="59">
        <v>142.63</v>
      </c>
      <c r="I283" s="59">
        <v>28123.78</v>
      </c>
      <c r="J283" s="60">
        <v>0.0055238651115718995</v>
      </c>
      <c r="K283" s="4"/>
      <c r="L283" s="4"/>
      <c r="M283" s="4"/>
      <c r="N283" s="4"/>
      <c r="O283" s="4"/>
      <c r="P283" s="4"/>
      <c r="Q283" s="4"/>
      <c r="R283" s="4"/>
      <c r="S283" s="4"/>
      <c r="T283" s="4"/>
      <c r="U283" s="4"/>
      <c r="V283" s="4"/>
      <c r="W283" s="4"/>
      <c r="X283" s="4"/>
      <c r="Y283" s="4"/>
      <c r="Z283" s="4"/>
    </row>
    <row r="284" ht="51.75" customHeight="1">
      <c r="A284" s="56" t="s">
        <v>868</v>
      </c>
      <c r="B284" s="56" t="s">
        <v>869</v>
      </c>
      <c r="C284" s="56" t="s">
        <v>122</v>
      </c>
      <c r="D284" s="56" t="s">
        <v>870</v>
      </c>
      <c r="E284" s="57" t="s">
        <v>130</v>
      </c>
      <c r="F284" s="58">
        <v>197.18</v>
      </c>
      <c r="G284" s="59">
        <v>142.9</v>
      </c>
      <c r="H284" s="59">
        <v>176.53</v>
      </c>
      <c r="I284" s="59">
        <v>34808.18</v>
      </c>
      <c r="J284" s="60">
        <v>0.006836765580562598</v>
      </c>
      <c r="K284" s="4"/>
      <c r="L284" s="4"/>
      <c r="M284" s="4"/>
      <c r="N284" s="4"/>
      <c r="O284" s="4"/>
      <c r="P284" s="4"/>
      <c r="Q284" s="4"/>
      <c r="R284" s="4"/>
      <c r="S284" s="4"/>
      <c r="T284" s="4"/>
      <c r="U284" s="4"/>
      <c r="V284" s="4"/>
      <c r="W284" s="4"/>
      <c r="X284" s="4"/>
      <c r="Y284" s="4"/>
      <c r="Z284" s="4"/>
    </row>
    <row r="285" ht="25.5" customHeight="1">
      <c r="A285" s="56" t="s">
        <v>871</v>
      </c>
      <c r="B285" s="56" t="s">
        <v>872</v>
      </c>
      <c r="C285" s="56" t="s">
        <v>109</v>
      </c>
      <c r="D285" s="56" t="s">
        <v>873</v>
      </c>
      <c r="E285" s="57" t="s">
        <v>801</v>
      </c>
      <c r="F285" s="58">
        <v>285.1</v>
      </c>
      <c r="G285" s="59">
        <v>13.23</v>
      </c>
      <c r="H285" s="59">
        <v>16.34</v>
      </c>
      <c r="I285" s="59">
        <v>4658.53</v>
      </c>
      <c r="J285" s="60">
        <v>9.14994049100478E-4</v>
      </c>
      <c r="K285" s="4"/>
      <c r="L285" s="4"/>
      <c r="M285" s="4"/>
      <c r="N285" s="4"/>
      <c r="O285" s="4"/>
      <c r="P285" s="4"/>
      <c r="Q285" s="4"/>
      <c r="R285" s="4"/>
      <c r="S285" s="4"/>
      <c r="T285" s="4"/>
      <c r="U285" s="4"/>
      <c r="V285" s="4"/>
      <c r="W285" s="4"/>
      <c r="X285" s="4"/>
      <c r="Y285" s="4"/>
      <c r="Z285" s="4"/>
    </row>
    <row r="286" ht="25.5" customHeight="1">
      <c r="A286" s="56" t="s">
        <v>874</v>
      </c>
      <c r="B286" s="56" t="s">
        <v>875</v>
      </c>
      <c r="C286" s="56" t="s">
        <v>109</v>
      </c>
      <c r="D286" s="56" t="s">
        <v>876</v>
      </c>
      <c r="E286" s="57" t="s">
        <v>801</v>
      </c>
      <c r="F286" s="58">
        <v>10.7</v>
      </c>
      <c r="G286" s="59">
        <v>12.19</v>
      </c>
      <c r="H286" s="59">
        <v>15.05</v>
      </c>
      <c r="I286" s="59">
        <v>161.03</v>
      </c>
      <c r="J286" s="60">
        <v>3.16283230389522E-5</v>
      </c>
      <c r="K286" s="4"/>
      <c r="L286" s="4"/>
      <c r="M286" s="4"/>
      <c r="N286" s="4"/>
      <c r="O286" s="4"/>
      <c r="P286" s="4"/>
      <c r="Q286" s="4"/>
      <c r="R286" s="4"/>
      <c r="S286" s="4"/>
      <c r="T286" s="4"/>
      <c r="U286" s="4"/>
      <c r="V286" s="4"/>
      <c r="W286" s="4"/>
      <c r="X286" s="4"/>
      <c r="Y286" s="4"/>
      <c r="Z286" s="4"/>
    </row>
    <row r="287" ht="25.5" customHeight="1">
      <c r="A287" s="56" t="s">
        <v>877</v>
      </c>
      <c r="B287" s="56" t="s">
        <v>878</v>
      </c>
      <c r="C287" s="56" t="s">
        <v>109</v>
      </c>
      <c r="D287" s="56" t="s">
        <v>879</v>
      </c>
      <c r="E287" s="57" t="s">
        <v>801</v>
      </c>
      <c r="F287" s="58">
        <v>121.3</v>
      </c>
      <c r="G287" s="59">
        <v>12.52</v>
      </c>
      <c r="H287" s="59">
        <v>15.46</v>
      </c>
      <c r="I287" s="59">
        <v>1875.29</v>
      </c>
      <c r="J287" s="60">
        <v>3.683306086550125E-4</v>
      </c>
      <c r="K287" s="4"/>
      <c r="L287" s="4"/>
      <c r="M287" s="4"/>
      <c r="N287" s="4"/>
      <c r="O287" s="4"/>
      <c r="P287" s="4"/>
      <c r="Q287" s="4"/>
      <c r="R287" s="4"/>
      <c r="S287" s="4"/>
      <c r="T287" s="4"/>
      <c r="U287" s="4"/>
      <c r="V287" s="4"/>
      <c r="W287" s="4"/>
      <c r="X287" s="4"/>
      <c r="Y287" s="4"/>
      <c r="Z287" s="4"/>
    </row>
    <row r="288" ht="25.5" customHeight="1">
      <c r="A288" s="56" t="s">
        <v>880</v>
      </c>
      <c r="B288" s="56" t="s">
        <v>881</v>
      </c>
      <c r="C288" s="56" t="s">
        <v>122</v>
      </c>
      <c r="D288" s="56" t="s">
        <v>882</v>
      </c>
      <c r="E288" s="57" t="s">
        <v>130</v>
      </c>
      <c r="F288" s="58">
        <v>124.33</v>
      </c>
      <c r="G288" s="59">
        <v>172.31</v>
      </c>
      <c r="H288" s="59">
        <v>212.87</v>
      </c>
      <c r="I288" s="59">
        <v>26466.12</v>
      </c>
      <c r="J288" s="60">
        <v>0.0051982797798402385</v>
      </c>
      <c r="K288" s="4"/>
      <c r="L288" s="4"/>
      <c r="M288" s="4"/>
      <c r="N288" s="4"/>
      <c r="O288" s="4"/>
      <c r="P288" s="4"/>
      <c r="Q288" s="4"/>
      <c r="R288" s="4"/>
      <c r="S288" s="4"/>
      <c r="T288" s="4"/>
      <c r="U288" s="4"/>
      <c r="V288" s="4"/>
      <c r="W288" s="4"/>
      <c r="X288" s="4"/>
      <c r="Y288" s="4"/>
      <c r="Z288" s="4"/>
    </row>
    <row r="289" ht="39.0" customHeight="1">
      <c r="A289" s="56" t="s">
        <v>883</v>
      </c>
      <c r="B289" s="56" t="s">
        <v>884</v>
      </c>
      <c r="C289" s="56" t="s">
        <v>122</v>
      </c>
      <c r="D289" s="56" t="s">
        <v>885</v>
      </c>
      <c r="E289" s="57" t="s">
        <v>130</v>
      </c>
      <c r="F289" s="58">
        <v>124.33</v>
      </c>
      <c r="G289" s="59">
        <v>198.29</v>
      </c>
      <c r="H289" s="59">
        <v>244.96</v>
      </c>
      <c r="I289" s="59">
        <v>30455.87</v>
      </c>
      <c r="J289" s="60">
        <v>0.005981917001753295</v>
      </c>
      <c r="K289" s="4"/>
      <c r="L289" s="4"/>
      <c r="M289" s="4"/>
      <c r="N289" s="4"/>
      <c r="O289" s="4"/>
      <c r="P289" s="4"/>
      <c r="Q289" s="4"/>
      <c r="R289" s="4"/>
      <c r="S289" s="4"/>
      <c r="T289" s="4"/>
      <c r="U289" s="4"/>
      <c r="V289" s="4"/>
      <c r="W289" s="4"/>
      <c r="X289" s="4"/>
      <c r="Y289" s="4"/>
      <c r="Z289" s="4"/>
    </row>
    <row r="290" ht="25.5" customHeight="1">
      <c r="A290" s="56" t="s">
        <v>886</v>
      </c>
      <c r="B290" s="56" t="s">
        <v>887</v>
      </c>
      <c r="C290" s="56" t="s">
        <v>109</v>
      </c>
      <c r="D290" s="56" t="s">
        <v>888</v>
      </c>
      <c r="E290" s="57" t="s">
        <v>801</v>
      </c>
      <c r="F290" s="58">
        <v>45.2</v>
      </c>
      <c r="G290" s="59">
        <v>14.74</v>
      </c>
      <c r="H290" s="59">
        <v>18.2</v>
      </c>
      <c r="I290" s="59">
        <v>822.64</v>
      </c>
      <c r="J290" s="60">
        <v>1.615768717926078E-4</v>
      </c>
      <c r="K290" s="4"/>
      <c r="L290" s="4"/>
      <c r="M290" s="4"/>
      <c r="N290" s="4"/>
      <c r="O290" s="4"/>
      <c r="P290" s="4"/>
      <c r="Q290" s="4"/>
      <c r="R290" s="4"/>
      <c r="S290" s="4"/>
      <c r="T290" s="4"/>
      <c r="U290" s="4"/>
      <c r="V290" s="4"/>
      <c r="W290" s="4"/>
      <c r="X290" s="4"/>
      <c r="Y290" s="4"/>
      <c r="Z290" s="4"/>
    </row>
    <row r="291" ht="25.5" customHeight="1">
      <c r="A291" s="56" t="s">
        <v>889</v>
      </c>
      <c r="B291" s="56" t="s">
        <v>890</v>
      </c>
      <c r="C291" s="56" t="s">
        <v>109</v>
      </c>
      <c r="D291" s="56" t="s">
        <v>891</v>
      </c>
      <c r="E291" s="57" t="s">
        <v>801</v>
      </c>
      <c r="F291" s="58">
        <v>13.1</v>
      </c>
      <c r="G291" s="59">
        <v>13.12</v>
      </c>
      <c r="H291" s="59">
        <v>16.2</v>
      </c>
      <c r="I291" s="59">
        <v>212.22</v>
      </c>
      <c r="J291" s="60">
        <v>4.168268468811051E-5</v>
      </c>
      <c r="K291" s="4"/>
      <c r="L291" s="4"/>
      <c r="M291" s="4"/>
      <c r="N291" s="4"/>
      <c r="O291" s="4"/>
      <c r="P291" s="4"/>
      <c r="Q291" s="4"/>
      <c r="R291" s="4"/>
      <c r="S291" s="4"/>
      <c r="T291" s="4"/>
      <c r="U291" s="4"/>
      <c r="V291" s="4"/>
      <c r="W291" s="4"/>
      <c r="X291" s="4"/>
      <c r="Y291" s="4"/>
      <c r="Z291" s="4"/>
    </row>
    <row r="292" ht="25.5" customHeight="1">
      <c r="A292" s="56" t="s">
        <v>892</v>
      </c>
      <c r="B292" s="56" t="s">
        <v>893</v>
      </c>
      <c r="C292" s="56" t="s">
        <v>122</v>
      </c>
      <c r="D292" s="56" t="s">
        <v>894</v>
      </c>
      <c r="E292" s="57" t="s">
        <v>130</v>
      </c>
      <c r="F292" s="58">
        <v>9.76</v>
      </c>
      <c r="G292" s="59">
        <v>109.85</v>
      </c>
      <c r="H292" s="59">
        <v>135.7</v>
      </c>
      <c r="I292" s="59">
        <v>1324.43</v>
      </c>
      <c r="J292" s="60">
        <v>2.601347567687975E-4</v>
      </c>
      <c r="K292" s="4"/>
      <c r="L292" s="4"/>
      <c r="M292" s="4"/>
      <c r="N292" s="4"/>
      <c r="O292" s="4"/>
      <c r="P292" s="4"/>
      <c r="Q292" s="4"/>
      <c r="R292" s="4"/>
      <c r="S292" s="4"/>
      <c r="T292" s="4"/>
      <c r="U292" s="4"/>
      <c r="V292" s="4"/>
      <c r="W292" s="4"/>
      <c r="X292" s="4"/>
      <c r="Y292" s="4"/>
      <c r="Z292" s="4"/>
    </row>
    <row r="293" ht="39.0" customHeight="1">
      <c r="A293" s="56" t="s">
        <v>895</v>
      </c>
      <c r="B293" s="56" t="s">
        <v>896</v>
      </c>
      <c r="C293" s="56" t="s">
        <v>122</v>
      </c>
      <c r="D293" s="56" t="s">
        <v>897</v>
      </c>
      <c r="E293" s="57" t="s">
        <v>130</v>
      </c>
      <c r="F293" s="58">
        <v>9.76</v>
      </c>
      <c r="G293" s="59">
        <v>226.05</v>
      </c>
      <c r="H293" s="59">
        <v>279.26</v>
      </c>
      <c r="I293" s="59">
        <v>2725.57</v>
      </c>
      <c r="J293" s="60">
        <v>5.353363250653726E-4</v>
      </c>
      <c r="K293" s="4"/>
      <c r="L293" s="4"/>
      <c r="M293" s="4"/>
      <c r="N293" s="4"/>
      <c r="O293" s="4"/>
      <c r="P293" s="4"/>
      <c r="Q293" s="4"/>
      <c r="R293" s="4"/>
      <c r="S293" s="4"/>
      <c r="T293" s="4"/>
      <c r="U293" s="4"/>
      <c r="V293" s="4"/>
      <c r="W293" s="4"/>
      <c r="X293" s="4"/>
      <c r="Y293" s="4"/>
      <c r="Z293" s="4"/>
    </row>
    <row r="294" ht="51.75" customHeight="1">
      <c r="A294" s="56" t="s">
        <v>898</v>
      </c>
      <c r="B294" s="56" t="s">
        <v>899</v>
      </c>
      <c r="C294" s="56" t="s">
        <v>122</v>
      </c>
      <c r="D294" s="56" t="s">
        <v>900</v>
      </c>
      <c r="E294" s="57" t="s">
        <v>130</v>
      </c>
      <c r="F294" s="58">
        <v>8.81</v>
      </c>
      <c r="G294" s="59">
        <v>210.13</v>
      </c>
      <c r="H294" s="59">
        <v>259.59</v>
      </c>
      <c r="I294" s="59">
        <v>2286.98</v>
      </c>
      <c r="J294" s="60">
        <v>4.491917172180519E-4</v>
      </c>
      <c r="K294" s="4"/>
      <c r="L294" s="4"/>
      <c r="M294" s="4"/>
      <c r="N294" s="4"/>
      <c r="O294" s="4"/>
      <c r="P294" s="4"/>
      <c r="Q294" s="4"/>
      <c r="R294" s="4"/>
      <c r="S294" s="4"/>
      <c r="T294" s="4"/>
      <c r="U294" s="4"/>
      <c r="V294" s="4"/>
      <c r="W294" s="4"/>
      <c r="X294" s="4"/>
      <c r="Y294" s="4"/>
      <c r="Z294" s="4"/>
    </row>
    <row r="295" ht="103.5" customHeight="1">
      <c r="A295" s="56" t="s">
        <v>901</v>
      </c>
      <c r="B295" s="56" t="s">
        <v>902</v>
      </c>
      <c r="C295" s="56" t="s">
        <v>351</v>
      </c>
      <c r="D295" s="56" t="s">
        <v>903</v>
      </c>
      <c r="E295" s="57" t="s">
        <v>130</v>
      </c>
      <c r="F295" s="58">
        <v>1.31</v>
      </c>
      <c r="G295" s="59">
        <v>176.53</v>
      </c>
      <c r="H295" s="59">
        <v>218.08</v>
      </c>
      <c r="I295" s="59">
        <v>285.68</v>
      </c>
      <c r="J295" s="60">
        <v>5.611115522429276E-5</v>
      </c>
      <c r="K295" s="4"/>
      <c r="L295" s="4"/>
      <c r="M295" s="4"/>
      <c r="N295" s="4"/>
      <c r="O295" s="4"/>
      <c r="P295" s="4"/>
      <c r="Q295" s="4"/>
      <c r="R295" s="4"/>
      <c r="S295" s="4"/>
      <c r="T295" s="4"/>
      <c r="U295" s="4"/>
      <c r="V295" s="4"/>
      <c r="W295" s="4"/>
      <c r="X295" s="4"/>
      <c r="Y295" s="4"/>
      <c r="Z295" s="4"/>
    </row>
    <row r="296" ht="24.0" customHeight="1">
      <c r="A296" s="44" t="s">
        <v>60</v>
      </c>
      <c r="B296" s="44" t="s">
        <v>88</v>
      </c>
      <c r="C296" s="44"/>
      <c r="D296" s="44" t="s">
        <v>61</v>
      </c>
      <c r="E296" s="55"/>
      <c r="F296" s="45">
        <v>1.0</v>
      </c>
      <c r="G296" s="45" t="s">
        <v>89</v>
      </c>
      <c r="H296" s="46">
        <v>23907.33</v>
      </c>
      <c r="I296" s="46">
        <v>23907.33</v>
      </c>
      <c r="J296" s="47">
        <v>0.004695701150337409</v>
      </c>
      <c r="K296" s="4"/>
      <c r="L296" s="4"/>
      <c r="M296" s="4"/>
      <c r="N296" s="4"/>
      <c r="O296" s="4"/>
      <c r="P296" s="4"/>
      <c r="Q296" s="4"/>
      <c r="R296" s="4"/>
      <c r="S296" s="4"/>
      <c r="T296" s="4"/>
      <c r="U296" s="4"/>
      <c r="V296" s="4"/>
      <c r="W296" s="4"/>
      <c r="X296" s="4"/>
      <c r="Y296" s="4"/>
      <c r="Z296" s="4"/>
    </row>
    <row r="297" ht="39.0" customHeight="1">
      <c r="A297" s="56" t="s">
        <v>904</v>
      </c>
      <c r="B297" s="56" t="s">
        <v>905</v>
      </c>
      <c r="C297" s="56" t="s">
        <v>122</v>
      </c>
      <c r="D297" s="56" t="s">
        <v>906</v>
      </c>
      <c r="E297" s="57" t="s">
        <v>151</v>
      </c>
      <c r="F297" s="58">
        <v>171.93</v>
      </c>
      <c r="G297" s="59">
        <v>23.38</v>
      </c>
      <c r="H297" s="59">
        <v>28.88</v>
      </c>
      <c r="I297" s="59">
        <v>4965.33</v>
      </c>
      <c r="J297" s="60">
        <v>9.752534387070765E-4</v>
      </c>
      <c r="K297" s="4"/>
      <c r="L297" s="4"/>
      <c r="M297" s="4"/>
      <c r="N297" s="4"/>
      <c r="O297" s="4"/>
      <c r="P297" s="4"/>
      <c r="Q297" s="4"/>
      <c r="R297" s="4"/>
      <c r="S297" s="4"/>
      <c r="T297" s="4"/>
      <c r="U297" s="4"/>
      <c r="V297" s="4"/>
      <c r="W297" s="4"/>
      <c r="X297" s="4"/>
      <c r="Y297" s="4"/>
      <c r="Z297" s="4"/>
    </row>
    <row r="298" ht="39.0" customHeight="1">
      <c r="A298" s="56" t="s">
        <v>907</v>
      </c>
      <c r="B298" s="56" t="s">
        <v>908</v>
      </c>
      <c r="C298" s="56" t="s">
        <v>122</v>
      </c>
      <c r="D298" s="56" t="s">
        <v>909</v>
      </c>
      <c r="E298" s="57" t="s">
        <v>151</v>
      </c>
      <c r="F298" s="58">
        <v>171.93</v>
      </c>
      <c r="G298" s="59">
        <v>19.7</v>
      </c>
      <c r="H298" s="59">
        <v>24.33</v>
      </c>
      <c r="I298" s="59">
        <v>4183.05</v>
      </c>
      <c r="J298" s="60">
        <v>8.216037799670186E-4</v>
      </c>
      <c r="K298" s="4"/>
      <c r="L298" s="4"/>
      <c r="M298" s="4"/>
      <c r="N298" s="4"/>
      <c r="O298" s="4"/>
      <c r="P298" s="4"/>
      <c r="Q298" s="4"/>
      <c r="R298" s="4"/>
      <c r="S298" s="4"/>
      <c r="T298" s="4"/>
      <c r="U298" s="4"/>
      <c r="V298" s="4"/>
      <c r="W298" s="4"/>
      <c r="X298" s="4"/>
      <c r="Y298" s="4"/>
      <c r="Z298" s="4"/>
    </row>
    <row r="299" ht="25.5" customHeight="1">
      <c r="A299" s="56" t="s">
        <v>910</v>
      </c>
      <c r="B299" s="56" t="s">
        <v>911</v>
      </c>
      <c r="C299" s="56" t="s">
        <v>122</v>
      </c>
      <c r="D299" s="56" t="s">
        <v>912</v>
      </c>
      <c r="E299" s="57" t="s">
        <v>151</v>
      </c>
      <c r="F299" s="58">
        <v>18.54</v>
      </c>
      <c r="G299" s="59">
        <v>19.69</v>
      </c>
      <c r="H299" s="59">
        <v>24.32</v>
      </c>
      <c r="I299" s="59">
        <v>450.89</v>
      </c>
      <c r="J299" s="60">
        <v>8.856048298474294E-5</v>
      </c>
      <c r="K299" s="4"/>
      <c r="L299" s="4"/>
      <c r="M299" s="4"/>
      <c r="N299" s="4"/>
      <c r="O299" s="4"/>
      <c r="P299" s="4"/>
      <c r="Q299" s="4"/>
      <c r="R299" s="4"/>
      <c r="S299" s="4"/>
      <c r="T299" s="4"/>
      <c r="U299" s="4"/>
      <c r="V299" s="4"/>
      <c r="W299" s="4"/>
      <c r="X299" s="4"/>
      <c r="Y299" s="4"/>
      <c r="Z299" s="4"/>
    </row>
    <row r="300" ht="51.75" customHeight="1">
      <c r="A300" s="56" t="s">
        <v>913</v>
      </c>
      <c r="B300" s="56" t="s">
        <v>914</v>
      </c>
      <c r="C300" s="56" t="s">
        <v>122</v>
      </c>
      <c r="D300" s="56" t="s">
        <v>915</v>
      </c>
      <c r="E300" s="57" t="s">
        <v>98</v>
      </c>
      <c r="F300" s="58">
        <v>10.0</v>
      </c>
      <c r="G300" s="59">
        <v>6.17</v>
      </c>
      <c r="H300" s="59">
        <v>7.62</v>
      </c>
      <c r="I300" s="59">
        <v>76.2</v>
      </c>
      <c r="J300" s="60">
        <v>1.496664109525031E-5</v>
      </c>
      <c r="K300" s="4"/>
      <c r="L300" s="4"/>
      <c r="M300" s="4"/>
      <c r="N300" s="4"/>
      <c r="O300" s="4"/>
      <c r="P300" s="4"/>
      <c r="Q300" s="4"/>
      <c r="R300" s="4"/>
      <c r="S300" s="4"/>
      <c r="T300" s="4"/>
      <c r="U300" s="4"/>
      <c r="V300" s="4"/>
      <c r="W300" s="4"/>
      <c r="X300" s="4"/>
      <c r="Y300" s="4"/>
      <c r="Z300" s="4"/>
    </row>
    <row r="301" ht="51.75" customHeight="1">
      <c r="A301" s="56" t="s">
        <v>916</v>
      </c>
      <c r="B301" s="56" t="s">
        <v>917</v>
      </c>
      <c r="C301" s="56" t="s">
        <v>122</v>
      </c>
      <c r="D301" s="56" t="s">
        <v>918</v>
      </c>
      <c r="E301" s="57" t="s">
        <v>98</v>
      </c>
      <c r="F301" s="58">
        <v>4.0</v>
      </c>
      <c r="G301" s="59">
        <v>8.31</v>
      </c>
      <c r="H301" s="59">
        <v>10.26</v>
      </c>
      <c r="I301" s="59">
        <v>41.04</v>
      </c>
      <c r="J301" s="60">
        <v>8.060773629252923E-6</v>
      </c>
      <c r="K301" s="4"/>
      <c r="L301" s="4"/>
      <c r="M301" s="4"/>
      <c r="N301" s="4"/>
      <c r="O301" s="4"/>
      <c r="P301" s="4"/>
      <c r="Q301" s="4"/>
      <c r="R301" s="4"/>
      <c r="S301" s="4"/>
      <c r="T301" s="4"/>
      <c r="U301" s="4"/>
      <c r="V301" s="4"/>
      <c r="W301" s="4"/>
      <c r="X301" s="4"/>
      <c r="Y301" s="4"/>
      <c r="Z301" s="4"/>
    </row>
    <row r="302" ht="51.75" customHeight="1">
      <c r="A302" s="56" t="s">
        <v>919</v>
      </c>
      <c r="B302" s="56" t="s">
        <v>920</v>
      </c>
      <c r="C302" s="56" t="s">
        <v>122</v>
      </c>
      <c r="D302" s="56" t="s">
        <v>921</v>
      </c>
      <c r="E302" s="57" t="s">
        <v>98</v>
      </c>
      <c r="F302" s="58">
        <v>2.0</v>
      </c>
      <c r="G302" s="59">
        <v>20.76</v>
      </c>
      <c r="H302" s="59">
        <v>25.64</v>
      </c>
      <c r="I302" s="59">
        <v>51.28</v>
      </c>
      <c r="J302" s="60">
        <v>1.0072038784310183E-5</v>
      </c>
      <c r="K302" s="4"/>
      <c r="L302" s="4"/>
      <c r="M302" s="4"/>
      <c r="N302" s="4"/>
      <c r="O302" s="4"/>
      <c r="P302" s="4"/>
      <c r="Q302" s="4"/>
      <c r="R302" s="4"/>
      <c r="S302" s="4"/>
      <c r="T302" s="4"/>
      <c r="U302" s="4"/>
      <c r="V302" s="4"/>
      <c r="W302" s="4"/>
      <c r="X302" s="4"/>
      <c r="Y302" s="4"/>
      <c r="Z302" s="4"/>
    </row>
    <row r="303" ht="39.0" customHeight="1">
      <c r="A303" s="56" t="s">
        <v>922</v>
      </c>
      <c r="B303" s="56" t="s">
        <v>923</v>
      </c>
      <c r="C303" s="56" t="s">
        <v>122</v>
      </c>
      <c r="D303" s="56" t="s">
        <v>924</v>
      </c>
      <c r="E303" s="57" t="s">
        <v>98</v>
      </c>
      <c r="F303" s="58">
        <v>4.0</v>
      </c>
      <c r="G303" s="59">
        <v>5.04</v>
      </c>
      <c r="H303" s="59">
        <v>6.22</v>
      </c>
      <c r="I303" s="59">
        <v>24.88</v>
      </c>
      <c r="J303" s="60">
        <v>4.886745806428185E-6</v>
      </c>
      <c r="K303" s="4"/>
      <c r="L303" s="4"/>
      <c r="M303" s="4"/>
      <c r="N303" s="4"/>
      <c r="O303" s="4"/>
      <c r="P303" s="4"/>
      <c r="Q303" s="4"/>
      <c r="R303" s="4"/>
      <c r="S303" s="4"/>
      <c r="T303" s="4"/>
      <c r="U303" s="4"/>
      <c r="V303" s="4"/>
      <c r="W303" s="4"/>
      <c r="X303" s="4"/>
      <c r="Y303" s="4"/>
      <c r="Z303" s="4"/>
    </row>
    <row r="304" ht="39.0" customHeight="1">
      <c r="A304" s="56" t="s">
        <v>925</v>
      </c>
      <c r="B304" s="56" t="s">
        <v>926</v>
      </c>
      <c r="C304" s="56" t="s">
        <v>122</v>
      </c>
      <c r="D304" s="56" t="s">
        <v>927</v>
      </c>
      <c r="E304" s="57" t="s">
        <v>98</v>
      </c>
      <c r="F304" s="58">
        <v>2.0</v>
      </c>
      <c r="G304" s="59">
        <v>12.9</v>
      </c>
      <c r="H304" s="59">
        <v>15.93</v>
      </c>
      <c r="I304" s="59">
        <v>31.86</v>
      </c>
      <c r="J304" s="60">
        <v>6.257705843762138E-6</v>
      </c>
      <c r="K304" s="4"/>
      <c r="L304" s="4"/>
      <c r="M304" s="4"/>
      <c r="N304" s="4"/>
      <c r="O304" s="4"/>
      <c r="P304" s="4"/>
      <c r="Q304" s="4"/>
      <c r="R304" s="4"/>
      <c r="S304" s="4"/>
      <c r="T304" s="4"/>
      <c r="U304" s="4"/>
      <c r="V304" s="4"/>
      <c r="W304" s="4"/>
      <c r="X304" s="4"/>
      <c r="Y304" s="4"/>
      <c r="Z304" s="4"/>
    </row>
    <row r="305" ht="39.0" customHeight="1">
      <c r="A305" s="56" t="s">
        <v>928</v>
      </c>
      <c r="B305" s="56" t="s">
        <v>929</v>
      </c>
      <c r="C305" s="56" t="s">
        <v>122</v>
      </c>
      <c r="D305" s="56" t="s">
        <v>930</v>
      </c>
      <c r="E305" s="57" t="s">
        <v>98</v>
      </c>
      <c r="F305" s="58">
        <v>4.0</v>
      </c>
      <c r="G305" s="59">
        <v>15.18</v>
      </c>
      <c r="H305" s="59">
        <v>18.75</v>
      </c>
      <c r="I305" s="59">
        <v>75.0</v>
      </c>
      <c r="J305" s="60">
        <v>1.4730945959892037E-5</v>
      </c>
      <c r="K305" s="4"/>
      <c r="L305" s="4"/>
      <c r="M305" s="4"/>
      <c r="N305" s="4"/>
      <c r="O305" s="4"/>
      <c r="P305" s="4"/>
      <c r="Q305" s="4"/>
      <c r="R305" s="4"/>
      <c r="S305" s="4"/>
      <c r="T305" s="4"/>
      <c r="U305" s="4"/>
      <c r="V305" s="4"/>
      <c r="W305" s="4"/>
      <c r="X305" s="4"/>
      <c r="Y305" s="4"/>
      <c r="Z305" s="4"/>
    </row>
    <row r="306" ht="39.0" customHeight="1">
      <c r="A306" s="56" t="s">
        <v>931</v>
      </c>
      <c r="B306" s="56" t="s">
        <v>932</v>
      </c>
      <c r="C306" s="56" t="s">
        <v>122</v>
      </c>
      <c r="D306" s="56" t="s">
        <v>933</v>
      </c>
      <c r="E306" s="57" t="s">
        <v>98</v>
      </c>
      <c r="F306" s="58">
        <v>3.0</v>
      </c>
      <c r="G306" s="59">
        <v>9.51</v>
      </c>
      <c r="H306" s="59">
        <v>11.74</v>
      </c>
      <c r="I306" s="59">
        <v>35.22</v>
      </c>
      <c r="J306" s="60">
        <v>6.917652222765301E-6</v>
      </c>
      <c r="K306" s="4"/>
      <c r="L306" s="4"/>
      <c r="M306" s="4"/>
      <c r="N306" s="4"/>
      <c r="O306" s="4"/>
      <c r="P306" s="4"/>
      <c r="Q306" s="4"/>
      <c r="R306" s="4"/>
      <c r="S306" s="4"/>
      <c r="T306" s="4"/>
      <c r="U306" s="4"/>
      <c r="V306" s="4"/>
      <c r="W306" s="4"/>
      <c r="X306" s="4"/>
      <c r="Y306" s="4"/>
      <c r="Z306" s="4"/>
    </row>
    <row r="307" ht="39.0" customHeight="1">
      <c r="A307" s="56" t="s">
        <v>934</v>
      </c>
      <c r="B307" s="56" t="s">
        <v>935</v>
      </c>
      <c r="C307" s="56" t="s">
        <v>122</v>
      </c>
      <c r="D307" s="56" t="s">
        <v>936</v>
      </c>
      <c r="E307" s="57" t="s">
        <v>98</v>
      </c>
      <c r="F307" s="58">
        <v>5.0</v>
      </c>
      <c r="G307" s="59">
        <v>14.17</v>
      </c>
      <c r="H307" s="59">
        <v>17.5</v>
      </c>
      <c r="I307" s="59">
        <v>87.5</v>
      </c>
      <c r="J307" s="60">
        <v>1.7186103619874045E-5</v>
      </c>
      <c r="K307" s="4"/>
      <c r="L307" s="4"/>
      <c r="M307" s="4"/>
      <c r="N307" s="4"/>
      <c r="O307" s="4"/>
      <c r="P307" s="4"/>
      <c r="Q307" s="4"/>
      <c r="R307" s="4"/>
      <c r="S307" s="4"/>
      <c r="T307" s="4"/>
      <c r="U307" s="4"/>
      <c r="V307" s="4"/>
      <c r="W307" s="4"/>
      <c r="X307" s="4"/>
      <c r="Y307" s="4"/>
      <c r="Z307" s="4"/>
    </row>
    <row r="308" ht="39.0" customHeight="1">
      <c r="A308" s="56" t="s">
        <v>937</v>
      </c>
      <c r="B308" s="56" t="s">
        <v>938</v>
      </c>
      <c r="C308" s="56" t="s">
        <v>122</v>
      </c>
      <c r="D308" s="56" t="s">
        <v>939</v>
      </c>
      <c r="E308" s="57" t="s">
        <v>98</v>
      </c>
      <c r="F308" s="58">
        <v>2.0</v>
      </c>
      <c r="G308" s="59">
        <v>17.65</v>
      </c>
      <c r="H308" s="59">
        <v>21.8</v>
      </c>
      <c r="I308" s="59">
        <v>43.6</v>
      </c>
      <c r="J308" s="60">
        <v>8.563589918017238E-6</v>
      </c>
      <c r="K308" s="4"/>
      <c r="L308" s="4"/>
      <c r="M308" s="4"/>
      <c r="N308" s="4"/>
      <c r="O308" s="4"/>
      <c r="P308" s="4"/>
      <c r="Q308" s="4"/>
      <c r="R308" s="4"/>
      <c r="S308" s="4"/>
      <c r="T308" s="4"/>
      <c r="U308" s="4"/>
      <c r="V308" s="4"/>
      <c r="W308" s="4"/>
      <c r="X308" s="4"/>
      <c r="Y308" s="4"/>
      <c r="Z308" s="4"/>
    </row>
    <row r="309" ht="39.0" customHeight="1">
      <c r="A309" s="56" t="s">
        <v>940</v>
      </c>
      <c r="B309" s="56" t="s">
        <v>941</v>
      </c>
      <c r="C309" s="56" t="s">
        <v>122</v>
      </c>
      <c r="D309" s="56" t="s">
        <v>942</v>
      </c>
      <c r="E309" s="57" t="s">
        <v>98</v>
      </c>
      <c r="F309" s="58">
        <v>28.0</v>
      </c>
      <c r="G309" s="59">
        <v>8.65</v>
      </c>
      <c r="H309" s="59">
        <v>10.68</v>
      </c>
      <c r="I309" s="59">
        <v>299.04</v>
      </c>
      <c r="J309" s="60">
        <v>5.873522773128153E-5</v>
      </c>
      <c r="K309" s="4"/>
      <c r="L309" s="4"/>
      <c r="M309" s="4"/>
      <c r="N309" s="4"/>
      <c r="O309" s="4"/>
      <c r="P309" s="4"/>
      <c r="Q309" s="4"/>
      <c r="R309" s="4"/>
      <c r="S309" s="4"/>
      <c r="T309" s="4"/>
      <c r="U309" s="4"/>
      <c r="V309" s="4"/>
      <c r="W309" s="4"/>
      <c r="X309" s="4"/>
      <c r="Y309" s="4"/>
      <c r="Z309" s="4"/>
    </row>
    <row r="310" ht="39.0" customHeight="1">
      <c r="A310" s="56" t="s">
        <v>943</v>
      </c>
      <c r="B310" s="56" t="s">
        <v>944</v>
      </c>
      <c r="C310" s="56" t="s">
        <v>122</v>
      </c>
      <c r="D310" s="56" t="s">
        <v>945</v>
      </c>
      <c r="E310" s="57" t="s">
        <v>98</v>
      </c>
      <c r="F310" s="58">
        <v>1.0</v>
      </c>
      <c r="G310" s="59">
        <v>12.25</v>
      </c>
      <c r="H310" s="59">
        <v>15.13</v>
      </c>
      <c r="I310" s="59">
        <v>15.13</v>
      </c>
      <c r="J310" s="60">
        <v>2.9717228316422206E-6</v>
      </c>
      <c r="K310" s="4"/>
      <c r="L310" s="4"/>
      <c r="M310" s="4"/>
      <c r="N310" s="4"/>
      <c r="O310" s="4"/>
      <c r="P310" s="4"/>
      <c r="Q310" s="4"/>
      <c r="R310" s="4"/>
      <c r="S310" s="4"/>
      <c r="T310" s="4"/>
      <c r="U310" s="4"/>
      <c r="V310" s="4"/>
      <c r="W310" s="4"/>
      <c r="X310" s="4"/>
      <c r="Y310" s="4"/>
      <c r="Z310" s="4"/>
    </row>
    <row r="311" ht="39.0" customHeight="1">
      <c r="A311" s="56" t="s">
        <v>946</v>
      </c>
      <c r="B311" s="56" t="s">
        <v>947</v>
      </c>
      <c r="C311" s="56" t="s">
        <v>122</v>
      </c>
      <c r="D311" s="56" t="s">
        <v>948</v>
      </c>
      <c r="E311" s="57" t="s">
        <v>98</v>
      </c>
      <c r="F311" s="58">
        <v>18.0</v>
      </c>
      <c r="G311" s="59">
        <v>14.88</v>
      </c>
      <c r="H311" s="59">
        <v>18.38</v>
      </c>
      <c r="I311" s="59">
        <v>330.84</v>
      </c>
      <c r="J311" s="60">
        <v>6.498114881827576E-5</v>
      </c>
      <c r="K311" s="4"/>
      <c r="L311" s="4"/>
      <c r="M311" s="4"/>
      <c r="N311" s="4"/>
      <c r="O311" s="4"/>
      <c r="P311" s="4"/>
      <c r="Q311" s="4"/>
      <c r="R311" s="4"/>
      <c r="S311" s="4"/>
      <c r="T311" s="4"/>
      <c r="U311" s="4"/>
      <c r="V311" s="4"/>
      <c r="W311" s="4"/>
      <c r="X311" s="4"/>
      <c r="Y311" s="4"/>
      <c r="Z311" s="4"/>
    </row>
    <row r="312" ht="39.0" customHeight="1">
      <c r="A312" s="56" t="s">
        <v>949</v>
      </c>
      <c r="B312" s="56" t="s">
        <v>950</v>
      </c>
      <c r="C312" s="56" t="s">
        <v>122</v>
      </c>
      <c r="D312" s="56" t="s">
        <v>951</v>
      </c>
      <c r="E312" s="57" t="s">
        <v>98</v>
      </c>
      <c r="F312" s="58">
        <v>7.0</v>
      </c>
      <c r="G312" s="59">
        <v>16.94</v>
      </c>
      <c r="H312" s="59">
        <v>20.92</v>
      </c>
      <c r="I312" s="59">
        <v>146.44</v>
      </c>
      <c r="J312" s="60">
        <v>2.87626630182212E-5</v>
      </c>
      <c r="K312" s="4"/>
      <c r="L312" s="4"/>
      <c r="M312" s="4"/>
      <c r="N312" s="4"/>
      <c r="O312" s="4"/>
      <c r="P312" s="4"/>
      <c r="Q312" s="4"/>
      <c r="R312" s="4"/>
      <c r="S312" s="4"/>
      <c r="T312" s="4"/>
      <c r="U312" s="4"/>
      <c r="V312" s="4"/>
      <c r="W312" s="4"/>
      <c r="X312" s="4"/>
      <c r="Y312" s="4"/>
      <c r="Z312" s="4"/>
    </row>
    <row r="313" ht="39.0" customHeight="1">
      <c r="A313" s="56" t="s">
        <v>952</v>
      </c>
      <c r="B313" s="56" t="s">
        <v>953</v>
      </c>
      <c r="C313" s="56" t="s">
        <v>122</v>
      </c>
      <c r="D313" s="56" t="s">
        <v>954</v>
      </c>
      <c r="E313" s="57" t="s">
        <v>98</v>
      </c>
      <c r="F313" s="58">
        <v>43.0</v>
      </c>
      <c r="G313" s="59">
        <v>7.23</v>
      </c>
      <c r="H313" s="59">
        <v>8.93</v>
      </c>
      <c r="I313" s="59">
        <v>383.99</v>
      </c>
      <c r="J313" s="60">
        <v>7.542047918851925E-5</v>
      </c>
      <c r="K313" s="4"/>
      <c r="L313" s="4"/>
      <c r="M313" s="4"/>
      <c r="N313" s="4"/>
      <c r="O313" s="4"/>
      <c r="P313" s="4"/>
      <c r="Q313" s="4"/>
      <c r="R313" s="4"/>
      <c r="S313" s="4"/>
      <c r="T313" s="4"/>
      <c r="U313" s="4"/>
      <c r="V313" s="4"/>
      <c r="W313" s="4"/>
      <c r="X313" s="4"/>
      <c r="Y313" s="4"/>
      <c r="Z313" s="4"/>
    </row>
    <row r="314" ht="39.0" customHeight="1">
      <c r="A314" s="56" t="s">
        <v>955</v>
      </c>
      <c r="B314" s="56" t="s">
        <v>956</v>
      </c>
      <c r="C314" s="56" t="s">
        <v>122</v>
      </c>
      <c r="D314" s="56" t="s">
        <v>957</v>
      </c>
      <c r="E314" s="57" t="s">
        <v>98</v>
      </c>
      <c r="F314" s="58">
        <v>7.0</v>
      </c>
      <c r="G314" s="59">
        <v>12.03</v>
      </c>
      <c r="H314" s="59">
        <v>14.86</v>
      </c>
      <c r="I314" s="59">
        <v>104.02</v>
      </c>
      <c r="J314" s="60">
        <v>2.0430839983306265E-5</v>
      </c>
      <c r="K314" s="4"/>
      <c r="L314" s="4"/>
      <c r="M314" s="4"/>
      <c r="N314" s="4"/>
      <c r="O314" s="4"/>
      <c r="P314" s="4"/>
      <c r="Q314" s="4"/>
      <c r="R314" s="4"/>
      <c r="S314" s="4"/>
      <c r="T314" s="4"/>
      <c r="U314" s="4"/>
      <c r="V314" s="4"/>
      <c r="W314" s="4"/>
      <c r="X314" s="4"/>
      <c r="Y314" s="4"/>
      <c r="Z314" s="4"/>
    </row>
    <row r="315" ht="39.0" customHeight="1">
      <c r="A315" s="56" t="s">
        <v>958</v>
      </c>
      <c r="B315" s="56" t="s">
        <v>959</v>
      </c>
      <c r="C315" s="56" t="s">
        <v>122</v>
      </c>
      <c r="D315" s="56" t="s">
        <v>960</v>
      </c>
      <c r="E315" s="57" t="s">
        <v>98</v>
      </c>
      <c r="F315" s="58">
        <v>2.0</v>
      </c>
      <c r="G315" s="59">
        <v>17.25</v>
      </c>
      <c r="H315" s="59">
        <v>21.31</v>
      </c>
      <c r="I315" s="59">
        <v>42.62</v>
      </c>
      <c r="J315" s="60">
        <v>8.371105557474648E-6</v>
      </c>
      <c r="K315" s="4"/>
      <c r="L315" s="4"/>
      <c r="M315" s="4"/>
      <c r="N315" s="4"/>
      <c r="O315" s="4"/>
      <c r="P315" s="4"/>
      <c r="Q315" s="4"/>
      <c r="R315" s="4"/>
      <c r="S315" s="4"/>
      <c r="T315" s="4"/>
      <c r="U315" s="4"/>
      <c r="V315" s="4"/>
      <c r="W315" s="4"/>
      <c r="X315" s="4"/>
      <c r="Y315" s="4"/>
      <c r="Z315" s="4"/>
    </row>
    <row r="316" ht="25.5" customHeight="1">
      <c r="A316" s="56" t="s">
        <v>961</v>
      </c>
      <c r="B316" s="56" t="s">
        <v>962</v>
      </c>
      <c r="C316" s="56" t="s">
        <v>122</v>
      </c>
      <c r="D316" s="56" t="s">
        <v>963</v>
      </c>
      <c r="E316" s="57" t="s">
        <v>98</v>
      </c>
      <c r="F316" s="58">
        <v>4.0</v>
      </c>
      <c r="G316" s="59">
        <v>23.72</v>
      </c>
      <c r="H316" s="59">
        <v>29.3</v>
      </c>
      <c r="I316" s="59">
        <v>117.2</v>
      </c>
      <c r="J316" s="60">
        <v>2.301955821999129E-5</v>
      </c>
      <c r="K316" s="4"/>
      <c r="L316" s="4"/>
      <c r="M316" s="4"/>
      <c r="N316" s="4"/>
      <c r="O316" s="4"/>
      <c r="P316" s="4"/>
      <c r="Q316" s="4"/>
      <c r="R316" s="4"/>
      <c r="S316" s="4"/>
      <c r="T316" s="4"/>
      <c r="U316" s="4"/>
      <c r="V316" s="4"/>
      <c r="W316" s="4"/>
      <c r="X316" s="4"/>
      <c r="Y316" s="4"/>
      <c r="Z316" s="4"/>
    </row>
    <row r="317" ht="39.0" customHeight="1">
      <c r="A317" s="56" t="s">
        <v>964</v>
      </c>
      <c r="B317" s="56" t="s">
        <v>965</v>
      </c>
      <c r="C317" s="56" t="s">
        <v>122</v>
      </c>
      <c r="D317" s="56" t="s">
        <v>966</v>
      </c>
      <c r="E317" s="57" t="s">
        <v>98</v>
      </c>
      <c r="F317" s="58">
        <v>8.0</v>
      </c>
      <c r="G317" s="59">
        <v>19.33</v>
      </c>
      <c r="H317" s="59">
        <v>23.88</v>
      </c>
      <c r="I317" s="59">
        <v>191.04</v>
      </c>
      <c r="J317" s="60">
        <v>3.7522665549036995E-5</v>
      </c>
      <c r="K317" s="4"/>
      <c r="L317" s="4"/>
      <c r="M317" s="4"/>
      <c r="N317" s="4"/>
      <c r="O317" s="4"/>
      <c r="P317" s="4"/>
      <c r="Q317" s="4"/>
      <c r="R317" s="4"/>
      <c r="S317" s="4"/>
      <c r="T317" s="4"/>
      <c r="U317" s="4"/>
      <c r="V317" s="4"/>
      <c r="W317" s="4"/>
      <c r="X317" s="4"/>
      <c r="Y317" s="4"/>
      <c r="Z317" s="4"/>
    </row>
    <row r="318" ht="39.0" customHeight="1">
      <c r="A318" s="56" t="s">
        <v>967</v>
      </c>
      <c r="B318" s="56" t="s">
        <v>968</v>
      </c>
      <c r="C318" s="56" t="s">
        <v>122</v>
      </c>
      <c r="D318" s="56" t="s">
        <v>969</v>
      </c>
      <c r="E318" s="57" t="s">
        <v>98</v>
      </c>
      <c r="F318" s="58">
        <v>4.0</v>
      </c>
      <c r="G318" s="59">
        <v>21.04</v>
      </c>
      <c r="H318" s="59">
        <v>25.99</v>
      </c>
      <c r="I318" s="59">
        <v>103.96</v>
      </c>
      <c r="J318" s="60">
        <v>2.041905522653835E-5</v>
      </c>
      <c r="K318" s="4"/>
      <c r="L318" s="4"/>
      <c r="M318" s="4"/>
      <c r="N318" s="4"/>
      <c r="O318" s="4"/>
      <c r="P318" s="4"/>
      <c r="Q318" s="4"/>
      <c r="R318" s="4"/>
      <c r="S318" s="4"/>
      <c r="T318" s="4"/>
      <c r="U318" s="4"/>
      <c r="V318" s="4"/>
      <c r="W318" s="4"/>
      <c r="X318" s="4"/>
      <c r="Y318" s="4"/>
      <c r="Z318" s="4"/>
    </row>
    <row r="319" ht="51.75" customHeight="1">
      <c r="A319" s="56" t="s">
        <v>970</v>
      </c>
      <c r="B319" s="56" t="s">
        <v>971</v>
      </c>
      <c r="C319" s="56" t="s">
        <v>122</v>
      </c>
      <c r="D319" s="56" t="s">
        <v>972</v>
      </c>
      <c r="E319" s="57" t="s">
        <v>98</v>
      </c>
      <c r="F319" s="58">
        <v>1.0</v>
      </c>
      <c r="G319" s="59">
        <v>23.06</v>
      </c>
      <c r="H319" s="59">
        <v>28.48</v>
      </c>
      <c r="I319" s="59">
        <v>28.48</v>
      </c>
      <c r="J319" s="60">
        <v>5.593831212503003E-6</v>
      </c>
      <c r="K319" s="4"/>
      <c r="L319" s="4"/>
      <c r="M319" s="4"/>
      <c r="N319" s="4"/>
      <c r="O319" s="4"/>
      <c r="P319" s="4"/>
      <c r="Q319" s="4"/>
      <c r="R319" s="4"/>
      <c r="S319" s="4"/>
      <c r="T319" s="4"/>
      <c r="U319" s="4"/>
      <c r="V319" s="4"/>
      <c r="W319" s="4"/>
      <c r="X319" s="4"/>
      <c r="Y319" s="4"/>
      <c r="Z319" s="4"/>
    </row>
    <row r="320" ht="39.0" customHeight="1">
      <c r="A320" s="56" t="s">
        <v>973</v>
      </c>
      <c r="B320" s="56" t="s">
        <v>956</v>
      </c>
      <c r="C320" s="56" t="s">
        <v>122</v>
      </c>
      <c r="D320" s="56" t="s">
        <v>957</v>
      </c>
      <c r="E320" s="57" t="s">
        <v>98</v>
      </c>
      <c r="F320" s="58">
        <v>18.0</v>
      </c>
      <c r="G320" s="59">
        <v>12.03</v>
      </c>
      <c r="H320" s="59">
        <v>14.86</v>
      </c>
      <c r="I320" s="59">
        <v>267.48</v>
      </c>
      <c r="J320" s="60">
        <v>5.253644567135896E-5</v>
      </c>
      <c r="K320" s="4"/>
      <c r="L320" s="4"/>
      <c r="M320" s="4"/>
      <c r="N320" s="4"/>
      <c r="O320" s="4"/>
      <c r="P320" s="4"/>
      <c r="Q320" s="4"/>
      <c r="R320" s="4"/>
      <c r="S320" s="4"/>
      <c r="T320" s="4"/>
      <c r="U320" s="4"/>
      <c r="V320" s="4"/>
      <c r="W320" s="4"/>
      <c r="X320" s="4"/>
      <c r="Y320" s="4"/>
      <c r="Z320" s="4"/>
    </row>
    <row r="321" ht="39.0" customHeight="1">
      <c r="A321" s="56" t="s">
        <v>974</v>
      </c>
      <c r="B321" s="56" t="s">
        <v>975</v>
      </c>
      <c r="C321" s="56" t="s">
        <v>122</v>
      </c>
      <c r="D321" s="56" t="s">
        <v>976</v>
      </c>
      <c r="E321" s="57" t="s">
        <v>98</v>
      </c>
      <c r="F321" s="58">
        <v>8.0</v>
      </c>
      <c r="G321" s="59">
        <v>7.36</v>
      </c>
      <c r="H321" s="59">
        <v>9.09</v>
      </c>
      <c r="I321" s="59">
        <v>72.72</v>
      </c>
      <c r="J321" s="60">
        <v>1.4283125202711319E-5</v>
      </c>
      <c r="K321" s="4"/>
      <c r="L321" s="4"/>
      <c r="M321" s="4"/>
      <c r="N321" s="4"/>
      <c r="O321" s="4"/>
      <c r="P321" s="4"/>
      <c r="Q321" s="4"/>
      <c r="R321" s="4"/>
      <c r="S321" s="4"/>
      <c r="T321" s="4"/>
      <c r="U321" s="4"/>
      <c r="V321" s="4"/>
      <c r="W321" s="4"/>
      <c r="X321" s="4"/>
      <c r="Y321" s="4"/>
      <c r="Z321" s="4"/>
    </row>
    <row r="322" ht="39.0" customHeight="1">
      <c r="A322" s="56" t="s">
        <v>977</v>
      </c>
      <c r="B322" s="56" t="s">
        <v>978</v>
      </c>
      <c r="C322" s="56" t="s">
        <v>122</v>
      </c>
      <c r="D322" s="56" t="s">
        <v>979</v>
      </c>
      <c r="E322" s="57" t="s">
        <v>98</v>
      </c>
      <c r="F322" s="58">
        <v>5.0</v>
      </c>
      <c r="G322" s="59">
        <v>9.77</v>
      </c>
      <c r="H322" s="59">
        <v>12.06</v>
      </c>
      <c r="I322" s="59">
        <v>60.3</v>
      </c>
      <c r="J322" s="60">
        <v>1.1843680551753198E-5</v>
      </c>
      <c r="K322" s="4"/>
      <c r="L322" s="4"/>
      <c r="M322" s="4"/>
      <c r="N322" s="4"/>
      <c r="O322" s="4"/>
      <c r="P322" s="4"/>
      <c r="Q322" s="4"/>
      <c r="R322" s="4"/>
      <c r="S322" s="4"/>
      <c r="T322" s="4"/>
      <c r="U322" s="4"/>
      <c r="V322" s="4"/>
      <c r="W322" s="4"/>
      <c r="X322" s="4"/>
      <c r="Y322" s="4"/>
      <c r="Z322" s="4"/>
    </row>
    <row r="323" ht="39.0" customHeight="1">
      <c r="A323" s="56" t="s">
        <v>980</v>
      </c>
      <c r="B323" s="56" t="s">
        <v>981</v>
      </c>
      <c r="C323" s="56" t="s">
        <v>122</v>
      </c>
      <c r="D323" s="56" t="s">
        <v>982</v>
      </c>
      <c r="E323" s="57" t="s">
        <v>98</v>
      </c>
      <c r="F323" s="58">
        <v>24.0</v>
      </c>
      <c r="G323" s="59">
        <v>75.83</v>
      </c>
      <c r="H323" s="59">
        <v>93.68</v>
      </c>
      <c r="I323" s="59">
        <v>2248.32</v>
      </c>
      <c r="J323" s="60">
        <v>4.4159840560725955E-4</v>
      </c>
      <c r="K323" s="4"/>
      <c r="L323" s="4"/>
      <c r="M323" s="4"/>
      <c r="N323" s="4"/>
      <c r="O323" s="4"/>
      <c r="P323" s="4"/>
      <c r="Q323" s="4"/>
      <c r="R323" s="4"/>
      <c r="S323" s="4"/>
      <c r="T323" s="4"/>
      <c r="U323" s="4"/>
      <c r="V323" s="4"/>
      <c r="W323" s="4"/>
      <c r="X323" s="4"/>
      <c r="Y323" s="4"/>
      <c r="Z323" s="4"/>
    </row>
    <row r="324" ht="25.5" customHeight="1">
      <c r="A324" s="56" t="s">
        <v>983</v>
      </c>
      <c r="B324" s="56" t="s">
        <v>984</v>
      </c>
      <c r="C324" s="56" t="s">
        <v>122</v>
      </c>
      <c r="D324" s="56" t="s">
        <v>985</v>
      </c>
      <c r="E324" s="57" t="s">
        <v>98</v>
      </c>
      <c r="F324" s="58">
        <v>2.0</v>
      </c>
      <c r="G324" s="59">
        <v>49.44</v>
      </c>
      <c r="H324" s="59">
        <v>61.07</v>
      </c>
      <c r="I324" s="59">
        <v>122.14</v>
      </c>
      <c r="J324" s="60">
        <v>2.398983652721618E-5</v>
      </c>
      <c r="K324" s="4"/>
      <c r="L324" s="4"/>
      <c r="M324" s="4"/>
      <c r="N324" s="4"/>
      <c r="O324" s="4"/>
      <c r="P324" s="4"/>
      <c r="Q324" s="4"/>
      <c r="R324" s="4"/>
      <c r="S324" s="4"/>
      <c r="T324" s="4"/>
      <c r="U324" s="4"/>
      <c r="V324" s="4"/>
      <c r="W324" s="4"/>
      <c r="X324" s="4"/>
      <c r="Y324" s="4"/>
      <c r="Z324" s="4"/>
    </row>
    <row r="325" ht="39.0" customHeight="1">
      <c r="A325" s="56" t="s">
        <v>986</v>
      </c>
      <c r="B325" s="56" t="s">
        <v>987</v>
      </c>
      <c r="C325" s="56" t="s">
        <v>122</v>
      </c>
      <c r="D325" s="56" t="s">
        <v>988</v>
      </c>
      <c r="E325" s="57" t="s">
        <v>98</v>
      </c>
      <c r="F325" s="58">
        <v>5.0</v>
      </c>
      <c r="G325" s="59">
        <v>72.13</v>
      </c>
      <c r="H325" s="59">
        <v>89.1</v>
      </c>
      <c r="I325" s="59">
        <v>445.5</v>
      </c>
      <c r="J325" s="60">
        <v>8.75018190017587E-5</v>
      </c>
      <c r="K325" s="4"/>
      <c r="L325" s="4"/>
      <c r="M325" s="4"/>
      <c r="N325" s="4"/>
      <c r="O325" s="4"/>
      <c r="P325" s="4"/>
      <c r="Q325" s="4"/>
      <c r="R325" s="4"/>
      <c r="S325" s="4"/>
      <c r="T325" s="4"/>
      <c r="U325" s="4"/>
      <c r="V325" s="4"/>
      <c r="W325" s="4"/>
      <c r="X325" s="4"/>
      <c r="Y325" s="4"/>
      <c r="Z325" s="4"/>
    </row>
    <row r="326" ht="39.0" customHeight="1">
      <c r="A326" s="56" t="s">
        <v>989</v>
      </c>
      <c r="B326" s="56" t="s">
        <v>990</v>
      </c>
      <c r="C326" s="56" t="s">
        <v>122</v>
      </c>
      <c r="D326" s="56" t="s">
        <v>991</v>
      </c>
      <c r="E326" s="57" t="s">
        <v>98</v>
      </c>
      <c r="F326" s="58">
        <v>2.0</v>
      </c>
      <c r="G326" s="59">
        <v>118.99</v>
      </c>
      <c r="H326" s="59">
        <v>147.0</v>
      </c>
      <c r="I326" s="59">
        <v>294.0</v>
      </c>
      <c r="J326" s="60">
        <v>5.774530816277679E-5</v>
      </c>
      <c r="K326" s="4"/>
      <c r="L326" s="4"/>
      <c r="M326" s="4"/>
      <c r="N326" s="4"/>
      <c r="O326" s="4"/>
      <c r="P326" s="4"/>
      <c r="Q326" s="4"/>
      <c r="R326" s="4"/>
      <c r="S326" s="4"/>
      <c r="T326" s="4"/>
      <c r="U326" s="4"/>
      <c r="V326" s="4"/>
      <c r="W326" s="4"/>
      <c r="X326" s="4"/>
      <c r="Y326" s="4"/>
      <c r="Z326" s="4"/>
    </row>
    <row r="327" ht="39.0" customHeight="1">
      <c r="A327" s="56" t="s">
        <v>992</v>
      </c>
      <c r="B327" s="56" t="s">
        <v>993</v>
      </c>
      <c r="C327" s="56" t="s">
        <v>122</v>
      </c>
      <c r="D327" s="56" t="s">
        <v>994</v>
      </c>
      <c r="E327" s="57" t="s">
        <v>98</v>
      </c>
      <c r="F327" s="58">
        <v>6.0</v>
      </c>
      <c r="G327" s="59">
        <v>253.79</v>
      </c>
      <c r="H327" s="59">
        <v>313.53</v>
      </c>
      <c r="I327" s="59">
        <v>1881.18</v>
      </c>
      <c r="J327" s="60">
        <v>3.694874789443961E-4</v>
      </c>
      <c r="K327" s="4"/>
      <c r="L327" s="4"/>
      <c r="M327" s="4"/>
      <c r="N327" s="4"/>
      <c r="O327" s="4"/>
      <c r="P327" s="4"/>
      <c r="Q327" s="4"/>
      <c r="R327" s="4"/>
      <c r="S327" s="4"/>
      <c r="T327" s="4"/>
      <c r="U327" s="4"/>
      <c r="V327" s="4"/>
      <c r="W327" s="4"/>
      <c r="X327" s="4"/>
      <c r="Y327" s="4"/>
      <c r="Z327" s="4"/>
    </row>
    <row r="328" ht="25.5" customHeight="1">
      <c r="A328" s="56" t="s">
        <v>995</v>
      </c>
      <c r="B328" s="56" t="s">
        <v>121</v>
      </c>
      <c r="C328" s="56" t="s">
        <v>122</v>
      </c>
      <c r="D328" s="56" t="s">
        <v>123</v>
      </c>
      <c r="E328" s="57" t="s">
        <v>98</v>
      </c>
      <c r="F328" s="58">
        <v>3.0</v>
      </c>
      <c r="G328" s="59">
        <v>474.26</v>
      </c>
      <c r="H328" s="59">
        <v>585.9</v>
      </c>
      <c r="I328" s="59">
        <v>1757.7</v>
      </c>
      <c r="J328" s="60">
        <v>3.452344495160298E-4</v>
      </c>
      <c r="K328" s="4"/>
      <c r="L328" s="4"/>
      <c r="M328" s="4"/>
      <c r="N328" s="4"/>
      <c r="O328" s="4"/>
      <c r="P328" s="4"/>
      <c r="Q328" s="4"/>
      <c r="R328" s="4"/>
      <c r="S328" s="4"/>
      <c r="T328" s="4"/>
      <c r="U328" s="4"/>
      <c r="V328" s="4"/>
      <c r="W328" s="4"/>
      <c r="X328" s="4"/>
      <c r="Y328" s="4"/>
      <c r="Z328" s="4"/>
    </row>
    <row r="329" ht="39.0" customHeight="1">
      <c r="A329" s="56" t="s">
        <v>996</v>
      </c>
      <c r="B329" s="56" t="s">
        <v>997</v>
      </c>
      <c r="C329" s="56" t="s">
        <v>122</v>
      </c>
      <c r="D329" s="56" t="s">
        <v>998</v>
      </c>
      <c r="E329" s="57" t="s">
        <v>98</v>
      </c>
      <c r="F329" s="58">
        <v>2.0</v>
      </c>
      <c r="G329" s="59">
        <v>45.35</v>
      </c>
      <c r="H329" s="59">
        <v>56.02</v>
      </c>
      <c r="I329" s="59">
        <v>112.04</v>
      </c>
      <c r="J329" s="60">
        <v>2.2006069137950718E-5</v>
      </c>
      <c r="K329" s="4"/>
      <c r="L329" s="4"/>
      <c r="M329" s="4"/>
      <c r="N329" s="4"/>
      <c r="O329" s="4"/>
      <c r="P329" s="4"/>
      <c r="Q329" s="4"/>
      <c r="R329" s="4"/>
      <c r="S329" s="4"/>
      <c r="T329" s="4"/>
      <c r="U329" s="4"/>
      <c r="V329" s="4"/>
      <c r="W329" s="4"/>
      <c r="X329" s="4"/>
      <c r="Y329" s="4"/>
      <c r="Z329" s="4"/>
    </row>
    <row r="330" ht="39.0" customHeight="1">
      <c r="A330" s="56" t="s">
        <v>999</v>
      </c>
      <c r="B330" s="56" t="s">
        <v>1000</v>
      </c>
      <c r="C330" s="56" t="s">
        <v>122</v>
      </c>
      <c r="D330" s="56" t="s">
        <v>1001</v>
      </c>
      <c r="E330" s="57" t="s">
        <v>151</v>
      </c>
      <c r="F330" s="58">
        <v>80.66</v>
      </c>
      <c r="G330" s="59">
        <v>7.62</v>
      </c>
      <c r="H330" s="59">
        <v>9.41</v>
      </c>
      <c r="I330" s="59">
        <v>759.01</v>
      </c>
      <c r="J330" s="60">
        <v>1.490791372402354E-4</v>
      </c>
      <c r="K330" s="4"/>
      <c r="L330" s="4"/>
      <c r="M330" s="4"/>
      <c r="N330" s="4"/>
      <c r="O330" s="4"/>
      <c r="P330" s="4"/>
      <c r="Q330" s="4"/>
      <c r="R330" s="4"/>
      <c r="S330" s="4"/>
      <c r="T330" s="4"/>
      <c r="U330" s="4"/>
      <c r="V330" s="4"/>
      <c r="W330" s="4"/>
      <c r="X330" s="4"/>
      <c r="Y330" s="4"/>
      <c r="Z330" s="4"/>
    </row>
    <row r="331" ht="39.0" customHeight="1">
      <c r="A331" s="56" t="s">
        <v>1002</v>
      </c>
      <c r="B331" s="56" t="s">
        <v>1003</v>
      </c>
      <c r="C331" s="56" t="s">
        <v>122</v>
      </c>
      <c r="D331" s="56" t="s">
        <v>1004</v>
      </c>
      <c r="E331" s="57" t="s">
        <v>98</v>
      </c>
      <c r="F331" s="58">
        <v>1.0</v>
      </c>
      <c r="G331" s="59">
        <v>133.57</v>
      </c>
      <c r="H331" s="59">
        <v>165.01</v>
      </c>
      <c r="I331" s="59">
        <v>165.01</v>
      </c>
      <c r="J331" s="60">
        <v>3.241004523789047E-5</v>
      </c>
      <c r="K331" s="4"/>
      <c r="L331" s="4"/>
      <c r="M331" s="4"/>
      <c r="N331" s="4"/>
      <c r="O331" s="4"/>
      <c r="P331" s="4"/>
      <c r="Q331" s="4"/>
      <c r="R331" s="4"/>
      <c r="S331" s="4"/>
      <c r="T331" s="4"/>
      <c r="U331" s="4"/>
      <c r="V331" s="4"/>
      <c r="W331" s="4"/>
      <c r="X331" s="4"/>
      <c r="Y331" s="4"/>
      <c r="Z331" s="4"/>
    </row>
    <row r="332" ht="24.0" customHeight="1">
      <c r="A332" s="56" t="s">
        <v>1005</v>
      </c>
      <c r="B332" s="56" t="s">
        <v>191</v>
      </c>
      <c r="C332" s="56" t="s">
        <v>122</v>
      </c>
      <c r="D332" s="56" t="s">
        <v>192</v>
      </c>
      <c r="E332" s="57" t="s">
        <v>111</v>
      </c>
      <c r="F332" s="58">
        <v>23.41</v>
      </c>
      <c r="G332" s="59">
        <v>85.91</v>
      </c>
      <c r="H332" s="59">
        <v>106.13</v>
      </c>
      <c r="I332" s="59">
        <v>2484.5</v>
      </c>
      <c r="J332" s="60">
        <v>4.8798713649802355E-4</v>
      </c>
      <c r="K332" s="4"/>
      <c r="L332" s="4"/>
      <c r="M332" s="4"/>
      <c r="N332" s="4"/>
      <c r="O332" s="4"/>
      <c r="P332" s="4"/>
      <c r="Q332" s="4"/>
      <c r="R332" s="4"/>
      <c r="S332" s="4"/>
      <c r="T332" s="4"/>
      <c r="U332" s="4"/>
      <c r="V332" s="4"/>
      <c r="W332" s="4"/>
      <c r="X332" s="4"/>
      <c r="Y332" s="4"/>
      <c r="Z332" s="4"/>
    </row>
    <row r="333" ht="25.5" customHeight="1">
      <c r="A333" s="56" t="s">
        <v>1006</v>
      </c>
      <c r="B333" s="56" t="s">
        <v>823</v>
      </c>
      <c r="C333" s="56" t="s">
        <v>122</v>
      </c>
      <c r="D333" s="56" t="s">
        <v>824</v>
      </c>
      <c r="E333" s="57" t="s">
        <v>111</v>
      </c>
      <c r="F333" s="58">
        <v>22.24</v>
      </c>
      <c r="G333" s="59">
        <v>21.81</v>
      </c>
      <c r="H333" s="59">
        <v>26.94</v>
      </c>
      <c r="I333" s="59">
        <v>599.14</v>
      </c>
      <c r="J333" s="60">
        <v>1.1767865283212954E-4</v>
      </c>
      <c r="K333" s="4"/>
      <c r="L333" s="4"/>
      <c r="M333" s="4"/>
      <c r="N333" s="4"/>
      <c r="O333" s="4"/>
      <c r="P333" s="4"/>
      <c r="Q333" s="4"/>
      <c r="R333" s="4"/>
      <c r="S333" s="4"/>
      <c r="T333" s="4"/>
      <c r="U333" s="4"/>
      <c r="V333" s="4"/>
      <c r="W333" s="4"/>
      <c r="X333" s="4"/>
      <c r="Y333" s="4"/>
      <c r="Z333" s="4"/>
    </row>
    <row r="334" ht="39.0" customHeight="1">
      <c r="A334" s="56" t="s">
        <v>1007</v>
      </c>
      <c r="B334" s="56" t="s">
        <v>1008</v>
      </c>
      <c r="C334" s="56" t="s">
        <v>122</v>
      </c>
      <c r="D334" s="56" t="s">
        <v>1009</v>
      </c>
      <c r="E334" s="57" t="s">
        <v>98</v>
      </c>
      <c r="F334" s="58">
        <v>4.0</v>
      </c>
      <c r="G334" s="59">
        <v>14.58</v>
      </c>
      <c r="H334" s="59">
        <v>18.01</v>
      </c>
      <c r="I334" s="59">
        <v>72.04</v>
      </c>
      <c r="J334" s="60">
        <v>1.41495646260083E-5</v>
      </c>
      <c r="K334" s="4"/>
      <c r="L334" s="4"/>
      <c r="M334" s="4"/>
      <c r="N334" s="4"/>
      <c r="O334" s="4"/>
      <c r="P334" s="4"/>
      <c r="Q334" s="4"/>
      <c r="R334" s="4"/>
      <c r="S334" s="4"/>
      <c r="T334" s="4"/>
      <c r="U334" s="4"/>
      <c r="V334" s="4"/>
      <c r="W334" s="4"/>
      <c r="X334" s="4"/>
      <c r="Y334" s="4"/>
      <c r="Z334" s="4"/>
    </row>
    <row r="335" ht="25.5" customHeight="1">
      <c r="A335" s="56" t="s">
        <v>1010</v>
      </c>
      <c r="B335" s="56" t="s">
        <v>1011</v>
      </c>
      <c r="C335" s="56" t="s">
        <v>122</v>
      </c>
      <c r="D335" s="56" t="s">
        <v>1012</v>
      </c>
      <c r="E335" s="57" t="s">
        <v>111</v>
      </c>
      <c r="F335" s="58">
        <v>6.726</v>
      </c>
      <c r="G335" s="59">
        <v>88.78</v>
      </c>
      <c r="H335" s="59">
        <v>109.67</v>
      </c>
      <c r="I335" s="59">
        <v>737.64</v>
      </c>
      <c r="J335" s="60">
        <v>1.4488179970473017E-4</v>
      </c>
      <c r="K335" s="4"/>
      <c r="L335" s="4"/>
      <c r="M335" s="4"/>
      <c r="N335" s="4"/>
      <c r="O335" s="4"/>
      <c r="P335" s="4"/>
      <c r="Q335" s="4"/>
      <c r="R335" s="4"/>
      <c r="S335" s="4"/>
      <c r="T335" s="4"/>
      <c r="U335" s="4"/>
      <c r="V335" s="4"/>
      <c r="W335" s="4"/>
      <c r="X335" s="4"/>
      <c r="Y335" s="4"/>
      <c r="Z335" s="4"/>
    </row>
    <row r="336" ht="24.0" customHeight="1">
      <c r="A336" s="44" t="s">
        <v>62</v>
      </c>
      <c r="B336" s="44" t="s">
        <v>88</v>
      </c>
      <c r="C336" s="44"/>
      <c r="D336" s="44" t="s">
        <v>63</v>
      </c>
      <c r="E336" s="55"/>
      <c r="F336" s="45">
        <v>1.0</v>
      </c>
      <c r="G336" s="45" t="s">
        <v>89</v>
      </c>
      <c r="H336" s="46">
        <v>40085.76</v>
      </c>
      <c r="I336" s="46">
        <v>40085.76</v>
      </c>
      <c r="J336" s="47">
        <v>0.007873348857616024</v>
      </c>
      <c r="K336" s="4"/>
      <c r="L336" s="4"/>
      <c r="M336" s="4"/>
      <c r="N336" s="4"/>
      <c r="O336" s="4"/>
      <c r="P336" s="4"/>
      <c r="Q336" s="4"/>
      <c r="R336" s="4"/>
      <c r="S336" s="4"/>
      <c r="T336" s="4"/>
      <c r="U336" s="4"/>
      <c r="V336" s="4"/>
      <c r="W336" s="4"/>
      <c r="X336" s="4"/>
      <c r="Y336" s="4"/>
      <c r="Z336" s="4"/>
    </row>
    <row r="337" ht="39.0" customHeight="1">
      <c r="A337" s="56" t="s">
        <v>1013</v>
      </c>
      <c r="B337" s="56" t="s">
        <v>1014</v>
      </c>
      <c r="C337" s="56" t="s">
        <v>122</v>
      </c>
      <c r="D337" s="56" t="s">
        <v>1015</v>
      </c>
      <c r="E337" s="57" t="s">
        <v>151</v>
      </c>
      <c r="F337" s="58">
        <v>179.34</v>
      </c>
      <c r="G337" s="59">
        <v>38.9</v>
      </c>
      <c r="H337" s="59">
        <v>48.05</v>
      </c>
      <c r="I337" s="59">
        <v>8617.28</v>
      </c>
      <c r="J337" s="60">
        <v>0.0016925424800167794</v>
      </c>
      <c r="K337" s="4"/>
      <c r="L337" s="4"/>
      <c r="M337" s="4"/>
      <c r="N337" s="4"/>
      <c r="O337" s="4"/>
      <c r="P337" s="4"/>
      <c r="Q337" s="4"/>
      <c r="R337" s="4"/>
      <c r="S337" s="4"/>
      <c r="T337" s="4"/>
      <c r="U337" s="4"/>
      <c r="V337" s="4"/>
      <c r="W337" s="4"/>
      <c r="X337" s="4"/>
      <c r="Y337" s="4"/>
      <c r="Z337" s="4"/>
    </row>
    <row r="338" ht="39.0" customHeight="1">
      <c r="A338" s="56" t="s">
        <v>1016</v>
      </c>
      <c r="B338" s="56" t="s">
        <v>1017</v>
      </c>
      <c r="C338" s="56" t="s">
        <v>122</v>
      </c>
      <c r="D338" s="56" t="s">
        <v>1018</v>
      </c>
      <c r="E338" s="57" t="s">
        <v>151</v>
      </c>
      <c r="F338" s="58">
        <v>59.26</v>
      </c>
      <c r="G338" s="59">
        <v>27.94</v>
      </c>
      <c r="H338" s="59">
        <v>34.51</v>
      </c>
      <c r="I338" s="59">
        <v>2045.06</v>
      </c>
      <c r="J338" s="60">
        <v>4.0167557792982416E-4</v>
      </c>
      <c r="K338" s="4"/>
      <c r="L338" s="4"/>
      <c r="M338" s="4"/>
      <c r="N338" s="4"/>
      <c r="O338" s="4"/>
      <c r="P338" s="4"/>
      <c r="Q338" s="4"/>
      <c r="R338" s="4"/>
      <c r="S338" s="4"/>
      <c r="T338" s="4"/>
      <c r="U338" s="4"/>
      <c r="V338" s="4"/>
      <c r="W338" s="4"/>
      <c r="X338" s="4"/>
      <c r="Y338" s="4"/>
      <c r="Z338" s="4"/>
    </row>
    <row r="339" ht="39.0" customHeight="1">
      <c r="A339" s="56" t="s">
        <v>1019</v>
      </c>
      <c r="B339" s="56" t="s">
        <v>1020</v>
      </c>
      <c r="C339" s="56" t="s">
        <v>122</v>
      </c>
      <c r="D339" s="56" t="s">
        <v>1021</v>
      </c>
      <c r="E339" s="57" t="s">
        <v>151</v>
      </c>
      <c r="F339" s="58">
        <v>46.08</v>
      </c>
      <c r="G339" s="59">
        <v>21.76</v>
      </c>
      <c r="H339" s="59">
        <v>26.88</v>
      </c>
      <c r="I339" s="59">
        <v>1238.63</v>
      </c>
      <c r="J339" s="60">
        <v>2.43282554590681E-4</v>
      </c>
      <c r="K339" s="4"/>
      <c r="L339" s="4"/>
      <c r="M339" s="4"/>
      <c r="N339" s="4"/>
      <c r="O339" s="4"/>
      <c r="P339" s="4"/>
      <c r="Q339" s="4"/>
      <c r="R339" s="4"/>
      <c r="S339" s="4"/>
      <c r="T339" s="4"/>
      <c r="U339" s="4"/>
      <c r="V339" s="4"/>
      <c r="W339" s="4"/>
      <c r="X339" s="4"/>
      <c r="Y339" s="4"/>
      <c r="Z339" s="4"/>
    </row>
    <row r="340" ht="39.0" customHeight="1">
      <c r="A340" s="56" t="s">
        <v>1022</v>
      </c>
      <c r="B340" s="56" t="s">
        <v>1023</v>
      </c>
      <c r="C340" s="56" t="s">
        <v>122</v>
      </c>
      <c r="D340" s="56" t="s">
        <v>1024</v>
      </c>
      <c r="E340" s="57" t="s">
        <v>151</v>
      </c>
      <c r="F340" s="58">
        <v>5.2</v>
      </c>
      <c r="G340" s="59">
        <v>34.94</v>
      </c>
      <c r="H340" s="59">
        <v>43.16</v>
      </c>
      <c r="I340" s="59">
        <v>224.43</v>
      </c>
      <c r="J340" s="60">
        <v>4.408088269038094E-5</v>
      </c>
      <c r="K340" s="4"/>
      <c r="L340" s="4"/>
      <c r="M340" s="4"/>
      <c r="N340" s="4"/>
      <c r="O340" s="4"/>
      <c r="P340" s="4"/>
      <c r="Q340" s="4"/>
      <c r="R340" s="4"/>
      <c r="S340" s="4"/>
      <c r="T340" s="4"/>
      <c r="U340" s="4"/>
      <c r="V340" s="4"/>
      <c r="W340" s="4"/>
      <c r="X340" s="4"/>
      <c r="Y340" s="4"/>
      <c r="Z340" s="4"/>
    </row>
    <row r="341" ht="24.0" customHeight="1">
      <c r="A341" s="56" t="s">
        <v>1025</v>
      </c>
      <c r="B341" s="56" t="s">
        <v>191</v>
      </c>
      <c r="C341" s="56" t="s">
        <v>122</v>
      </c>
      <c r="D341" s="56" t="s">
        <v>192</v>
      </c>
      <c r="E341" s="57" t="s">
        <v>111</v>
      </c>
      <c r="F341" s="58">
        <v>20.63</v>
      </c>
      <c r="G341" s="59">
        <v>85.91</v>
      </c>
      <c r="H341" s="59">
        <v>106.13</v>
      </c>
      <c r="I341" s="59">
        <v>2189.46</v>
      </c>
      <c r="J341" s="60">
        <v>4.3003755921793626E-4</v>
      </c>
      <c r="K341" s="4"/>
      <c r="L341" s="4"/>
      <c r="M341" s="4"/>
      <c r="N341" s="4"/>
      <c r="O341" s="4"/>
      <c r="P341" s="4"/>
      <c r="Q341" s="4"/>
      <c r="R341" s="4"/>
      <c r="S341" s="4"/>
      <c r="T341" s="4"/>
      <c r="U341" s="4"/>
      <c r="V341" s="4"/>
      <c r="W341" s="4"/>
      <c r="X341" s="4"/>
      <c r="Y341" s="4"/>
      <c r="Z341" s="4"/>
    </row>
    <row r="342" ht="64.5" customHeight="1">
      <c r="A342" s="56" t="s">
        <v>1026</v>
      </c>
      <c r="B342" s="56" t="s">
        <v>1027</v>
      </c>
      <c r="C342" s="56" t="s">
        <v>122</v>
      </c>
      <c r="D342" s="56" t="s">
        <v>1028</v>
      </c>
      <c r="E342" s="57" t="s">
        <v>111</v>
      </c>
      <c r="F342" s="58">
        <v>18.11</v>
      </c>
      <c r="G342" s="59">
        <v>15.37</v>
      </c>
      <c r="H342" s="59">
        <v>18.98</v>
      </c>
      <c r="I342" s="59">
        <v>343.72</v>
      </c>
      <c r="J342" s="60">
        <v>6.751094327112121E-5</v>
      </c>
      <c r="K342" s="4"/>
      <c r="L342" s="4"/>
      <c r="M342" s="4"/>
      <c r="N342" s="4"/>
      <c r="O342" s="4"/>
      <c r="P342" s="4"/>
      <c r="Q342" s="4"/>
      <c r="R342" s="4"/>
      <c r="S342" s="4"/>
      <c r="T342" s="4"/>
      <c r="U342" s="4"/>
      <c r="V342" s="4"/>
      <c r="W342" s="4"/>
      <c r="X342" s="4"/>
      <c r="Y342" s="4"/>
      <c r="Z342" s="4"/>
    </row>
    <row r="343" ht="51.75" customHeight="1">
      <c r="A343" s="56" t="s">
        <v>1029</v>
      </c>
      <c r="B343" s="56" t="s">
        <v>1030</v>
      </c>
      <c r="C343" s="56" t="s">
        <v>122</v>
      </c>
      <c r="D343" s="56" t="s">
        <v>1031</v>
      </c>
      <c r="E343" s="57" t="s">
        <v>98</v>
      </c>
      <c r="F343" s="58">
        <v>9.0</v>
      </c>
      <c r="G343" s="59">
        <v>29.04</v>
      </c>
      <c r="H343" s="59">
        <v>35.87</v>
      </c>
      <c r="I343" s="59">
        <v>322.83</v>
      </c>
      <c r="J343" s="60">
        <v>6.340788378975928E-5</v>
      </c>
      <c r="K343" s="4"/>
      <c r="L343" s="4"/>
      <c r="M343" s="4"/>
      <c r="N343" s="4"/>
      <c r="O343" s="4"/>
      <c r="P343" s="4"/>
      <c r="Q343" s="4"/>
      <c r="R343" s="4"/>
      <c r="S343" s="4"/>
      <c r="T343" s="4"/>
      <c r="U343" s="4"/>
      <c r="V343" s="4"/>
      <c r="W343" s="4"/>
      <c r="X343" s="4"/>
      <c r="Y343" s="4"/>
      <c r="Z343" s="4"/>
    </row>
    <row r="344" ht="51.75" customHeight="1">
      <c r="A344" s="56" t="s">
        <v>1032</v>
      </c>
      <c r="B344" s="56" t="s">
        <v>1033</v>
      </c>
      <c r="C344" s="56" t="s">
        <v>122</v>
      </c>
      <c r="D344" s="56" t="s">
        <v>1034</v>
      </c>
      <c r="E344" s="57" t="s">
        <v>98</v>
      </c>
      <c r="F344" s="58">
        <v>9.0</v>
      </c>
      <c r="G344" s="59">
        <v>10.77</v>
      </c>
      <c r="H344" s="59">
        <v>13.3</v>
      </c>
      <c r="I344" s="59">
        <v>119.7</v>
      </c>
      <c r="J344" s="60">
        <v>2.3510589751987693E-5</v>
      </c>
      <c r="K344" s="4"/>
      <c r="L344" s="4"/>
      <c r="M344" s="4"/>
      <c r="N344" s="4"/>
      <c r="O344" s="4"/>
      <c r="P344" s="4"/>
      <c r="Q344" s="4"/>
      <c r="R344" s="4"/>
      <c r="S344" s="4"/>
      <c r="T344" s="4"/>
      <c r="U344" s="4"/>
      <c r="V344" s="4"/>
      <c r="W344" s="4"/>
      <c r="X344" s="4"/>
      <c r="Y344" s="4"/>
      <c r="Z344" s="4"/>
    </row>
    <row r="345" ht="51.75" customHeight="1">
      <c r="A345" s="56" t="s">
        <v>1035</v>
      </c>
      <c r="B345" s="56" t="s">
        <v>1036</v>
      </c>
      <c r="C345" s="56" t="s">
        <v>122</v>
      </c>
      <c r="D345" s="56" t="s">
        <v>1037</v>
      </c>
      <c r="E345" s="57" t="s">
        <v>98</v>
      </c>
      <c r="F345" s="58">
        <v>10.0</v>
      </c>
      <c r="G345" s="59">
        <v>15.78</v>
      </c>
      <c r="H345" s="59">
        <v>19.49</v>
      </c>
      <c r="I345" s="59">
        <v>194.9</v>
      </c>
      <c r="J345" s="60">
        <v>3.8280818234439445E-5</v>
      </c>
      <c r="K345" s="4"/>
      <c r="L345" s="4"/>
      <c r="M345" s="4"/>
      <c r="N345" s="4"/>
      <c r="O345" s="4"/>
      <c r="P345" s="4"/>
      <c r="Q345" s="4"/>
      <c r="R345" s="4"/>
      <c r="S345" s="4"/>
      <c r="T345" s="4"/>
      <c r="U345" s="4"/>
      <c r="V345" s="4"/>
      <c r="W345" s="4"/>
      <c r="X345" s="4"/>
      <c r="Y345" s="4"/>
      <c r="Z345" s="4"/>
    </row>
    <row r="346" ht="51.75" customHeight="1">
      <c r="A346" s="56" t="s">
        <v>1038</v>
      </c>
      <c r="B346" s="56" t="s">
        <v>1039</v>
      </c>
      <c r="C346" s="56" t="s">
        <v>122</v>
      </c>
      <c r="D346" s="56" t="s">
        <v>1040</v>
      </c>
      <c r="E346" s="57" t="s">
        <v>98</v>
      </c>
      <c r="F346" s="58">
        <v>14.0</v>
      </c>
      <c r="G346" s="59">
        <v>28.12</v>
      </c>
      <c r="H346" s="59">
        <v>34.73</v>
      </c>
      <c r="I346" s="59">
        <v>486.22</v>
      </c>
      <c r="J346" s="60">
        <v>9.549974059491608E-5</v>
      </c>
      <c r="K346" s="4"/>
      <c r="L346" s="4"/>
      <c r="M346" s="4"/>
      <c r="N346" s="4"/>
      <c r="O346" s="4"/>
      <c r="P346" s="4"/>
      <c r="Q346" s="4"/>
      <c r="R346" s="4"/>
      <c r="S346" s="4"/>
      <c r="T346" s="4"/>
      <c r="U346" s="4"/>
      <c r="V346" s="4"/>
      <c r="W346" s="4"/>
      <c r="X346" s="4"/>
      <c r="Y346" s="4"/>
      <c r="Z346" s="4"/>
    </row>
    <row r="347" ht="51.75" customHeight="1">
      <c r="A347" s="56" t="s">
        <v>1041</v>
      </c>
      <c r="B347" s="56" t="s">
        <v>1042</v>
      </c>
      <c r="C347" s="56" t="s">
        <v>122</v>
      </c>
      <c r="D347" s="56" t="s">
        <v>1043</v>
      </c>
      <c r="E347" s="57" t="s">
        <v>98</v>
      </c>
      <c r="F347" s="58">
        <v>42.0</v>
      </c>
      <c r="G347" s="59">
        <v>10.52</v>
      </c>
      <c r="H347" s="59">
        <v>12.99</v>
      </c>
      <c r="I347" s="59">
        <v>545.58</v>
      </c>
      <c r="J347" s="60">
        <v>1.0715879329063864E-4</v>
      </c>
      <c r="K347" s="4"/>
      <c r="L347" s="4"/>
      <c r="M347" s="4"/>
      <c r="N347" s="4"/>
      <c r="O347" s="4"/>
      <c r="P347" s="4"/>
      <c r="Q347" s="4"/>
      <c r="R347" s="4"/>
      <c r="S347" s="4"/>
      <c r="T347" s="4"/>
      <c r="U347" s="4"/>
      <c r="V347" s="4"/>
      <c r="W347" s="4"/>
      <c r="X347" s="4"/>
      <c r="Y347" s="4"/>
      <c r="Z347" s="4"/>
    </row>
    <row r="348" ht="51.75" customHeight="1">
      <c r="A348" s="56" t="s">
        <v>1044</v>
      </c>
      <c r="B348" s="56" t="s">
        <v>1045</v>
      </c>
      <c r="C348" s="56" t="s">
        <v>122</v>
      </c>
      <c r="D348" s="56" t="s">
        <v>1046</v>
      </c>
      <c r="E348" s="57" t="s">
        <v>98</v>
      </c>
      <c r="F348" s="58">
        <v>38.0</v>
      </c>
      <c r="G348" s="59">
        <v>14.97</v>
      </c>
      <c r="H348" s="59">
        <v>18.49</v>
      </c>
      <c r="I348" s="59">
        <v>702.62</v>
      </c>
      <c r="J348" s="60">
        <v>1.3800343000452457E-4</v>
      </c>
      <c r="K348" s="4"/>
      <c r="L348" s="4"/>
      <c r="M348" s="4"/>
      <c r="N348" s="4"/>
      <c r="O348" s="4"/>
      <c r="P348" s="4"/>
      <c r="Q348" s="4"/>
      <c r="R348" s="4"/>
      <c r="S348" s="4"/>
      <c r="T348" s="4"/>
      <c r="U348" s="4"/>
      <c r="V348" s="4"/>
      <c r="W348" s="4"/>
      <c r="X348" s="4"/>
      <c r="Y348" s="4"/>
      <c r="Z348" s="4"/>
    </row>
    <row r="349" ht="51.75" customHeight="1">
      <c r="A349" s="56" t="s">
        <v>1047</v>
      </c>
      <c r="B349" s="56" t="s">
        <v>1048</v>
      </c>
      <c r="C349" s="56" t="s">
        <v>122</v>
      </c>
      <c r="D349" s="56" t="s">
        <v>1049</v>
      </c>
      <c r="E349" s="57" t="s">
        <v>98</v>
      </c>
      <c r="F349" s="58">
        <v>8.0</v>
      </c>
      <c r="G349" s="59">
        <v>29.31</v>
      </c>
      <c r="H349" s="59">
        <v>36.2</v>
      </c>
      <c r="I349" s="59">
        <v>289.6</v>
      </c>
      <c r="J349" s="60">
        <v>5.688109266646312E-5</v>
      </c>
      <c r="K349" s="4"/>
      <c r="L349" s="4"/>
      <c r="M349" s="4"/>
      <c r="N349" s="4"/>
      <c r="O349" s="4"/>
      <c r="P349" s="4"/>
      <c r="Q349" s="4"/>
      <c r="R349" s="4"/>
      <c r="S349" s="4"/>
      <c r="T349" s="4"/>
      <c r="U349" s="4"/>
      <c r="V349" s="4"/>
      <c r="W349" s="4"/>
      <c r="X349" s="4"/>
      <c r="Y349" s="4"/>
      <c r="Z349" s="4"/>
    </row>
    <row r="350" ht="51.75" customHeight="1">
      <c r="A350" s="56" t="s">
        <v>1050</v>
      </c>
      <c r="B350" s="56" t="s">
        <v>1051</v>
      </c>
      <c r="C350" s="56" t="s">
        <v>122</v>
      </c>
      <c r="D350" s="56" t="s">
        <v>1052</v>
      </c>
      <c r="E350" s="57" t="s">
        <v>98</v>
      </c>
      <c r="F350" s="58">
        <v>40.0</v>
      </c>
      <c r="G350" s="59">
        <v>9.99</v>
      </c>
      <c r="H350" s="59">
        <v>12.34</v>
      </c>
      <c r="I350" s="59">
        <v>493.6</v>
      </c>
      <c r="J350" s="60">
        <v>9.694926567736946E-5</v>
      </c>
      <c r="K350" s="4"/>
      <c r="L350" s="4"/>
      <c r="M350" s="4"/>
      <c r="N350" s="4"/>
      <c r="O350" s="4"/>
      <c r="P350" s="4"/>
      <c r="Q350" s="4"/>
      <c r="R350" s="4"/>
      <c r="S350" s="4"/>
      <c r="T350" s="4"/>
      <c r="U350" s="4"/>
      <c r="V350" s="4"/>
      <c r="W350" s="4"/>
      <c r="X350" s="4"/>
      <c r="Y350" s="4"/>
      <c r="Z350" s="4"/>
    </row>
    <row r="351" ht="51.75" customHeight="1">
      <c r="A351" s="56" t="s">
        <v>1053</v>
      </c>
      <c r="B351" s="56" t="s">
        <v>1054</v>
      </c>
      <c r="C351" s="56" t="s">
        <v>122</v>
      </c>
      <c r="D351" s="56" t="s">
        <v>1055</v>
      </c>
      <c r="E351" s="57" t="s">
        <v>98</v>
      </c>
      <c r="F351" s="58">
        <v>4.0</v>
      </c>
      <c r="G351" s="59">
        <v>53.49</v>
      </c>
      <c r="H351" s="59">
        <v>66.08</v>
      </c>
      <c r="I351" s="59">
        <v>264.32</v>
      </c>
      <c r="J351" s="60">
        <v>5.1915781814915514E-5</v>
      </c>
      <c r="K351" s="4"/>
      <c r="L351" s="4"/>
      <c r="M351" s="4"/>
      <c r="N351" s="4"/>
      <c r="O351" s="4"/>
      <c r="P351" s="4"/>
      <c r="Q351" s="4"/>
      <c r="R351" s="4"/>
      <c r="S351" s="4"/>
      <c r="T351" s="4"/>
      <c r="U351" s="4"/>
      <c r="V351" s="4"/>
      <c r="W351" s="4"/>
      <c r="X351" s="4"/>
      <c r="Y351" s="4"/>
      <c r="Z351" s="4"/>
    </row>
    <row r="352" ht="51.75" customHeight="1">
      <c r="A352" s="56" t="s">
        <v>1056</v>
      </c>
      <c r="B352" s="56" t="s">
        <v>1057</v>
      </c>
      <c r="C352" s="56" t="s">
        <v>122</v>
      </c>
      <c r="D352" s="56" t="s">
        <v>1058</v>
      </c>
      <c r="E352" s="57" t="s">
        <v>98</v>
      </c>
      <c r="F352" s="58">
        <v>17.0</v>
      </c>
      <c r="G352" s="59">
        <v>43.33</v>
      </c>
      <c r="H352" s="59">
        <v>53.52</v>
      </c>
      <c r="I352" s="59">
        <v>909.84</v>
      </c>
      <c r="J352" s="60">
        <v>1.787040516286423E-4</v>
      </c>
      <c r="K352" s="4"/>
      <c r="L352" s="4"/>
      <c r="M352" s="4"/>
      <c r="N352" s="4"/>
      <c r="O352" s="4"/>
      <c r="P352" s="4"/>
      <c r="Q352" s="4"/>
      <c r="R352" s="4"/>
      <c r="S352" s="4"/>
      <c r="T352" s="4"/>
      <c r="U352" s="4"/>
      <c r="V352" s="4"/>
      <c r="W352" s="4"/>
      <c r="X352" s="4"/>
      <c r="Y352" s="4"/>
      <c r="Z352" s="4"/>
    </row>
    <row r="353" ht="51.75" customHeight="1">
      <c r="A353" s="56" t="s">
        <v>1059</v>
      </c>
      <c r="B353" s="56" t="s">
        <v>1060</v>
      </c>
      <c r="C353" s="56" t="s">
        <v>122</v>
      </c>
      <c r="D353" s="56" t="s">
        <v>1061</v>
      </c>
      <c r="E353" s="57" t="s">
        <v>98</v>
      </c>
      <c r="F353" s="58">
        <v>17.0</v>
      </c>
      <c r="G353" s="59">
        <v>15.44</v>
      </c>
      <c r="H353" s="59">
        <v>19.07</v>
      </c>
      <c r="I353" s="59">
        <v>324.19</v>
      </c>
      <c r="J353" s="60">
        <v>6.367500494316533E-5</v>
      </c>
      <c r="K353" s="4"/>
      <c r="L353" s="4"/>
      <c r="M353" s="4"/>
      <c r="N353" s="4"/>
      <c r="O353" s="4"/>
      <c r="P353" s="4"/>
      <c r="Q353" s="4"/>
      <c r="R353" s="4"/>
      <c r="S353" s="4"/>
      <c r="T353" s="4"/>
      <c r="U353" s="4"/>
      <c r="V353" s="4"/>
      <c r="W353" s="4"/>
      <c r="X353" s="4"/>
      <c r="Y353" s="4"/>
      <c r="Z353" s="4"/>
    </row>
    <row r="354" ht="51.75" customHeight="1">
      <c r="A354" s="56" t="s">
        <v>1062</v>
      </c>
      <c r="B354" s="56" t="s">
        <v>1063</v>
      </c>
      <c r="C354" s="56" t="s">
        <v>122</v>
      </c>
      <c r="D354" s="56" t="s">
        <v>1064</v>
      </c>
      <c r="E354" s="57" t="s">
        <v>98</v>
      </c>
      <c r="F354" s="58">
        <v>52.0</v>
      </c>
      <c r="G354" s="59">
        <v>18.79</v>
      </c>
      <c r="H354" s="59">
        <v>23.21</v>
      </c>
      <c r="I354" s="59">
        <v>1206.92</v>
      </c>
      <c r="J354" s="60">
        <v>2.3705431063883865E-4</v>
      </c>
      <c r="K354" s="4"/>
      <c r="L354" s="4"/>
      <c r="M354" s="4"/>
      <c r="N354" s="4"/>
      <c r="O354" s="4"/>
      <c r="P354" s="4"/>
      <c r="Q354" s="4"/>
      <c r="R354" s="4"/>
      <c r="S354" s="4"/>
      <c r="T354" s="4"/>
      <c r="U354" s="4"/>
      <c r="V354" s="4"/>
      <c r="W354" s="4"/>
      <c r="X354" s="4"/>
      <c r="Y354" s="4"/>
      <c r="Z354" s="4"/>
    </row>
    <row r="355" ht="51.75" customHeight="1">
      <c r="A355" s="56" t="s">
        <v>1065</v>
      </c>
      <c r="B355" s="56" t="s">
        <v>1066</v>
      </c>
      <c r="C355" s="56" t="s">
        <v>122</v>
      </c>
      <c r="D355" s="56" t="s">
        <v>1067</v>
      </c>
      <c r="E355" s="57" t="s">
        <v>98</v>
      </c>
      <c r="F355" s="58">
        <v>44.0</v>
      </c>
      <c r="G355" s="59">
        <v>9.71</v>
      </c>
      <c r="H355" s="59">
        <v>11.99</v>
      </c>
      <c r="I355" s="59">
        <v>527.56</v>
      </c>
      <c r="J355" s="60">
        <v>1.0361943800800858E-4</v>
      </c>
      <c r="K355" s="4"/>
      <c r="L355" s="4"/>
      <c r="M355" s="4"/>
      <c r="N355" s="4"/>
      <c r="O355" s="4"/>
      <c r="P355" s="4"/>
      <c r="Q355" s="4"/>
      <c r="R355" s="4"/>
      <c r="S355" s="4"/>
      <c r="T355" s="4"/>
      <c r="U355" s="4"/>
      <c r="V355" s="4"/>
      <c r="W355" s="4"/>
      <c r="X355" s="4"/>
      <c r="Y355" s="4"/>
      <c r="Z355" s="4"/>
    </row>
    <row r="356" ht="51.75" customHeight="1">
      <c r="A356" s="56" t="s">
        <v>1068</v>
      </c>
      <c r="B356" s="56" t="s">
        <v>1069</v>
      </c>
      <c r="C356" s="56" t="s">
        <v>122</v>
      </c>
      <c r="D356" s="56" t="s">
        <v>1070</v>
      </c>
      <c r="E356" s="57" t="s">
        <v>98</v>
      </c>
      <c r="F356" s="58">
        <v>2.0</v>
      </c>
      <c r="G356" s="59">
        <v>16.41</v>
      </c>
      <c r="H356" s="59">
        <v>20.27</v>
      </c>
      <c r="I356" s="59">
        <v>40.54</v>
      </c>
      <c r="J356" s="60">
        <v>7.962567322853642E-6</v>
      </c>
      <c r="K356" s="4"/>
      <c r="L356" s="4"/>
      <c r="M356" s="4"/>
      <c r="N356" s="4"/>
      <c r="O356" s="4"/>
      <c r="P356" s="4"/>
      <c r="Q356" s="4"/>
      <c r="R356" s="4"/>
      <c r="S356" s="4"/>
      <c r="T356" s="4"/>
      <c r="U356" s="4"/>
      <c r="V356" s="4"/>
      <c r="W356" s="4"/>
      <c r="X356" s="4"/>
      <c r="Y356" s="4"/>
      <c r="Z356" s="4"/>
    </row>
    <row r="357" ht="51.75" customHeight="1">
      <c r="A357" s="56" t="s">
        <v>1071</v>
      </c>
      <c r="B357" s="56" t="s">
        <v>1072</v>
      </c>
      <c r="C357" s="56" t="s">
        <v>122</v>
      </c>
      <c r="D357" s="56" t="s">
        <v>1073</v>
      </c>
      <c r="E357" s="57" t="s">
        <v>98</v>
      </c>
      <c r="F357" s="58">
        <v>2.0</v>
      </c>
      <c r="G357" s="59">
        <v>44.56</v>
      </c>
      <c r="H357" s="59">
        <v>55.04</v>
      </c>
      <c r="I357" s="59">
        <v>110.08</v>
      </c>
      <c r="J357" s="60">
        <v>2.162110041686554E-5</v>
      </c>
      <c r="K357" s="4"/>
      <c r="L357" s="4"/>
      <c r="M357" s="4"/>
      <c r="N357" s="4"/>
      <c r="O357" s="4"/>
      <c r="P357" s="4"/>
      <c r="Q357" s="4"/>
      <c r="R357" s="4"/>
      <c r="S357" s="4"/>
      <c r="T357" s="4"/>
      <c r="U357" s="4"/>
      <c r="V357" s="4"/>
      <c r="W357" s="4"/>
      <c r="X357" s="4"/>
      <c r="Y357" s="4"/>
      <c r="Z357" s="4"/>
    </row>
    <row r="358" ht="51.75" customHeight="1">
      <c r="A358" s="56" t="s">
        <v>1074</v>
      </c>
      <c r="B358" s="56" t="s">
        <v>1075</v>
      </c>
      <c r="C358" s="56" t="s">
        <v>122</v>
      </c>
      <c r="D358" s="56" t="s">
        <v>1076</v>
      </c>
      <c r="E358" s="57" t="s">
        <v>98</v>
      </c>
      <c r="F358" s="58">
        <v>30.0</v>
      </c>
      <c r="G358" s="59">
        <v>24.62</v>
      </c>
      <c r="H358" s="59">
        <v>30.41</v>
      </c>
      <c r="I358" s="59">
        <v>912.3</v>
      </c>
      <c r="J358" s="60">
        <v>1.7918722665612676E-4</v>
      </c>
      <c r="K358" s="4"/>
      <c r="L358" s="4"/>
      <c r="M358" s="4"/>
      <c r="N358" s="4"/>
      <c r="O358" s="4"/>
      <c r="P358" s="4"/>
      <c r="Q358" s="4"/>
      <c r="R358" s="4"/>
      <c r="S358" s="4"/>
      <c r="T358" s="4"/>
      <c r="U358" s="4"/>
      <c r="V358" s="4"/>
      <c r="W358" s="4"/>
      <c r="X358" s="4"/>
      <c r="Y358" s="4"/>
      <c r="Z358" s="4"/>
    </row>
    <row r="359" ht="51.75" customHeight="1">
      <c r="A359" s="56" t="s">
        <v>1077</v>
      </c>
      <c r="B359" s="56" t="s">
        <v>1078</v>
      </c>
      <c r="C359" s="56" t="s">
        <v>122</v>
      </c>
      <c r="D359" s="56" t="s">
        <v>1079</v>
      </c>
      <c r="E359" s="57" t="s">
        <v>98</v>
      </c>
      <c r="F359" s="58">
        <v>14.0</v>
      </c>
      <c r="G359" s="59">
        <v>42.19</v>
      </c>
      <c r="H359" s="59">
        <v>52.12</v>
      </c>
      <c r="I359" s="59">
        <v>729.68</v>
      </c>
      <c r="J359" s="60">
        <v>1.4331835530685363E-4</v>
      </c>
      <c r="K359" s="4"/>
      <c r="L359" s="4"/>
      <c r="M359" s="4"/>
      <c r="N359" s="4"/>
      <c r="O359" s="4"/>
      <c r="P359" s="4"/>
      <c r="Q359" s="4"/>
      <c r="R359" s="4"/>
      <c r="S359" s="4"/>
      <c r="T359" s="4"/>
      <c r="U359" s="4"/>
      <c r="V359" s="4"/>
      <c r="W359" s="4"/>
      <c r="X359" s="4"/>
      <c r="Y359" s="4"/>
      <c r="Z359" s="4"/>
    </row>
    <row r="360" ht="39.0" customHeight="1">
      <c r="A360" s="56" t="s">
        <v>1080</v>
      </c>
      <c r="B360" s="56" t="s">
        <v>1081</v>
      </c>
      <c r="C360" s="56" t="s">
        <v>122</v>
      </c>
      <c r="D360" s="56" t="s">
        <v>1082</v>
      </c>
      <c r="E360" s="57" t="s">
        <v>98</v>
      </c>
      <c r="F360" s="58">
        <v>2.0</v>
      </c>
      <c r="G360" s="59">
        <v>64.68</v>
      </c>
      <c r="H360" s="59">
        <v>79.9</v>
      </c>
      <c r="I360" s="59">
        <v>159.8</v>
      </c>
      <c r="J360" s="60">
        <v>3.1386735525209966E-5</v>
      </c>
      <c r="K360" s="4"/>
      <c r="L360" s="4"/>
      <c r="M360" s="4"/>
      <c r="N360" s="4"/>
      <c r="O360" s="4"/>
      <c r="P360" s="4"/>
      <c r="Q360" s="4"/>
      <c r="R360" s="4"/>
      <c r="S360" s="4"/>
      <c r="T360" s="4"/>
      <c r="U360" s="4"/>
      <c r="V360" s="4"/>
      <c r="W360" s="4"/>
      <c r="X360" s="4"/>
      <c r="Y360" s="4"/>
      <c r="Z360" s="4"/>
    </row>
    <row r="361" ht="51.75" customHeight="1">
      <c r="A361" s="56" t="s">
        <v>1083</v>
      </c>
      <c r="B361" s="56" t="s">
        <v>1084</v>
      </c>
      <c r="C361" s="56" t="s">
        <v>122</v>
      </c>
      <c r="D361" s="56" t="s">
        <v>1085</v>
      </c>
      <c r="E361" s="57" t="s">
        <v>98</v>
      </c>
      <c r="F361" s="58">
        <v>16.0</v>
      </c>
      <c r="G361" s="59">
        <v>44.81</v>
      </c>
      <c r="H361" s="59">
        <v>55.35</v>
      </c>
      <c r="I361" s="59">
        <v>885.6</v>
      </c>
      <c r="J361" s="60">
        <v>1.7394300989440517E-4</v>
      </c>
      <c r="K361" s="4"/>
      <c r="L361" s="4"/>
      <c r="M361" s="4"/>
      <c r="N361" s="4"/>
      <c r="O361" s="4"/>
      <c r="P361" s="4"/>
      <c r="Q361" s="4"/>
      <c r="R361" s="4"/>
      <c r="S361" s="4"/>
      <c r="T361" s="4"/>
      <c r="U361" s="4"/>
      <c r="V361" s="4"/>
      <c r="W361" s="4"/>
      <c r="X361" s="4"/>
      <c r="Y361" s="4"/>
      <c r="Z361" s="4"/>
    </row>
    <row r="362" ht="39.0" customHeight="1">
      <c r="A362" s="56" t="s">
        <v>1086</v>
      </c>
      <c r="B362" s="56" t="s">
        <v>1087</v>
      </c>
      <c r="C362" s="56" t="s">
        <v>122</v>
      </c>
      <c r="D362" s="56" t="s">
        <v>1088</v>
      </c>
      <c r="E362" s="57" t="s">
        <v>98</v>
      </c>
      <c r="F362" s="58">
        <v>8.0</v>
      </c>
      <c r="G362" s="59">
        <v>72.81</v>
      </c>
      <c r="H362" s="59">
        <v>89.94</v>
      </c>
      <c r="I362" s="59">
        <v>719.52</v>
      </c>
      <c r="J362" s="60">
        <v>1.4132280316082025E-4</v>
      </c>
      <c r="K362" s="4"/>
      <c r="L362" s="4"/>
      <c r="M362" s="4"/>
      <c r="N362" s="4"/>
      <c r="O362" s="4"/>
      <c r="P362" s="4"/>
      <c r="Q362" s="4"/>
      <c r="R362" s="4"/>
      <c r="S362" s="4"/>
      <c r="T362" s="4"/>
      <c r="U362" s="4"/>
      <c r="V362" s="4"/>
      <c r="W362" s="4"/>
      <c r="X362" s="4"/>
      <c r="Y362" s="4"/>
      <c r="Z362" s="4"/>
    </row>
    <row r="363" ht="51.75" customHeight="1">
      <c r="A363" s="56" t="s">
        <v>1089</v>
      </c>
      <c r="B363" s="56" t="s">
        <v>1090</v>
      </c>
      <c r="C363" s="56" t="s">
        <v>122</v>
      </c>
      <c r="D363" s="56" t="s">
        <v>1091</v>
      </c>
      <c r="E363" s="57" t="s">
        <v>98</v>
      </c>
      <c r="F363" s="58">
        <v>1.0</v>
      </c>
      <c r="G363" s="59">
        <v>48.89</v>
      </c>
      <c r="H363" s="59">
        <v>60.39</v>
      </c>
      <c r="I363" s="59">
        <v>60.39</v>
      </c>
      <c r="J363" s="60">
        <v>1.1861357686905069E-5</v>
      </c>
      <c r="K363" s="4"/>
      <c r="L363" s="4"/>
      <c r="M363" s="4"/>
      <c r="N363" s="4"/>
      <c r="O363" s="4"/>
      <c r="P363" s="4"/>
      <c r="Q363" s="4"/>
      <c r="R363" s="4"/>
      <c r="S363" s="4"/>
      <c r="T363" s="4"/>
      <c r="U363" s="4"/>
      <c r="V363" s="4"/>
      <c r="W363" s="4"/>
      <c r="X363" s="4"/>
      <c r="Y363" s="4"/>
      <c r="Z363" s="4"/>
    </row>
    <row r="364" ht="51.75" customHeight="1">
      <c r="A364" s="56" t="s">
        <v>1092</v>
      </c>
      <c r="B364" s="56" t="s">
        <v>1093</v>
      </c>
      <c r="C364" s="56" t="s">
        <v>122</v>
      </c>
      <c r="D364" s="56" t="s">
        <v>1094</v>
      </c>
      <c r="E364" s="57" t="s">
        <v>98</v>
      </c>
      <c r="F364" s="58">
        <v>16.0</v>
      </c>
      <c r="G364" s="59">
        <v>13.76</v>
      </c>
      <c r="H364" s="59">
        <v>16.99</v>
      </c>
      <c r="I364" s="59">
        <v>271.84</v>
      </c>
      <c r="J364" s="60">
        <v>5.339280466316069E-5</v>
      </c>
      <c r="K364" s="4"/>
      <c r="L364" s="4"/>
      <c r="M364" s="4"/>
      <c r="N364" s="4"/>
      <c r="O364" s="4"/>
      <c r="P364" s="4"/>
      <c r="Q364" s="4"/>
      <c r="R364" s="4"/>
      <c r="S364" s="4"/>
      <c r="T364" s="4"/>
      <c r="U364" s="4"/>
      <c r="V364" s="4"/>
      <c r="W364" s="4"/>
      <c r="X364" s="4"/>
      <c r="Y364" s="4"/>
      <c r="Z364" s="4"/>
    </row>
    <row r="365" ht="24.0" customHeight="1">
      <c r="A365" s="56" t="s">
        <v>1095</v>
      </c>
      <c r="B365" s="56" t="s">
        <v>1096</v>
      </c>
      <c r="C365" s="56" t="s">
        <v>284</v>
      </c>
      <c r="D365" s="56" t="s">
        <v>1097</v>
      </c>
      <c r="E365" s="57" t="s">
        <v>111</v>
      </c>
      <c r="F365" s="58">
        <v>1.65</v>
      </c>
      <c r="G365" s="59">
        <v>242.69</v>
      </c>
      <c r="H365" s="59">
        <v>299.81</v>
      </c>
      <c r="I365" s="59">
        <v>494.68</v>
      </c>
      <c r="J365" s="60">
        <v>9.716139129919192E-5</v>
      </c>
      <c r="K365" s="4"/>
      <c r="L365" s="4"/>
      <c r="M365" s="4"/>
      <c r="N365" s="4"/>
      <c r="O365" s="4"/>
      <c r="P365" s="4"/>
      <c r="Q365" s="4"/>
      <c r="R365" s="4"/>
      <c r="S365" s="4"/>
      <c r="T365" s="4"/>
      <c r="U365" s="4"/>
      <c r="V365" s="4"/>
      <c r="W365" s="4"/>
      <c r="X365" s="4"/>
      <c r="Y365" s="4"/>
      <c r="Z365" s="4"/>
    </row>
    <row r="366" ht="25.5" customHeight="1">
      <c r="A366" s="56" t="s">
        <v>1098</v>
      </c>
      <c r="B366" s="56" t="s">
        <v>1099</v>
      </c>
      <c r="C366" s="56" t="s">
        <v>92</v>
      </c>
      <c r="D366" s="56" t="s">
        <v>1100</v>
      </c>
      <c r="E366" s="57" t="s">
        <v>98</v>
      </c>
      <c r="F366" s="58">
        <v>126.0</v>
      </c>
      <c r="G366" s="59">
        <v>11.78</v>
      </c>
      <c r="H366" s="59">
        <v>14.55</v>
      </c>
      <c r="I366" s="59">
        <v>1833.3</v>
      </c>
      <c r="J366" s="60">
        <v>3.6008324304360095E-4</v>
      </c>
      <c r="K366" s="4"/>
      <c r="L366" s="4"/>
      <c r="M366" s="4"/>
      <c r="N366" s="4"/>
      <c r="O366" s="4"/>
      <c r="P366" s="4"/>
      <c r="Q366" s="4"/>
      <c r="R366" s="4"/>
      <c r="S366" s="4"/>
      <c r="T366" s="4"/>
      <c r="U366" s="4"/>
      <c r="V366" s="4"/>
      <c r="W366" s="4"/>
      <c r="X366" s="4"/>
      <c r="Y366" s="4"/>
      <c r="Z366" s="4"/>
    </row>
    <row r="367" ht="25.5" customHeight="1">
      <c r="A367" s="56" t="s">
        <v>1101</v>
      </c>
      <c r="B367" s="56" t="s">
        <v>1102</v>
      </c>
      <c r="C367" s="56" t="s">
        <v>92</v>
      </c>
      <c r="D367" s="56" t="s">
        <v>1103</v>
      </c>
      <c r="E367" s="57" t="s">
        <v>98</v>
      </c>
      <c r="F367" s="58">
        <v>192.0</v>
      </c>
      <c r="G367" s="59">
        <v>10.48</v>
      </c>
      <c r="H367" s="59">
        <v>12.94</v>
      </c>
      <c r="I367" s="59">
        <v>2484.48</v>
      </c>
      <c r="J367" s="60">
        <v>4.879832082457676E-4</v>
      </c>
      <c r="K367" s="4"/>
      <c r="L367" s="4"/>
      <c r="M367" s="4"/>
      <c r="N367" s="4"/>
      <c r="O367" s="4"/>
      <c r="P367" s="4"/>
      <c r="Q367" s="4"/>
      <c r="R367" s="4"/>
      <c r="S367" s="4"/>
      <c r="T367" s="4"/>
      <c r="U367" s="4"/>
      <c r="V367" s="4"/>
      <c r="W367" s="4"/>
      <c r="X367" s="4"/>
      <c r="Y367" s="4"/>
      <c r="Z367" s="4"/>
    </row>
    <row r="368" ht="25.5" customHeight="1">
      <c r="A368" s="56" t="s">
        <v>1104</v>
      </c>
      <c r="B368" s="56" t="s">
        <v>1105</v>
      </c>
      <c r="C368" s="56" t="s">
        <v>92</v>
      </c>
      <c r="D368" s="56" t="s">
        <v>1106</v>
      </c>
      <c r="E368" s="57" t="s">
        <v>98</v>
      </c>
      <c r="F368" s="58">
        <v>10.0</v>
      </c>
      <c r="G368" s="59">
        <v>10.75</v>
      </c>
      <c r="H368" s="59">
        <v>13.28</v>
      </c>
      <c r="I368" s="59">
        <v>132.8</v>
      </c>
      <c r="J368" s="60">
        <v>2.6083594979648836E-5</v>
      </c>
      <c r="K368" s="4"/>
      <c r="L368" s="4"/>
      <c r="M368" s="4"/>
      <c r="N368" s="4"/>
      <c r="O368" s="4"/>
      <c r="P368" s="4"/>
      <c r="Q368" s="4"/>
      <c r="R368" s="4"/>
      <c r="S368" s="4"/>
      <c r="T368" s="4"/>
      <c r="U368" s="4"/>
      <c r="V368" s="4"/>
      <c r="W368" s="4"/>
      <c r="X368" s="4"/>
      <c r="Y368" s="4"/>
      <c r="Z368" s="4"/>
    </row>
    <row r="369" ht="39.0" customHeight="1">
      <c r="A369" s="56" t="s">
        <v>1107</v>
      </c>
      <c r="B369" s="56" t="s">
        <v>1108</v>
      </c>
      <c r="C369" s="56" t="s">
        <v>122</v>
      </c>
      <c r="D369" s="56" t="s">
        <v>1109</v>
      </c>
      <c r="E369" s="57" t="s">
        <v>98</v>
      </c>
      <c r="F369" s="58">
        <v>4.0</v>
      </c>
      <c r="G369" s="59">
        <v>13.58</v>
      </c>
      <c r="H369" s="59">
        <v>16.77</v>
      </c>
      <c r="I369" s="59">
        <v>67.08</v>
      </c>
      <c r="J369" s="60">
        <v>1.317535806652744E-5</v>
      </c>
      <c r="K369" s="4"/>
      <c r="L369" s="4"/>
      <c r="M369" s="4"/>
      <c r="N369" s="4"/>
      <c r="O369" s="4"/>
      <c r="P369" s="4"/>
      <c r="Q369" s="4"/>
      <c r="R369" s="4"/>
      <c r="S369" s="4"/>
      <c r="T369" s="4"/>
      <c r="U369" s="4"/>
      <c r="V369" s="4"/>
      <c r="W369" s="4"/>
      <c r="X369" s="4"/>
      <c r="Y369" s="4"/>
      <c r="Z369" s="4"/>
    </row>
    <row r="370" ht="24.0" customHeight="1">
      <c r="A370" s="56" t="s">
        <v>1110</v>
      </c>
      <c r="B370" s="56" t="s">
        <v>1111</v>
      </c>
      <c r="C370" s="56" t="s">
        <v>201</v>
      </c>
      <c r="D370" s="56" t="s">
        <v>1112</v>
      </c>
      <c r="E370" s="57" t="s">
        <v>106</v>
      </c>
      <c r="F370" s="58">
        <v>2.0</v>
      </c>
      <c r="G370" s="59">
        <v>40.29</v>
      </c>
      <c r="H370" s="59">
        <v>49.77</v>
      </c>
      <c r="I370" s="59">
        <v>99.54</v>
      </c>
      <c r="J370" s="60">
        <v>1.955091147796871E-5</v>
      </c>
      <c r="K370" s="4"/>
      <c r="L370" s="4"/>
      <c r="M370" s="4"/>
      <c r="N370" s="4"/>
      <c r="O370" s="4"/>
      <c r="P370" s="4"/>
      <c r="Q370" s="4"/>
      <c r="R370" s="4"/>
      <c r="S370" s="4"/>
      <c r="T370" s="4"/>
      <c r="U370" s="4"/>
      <c r="V370" s="4"/>
      <c r="W370" s="4"/>
      <c r="X370" s="4"/>
      <c r="Y370" s="4"/>
      <c r="Z370" s="4"/>
    </row>
    <row r="371" ht="39.0" customHeight="1">
      <c r="A371" s="56" t="s">
        <v>1113</v>
      </c>
      <c r="B371" s="56" t="s">
        <v>1114</v>
      </c>
      <c r="C371" s="56" t="s">
        <v>122</v>
      </c>
      <c r="D371" s="56" t="s">
        <v>1115</v>
      </c>
      <c r="E371" s="57" t="s">
        <v>98</v>
      </c>
      <c r="F371" s="58">
        <v>4.0</v>
      </c>
      <c r="G371" s="59">
        <v>48.71</v>
      </c>
      <c r="H371" s="59">
        <v>60.17</v>
      </c>
      <c r="I371" s="59">
        <v>240.68</v>
      </c>
      <c r="J371" s="60">
        <v>4.7272587648357544E-5</v>
      </c>
      <c r="K371" s="4"/>
      <c r="L371" s="4"/>
      <c r="M371" s="4"/>
      <c r="N371" s="4"/>
      <c r="O371" s="4"/>
      <c r="P371" s="4"/>
      <c r="Q371" s="4"/>
      <c r="R371" s="4"/>
      <c r="S371" s="4"/>
      <c r="T371" s="4"/>
      <c r="U371" s="4"/>
      <c r="V371" s="4"/>
      <c r="W371" s="4"/>
      <c r="X371" s="4"/>
      <c r="Y371" s="4"/>
      <c r="Z371" s="4"/>
    </row>
    <row r="372" ht="51.75" customHeight="1">
      <c r="A372" s="56" t="s">
        <v>1116</v>
      </c>
      <c r="B372" s="56" t="s">
        <v>1117</v>
      </c>
      <c r="C372" s="56" t="s">
        <v>122</v>
      </c>
      <c r="D372" s="56" t="s">
        <v>1118</v>
      </c>
      <c r="E372" s="57" t="s">
        <v>98</v>
      </c>
      <c r="F372" s="58">
        <v>5.0</v>
      </c>
      <c r="G372" s="59">
        <v>79.34</v>
      </c>
      <c r="H372" s="59">
        <v>98.01</v>
      </c>
      <c r="I372" s="59">
        <v>490.05</v>
      </c>
      <c r="J372" s="60">
        <v>9.625200090193457E-5</v>
      </c>
      <c r="K372" s="4"/>
      <c r="L372" s="4"/>
      <c r="M372" s="4"/>
      <c r="N372" s="4"/>
      <c r="O372" s="4"/>
      <c r="P372" s="4"/>
      <c r="Q372" s="4"/>
      <c r="R372" s="4"/>
      <c r="S372" s="4"/>
      <c r="T372" s="4"/>
      <c r="U372" s="4"/>
      <c r="V372" s="4"/>
      <c r="W372" s="4"/>
      <c r="X372" s="4"/>
      <c r="Y372" s="4"/>
      <c r="Z372" s="4"/>
    </row>
    <row r="373" ht="39.0" customHeight="1">
      <c r="A373" s="56" t="s">
        <v>1119</v>
      </c>
      <c r="B373" s="56" t="s">
        <v>1120</v>
      </c>
      <c r="C373" s="56" t="s">
        <v>122</v>
      </c>
      <c r="D373" s="56" t="s">
        <v>1121</v>
      </c>
      <c r="E373" s="57" t="s">
        <v>98</v>
      </c>
      <c r="F373" s="58">
        <v>1.0</v>
      </c>
      <c r="G373" s="59">
        <v>101.22</v>
      </c>
      <c r="H373" s="59">
        <v>125.04</v>
      </c>
      <c r="I373" s="59">
        <v>125.04</v>
      </c>
      <c r="J373" s="60">
        <v>2.4559433104332007E-5</v>
      </c>
      <c r="K373" s="4"/>
      <c r="L373" s="4"/>
      <c r="M373" s="4"/>
      <c r="N373" s="4"/>
      <c r="O373" s="4"/>
      <c r="P373" s="4"/>
      <c r="Q373" s="4"/>
      <c r="R373" s="4"/>
      <c r="S373" s="4"/>
      <c r="T373" s="4"/>
      <c r="U373" s="4"/>
      <c r="V373" s="4"/>
      <c r="W373" s="4"/>
      <c r="X373" s="4"/>
      <c r="Y373" s="4"/>
      <c r="Z373" s="4"/>
    </row>
    <row r="374" ht="25.5" customHeight="1">
      <c r="A374" s="56" t="s">
        <v>1122</v>
      </c>
      <c r="B374" s="56" t="s">
        <v>1123</v>
      </c>
      <c r="C374" s="56" t="s">
        <v>265</v>
      </c>
      <c r="D374" s="56" t="s">
        <v>1124</v>
      </c>
      <c r="E374" s="57" t="s">
        <v>106</v>
      </c>
      <c r="F374" s="58">
        <v>16.0</v>
      </c>
      <c r="G374" s="59">
        <v>10.5</v>
      </c>
      <c r="H374" s="59">
        <v>12.97</v>
      </c>
      <c r="I374" s="59">
        <v>207.52</v>
      </c>
      <c r="J374" s="60">
        <v>4.0759545407957276E-5</v>
      </c>
      <c r="K374" s="4"/>
      <c r="L374" s="4"/>
      <c r="M374" s="4"/>
      <c r="N374" s="4"/>
      <c r="O374" s="4"/>
      <c r="P374" s="4"/>
      <c r="Q374" s="4"/>
      <c r="R374" s="4"/>
      <c r="S374" s="4"/>
      <c r="T374" s="4"/>
      <c r="U374" s="4"/>
      <c r="V374" s="4"/>
      <c r="W374" s="4"/>
      <c r="X374" s="4"/>
      <c r="Y374" s="4"/>
      <c r="Z374" s="4"/>
    </row>
    <row r="375" ht="25.5" customHeight="1">
      <c r="A375" s="56" t="s">
        <v>1125</v>
      </c>
      <c r="B375" s="56" t="s">
        <v>1126</v>
      </c>
      <c r="C375" s="56" t="s">
        <v>122</v>
      </c>
      <c r="D375" s="56" t="s">
        <v>1127</v>
      </c>
      <c r="E375" s="57" t="s">
        <v>98</v>
      </c>
      <c r="F375" s="58">
        <v>2.0</v>
      </c>
      <c r="G375" s="59">
        <v>383.54</v>
      </c>
      <c r="H375" s="59">
        <v>473.82</v>
      </c>
      <c r="I375" s="59">
        <v>947.64</v>
      </c>
      <c r="J375" s="60">
        <v>1.8612844839242787E-4</v>
      </c>
      <c r="K375" s="4"/>
      <c r="L375" s="4"/>
      <c r="M375" s="4"/>
      <c r="N375" s="4"/>
      <c r="O375" s="4"/>
      <c r="P375" s="4"/>
      <c r="Q375" s="4"/>
      <c r="R375" s="4"/>
      <c r="S375" s="4"/>
      <c r="T375" s="4"/>
      <c r="U375" s="4"/>
      <c r="V375" s="4"/>
      <c r="W375" s="4"/>
      <c r="X375" s="4"/>
      <c r="Y375" s="4"/>
      <c r="Z375" s="4"/>
    </row>
    <row r="376" ht="39.0" customHeight="1">
      <c r="A376" s="56" t="s">
        <v>1128</v>
      </c>
      <c r="B376" s="56" t="s">
        <v>1129</v>
      </c>
      <c r="C376" s="56" t="s">
        <v>122</v>
      </c>
      <c r="D376" s="56" t="s">
        <v>1130</v>
      </c>
      <c r="E376" s="57" t="s">
        <v>98</v>
      </c>
      <c r="F376" s="58">
        <v>11.0</v>
      </c>
      <c r="G376" s="59">
        <v>564.63</v>
      </c>
      <c r="H376" s="59">
        <v>697.54</v>
      </c>
      <c r="I376" s="59">
        <v>7672.94</v>
      </c>
      <c r="J376" s="60">
        <v>0.001507062193246587</v>
      </c>
      <c r="K376" s="4"/>
      <c r="L376" s="4"/>
      <c r="M376" s="4"/>
      <c r="N376" s="4"/>
      <c r="O376" s="4"/>
      <c r="P376" s="4"/>
      <c r="Q376" s="4"/>
      <c r="R376" s="4"/>
      <c r="S376" s="4"/>
      <c r="T376" s="4"/>
      <c r="U376" s="4"/>
      <c r="V376" s="4"/>
      <c r="W376" s="4"/>
      <c r="X376" s="4"/>
      <c r="Y376" s="4"/>
      <c r="Z376" s="4"/>
    </row>
    <row r="377" ht="51.75" customHeight="1">
      <c r="A377" s="56" t="s">
        <v>1131</v>
      </c>
      <c r="B377" s="56" t="s">
        <v>1132</v>
      </c>
      <c r="C377" s="56" t="s">
        <v>122</v>
      </c>
      <c r="D377" s="56" t="s">
        <v>1133</v>
      </c>
      <c r="E377" s="57" t="s">
        <v>1134</v>
      </c>
      <c r="F377" s="58">
        <v>13.0</v>
      </c>
      <c r="G377" s="59">
        <v>14.25</v>
      </c>
      <c r="H377" s="59">
        <v>17.6</v>
      </c>
      <c r="I377" s="59">
        <v>228.8</v>
      </c>
      <c r="J377" s="60">
        <v>4.4939205808310645E-5</v>
      </c>
      <c r="K377" s="4"/>
      <c r="L377" s="4"/>
      <c r="M377" s="4"/>
      <c r="N377" s="4"/>
      <c r="O377" s="4"/>
      <c r="P377" s="4"/>
      <c r="Q377" s="4"/>
      <c r="R377" s="4"/>
      <c r="S377" s="4"/>
      <c r="T377" s="4"/>
      <c r="U377" s="4"/>
      <c r="V377" s="4"/>
      <c r="W377" s="4"/>
      <c r="X377" s="4"/>
      <c r="Y377" s="4"/>
      <c r="Z377" s="4"/>
    </row>
    <row r="378" ht="39.0" customHeight="1">
      <c r="A378" s="56" t="s">
        <v>1135</v>
      </c>
      <c r="B378" s="56" t="s">
        <v>1136</v>
      </c>
      <c r="C378" s="56" t="s">
        <v>122</v>
      </c>
      <c r="D378" s="56" t="s">
        <v>1137</v>
      </c>
      <c r="E378" s="57" t="s">
        <v>98</v>
      </c>
      <c r="F378" s="58">
        <v>2.0</v>
      </c>
      <c r="G378" s="59">
        <v>28.27</v>
      </c>
      <c r="H378" s="59">
        <v>34.92</v>
      </c>
      <c r="I378" s="59">
        <v>69.84</v>
      </c>
      <c r="J378" s="60">
        <v>1.3717456877851465E-5</v>
      </c>
      <c r="K378" s="4"/>
      <c r="L378" s="4"/>
      <c r="M378" s="4"/>
      <c r="N378" s="4"/>
      <c r="O378" s="4"/>
      <c r="P378" s="4"/>
      <c r="Q378" s="4"/>
      <c r="R378" s="4"/>
      <c r="S378" s="4"/>
      <c r="T378" s="4"/>
      <c r="U378" s="4"/>
      <c r="V378" s="4"/>
      <c r="W378" s="4"/>
      <c r="X378" s="4"/>
      <c r="Y378" s="4"/>
      <c r="Z378" s="4"/>
    </row>
    <row r="379" ht="51.75" customHeight="1">
      <c r="A379" s="56" t="s">
        <v>1138</v>
      </c>
      <c r="B379" s="56" t="s">
        <v>1139</v>
      </c>
      <c r="C379" s="56" t="s">
        <v>122</v>
      </c>
      <c r="D379" s="56" t="s">
        <v>1140</v>
      </c>
      <c r="E379" s="57" t="s">
        <v>98</v>
      </c>
      <c r="F379" s="58">
        <v>4.0</v>
      </c>
      <c r="G379" s="59">
        <v>11.17</v>
      </c>
      <c r="H379" s="59">
        <v>13.79</v>
      </c>
      <c r="I379" s="59">
        <v>55.16</v>
      </c>
      <c r="J379" s="60">
        <v>1.0834119721968597E-5</v>
      </c>
      <c r="K379" s="4"/>
      <c r="L379" s="4"/>
      <c r="M379" s="4"/>
      <c r="N379" s="4"/>
      <c r="O379" s="4"/>
      <c r="P379" s="4"/>
      <c r="Q379" s="4"/>
      <c r="R379" s="4"/>
      <c r="S379" s="4"/>
      <c r="T379" s="4"/>
      <c r="U379" s="4"/>
      <c r="V379" s="4"/>
      <c r="W379" s="4"/>
      <c r="X379" s="4"/>
      <c r="Y379" s="4"/>
      <c r="Z379" s="4"/>
    </row>
    <row r="380" ht="24.0" customHeight="1">
      <c r="A380" s="44" t="s">
        <v>64</v>
      </c>
      <c r="B380" s="44" t="s">
        <v>88</v>
      </c>
      <c r="C380" s="44"/>
      <c r="D380" s="44" t="s">
        <v>65</v>
      </c>
      <c r="E380" s="55"/>
      <c r="F380" s="45">
        <v>1.0</v>
      </c>
      <c r="G380" s="45" t="s">
        <v>89</v>
      </c>
      <c r="H380" s="46">
        <v>28314.04</v>
      </c>
      <c r="I380" s="46">
        <v>28314.04</v>
      </c>
      <c r="J380" s="47">
        <v>0.005561234575282954</v>
      </c>
      <c r="K380" s="4"/>
      <c r="L380" s="4"/>
      <c r="M380" s="4"/>
      <c r="N380" s="4"/>
      <c r="O380" s="4"/>
      <c r="P380" s="4"/>
      <c r="Q380" s="4"/>
      <c r="R380" s="4"/>
      <c r="S380" s="4"/>
      <c r="T380" s="4"/>
      <c r="U380" s="4"/>
      <c r="V380" s="4"/>
      <c r="W380" s="4"/>
      <c r="X380" s="4"/>
      <c r="Y380" s="4"/>
      <c r="Z380" s="4"/>
    </row>
    <row r="381" ht="39.0" customHeight="1">
      <c r="A381" s="56" t="s">
        <v>1141</v>
      </c>
      <c r="B381" s="56" t="s">
        <v>1014</v>
      </c>
      <c r="C381" s="56" t="s">
        <v>122</v>
      </c>
      <c r="D381" s="56" t="s">
        <v>1015</v>
      </c>
      <c r="E381" s="57" t="s">
        <v>151</v>
      </c>
      <c r="F381" s="58">
        <v>307.27</v>
      </c>
      <c r="G381" s="59">
        <v>38.9</v>
      </c>
      <c r="H381" s="59">
        <v>48.05</v>
      </c>
      <c r="I381" s="59">
        <v>14764.32</v>
      </c>
      <c r="J381" s="60">
        <v>0.002899898667394043</v>
      </c>
      <c r="K381" s="4"/>
      <c r="L381" s="4"/>
      <c r="M381" s="4"/>
      <c r="N381" s="4"/>
      <c r="O381" s="4"/>
      <c r="P381" s="4"/>
      <c r="Q381" s="4"/>
      <c r="R381" s="4"/>
      <c r="S381" s="4"/>
      <c r="T381" s="4"/>
      <c r="U381" s="4"/>
      <c r="V381" s="4"/>
      <c r="W381" s="4"/>
      <c r="X381" s="4"/>
      <c r="Y381" s="4"/>
      <c r="Z381" s="4"/>
    </row>
    <row r="382" ht="39.0" customHeight="1">
      <c r="A382" s="56" t="s">
        <v>1142</v>
      </c>
      <c r="B382" s="56" t="s">
        <v>1143</v>
      </c>
      <c r="C382" s="56" t="s">
        <v>122</v>
      </c>
      <c r="D382" s="56" t="s">
        <v>1144</v>
      </c>
      <c r="E382" s="57" t="s">
        <v>151</v>
      </c>
      <c r="F382" s="58">
        <v>37.39</v>
      </c>
      <c r="G382" s="59">
        <v>74.74</v>
      </c>
      <c r="H382" s="59">
        <v>92.33</v>
      </c>
      <c r="I382" s="59">
        <v>3452.21</v>
      </c>
      <c r="J382" s="60">
        <v>6.780575860293185E-4</v>
      </c>
      <c r="K382" s="4"/>
      <c r="L382" s="4"/>
      <c r="M382" s="4"/>
      <c r="N382" s="4"/>
      <c r="O382" s="4"/>
      <c r="P382" s="4"/>
      <c r="Q382" s="4"/>
      <c r="R382" s="4"/>
      <c r="S382" s="4"/>
      <c r="T382" s="4"/>
      <c r="U382" s="4"/>
      <c r="V382" s="4"/>
      <c r="W382" s="4"/>
      <c r="X382" s="4"/>
      <c r="Y382" s="4"/>
      <c r="Z382" s="4"/>
    </row>
    <row r="383" ht="39.0" customHeight="1">
      <c r="A383" s="56" t="s">
        <v>1145</v>
      </c>
      <c r="B383" s="56" t="s">
        <v>1146</v>
      </c>
      <c r="C383" s="56" t="s">
        <v>122</v>
      </c>
      <c r="D383" s="56" t="s">
        <v>1147</v>
      </c>
      <c r="E383" s="57" t="s">
        <v>98</v>
      </c>
      <c r="F383" s="58">
        <v>10.0</v>
      </c>
      <c r="G383" s="59">
        <v>478.31</v>
      </c>
      <c r="H383" s="59">
        <v>590.9</v>
      </c>
      <c r="I383" s="59">
        <v>5909.0</v>
      </c>
      <c r="J383" s="60">
        <v>0.001160602129026694</v>
      </c>
      <c r="K383" s="4"/>
      <c r="L383" s="4"/>
      <c r="M383" s="4"/>
      <c r="N383" s="4"/>
      <c r="O383" s="4"/>
      <c r="P383" s="4"/>
      <c r="Q383" s="4"/>
      <c r="R383" s="4"/>
      <c r="S383" s="4"/>
      <c r="T383" s="4"/>
      <c r="U383" s="4"/>
      <c r="V383" s="4"/>
      <c r="W383" s="4"/>
      <c r="X383" s="4"/>
      <c r="Y383" s="4"/>
      <c r="Z383" s="4"/>
    </row>
    <row r="384" ht="24.0" customHeight="1">
      <c r="A384" s="56" t="s">
        <v>1148</v>
      </c>
      <c r="B384" s="56" t="s">
        <v>191</v>
      </c>
      <c r="C384" s="56" t="s">
        <v>122</v>
      </c>
      <c r="D384" s="56" t="s">
        <v>192</v>
      </c>
      <c r="E384" s="57" t="s">
        <v>111</v>
      </c>
      <c r="F384" s="58">
        <v>22.13</v>
      </c>
      <c r="G384" s="59">
        <v>85.91</v>
      </c>
      <c r="H384" s="59">
        <v>106.13</v>
      </c>
      <c r="I384" s="59">
        <v>2348.65</v>
      </c>
      <c r="J384" s="60">
        <v>4.6130448304933914E-4</v>
      </c>
      <c r="K384" s="4"/>
      <c r="L384" s="4"/>
      <c r="M384" s="4"/>
      <c r="N384" s="4"/>
      <c r="O384" s="4"/>
      <c r="P384" s="4"/>
      <c r="Q384" s="4"/>
      <c r="R384" s="4"/>
      <c r="S384" s="4"/>
      <c r="T384" s="4"/>
      <c r="U384" s="4"/>
      <c r="V384" s="4"/>
      <c r="W384" s="4"/>
      <c r="X384" s="4"/>
      <c r="Y384" s="4"/>
      <c r="Z384" s="4"/>
    </row>
    <row r="385" ht="64.5" customHeight="1">
      <c r="A385" s="56" t="s">
        <v>1149</v>
      </c>
      <c r="B385" s="56" t="s">
        <v>1027</v>
      </c>
      <c r="C385" s="56" t="s">
        <v>122</v>
      </c>
      <c r="D385" s="56" t="s">
        <v>1028</v>
      </c>
      <c r="E385" s="57" t="s">
        <v>111</v>
      </c>
      <c r="F385" s="58">
        <v>18.99</v>
      </c>
      <c r="G385" s="59">
        <v>15.37</v>
      </c>
      <c r="H385" s="59">
        <v>18.98</v>
      </c>
      <c r="I385" s="59">
        <v>360.43</v>
      </c>
      <c r="J385" s="60">
        <v>7.079299803098516E-5</v>
      </c>
      <c r="K385" s="4"/>
      <c r="L385" s="4"/>
      <c r="M385" s="4"/>
      <c r="N385" s="4"/>
      <c r="O385" s="4"/>
      <c r="P385" s="4"/>
      <c r="Q385" s="4"/>
      <c r="R385" s="4"/>
      <c r="S385" s="4"/>
      <c r="T385" s="4"/>
      <c r="U385" s="4"/>
      <c r="V385" s="4"/>
      <c r="W385" s="4"/>
      <c r="X385" s="4"/>
      <c r="Y385" s="4"/>
      <c r="Z385" s="4"/>
    </row>
    <row r="386" ht="51.75" customHeight="1">
      <c r="A386" s="56" t="s">
        <v>1150</v>
      </c>
      <c r="B386" s="56" t="s">
        <v>1084</v>
      </c>
      <c r="C386" s="56" t="s">
        <v>122</v>
      </c>
      <c r="D386" s="56" t="s">
        <v>1085</v>
      </c>
      <c r="E386" s="57" t="s">
        <v>98</v>
      </c>
      <c r="F386" s="58">
        <v>16.0</v>
      </c>
      <c r="G386" s="59">
        <v>44.81</v>
      </c>
      <c r="H386" s="59">
        <v>55.35</v>
      </c>
      <c r="I386" s="59">
        <v>885.6</v>
      </c>
      <c r="J386" s="60">
        <v>1.7394300989440517E-4</v>
      </c>
      <c r="K386" s="4"/>
      <c r="L386" s="4"/>
      <c r="M386" s="4"/>
      <c r="N386" s="4"/>
      <c r="O386" s="4"/>
      <c r="P386" s="4"/>
      <c r="Q386" s="4"/>
      <c r="R386" s="4"/>
      <c r="S386" s="4"/>
      <c r="T386" s="4"/>
      <c r="U386" s="4"/>
      <c r="V386" s="4"/>
      <c r="W386" s="4"/>
      <c r="X386" s="4"/>
      <c r="Y386" s="4"/>
      <c r="Z386" s="4"/>
    </row>
    <row r="387" ht="51.75" customHeight="1">
      <c r="A387" s="56" t="s">
        <v>1151</v>
      </c>
      <c r="B387" s="56" t="s">
        <v>1030</v>
      </c>
      <c r="C387" s="56" t="s">
        <v>122</v>
      </c>
      <c r="D387" s="56" t="s">
        <v>1031</v>
      </c>
      <c r="E387" s="57" t="s">
        <v>98</v>
      </c>
      <c r="F387" s="58">
        <v>3.0</v>
      </c>
      <c r="G387" s="59">
        <v>29.04</v>
      </c>
      <c r="H387" s="59">
        <v>35.87</v>
      </c>
      <c r="I387" s="59">
        <v>107.61</v>
      </c>
      <c r="J387" s="60">
        <v>2.1135961263253095E-5</v>
      </c>
      <c r="K387" s="4"/>
      <c r="L387" s="4"/>
      <c r="M387" s="4"/>
      <c r="N387" s="4"/>
      <c r="O387" s="4"/>
      <c r="P387" s="4"/>
      <c r="Q387" s="4"/>
      <c r="R387" s="4"/>
      <c r="S387" s="4"/>
      <c r="T387" s="4"/>
      <c r="U387" s="4"/>
      <c r="V387" s="4"/>
      <c r="W387" s="4"/>
      <c r="X387" s="4"/>
      <c r="Y387" s="4"/>
      <c r="Z387" s="4"/>
    </row>
    <row r="388" ht="51.75" customHeight="1">
      <c r="A388" s="56" t="s">
        <v>1152</v>
      </c>
      <c r="B388" s="56" t="s">
        <v>1039</v>
      </c>
      <c r="C388" s="56" t="s">
        <v>122</v>
      </c>
      <c r="D388" s="56" t="s">
        <v>1040</v>
      </c>
      <c r="E388" s="57" t="s">
        <v>98</v>
      </c>
      <c r="F388" s="58">
        <v>14.0</v>
      </c>
      <c r="G388" s="59">
        <v>28.12</v>
      </c>
      <c r="H388" s="59">
        <v>34.73</v>
      </c>
      <c r="I388" s="59">
        <v>486.22</v>
      </c>
      <c r="J388" s="60">
        <v>9.549974059491608E-5</v>
      </c>
      <c r="K388" s="4"/>
      <c r="L388" s="4"/>
      <c r="M388" s="4"/>
      <c r="N388" s="4"/>
      <c r="O388" s="4"/>
      <c r="P388" s="4"/>
      <c r="Q388" s="4"/>
      <c r="R388" s="4"/>
      <c r="S388" s="4"/>
      <c r="T388" s="4"/>
      <c r="U388" s="4"/>
      <c r="V388" s="4"/>
      <c r="W388" s="4"/>
      <c r="X388" s="4"/>
      <c r="Y388" s="4"/>
      <c r="Z388" s="4"/>
    </row>
    <row r="389" ht="24.0" customHeight="1">
      <c r="A389" s="44" t="s">
        <v>66</v>
      </c>
      <c r="B389" s="44" t="s">
        <v>88</v>
      </c>
      <c r="C389" s="44"/>
      <c r="D389" s="44" t="s">
        <v>67</v>
      </c>
      <c r="E389" s="55"/>
      <c r="F389" s="45">
        <v>1.0</v>
      </c>
      <c r="G389" s="45" t="s">
        <v>89</v>
      </c>
      <c r="H389" s="46">
        <v>71217.45</v>
      </c>
      <c r="I389" s="46">
        <v>71217.45</v>
      </c>
      <c r="J389" s="47">
        <v>0.013988005431350843</v>
      </c>
      <c r="K389" s="4"/>
      <c r="L389" s="4"/>
      <c r="M389" s="4"/>
      <c r="N389" s="4"/>
      <c r="O389" s="4"/>
      <c r="P389" s="4"/>
      <c r="Q389" s="4"/>
      <c r="R389" s="4"/>
      <c r="S389" s="4"/>
      <c r="T389" s="4"/>
      <c r="U389" s="4"/>
      <c r="V389" s="4"/>
      <c r="W389" s="4"/>
      <c r="X389" s="4"/>
      <c r="Y389" s="4"/>
      <c r="Z389" s="4"/>
    </row>
    <row r="390" ht="51.75" customHeight="1">
      <c r="A390" s="56" t="s">
        <v>1153</v>
      </c>
      <c r="B390" s="56" t="s">
        <v>1154</v>
      </c>
      <c r="C390" s="56" t="s">
        <v>122</v>
      </c>
      <c r="D390" s="56" t="s">
        <v>1155</v>
      </c>
      <c r="E390" s="57" t="s">
        <v>98</v>
      </c>
      <c r="F390" s="58">
        <v>10.0</v>
      </c>
      <c r="G390" s="59">
        <v>824.06</v>
      </c>
      <c r="H390" s="59">
        <v>1018.04</v>
      </c>
      <c r="I390" s="59">
        <v>10180.4</v>
      </c>
      <c r="J390" s="60">
        <v>0.0019995589633344654</v>
      </c>
      <c r="K390" s="4"/>
      <c r="L390" s="4"/>
      <c r="M390" s="4"/>
      <c r="N390" s="4"/>
      <c r="O390" s="4"/>
      <c r="P390" s="4"/>
      <c r="Q390" s="4"/>
      <c r="R390" s="4"/>
      <c r="S390" s="4"/>
      <c r="T390" s="4"/>
      <c r="U390" s="4"/>
      <c r="V390" s="4"/>
      <c r="W390" s="4"/>
      <c r="X390" s="4"/>
      <c r="Y390" s="4"/>
      <c r="Z390" s="4"/>
    </row>
    <row r="391" ht="25.5" customHeight="1">
      <c r="A391" s="56" t="s">
        <v>1156</v>
      </c>
      <c r="B391" s="56" t="s">
        <v>1157</v>
      </c>
      <c r="C391" s="56" t="s">
        <v>265</v>
      </c>
      <c r="D391" s="56" t="s">
        <v>1158</v>
      </c>
      <c r="E391" s="57" t="s">
        <v>106</v>
      </c>
      <c r="F391" s="58">
        <v>10.0</v>
      </c>
      <c r="G391" s="59">
        <v>53.1</v>
      </c>
      <c r="H391" s="59">
        <v>65.59</v>
      </c>
      <c r="I391" s="59">
        <v>655.9</v>
      </c>
      <c r="J391" s="60">
        <v>1.2882703273457582E-4</v>
      </c>
      <c r="K391" s="4"/>
      <c r="L391" s="4"/>
      <c r="M391" s="4"/>
      <c r="N391" s="4"/>
      <c r="O391" s="4"/>
      <c r="P391" s="4"/>
      <c r="Q391" s="4"/>
      <c r="R391" s="4"/>
      <c r="S391" s="4"/>
      <c r="T391" s="4"/>
      <c r="U391" s="4"/>
      <c r="V391" s="4"/>
      <c r="W391" s="4"/>
      <c r="X391" s="4"/>
      <c r="Y391" s="4"/>
      <c r="Z391" s="4"/>
    </row>
    <row r="392" ht="25.5" customHeight="1">
      <c r="A392" s="56" t="s">
        <v>1159</v>
      </c>
      <c r="B392" s="56" t="s">
        <v>1160</v>
      </c>
      <c r="C392" s="56" t="s">
        <v>122</v>
      </c>
      <c r="D392" s="56" t="s">
        <v>1161</v>
      </c>
      <c r="E392" s="57" t="s">
        <v>98</v>
      </c>
      <c r="F392" s="58">
        <v>3.0</v>
      </c>
      <c r="G392" s="59">
        <v>648.0</v>
      </c>
      <c r="H392" s="59">
        <v>800.53</v>
      </c>
      <c r="I392" s="59">
        <v>2401.59</v>
      </c>
      <c r="J392" s="60">
        <v>4.717025667708949E-4</v>
      </c>
      <c r="K392" s="4"/>
      <c r="L392" s="4"/>
      <c r="M392" s="4"/>
      <c r="N392" s="4"/>
      <c r="O392" s="4"/>
      <c r="P392" s="4"/>
      <c r="Q392" s="4"/>
      <c r="R392" s="4"/>
      <c r="S392" s="4"/>
      <c r="T392" s="4"/>
      <c r="U392" s="4"/>
      <c r="V392" s="4"/>
      <c r="W392" s="4"/>
      <c r="X392" s="4"/>
      <c r="Y392" s="4"/>
      <c r="Z392" s="4"/>
    </row>
    <row r="393" ht="24.0" customHeight="1">
      <c r="A393" s="56" t="s">
        <v>1162</v>
      </c>
      <c r="B393" s="56" t="s">
        <v>1163</v>
      </c>
      <c r="C393" s="56" t="s">
        <v>109</v>
      </c>
      <c r="D393" s="56" t="s">
        <v>1164</v>
      </c>
      <c r="E393" s="57" t="s">
        <v>98</v>
      </c>
      <c r="F393" s="58">
        <v>2.0</v>
      </c>
      <c r="G393" s="59">
        <v>1463.0</v>
      </c>
      <c r="H393" s="59">
        <v>1807.39</v>
      </c>
      <c r="I393" s="59">
        <v>3614.78</v>
      </c>
      <c r="J393" s="60">
        <v>7.099883844919805E-4</v>
      </c>
      <c r="K393" s="4"/>
      <c r="L393" s="4"/>
      <c r="M393" s="4"/>
      <c r="N393" s="4"/>
      <c r="O393" s="4"/>
      <c r="P393" s="4"/>
      <c r="Q393" s="4"/>
      <c r="R393" s="4"/>
      <c r="S393" s="4"/>
      <c r="T393" s="4"/>
      <c r="U393" s="4"/>
      <c r="V393" s="4"/>
      <c r="W393" s="4"/>
      <c r="X393" s="4"/>
      <c r="Y393" s="4"/>
      <c r="Z393" s="4"/>
    </row>
    <row r="394" ht="64.5" customHeight="1">
      <c r="A394" s="56" t="s">
        <v>1165</v>
      </c>
      <c r="B394" s="56" t="s">
        <v>1166</v>
      </c>
      <c r="C394" s="56" t="s">
        <v>122</v>
      </c>
      <c r="D394" s="56" t="s">
        <v>1167</v>
      </c>
      <c r="E394" s="57" t="s">
        <v>98</v>
      </c>
      <c r="F394" s="58">
        <v>4.0</v>
      </c>
      <c r="G394" s="59">
        <v>284.44</v>
      </c>
      <c r="H394" s="59">
        <v>351.39</v>
      </c>
      <c r="I394" s="59">
        <v>1405.56</v>
      </c>
      <c r="J394" s="60">
        <v>2.760697120451447E-4</v>
      </c>
      <c r="K394" s="4"/>
      <c r="L394" s="4"/>
      <c r="M394" s="4"/>
      <c r="N394" s="4"/>
      <c r="O394" s="4"/>
      <c r="P394" s="4"/>
      <c r="Q394" s="4"/>
      <c r="R394" s="4"/>
      <c r="S394" s="4"/>
      <c r="T394" s="4"/>
      <c r="U394" s="4"/>
      <c r="V394" s="4"/>
      <c r="W394" s="4"/>
      <c r="X394" s="4"/>
      <c r="Y394" s="4"/>
      <c r="Z394" s="4"/>
    </row>
    <row r="395" ht="39.0" customHeight="1">
      <c r="A395" s="56" t="s">
        <v>1168</v>
      </c>
      <c r="B395" s="56" t="s">
        <v>1169</v>
      </c>
      <c r="C395" s="56" t="s">
        <v>265</v>
      </c>
      <c r="D395" s="56" t="s">
        <v>1170</v>
      </c>
      <c r="E395" s="57" t="s">
        <v>106</v>
      </c>
      <c r="F395" s="58">
        <v>7.0</v>
      </c>
      <c r="G395" s="59">
        <v>539.78</v>
      </c>
      <c r="H395" s="59">
        <v>666.84</v>
      </c>
      <c r="I395" s="59">
        <v>4667.88</v>
      </c>
      <c r="J395" s="60">
        <v>9.168305070301446E-4</v>
      </c>
      <c r="K395" s="4"/>
      <c r="L395" s="4"/>
      <c r="M395" s="4"/>
      <c r="N395" s="4"/>
      <c r="O395" s="4"/>
      <c r="P395" s="4"/>
      <c r="Q395" s="4"/>
      <c r="R395" s="4"/>
      <c r="S395" s="4"/>
      <c r="T395" s="4"/>
      <c r="U395" s="4"/>
      <c r="V395" s="4"/>
      <c r="W395" s="4"/>
      <c r="X395" s="4"/>
      <c r="Y395" s="4"/>
      <c r="Z395" s="4"/>
    </row>
    <row r="396" ht="51.75" customHeight="1">
      <c r="A396" s="56" t="s">
        <v>1171</v>
      </c>
      <c r="B396" s="56" t="s">
        <v>1172</v>
      </c>
      <c r="C396" s="56" t="s">
        <v>748</v>
      </c>
      <c r="D396" s="56" t="s">
        <v>1173</v>
      </c>
      <c r="E396" s="57" t="s">
        <v>93</v>
      </c>
      <c r="F396" s="58">
        <v>2.0</v>
      </c>
      <c r="G396" s="59">
        <v>514.58</v>
      </c>
      <c r="H396" s="59">
        <v>635.71</v>
      </c>
      <c r="I396" s="59">
        <v>1271.42</v>
      </c>
      <c r="J396" s="60">
        <v>2.497229241643458E-4</v>
      </c>
      <c r="K396" s="4"/>
      <c r="L396" s="4"/>
      <c r="M396" s="4"/>
      <c r="N396" s="4"/>
      <c r="O396" s="4"/>
      <c r="P396" s="4"/>
      <c r="Q396" s="4"/>
      <c r="R396" s="4"/>
      <c r="S396" s="4"/>
      <c r="T396" s="4"/>
      <c r="U396" s="4"/>
      <c r="V396" s="4"/>
      <c r="W396" s="4"/>
      <c r="X396" s="4"/>
      <c r="Y396" s="4"/>
      <c r="Z396" s="4"/>
    </row>
    <row r="397" ht="24.0" customHeight="1">
      <c r="A397" s="56" t="s">
        <v>1174</v>
      </c>
      <c r="B397" s="56" t="s">
        <v>1175</v>
      </c>
      <c r="C397" s="56" t="s">
        <v>109</v>
      </c>
      <c r="D397" s="56" t="s">
        <v>1176</v>
      </c>
      <c r="E397" s="57" t="s">
        <v>130</v>
      </c>
      <c r="F397" s="58">
        <v>4.62</v>
      </c>
      <c r="G397" s="59">
        <v>532.24</v>
      </c>
      <c r="H397" s="59">
        <v>657.52</v>
      </c>
      <c r="I397" s="59">
        <v>3037.74</v>
      </c>
      <c r="J397" s="60">
        <v>5.966504504026992E-4</v>
      </c>
      <c r="K397" s="4"/>
      <c r="L397" s="4"/>
      <c r="M397" s="4"/>
      <c r="N397" s="4"/>
      <c r="O397" s="4"/>
      <c r="P397" s="4"/>
      <c r="Q397" s="4"/>
      <c r="R397" s="4"/>
      <c r="S397" s="4"/>
      <c r="T397" s="4"/>
      <c r="U397" s="4"/>
      <c r="V397" s="4"/>
      <c r="W397" s="4"/>
      <c r="X397" s="4"/>
      <c r="Y397" s="4"/>
      <c r="Z397" s="4"/>
    </row>
    <row r="398" ht="25.5" customHeight="1">
      <c r="A398" s="56" t="s">
        <v>1177</v>
      </c>
      <c r="B398" s="56" t="s">
        <v>1178</v>
      </c>
      <c r="C398" s="56" t="s">
        <v>265</v>
      </c>
      <c r="D398" s="56" t="s">
        <v>1179</v>
      </c>
      <c r="E398" s="57" t="s">
        <v>106</v>
      </c>
      <c r="F398" s="58">
        <v>6.0</v>
      </c>
      <c r="G398" s="59">
        <v>473.19</v>
      </c>
      <c r="H398" s="59">
        <v>584.57</v>
      </c>
      <c r="I398" s="59">
        <v>3507.42</v>
      </c>
      <c r="J398" s="60">
        <v>6.889015263819271E-4</v>
      </c>
      <c r="K398" s="4"/>
      <c r="L398" s="4"/>
      <c r="M398" s="4"/>
      <c r="N398" s="4"/>
      <c r="O398" s="4"/>
      <c r="P398" s="4"/>
      <c r="Q398" s="4"/>
      <c r="R398" s="4"/>
      <c r="S398" s="4"/>
      <c r="T398" s="4"/>
      <c r="U398" s="4"/>
      <c r="V398" s="4"/>
      <c r="W398" s="4"/>
      <c r="X398" s="4"/>
      <c r="Y398" s="4"/>
      <c r="Z398" s="4"/>
    </row>
    <row r="399" ht="25.5" customHeight="1">
      <c r="A399" s="56" t="s">
        <v>1180</v>
      </c>
      <c r="B399" s="56" t="s">
        <v>1181</v>
      </c>
      <c r="C399" s="56" t="s">
        <v>265</v>
      </c>
      <c r="D399" s="56" t="s">
        <v>1182</v>
      </c>
      <c r="E399" s="57" t="s">
        <v>106</v>
      </c>
      <c r="F399" s="58">
        <v>10.0</v>
      </c>
      <c r="G399" s="59">
        <v>354.37</v>
      </c>
      <c r="H399" s="59">
        <v>437.78</v>
      </c>
      <c r="I399" s="59">
        <v>4377.8</v>
      </c>
      <c r="J399" s="60">
        <v>8.598551363095382E-4</v>
      </c>
      <c r="K399" s="4"/>
      <c r="L399" s="4"/>
      <c r="M399" s="4"/>
      <c r="N399" s="4"/>
      <c r="O399" s="4"/>
      <c r="P399" s="4"/>
      <c r="Q399" s="4"/>
      <c r="R399" s="4"/>
      <c r="S399" s="4"/>
      <c r="T399" s="4"/>
      <c r="U399" s="4"/>
      <c r="V399" s="4"/>
      <c r="W399" s="4"/>
      <c r="X399" s="4"/>
      <c r="Y399" s="4"/>
      <c r="Z399" s="4"/>
    </row>
    <row r="400" ht="25.5" customHeight="1">
      <c r="A400" s="56" t="s">
        <v>1183</v>
      </c>
      <c r="B400" s="56" t="s">
        <v>1184</v>
      </c>
      <c r="C400" s="56" t="s">
        <v>109</v>
      </c>
      <c r="D400" s="56" t="s">
        <v>1185</v>
      </c>
      <c r="E400" s="57" t="s">
        <v>98</v>
      </c>
      <c r="F400" s="58">
        <v>6.0</v>
      </c>
      <c r="G400" s="59">
        <v>578.55</v>
      </c>
      <c r="H400" s="59">
        <v>714.74</v>
      </c>
      <c r="I400" s="59">
        <v>4288.44</v>
      </c>
      <c r="J400" s="60">
        <v>8.423037052298588E-4</v>
      </c>
      <c r="K400" s="4"/>
      <c r="L400" s="4"/>
      <c r="M400" s="4"/>
      <c r="N400" s="4"/>
      <c r="O400" s="4"/>
      <c r="P400" s="4"/>
      <c r="Q400" s="4"/>
      <c r="R400" s="4"/>
      <c r="S400" s="4"/>
      <c r="T400" s="4"/>
      <c r="U400" s="4"/>
      <c r="V400" s="4"/>
      <c r="W400" s="4"/>
      <c r="X400" s="4"/>
      <c r="Y400" s="4"/>
      <c r="Z400" s="4"/>
    </row>
    <row r="401" ht="25.5" customHeight="1">
      <c r="A401" s="56" t="s">
        <v>1186</v>
      </c>
      <c r="B401" s="56" t="s">
        <v>1187</v>
      </c>
      <c r="C401" s="56" t="s">
        <v>96</v>
      </c>
      <c r="D401" s="56" t="s">
        <v>1188</v>
      </c>
      <c r="E401" s="57" t="s">
        <v>98</v>
      </c>
      <c r="F401" s="58">
        <v>2.0</v>
      </c>
      <c r="G401" s="59">
        <v>125.36</v>
      </c>
      <c r="H401" s="59">
        <v>154.86</v>
      </c>
      <c r="I401" s="59">
        <v>309.72</v>
      </c>
      <c r="J401" s="60">
        <v>6.083291443597016E-5</v>
      </c>
      <c r="K401" s="4"/>
      <c r="L401" s="4"/>
      <c r="M401" s="4"/>
      <c r="N401" s="4"/>
      <c r="O401" s="4"/>
      <c r="P401" s="4"/>
      <c r="Q401" s="4"/>
      <c r="R401" s="4"/>
      <c r="S401" s="4"/>
      <c r="T401" s="4"/>
      <c r="U401" s="4"/>
      <c r="V401" s="4"/>
      <c r="W401" s="4"/>
      <c r="X401" s="4"/>
      <c r="Y401" s="4"/>
      <c r="Z401" s="4"/>
    </row>
    <row r="402" ht="25.5" customHeight="1">
      <c r="A402" s="56" t="s">
        <v>1189</v>
      </c>
      <c r="B402" s="56" t="s">
        <v>1190</v>
      </c>
      <c r="C402" s="56" t="s">
        <v>109</v>
      </c>
      <c r="D402" s="56" t="s">
        <v>1191</v>
      </c>
      <c r="E402" s="57" t="s">
        <v>98</v>
      </c>
      <c r="F402" s="58">
        <v>6.0</v>
      </c>
      <c r="G402" s="59">
        <v>142.28</v>
      </c>
      <c r="H402" s="59">
        <v>175.77</v>
      </c>
      <c r="I402" s="59">
        <v>1054.62</v>
      </c>
      <c r="J402" s="60">
        <v>2.0714066970961787E-4</v>
      </c>
      <c r="K402" s="4"/>
      <c r="L402" s="4"/>
      <c r="M402" s="4"/>
      <c r="N402" s="4"/>
      <c r="O402" s="4"/>
      <c r="P402" s="4"/>
      <c r="Q402" s="4"/>
      <c r="R402" s="4"/>
      <c r="S402" s="4"/>
      <c r="T402" s="4"/>
      <c r="U402" s="4"/>
      <c r="V402" s="4"/>
      <c r="W402" s="4"/>
      <c r="X402" s="4"/>
      <c r="Y402" s="4"/>
      <c r="Z402" s="4"/>
    </row>
    <row r="403" ht="25.5" customHeight="1">
      <c r="A403" s="56" t="s">
        <v>1192</v>
      </c>
      <c r="B403" s="56" t="s">
        <v>1193</v>
      </c>
      <c r="C403" s="56" t="s">
        <v>483</v>
      </c>
      <c r="D403" s="56" t="s">
        <v>1194</v>
      </c>
      <c r="E403" s="57" t="s">
        <v>98</v>
      </c>
      <c r="F403" s="58">
        <v>3.0</v>
      </c>
      <c r="G403" s="59">
        <v>106.52</v>
      </c>
      <c r="H403" s="59">
        <v>131.59</v>
      </c>
      <c r="I403" s="59">
        <v>394.77</v>
      </c>
      <c r="J403" s="60">
        <v>7.753780715448772E-5</v>
      </c>
      <c r="K403" s="4"/>
      <c r="L403" s="4"/>
      <c r="M403" s="4"/>
      <c r="N403" s="4"/>
      <c r="O403" s="4"/>
      <c r="P403" s="4"/>
      <c r="Q403" s="4"/>
      <c r="R403" s="4"/>
      <c r="S403" s="4"/>
      <c r="T403" s="4"/>
      <c r="U403" s="4"/>
      <c r="V403" s="4"/>
      <c r="W403" s="4"/>
      <c r="X403" s="4"/>
      <c r="Y403" s="4"/>
      <c r="Z403" s="4"/>
    </row>
    <row r="404" ht="39.0" customHeight="1">
      <c r="A404" s="56" t="s">
        <v>1195</v>
      </c>
      <c r="B404" s="56" t="s">
        <v>1196</v>
      </c>
      <c r="C404" s="56" t="s">
        <v>122</v>
      </c>
      <c r="D404" s="56" t="s">
        <v>1197</v>
      </c>
      <c r="E404" s="57" t="s">
        <v>98</v>
      </c>
      <c r="F404" s="58">
        <v>12.0</v>
      </c>
      <c r="G404" s="59">
        <v>347.28</v>
      </c>
      <c r="H404" s="59">
        <v>429.02</v>
      </c>
      <c r="I404" s="59">
        <v>5148.24</v>
      </c>
      <c r="J404" s="60">
        <v>0.001011179269714061</v>
      </c>
      <c r="K404" s="4"/>
      <c r="L404" s="4"/>
      <c r="M404" s="4"/>
      <c r="N404" s="4"/>
      <c r="O404" s="4"/>
      <c r="P404" s="4"/>
      <c r="Q404" s="4"/>
      <c r="R404" s="4"/>
      <c r="S404" s="4"/>
      <c r="T404" s="4"/>
      <c r="U404" s="4"/>
      <c r="V404" s="4"/>
      <c r="W404" s="4"/>
      <c r="X404" s="4"/>
      <c r="Y404" s="4"/>
      <c r="Z404" s="4"/>
    </row>
    <row r="405" ht="39.0" customHeight="1">
      <c r="A405" s="56" t="s">
        <v>1198</v>
      </c>
      <c r="B405" s="56" t="s">
        <v>1199</v>
      </c>
      <c r="C405" s="56" t="s">
        <v>122</v>
      </c>
      <c r="D405" s="56" t="s">
        <v>1200</v>
      </c>
      <c r="E405" s="57" t="s">
        <v>98</v>
      </c>
      <c r="F405" s="58">
        <v>8.0</v>
      </c>
      <c r="G405" s="59">
        <v>334.64</v>
      </c>
      <c r="H405" s="59">
        <v>413.41</v>
      </c>
      <c r="I405" s="59">
        <v>3307.28</v>
      </c>
      <c r="J405" s="60">
        <v>6.495915060564231E-4</v>
      </c>
      <c r="K405" s="4"/>
      <c r="L405" s="4"/>
      <c r="M405" s="4"/>
      <c r="N405" s="4"/>
      <c r="O405" s="4"/>
      <c r="P405" s="4"/>
      <c r="Q405" s="4"/>
      <c r="R405" s="4"/>
      <c r="S405" s="4"/>
      <c r="T405" s="4"/>
      <c r="U405" s="4"/>
      <c r="V405" s="4"/>
      <c r="W405" s="4"/>
      <c r="X405" s="4"/>
      <c r="Y405" s="4"/>
      <c r="Z405" s="4"/>
    </row>
    <row r="406" ht="25.5" customHeight="1">
      <c r="A406" s="56" t="s">
        <v>1201</v>
      </c>
      <c r="B406" s="56" t="s">
        <v>1202</v>
      </c>
      <c r="C406" s="56" t="s">
        <v>265</v>
      </c>
      <c r="D406" s="56" t="s">
        <v>1203</v>
      </c>
      <c r="E406" s="57" t="s">
        <v>106</v>
      </c>
      <c r="F406" s="58">
        <v>18.0</v>
      </c>
      <c r="G406" s="59">
        <v>111.2</v>
      </c>
      <c r="H406" s="59">
        <v>137.37</v>
      </c>
      <c r="I406" s="59">
        <v>2472.66</v>
      </c>
      <c r="J406" s="60">
        <v>4.856616111624886E-4</v>
      </c>
      <c r="K406" s="4"/>
      <c r="L406" s="4"/>
      <c r="M406" s="4"/>
      <c r="N406" s="4"/>
      <c r="O406" s="4"/>
      <c r="P406" s="4"/>
      <c r="Q406" s="4"/>
      <c r="R406" s="4"/>
      <c r="S406" s="4"/>
      <c r="T406" s="4"/>
      <c r="U406" s="4"/>
      <c r="V406" s="4"/>
      <c r="W406" s="4"/>
      <c r="X406" s="4"/>
      <c r="Y406" s="4"/>
      <c r="Z406" s="4"/>
    </row>
    <row r="407" ht="25.5" customHeight="1">
      <c r="A407" s="56" t="s">
        <v>1204</v>
      </c>
      <c r="B407" s="56" t="s">
        <v>1205</v>
      </c>
      <c r="C407" s="56" t="s">
        <v>109</v>
      </c>
      <c r="D407" s="56" t="s">
        <v>1206</v>
      </c>
      <c r="E407" s="57" t="s">
        <v>98</v>
      </c>
      <c r="F407" s="58">
        <v>6.0</v>
      </c>
      <c r="G407" s="59">
        <v>443.44</v>
      </c>
      <c r="H407" s="59">
        <v>547.82</v>
      </c>
      <c r="I407" s="59">
        <v>3286.92</v>
      </c>
      <c r="J407" s="60">
        <v>6.455925452598445E-4</v>
      </c>
      <c r="K407" s="4"/>
      <c r="L407" s="4"/>
      <c r="M407" s="4"/>
      <c r="N407" s="4"/>
      <c r="O407" s="4"/>
      <c r="P407" s="4"/>
      <c r="Q407" s="4"/>
      <c r="R407" s="4"/>
      <c r="S407" s="4"/>
      <c r="T407" s="4"/>
      <c r="U407" s="4"/>
      <c r="V407" s="4"/>
      <c r="W407" s="4"/>
      <c r="X407" s="4"/>
      <c r="Y407" s="4"/>
      <c r="Z407" s="4"/>
    </row>
    <row r="408" ht="39.0" customHeight="1">
      <c r="A408" s="56" t="s">
        <v>1207</v>
      </c>
      <c r="B408" s="56" t="s">
        <v>1208</v>
      </c>
      <c r="C408" s="56" t="s">
        <v>122</v>
      </c>
      <c r="D408" s="56" t="s">
        <v>1209</v>
      </c>
      <c r="E408" s="57" t="s">
        <v>98</v>
      </c>
      <c r="F408" s="58">
        <v>9.0</v>
      </c>
      <c r="G408" s="59">
        <v>61.4</v>
      </c>
      <c r="H408" s="59">
        <v>75.85</v>
      </c>
      <c r="I408" s="59">
        <v>682.65</v>
      </c>
      <c r="J408" s="60">
        <v>1.3408107012693733E-4</v>
      </c>
      <c r="K408" s="4"/>
      <c r="L408" s="4"/>
      <c r="M408" s="4"/>
      <c r="N408" s="4"/>
      <c r="O408" s="4"/>
      <c r="P408" s="4"/>
      <c r="Q408" s="4"/>
      <c r="R408" s="4"/>
      <c r="S408" s="4"/>
      <c r="T408" s="4"/>
      <c r="U408" s="4"/>
      <c r="V408" s="4"/>
      <c r="W408" s="4"/>
      <c r="X408" s="4"/>
      <c r="Y408" s="4"/>
      <c r="Z408" s="4"/>
    </row>
    <row r="409" ht="25.5" customHeight="1">
      <c r="A409" s="56" t="s">
        <v>1210</v>
      </c>
      <c r="B409" s="56" t="s">
        <v>1211</v>
      </c>
      <c r="C409" s="56" t="s">
        <v>764</v>
      </c>
      <c r="D409" s="56" t="s">
        <v>1212</v>
      </c>
      <c r="E409" s="57" t="s">
        <v>106</v>
      </c>
      <c r="F409" s="58">
        <v>8.0</v>
      </c>
      <c r="G409" s="59">
        <v>69.25</v>
      </c>
      <c r="H409" s="59">
        <v>85.55</v>
      </c>
      <c r="I409" s="59">
        <v>684.4</v>
      </c>
      <c r="J409" s="60">
        <v>1.3442479219933482E-4</v>
      </c>
      <c r="K409" s="4"/>
      <c r="L409" s="4"/>
      <c r="M409" s="4"/>
      <c r="N409" s="4"/>
      <c r="O409" s="4"/>
      <c r="P409" s="4"/>
      <c r="Q409" s="4"/>
      <c r="R409" s="4"/>
      <c r="S409" s="4"/>
      <c r="T409" s="4"/>
      <c r="U409" s="4"/>
      <c r="V409" s="4"/>
      <c r="W409" s="4"/>
      <c r="X409" s="4"/>
      <c r="Y409" s="4"/>
      <c r="Z409" s="4"/>
    </row>
    <row r="410" ht="39.0" customHeight="1">
      <c r="A410" s="56" t="s">
        <v>1213</v>
      </c>
      <c r="B410" s="56" t="s">
        <v>1214</v>
      </c>
      <c r="C410" s="56" t="s">
        <v>92</v>
      </c>
      <c r="D410" s="56" t="s">
        <v>1215</v>
      </c>
      <c r="E410" s="57" t="s">
        <v>106</v>
      </c>
      <c r="F410" s="58">
        <v>1.0</v>
      </c>
      <c r="G410" s="59">
        <v>8231.39</v>
      </c>
      <c r="H410" s="59">
        <v>10169.05</v>
      </c>
      <c r="I410" s="59">
        <v>10169.05</v>
      </c>
      <c r="J410" s="60">
        <v>0.0019973296801792015</v>
      </c>
      <c r="K410" s="4"/>
      <c r="L410" s="4"/>
      <c r="M410" s="4"/>
      <c r="N410" s="4"/>
      <c r="O410" s="4"/>
      <c r="P410" s="4"/>
      <c r="Q410" s="4"/>
      <c r="R410" s="4"/>
      <c r="S410" s="4"/>
      <c r="T410" s="4"/>
      <c r="U410" s="4"/>
      <c r="V410" s="4"/>
      <c r="W410" s="4"/>
      <c r="X410" s="4"/>
      <c r="Y410" s="4"/>
      <c r="Z410" s="4"/>
    </row>
    <row r="411" ht="25.5" customHeight="1">
      <c r="A411" s="56" t="s">
        <v>1216</v>
      </c>
      <c r="B411" s="56" t="s">
        <v>1217</v>
      </c>
      <c r="C411" s="56" t="s">
        <v>109</v>
      </c>
      <c r="D411" s="56" t="s">
        <v>1218</v>
      </c>
      <c r="E411" s="57" t="s">
        <v>98</v>
      </c>
      <c r="F411" s="58">
        <v>1.0</v>
      </c>
      <c r="G411" s="59">
        <v>2909.84</v>
      </c>
      <c r="H411" s="59">
        <v>3594.81</v>
      </c>
      <c r="I411" s="59">
        <v>3594.81</v>
      </c>
      <c r="J411" s="60">
        <v>7.060660246143933E-4</v>
      </c>
      <c r="K411" s="4"/>
      <c r="L411" s="4"/>
      <c r="M411" s="4"/>
      <c r="N411" s="4"/>
      <c r="O411" s="4"/>
      <c r="P411" s="4"/>
      <c r="Q411" s="4"/>
      <c r="R411" s="4"/>
      <c r="S411" s="4"/>
      <c r="T411" s="4"/>
      <c r="U411" s="4"/>
      <c r="V411" s="4"/>
      <c r="W411" s="4"/>
      <c r="X411" s="4"/>
      <c r="Y411" s="4"/>
      <c r="Z411" s="4"/>
    </row>
    <row r="412" ht="25.5" customHeight="1">
      <c r="A412" s="56" t="s">
        <v>1219</v>
      </c>
      <c r="B412" s="56" t="s">
        <v>1220</v>
      </c>
      <c r="C412" s="56" t="s">
        <v>92</v>
      </c>
      <c r="D412" s="56" t="s">
        <v>1221</v>
      </c>
      <c r="E412" s="57" t="s">
        <v>106</v>
      </c>
      <c r="F412" s="58">
        <v>10.0</v>
      </c>
      <c r="G412" s="59">
        <v>56.94</v>
      </c>
      <c r="H412" s="59">
        <v>70.34</v>
      </c>
      <c r="I412" s="59">
        <v>703.4</v>
      </c>
      <c r="J412" s="60">
        <v>1.3815663184250747E-4</v>
      </c>
      <c r="K412" s="4"/>
      <c r="L412" s="4"/>
      <c r="M412" s="4"/>
      <c r="N412" s="4"/>
      <c r="O412" s="4"/>
      <c r="P412" s="4"/>
      <c r="Q412" s="4"/>
      <c r="R412" s="4"/>
      <c r="S412" s="4"/>
      <c r="T412" s="4"/>
      <c r="U412" s="4"/>
      <c r="V412" s="4"/>
      <c r="W412" s="4"/>
      <c r="X412" s="4"/>
      <c r="Y412" s="4"/>
      <c r="Z412" s="4"/>
    </row>
    <row r="413" ht="24.0" customHeight="1">
      <c r="A413" s="44" t="s">
        <v>68</v>
      </c>
      <c r="B413" s="44" t="s">
        <v>88</v>
      </c>
      <c r="C413" s="44"/>
      <c r="D413" s="44" t="s">
        <v>69</v>
      </c>
      <c r="E413" s="55"/>
      <c r="F413" s="45">
        <v>1.0</v>
      </c>
      <c r="G413" s="45" t="s">
        <v>89</v>
      </c>
      <c r="H413" s="46">
        <v>8238.9</v>
      </c>
      <c r="I413" s="46">
        <v>8238.9</v>
      </c>
      <c r="J413" s="47">
        <v>0.00161822387558606</v>
      </c>
      <c r="K413" s="4"/>
      <c r="L413" s="4"/>
      <c r="M413" s="4"/>
      <c r="N413" s="4"/>
      <c r="O413" s="4"/>
      <c r="P413" s="4"/>
      <c r="Q413" s="4"/>
      <c r="R413" s="4"/>
      <c r="S413" s="4"/>
      <c r="T413" s="4"/>
      <c r="U413" s="4"/>
      <c r="V413" s="4"/>
      <c r="W413" s="4"/>
      <c r="X413" s="4"/>
      <c r="Y413" s="4"/>
      <c r="Z413" s="4"/>
    </row>
    <row r="414" ht="39.0" customHeight="1">
      <c r="A414" s="56" t="s">
        <v>1222</v>
      </c>
      <c r="B414" s="56" t="s">
        <v>170</v>
      </c>
      <c r="C414" s="56" t="s">
        <v>122</v>
      </c>
      <c r="D414" s="56" t="s">
        <v>171</v>
      </c>
      <c r="E414" s="57" t="s">
        <v>98</v>
      </c>
      <c r="F414" s="58">
        <v>3.0</v>
      </c>
      <c r="G414" s="59">
        <v>250.59</v>
      </c>
      <c r="H414" s="59">
        <v>309.57</v>
      </c>
      <c r="I414" s="59">
        <v>928.71</v>
      </c>
      <c r="J414" s="60">
        <v>1.8241035763215112E-4</v>
      </c>
      <c r="K414" s="4"/>
      <c r="L414" s="4"/>
      <c r="M414" s="4"/>
      <c r="N414" s="4"/>
      <c r="O414" s="4"/>
      <c r="P414" s="4"/>
      <c r="Q414" s="4"/>
      <c r="R414" s="4"/>
      <c r="S414" s="4"/>
      <c r="T414" s="4"/>
      <c r="U414" s="4"/>
      <c r="V414" s="4"/>
      <c r="W414" s="4"/>
      <c r="X414" s="4"/>
      <c r="Y414" s="4"/>
      <c r="Z414" s="4"/>
    </row>
    <row r="415" ht="25.5" customHeight="1">
      <c r="A415" s="56" t="s">
        <v>1223</v>
      </c>
      <c r="B415" s="56" t="s">
        <v>1224</v>
      </c>
      <c r="C415" s="56" t="s">
        <v>265</v>
      </c>
      <c r="D415" s="56" t="s">
        <v>1225</v>
      </c>
      <c r="E415" s="57" t="s">
        <v>1226</v>
      </c>
      <c r="F415" s="58">
        <v>52.0</v>
      </c>
      <c r="G415" s="59">
        <v>52.45</v>
      </c>
      <c r="H415" s="59">
        <v>64.79</v>
      </c>
      <c r="I415" s="59">
        <v>3369.08</v>
      </c>
      <c r="J415" s="60">
        <v>6.617298055273742E-4</v>
      </c>
      <c r="K415" s="4"/>
      <c r="L415" s="4"/>
      <c r="M415" s="4"/>
      <c r="N415" s="4"/>
      <c r="O415" s="4"/>
      <c r="P415" s="4"/>
      <c r="Q415" s="4"/>
      <c r="R415" s="4"/>
      <c r="S415" s="4"/>
      <c r="T415" s="4"/>
      <c r="U415" s="4"/>
      <c r="V415" s="4"/>
      <c r="W415" s="4"/>
      <c r="X415" s="4"/>
      <c r="Y415" s="4"/>
      <c r="Z415" s="4"/>
    </row>
    <row r="416" ht="39.0" customHeight="1">
      <c r="A416" s="56" t="s">
        <v>1227</v>
      </c>
      <c r="B416" s="56" t="s">
        <v>1228</v>
      </c>
      <c r="C416" s="56" t="s">
        <v>122</v>
      </c>
      <c r="D416" s="56" t="s">
        <v>1229</v>
      </c>
      <c r="E416" s="57" t="s">
        <v>98</v>
      </c>
      <c r="F416" s="58">
        <v>38.0</v>
      </c>
      <c r="G416" s="59">
        <v>17.17</v>
      </c>
      <c r="H416" s="59">
        <v>21.21</v>
      </c>
      <c r="I416" s="59">
        <v>805.98</v>
      </c>
      <c r="J416" s="60">
        <v>1.583046376633838E-4</v>
      </c>
      <c r="K416" s="4"/>
      <c r="L416" s="4"/>
      <c r="M416" s="4"/>
      <c r="N416" s="4"/>
      <c r="O416" s="4"/>
      <c r="P416" s="4"/>
      <c r="Q416" s="4"/>
      <c r="R416" s="4"/>
      <c r="S416" s="4"/>
      <c r="T416" s="4"/>
      <c r="U416" s="4"/>
      <c r="V416" s="4"/>
      <c r="W416" s="4"/>
      <c r="X416" s="4"/>
      <c r="Y416" s="4"/>
      <c r="Z416" s="4"/>
    </row>
    <row r="417" ht="39.0" customHeight="1">
      <c r="A417" s="56" t="s">
        <v>1230</v>
      </c>
      <c r="B417" s="56" t="s">
        <v>167</v>
      </c>
      <c r="C417" s="56" t="s">
        <v>122</v>
      </c>
      <c r="D417" s="56" t="s">
        <v>168</v>
      </c>
      <c r="E417" s="57" t="s">
        <v>98</v>
      </c>
      <c r="F417" s="58">
        <v>6.0</v>
      </c>
      <c r="G417" s="59">
        <v>283.05</v>
      </c>
      <c r="H417" s="59">
        <v>349.67</v>
      </c>
      <c r="I417" s="59">
        <v>2098.02</v>
      </c>
      <c r="J417" s="60">
        <v>4.1207758990363593E-4</v>
      </c>
      <c r="K417" s="4"/>
      <c r="L417" s="4"/>
      <c r="M417" s="4"/>
      <c r="N417" s="4"/>
      <c r="O417" s="4"/>
      <c r="P417" s="4"/>
      <c r="Q417" s="4"/>
      <c r="R417" s="4"/>
      <c r="S417" s="4"/>
      <c r="T417" s="4"/>
      <c r="U417" s="4"/>
      <c r="V417" s="4"/>
      <c r="W417" s="4"/>
      <c r="X417" s="4"/>
      <c r="Y417" s="4"/>
      <c r="Z417" s="4"/>
    </row>
    <row r="418" ht="78.0" customHeight="1">
      <c r="A418" s="56" t="s">
        <v>1231</v>
      </c>
      <c r="B418" s="56" t="s">
        <v>1232</v>
      </c>
      <c r="C418" s="56" t="s">
        <v>351</v>
      </c>
      <c r="D418" s="56" t="s">
        <v>1233</v>
      </c>
      <c r="E418" s="57" t="s">
        <v>98</v>
      </c>
      <c r="F418" s="58">
        <v>2.0</v>
      </c>
      <c r="G418" s="59">
        <v>17.39</v>
      </c>
      <c r="H418" s="59">
        <v>21.48</v>
      </c>
      <c r="I418" s="59">
        <v>42.96</v>
      </c>
      <c r="J418" s="60">
        <v>8.437885845826159E-6</v>
      </c>
      <c r="K418" s="4"/>
      <c r="L418" s="4"/>
      <c r="M418" s="4"/>
      <c r="N418" s="4"/>
      <c r="O418" s="4"/>
      <c r="P418" s="4"/>
      <c r="Q418" s="4"/>
      <c r="R418" s="4"/>
      <c r="S418" s="4"/>
      <c r="T418" s="4"/>
      <c r="U418" s="4"/>
      <c r="V418" s="4"/>
      <c r="W418" s="4"/>
      <c r="X418" s="4"/>
      <c r="Y418" s="4"/>
      <c r="Z418" s="4"/>
    </row>
    <row r="419" ht="25.5" customHeight="1">
      <c r="A419" s="56" t="s">
        <v>1234</v>
      </c>
      <c r="B419" s="56" t="s">
        <v>1235</v>
      </c>
      <c r="C419" s="56" t="s">
        <v>265</v>
      </c>
      <c r="D419" s="56" t="s">
        <v>1236</v>
      </c>
      <c r="E419" s="57" t="s">
        <v>1226</v>
      </c>
      <c r="F419" s="58">
        <v>2.0</v>
      </c>
      <c r="G419" s="59">
        <v>93.38</v>
      </c>
      <c r="H419" s="59">
        <v>115.36</v>
      </c>
      <c r="I419" s="59">
        <v>230.72</v>
      </c>
      <c r="J419" s="60">
        <v>4.531631802488388E-5</v>
      </c>
      <c r="K419" s="4"/>
      <c r="L419" s="4"/>
      <c r="M419" s="4"/>
      <c r="N419" s="4"/>
      <c r="O419" s="4"/>
      <c r="P419" s="4"/>
      <c r="Q419" s="4"/>
      <c r="R419" s="4"/>
      <c r="S419" s="4"/>
      <c r="T419" s="4"/>
      <c r="U419" s="4"/>
      <c r="V419" s="4"/>
      <c r="W419" s="4"/>
      <c r="X419" s="4"/>
      <c r="Y419" s="4"/>
      <c r="Z419" s="4"/>
    </row>
    <row r="420" ht="25.5" customHeight="1">
      <c r="A420" s="56" t="s">
        <v>1237</v>
      </c>
      <c r="B420" s="56" t="s">
        <v>1238</v>
      </c>
      <c r="C420" s="56" t="s">
        <v>284</v>
      </c>
      <c r="D420" s="56" t="s">
        <v>1239</v>
      </c>
      <c r="E420" s="57" t="s">
        <v>106</v>
      </c>
      <c r="F420" s="58">
        <v>1.0</v>
      </c>
      <c r="G420" s="59">
        <v>52.06</v>
      </c>
      <c r="H420" s="59">
        <v>64.31</v>
      </c>
      <c r="I420" s="59">
        <v>64.31</v>
      </c>
      <c r="J420" s="60">
        <v>1.2631295129075426E-5</v>
      </c>
      <c r="K420" s="4"/>
      <c r="L420" s="4"/>
      <c r="M420" s="4"/>
      <c r="N420" s="4"/>
      <c r="O420" s="4"/>
      <c r="P420" s="4"/>
      <c r="Q420" s="4"/>
      <c r="R420" s="4"/>
      <c r="S420" s="4"/>
      <c r="T420" s="4"/>
      <c r="U420" s="4"/>
      <c r="V420" s="4"/>
      <c r="W420" s="4"/>
      <c r="X420" s="4"/>
      <c r="Y420" s="4"/>
      <c r="Z420" s="4"/>
    </row>
    <row r="421" ht="39.0" customHeight="1">
      <c r="A421" s="56" t="s">
        <v>1240</v>
      </c>
      <c r="B421" s="56" t="s">
        <v>1241</v>
      </c>
      <c r="C421" s="56" t="s">
        <v>265</v>
      </c>
      <c r="D421" s="56" t="s">
        <v>1242</v>
      </c>
      <c r="E421" s="57" t="s">
        <v>106</v>
      </c>
      <c r="F421" s="58">
        <v>9.0</v>
      </c>
      <c r="G421" s="59">
        <v>16.83</v>
      </c>
      <c r="H421" s="59">
        <v>20.79</v>
      </c>
      <c r="I421" s="59">
        <v>187.11</v>
      </c>
      <c r="J421" s="60">
        <v>3.6750763980738656E-5</v>
      </c>
      <c r="K421" s="4"/>
      <c r="L421" s="4"/>
      <c r="M421" s="4"/>
      <c r="N421" s="4"/>
      <c r="O421" s="4"/>
      <c r="P421" s="4"/>
      <c r="Q421" s="4"/>
      <c r="R421" s="4"/>
      <c r="S421" s="4"/>
      <c r="T421" s="4"/>
      <c r="U421" s="4"/>
      <c r="V421" s="4"/>
      <c r="W421" s="4"/>
      <c r="X421" s="4"/>
      <c r="Y421" s="4"/>
      <c r="Z421" s="4"/>
    </row>
    <row r="422" ht="78.0" customHeight="1">
      <c r="A422" s="56" t="s">
        <v>1243</v>
      </c>
      <c r="B422" s="56" t="s">
        <v>1244</v>
      </c>
      <c r="C422" s="56" t="s">
        <v>351</v>
      </c>
      <c r="D422" s="56" t="s">
        <v>1245</v>
      </c>
      <c r="E422" s="57" t="s">
        <v>98</v>
      </c>
      <c r="F422" s="58">
        <v>9.0</v>
      </c>
      <c r="G422" s="59">
        <v>46.05</v>
      </c>
      <c r="H422" s="59">
        <v>56.89</v>
      </c>
      <c r="I422" s="59">
        <v>512.01</v>
      </c>
      <c r="J422" s="60">
        <v>1.0056522187899097E-4</v>
      </c>
      <c r="K422" s="4"/>
      <c r="L422" s="4"/>
      <c r="M422" s="4"/>
      <c r="N422" s="4"/>
      <c r="O422" s="4"/>
      <c r="P422" s="4"/>
      <c r="Q422" s="4"/>
      <c r="R422" s="4"/>
      <c r="S422" s="4"/>
      <c r="T422" s="4"/>
      <c r="U422" s="4"/>
      <c r="V422" s="4"/>
      <c r="W422" s="4"/>
      <c r="X422" s="4"/>
      <c r="Y422" s="4"/>
      <c r="Z422" s="4"/>
    </row>
    <row r="423" ht="24.0" customHeight="1">
      <c r="A423" s="44" t="s">
        <v>70</v>
      </c>
      <c r="B423" s="44" t="s">
        <v>88</v>
      </c>
      <c r="C423" s="44"/>
      <c r="D423" s="44" t="s">
        <v>71</v>
      </c>
      <c r="E423" s="55"/>
      <c r="F423" s="45">
        <v>1.0</v>
      </c>
      <c r="G423" s="45" t="s">
        <v>89</v>
      </c>
      <c r="H423" s="46">
        <v>261106.92</v>
      </c>
      <c r="I423" s="46">
        <v>261106.92</v>
      </c>
      <c r="J423" s="47">
        <v>0.051284692376984714</v>
      </c>
      <c r="K423" s="4"/>
      <c r="L423" s="4"/>
      <c r="M423" s="4"/>
      <c r="N423" s="4"/>
      <c r="O423" s="4"/>
      <c r="P423" s="4"/>
      <c r="Q423" s="4"/>
      <c r="R423" s="4"/>
      <c r="S423" s="4"/>
      <c r="T423" s="4"/>
      <c r="U423" s="4"/>
      <c r="V423" s="4"/>
      <c r="W423" s="4"/>
      <c r="X423" s="4"/>
      <c r="Y423" s="4"/>
      <c r="Z423" s="4"/>
    </row>
    <row r="424" ht="39.0" customHeight="1">
      <c r="A424" s="56" t="s">
        <v>1246</v>
      </c>
      <c r="B424" s="56" t="s">
        <v>1247</v>
      </c>
      <c r="C424" s="56" t="s">
        <v>122</v>
      </c>
      <c r="D424" s="56" t="s">
        <v>1248</v>
      </c>
      <c r="E424" s="57" t="s">
        <v>151</v>
      </c>
      <c r="F424" s="58">
        <v>410.0</v>
      </c>
      <c r="G424" s="59">
        <v>11.61</v>
      </c>
      <c r="H424" s="59">
        <v>14.34</v>
      </c>
      <c r="I424" s="59">
        <v>5879.4</v>
      </c>
      <c r="J424" s="60">
        <v>0.0011547883156878566</v>
      </c>
      <c r="K424" s="4"/>
      <c r="L424" s="4"/>
      <c r="M424" s="4"/>
      <c r="N424" s="4"/>
      <c r="O424" s="4"/>
      <c r="P424" s="4"/>
      <c r="Q424" s="4"/>
      <c r="R424" s="4"/>
      <c r="S424" s="4"/>
      <c r="T424" s="4"/>
      <c r="U424" s="4"/>
      <c r="V424" s="4"/>
      <c r="W424" s="4"/>
      <c r="X424" s="4"/>
      <c r="Y424" s="4"/>
      <c r="Z424" s="4"/>
    </row>
    <row r="425" ht="39.0" customHeight="1">
      <c r="A425" s="56" t="s">
        <v>1249</v>
      </c>
      <c r="B425" s="56" t="s">
        <v>1250</v>
      </c>
      <c r="C425" s="56" t="s">
        <v>122</v>
      </c>
      <c r="D425" s="56" t="s">
        <v>1251</v>
      </c>
      <c r="E425" s="57" t="s">
        <v>151</v>
      </c>
      <c r="F425" s="58">
        <v>760.0</v>
      </c>
      <c r="G425" s="59">
        <v>15.69</v>
      </c>
      <c r="H425" s="59">
        <v>19.38</v>
      </c>
      <c r="I425" s="59">
        <v>14728.8</v>
      </c>
      <c r="J425" s="60">
        <v>0.002892922091387438</v>
      </c>
      <c r="K425" s="4"/>
      <c r="L425" s="4"/>
      <c r="M425" s="4"/>
      <c r="N425" s="4"/>
      <c r="O425" s="4"/>
      <c r="P425" s="4"/>
      <c r="Q425" s="4"/>
      <c r="R425" s="4"/>
      <c r="S425" s="4"/>
      <c r="T425" s="4"/>
      <c r="U425" s="4"/>
      <c r="V425" s="4"/>
      <c r="W425" s="4"/>
      <c r="X425" s="4"/>
      <c r="Y425" s="4"/>
      <c r="Z425" s="4"/>
    </row>
    <row r="426" ht="39.0" customHeight="1">
      <c r="A426" s="56" t="s">
        <v>1252</v>
      </c>
      <c r="B426" s="56" t="s">
        <v>1253</v>
      </c>
      <c r="C426" s="56" t="s">
        <v>122</v>
      </c>
      <c r="D426" s="56" t="s">
        <v>1254</v>
      </c>
      <c r="E426" s="57" t="s">
        <v>151</v>
      </c>
      <c r="F426" s="58">
        <v>340.0</v>
      </c>
      <c r="G426" s="59">
        <v>18.73</v>
      </c>
      <c r="H426" s="59">
        <v>23.13</v>
      </c>
      <c r="I426" s="59">
        <v>7864.2</v>
      </c>
      <c r="J426" s="60">
        <v>0.0015446280695704394</v>
      </c>
      <c r="K426" s="4"/>
      <c r="L426" s="4"/>
      <c r="M426" s="4"/>
      <c r="N426" s="4"/>
      <c r="O426" s="4"/>
      <c r="P426" s="4"/>
      <c r="Q426" s="4"/>
      <c r="R426" s="4"/>
      <c r="S426" s="4"/>
      <c r="T426" s="4"/>
      <c r="U426" s="4"/>
      <c r="V426" s="4"/>
      <c r="W426" s="4"/>
      <c r="X426" s="4"/>
      <c r="Y426" s="4"/>
      <c r="Z426" s="4"/>
    </row>
    <row r="427" ht="51.75" customHeight="1">
      <c r="A427" s="56" t="s">
        <v>1255</v>
      </c>
      <c r="B427" s="56" t="s">
        <v>1256</v>
      </c>
      <c r="C427" s="56" t="s">
        <v>122</v>
      </c>
      <c r="D427" s="56" t="s">
        <v>1257</v>
      </c>
      <c r="E427" s="57" t="s">
        <v>151</v>
      </c>
      <c r="F427" s="58">
        <v>164.0</v>
      </c>
      <c r="G427" s="59">
        <v>19.18</v>
      </c>
      <c r="H427" s="59">
        <v>23.69</v>
      </c>
      <c r="I427" s="59">
        <v>3885.16</v>
      </c>
      <c r="J427" s="60">
        <v>7.630944267404553E-4</v>
      </c>
      <c r="K427" s="4"/>
      <c r="L427" s="4"/>
      <c r="M427" s="4"/>
      <c r="N427" s="4"/>
      <c r="O427" s="4"/>
      <c r="P427" s="4"/>
      <c r="Q427" s="4"/>
      <c r="R427" s="4"/>
      <c r="S427" s="4"/>
      <c r="T427" s="4"/>
      <c r="U427" s="4"/>
      <c r="V427" s="4"/>
      <c r="W427" s="4"/>
      <c r="X427" s="4"/>
      <c r="Y427" s="4"/>
      <c r="Z427" s="4"/>
    </row>
    <row r="428" ht="39.0" customHeight="1">
      <c r="A428" s="56" t="s">
        <v>1258</v>
      </c>
      <c r="B428" s="56" t="s">
        <v>1259</v>
      </c>
      <c r="C428" s="56" t="s">
        <v>122</v>
      </c>
      <c r="D428" s="56" t="s">
        <v>1260</v>
      </c>
      <c r="E428" s="57" t="s">
        <v>151</v>
      </c>
      <c r="F428" s="58">
        <v>54.0</v>
      </c>
      <c r="G428" s="59">
        <v>28.5</v>
      </c>
      <c r="H428" s="59">
        <v>35.2</v>
      </c>
      <c r="I428" s="59">
        <v>1900.8</v>
      </c>
      <c r="J428" s="60">
        <v>3.733410944075038E-4</v>
      </c>
      <c r="K428" s="4"/>
      <c r="L428" s="4"/>
      <c r="M428" s="4"/>
      <c r="N428" s="4"/>
      <c r="O428" s="4"/>
      <c r="P428" s="4"/>
      <c r="Q428" s="4"/>
      <c r="R428" s="4"/>
      <c r="S428" s="4"/>
      <c r="T428" s="4"/>
      <c r="U428" s="4"/>
      <c r="V428" s="4"/>
      <c r="W428" s="4"/>
      <c r="X428" s="4"/>
      <c r="Y428" s="4"/>
      <c r="Z428" s="4"/>
    </row>
    <row r="429" ht="51.75" customHeight="1">
      <c r="A429" s="56" t="s">
        <v>1261</v>
      </c>
      <c r="B429" s="56" t="s">
        <v>1262</v>
      </c>
      <c r="C429" s="56" t="s">
        <v>122</v>
      </c>
      <c r="D429" s="56" t="s">
        <v>1263</v>
      </c>
      <c r="E429" s="57" t="s">
        <v>151</v>
      </c>
      <c r="F429" s="58">
        <v>6.0</v>
      </c>
      <c r="G429" s="59">
        <v>39.8</v>
      </c>
      <c r="H429" s="59">
        <v>49.16</v>
      </c>
      <c r="I429" s="59">
        <v>294.96</v>
      </c>
      <c r="J429" s="60">
        <v>5.7933864271063404E-5</v>
      </c>
      <c r="K429" s="4"/>
      <c r="L429" s="4"/>
      <c r="M429" s="4"/>
      <c r="N429" s="4"/>
      <c r="O429" s="4"/>
      <c r="P429" s="4"/>
      <c r="Q429" s="4"/>
      <c r="R429" s="4"/>
      <c r="S429" s="4"/>
      <c r="T429" s="4"/>
      <c r="U429" s="4"/>
      <c r="V429" s="4"/>
      <c r="W429" s="4"/>
      <c r="X429" s="4"/>
      <c r="Y429" s="4"/>
      <c r="Z429" s="4"/>
    </row>
    <row r="430" ht="25.5" customHeight="1">
      <c r="A430" s="56" t="s">
        <v>1264</v>
      </c>
      <c r="B430" s="56" t="s">
        <v>1265</v>
      </c>
      <c r="C430" s="56" t="s">
        <v>92</v>
      </c>
      <c r="D430" s="56" t="s">
        <v>1266</v>
      </c>
      <c r="E430" s="57" t="s">
        <v>106</v>
      </c>
      <c r="F430" s="58">
        <v>65.0</v>
      </c>
      <c r="G430" s="59">
        <v>344.63</v>
      </c>
      <c r="H430" s="59">
        <v>425.75</v>
      </c>
      <c r="I430" s="59">
        <v>27673.75</v>
      </c>
      <c r="J430" s="60">
        <v>0.005435473543434164</v>
      </c>
      <c r="K430" s="4"/>
      <c r="L430" s="4"/>
      <c r="M430" s="4"/>
      <c r="N430" s="4"/>
      <c r="O430" s="4"/>
      <c r="P430" s="4"/>
      <c r="Q430" s="4"/>
      <c r="R430" s="4"/>
      <c r="S430" s="4"/>
      <c r="T430" s="4"/>
      <c r="U430" s="4"/>
      <c r="V430" s="4"/>
      <c r="W430" s="4"/>
      <c r="X430" s="4"/>
      <c r="Y430" s="4"/>
      <c r="Z430" s="4"/>
    </row>
    <row r="431" ht="25.5" customHeight="1">
      <c r="A431" s="56" t="s">
        <v>1267</v>
      </c>
      <c r="B431" s="56" t="s">
        <v>1268</v>
      </c>
      <c r="C431" s="56" t="s">
        <v>109</v>
      </c>
      <c r="D431" s="56" t="s">
        <v>1269</v>
      </c>
      <c r="E431" s="57" t="s">
        <v>151</v>
      </c>
      <c r="F431" s="58">
        <v>168.0</v>
      </c>
      <c r="G431" s="59">
        <v>84.47</v>
      </c>
      <c r="H431" s="59">
        <v>104.35</v>
      </c>
      <c r="I431" s="59">
        <v>17530.8</v>
      </c>
      <c r="J431" s="60">
        <v>0.0034432702324490045</v>
      </c>
      <c r="K431" s="4"/>
      <c r="L431" s="4"/>
      <c r="M431" s="4"/>
      <c r="N431" s="4"/>
      <c r="O431" s="4"/>
      <c r="P431" s="4"/>
      <c r="Q431" s="4"/>
      <c r="R431" s="4"/>
      <c r="S431" s="4"/>
      <c r="T431" s="4"/>
      <c r="U431" s="4"/>
      <c r="V431" s="4"/>
      <c r="W431" s="4"/>
      <c r="X431" s="4"/>
      <c r="Y431" s="4"/>
      <c r="Z431" s="4"/>
    </row>
    <row r="432" ht="39.0" customHeight="1">
      <c r="A432" s="56" t="s">
        <v>1270</v>
      </c>
      <c r="B432" s="56" t="s">
        <v>1271</v>
      </c>
      <c r="C432" s="56" t="s">
        <v>122</v>
      </c>
      <c r="D432" s="56" t="s">
        <v>1272</v>
      </c>
      <c r="E432" s="57" t="s">
        <v>98</v>
      </c>
      <c r="F432" s="58">
        <v>42.0</v>
      </c>
      <c r="G432" s="59">
        <v>17.19</v>
      </c>
      <c r="H432" s="59">
        <v>21.23</v>
      </c>
      <c r="I432" s="59">
        <v>891.66</v>
      </c>
      <c r="J432" s="60">
        <v>1.7513327032796445E-4</v>
      </c>
      <c r="K432" s="4"/>
      <c r="L432" s="4"/>
      <c r="M432" s="4"/>
      <c r="N432" s="4"/>
      <c r="O432" s="4"/>
      <c r="P432" s="4"/>
      <c r="Q432" s="4"/>
      <c r="R432" s="4"/>
      <c r="S432" s="4"/>
      <c r="T432" s="4"/>
      <c r="U432" s="4"/>
      <c r="V432" s="4"/>
      <c r="W432" s="4"/>
      <c r="X432" s="4"/>
      <c r="Y432" s="4"/>
      <c r="Z432" s="4"/>
    </row>
    <row r="433" ht="51.75" customHeight="1">
      <c r="A433" s="56" t="s">
        <v>1273</v>
      </c>
      <c r="B433" s="56" t="s">
        <v>1274</v>
      </c>
      <c r="C433" s="56" t="s">
        <v>122</v>
      </c>
      <c r="D433" s="56" t="s">
        <v>1275</v>
      </c>
      <c r="E433" s="57" t="s">
        <v>151</v>
      </c>
      <c r="F433" s="58">
        <v>14.0</v>
      </c>
      <c r="G433" s="59">
        <v>57.0</v>
      </c>
      <c r="H433" s="59">
        <v>70.41</v>
      </c>
      <c r="I433" s="59">
        <v>985.74</v>
      </c>
      <c r="J433" s="60">
        <v>1.9361176894005304E-4</v>
      </c>
      <c r="K433" s="4"/>
      <c r="L433" s="4"/>
      <c r="M433" s="4"/>
      <c r="N433" s="4"/>
      <c r="O433" s="4"/>
      <c r="P433" s="4"/>
      <c r="Q433" s="4"/>
      <c r="R433" s="4"/>
      <c r="S433" s="4"/>
      <c r="T433" s="4"/>
      <c r="U433" s="4"/>
      <c r="V433" s="4"/>
      <c r="W433" s="4"/>
      <c r="X433" s="4"/>
      <c r="Y433" s="4"/>
      <c r="Z433" s="4"/>
    </row>
    <row r="434" ht="39.0" customHeight="1">
      <c r="A434" s="56" t="s">
        <v>1276</v>
      </c>
      <c r="B434" s="56" t="s">
        <v>1277</v>
      </c>
      <c r="C434" s="56" t="s">
        <v>122</v>
      </c>
      <c r="D434" s="56" t="s">
        <v>1278</v>
      </c>
      <c r="E434" s="57" t="s">
        <v>98</v>
      </c>
      <c r="F434" s="58">
        <v>10.0</v>
      </c>
      <c r="G434" s="59">
        <v>14.45</v>
      </c>
      <c r="H434" s="59">
        <v>17.85</v>
      </c>
      <c r="I434" s="59">
        <v>178.5</v>
      </c>
      <c r="J434" s="60">
        <v>3.505965138454305E-5</v>
      </c>
      <c r="K434" s="4"/>
      <c r="L434" s="4"/>
      <c r="M434" s="4"/>
      <c r="N434" s="4"/>
      <c r="O434" s="4"/>
      <c r="P434" s="4"/>
      <c r="Q434" s="4"/>
      <c r="R434" s="4"/>
      <c r="S434" s="4"/>
      <c r="T434" s="4"/>
      <c r="U434" s="4"/>
      <c r="V434" s="4"/>
      <c r="W434" s="4"/>
      <c r="X434" s="4"/>
      <c r="Y434" s="4"/>
      <c r="Z434" s="4"/>
    </row>
    <row r="435" ht="39.0" customHeight="1">
      <c r="A435" s="56" t="s">
        <v>1279</v>
      </c>
      <c r="B435" s="56" t="s">
        <v>1280</v>
      </c>
      <c r="C435" s="56" t="s">
        <v>122</v>
      </c>
      <c r="D435" s="56" t="s">
        <v>1281</v>
      </c>
      <c r="E435" s="57" t="s">
        <v>98</v>
      </c>
      <c r="F435" s="58">
        <v>11.0</v>
      </c>
      <c r="G435" s="59">
        <v>39.65</v>
      </c>
      <c r="H435" s="59">
        <v>48.98</v>
      </c>
      <c r="I435" s="59">
        <v>538.78</v>
      </c>
      <c r="J435" s="60">
        <v>1.0582318752360842E-4</v>
      </c>
      <c r="K435" s="4"/>
      <c r="L435" s="4"/>
      <c r="M435" s="4"/>
      <c r="N435" s="4"/>
      <c r="O435" s="4"/>
      <c r="P435" s="4"/>
      <c r="Q435" s="4"/>
      <c r="R435" s="4"/>
      <c r="S435" s="4"/>
      <c r="T435" s="4"/>
      <c r="U435" s="4"/>
      <c r="V435" s="4"/>
      <c r="W435" s="4"/>
      <c r="X435" s="4"/>
      <c r="Y435" s="4"/>
      <c r="Z435" s="4"/>
    </row>
    <row r="436" ht="39.0" customHeight="1">
      <c r="A436" s="56" t="s">
        <v>1282</v>
      </c>
      <c r="B436" s="56" t="s">
        <v>1283</v>
      </c>
      <c r="C436" s="56" t="s">
        <v>122</v>
      </c>
      <c r="D436" s="56" t="s">
        <v>1284</v>
      </c>
      <c r="E436" s="57" t="s">
        <v>98</v>
      </c>
      <c r="F436" s="58">
        <v>56.0</v>
      </c>
      <c r="G436" s="59">
        <v>32.95</v>
      </c>
      <c r="H436" s="59">
        <v>40.7</v>
      </c>
      <c r="I436" s="59">
        <v>2279.2</v>
      </c>
      <c r="J436" s="60">
        <v>4.476636270904791E-4</v>
      </c>
      <c r="K436" s="4"/>
      <c r="L436" s="4"/>
      <c r="M436" s="4"/>
      <c r="N436" s="4"/>
      <c r="O436" s="4"/>
      <c r="P436" s="4"/>
      <c r="Q436" s="4"/>
      <c r="R436" s="4"/>
      <c r="S436" s="4"/>
      <c r="T436" s="4"/>
      <c r="U436" s="4"/>
      <c r="V436" s="4"/>
      <c r="W436" s="4"/>
      <c r="X436" s="4"/>
      <c r="Y436" s="4"/>
      <c r="Z436" s="4"/>
    </row>
    <row r="437" ht="39.0" customHeight="1">
      <c r="A437" s="56" t="s">
        <v>1285</v>
      </c>
      <c r="B437" s="56" t="s">
        <v>1286</v>
      </c>
      <c r="C437" s="56" t="s">
        <v>122</v>
      </c>
      <c r="D437" s="56" t="s">
        <v>1287</v>
      </c>
      <c r="E437" s="57" t="s">
        <v>98</v>
      </c>
      <c r="F437" s="58">
        <v>4.0</v>
      </c>
      <c r="G437" s="59">
        <v>28.85</v>
      </c>
      <c r="H437" s="59">
        <v>35.64</v>
      </c>
      <c r="I437" s="59">
        <v>142.56</v>
      </c>
      <c r="J437" s="60">
        <v>2.8000582080562786E-5</v>
      </c>
      <c r="K437" s="4"/>
      <c r="L437" s="4"/>
      <c r="M437" s="4"/>
      <c r="N437" s="4"/>
      <c r="O437" s="4"/>
      <c r="P437" s="4"/>
      <c r="Q437" s="4"/>
      <c r="R437" s="4"/>
      <c r="S437" s="4"/>
      <c r="T437" s="4"/>
      <c r="U437" s="4"/>
      <c r="V437" s="4"/>
      <c r="W437" s="4"/>
      <c r="X437" s="4"/>
      <c r="Y437" s="4"/>
      <c r="Z437" s="4"/>
    </row>
    <row r="438" ht="39.0" customHeight="1">
      <c r="A438" s="56" t="s">
        <v>1288</v>
      </c>
      <c r="B438" s="56" t="s">
        <v>1289</v>
      </c>
      <c r="C438" s="56" t="s">
        <v>122</v>
      </c>
      <c r="D438" s="56" t="s">
        <v>1290</v>
      </c>
      <c r="E438" s="57" t="s">
        <v>98</v>
      </c>
      <c r="F438" s="58">
        <v>3.0</v>
      </c>
      <c r="G438" s="59">
        <v>25.92</v>
      </c>
      <c r="H438" s="59">
        <v>32.02</v>
      </c>
      <c r="I438" s="59">
        <v>96.06</v>
      </c>
      <c r="J438" s="60">
        <v>1.8867395585429723E-5</v>
      </c>
      <c r="K438" s="4"/>
      <c r="L438" s="4"/>
      <c r="M438" s="4"/>
      <c r="N438" s="4"/>
      <c r="O438" s="4"/>
      <c r="P438" s="4"/>
      <c r="Q438" s="4"/>
      <c r="R438" s="4"/>
      <c r="S438" s="4"/>
      <c r="T438" s="4"/>
      <c r="U438" s="4"/>
      <c r="V438" s="4"/>
      <c r="W438" s="4"/>
      <c r="X438" s="4"/>
      <c r="Y438" s="4"/>
      <c r="Z438" s="4"/>
    </row>
    <row r="439" ht="39.0" customHeight="1">
      <c r="A439" s="56" t="s">
        <v>1291</v>
      </c>
      <c r="B439" s="56" t="s">
        <v>1292</v>
      </c>
      <c r="C439" s="56" t="s">
        <v>122</v>
      </c>
      <c r="D439" s="56" t="s">
        <v>1293</v>
      </c>
      <c r="E439" s="57" t="s">
        <v>98</v>
      </c>
      <c r="F439" s="58">
        <v>8.0</v>
      </c>
      <c r="G439" s="59">
        <v>28.97</v>
      </c>
      <c r="H439" s="59">
        <v>35.78</v>
      </c>
      <c r="I439" s="59">
        <v>286.24</v>
      </c>
      <c r="J439" s="60">
        <v>5.622114628745996E-5</v>
      </c>
      <c r="K439" s="4"/>
      <c r="L439" s="4"/>
      <c r="M439" s="4"/>
      <c r="N439" s="4"/>
      <c r="O439" s="4"/>
      <c r="P439" s="4"/>
      <c r="Q439" s="4"/>
      <c r="R439" s="4"/>
      <c r="S439" s="4"/>
      <c r="T439" s="4"/>
      <c r="U439" s="4"/>
      <c r="V439" s="4"/>
      <c r="W439" s="4"/>
      <c r="X439" s="4"/>
      <c r="Y439" s="4"/>
      <c r="Z439" s="4"/>
    </row>
    <row r="440" ht="39.0" customHeight="1">
      <c r="A440" s="56" t="s">
        <v>1294</v>
      </c>
      <c r="B440" s="56" t="s">
        <v>1295</v>
      </c>
      <c r="C440" s="56" t="s">
        <v>122</v>
      </c>
      <c r="D440" s="56" t="s">
        <v>1296</v>
      </c>
      <c r="E440" s="57" t="s">
        <v>98</v>
      </c>
      <c r="F440" s="58">
        <v>4.0</v>
      </c>
      <c r="G440" s="59">
        <v>35.2</v>
      </c>
      <c r="H440" s="59">
        <v>43.48</v>
      </c>
      <c r="I440" s="59">
        <v>173.92</v>
      </c>
      <c r="J440" s="60">
        <v>3.4160081617925646E-5</v>
      </c>
      <c r="K440" s="4"/>
      <c r="L440" s="4"/>
      <c r="M440" s="4"/>
      <c r="N440" s="4"/>
      <c r="O440" s="4"/>
      <c r="P440" s="4"/>
      <c r="Q440" s="4"/>
      <c r="R440" s="4"/>
      <c r="S440" s="4"/>
      <c r="T440" s="4"/>
      <c r="U440" s="4"/>
      <c r="V440" s="4"/>
      <c r="W440" s="4"/>
      <c r="X440" s="4"/>
      <c r="Y440" s="4"/>
      <c r="Z440" s="4"/>
    </row>
    <row r="441" ht="39.0" customHeight="1">
      <c r="A441" s="56" t="s">
        <v>1297</v>
      </c>
      <c r="B441" s="56" t="s">
        <v>1298</v>
      </c>
      <c r="C441" s="56" t="s">
        <v>122</v>
      </c>
      <c r="D441" s="56" t="s">
        <v>1299</v>
      </c>
      <c r="E441" s="57" t="s">
        <v>98</v>
      </c>
      <c r="F441" s="58">
        <v>6.0</v>
      </c>
      <c r="G441" s="59">
        <v>39.69</v>
      </c>
      <c r="H441" s="59">
        <v>49.03</v>
      </c>
      <c r="I441" s="59">
        <v>294.18</v>
      </c>
      <c r="J441" s="60">
        <v>5.778066243308053E-5</v>
      </c>
      <c r="K441" s="4"/>
      <c r="L441" s="4"/>
      <c r="M441" s="4"/>
      <c r="N441" s="4"/>
      <c r="O441" s="4"/>
      <c r="P441" s="4"/>
      <c r="Q441" s="4"/>
      <c r="R441" s="4"/>
      <c r="S441" s="4"/>
      <c r="T441" s="4"/>
      <c r="U441" s="4"/>
      <c r="V441" s="4"/>
      <c r="W441" s="4"/>
      <c r="X441" s="4"/>
      <c r="Y441" s="4"/>
      <c r="Z441" s="4"/>
    </row>
    <row r="442" ht="39.0" customHeight="1">
      <c r="A442" s="56" t="s">
        <v>1300</v>
      </c>
      <c r="B442" s="56" t="s">
        <v>1301</v>
      </c>
      <c r="C442" s="56" t="s">
        <v>122</v>
      </c>
      <c r="D442" s="56" t="s">
        <v>1302</v>
      </c>
      <c r="E442" s="57" t="s">
        <v>98</v>
      </c>
      <c r="F442" s="58">
        <v>31.0</v>
      </c>
      <c r="G442" s="59">
        <v>46.68</v>
      </c>
      <c r="H442" s="59">
        <v>57.66</v>
      </c>
      <c r="I442" s="59">
        <v>1787.46</v>
      </c>
      <c r="J442" s="60">
        <v>3.5107968887291495E-4</v>
      </c>
      <c r="K442" s="4"/>
      <c r="L442" s="4"/>
      <c r="M442" s="4"/>
      <c r="N442" s="4"/>
      <c r="O442" s="4"/>
      <c r="P442" s="4"/>
      <c r="Q442" s="4"/>
      <c r="R442" s="4"/>
      <c r="S442" s="4"/>
      <c r="T442" s="4"/>
      <c r="U442" s="4"/>
      <c r="V442" s="4"/>
      <c r="W442" s="4"/>
      <c r="X442" s="4"/>
      <c r="Y442" s="4"/>
      <c r="Z442" s="4"/>
    </row>
    <row r="443" ht="39.0" customHeight="1">
      <c r="A443" s="56" t="s">
        <v>1303</v>
      </c>
      <c r="B443" s="56" t="s">
        <v>1304</v>
      </c>
      <c r="C443" s="56" t="s">
        <v>104</v>
      </c>
      <c r="D443" s="56" t="s">
        <v>1305</v>
      </c>
      <c r="E443" s="57" t="s">
        <v>106</v>
      </c>
      <c r="F443" s="58">
        <v>2.0</v>
      </c>
      <c r="G443" s="59">
        <v>519.62</v>
      </c>
      <c r="H443" s="59">
        <v>641.93</v>
      </c>
      <c r="I443" s="59">
        <v>1283.86</v>
      </c>
      <c r="J443" s="60">
        <v>2.521662970675599E-4</v>
      </c>
      <c r="K443" s="4"/>
      <c r="L443" s="4"/>
      <c r="M443" s="4"/>
      <c r="N443" s="4"/>
      <c r="O443" s="4"/>
      <c r="P443" s="4"/>
      <c r="Q443" s="4"/>
      <c r="R443" s="4"/>
      <c r="S443" s="4"/>
      <c r="T443" s="4"/>
      <c r="U443" s="4"/>
      <c r="V443" s="4"/>
      <c r="W443" s="4"/>
      <c r="X443" s="4"/>
      <c r="Y443" s="4"/>
      <c r="Z443" s="4"/>
    </row>
    <row r="444" ht="39.0" customHeight="1">
      <c r="A444" s="56" t="s">
        <v>1306</v>
      </c>
      <c r="B444" s="56" t="s">
        <v>1307</v>
      </c>
      <c r="C444" s="56" t="s">
        <v>104</v>
      </c>
      <c r="D444" s="56" t="s">
        <v>1308</v>
      </c>
      <c r="E444" s="57" t="s">
        <v>106</v>
      </c>
      <c r="F444" s="58">
        <v>2.0</v>
      </c>
      <c r="G444" s="59">
        <v>805.65</v>
      </c>
      <c r="H444" s="59">
        <v>995.3</v>
      </c>
      <c r="I444" s="59">
        <v>1990.6</v>
      </c>
      <c r="J444" s="60">
        <v>3.909789470368145E-4</v>
      </c>
      <c r="K444" s="4"/>
      <c r="L444" s="4"/>
      <c r="M444" s="4"/>
      <c r="N444" s="4"/>
      <c r="O444" s="4"/>
      <c r="P444" s="4"/>
      <c r="Q444" s="4"/>
      <c r="R444" s="4"/>
      <c r="S444" s="4"/>
      <c r="T444" s="4"/>
      <c r="U444" s="4"/>
      <c r="V444" s="4"/>
      <c r="W444" s="4"/>
      <c r="X444" s="4"/>
      <c r="Y444" s="4"/>
      <c r="Z444" s="4"/>
    </row>
    <row r="445" ht="51.75" customHeight="1">
      <c r="A445" s="56" t="s">
        <v>1309</v>
      </c>
      <c r="B445" s="56" t="s">
        <v>1310</v>
      </c>
      <c r="C445" s="56" t="s">
        <v>265</v>
      </c>
      <c r="D445" s="56" t="s">
        <v>1311</v>
      </c>
      <c r="E445" s="57" t="s">
        <v>106</v>
      </c>
      <c r="F445" s="58">
        <v>1.0</v>
      </c>
      <c r="G445" s="59">
        <v>3749.9</v>
      </c>
      <c r="H445" s="59">
        <v>4632.62</v>
      </c>
      <c r="I445" s="59">
        <v>4632.62</v>
      </c>
      <c r="J445" s="60">
        <v>9.099049983028674E-4</v>
      </c>
      <c r="K445" s="4"/>
      <c r="L445" s="4"/>
      <c r="M445" s="4"/>
      <c r="N445" s="4"/>
      <c r="O445" s="4"/>
      <c r="P445" s="4"/>
      <c r="Q445" s="4"/>
      <c r="R445" s="4"/>
      <c r="S445" s="4"/>
      <c r="T445" s="4"/>
      <c r="U445" s="4"/>
      <c r="V445" s="4"/>
      <c r="W445" s="4"/>
      <c r="X445" s="4"/>
      <c r="Y445" s="4"/>
      <c r="Z445" s="4"/>
    </row>
    <row r="446" ht="51.75" customHeight="1">
      <c r="A446" s="56" t="s">
        <v>1312</v>
      </c>
      <c r="B446" s="56" t="s">
        <v>1313</v>
      </c>
      <c r="C446" s="56" t="s">
        <v>122</v>
      </c>
      <c r="D446" s="56" t="s">
        <v>1314</v>
      </c>
      <c r="E446" s="57" t="s">
        <v>98</v>
      </c>
      <c r="F446" s="58">
        <v>1.0</v>
      </c>
      <c r="G446" s="59">
        <v>630.83</v>
      </c>
      <c r="H446" s="59">
        <v>779.32</v>
      </c>
      <c r="I446" s="59">
        <v>779.32</v>
      </c>
      <c r="J446" s="60">
        <v>1.5306827740617417E-4</v>
      </c>
      <c r="K446" s="4"/>
      <c r="L446" s="4"/>
      <c r="M446" s="4"/>
      <c r="N446" s="4"/>
      <c r="O446" s="4"/>
      <c r="P446" s="4"/>
      <c r="Q446" s="4"/>
      <c r="R446" s="4"/>
      <c r="S446" s="4"/>
      <c r="T446" s="4"/>
      <c r="U446" s="4"/>
      <c r="V446" s="4"/>
      <c r="W446" s="4"/>
      <c r="X446" s="4"/>
      <c r="Y446" s="4"/>
      <c r="Z446" s="4"/>
    </row>
    <row r="447" ht="25.5" customHeight="1">
      <c r="A447" s="56" t="s">
        <v>1315</v>
      </c>
      <c r="B447" s="56" t="s">
        <v>1316</v>
      </c>
      <c r="C447" s="56" t="s">
        <v>291</v>
      </c>
      <c r="D447" s="56" t="s">
        <v>1317</v>
      </c>
      <c r="E447" s="57" t="s">
        <v>98</v>
      </c>
      <c r="F447" s="58">
        <v>1.0</v>
      </c>
      <c r="G447" s="59">
        <v>86.29</v>
      </c>
      <c r="H447" s="59">
        <v>106.6</v>
      </c>
      <c r="I447" s="59">
        <v>106.6</v>
      </c>
      <c r="J447" s="60">
        <v>2.093758452432655E-5</v>
      </c>
      <c r="K447" s="4"/>
      <c r="L447" s="4"/>
      <c r="M447" s="4"/>
      <c r="N447" s="4"/>
      <c r="O447" s="4"/>
      <c r="P447" s="4"/>
      <c r="Q447" s="4"/>
      <c r="R447" s="4"/>
      <c r="S447" s="4"/>
      <c r="T447" s="4"/>
      <c r="U447" s="4"/>
      <c r="V447" s="4"/>
      <c r="W447" s="4"/>
      <c r="X447" s="4"/>
      <c r="Y447" s="4"/>
      <c r="Z447" s="4"/>
    </row>
    <row r="448" ht="51.75" customHeight="1">
      <c r="A448" s="56" t="s">
        <v>1318</v>
      </c>
      <c r="B448" s="56" t="s">
        <v>1319</v>
      </c>
      <c r="C448" s="56" t="s">
        <v>122</v>
      </c>
      <c r="D448" s="56" t="s">
        <v>1320</v>
      </c>
      <c r="E448" s="57" t="s">
        <v>98</v>
      </c>
      <c r="F448" s="58">
        <v>1.0</v>
      </c>
      <c r="G448" s="59">
        <v>233.9</v>
      </c>
      <c r="H448" s="59">
        <v>288.96</v>
      </c>
      <c r="I448" s="59">
        <v>288.96</v>
      </c>
      <c r="J448" s="60">
        <v>5.6755388594272044E-5</v>
      </c>
      <c r="K448" s="4"/>
      <c r="L448" s="4"/>
      <c r="M448" s="4"/>
      <c r="N448" s="4"/>
      <c r="O448" s="4"/>
      <c r="P448" s="4"/>
      <c r="Q448" s="4"/>
      <c r="R448" s="4"/>
      <c r="S448" s="4"/>
      <c r="T448" s="4"/>
      <c r="U448" s="4"/>
      <c r="V448" s="4"/>
      <c r="W448" s="4"/>
      <c r="X448" s="4"/>
      <c r="Y448" s="4"/>
      <c r="Z448" s="4"/>
    </row>
    <row r="449" ht="25.5" customHeight="1">
      <c r="A449" s="56" t="s">
        <v>1321</v>
      </c>
      <c r="B449" s="56" t="s">
        <v>1322</v>
      </c>
      <c r="C449" s="56" t="s">
        <v>122</v>
      </c>
      <c r="D449" s="56" t="s">
        <v>1323</v>
      </c>
      <c r="E449" s="57" t="s">
        <v>98</v>
      </c>
      <c r="F449" s="58">
        <v>13.0</v>
      </c>
      <c r="G449" s="59">
        <v>58.01</v>
      </c>
      <c r="H449" s="59">
        <v>71.66</v>
      </c>
      <c r="I449" s="59">
        <v>931.58</v>
      </c>
      <c r="J449" s="60">
        <v>1.82974061830883E-4</v>
      </c>
      <c r="K449" s="4"/>
      <c r="L449" s="4"/>
      <c r="M449" s="4"/>
      <c r="N449" s="4"/>
      <c r="O449" s="4"/>
      <c r="P449" s="4"/>
      <c r="Q449" s="4"/>
      <c r="R449" s="4"/>
      <c r="S449" s="4"/>
      <c r="T449" s="4"/>
      <c r="U449" s="4"/>
      <c r="V449" s="4"/>
      <c r="W449" s="4"/>
      <c r="X449" s="4"/>
      <c r="Y449" s="4"/>
      <c r="Z449" s="4"/>
    </row>
    <row r="450" ht="25.5" customHeight="1">
      <c r="A450" s="56" t="s">
        <v>1324</v>
      </c>
      <c r="B450" s="56" t="s">
        <v>1325</v>
      </c>
      <c r="C450" s="56" t="s">
        <v>122</v>
      </c>
      <c r="D450" s="56" t="s">
        <v>1326</v>
      </c>
      <c r="E450" s="57" t="s">
        <v>98</v>
      </c>
      <c r="F450" s="58">
        <v>68.0</v>
      </c>
      <c r="G450" s="59">
        <v>12.06</v>
      </c>
      <c r="H450" s="59">
        <v>14.89</v>
      </c>
      <c r="I450" s="59">
        <v>1012.52</v>
      </c>
      <c r="J450" s="60">
        <v>1.988716987107985E-4</v>
      </c>
      <c r="K450" s="4"/>
      <c r="L450" s="4"/>
      <c r="M450" s="4"/>
      <c r="N450" s="4"/>
      <c r="O450" s="4"/>
      <c r="P450" s="4"/>
      <c r="Q450" s="4"/>
      <c r="R450" s="4"/>
      <c r="S450" s="4"/>
      <c r="T450" s="4"/>
      <c r="U450" s="4"/>
      <c r="V450" s="4"/>
      <c r="W450" s="4"/>
      <c r="X450" s="4"/>
      <c r="Y450" s="4"/>
      <c r="Z450" s="4"/>
    </row>
    <row r="451" ht="25.5" customHeight="1">
      <c r="A451" s="56" t="s">
        <v>1327</v>
      </c>
      <c r="B451" s="56" t="s">
        <v>1328</v>
      </c>
      <c r="C451" s="56" t="s">
        <v>122</v>
      </c>
      <c r="D451" s="56" t="s">
        <v>1329</v>
      </c>
      <c r="E451" s="57" t="s">
        <v>98</v>
      </c>
      <c r="F451" s="58">
        <v>11.0</v>
      </c>
      <c r="G451" s="59">
        <v>82.69</v>
      </c>
      <c r="H451" s="59">
        <v>102.15</v>
      </c>
      <c r="I451" s="59">
        <v>1123.65</v>
      </c>
      <c r="J451" s="60">
        <v>2.206990323711025E-4</v>
      </c>
      <c r="K451" s="4"/>
      <c r="L451" s="4"/>
      <c r="M451" s="4"/>
      <c r="N451" s="4"/>
      <c r="O451" s="4"/>
      <c r="P451" s="4"/>
      <c r="Q451" s="4"/>
      <c r="R451" s="4"/>
      <c r="S451" s="4"/>
      <c r="T451" s="4"/>
      <c r="U451" s="4"/>
      <c r="V451" s="4"/>
      <c r="W451" s="4"/>
      <c r="X451" s="4"/>
      <c r="Y451" s="4"/>
      <c r="Z451" s="4"/>
    </row>
    <row r="452" ht="39.0" customHeight="1">
      <c r="A452" s="56" t="s">
        <v>1330</v>
      </c>
      <c r="B452" s="56" t="s">
        <v>1331</v>
      </c>
      <c r="C452" s="56" t="s">
        <v>122</v>
      </c>
      <c r="D452" s="56" t="s">
        <v>1332</v>
      </c>
      <c r="E452" s="57" t="s">
        <v>98</v>
      </c>
      <c r="F452" s="58">
        <v>6.0</v>
      </c>
      <c r="G452" s="59">
        <v>158.73</v>
      </c>
      <c r="H452" s="59">
        <v>196.09</v>
      </c>
      <c r="I452" s="59">
        <v>1176.54</v>
      </c>
      <c r="J452" s="60">
        <v>2.3108729546201837E-4</v>
      </c>
      <c r="K452" s="4"/>
      <c r="L452" s="4"/>
      <c r="M452" s="4"/>
      <c r="N452" s="4"/>
      <c r="O452" s="4"/>
      <c r="P452" s="4"/>
      <c r="Q452" s="4"/>
      <c r="R452" s="4"/>
      <c r="S452" s="4"/>
      <c r="T452" s="4"/>
      <c r="U452" s="4"/>
      <c r="V452" s="4"/>
      <c r="W452" s="4"/>
      <c r="X452" s="4"/>
      <c r="Y452" s="4"/>
      <c r="Z452" s="4"/>
    </row>
    <row r="453" ht="39.0" customHeight="1">
      <c r="A453" s="56" t="s">
        <v>1333</v>
      </c>
      <c r="B453" s="56" t="s">
        <v>1334</v>
      </c>
      <c r="C453" s="56" t="s">
        <v>122</v>
      </c>
      <c r="D453" s="56" t="s">
        <v>1335</v>
      </c>
      <c r="E453" s="57" t="s">
        <v>98</v>
      </c>
      <c r="F453" s="58">
        <v>2.0</v>
      </c>
      <c r="G453" s="59">
        <v>430.28</v>
      </c>
      <c r="H453" s="59">
        <v>531.56</v>
      </c>
      <c r="I453" s="59">
        <v>1063.12</v>
      </c>
      <c r="J453" s="60">
        <v>2.0881017691840565E-4</v>
      </c>
      <c r="K453" s="4"/>
      <c r="L453" s="4"/>
      <c r="M453" s="4"/>
      <c r="N453" s="4"/>
      <c r="O453" s="4"/>
      <c r="P453" s="4"/>
      <c r="Q453" s="4"/>
      <c r="R453" s="4"/>
      <c r="S453" s="4"/>
      <c r="T453" s="4"/>
      <c r="U453" s="4"/>
      <c r="V453" s="4"/>
      <c r="W453" s="4"/>
      <c r="X453" s="4"/>
      <c r="Y453" s="4"/>
      <c r="Z453" s="4"/>
    </row>
    <row r="454" ht="25.5" customHeight="1">
      <c r="A454" s="56" t="s">
        <v>1336</v>
      </c>
      <c r="B454" s="56" t="s">
        <v>1337</v>
      </c>
      <c r="C454" s="56" t="s">
        <v>122</v>
      </c>
      <c r="D454" s="56" t="s">
        <v>1338</v>
      </c>
      <c r="E454" s="57" t="s">
        <v>98</v>
      </c>
      <c r="F454" s="58">
        <v>1.0</v>
      </c>
      <c r="G454" s="59">
        <v>1031.11</v>
      </c>
      <c r="H454" s="59">
        <v>1273.83</v>
      </c>
      <c r="I454" s="59">
        <v>1273.83</v>
      </c>
      <c r="J454" s="60">
        <v>2.5019627856119034E-4</v>
      </c>
      <c r="K454" s="4"/>
      <c r="L454" s="4"/>
      <c r="M454" s="4"/>
      <c r="N454" s="4"/>
      <c r="O454" s="4"/>
      <c r="P454" s="4"/>
      <c r="Q454" s="4"/>
      <c r="R454" s="4"/>
      <c r="S454" s="4"/>
      <c r="T454" s="4"/>
      <c r="U454" s="4"/>
      <c r="V454" s="4"/>
      <c r="W454" s="4"/>
      <c r="X454" s="4"/>
      <c r="Y454" s="4"/>
      <c r="Z454" s="4"/>
    </row>
    <row r="455" ht="78.0" customHeight="1">
      <c r="A455" s="56" t="s">
        <v>1339</v>
      </c>
      <c r="B455" s="56" t="s">
        <v>1340</v>
      </c>
      <c r="C455" s="56" t="s">
        <v>351</v>
      </c>
      <c r="D455" s="56" t="s">
        <v>1341</v>
      </c>
      <c r="E455" s="57" t="s">
        <v>98</v>
      </c>
      <c r="F455" s="58">
        <v>20.0</v>
      </c>
      <c r="G455" s="59">
        <v>38.3</v>
      </c>
      <c r="H455" s="59">
        <v>47.31</v>
      </c>
      <c r="I455" s="59">
        <v>946.2</v>
      </c>
      <c r="J455" s="60">
        <v>1.8584561422999794E-4</v>
      </c>
      <c r="K455" s="4"/>
      <c r="L455" s="4"/>
      <c r="M455" s="4"/>
      <c r="N455" s="4"/>
      <c r="O455" s="4"/>
      <c r="P455" s="4"/>
      <c r="Q455" s="4"/>
      <c r="R455" s="4"/>
      <c r="S455" s="4"/>
      <c r="T455" s="4"/>
      <c r="U455" s="4"/>
      <c r="V455" s="4"/>
      <c r="W455" s="4"/>
      <c r="X455" s="4"/>
      <c r="Y455" s="4"/>
      <c r="Z455" s="4"/>
    </row>
    <row r="456" ht="64.5" customHeight="1">
      <c r="A456" s="56" t="s">
        <v>1342</v>
      </c>
      <c r="B456" s="56" t="s">
        <v>1343</v>
      </c>
      <c r="C456" s="56" t="s">
        <v>265</v>
      </c>
      <c r="D456" s="56" t="s">
        <v>1344</v>
      </c>
      <c r="E456" s="57" t="s">
        <v>106</v>
      </c>
      <c r="F456" s="58">
        <v>1.0</v>
      </c>
      <c r="G456" s="59">
        <v>239.86</v>
      </c>
      <c r="H456" s="59">
        <v>296.32</v>
      </c>
      <c r="I456" s="59">
        <v>296.32</v>
      </c>
      <c r="J456" s="60">
        <v>5.8200985424469446E-5</v>
      </c>
      <c r="K456" s="4"/>
      <c r="L456" s="4"/>
      <c r="M456" s="4"/>
      <c r="N456" s="4"/>
      <c r="O456" s="4"/>
      <c r="P456" s="4"/>
      <c r="Q456" s="4"/>
      <c r="R456" s="4"/>
      <c r="S456" s="4"/>
      <c r="T456" s="4"/>
      <c r="U456" s="4"/>
      <c r="V456" s="4"/>
      <c r="W456" s="4"/>
      <c r="X456" s="4"/>
      <c r="Y456" s="4"/>
      <c r="Z456" s="4"/>
    </row>
    <row r="457" ht="39.0" customHeight="1">
      <c r="A457" s="56" t="s">
        <v>1345</v>
      </c>
      <c r="B457" s="56" t="s">
        <v>1346</v>
      </c>
      <c r="C457" s="56" t="s">
        <v>122</v>
      </c>
      <c r="D457" s="56" t="s">
        <v>1347</v>
      </c>
      <c r="E457" s="57" t="s">
        <v>151</v>
      </c>
      <c r="F457" s="58">
        <v>5500.0</v>
      </c>
      <c r="G457" s="59">
        <v>4.44</v>
      </c>
      <c r="H457" s="59">
        <v>5.48</v>
      </c>
      <c r="I457" s="59">
        <v>30140.0</v>
      </c>
      <c r="J457" s="60">
        <v>0.005919876149748614</v>
      </c>
      <c r="K457" s="4"/>
      <c r="L457" s="4"/>
      <c r="M457" s="4"/>
      <c r="N457" s="4"/>
      <c r="O457" s="4"/>
      <c r="P457" s="4"/>
      <c r="Q457" s="4"/>
      <c r="R457" s="4"/>
      <c r="S457" s="4"/>
      <c r="T457" s="4"/>
      <c r="U457" s="4"/>
      <c r="V457" s="4"/>
      <c r="W457" s="4"/>
      <c r="X457" s="4"/>
      <c r="Y457" s="4"/>
      <c r="Z457" s="4"/>
    </row>
    <row r="458" ht="39.0" customHeight="1">
      <c r="A458" s="56" t="s">
        <v>1348</v>
      </c>
      <c r="B458" s="56" t="s">
        <v>1349</v>
      </c>
      <c r="C458" s="56" t="s">
        <v>122</v>
      </c>
      <c r="D458" s="56" t="s">
        <v>1350</v>
      </c>
      <c r="E458" s="57" t="s">
        <v>151</v>
      </c>
      <c r="F458" s="58">
        <v>1000.0</v>
      </c>
      <c r="G458" s="59">
        <v>7.56</v>
      </c>
      <c r="H458" s="59">
        <v>9.33</v>
      </c>
      <c r="I458" s="59">
        <v>9330.0</v>
      </c>
      <c r="J458" s="60">
        <v>0.0018325296774105695</v>
      </c>
      <c r="K458" s="4"/>
      <c r="L458" s="4"/>
      <c r="M458" s="4"/>
      <c r="N458" s="4"/>
      <c r="O458" s="4"/>
      <c r="P458" s="4"/>
      <c r="Q458" s="4"/>
      <c r="R458" s="4"/>
      <c r="S458" s="4"/>
      <c r="T458" s="4"/>
      <c r="U458" s="4"/>
      <c r="V458" s="4"/>
      <c r="W458" s="4"/>
      <c r="X458" s="4"/>
      <c r="Y458" s="4"/>
      <c r="Z458" s="4"/>
    </row>
    <row r="459" ht="39.0" customHeight="1">
      <c r="A459" s="56" t="s">
        <v>1351</v>
      </c>
      <c r="B459" s="56" t="s">
        <v>1352</v>
      </c>
      <c r="C459" s="56" t="s">
        <v>122</v>
      </c>
      <c r="D459" s="56" t="s">
        <v>1353</v>
      </c>
      <c r="E459" s="57" t="s">
        <v>151</v>
      </c>
      <c r="F459" s="58">
        <v>200.0</v>
      </c>
      <c r="G459" s="59">
        <v>6.89</v>
      </c>
      <c r="H459" s="59">
        <v>8.51</v>
      </c>
      <c r="I459" s="59">
        <v>1702.0</v>
      </c>
      <c r="J459" s="60">
        <v>3.3429426698314995E-4</v>
      </c>
      <c r="K459" s="4"/>
      <c r="L459" s="4"/>
      <c r="M459" s="4"/>
      <c r="N459" s="4"/>
      <c r="O459" s="4"/>
      <c r="P459" s="4"/>
      <c r="Q459" s="4"/>
      <c r="R459" s="4"/>
      <c r="S459" s="4"/>
      <c r="T459" s="4"/>
      <c r="U459" s="4"/>
      <c r="V459" s="4"/>
      <c r="W459" s="4"/>
      <c r="X459" s="4"/>
      <c r="Y459" s="4"/>
      <c r="Z459" s="4"/>
    </row>
    <row r="460" ht="39.0" customHeight="1">
      <c r="A460" s="56" t="s">
        <v>1354</v>
      </c>
      <c r="B460" s="56" t="s">
        <v>1355</v>
      </c>
      <c r="C460" s="56" t="s">
        <v>122</v>
      </c>
      <c r="D460" s="56" t="s">
        <v>1356</v>
      </c>
      <c r="E460" s="57" t="s">
        <v>151</v>
      </c>
      <c r="F460" s="58">
        <v>625.0</v>
      </c>
      <c r="G460" s="59">
        <v>9.61</v>
      </c>
      <c r="H460" s="59">
        <v>11.87</v>
      </c>
      <c r="I460" s="59">
        <v>7418.75</v>
      </c>
      <c r="J460" s="60">
        <v>0.0014571360711993207</v>
      </c>
      <c r="K460" s="4"/>
      <c r="L460" s="4"/>
      <c r="M460" s="4"/>
      <c r="N460" s="4"/>
      <c r="O460" s="4"/>
      <c r="P460" s="4"/>
      <c r="Q460" s="4"/>
      <c r="R460" s="4"/>
      <c r="S460" s="4"/>
      <c r="T460" s="4"/>
      <c r="U460" s="4"/>
      <c r="V460" s="4"/>
      <c r="W460" s="4"/>
      <c r="X460" s="4"/>
      <c r="Y460" s="4"/>
      <c r="Z460" s="4"/>
    </row>
    <row r="461" ht="39.0" customHeight="1">
      <c r="A461" s="56" t="s">
        <v>1357</v>
      </c>
      <c r="B461" s="56" t="s">
        <v>1358</v>
      </c>
      <c r="C461" s="56" t="s">
        <v>122</v>
      </c>
      <c r="D461" s="56" t="s">
        <v>1359</v>
      </c>
      <c r="E461" s="57" t="s">
        <v>151</v>
      </c>
      <c r="F461" s="58">
        <v>2600.0</v>
      </c>
      <c r="G461" s="59">
        <v>4.99</v>
      </c>
      <c r="H461" s="59">
        <v>6.16</v>
      </c>
      <c r="I461" s="59">
        <v>16016.0</v>
      </c>
      <c r="J461" s="60">
        <v>0.003145744406581745</v>
      </c>
      <c r="K461" s="4"/>
      <c r="L461" s="4"/>
      <c r="M461" s="4"/>
      <c r="N461" s="4"/>
      <c r="O461" s="4"/>
      <c r="P461" s="4"/>
      <c r="Q461" s="4"/>
      <c r="R461" s="4"/>
      <c r="S461" s="4"/>
      <c r="T461" s="4"/>
      <c r="U461" s="4"/>
      <c r="V461" s="4"/>
      <c r="W461" s="4"/>
      <c r="X461" s="4"/>
      <c r="Y461" s="4"/>
      <c r="Z461" s="4"/>
    </row>
    <row r="462" ht="39.0" customHeight="1">
      <c r="A462" s="56" t="s">
        <v>1360</v>
      </c>
      <c r="B462" s="56" t="s">
        <v>1361</v>
      </c>
      <c r="C462" s="56" t="s">
        <v>122</v>
      </c>
      <c r="D462" s="56" t="s">
        <v>1362</v>
      </c>
      <c r="E462" s="57" t="s">
        <v>151</v>
      </c>
      <c r="F462" s="58">
        <v>50.0</v>
      </c>
      <c r="G462" s="59">
        <v>7.36</v>
      </c>
      <c r="H462" s="59">
        <v>9.09</v>
      </c>
      <c r="I462" s="59">
        <v>454.5</v>
      </c>
      <c r="J462" s="60">
        <v>8.926953251694574E-5</v>
      </c>
      <c r="K462" s="4"/>
      <c r="L462" s="4"/>
      <c r="M462" s="4"/>
      <c r="N462" s="4"/>
      <c r="O462" s="4"/>
      <c r="P462" s="4"/>
      <c r="Q462" s="4"/>
      <c r="R462" s="4"/>
      <c r="S462" s="4"/>
      <c r="T462" s="4"/>
      <c r="U462" s="4"/>
      <c r="V462" s="4"/>
      <c r="W462" s="4"/>
      <c r="X462" s="4"/>
      <c r="Y462" s="4"/>
      <c r="Z462" s="4"/>
    </row>
    <row r="463" ht="39.0" customHeight="1">
      <c r="A463" s="56" t="s">
        <v>1363</v>
      </c>
      <c r="B463" s="56" t="s">
        <v>1364</v>
      </c>
      <c r="C463" s="56" t="s">
        <v>122</v>
      </c>
      <c r="D463" s="56" t="s">
        <v>1365</v>
      </c>
      <c r="E463" s="57" t="s">
        <v>151</v>
      </c>
      <c r="F463" s="58">
        <v>150.0</v>
      </c>
      <c r="G463" s="59">
        <v>16.62</v>
      </c>
      <c r="H463" s="59">
        <v>20.53</v>
      </c>
      <c r="I463" s="59">
        <v>3079.5</v>
      </c>
      <c r="J463" s="60">
        <v>6.04852641113167E-4</v>
      </c>
      <c r="K463" s="4"/>
      <c r="L463" s="4"/>
      <c r="M463" s="4"/>
      <c r="N463" s="4"/>
      <c r="O463" s="4"/>
      <c r="P463" s="4"/>
      <c r="Q463" s="4"/>
      <c r="R463" s="4"/>
      <c r="S463" s="4"/>
      <c r="T463" s="4"/>
      <c r="U463" s="4"/>
      <c r="V463" s="4"/>
      <c r="W463" s="4"/>
      <c r="X463" s="4"/>
      <c r="Y463" s="4"/>
      <c r="Z463" s="4"/>
    </row>
    <row r="464" ht="39.0" customHeight="1">
      <c r="A464" s="56" t="s">
        <v>1366</v>
      </c>
      <c r="B464" s="56" t="s">
        <v>185</v>
      </c>
      <c r="C464" s="56" t="s">
        <v>122</v>
      </c>
      <c r="D464" s="56" t="s">
        <v>186</v>
      </c>
      <c r="E464" s="57" t="s">
        <v>151</v>
      </c>
      <c r="F464" s="58">
        <v>150.0</v>
      </c>
      <c r="G464" s="59">
        <v>26.07</v>
      </c>
      <c r="H464" s="59">
        <v>32.2</v>
      </c>
      <c r="I464" s="59">
        <v>4830.0</v>
      </c>
      <c r="J464" s="60">
        <v>9.486729198170472E-4</v>
      </c>
      <c r="K464" s="4"/>
      <c r="L464" s="4"/>
      <c r="M464" s="4"/>
      <c r="N464" s="4"/>
      <c r="O464" s="4"/>
      <c r="P464" s="4"/>
      <c r="Q464" s="4"/>
      <c r="R464" s="4"/>
      <c r="S464" s="4"/>
      <c r="T464" s="4"/>
      <c r="U464" s="4"/>
      <c r="V464" s="4"/>
      <c r="W464" s="4"/>
      <c r="X464" s="4"/>
      <c r="Y464" s="4"/>
      <c r="Z464" s="4"/>
    </row>
    <row r="465" ht="51.75" customHeight="1">
      <c r="A465" s="56" t="s">
        <v>1367</v>
      </c>
      <c r="B465" s="56" t="s">
        <v>1368</v>
      </c>
      <c r="C465" s="56" t="s">
        <v>122</v>
      </c>
      <c r="D465" s="56" t="s">
        <v>1369</v>
      </c>
      <c r="E465" s="57" t="s">
        <v>151</v>
      </c>
      <c r="F465" s="58">
        <v>20.0</v>
      </c>
      <c r="G465" s="59">
        <v>28.61</v>
      </c>
      <c r="H465" s="59">
        <v>35.34</v>
      </c>
      <c r="I465" s="59">
        <v>706.8</v>
      </c>
      <c r="J465" s="60">
        <v>1.3882443472602255E-4</v>
      </c>
      <c r="K465" s="4"/>
      <c r="L465" s="4"/>
      <c r="M465" s="4"/>
      <c r="N465" s="4"/>
      <c r="O465" s="4"/>
      <c r="P465" s="4"/>
      <c r="Q465" s="4"/>
      <c r="R465" s="4"/>
      <c r="S465" s="4"/>
      <c r="T465" s="4"/>
      <c r="U465" s="4"/>
      <c r="V465" s="4"/>
      <c r="W465" s="4"/>
      <c r="X465" s="4"/>
      <c r="Y465" s="4"/>
      <c r="Z465" s="4"/>
    </row>
    <row r="466" ht="51.75" customHeight="1">
      <c r="A466" s="56" t="s">
        <v>1370</v>
      </c>
      <c r="B466" s="56" t="s">
        <v>1371</v>
      </c>
      <c r="C466" s="56" t="s">
        <v>122</v>
      </c>
      <c r="D466" s="56" t="s">
        <v>1372</v>
      </c>
      <c r="E466" s="57" t="s">
        <v>151</v>
      </c>
      <c r="F466" s="58">
        <v>20.0</v>
      </c>
      <c r="G466" s="59">
        <v>39.59</v>
      </c>
      <c r="H466" s="59">
        <v>48.9</v>
      </c>
      <c r="I466" s="59">
        <v>978.0</v>
      </c>
      <c r="J466" s="60">
        <v>1.9209153531699218E-4</v>
      </c>
      <c r="K466" s="4"/>
      <c r="L466" s="4"/>
      <c r="M466" s="4"/>
      <c r="N466" s="4"/>
      <c r="O466" s="4"/>
      <c r="P466" s="4"/>
      <c r="Q466" s="4"/>
      <c r="R466" s="4"/>
      <c r="S466" s="4"/>
      <c r="T466" s="4"/>
      <c r="U466" s="4"/>
      <c r="V466" s="4"/>
      <c r="W466" s="4"/>
      <c r="X466" s="4"/>
      <c r="Y466" s="4"/>
      <c r="Z466" s="4"/>
    </row>
    <row r="467" ht="51.75" customHeight="1">
      <c r="A467" s="56" t="s">
        <v>1373</v>
      </c>
      <c r="B467" s="56" t="s">
        <v>1374</v>
      </c>
      <c r="C467" s="56" t="s">
        <v>122</v>
      </c>
      <c r="D467" s="56" t="s">
        <v>1375</v>
      </c>
      <c r="E467" s="57" t="s">
        <v>151</v>
      </c>
      <c r="F467" s="58">
        <v>72.0</v>
      </c>
      <c r="G467" s="59">
        <v>57.47</v>
      </c>
      <c r="H467" s="59">
        <v>70.99</v>
      </c>
      <c r="I467" s="59">
        <v>5111.28</v>
      </c>
      <c r="J467" s="60">
        <v>0.0010039198595450263</v>
      </c>
      <c r="K467" s="4"/>
      <c r="L467" s="4"/>
      <c r="M467" s="4"/>
      <c r="N467" s="4"/>
      <c r="O467" s="4"/>
      <c r="P467" s="4"/>
      <c r="Q467" s="4"/>
      <c r="R467" s="4"/>
      <c r="S467" s="4"/>
      <c r="T467" s="4"/>
      <c r="U467" s="4"/>
      <c r="V467" s="4"/>
      <c r="W467" s="4"/>
      <c r="X467" s="4"/>
      <c r="Y467" s="4"/>
      <c r="Z467" s="4"/>
    </row>
    <row r="468" ht="51.75" customHeight="1">
      <c r="A468" s="56" t="s">
        <v>1376</v>
      </c>
      <c r="B468" s="56" t="s">
        <v>1377</v>
      </c>
      <c r="C468" s="56" t="s">
        <v>122</v>
      </c>
      <c r="D468" s="56" t="s">
        <v>1378</v>
      </c>
      <c r="E468" s="57" t="s">
        <v>151</v>
      </c>
      <c r="F468" s="58">
        <v>10.0</v>
      </c>
      <c r="G468" s="59">
        <v>79.57</v>
      </c>
      <c r="H468" s="59">
        <v>98.3</v>
      </c>
      <c r="I468" s="59">
        <v>983.0</v>
      </c>
      <c r="J468" s="60">
        <v>1.9307359838098497E-4</v>
      </c>
      <c r="K468" s="4"/>
      <c r="L468" s="4"/>
      <c r="M468" s="4"/>
      <c r="N468" s="4"/>
      <c r="O468" s="4"/>
      <c r="P468" s="4"/>
      <c r="Q468" s="4"/>
      <c r="R468" s="4"/>
      <c r="S468" s="4"/>
      <c r="T468" s="4"/>
      <c r="U468" s="4"/>
      <c r="V468" s="4"/>
      <c r="W468" s="4"/>
      <c r="X468" s="4"/>
      <c r="Y468" s="4"/>
      <c r="Z468" s="4"/>
    </row>
    <row r="469" ht="51.75" customHeight="1">
      <c r="A469" s="56" t="s">
        <v>1379</v>
      </c>
      <c r="B469" s="56" t="s">
        <v>1380</v>
      </c>
      <c r="C469" s="56" t="s">
        <v>122</v>
      </c>
      <c r="D469" s="56" t="s">
        <v>1381</v>
      </c>
      <c r="E469" s="57" t="s">
        <v>151</v>
      </c>
      <c r="F469" s="58">
        <v>36.0</v>
      </c>
      <c r="G469" s="59">
        <v>102.9</v>
      </c>
      <c r="H469" s="59">
        <v>127.12</v>
      </c>
      <c r="I469" s="59">
        <v>4576.32</v>
      </c>
      <c r="J469" s="60">
        <v>8.988469682023084E-4</v>
      </c>
      <c r="K469" s="4"/>
      <c r="L469" s="4"/>
      <c r="M469" s="4"/>
      <c r="N469" s="4"/>
      <c r="O469" s="4"/>
      <c r="P469" s="4"/>
      <c r="Q469" s="4"/>
      <c r="R469" s="4"/>
      <c r="S469" s="4"/>
      <c r="T469" s="4"/>
      <c r="U469" s="4"/>
      <c r="V469" s="4"/>
      <c r="W469" s="4"/>
      <c r="X469" s="4"/>
      <c r="Y469" s="4"/>
      <c r="Z469" s="4"/>
    </row>
    <row r="470" ht="25.5" customHeight="1">
      <c r="A470" s="56" t="s">
        <v>1382</v>
      </c>
      <c r="B470" s="56" t="s">
        <v>1383</v>
      </c>
      <c r="C470" s="56" t="s">
        <v>265</v>
      </c>
      <c r="D470" s="56" t="s">
        <v>1384</v>
      </c>
      <c r="E470" s="57" t="s">
        <v>106</v>
      </c>
      <c r="F470" s="58">
        <v>10.0</v>
      </c>
      <c r="G470" s="59">
        <v>2.63</v>
      </c>
      <c r="H470" s="59">
        <v>3.24</v>
      </c>
      <c r="I470" s="59">
        <v>32.4</v>
      </c>
      <c r="J470" s="60">
        <v>6.363768654673361E-6</v>
      </c>
      <c r="K470" s="4"/>
      <c r="L470" s="4"/>
      <c r="M470" s="4"/>
      <c r="N470" s="4"/>
      <c r="O470" s="4"/>
      <c r="P470" s="4"/>
      <c r="Q470" s="4"/>
      <c r="R470" s="4"/>
      <c r="S470" s="4"/>
      <c r="T470" s="4"/>
      <c r="U470" s="4"/>
      <c r="V470" s="4"/>
      <c r="W470" s="4"/>
      <c r="X470" s="4"/>
      <c r="Y470" s="4"/>
      <c r="Z470" s="4"/>
    </row>
    <row r="471" ht="25.5" customHeight="1">
      <c r="A471" s="56" t="s">
        <v>1385</v>
      </c>
      <c r="B471" s="56" t="s">
        <v>1386</v>
      </c>
      <c r="C471" s="56" t="s">
        <v>265</v>
      </c>
      <c r="D471" s="56" t="s">
        <v>1387</v>
      </c>
      <c r="E471" s="57" t="s">
        <v>106</v>
      </c>
      <c r="F471" s="58">
        <v>10.0</v>
      </c>
      <c r="G471" s="59">
        <v>5.16</v>
      </c>
      <c r="H471" s="59">
        <v>6.37</v>
      </c>
      <c r="I471" s="59">
        <v>63.7</v>
      </c>
      <c r="J471" s="60">
        <v>1.2511483435268304E-5</v>
      </c>
      <c r="K471" s="4"/>
      <c r="L471" s="4"/>
      <c r="M471" s="4"/>
      <c r="N471" s="4"/>
      <c r="O471" s="4"/>
      <c r="P471" s="4"/>
      <c r="Q471" s="4"/>
      <c r="R471" s="4"/>
      <c r="S471" s="4"/>
      <c r="T471" s="4"/>
      <c r="U471" s="4"/>
      <c r="V471" s="4"/>
      <c r="W471" s="4"/>
      <c r="X471" s="4"/>
      <c r="Y471" s="4"/>
      <c r="Z471" s="4"/>
    </row>
    <row r="472" ht="25.5" customHeight="1">
      <c r="A472" s="56" t="s">
        <v>1388</v>
      </c>
      <c r="B472" s="56" t="s">
        <v>1389</v>
      </c>
      <c r="C472" s="56" t="s">
        <v>265</v>
      </c>
      <c r="D472" s="56" t="s">
        <v>1390</v>
      </c>
      <c r="E472" s="57" t="s">
        <v>106</v>
      </c>
      <c r="F472" s="58">
        <v>2.0</v>
      </c>
      <c r="G472" s="59">
        <v>3.91</v>
      </c>
      <c r="H472" s="59">
        <v>4.83</v>
      </c>
      <c r="I472" s="59">
        <v>9.66</v>
      </c>
      <c r="J472" s="60">
        <v>1.8973458396340946E-6</v>
      </c>
      <c r="K472" s="4"/>
      <c r="L472" s="4"/>
      <c r="M472" s="4"/>
      <c r="N472" s="4"/>
      <c r="O472" s="4"/>
      <c r="P472" s="4"/>
      <c r="Q472" s="4"/>
      <c r="R472" s="4"/>
      <c r="S472" s="4"/>
      <c r="T472" s="4"/>
      <c r="U472" s="4"/>
      <c r="V472" s="4"/>
      <c r="W472" s="4"/>
      <c r="X472" s="4"/>
      <c r="Y472" s="4"/>
      <c r="Z472" s="4"/>
    </row>
    <row r="473" ht="25.5" customHeight="1">
      <c r="A473" s="56" t="s">
        <v>1391</v>
      </c>
      <c r="B473" s="56" t="s">
        <v>1392</v>
      </c>
      <c r="C473" s="56" t="s">
        <v>265</v>
      </c>
      <c r="D473" s="56" t="s">
        <v>1393</v>
      </c>
      <c r="E473" s="57" t="s">
        <v>106</v>
      </c>
      <c r="F473" s="58">
        <v>2.0</v>
      </c>
      <c r="G473" s="59">
        <v>11.42</v>
      </c>
      <c r="H473" s="59">
        <v>14.1</v>
      </c>
      <c r="I473" s="59">
        <v>28.2</v>
      </c>
      <c r="J473" s="60">
        <v>5.538835680919406E-6</v>
      </c>
      <c r="K473" s="4"/>
      <c r="L473" s="4"/>
      <c r="M473" s="4"/>
      <c r="N473" s="4"/>
      <c r="O473" s="4"/>
      <c r="P473" s="4"/>
      <c r="Q473" s="4"/>
      <c r="R473" s="4"/>
      <c r="S473" s="4"/>
      <c r="T473" s="4"/>
      <c r="U473" s="4"/>
      <c r="V473" s="4"/>
      <c r="W473" s="4"/>
      <c r="X473" s="4"/>
      <c r="Y473" s="4"/>
      <c r="Z473" s="4"/>
    </row>
    <row r="474" ht="25.5" customHeight="1">
      <c r="A474" s="56" t="s">
        <v>1394</v>
      </c>
      <c r="B474" s="56" t="s">
        <v>1395</v>
      </c>
      <c r="C474" s="56" t="s">
        <v>265</v>
      </c>
      <c r="D474" s="56" t="s">
        <v>1396</v>
      </c>
      <c r="E474" s="57" t="s">
        <v>106</v>
      </c>
      <c r="F474" s="58">
        <v>4.0</v>
      </c>
      <c r="G474" s="59">
        <v>29.22</v>
      </c>
      <c r="H474" s="59">
        <v>36.09</v>
      </c>
      <c r="I474" s="59">
        <v>144.36</v>
      </c>
      <c r="J474" s="60">
        <v>2.8354124783600194E-5</v>
      </c>
      <c r="K474" s="4"/>
      <c r="L474" s="4"/>
      <c r="M474" s="4"/>
      <c r="N474" s="4"/>
      <c r="O474" s="4"/>
      <c r="P474" s="4"/>
      <c r="Q474" s="4"/>
      <c r="R474" s="4"/>
      <c r="S474" s="4"/>
      <c r="T474" s="4"/>
      <c r="U474" s="4"/>
      <c r="V474" s="4"/>
      <c r="W474" s="4"/>
      <c r="X474" s="4"/>
      <c r="Y474" s="4"/>
      <c r="Z474" s="4"/>
    </row>
    <row r="475" ht="25.5" customHeight="1">
      <c r="A475" s="56" t="s">
        <v>1397</v>
      </c>
      <c r="B475" s="56" t="s">
        <v>1398</v>
      </c>
      <c r="C475" s="56" t="s">
        <v>265</v>
      </c>
      <c r="D475" s="56" t="s">
        <v>1399</v>
      </c>
      <c r="E475" s="57" t="s">
        <v>106</v>
      </c>
      <c r="F475" s="58">
        <v>2.0</v>
      </c>
      <c r="G475" s="59">
        <v>9.35</v>
      </c>
      <c r="H475" s="59">
        <v>11.55</v>
      </c>
      <c r="I475" s="59">
        <v>23.1</v>
      </c>
      <c r="J475" s="60">
        <v>4.537131355646747E-6</v>
      </c>
      <c r="K475" s="4"/>
      <c r="L475" s="4"/>
      <c r="M475" s="4"/>
      <c r="N475" s="4"/>
      <c r="O475" s="4"/>
      <c r="P475" s="4"/>
      <c r="Q475" s="4"/>
      <c r="R475" s="4"/>
      <c r="S475" s="4"/>
      <c r="T475" s="4"/>
      <c r="U475" s="4"/>
      <c r="V475" s="4"/>
      <c r="W475" s="4"/>
      <c r="X475" s="4"/>
      <c r="Y475" s="4"/>
      <c r="Z475" s="4"/>
    </row>
    <row r="476" ht="25.5" customHeight="1">
      <c r="A476" s="56" t="s">
        <v>1400</v>
      </c>
      <c r="B476" s="56" t="s">
        <v>1401</v>
      </c>
      <c r="C476" s="56" t="s">
        <v>265</v>
      </c>
      <c r="D476" s="56" t="s">
        <v>1402</v>
      </c>
      <c r="E476" s="57" t="s">
        <v>1226</v>
      </c>
      <c r="F476" s="58">
        <v>4.0</v>
      </c>
      <c r="G476" s="59">
        <v>7.56</v>
      </c>
      <c r="H476" s="59">
        <v>9.33</v>
      </c>
      <c r="I476" s="59">
        <v>37.32</v>
      </c>
      <c r="J476" s="60">
        <v>7.330118709642278E-6</v>
      </c>
      <c r="K476" s="4"/>
      <c r="L476" s="4"/>
      <c r="M476" s="4"/>
      <c r="N476" s="4"/>
      <c r="O476" s="4"/>
      <c r="P476" s="4"/>
      <c r="Q476" s="4"/>
      <c r="R476" s="4"/>
      <c r="S476" s="4"/>
      <c r="T476" s="4"/>
      <c r="U476" s="4"/>
      <c r="V476" s="4"/>
      <c r="W476" s="4"/>
      <c r="X476" s="4"/>
      <c r="Y476" s="4"/>
      <c r="Z476" s="4"/>
    </row>
    <row r="477" ht="39.0" customHeight="1">
      <c r="A477" s="56" t="s">
        <v>1403</v>
      </c>
      <c r="B477" s="56" t="s">
        <v>1404</v>
      </c>
      <c r="C477" s="56" t="s">
        <v>122</v>
      </c>
      <c r="D477" s="56" t="s">
        <v>1405</v>
      </c>
      <c r="E477" s="57" t="s">
        <v>98</v>
      </c>
      <c r="F477" s="58">
        <v>25.0</v>
      </c>
      <c r="G477" s="59">
        <v>28.62</v>
      </c>
      <c r="H477" s="59">
        <v>35.35</v>
      </c>
      <c r="I477" s="59">
        <v>883.75</v>
      </c>
      <c r="J477" s="60">
        <v>1.7357964656072785E-4</v>
      </c>
      <c r="K477" s="4"/>
      <c r="L477" s="4"/>
      <c r="M477" s="4"/>
      <c r="N477" s="4"/>
      <c r="O477" s="4"/>
      <c r="P477" s="4"/>
      <c r="Q477" s="4"/>
      <c r="R477" s="4"/>
      <c r="S477" s="4"/>
      <c r="T477" s="4"/>
      <c r="U477" s="4"/>
      <c r="V477" s="4"/>
      <c r="W477" s="4"/>
      <c r="X477" s="4"/>
      <c r="Y477" s="4"/>
      <c r="Z477" s="4"/>
    </row>
    <row r="478" ht="39.0" customHeight="1">
      <c r="A478" s="56" t="s">
        <v>1406</v>
      </c>
      <c r="B478" s="56" t="s">
        <v>1407</v>
      </c>
      <c r="C478" s="56" t="s">
        <v>122</v>
      </c>
      <c r="D478" s="56" t="s">
        <v>1408</v>
      </c>
      <c r="E478" s="57" t="s">
        <v>98</v>
      </c>
      <c r="F478" s="58">
        <v>7.0</v>
      </c>
      <c r="G478" s="59">
        <v>43.47</v>
      </c>
      <c r="H478" s="59">
        <v>53.7</v>
      </c>
      <c r="I478" s="59">
        <v>375.9</v>
      </c>
      <c r="J478" s="60">
        <v>7.383150115097889E-5</v>
      </c>
      <c r="K478" s="4"/>
      <c r="L478" s="4"/>
      <c r="M478" s="4"/>
      <c r="N478" s="4"/>
      <c r="O478" s="4"/>
      <c r="P478" s="4"/>
      <c r="Q478" s="4"/>
      <c r="R478" s="4"/>
      <c r="S478" s="4"/>
      <c r="T478" s="4"/>
      <c r="U478" s="4"/>
      <c r="V478" s="4"/>
      <c r="W478" s="4"/>
      <c r="X478" s="4"/>
      <c r="Y478" s="4"/>
      <c r="Z478" s="4"/>
    </row>
    <row r="479" ht="39.0" customHeight="1">
      <c r="A479" s="56" t="s">
        <v>1409</v>
      </c>
      <c r="B479" s="56" t="s">
        <v>1410</v>
      </c>
      <c r="C479" s="56" t="s">
        <v>122</v>
      </c>
      <c r="D479" s="56" t="s">
        <v>1411</v>
      </c>
      <c r="E479" s="57" t="s">
        <v>98</v>
      </c>
      <c r="F479" s="58">
        <v>4.0</v>
      </c>
      <c r="G479" s="59">
        <v>34.88</v>
      </c>
      <c r="H479" s="59">
        <v>43.09</v>
      </c>
      <c r="I479" s="59">
        <v>172.36</v>
      </c>
      <c r="J479" s="60">
        <v>3.385367794195989E-5</v>
      </c>
      <c r="K479" s="4"/>
      <c r="L479" s="4"/>
      <c r="M479" s="4"/>
      <c r="N479" s="4"/>
      <c r="O479" s="4"/>
      <c r="P479" s="4"/>
      <c r="Q479" s="4"/>
      <c r="R479" s="4"/>
      <c r="S479" s="4"/>
      <c r="T479" s="4"/>
      <c r="U479" s="4"/>
      <c r="V479" s="4"/>
      <c r="W479" s="4"/>
      <c r="X479" s="4"/>
      <c r="Y479" s="4"/>
      <c r="Z479" s="4"/>
    </row>
    <row r="480" ht="39.0" customHeight="1">
      <c r="A480" s="56" t="s">
        <v>1412</v>
      </c>
      <c r="B480" s="56" t="s">
        <v>1413</v>
      </c>
      <c r="C480" s="56" t="s">
        <v>122</v>
      </c>
      <c r="D480" s="56" t="s">
        <v>1414</v>
      </c>
      <c r="E480" s="57" t="s">
        <v>98</v>
      </c>
      <c r="F480" s="58">
        <v>2.0</v>
      </c>
      <c r="G480" s="59">
        <v>58.32</v>
      </c>
      <c r="H480" s="59">
        <v>72.04</v>
      </c>
      <c r="I480" s="59">
        <v>144.08</v>
      </c>
      <c r="J480" s="60">
        <v>2.82991292520166E-5</v>
      </c>
      <c r="K480" s="4"/>
      <c r="L480" s="4"/>
      <c r="M480" s="4"/>
      <c r="N480" s="4"/>
      <c r="O480" s="4"/>
      <c r="P480" s="4"/>
      <c r="Q480" s="4"/>
      <c r="R480" s="4"/>
      <c r="S480" s="4"/>
      <c r="T480" s="4"/>
      <c r="U480" s="4"/>
      <c r="V480" s="4"/>
      <c r="W480" s="4"/>
      <c r="X480" s="4"/>
      <c r="Y480" s="4"/>
      <c r="Z480" s="4"/>
    </row>
    <row r="481" ht="39.0" customHeight="1">
      <c r="A481" s="56" t="s">
        <v>1415</v>
      </c>
      <c r="B481" s="56" t="s">
        <v>1416</v>
      </c>
      <c r="C481" s="56" t="s">
        <v>122</v>
      </c>
      <c r="D481" s="56" t="s">
        <v>1417</v>
      </c>
      <c r="E481" s="57" t="s">
        <v>98</v>
      </c>
      <c r="F481" s="58">
        <v>2.0</v>
      </c>
      <c r="G481" s="59">
        <v>78.09</v>
      </c>
      <c r="H481" s="59">
        <v>96.47</v>
      </c>
      <c r="I481" s="59">
        <v>192.94</v>
      </c>
      <c r="J481" s="60">
        <v>3.789584951335426E-5</v>
      </c>
      <c r="K481" s="4"/>
      <c r="L481" s="4"/>
      <c r="M481" s="4"/>
      <c r="N481" s="4"/>
      <c r="O481" s="4"/>
      <c r="P481" s="4"/>
      <c r="Q481" s="4"/>
      <c r="R481" s="4"/>
      <c r="S481" s="4"/>
      <c r="T481" s="4"/>
      <c r="U481" s="4"/>
      <c r="V481" s="4"/>
      <c r="W481" s="4"/>
      <c r="X481" s="4"/>
      <c r="Y481" s="4"/>
      <c r="Z481" s="4"/>
    </row>
    <row r="482" ht="39.0" customHeight="1">
      <c r="A482" s="56" t="s">
        <v>1418</v>
      </c>
      <c r="B482" s="56" t="s">
        <v>1419</v>
      </c>
      <c r="C482" s="56" t="s">
        <v>122</v>
      </c>
      <c r="D482" s="56" t="s">
        <v>1420</v>
      </c>
      <c r="E482" s="57" t="s">
        <v>98</v>
      </c>
      <c r="F482" s="58">
        <v>142.0</v>
      </c>
      <c r="G482" s="59">
        <v>29.96</v>
      </c>
      <c r="H482" s="59">
        <v>37.01</v>
      </c>
      <c r="I482" s="59">
        <v>5255.42</v>
      </c>
      <c r="J482" s="60">
        <v>0.001032230773553811</v>
      </c>
      <c r="K482" s="4"/>
      <c r="L482" s="4"/>
      <c r="M482" s="4"/>
      <c r="N482" s="4"/>
      <c r="O482" s="4"/>
      <c r="P482" s="4"/>
      <c r="Q482" s="4"/>
      <c r="R482" s="4"/>
      <c r="S482" s="4"/>
      <c r="T482" s="4"/>
      <c r="U482" s="4"/>
      <c r="V482" s="4"/>
      <c r="W482" s="4"/>
      <c r="X482" s="4"/>
      <c r="Y482" s="4"/>
      <c r="Z482" s="4"/>
    </row>
    <row r="483" ht="39.0" customHeight="1">
      <c r="A483" s="56" t="s">
        <v>1421</v>
      </c>
      <c r="B483" s="56" t="s">
        <v>1422</v>
      </c>
      <c r="C483" s="56" t="s">
        <v>122</v>
      </c>
      <c r="D483" s="56" t="s">
        <v>1423</v>
      </c>
      <c r="E483" s="57" t="s">
        <v>98</v>
      </c>
      <c r="F483" s="58">
        <v>18.0</v>
      </c>
      <c r="G483" s="59">
        <v>47.8</v>
      </c>
      <c r="H483" s="59">
        <v>59.05</v>
      </c>
      <c r="I483" s="59">
        <v>1062.9</v>
      </c>
      <c r="J483" s="60">
        <v>2.0876696614358995E-4</v>
      </c>
      <c r="K483" s="4"/>
      <c r="L483" s="4"/>
      <c r="M483" s="4"/>
      <c r="N483" s="4"/>
      <c r="O483" s="4"/>
      <c r="P483" s="4"/>
      <c r="Q483" s="4"/>
      <c r="R483" s="4"/>
      <c r="S483" s="4"/>
      <c r="T483" s="4"/>
      <c r="U483" s="4"/>
      <c r="V483" s="4"/>
      <c r="W483" s="4"/>
      <c r="X483" s="4"/>
      <c r="Y483" s="4"/>
      <c r="Z483" s="4"/>
    </row>
    <row r="484" ht="39.0" customHeight="1">
      <c r="A484" s="56" t="s">
        <v>1424</v>
      </c>
      <c r="B484" s="56" t="s">
        <v>1425</v>
      </c>
      <c r="C484" s="56" t="s">
        <v>122</v>
      </c>
      <c r="D484" s="56" t="s">
        <v>1426</v>
      </c>
      <c r="E484" s="57" t="s">
        <v>98</v>
      </c>
      <c r="F484" s="58">
        <v>6.0</v>
      </c>
      <c r="G484" s="59">
        <v>57.8</v>
      </c>
      <c r="H484" s="59">
        <v>71.4</v>
      </c>
      <c r="I484" s="59">
        <v>428.4</v>
      </c>
      <c r="J484" s="60">
        <v>8.414316332290332E-5</v>
      </c>
      <c r="K484" s="4"/>
      <c r="L484" s="4"/>
      <c r="M484" s="4"/>
      <c r="N484" s="4"/>
      <c r="O484" s="4"/>
      <c r="P484" s="4"/>
      <c r="Q484" s="4"/>
      <c r="R484" s="4"/>
      <c r="S484" s="4"/>
      <c r="T484" s="4"/>
      <c r="U484" s="4"/>
      <c r="V484" s="4"/>
      <c r="W484" s="4"/>
      <c r="X484" s="4"/>
      <c r="Y484" s="4"/>
      <c r="Z484" s="4"/>
    </row>
    <row r="485" ht="25.5" customHeight="1">
      <c r="A485" s="56" t="s">
        <v>1427</v>
      </c>
      <c r="B485" s="56" t="s">
        <v>1428</v>
      </c>
      <c r="C485" s="56" t="s">
        <v>265</v>
      </c>
      <c r="D485" s="56" t="s">
        <v>1429</v>
      </c>
      <c r="E485" s="57" t="s">
        <v>106</v>
      </c>
      <c r="F485" s="58">
        <v>20.0</v>
      </c>
      <c r="G485" s="59">
        <v>34.53</v>
      </c>
      <c r="H485" s="59">
        <v>42.65</v>
      </c>
      <c r="I485" s="59">
        <v>853.0</v>
      </c>
      <c r="J485" s="60">
        <v>1.675399587171721E-4</v>
      </c>
      <c r="K485" s="4"/>
      <c r="L485" s="4"/>
      <c r="M485" s="4"/>
      <c r="N485" s="4"/>
      <c r="O485" s="4"/>
      <c r="P485" s="4"/>
      <c r="Q485" s="4"/>
      <c r="R485" s="4"/>
      <c r="S485" s="4"/>
      <c r="T485" s="4"/>
      <c r="U485" s="4"/>
      <c r="V485" s="4"/>
      <c r="W485" s="4"/>
      <c r="X485" s="4"/>
      <c r="Y485" s="4"/>
      <c r="Z485" s="4"/>
    </row>
    <row r="486" ht="39.0" customHeight="1">
      <c r="A486" s="56" t="s">
        <v>1430</v>
      </c>
      <c r="B486" s="56" t="s">
        <v>1431</v>
      </c>
      <c r="C486" s="56" t="s">
        <v>122</v>
      </c>
      <c r="D486" s="56" t="s">
        <v>1432</v>
      </c>
      <c r="E486" s="57" t="s">
        <v>98</v>
      </c>
      <c r="F486" s="58">
        <v>1.0</v>
      </c>
      <c r="G486" s="59">
        <v>8.58</v>
      </c>
      <c r="H486" s="59">
        <v>10.59</v>
      </c>
      <c r="I486" s="59">
        <v>10.59</v>
      </c>
      <c r="J486" s="60">
        <v>2.0800095695367558E-6</v>
      </c>
      <c r="K486" s="4"/>
      <c r="L486" s="4"/>
      <c r="M486" s="4"/>
      <c r="N486" s="4"/>
      <c r="O486" s="4"/>
      <c r="P486" s="4"/>
      <c r="Q486" s="4"/>
      <c r="R486" s="4"/>
      <c r="S486" s="4"/>
      <c r="T486" s="4"/>
      <c r="U486" s="4"/>
      <c r="V486" s="4"/>
      <c r="W486" s="4"/>
      <c r="X486" s="4"/>
      <c r="Y486" s="4"/>
      <c r="Z486" s="4"/>
    </row>
    <row r="487" ht="25.5" customHeight="1">
      <c r="A487" s="56" t="s">
        <v>1433</v>
      </c>
      <c r="B487" s="56" t="s">
        <v>1434</v>
      </c>
      <c r="C487" s="56" t="s">
        <v>122</v>
      </c>
      <c r="D487" s="56" t="s">
        <v>1435</v>
      </c>
      <c r="E487" s="57" t="s">
        <v>98</v>
      </c>
      <c r="F487" s="58">
        <v>2.0</v>
      </c>
      <c r="G487" s="59">
        <v>51.1</v>
      </c>
      <c r="H487" s="59">
        <v>63.12</v>
      </c>
      <c r="I487" s="59">
        <v>126.24</v>
      </c>
      <c r="J487" s="60">
        <v>2.479512823969028E-5</v>
      </c>
      <c r="K487" s="4"/>
      <c r="L487" s="4"/>
      <c r="M487" s="4"/>
      <c r="N487" s="4"/>
      <c r="O487" s="4"/>
      <c r="P487" s="4"/>
      <c r="Q487" s="4"/>
      <c r="R487" s="4"/>
      <c r="S487" s="4"/>
      <c r="T487" s="4"/>
      <c r="U487" s="4"/>
      <c r="V487" s="4"/>
      <c r="W487" s="4"/>
      <c r="X487" s="4"/>
      <c r="Y487" s="4"/>
      <c r="Z487" s="4"/>
    </row>
    <row r="488" ht="24.0" customHeight="1">
      <c r="A488" s="56" t="s">
        <v>1436</v>
      </c>
      <c r="B488" s="56" t="s">
        <v>1437</v>
      </c>
      <c r="C488" s="56" t="s">
        <v>265</v>
      </c>
      <c r="D488" s="56" t="s">
        <v>1438</v>
      </c>
      <c r="E488" s="57" t="s">
        <v>106</v>
      </c>
      <c r="F488" s="58">
        <v>19.0</v>
      </c>
      <c r="G488" s="59">
        <v>81.42</v>
      </c>
      <c r="H488" s="59">
        <v>100.58</v>
      </c>
      <c r="I488" s="59">
        <v>1911.02</v>
      </c>
      <c r="J488" s="60">
        <v>3.753484313103051E-4</v>
      </c>
      <c r="K488" s="4"/>
      <c r="L488" s="4"/>
      <c r="M488" s="4"/>
      <c r="N488" s="4"/>
      <c r="O488" s="4"/>
      <c r="P488" s="4"/>
      <c r="Q488" s="4"/>
      <c r="R488" s="4"/>
      <c r="S488" s="4"/>
      <c r="T488" s="4"/>
      <c r="U488" s="4"/>
      <c r="V488" s="4"/>
      <c r="W488" s="4"/>
      <c r="X488" s="4"/>
      <c r="Y488" s="4"/>
      <c r="Z488" s="4"/>
    </row>
    <row r="489" ht="25.5" customHeight="1">
      <c r="A489" s="56" t="s">
        <v>1439</v>
      </c>
      <c r="B489" s="56" t="s">
        <v>1440</v>
      </c>
      <c r="C489" s="56" t="s">
        <v>265</v>
      </c>
      <c r="D489" s="56" t="s">
        <v>1441</v>
      </c>
      <c r="E489" s="57" t="s">
        <v>106</v>
      </c>
      <c r="F489" s="58">
        <v>2.0</v>
      </c>
      <c r="G489" s="59">
        <v>219.06</v>
      </c>
      <c r="H489" s="59">
        <v>270.62</v>
      </c>
      <c r="I489" s="59">
        <v>541.24</v>
      </c>
      <c r="J489" s="60">
        <v>1.0630636255109289E-4</v>
      </c>
      <c r="K489" s="4"/>
      <c r="L489" s="4"/>
      <c r="M489" s="4"/>
      <c r="N489" s="4"/>
      <c r="O489" s="4"/>
      <c r="P489" s="4"/>
      <c r="Q489" s="4"/>
      <c r="R489" s="4"/>
      <c r="S489" s="4"/>
      <c r="T489" s="4"/>
      <c r="U489" s="4"/>
      <c r="V489" s="4"/>
      <c r="W489" s="4"/>
      <c r="X489" s="4"/>
      <c r="Y489" s="4"/>
      <c r="Z489" s="4"/>
    </row>
    <row r="490" ht="25.5" customHeight="1">
      <c r="A490" s="56" t="s">
        <v>1442</v>
      </c>
      <c r="B490" s="56" t="s">
        <v>1443</v>
      </c>
      <c r="C490" s="56" t="s">
        <v>265</v>
      </c>
      <c r="D490" s="56" t="s">
        <v>1444</v>
      </c>
      <c r="E490" s="57" t="s">
        <v>106</v>
      </c>
      <c r="F490" s="58">
        <v>25.0</v>
      </c>
      <c r="G490" s="59">
        <v>34.24</v>
      </c>
      <c r="H490" s="59">
        <v>42.3</v>
      </c>
      <c r="I490" s="59">
        <v>1057.5</v>
      </c>
      <c r="J490" s="60">
        <v>2.0770633803447774E-4</v>
      </c>
      <c r="K490" s="4"/>
      <c r="L490" s="4"/>
      <c r="M490" s="4"/>
      <c r="N490" s="4"/>
      <c r="O490" s="4"/>
      <c r="P490" s="4"/>
      <c r="Q490" s="4"/>
      <c r="R490" s="4"/>
      <c r="S490" s="4"/>
      <c r="T490" s="4"/>
      <c r="U490" s="4"/>
      <c r="V490" s="4"/>
      <c r="W490" s="4"/>
      <c r="X490" s="4"/>
      <c r="Y490" s="4"/>
      <c r="Z490" s="4"/>
    </row>
    <row r="491" ht="39.0" customHeight="1">
      <c r="A491" s="56" t="s">
        <v>1445</v>
      </c>
      <c r="B491" s="56" t="s">
        <v>1446</v>
      </c>
      <c r="C491" s="56" t="s">
        <v>136</v>
      </c>
      <c r="D491" s="56" t="s">
        <v>1447</v>
      </c>
      <c r="E491" s="57" t="s">
        <v>106</v>
      </c>
      <c r="F491" s="58">
        <v>7.0</v>
      </c>
      <c r="G491" s="59">
        <v>145.79</v>
      </c>
      <c r="H491" s="59">
        <v>180.1</v>
      </c>
      <c r="I491" s="59">
        <v>1260.7</v>
      </c>
      <c r="J491" s="60">
        <v>2.4761738095514525E-4</v>
      </c>
      <c r="K491" s="4"/>
      <c r="L491" s="4"/>
      <c r="M491" s="4"/>
      <c r="N491" s="4"/>
      <c r="O491" s="4"/>
      <c r="P491" s="4"/>
      <c r="Q491" s="4"/>
      <c r="R491" s="4"/>
      <c r="S491" s="4"/>
      <c r="T491" s="4"/>
      <c r="U491" s="4"/>
      <c r="V491" s="4"/>
      <c r="W491" s="4"/>
      <c r="X491" s="4"/>
      <c r="Y491" s="4"/>
      <c r="Z491" s="4"/>
    </row>
    <row r="492" ht="24.0" customHeight="1">
      <c r="A492" s="56" t="s">
        <v>1448</v>
      </c>
      <c r="B492" s="56" t="s">
        <v>1449</v>
      </c>
      <c r="C492" s="56" t="s">
        <v>265</v>
      </c>
      <c r="D492" s="56" t="s">
        <v>1450</v>
      </c>
      <c r="E492" s="57" t="s">
        <v>275</v>
      </c>
      <c r="F492" s="58">
        <v>54.0</v>
      </c>
      <c r="G492" s="59">
        <v>43.84</v>
      </c>
      <c r="H492" s="59">
        <v>54.15</v>
      </c>
      <c r="I492" s="59">
        <v>2924.1</v>
      </c>
      <c r="J492" s="60">
        <v>5.743301210842707E-4</v>
      </c>
      <c r="K492" s="4"/>
      <c r="L492" s="4"/>
      <c r="M492" s="4"/>
      <c r="N492" s="4"/>
      <c r="O492" s="4"/>
      <c r="P492" s="4"/>
      <c r="Q492" s="4"/>
      <c r="R492" s="4"/>
      <c r="S492" s="4"/>
      <c r="T492" s="4"/>
      <c r="U492" s="4"/>
      <c r="V492" s="4"/>
      <c r="W492" s="4"/>
      <c r="X492" s="4"/>
      <c r="Y492" s="4"/>
      <c r="Z492" s="4"/>
    </row>
    <row r="493" ht="25.5" customHeight="1">
      <c r="A493" s="56" t="s">
        <v>1451</v>
      </c>
      <c r="B493" s="56" t="s">
        <v>1452</v>
      </c>
      <c r="C493" s="56" t="s">
        <v>265</v>
      </c>
      <c r="D493" s="56" t="s">
        <v>1453</v>
      </c>
      <c r="E493" s="57" t="s">
        <v>106</v>
      </c>
      <c r="F493" s="58">
        <v>8.0</v>
      </c>
      <c r="G493" s="59">
        <v>276.92</v>
      </c>
      <c r="H493" s="59">
        <v>342.1</v>
      </c>
      <c r="I493" s="59">
        <v>2736.8</v>
      </c>
      <c r="J493" s="60">
        <v>5.375420387071004E-4</v>
      </c>
      <c r="K493" s="4"/>
      <c r="L493" s="4"/>
      <c r="M493" s="4"/>
      <c r="N493" s="4"/>
      <c r="O493" s="4"/>
      <c r="P493" s="4"/>
      <c r="Q493" s="4"/>
      <c r="R493" s="4"/>
      <c r="S493" s="4"/>
      <c r="T493" s="4"/>
      <c r="U493" s="4"/>
      <c r="V493" s="4"/>
      <c r="W493" s="4"/>
      <c r="X493" s="4"/>
      <c r="Y493" s="4"/>
      <c r="Z493" s="4"/>
    </row>
    <row r="494" ht="25.5" customHeight="1">
      <c r="A494" s="56" t="s">
        <v>1454</v>
      </c>
      <c r="B494" s="56" t="s">
        <v>1455</v>
      </c>
      <c r="C494" s="56" t="s">
        <v>265</v>
      </c>
      <c r="D494" s="56" t="s">
        <v>1456</v>
      </c>
      <c r="E494" s="57" t="s">
        <v>106</v>
      </c>
      <c r="F494" s="58">
        <v>9.0</v>
      </c>
      <c r="G494" s="59">
        <v>84.26</v>
      </c>
      <c r="H494" s="59">
        <v>104.09</v>
      </c>
      <c r="I494" s="59">
        <v>936.81</v>
      </c>
      <c r="J494" s="60">
        <v>1.8400129979581945E-4</v>
      </c>
      <c r="K494" s="4"/>
      <c r="L494" s="4"/>
      <c r="M494" s="4"/>
      <c r="N494" s="4"/>
      <c r="O494" s="4"/>
      <c r="P494" s="4"/>
      <c r="Q494" s="4"/>
      <c r="R494" s="4"/>
      <c r="S494" s="4"/>
      <c r="T494" s="4"/>
      <c r="U494" s="4"/>
      <c r="V494" s="4"/>
      <c r="W494" s="4"/>
      <c r="X494" s="4"/>
      <c r="Y494" s="4"/>
      <c r="Z494" s="4"/>
    </row>
    <row r="495" ht="25.5" customHeight="1">
      <c r="A495" s="56" t="s">
        <v>1457</v>
      </c>
      <c r="B495" s="56" t="s">
        <v>1458</v>
      </c>
      <c r="C495" s="56" t="s">
        <v>265</v>
      </c>
      <c r="D495" s="56" t="s">
        <v>1459</v>
      </c>
      <c r="E495" s="57" t="s">
        <v>106</v>
      </c>
      <c r="F495" s="58">
        <v>20.0</v>
      </c>
      <c r="G495" s="59">
        <v>65.36</v>
      </c>
      <c r="H495" s="59">
        <v>80.74</v>
      </c>
      <c r="I495" s="59">
        <v>1614.8</v>
      </c>
      <c r="J495" s="60">
        <v>3.171670871471155E-4</v>
      </c>
      <c r="K495" s="4"/>
      <c r="L495" s="4"/>
      <c r="M495" s="4"/>
      <c r="N495" s="4"/>
      <c r="O495" s="4"/>
      <c r="P495" s="4"/>
      <c r="Q495" s="4"/>
      <c r="R495" s="4"/>
      <c r="S495" s="4"/>
      <c r="T495" s="4"/>
      <c r="U495" s="4"/>
      <c r="V495" s="4"/>
      <c r="W495" s="4"/>
      <c r="X495" s="4"/>
      <c r="Y495" s="4"/>
      <c r="Z495" s="4"/>
    </row>
    <row r="496" ht="51.75" customHeight="1">
      <c r="A496" s="56" t="s">
        <v>1460</v>
      </c>
      <c r="B496" s="56" t="s">
        <v>1461</v>
      </c>
      <c r="C496" s="56" t="s">
        <v>265</v>
      </c>
      <c r="D496" s="56" t="s">
        <v>1462</v>
      </c>
      <c r="E496" s="57" t="s">
        <v>106</v>
      </c>
      <c r="F496" s="58">
        <v>4.0</v>
      </c>
      <c r="G496" s="59">
        <v>137.75</v>
      </c>
      <c r="H496" s="59">
        <v>170.17</v>
      </c>
      <c r="I496" s="59">
        <v>680.68</v>
      </c>
      <c r="J496" s="60">
        <v>1.3369413727972417E-4</v>
      </c>
      <c r="K496" s="4"/>
      <c r="L496" s="4"/>
      <c r="M496" s="4"/>
      <c r="N496" s="4"/>
      <c r="O496" s="4"/>
      <c r="P496" s="4"/>
      <c r="Q496" s="4"/>
      <c r="R496" s="4"/>
      <c r="S496" s="4"/>
      <c r="T496" s="4"/>
      <c r="U496" s="4"/>
      <c r="V496" s="4"/>
      <c r="W496" s="4"/>
      <c r="X496" s="4"/>
      <c r="Y496" s="4"/>
      <c r="Z496" s="4"/>
    </row>
    <row r="497" ht="25.5" customHeight="1">
      <c r="A497" s="56" t="s">
        <v>1463</v>
      </c>
      <c r="B497" s="56" t="s">
        <v>1464</v>
      </c>
      <c r="C497" s="56" t="s">
        <v>122</v>
      </c>
      <c r="D497" s="56" t="s">
        <v>1465</v>
      </c>
      <c r="E497" s="57" t="s">
        <v>98</v>
      </c>
      <c r="F497" s="58">
        <v>2.0</v>
      </c>
      <c r="G497" s="59">
        <v>67.5</v>
      </c>
      <c r="H497" s="59">
        <v>83.38</v>
      </c>
      <c r="I497" s="59">
        <v>166.76</v>
      </c>
      <c r="J497" s="60">
        <v>3.275376731028795E-5</v>
      </c>
      <c r="K497" s="4"/>
      <c r="L497" s="4"/>
      <c r="M497" s="4"/>
      <c r="N497" s="4"/>
      <c r="O497" s="4"/>
      <c r="P497" s="4"/>
      <c r="Q497" s="4"/>
      <c r="R497" s="4"/>
      <c r="S497" s="4"/>
      <c r="T497" s="4"/>
      <c r="U497" s="4"/>
      <c r="V497" s="4"/>
      <c r="W497" s="4"/>
      <c r="X497" s="4"/>
      <c r="Y497" s="4"/>
      <c r="Z497" s="4"/>
    </row>
    <row r="498" ht="39.0" customHeight="1">
      <c r="A498" s="56" t="s">
        <v>1466</v>
      </c>
      <c r="B498" s="56" t="s">
        <v>1467</v>
      </c>
      <c r="C498" s="56" t="s">
        <v>265</v>
      </c>
      <c r="D498" s="56" t="s">
        <v>1468</v>
      </c>
      <c r="E498" s="57" t="s">
        <v>106</v>
      </c>
      <c r="F498" s="58">
        <v>1.0</v>
      </c>
      <c r="G498" s="59">
        <v>1123.09</v>
      </c>
      <c r="H498" s="59">
        <v>1387.46</v>
      </c>
      <c r="I498" s="59">
        <v>1387.46</v>
      </c>
      <c r="J498" s="60">
        <v>2.7251464375349074E-4</v>
      </c>
      <c r="K498" s="4"/>
      <c r="L498" s="4"/>
      <c r="M498" s="4"/>
      <c r="N498" s="4"/>
      <c r="O498" s="4"/>
      <c r="P498" s="4"/>
      <c r="Q498" s="4"/>
      <c r="R498" s="4"/>
      <c r="S498" s="4"/>
      <c r="T498" s="4"/>
      <c r="U498" s="4"/>
      <c r="V498" s="4"/>
      <c r="W498" s="4"/>
      <c r="X498" s="4"/>
      <c r="Y498" s="4"/>
      <c r="Z498" s="4"/>
    </row>
    <row r="499" ht="25.5" customHeight="1">
      <c r="A499" s="56" t="s">
        <v>1469</v>
      </c>
      <c r="B499" s="56" t="s">
        <v>1470</v>
      </c>
      <c r="C499" s="56" t="s">
        <v>265</v>
      </c>
      <c r="D499" s="56" t="s">
        <v>1471</v>
      </c>
      <c r="E499" s="57" t="s">
        <v>1472</v>
      </c>
      <c r="F499" s="58">
        <v>10.0</v>
      </c>
      <c r="G499" s="59">
        <v>112.69</v>
      </c>
      <c r="H499" s="59">
        <v>139.21</v>
      </c>
      <c r="I499" s="59">
        <v>1392.1</v>
      </c>
      <c r="J499" s="60">
        <v>2.734259982768761E-4</v>
      </c>
      <c r="K499" s="4"/>
      <c r="L499" s="4"/>
      <c r="M499" s="4"/>
      <c r="N499" s="4"/>
      <c r="O499" s="4"/>
      <c r="P499" s="4"/>
      <c r="Q499" s="4"/>
      <c r="R499" s="4"/>
      <c r="S499" s="4"/>
      <c r="T499" s="4"/>
      <c r="U499" s="4"/>
      <c r="V499" s="4"/>
      <c r="W499" s="4"/>
      <c r="X499" s="4"/>
      <c r="Y499" s="4"/>
      <c r="Z499" s="4"/>
    </row>
    <row r="500" ht="25.5" customHeight="1">
      <c r="A500" s="56" t="s">
        <v>1473</v>
      </c>
      <c r="B500" s="56" t="s">
        <v>1474</v>
      </c>
      <c r="C500" s="56" t="s">
        <v>122</v>
      </c>
      <c r="D500" s="56" t="s">
        <v>1475</v>
      </c>
      <c r="E500" s="57" t="s">
        <v>151</v>
      </c>
      <c r="F500" s="58">
        <v>100.0</v>
      </c>
      <c r="G500" s="59">
        <v>92.17</v>
      </c>
      <c r="H500" s="59">
        <v>113.86</v>
      </c>
      <c r="I500" s="59">
        <v>11386.0</v>
      </c>
      <c r="J500" s="60">
        <v>0.00223635400932441</v>
      </c>
      <c r="K500" s="4"/>
      <c r="L500" s="4"/>
      <c r="M500" s="4"/>
      <c r="N500" s="4"/>
      <c r="O500" s="4"/>
      <c r="P500" s="4"/>
      <c r="Q500" s="4"/>
      <c r="R500" s="4"/>
      <c r="S500" s="4"/>
      <c r="T500" s="4"/>
      <c r="U500" s="4"/>
      <c r="V500" s="4"/>
      <c r="W500" s="4"/>
      <c r="X500" s="4"/>
      <c r="Y500" s="4"/>
      <c r="Z500" s="4"/>
    </row>
    <row r="501" ht="25.5" customHeight="1">
      <c r="A501" s="56" t="s">
        <v>1476</v>
      </c>
      <c r="B501" s="56" t="s">
        <v>1477</v>
      </c>
      <c r="C501" s="56" t="s">
        <v>265</v>
      </c>
      <c r="D501" s="56" t="s">
        <v>1478</v>
      </c>
      <c r="E501" s="57" t="s">
        <v>275</v>
      </c>
      <c r="F501" s="58">
        <v>151.0</v>
      </c>
      <c r="G501" s="59">
        <v>17.01</v>
      </c>
      <c r="H501" s="59">
        <v>21.01</v>
      </c>
      <c r="I501" s="59">
        <v>3172.51</v>
      </c>
      <c r="J501" s="60">
        <v>6.231209782295612E-4</v>
      </c>
      <c r="K501" s="4"/>
      <c r="L501" s="4"/>
      <c r="M501" s="4"/>
      <c r="N501" s="4"/>
      <c r="O501" s="4"/>
      <c r="P501" s="4"/>
      <c r="Q501" s="4"/>
      <c r="R501" s="4"/>
      <c r="S501" s="4"/>
      <c r="T501" s="4"/>
      <c r="U501" s="4"/>
      <c r="V501" s="4"/>
      <c r="W501" s="4"/>
      <c r="X501" s="4"/>
      <c r="Y501" s="4"/>
      <c r="Z501" s="4"/>
    </row>
    <row r="502" ht="25.5" customHeight="1">
      <c r="A502" s="56" t="s">
        <v>1479</v>
      </c>
      <c r="B502" s="56" t="s">
        <v>1480</v>
      </c>
      <c r="C502" s="56" t="s">
        <v>122</v>
      </c>
      <c r="D502" s="56" t="s">
        <v>1481</v>
      </c>
      <c r="E502" s="57" t="s">
        <v>98</v>
      </c>
      <c r="F502" s="58">
        <v>36.0</v>
      </c>
      <c r="G502" s="59">
        <v>67.32</v>
      </c>
      <c r="H502" s="59">
        <v>83.16</v>
      </c>
      <c r="I502" s="59">
        <v>2993.76</v>
      </c>
      <c r="J502" s="60">
        <v>5.880122236918185E-4</v>
      </c>
      <c r="K502" s="4"/>
      <c r="L502" s="4"/>
      <c r="M502" s="4"/>
      <c r="N502" s="4"/>
      <c r="O502" s="4"/>
      <c r="P502" s="4"/>
      <c r="Q502" s="4"/>
      <c r="R502" s="4"/>
      <c r="S502" s="4"/>
      <c r="T502" s="4"/>
      <c r="U502" s="4"/>
      <c r="V502" s="4"/>
      <c r="W502" s="4"/>
      <c r="X502" s="4"/>
      <c r="Y502" s="4"/>
      <c r="Z502" s="4"/>
    </row>
    <row r="503" ht="39.0" customHeight="1">
      <c r="A503" s="56" t="s">
        <v>1482</v>
      </c>
      <c r="B503" s="56" t="s">
        <v>1483</v>
      </c>
      <c r="C503" s="56" t="s">
        <v>122</v>
      </c>
      <c r="D503" s="56" t="s">
        <v>1484</v>
      </c>
      <c r="E503" s="57" t="s">
        <v>151</v>
      </c>
      <c r="F503" s="58">
        <v>60.0</v>
      </c>
      <c r="G503" s="59">
        <v>6.02</v>
      </c>
      <c r="H503" s="59">
        <v>7.43</v>
      </c>
      <c r="I503" s="59">
        <v>445.8</v>
      </c>
      <c r="J503" s="60">
        <v>8.756074278559827E-5</v>
      </c>
      <c r="K503" s="4"/>
      <c r="L503" s="4"/>
      <c r="M503" s="4"/>
      <c r="N503" s="4"/>
      <c r="O503" s="4"/>
      <c r="P503" s="4"/>
      <c r="Q503" s="4"/>
      <c r="R503" s="4"/>
      <c r="S503" s="4"/>
      <c r="T503" s="4"/>
      <c r="U503" s="4"/>
      <c r="V503" s="4"/>
      <c r="W503" s="4"/>
      <c r="X503" s="4"/>
      <c r="Y503" s="4"/>
      <c r="Z503" s="4"/>
    </row>
    <row r="504" ht="25.5" customHeight="1">
      <c r="A504" s="56" t="s">
        <v>1485</v>
      </c>
      <c r="B504" s="56" t="s">
        <v>1486</v>
      </c>
      <c r="C504" s="56" t="s">
        <v>122</v>
      </c>
      <c r="D504" s="56" t="s">
        <v>1487</v>
      </c>
      <c r="E504" s="57" t="s">
        <v>151</v>
      </c>
      <c r="F504" s="58">
        <v>60.0</v>
      </c>
      <c r="G504" s="59">
        <v>8.47</v>
      </c>
      <c r="H504" s="59">
        <v>10.46</v>
      </c>
      <c r="I504" s="59">
        <v>627.6</v>
      </c>
      <c r="J504" s="60">
        <v>1.2326855579237656E-4</v>
      </c>
      <c r="K504" s="4"/>
      <c r="L504" s="4"/>
      <c r="M504" s="4"/>
      <c r="N504" s="4"/>
      <c r="O504" s="4"/>
      <c r="P504" s="4"/>
      <c r="Q504" s="4"/>
      <c r="R504" s="4"/>
      <c r="S504" s="4"/>
      <c r="T504" s="4"/>
      <c r="U504" s="4"/>
      <c r="V504" s="4"/>
      <c r="W504" s="4"/>
      <c r="X504" s="4"/>
      <c r="Y504" s="4"/>
      <c r="Z504" s="4"/>
    </row>
    <row r="505" ht="25.5" customHeight="1">
      <c r="A505" s="56" t="s">
        <v>1488</v>
      </c>
      <c r="B505" s="56" t="s">
        <v>1489</v>
      </c>
      <c r="C505" s="56" t="s">
        <v>265</v>
      </c>
      <c r="D505" s="56" t="s">
        <v>1490</v>
      </c>
      <c r="E505" s="57" t="s">
        <v>275</v>
      </c>
      <c r="F505" s="58">
        <v>60.0</v>
      </c>
      <c r="G505" s="59">
        <v>19.66</v>
      </c>
      <c r="H505" s="59">
        <v>24.28</v>
      </c>
      <c r="I505" s="59">
        <v>1456.8</v>
      </c>
      <c r="J505" s="60">
        <v>2.861338943249429E-4</v>
      </c>
      <c r="K505" s="4"/>
      <c r="L505" s="4"/>
      <c r="M505" s="4"/>
      <c r="N505" s="4"/>
      <c r="O505" s="4"/>
      <c r="P505" s="4"/>
      <c r="Q505" s="4"/>
      <c r="R505" s="4"/>
      <c r="S505" s="4"/>
      <c r="T505" s="4"/>
      <c r="U505" s="4"/>
      <c r="V505" s="4"/>
      <c r="W505" s="4"/>
      <c r="X505" s="4"/>
      <c r="Y505" s="4"/>
      <c r="Z505" s="4"/>
    </row>
    <row r="506" ht="39.0" customHeight="1">
      <c r="A506" s="56" t="s">
        <v>1491</v>
      </c>
      <c r="B506" s="56" t="s">
        <v>1331</v>
      </c>
      <c r="C506" s="56" t="s">
        <v>122</v>
      </c>
      <c r="D506" s="56" t="s">
        <v>1332</v>
      </c>
      <c r="E506" s="57" t="s">
        <v>98</v>
      </c>
      <c r="F506" s="58">
        <v>3.0</v>
      </c>
      <c r="G506" s="59">
        <v>158.73</v>
      </c>
      <c r="H506" s="59">
        <v>196.09</v>
      </c>
      <c r="I506" s="59">
        <v>588.27</v>
      </c>
      <c r="J506" s="60">
        <v>1.1554364773100918E-4</v>
      </c>
      <c r="K506" s="4"/>
      <c r="L506" s="4"/>
      <c r="M506" s="4"/>
      <c r="N506" s="4"/>
      <c r="O506" s="4"/>
      <c r="P506" s="4"/>
      <c r="Q506" s="4"/>
      <c r="R506" s="4"/>
      <c r="S506" s="4"/>
      <c r="T506" s="4"/>
      <c r="U506" s="4"/>
      <c r="V506" s="4"/>
      <c r="W506" s="4"/>
      <c r="X506" s="4"/>
      <c r="Y506" s="4"/>
      <c r="Z506" s="4"/>
    </row>
    <row r="507" ht="25.5" customHeight="1">
      <c r="A507" s="56" t="s">
        <v>1492</v>
      </c>
      <c r="B507" s="56" t="s">
        <v>1493</v>
      </c>
      <c r="C507" s="56" t="s">
        <v>122</v>
      </c>
      <c r="D507" s="56" t="s">
        <v>1494</v>
      </c>
      <c r="E507" s="57" t="s">
        <v>98</v>
      </c>
      <c r="F507" s="58">
        <v>6.0</v>
      </c>
      <c r="G507" s="59">
        <v>49.19</v>
      </c>
      <c r="H507" s="59">
        <v>60.76</v>
      </c>
      <c r="I507" s="59">
        <v>364.56</v>
      </c>
      <c r="J507" s="60">
        <v>7.160418212184321E-5</v>
      </c>
      <c r="K507" s="4"/>
      <c r="L507" s="4"/>
      <c r="M507" s="4"/>
      <c r="N507" s="4"/>
      <c r="O507" s="4"/>
      <c r="P507" s="4"/>
      <c r="Q507" s="4"/>
      <c r="R507" s="4"/>
      <c r="S507" s="4"/>
      <c r="T507" s="4"/>
      <c r="U507" s="4"/>
      <c r="V507" s="4"/>
      <c r="W507" s="4"/>
      <c r="X507" s="4"/>
      <c r="Y507" s="4"/>
      <c r="Z507" s="4"/>
    </row>
    <row r="508" ht="25.5" customHeight="1">
      <c r="A508" s="56" t="s">
        <v>1495</v>
      </c>
      <c r="B508" s="56" t="s">
        <v>1496</v>
      </c>
      <c r="C508" s="56" t="s">
        <v>96</v>
      </c>
      <c r="D508" s="56" t="s">
        <v>1497</v>
      </c>
      <c r="E508" s="57" t="s">
        <v>98</v>
      </c>
      <c r="F508" s="58">
        <v>2.0</v>
      </c>
      <c r="G508" s="59">
        <v>195.26</v>
      </c>
      <c r="H508" s="59">
        <v>241.22</v>
      </c>
      <c r="I508" s="59">
        <v>482.44</v>
      </c>
      <c r="J508" s="60">
        <v>9.475730091853753E-5</v>
      </c>
      <c r="K508" s="4"/>
      <c r="L508" s="4"/>
      <c r="M508" s="4"/>
      <c r="N508" s="4"/>
      <c r="O508" s="4"/>
      <c r="P508" s="4"/>
      <c r="Q508" s="4"/>
      <c r="R508" s="4"/>
      <c r="S508" s="4"/>
      <c r="T508" s="4"/>
      <c r="U508" s="4"/>
      <c r="V508" s="4"/>
      <c r="W508" s="4"/>
      <c r="X508" s="4"/>
      <c r="Y508" s="4"/>
      <c r="Z508" s="4"/>
    </row>
    <row r="509" ht="24.0" customHeight="1">
      <c r="A509" s="56" t="s">
        <v>1498</v>
      </c>
      <c r="B509" s="56" t="s">
        <v>1499</v>
      </c>
      <c r="C509" s="56" t="s">
        <v>265</v>
      </c>
      <c r="D509" s="56" t="s">
        <v>1500</v>
      </c>
      <c r="E509" s="57" t="s">
        <v>106</v>
      </c>
      <c r="F509" s="58">
        <v>190.0</v>
      </c>
      <c r="G509" s="59">
        <v>18.68</v>
      </c>
      <c r="H509" s="59">
        <v>23.07</v>
      </c>
      <c r="I509" s="59">
        <v>4383.3</v>
      </c>
      <c r="J509" s="60">
        <v>8.609354056799303E-4</v>
      </c>
      <c r="K509" s="4"/>
      <c r="L509" s="4"/>
      <c r="M509" s="4"/>
      <c r="N509" s="4"/>
      <c r="O509" s="4"/>
      <c r="P509" s="4"/>
      <c r="Q509" s="4"/>
      <c r="R509" s="4"/>
      <c r="S509" s="4"/>
      <c r="T509" s="4"/>
      <c r="U509" s="4"/>
      <c r="V509" s="4"/>
      <c r="W509" s="4"/>
      <c r="X509" s="4"/>
      <c r="Y509" s="4"/>
      <c r="Z509" s="4"/>
    </row>
    <row r="510" ht="24.0" customHeight="1">
      <c r="A510" s="56" t="s">
        <v>1501</v>
      </c>
      <c r="B510" s="56" t="s">
        <v>1502</v>
      </c>
      <c r="C510" s="56" t="s">
        <v>92</v>
      </c>
      <c r="D510" s="56" t="s">
        <v>1503</v>
      </c>
      <c r="E510" s="57" t="s">
        <v>98</v>
      </c>
      <c r="F510" s="58">
        <v>23.0</v>
      </c>
      <c r="G510" s="59">
        <v>244.33</v>
      </c>
      <c r="H510" s="59">
        <v>301.84</v>
      </c>
      <c r="I510" s="59">
        <v>6942.32</v>
      </c>
      <c r="J510" s="60">
        <v>0.0013635592100837025</v>
      </c>
      <c r="K510" s="4"/>
      <c r="L510" s="4"/>
      <c r="M510" s="4"/>
      <c r="N510" s="4"/>
      <c r="O510" s="4"/>
      <c r="P510" s="4"/>
      <c r="Q510" s="4"/>
      <c r="R510" s="4"/>
      <c r="S510" s="4"/>
      <c r="T510" s="4"/>
      <c r="U510" s="4"/>
      <c r="V510" s="4"/>
      <c r="W510" s="4"/>
      <c r="X510" s="4"/>
      <c r="Y510" s="4"/>
      <c r="Z510" s="4"/>
    </row>
    <row r="511" ht="25.5" customHeight="1">
      <c r="A511" s="56" t="s">
        <v>1504</v>
      </c>
      <c r="B511" s="56" t="s">
        <v>1505</v>
      </c>
      <c r="C511" s="56" t="s">
        <v>265</v>
      </c>
      <c r="D511" s="56" t="s">
        <v>1506</v>
      </c>
      <c r="E511" s="57" t="s">
        <v>106</v>
      </c>
      <c r="F511" s="58">
        <v>14.0</v>
      </c>
      <c r="G511" s="59">
        <v>131.24</v>
      </c>
      <c r="H511" s="59">
        <v>162.13</v>
      </c>
      <c r="I511" s="59">
        <v>2269.82</v>
      </c>
      <c r="J511" s="60">
        <v>4.4582127678242863E-4</v>
      </c>
      <c r="K511" s="4"/>
      <c r="L511" s="4"/>
      <c r="M511" s="4"/>
      <c r="N511" s="4"/>
      <c r="O511" s="4"/>
      <c r="P511" s="4"/>
      <c r="Q511" s="4"/>
      <c r="R511" s="4"/>
      <c r="S511" s="4"/>
      <c r="T511" s="4"/>
      <c r="U511" s="4"/>
      <c r="V511" s="4"/>
      <c r="W511" s="4"/>
      <c r="X511" s="4"/>
      <c r="Y511" s="4"/>
      <c r="Z511" s="4"/>
    </row>
    <row r="512" ht="25.5" customHeight="1">
      <c r="A512" s="56" t="s">
        <v>1507</v>
      </c>
      <c r="B512" s="56" t="s">
        <v>1508</v>
      </c>
      <c r="C512" s="56" t="s">
        <v>265</v>
      </c>
      <c r="D512" s="56" t="s">
        <v>1509</v>
      </c>
      <c r="E512" s="57" t="s">
        <v>106</v>
      </c>
      <c r="F512" s="58">
        <v>36.0</v>
      </c>
      <c r="G512" s="59">
        <v>35.49</v>
      </c>
      <c r="H512" s="59">
        <v>43.84</v>
      </c>
      <c r="I512" s="59">
        <v>1578.24</v>
      </c>
      <c r="J512" s="60">
        <v>3.0998624202320014E-4</v>
      </c>
      <c r="K512" s="4"/>
      <c r="L512" s="4"/>
      <c r="M512" s="4"/>
      <c r="N512" s="4"/>
      <c r="O512" s="4"/>
      <c r="P512" s="4"/>
      <c r="Q512" s="4"/>
      <c r="R512" s="4"/>
      <c r="S512" s="4"/>
      <c r="T512" s="4"/>
      <c r="U512" s="4"/>
      <c r="V512" s="4"/>
      <c r="W512" s="4"/>
      <c r="X512" s="4"/>
      <c r="Y512" s="4"/>
      <c r="Z512" s="4"/>
    </row>
    <row r="513" ht="25.5" customHeight="1">
      <c r="A513" s="56" t="s">
        <v>1510</v>
      </c>
      <c r="B513" s="56" t="s">
        <v>1511</v>
      </c>
      <c r="C513" s="56" t="s">
        <v>265</v>
      </c>
      <c r="D513" s="56" t="s">
        <v>1512</v>
      </c>
      <c r="E513" s="57" t="s">
        <v>106</v>
      </c>
      <c r="F513" s="58">
        <v>188.0</v>
      </c>
      <c r="G513" s="59">
        <v>32.62</v>
      </c>
      <c r="H513" s="59">
        <v>40.29</v>
      </c>
      <c r="I513" s="59">
        <v>7574.52</v>
      </c>
      <c r="J513" s="60">
        <v>0.0014877312638949525</v>
      </c>
      <c r="K513" s="4"/>
      <c r="L513" s="4"/>
      <c r="M513" s="4"/>
      <c r="N513" s="4"/>
      <c r="O513" s="4"/>
      <c r="P513" s="4"/>
      <c r="Q513" s="4"/>
      <c r="R513" s="4"/>
      <c r="S513" s="4"/>
      <c r="T513" s="4"/>
      <c r="U513" s="4"/>
      <c r="V513" s="4"/>
      <c r="W513" s="4"/>
      <c r="X513" s="4"/>
      <c r="Y513" s="4"/>
      <c r="Z513" s="4"/>
    </row>
    <row r="514" ht="24.0" customHeight="1">
      <c r="A514" s="56" t="s">
        <v>1513</v>
      </c>
      <c r="B514" s="56" t="s">
        <v>1514</v>
      </c>
      <c r="C514" s="56" t="s">
        <v>241</v>
      </c>
      <c r="D514" s="56" t="s">
        <v>1515</v>
      </c>
      <c r="E514" s="57" t="s">
        <v>98</v>
      </c>
      <c r="F514" s="58">
        <v>15.0</v>
      </c>
      <c r="G514" s="59">
        <v>40.08</v>
      </c>
      <c r="H514" s="59">
        <v>49.51</v>
      </c>
      <c r="I514" s="59">
        <v>742.65</v>
      </c>
      <c r="J514" s="60">
        <v>1.4586582689485095E-4</v>
      </c>
      <c r="K514" s="4"/>
      <c r="L514" s="4"/>
      <c r="M514" s="4"/>
      <c r="N514" s="4"/>
      <c r="O514" s="4"/>
      <c r="P514" s="4"/>
      <c r="Q514" s="4"/>
      <c r="R514" s="4"/>
      <c r="S514" s="4"/>
      <c r="T514" s="4"/>
      <c r="U514" s="4"/>
      <c r="V514" s="4"/>
      <c r="W514" s="4"/>
      <c r="X514" s="4"/>
      <c r="Y514" s="4"/>
      <c r="Z514" s="4"/>
    </row>
    <row r="515" ht="24.0" customHeight="1">
      <c r="A515" s="44" t="s">
        <v>72</v>
      </c>
      <c r="B515" s="44" t="s">
        <v>88</v>
      </c>
      <c r="C515" s="44"/>
      <c r="D515" s="44" t="s">
        <v>73</v>
      </c>
      <c r="E515" s="55"/>
      <c r="F515" s="45">
        <v>1.0</v>
      </c>
      <c r="G515" s="45" t="s">
        <v>89</v>
      </c>
      <c r="H515" s="46">
        <v>307408.23</v>
      </c>
      <c r="I515" s="46">
        <v>307408.23</v>
      </c>
      <c r="J515" s="47">
        <v>0.06037885365008083</v>
      </c>
      <c r="K515" s="4"/>
      <c r="L515" s="4"/>
      <c r="M515" s="4"/>
      <c r="N515" s="4"/>
      <c r="O515" s="4"/>
      <c r="P515" s="4"/>
      <c r="Q515" s="4"/>
      <c r="R515" s="4"/>
      <c r="S515" s="4"/>
      <c r="T515" s="4"/>
      <c r="U515" s="4"/>
      <c r="V515" s="4"/>
      <c r="W515" s="4"/>
      <c r="X515" s="4"/>
      <c r="Y515" s="4"/>
      <c r="Z515" s="4"/>
    </row>
    <row r="516" ht="39.0" customHeight="1">
      <c r="A516" s="56" t="s">
        <v>1516</v>
      </c>
      <c r="B516" s="56" t="s">
        <v>1517</v>
      </c>
      <c r="C516" s="56" t="s">
        <v>122</v>
      </c>
      <c r="D516" s="56" t="s">
        <v>1518</v>
      </c>
      <c r="E516" s="57" t="s">
        <v>151</v>
      </c>
      <c r="F516" s="58">
        <v>41.84</v>
      </c>
      <c r="G516" s="59">
        <v>27.49</v>
      </c>
      <c r="H516" s="59">
        <v>33.96</v>
      </c>
      <c r="I516" s="59">
        <v>1420.88</v>
      </c>
      <c r="J516" s="60">
        <v>2.7907875327321864E-4</v>
      </c>
      <c r="K516" s="4"/>
      <c r="L516" s="4"/>
      <c r="M516" s="4"/>
      <c r="N516" s="4"/>
      <c r="O516" s="4"/>
      <c r="P516" s="4"/>
      <c r="Q516" s="4"/>
      <c r="R516" s="4"/>
      <c r="S516" s="4"/>
      <c r="T516" s="4"/>
      <c r="U516" s="4"/>
      <c r="V516" s="4"/>
      <c r="W516" s="4"/>
      <c r="X516" s="4"/>
      <c r="Y516" s="4"/>
      <c r="Z516" s="4"/>
    </row>
    <row r="517" ht="39.0" customHeight="1">
      <c r="A517" s="56" t="s">
        <v>1519</v>
      </c>
      <c r="B517" s="56" t="s">
        <v>1520</v>
      </c>
      <c r="C517" s="56" t="s">
        <v>122</v>
      </c>
      <c r="D517" s="56" t="s">
        <v>1521</v>
      </c>
      <c r="E517" s="57" t="s">
        <v>151</v>
      </c>
      <c r="F517" s="58">
        <v>92.12</v>
      </c>
      <c r="G517" s="59">
        <v>71.99</v>
      </c>
      <c r="H517" s="59">
        <v>88.93</v>
      </c>
      <c r="I517" s="59">
        <v>8192.23</v>
      </c>
      <c r="J517" s="60">
        <v>0.0016090572989467514</v>
      </c>
      <c r="K517" s="4"/>
      <c r="L517" s="4"/>
      <c r="M517" s="4"/>
      <c r="N517" s="4"/>
      <c r="O517" s="4"/>
      <c r="P517" s="4"/>
      <c r="Q517" s="4"/>
      <c r="R517" s="4"/>
      <c r="S517" s="4"/>
      <c r="T517" s="4"/>
      <c r="U517" s="4"/>
      <c r="V517" s="4"/>
      <c r="W517" s="4"/>
      <c r="X517" s="4"/>
      <c r="Y517" s="4"/>
      <c r="Z517" s="4"/>
    </row>
    <row r="518" ht="39.0" customHeight="1">
      <c r="A518" s="56" t="s">
        <v>1522</v>
      </c>
      <c r="B518" s="56" t="s">
        <v>1523</v>
      </c>
      <c r="C518" s="56" t="s">
        <v>122</v>
      </c>
      <c r="D518" s="56" t="s">
        <v>1524</v>
      </c>
      <c r="E518" s="57" t="s">
        <v>151</v>
      </c>
      <c r="F518" s="58">
        <v>19.32</v>
      </c>
      <c r="G518" s="59">
        <v>58.58</v>
      </c>
      <c r="H518" s="59">
        <v>72.36</v>
      </c>
      <c r="I518" s="59">
        <v>1397.99</v>
      </c>
      <c r="J518" s="60">
        <v>2.745828685662596E-4</v>
      </c>
      <c r="K518" s="4"/>
      <c r="L518" s="4"/>
      <c r="M518" s="4"/>
      <c r="N518" s="4"/>
      <c r="O518" s="4"/>
      <c r="P518" s="4"/>
      <c r="Q518" s="4"/>
      <c r="R518" s="4"/>
      <c r="S518" s="4"/>
      <c r="T518" s="4"/>
      <c r="U518" s="4"/>
      <c r="V518" s="4"/>
      <c r="W518" s="4"/>
      <c r="X518" s="4"/>
      <c r="Y518" s="4"/>
      <c r="Z518" s="4"/>
    </row>
    <row r="519" ht="39.0" customHeight="1">
      <c r="A519" s="56" t="s">
        <v>1525</v>
      </c>
      <c r="B519" s="56" t="s">
        <v>1526</v>
      </c>
      <c r="C519" s="56" t="s">
        <v>122</v>
      </c>
      <c r="D519" s="56" t="s">
        <v>1527</v>
      </c>
      <c r="E519" s="57" t="s">
        <v>151</v>
      </c>
      <c r="F519" s="58">
        <v>69.6</v>
      </c>
      <c r="G519" s="59">
        <v>45.52</v>
      </c>
      <c r="H519" s="59">
        <v>56.23</v>
      </c>
      <c r="I519" s="59">
        <v>3913.6</v>
      </c>
      <c r="J519" s="60">
        <v>7.686804014484464E-4</v>
      </c>
      <c r="K519" s="4"/>
      <c r="L519" s="4"/>
      <c r="M519" s="4"/>
      <c r="N519" s="4"/>
      <c r="O519" s="4"/>
      <c r="P519" s="4"/>
      <c r="Q519" s="4"/>
      <c r="R519" s="4"/>
      <c r="S519" s="4"/>
      <c r="T519" s="4"/>
      <c r="U519" s="4"/>
      <c r="V519" s="4"/>
      <c r="W519" s="4"/>
      <c r="X519" s="4"/>
      <c r="Y519" s="4"/>
      <c r="Z519" s="4"/>
    </row>
    <row r="520" ht="25.5" customHeight="1">
      <c r="A520" s="56" t="s">
        <v>1528</v>
      </c>
      <c r="B520" s="56" t="s">
        <v>1529</v>
      </c>
      <c r="C520" s="56" t="s">
        <v>265</v>
      </c>
      <c r="D520" s="56" t="s">
        <v>1530</v>
      </c>
      <c r="E520" s="57" t="s">
        <v>151</v>
      </c>
      <c r="F520" s="58">
        <v>111.44</v>
      </c>
      <c r="G520" s="59">
        <v>15.96</v>
      </c>
      <c r="H520" s="59">
        <v>19.71</v>
      </c>
      <c r="I520" s="59">
        <v>2196.48</v>
      </c>
      <c r="J520" s="60">
        <v>4.314163757597822E-4</v>
      </c>
      <c r="K520" s="4"/>
      <c r="L520" s="4"/>
      <c r="M520" s="4"/>
      <c r="N520" s="4"/>
      <c r="O520" s="4"/>
      <c r="P520" s="4"/>
      <c r="Q520" s="4"/>
      <c r="R520" s="4"/>
      <c r="S520" s="4"/>
      <c r="T520" s="4"/>
      <c r="U520" s="4"/>
      <c r="V520" s="4"/>
      <c r="W520" s="4"/>
      <c r="X520" s="4"/>
      <c r="Y520" s="4"/>
      <c r="Z520" s="4"/>
    </row>
    <row r="521" ht="25.5" customHeight="1">
      <c r="A521" s="56" t="s">
        <v>1531</v>
      </c>
      <c r="B521" s="56" t="s">
        <v>1532</v>
      </c>
      <c r="C521" s="56" t="s">
        <v>92</v>
      </c>
      <c r="D521" s="56" t="s">
        <v>1533</v>
      </c>
      <c r="E521" s="57" t="s">
        <v>98</v>
      </c>
      <c r="F521" s="58">
        <v>3.0</v>
      </c>
      <c r="G521" s="59">
        <v>617.9</v>
      </c>
      <c r="H521" s="59">
        <v>763.35</v>
      </c>
      <c r="I521" s="59">
        <v>2290.05</v>
      </c>
      <c r="J521" s="60">
        <v>4.497947039393435E-4</v>
      </c>
      <c r="K521" s="4"/>
      <c r="L521" s="4"/>
      <c r="M521" s="4"/>
      <c r="N521" s="4"/>
      <c r="O521" s="4"/>
      <c r="P521" s="4"/>
      <c r="Q521" s="4"/>
      <c r="R521" s="4"/>
      <c r="S521" s="4"/>
      <c r="T521" s="4"/>
      <c r="U521" s="4"/>
      <c r="V521" s="4"/>
      <c r="W521" s="4"/>
      <c r="X521" s="4"/>
      <c r="Y521" s="4"/>
      <c r="Z521" s="4"/>
    </row>
    <row r="522" ht="39.0" customHeight="1">
      <c r="A522" s="56" t="s">
        <v>1534</v>
      </c>
      <c r="B522" s="56" t="s">
        <v>1535</v>
      </c>
      <c r="C522" s="56" t="s">
        <v>122</v>
      </c>
      <c r="D522" s="56" t="s">
        <v>1536</v>
      </c>
      <c r="E522" s="57" t="s">
        <v>151</v>
      </c>
      <c r="F522" s="58">
        <v>193.41</v>
      </c>
      <c r="G522" s="59">
        <v>17.18</v>
      </c>
      <c r="H522" s="59">
        <v>21.22</v>
      </c>
      <c r="I522" s="59">
        <v>4104.16</v>
      </c>
      <c r="J522" s="60">
        <v>8.061087889433401E-4</v>
      </c>
      <c r="K522" s="4"/>
      <c r="L522" s="4"/>
      <c r="M522" s="4"/>
      <c r="N522" s="4"/>
      <c r="O522" s="4"/>
      <c r="P522" s="4"/>
      <c r="Q522" s="4"/>
      <c r="R522" s="4"/>
      <c r="S522" s="4"/>
      <c r="T522" s="4"/>
      <c r="U522" s="4"/>
      <c r="V522" s="4"/>
      <c r="W522" s="4"/>
      <c r="X522" s="4"/>
      <c r="Y522" s="4"/>
      <c r="Z522" s="4"/>
    </row>
    <row r="523" ht="39.0" customHeight="1">
      <c r="A523" s="56" t="s">
        <v>1537</v>
      </c>
      <c r="B523" s="56" t="s">
        <v>1538</v>
      </c>
      <c r="C523" s="56" t="s">
        <v>136</v>
      </c>
      <c r="D523" s="56" t="s">
        <v>1539</v>
      </c>
      <c r="E523" s="57" t="s">
        <v>106</v>
      </c>
      <c r="F523" s="58">
        <v>14.0</v>
      </c>
      <c r="G523" s="59">
        <v>44.47</v>
      </c>
      <c r="H523" s="59">
        <v>54.93</v>
      </c>
      <c r="I523" s="59">
        <v>769.02</v>
      </c>
      <c r="J523" s="60">
        <v>1.51045227494349E-4</v>
      </c>
      <c r="K523" s="4"/>
      <c r="L523" s="4"/>
      <c r="M523" s="4"/>
      <c r="N523" s="4"/>
      <c r="O523" s="4"/>
      <c r="P523" s="4"/>
      <c r="Q523" s="4"/>
      <c r="R523" s="4"/>
      <c r="S523" s="4"/>
      <c r="T523" s="4"/>
      <c r="U523" s="4"/>
      <c r="V523" s="4"/>
      <c r="W523" s="4"/>
      <c r="X523" s="4"/>
      <c r="Y523" s="4"/>
      <c r="Z523" s="4"/>
    </row>
    <row r="524" ht="25.5" customHeight="1">
      <c r="A524" s="56" t="s">
        <v>1540</v>
      </c>
      <c r="B524" s="56" t="s">
        <v>1541</v>
      </c>
      <c r="C524" s="56" t="s">
        <v>92</v>
      </c>
      <c r="D524" s="56" t="s">
        <v>1542</v>
      </c>
      <c r="E524" s="57" t="s">
        <v>98</v>
      </c>
      <c r="F524" s="58">
        <v>2.0</v>
      </c>
      <c r="G524" s="59">
        <v>3574.18</v>
      </c>
      <c r="H524" s="59" t="s">
        <v>1543</v>
      </c>
      <c r="I524" s="59">
        <v>8240.62</v>
      </c>
      <c r="J524" s="60">
        <v>0.0016185617052800736</v>
      </c>
      <c r="K524" s="4"/>
      <c r="L524" s="4"/>
      <c r="M524" s="4"/>
      <c r="N524" s="4"/>
      <c r="O524" s="4"/>
      <c r="P524" s="4"/>
      <c r="Q524" s="4"/>
      <c r="R524" s="4"/>
      <c r="S524" s="4"/>
      <c r="T524" s="4"/>
      <c r="U524" s="4"/>
      <c r="V524" s="4"/>
      <c r="W524" s="4"/>
      <c r="X524" s="4"/>
      <c r="Y524" s="4"/>
      <c r="Z524" s="4"/>
    </row>
    <row r="525" ht="25.5" customHeight="1">
      <c r="A525" s="56" t="s">
        <v>1544</v>
      </c>
      <c r="B525" s="56" t="s">
        <v>1545</v>
      </c>
      <c r="C525" s="56" t="s">
        <v>92</v>
      </c>
      <c r="D525" s="56" t="s">
        <v>1546</v>
      </c>
      <c r="E525" s="57" t="s">
        <v>98</v>
      </c>
      <c r="F525" s="58">
        <v>3.0</v>
      </c>
      <c r="G525" s="59">
        <v>4914.95</v>
      </c>
      <c r="H525" s="59" t="s">
        <v>1547</v>
      </c>
      <c r="I525" s="59">
        <v>16997.85</v>
      </c>
      <c r="J525" s="60">
        <v>0.0033385921304580116</v>
      </c>
      <c r="K525" s="4"/>
      <c r="L525" s="4"/>
      <c r="M525" s="4"/>
      <c r="N525" s="4"/>
      <c r="O525" s="4"/>
      <c r="P525" s="4"/>
      <c r="Q525" s="4"/>
      <c r="R525" s="4"/>
      <c r="S525" s="4"/>
      <c r="T525" s="4"/>
      <c r="U525" s="4"/>
      <c r="V525" s="4"/>
      <c r="W525" s="4"/>
      <c r="X525" s="4"/>
      <c r="Y525" s="4"/>
      <c r="Z525" s="4"/>
    </row>
    <row r="526" ht="25.5" customHeight="1">
      <c r="A526" s="56" t="s">
        <v>1548</v>
      </c>
      <c r="B526" s="56" t="s">
        <v>1549</v>
      </c>
      <c r="C526" s="56" t="s">
        <v>92</v>
      </c>
      <c r="D526" s="56" t="s">
        <v>1550</v>
      </c>
      <c r="E526" s="57" t="s">
        <v>98</v>
      </c>
      <c r="F526" s="58">
        <v>3.0</v>
      </c>
      <c r="G526" s="59">
        <v>18110.42</v>
      </c>
      <c r="H526" s="59" t="s">
        <v>1551</v>
      </c>
      <c r="I526" s="59">
        <v>62633.07</v>
      </c>
      <c r="J526" s="60">
        <v>0.012301924926295137</v>
      </c>
      <c r="K526" s="4"/>
      <c r="L526" s="4"/>
      <c r="M526" s="4"/>
      <c r="N526" s="4"/>
      <c r="O526" s="4"/>
      <c r="P526" s="4"/>
      <c r="Q526" s="4"/>
      <c r="R526" s="4"/>
      <c r="S526" s="4"/>
      <c r="T526" s="4"/>
      <c r="U526" s="4"/>
      <c r="V526" s="4"/>
      <c r="W526" s="4"/>
      <c r="X526" s="4"/>
      <c r="Y526" s="4"/>
      <c r="Z526" s="4"/>
    </row>
    <row r="527" ht="25.5" customHeight="1">
      <c r="A527" s="56" t="s">
        <v>1552</v>
      </c>
      <c r="B527" s="56" t="s">
        <v>1553</v>
      </c>
      <c r="C527" s="56" t="s">
        <v>92</v>
      </c>
      <c r="D527" s="56" t="s">
        <v>1554</v>
      </c>
      <c r="E527" s="57" t="s">
        <v>98</v>
      </c>
      <c r="F527" s="58">
        <v>6.0</v>
      </c>
      <c r="G527" s="59">
        <v>27453.39</v>
      </c>
      <c r="H527" s="59" t="s">
        <v>1555</v>
      </c>
      <c r="I527" s="59">
        <v>189889.56</v>
      </c>
      <c r="J527" s="60">
        <v>0.037296704622769024</v>
      </c>
      <c r="K527" s="4"/>
      <c r="L527" s="4"/>
      <c r="M527" s="4"/>
      <c r="N527" s="4"/>
      <c r="O527" s="4"/>
      <c r="P527" s="4"/>
      <c r="Q527" s="4"/>
      <c r="R527" s="4"/>
      <c r="S527" s="4"/>
      <c r="T527" s="4"/>
      <c r="U527" s="4"/>
      <c r="V527" s="4"/>
      <c r="W527" s="4"/>
      <c r="X527" s="4"/>
      <c r="Y527" s="4"/>
      <c r="Z527" s="4"/>
    </row>
    <row r="528" ht="24.0" customHeight="1">
      <c r="A528" s="56" t="s">
        <v>1556</v>
      </c>
      <c r="B528" s="56" t="s">
        <v>1557</v>
      </c>
      <c r="C528" s="56" t="s">
        <v>92</v>
      </c>
      <c r="D528" s="56" t="s">
        <v>1558</v>
      </c>
      <c r="E528" s="57" t="s">
        <v>98</v>
      </c>
      <c r="F528" s="58">
        <v>14.0</v>
      </c>
      <c r="G528" s="59">
        <v>132.63</v>
      </c>
      <c r="H528" s="59">
        <v>163.85</v>
      </c>
      <c r="I528" s="59">
        <v>2293.9</v>
      </c>
      <c r="J528" s="60">
        <v>4.5055089249861795E-4</v>
      </c>
      <c r="K528" s="4"/>
      <c r="L528" s="4"/>
      <c r="M528" s="4"/>
      <c r="N528" s="4"/>
      <c r="O528" s="4"/>
      <c r="P528" s="4"/>
      <c r="Q528" s="4"/>
      <c r="R528" s="4"/>
      <c r="S528" s="4"/>
      <c r="T528" s="4"/>
      <c r="U528" s="4"/>
      <c r="V528" s="4"/>
      <c r="W528" s="4"/>
      <c r="X528" s="4"/>
      <c r="Y528" s="4"/>
      <c r="Z528" s="4"/>
    </row>
    <row r="529" ht="39.0" customHeight="1">
      <c r="A529" s="56" t="s">
        <v>1559</v>
      </c>
      <c r="B529" s="56" t="s">
        <v>1483</v>
      </c>
      <c r="C529" s="56" t="s">
        <v>122</v>
      </c>
      <c r="D529" s="56" t="s">
        <v>1484</v>
      </c>
      <c r="E529" s="57" t="s">
        <v>151</v>
      </c>
      <c r="F529" s="58">
        <v>193.94</v>
      </c>
      <c r="G529" s="59">
        <v>6.02</v>
      </c>
      <c r="H529" s="59">
        <v>7.43</v>
      </c>
      <c r="I529" s="59">
        <v>1440.97</v>
      </c>
      <c r="J529" s="60">
        <v>2.830246826643417E-4</v>
      </c>
      <c r="K529" s="4"/>
      <c r="L529" s="4"/>
      <c r="M529" s="4"/>
      <c r="N529" s="4"/>
      <c r="O529" s="4"/>
      <c r="P529" s="4"/>
      <c r="Q529" s="4"/>
      <c r="R529" s="4"/>
      <c r="S529" s="4"/>
      <c r="T529" s="4"/>
      <c r="U529" s="4"/>
      <c r="V529" s="4"/>
      <c r="W529" s="4"/>
      <c r="X529" s="4"/>
      <c r="Y529" s="4"/>
      <c r="Z529" s="4"/>
    </row>
    <row r="530" ht="39.0" customHeight="1">
      <c r="A530" s="56" t="s">
        <v>1560</v>
      </c>
      <c r="B530" s="56" t="s">
        <v>1561</v>
      </c>
      <c r="C530" s="56" t="s">
        <v>122</v>
      </c>
      <c r="D530" s="56" t="s">
        <v>1562</v>
      </c>
      <c r="E530" s="57" t="s">
        <v>98</v>
      </c>
      <c r="F530" s="58">
        <v>15.0</v>
      </c>
      <c r="G530" s="59">
        <v>0.6</v>
      </c>
      <c r="H530" s="59">
        <v>0.74</v>
      </c>
      <c r="I530" s="59">
        <v>11.1</v>
      </c>
      <c r="J530" s="60">
        <v>2.1801800020640217E-6</v>
      </c>
      <c r="K530" s="4"/>
      <c r="L530" s="4"/>
      <c r="M530" s="4"/>
      <c r="N530" s="4"/>
      <c r="O530" s="4"/>
      <c r="P530" s="4"/>
      <c r="Q530" s="4"/>
      <c r="R530" s="4"/>
      <c r="S530" s="4"/>
      <c r="T530" s="4"/>
      <c r="U530" s="4"/>
      <c r="V530" s="4"/>
      <c r="W530" s="4"/>
      <c r="X530" s="4"/>
      <c r="Y530" s="4"/>
      <c r="Z530" s="4"/>
    </row>
    <row r="531" ht="24.0" customHeight="1">
      <c r="A531" s="56" t="s">
        <v>1563</v>
      </c>
      <c r="B531" s="56" t="s">
        <v>1564</v>
      </c>
      <c r="C531" s="56" t="s">
        <v>109</v>
      </c>
      <c r="D531" s="56" t="s">
        <v>1565</v>
      </c>
      <c r="E531" s="57" t="s">
        <v>98</v>
      </c>
      <c r="F531" s="58">
        <v>145.0</v>
      </c>
      <c r="G531" s="59">
        <v>9.03</v>
      </c>
      <c r="H531" s="59">
        <v>11.15</v>
      </c>
      <c r="I531" s="59">
        <v>1616.75</v>
      </c>
      <c r="J531" s="60">
        <v>3.175500917420727E-4</v>
      </c>
      <c r="K531" s="4"/>
      <c r="L531" s="4"/>
      <c r="M531" s="4"/>
      <c r="N531" s="4"/>
      <c r="O531" s="4"/>
      <c r="P531" s="4"/>
      <c r="Q531" s="4"/>
      <c r="R531" s="4"/>
      <c r="S531" s="4"/>
      <c r="T531" s="4"/>
      <c r="U531" s="4"/>
      <c r="V531" s="4"/>
      <c r="W531" s="4"/>
      <c r="X531" s="4"/>
      <c r="Y531" s="4"/>
      <c r="Z531" s="4"/>
    </row>
    <row r="532" ht="24.0" customHeight="1">
      <c r="A532" s="44" t="s">
        <v>74</v>
      </c>
      <c r="B532" s="44" t="s">
        <v>88</v>
      </c>
      <c r="C532" s="44"/>
      <c r="D532" s="44" t="s">
        <v>75</v>
      </c>
      <c r="E532" s="55"/>
      <c r="F532" s="45">
        <v>1.0</v>
      </c>
      <c r="G532" s="45" t="s">
        <v>89</v>
      </c>
      <c r="H532" s="46">
        <v>90976.97</v>
      </c>
      <c r="I532" s="46">
        <v>90976.97</v>
      </c>
      <c r="J532" s="47">
        <v>0.017869024382196255</v>
      </c>
      <c r="K532" s="4"/>
      <c r="L532" s="4"/>
      <c r="M532" s="4"/>
      <c r="N532" s="4"/>
      <c r="O532" s="4"/>
      <c r="P532" s="4"/>
      <c r="Q532" s="4"/>
      <c r="R532" s="4"/>
      <c r="S532" s="4"/>
      <c r="T532" s="4"/>
      <c r="U532" s="4"/>
      <c r="V532" s="4"/>
      <c r="W532" s="4"/>
      <c r="X532" s="4"/>
      <c r="Y532" s="4"/>
      <c r="Z532" s="4"/>
    </row>
    <row r="533" ht="64.5" customHeight="1">
      <c r="A533" s="56" t="s">
        <v>1566</v>
      </c>
      <c r="B533" s="56" t="s">
        <v>1567</v>
      </c>
      <c r="C533" s="56" t="s">
        <v>483</v>
      </c>
      <c r="D533" s="56" t="s">
        <v>1568</v>
      </c>
      <c r="E533" s="57" t="s">
        <v>98</v>
      </c>
      <c r="F533" s="58">
        <v>1.0</v>
      </c>
      <c r="G533" s="59">
        <v>61099.97</v>
      </c>
      <c r="H533" s="59">
        <v>75482.9</v>
      </c>
      <c r="I533" s="59">
        <v>75482.9</v>
      </c>
      <c r="J533" s="60">
        <v>0.014825793610612462</v>
      </c>
      <c r="K533" s="4"/>
      <c r="L533" s="4"/>
      <c r="M533" s="4"/>
      <c r="N533" s="4"/>
      <c r="O533" s="4"/>
      <c r="P533" s="4"/>
      <c r="Q533" s="4"/>
      <c r="R533" s="4"/>
      <c r="S533" s="4"/>
      <c r="T533" s="4"/>
      <c r="U533" s="4"/>
      <c r="V533" s="4"/>
      <c r="W533" s="4"/>
      <c r="X533" s="4"/>
      <c r="Y533" s="4"/>
      <c r="Z533" s="4"/>
    </row>
    <row r="534" ht="39.0" customHeight="1">
      <c r="A534" s="56" t="s">
        <v>1569</v>
      </c>
      <c r="B534" s="56" t="s">
        <v>1570</v>
      </c>
      <c r="C534" s="56" t="s">
        <v>122</v>
      </c>
      <c r="D534" s="56" t="s">
        <v>1571</v>
      </c>
      <c r="E534" s="57" t="s">
        <v>98</v>
      </c>
      <c r="F534" s="58">
        <v>2.0</v>
      </c>
      <c r="G534" s="59">
        <v>681.06</v>
      </c>
      <c r="H534" s="59">
        <v>841.38</v>
      </c>
      <c r="I534" s="59">
        <v>1682.76</v>
      </c>
      <c r="J534" s="60">
        <v>3.305152883129057E-4</v>
      </c>
      <c r="K534" s="4"/>
      <c r="L534" s="4"/>
      <c r="M534" s="4"/>
      <c r="N534" s="4"/>
      <c r="O534" s="4"/>
      <c r="P534" s="4"/>
      <c r="Q534" s="4"/>
      <c r="R534" s="4"/>
      <c r="S534" s="4"/>
      <c r="T534" s="4"/>
      <c r="U534" s="4"/>
      <c r="V534" s="4"/>
      <c r="W534" s="4"/>
      <c r="X534" s="4"/>
      <c r="Y534" s="4"/>
      <c r="Z534" s="4"/>
    </row>
    <row r="535" ht="51.75" customHeight="1">
      <c r="A535" s="56" t="s">
        <v>1572</v>
      </c>
      <c r="B535" s="56" t="s">
        <v>1573</v>
      </c>
      <c r="C535" s="56" t="s">
        <v>122</v>
      </c>
      <c r="D535" s="56" t="s">
        <v>1574</v>
      </c>
      <c r="E535" s="57" t="s">
        <v>151</v>
      </c>
      <c r="F535" s="58">
        <v>15.0</v>
      </c>
      <c r="G535" s="59">
        <v>26.08</v>
      </c>
      <c r="H535" s="59">
        <v>32.21</v>
      </c>
      <c r="I535" s="59">
        <v>483.15</v>
      </c>
      <c r="J535" s="60">
        <v>9.48967538736245E-5</v>
      </c>
      <c r="K535" s="4"/>
      <c r="L535" s="4"/>
      <c r="M535" s="4"/>
      <c r="N535" s="4"/>
      <c r="O535" s="4"/>
      <c r="P535" s="4"/>
      <c r="Q535" s="4"/>
      <c r="R535" s="4"/>
      <c r="S535" s="4"/>
      <c r="T535" s="4"/>
      <c r="U535" s="4"/>
      <c r="V535" s="4"/>
      <c r="W535" s="4"/>
      <c r="X535" s="4"/>
      <c r="Y535" s="4"/>
      <c r="Z535" s="4"/>
    </row>
    <row r="536" ht="51.75" customHeight="1">
      <c r="A536" s="56" t="s">
        <v>1575</v>
      </c>
      <c r="B536" s="56" t="s">
        <v>1576</v>
      </c>
      <c r="C536" s="56" t="s">
        <v>122</v>
      </c>
      <c r="D536" s="56" t="s">
        <v>1577</v>
      </c>
      <c r="E536" s="57" t="s">
        <v>151</v>
      </c>
      <c r="F536" s="58">
        <v>45.0</v>
      </c>
      <c r="G536" s="59">
        <v>198.3</v>
      </c>
      <c r="H536" s="59">
        <v>244.97</v>
      </c>
      <c r="I536" s="59">
        <v>11023.65</v>
      </c>
      <c r="J536" s="60">
        <v>0.0021651838990768514</v>
      </c>
      <c r="K536" s="4"/>
      <c r="L536" s="4"/>
      <c r="M536" s="4"/>
      <c r="N536" s="4"/>
      <c r="O536" s="4"/>
      <c r="P536" s="4"/>
      <c r="Q536" s="4"/>
      <c r="R536" s="4"/>
      <c r="S536" s="4"/>
      <c r="T536" s="4"/>
      <c r="U536" s="4"/>
      <c r="V536" s="4"/>
      <c r="W536" s="4"/>
      <c r="X536" s="4"/>
      <c r="Y536" s="4"/>
      <c r="Z536" s="4"/>
    </row>
    <row r="537" ht="51.75" customHeight="1">
      <c r="A537" s="56" t="s">
        <v>1578</v>
      </c>
      <c r="B537" s="56" t="s">
        <v>1579</v>
      </c>
      <c r="C537" s="56" t="s">
        <v>122</v>
      </c>
      <c r="D537" s="56" t="s">
        <v>1580</v>
      </c>
      <c r="E537" s="57" t="s">
        <v>151</v>
      </c>
      <c r="F537" s="58">
        <v>15.0</v>
      </c>
      <c r="G537" s="59">
        <v>98.9</v>
      </c>
      <c r="H537" s="59">
        <v>122.18</v>
      </c>
      <c r="I537" s="59">
        <v>1832.7</v>
      </c>
      <c r="J537" s="60">
        <v>3.599653954759218E-4</v>
      </c>
      <c r="K537" s="4"/>
      <c r="L537" s="4"/>
      <c r="M537" s="4"/>
      <c r="N537" s="4"/>
      <c r="O537" s="4"/>
      <c r="P537" s="4"/>
      <c r="Q537" s="4"/>
      <c r="R537" s="4"/>
      <c r="S537" s="4"/>
      <c r="T537" s="4"/>
      <c r="U537" s="4"/>
      <c r="V537" s="4"/>
      <c r="W537" s="4"/>
      <c r="X537" s="4"/>
      <c r="Y537" s="4"/>
      <c r="Z537" s="4"/>
    </row>
    <row r="538" ht="39.0" customHeight="1">
      <c r="A538" s="56" t="s">
        <v>1581</v>
      </c>
      <c r="B538" s="56" t="s">
        <v>1582</v>
      </c>
      <c r="C538" s="56" t="s">
        <v>483</v>
      </c>
      <c r="D538" s="56" t="s">
        <v>1583</v>
      </c>
      <c r="E538" s="57" t="s">
        <v>111</v>
      </c>
      <c r="F538" s="58">
        <v>1.2</v>
      </c>
      <c r="G538" s="59">
        <v>79.64</v>
      </c>
      <c r="H538" s="59">
        <v>98.38</v>
      </c>
      <c r="I538" s="59">
        <v>118.05</v>
      </c>
      <c r="J538" s="60">
        <v>2.3186508940870067E-5</v>
      </c>
      <c r="K538" s="4"/>
      <c r="L538" s="4"/>
      <c r="M538" s="4"/>
      <c r="N538" s="4"/>
      <c r="O538" s="4"/>
      <c r="P538" s="4"/>
      <c r="Q538" s="4"/>
      <c r="R538" s="4"/>
      <c r="S538" s="4"/>
      <c r="T538" s="4"/>
      <c r="U538" s="4"/>
      <c r="V538" s="4"/>
      <c r="W538" s="4"/>
      <c r="X538" s="4"/>
      <c r="Y538" s="4"/>
      <c r="Z538" s="4"/>
    </row>
    <row r="539" ht="24.0" customHeight="1">
      <c r="A539" s="56" t="s">
        <v>1584</v>
      </c>
      <c r="B539" s="56" t="s">
        <v>1585</v>
      </c>
      <c r="C539" s="56" t="s">
        <v>483</v>
      </c>
      <c r="D539" s="56" t="s">
        <v>1586</v>
      </c>
      <c r="E539" s="57" t="s">
        <v>111</v>
      </c>
      <c r="F539" s="58">
        <v>1.0</v>
      </c>
      <c r="G539" s="59">
        <v>49.74</v>
      </c>
      <c r="H539" s="59">
        <v>61.44</v>
      </c>
      <c r="I539" s="59">
        <v>61.44</v>
      </c>
      <c r="J539" s="60">
        <v>1.2067590930343558E-5</v>
      </c>
      <c r="K539" s="4"/>
      <c r="L539" s="4"/>
      <c r="M539" s="4"/>
      <c r="N539" s="4"/>
      <c r="O539" s="4"/>
      <c r="P539" s="4"/>
      <c r="Q539" s="4"/>
      <c r="R539" s="4"/>
      <c r="S539" s="4"/>
      <c r="T539" s="4"/>
      <c r="U539" s="4"/>
      <c r="V539" s="4"/>
      <c r="W539" s="4"/>
      <c r="X539" s="4"/>
      <c r="Y539" s="4"/>
      <c r="Z539" s="4"/>
    </row>
    <row r="540" ht="39.0" customHeight="1">
      <c r="A540" s="56" t="s">
        <v>1587</v>
      </c>
      <c r="B540" s="56" t="s">
        <v>1588</v>
      </c>
      <c r="C540" s="56" t="s">
        <v>483</v>
      </c>
      <c r="D540" s="56" t="s">
        <v>1589</v>
      </c>
      <c r="E540" s="57" t="s">
        <v>130</v>
      </c>
      <c r="F540" s="58">
        <v>2.0</v>
      </c>
      <c r="G540" s="59">
        <v>118.31</v>
      </c>
      <c r="H540" s="59">
        <v>146.16</v>
      </c>
      <c r="I540" s="59">
        <v>292.32</v>
      </c>
      <c r="J540" s="60">
        <v>5.7415334973275204E-5</v>
      </c>
      <c r="K540" s="4"/>
      <c r="L540" s="4"/>
      <c r="M540" s="4"/>
      <c r="N540" s="4"/>
      <c r="O540" s="4"/>
      <c r="P540" s="4"/>
      <c r="Q540" s="4"/>
      <c r="R540" s="4"/>
      <c r="S540" s="4"/>
      <c r="T540" s="4"/>
      <c r="U540" s="4"/>
      <c r="V540" s="4"/>
      <c r="W540" s="4"/>
      <c r="X540" s="4"/>
      <c r="Y540" s="4"/>
      <c r="Z540" s="4"/>
    </row>
    <row r="541" ht="24.0" customHeight="1">
      <c r="A541" s="44" t="s">
        <v>76</v>
      </c>
      <c r="B541" s="44" t="s">
        <v>88</v>
      </c>
      <c r="C541" s="44"/>
      <c r="D541" s="44" t="s">
        <v>77</v>
      </c>
      <c r="E541" s="55"/>
      <c r="F541" s="45">
        <v>1.0</v>
      </c>
      <c r="G541" s="45" t="s">
        <v>89</v>
      </c>
      <c r="H541" s="46">
        <v>30571.95</v>
      </c>
      <c r="I541" s="46">
        <v>30571.95</v>
      </c>
      <c r="J541" s="47">
        <v>0.006004716577846952</v>
      </c>
      <c r="K541" s="4"/>
      <c r="L541" s="4"/>
      <c r="M541" s="4"/>
      <c r="N541" s="4"/>
      <c r="O541" s="4"/>
      <c r="P541" s="4"/>
      <c r="Q541" s="4"/>
      <c r="R541" s="4"/>
      <c r="S541" s="4"/>
      <c r="T541" s="4"/>
      <c r="U541" s="4"/>
      <c r="V541" s="4"/>
      <c r="W541" s="4"/>
      <c r="X541" s="4"/>
      <c r="Y541" s="4"/>
      <c r="Z541" s="4"/>
    </row>
    <row r="542" ht="24.0" customHeight="1">
      <c r="A542" s="56" t="s">
        <v>1590</v>
      </c>
      <c r="B542" s="56" t="s">
        <v>1591</v>
      </c>
      <c r="C542" s="56" t="s">
        <v>109</v>
      </c>
      <c r="D542" s="56" t="s">
        <v>1592</v>
      </c>
      <c r="E542" s="57" t="s">
        <v>130</v>
      </c>
      <c r="F542" s="58">
        <v>930.37</v>
      </c>
      <c r="G542" s="59">
        <v>26.6</v>
      </c>
      <c r="H542" s="59">
        <v>32.86</v>
      </c>
      <c r="I542" s="59">
        <v>30571.95</v>
      </c>
      <c r="J542" s="60">
        <v>0.006004716577846952</v>
      </c>
      <c r="K542" s="4"/>
      <c r="L542" s="4"/>
      <c r="M542" s="4"/>
      <c r="N542" s="4"/>
      <c r="O542" s="4"/>
      <c r="P542" s="4"/>
      <c r="Q542" s="4"/>
      <c r="R542" s="4"/>
      <c r="S542" s="4"/>
      <c r="T542" s="4"/>
      <c r="U542" s="4"/>
      <c r="V542" s="4"/>
      <c r="W542" s="4"/>
      <c r="X542" s="4"/>
      <c r="Y542" s="4"/>
      <c r="Z542" s="4"/>
    </row>
    <row r="543" ht="13.5" customHeight="1">
      <c r="A543" s="48"/>
      <c r="B543" s="48"/>
      <c r="C543" s="48"/>
      <c r="D543" s="48"/>
      <c r="E543" s="48"/>
      <c r="F543" s="48"/>
      <c r="G543" s="48"/>
      <c r="H543" s="48"/>
      <c r="I543" s="48"/>
      <c r="J543" s="48"/>
      <c r="K543" s="4"/>
      <c r="L543" s="4"/>
      <c r="M543" s="4"/>
      <c r="N543" s="4"/>
      <c r="O543" s="4"/>
      <c r="P543" s="4"/>
      <c r="Q543" s="4"/>
      <c r="R543" s="4"/>
      <c r="S543" s="4"/>
      <c r="T543" s="4"/>
      <c r="U543" s="4"/>
      <c r="V543" s="4"/>
      <c r="W543" s="4"/>
      <c r="X543" s="4"/>
      <c r="Y543" s="4"/>
      <c r="Z543" s="4"/>
    </row>
    <row r="544" ht="13.5" customHeight="1">
      <c r="A544" s="51"/>
      <c r="B544" s="38"/>
      <c r="C544" s="34"/>
      <c r="D544" s="50"/>
      <c r="E544" s="49"/>
      <c r="F544" s="36" t="s">
        <v>78</v>
      </c>
      <c r="G544" s="34"/>
      <c r="H544" s="61">
        <v>4145415.94</v>
      </c>
      <c r="I544" s="38"/>
      <c r="J544" s="34"/>
      <c r="K544" s="4"/>
      <c r="L544" s="4"/>
      <c r="M544" s="4"/>
      <c r="N544" s="4"/>
      <c r="O544" s="4"/>
      <c r="P544" s="4"/>
      <c r="Q544" s="4"/>
      <c r="R544" s="4"/>
      <c r="S544" s="4"/>
      <c r="T544" s="4"/>
      <c r="U544" s="4"/>
      <c r="V544" s="4"/>
      <c r="W544" s="4"/>
      <c r="X544" s="4"/>
      <c r="Y544" s="4"/>
      <c r="Z544" s="4"/>
    </row>
    <row r="545" ht="13.5" customHeight="1">
      <c r="A545" s="51"/>
      <c r="B545" s="38"/>
      <c r="C545" s="34"/>
      <c r="D545" s="50"/>
      <c r="E545" s="49"/>
      <c r="F545" s="36" t="s">
        <v>79</v>
      </c>
      <c r="G545" s="34"/>
      <c r="H545" s="61">
        <v>945906.79</v>
      </c>
      <c r="I545" s="38"/>
      <c r="J545" s="34"/>
      <c r="K545" s="4"/>
      <c r="L545" s="4"/>
      <c r="M545" s="4"/>
      <c r="N545" s="4"/>
      <c r="O545" s="4"/>
      <c r="P545" s="4"/>
      <c r="Q545" s="4"/>
      <c r="R545" s="4"/>
      <c r="S545" s="4"/>
      <c r="T545" s="4"/>
      <c r="U545" s="4"/>
      <c r="V545" s="4"/>
      <c r="W545" s="4"/>
      <c r="X545" s="4"/>
      <c r="Y545" s="4"/>
      <c r="Z545" s="4"/>
    </row>
    <row r="546" ht="13.5" customHeight="1">
      <c r="A546" s="51"/>
      <c r="B546" s="38"/>
      <c r="C546" s="34"/>
      <c r="D546" s="50"/>
      <c r="E546" s="49"/>
      <c r="F546" s="36" t="s">
        <v>80</v>
      </c>
      <c r="G546" s="34"/>
      <c r="H546" s="61">
        <v>5091322.73</v>
      </c>
      <c r="I546" s="38"/>
      <c r="J546" s="34"/>
      <c r="K546" s="4"/>
      <c r="L546" s="4"/>
      <c r="M546" s="4"/>
      <c r="N546" s="4"/>
      <c r="O546" s="4"/>
      <c r="P546" s="4"/>
      <c r="Q546" s="4"/>
      <c r="R546" s="4"/>
      <c r="S546" s="4"/>
      <c r="T546" s="4"/>
      <c r="U546" s="4"/>
      <c r="V546" s="4"/>
      <c r="W546" s="4"/>
      <c r="X546" s="4"/>
      <c r="Y546" s="4"/>
      <c r="Z546" s="4"/>
    </row>
    <row r="547" ht="60.0" customHeight="1">
      <c r="A547" s="53"/>
      <c r="B547" s="53"/>
      <c r="C547" s="53"/>
      <c r="D547" s="53"/>
      <c r="E547" s="53"/>
      <c r="F547" s="53"/>
      <c r="G547" s="53"/>
      <c r="H547" s="53"/>
      <c r="I547" s="53"/>
      <c r="J547" s="53"/>
      <c r="K547" s="4"/>
      <c r="L547" s="4"/>
      <c r="M547" s="4"/>
      <c r="N547" s="4"/>
      <c r="O547" s="4"/>
      <c r="P547" s="4"/>
      <c r="Q547" s="4"/>
      <c r="R547" s="4"/>
      <c r="S547" s="4"/>
      <c r="T547" s="4"/>
      <c r="U547" s="4"/>
      <c r="V547" s="4"/>
      <c r="W547" s="4"/>
      <c r="X547" s="4"/>
      <c r="Y547" s="4"/>
      <c r="Z547" s="4"/>
    </row>
    <row r="548" ht="69.75" customHeight="1">
      <c r="A548" s="62" t="s">
        <v>1593</v>
      </c>
      <c r="B548" s="38"/>
      <c r="C548" s="38"/>
      <c r="D548" s="38"/>
      <c r="E548" s="38"/>
      <c r="F548" s="38"/>
      <c r="G548" s="38"/>
      <c r="H548" s="38"/>
      <c r="I548" s="38"/>
      <c r="J548" s="34"/>
      <c r="K548" s="4"/>
      <c r="L548" s="4"/>
      <c r="M548" s="4"/>
      <c r="N548" s="4"/>
      <c r="O548" s="4"/>
      <c r="P548" s="4"/>
      <c r="Q548" s="4"/>
      <c r="R548" s="4"/>
      <c r="S548" s="4"/>
      <c r="T548" s="4"/>
      <c r="U548" s="4"/>
      <c r="V548" s="4"/>
      <c r="W548" s="4"/>
      <c r="X548" s="4"/>
      <c r="Y548" s="4"/>
      <c r="Z548" s="4"/>
    </row>
    <row r="549" ht="13.5" customHeight="1">
      <c r="A549" s="4"/>
      <c r="B549" s="4"/>
      <c r="C549" s="4"/>
      <c r="D549" s="4"/>
      <c r="E549" s="4"/>
      <c r="F549" s="4"/>
      <c r="G549" s="4"/>
      <c r="H549" s="4"/>
      <c r="I549" s="4"/>
      <c r="J549" s="4"/>
      <c r="K549" s="4"/>
      <c r="L549" s="4"/>
      <c r="M549" s="4"/>
      <c r="N549" s="4"/>
      <c r="O549" s="4"/>
      <c r="P549" s="4"/>
      <c r="Q549" s="4"/>
      <c r="R549" s="4"/>
      <c r="S549" s="4"/>
      <c r="T549" s="4"/>
      <c r="U549" s="4"/>
      <c r="V549" s="4"/>
      <c r="W549" s="4"/>
      <c r="X549" s="4"/>
      <c r="Y549" s="4"/>
      <c r="Z549" s="4"/>
    </row>
    <row r="550" ht="13.5" customHeight="1">
      <c r="A550" s="4"/>
      <c r="B550" s="4"/>
      <c r="C550" s="4"/>
      <c r="D550" s="4"/>
      <c r="E550" s="4"/>
      <c r="F550" s="4"/>
      <c r="G550" s="4"/>
      <c r="H550" s="4"/>
      <c r="I550" s="4"/>
      <c r="J550" s="4"/>
      <c r="K550" s="4"/>
      <c r="L550" s="4"/>
      <c r="M550" s="4"/>
      <c r="N550" s="4"/>
      <c r="O550" s="4"/>
      <c r="P550" s="4"/>
      <c r="Q550" s="4"/>
      <c r="R550" s="4"/>
      <c r="S550" s="4"/>
      <c r="T550" s="4"/>
      <c r="U550" s="4"/>
      <c r="V550" s="4"/>
      <c r="W550" s="4"/>
      <c r="X550" s="4"/>
      <c r="Y550" s="4"/>
      <c r="Z550" s="4"/>
    </row>
    <row r="551" ht="13.5" customHeight="1">
      <c r="A551" s="4"/>
      <c r="B551" s="4"/>
      <c r="C551" s="4"/>
      <c r="D551" s="4"/>
      <c r="E551" s="4"/>
      <c r="F551" s="4"/>
      <c r="G551" s="4"/>
      <c r="H551" s="4"/>
      <c r="I551" s="4"/>
      <c r="J551" s="4"/>
      <c r="K551" s="4"/>
      <c r="L551" s="4"/>
      <c r="M551" s="4"/>
      <c r="N551" s="4"/>
      <c r="O551" s="4"/>
      <c r="P551" s="4"/>
      <c r="Q551" s="4"/>
      <c r="R551" s="4"/>
      <c r="S551" s="4"/>
      <c r="T551" s="4"/>
      <c r="U551" s="4"/>
      <c r="V551" s="4"/>
      <c r="W551" s="4"/>
      <c r="X551" s="4"/>
      <c r="Y551" s="4"/>
      <c r="Z551" s="4"/>
    </row>
    <row r="552" ht="13.5" customHeight="1">
      <c r="A552" s="4"/>
      <c r="B552" s="4"/>
      <c r="C552" s="4"/>
      <c r="D552" s="4"/>
      <c r="E552" s="4"/>
      <c r="F552" s="4"/>
      <c r="G552" s="4"/>
      <c r="H552" s="4"/>
      <c r="I552" s="4"/>
      <c r="J552" s="4"/>
      <c r="K552" s="4"/>
      <c r="L552" s="4"/>
      <c r="M552" s="4"/>
      <c r="N552" s="4"/>
      <c r="O552" s="4"/>
      <c r="P552" s="4"/>
      <c r="Q552" s="4"/>
      <c r="R552" s="4"/>
      <c r="S552" s="4"/>
      <c r="T552" s="4"/>
      <c r="U552" s="4"/>
      <c r="V552" s="4"/>
      <c r="W552" s="4"/>
      <c r="X552" s="4"/>
      <c r="Y552" s="4"/>
      <c r="Z552" s="4"/>
    </row>
    <row r="553" ht="13.5" customHeight="1">
      <c r="A553" s="4"/>
      <c r="B553" s="4"/>
      <c r="C553" s="4"/>
      <c r="D553" s="4"/>
      <c r="E553" s="4"/>
      <c r="F553" s="4"/>
      <c r="G553" s="4"/>
      <c r="H553" s="4"/>
      <c r="I553" s="4"/>
      <c r="J553" s="4"/>
      <c r="K553" s="4"/>
      <c r="L553" s="4"/>
      <c r="M553" s="4"/>
      <c r="N553" s="4"/>
      <c r="O553" s="4"/>
      <c r="P553" s="4"/>
      <c r="Q553" s="4"/>
      <c r="R553" s="4"/>
      <c r="S553" s="4"/>
      <c r="T553" s="4"/>
      <c r="U553" s="4"/>
      <c r="V553" s="4"/>
      <c r="W553" s="4"/>
      <c r="X553" s="4"/>
      <c r="Y553" s="4"/>
      <c r="Z553" s="4"/>
    </row>
    <row r="554" ht="13.5" customHeight="1">
      <c r="A554" s="4"/>
      <c r="B554" s="4"/>
      <c r="C554" s="4"/>
      <c r="D554" s="4"/>
      <c r="E554" s="4"/>
      <c r="F554" s="4"/>
      <c r="G554" s="4"/>
      <c r="H554" s="4"/>
      <c r="I554" s="4"/>
      <c r="J554" s="4"/>
      <c r="K554" s="4"/>
      <c r="L554" s="4"/>
      <c r="M554" s="4"/>
      <c r="N554" s="4"/>
      <c r="O554" s="4"/>
      <c r="P554" s="4"/>
      <c r="Q554" s="4"/>
      <c r="R554" s="4"/>
      <c r="S554" s="4"/>
      <c r="T554" s="4"/>
      <c r="U554" s="4"/>
      <c r="V554" s="4"/>
      <c r="W554" s="4"/>
      <c r="X554" s="4"/>
      <c r="Y554" s="4"/>
      <c r="Z554" s="4"/>
    </row>
    <row r="555" ht="13.5" customHeight="1">
      <c r="A555" s="4"/>
      <c r="B555" s="4"/>
      <c r="C555" s="4"/>
      <c r="D555" s="4"/>
      <c r="E555" s="4"/>
      <c r="F555" s="4"/>
      <c r="G555" s="4"/>
      <c r="H555" s="4"/>
      <c r="I555" s="4"/>
      <c r="J555" s="4"/>
      <c r="K555" s="4"/>
      <c r="L555" s="4"/>
      <c r="M555" s="4"/>
      <c r="N555" s="4"/>
      <c r="O555" s="4"/>
      <c r="P555" s="4"/>
      <c r="Q555" s="4"/>
      <c r="R555" s="4"/>
      <c r="S555" s="4"/>
      <c r="T555" s="4"/>
      <c r="U555" s="4"/>
      <c r="V555" s="4"/>
      <c r="W555" s="4"/>
      <c r="X555" s="4"/>
      <c r="Y555" s="4"/>
      <c r="Z555" s="4"/>
    </row>
    <row r="556" ht="13.5" customHeight="1">
      <c r="A556" s="4"/>
      <c r="B556" s="4"/>
      <c r="C556" s="4"/>
      <c r="D556" s="4"/>
      <c r="E556" s="4"/>
      <c r="F556" s="4"/>
      <c r="G556" s="4"/>
      <c r="H556" s="4"/>
      <c r="I556" s="4"/>
      <c r="J556" s="4"/>
      <c r="K556" s="4"/>
      <c r="L556" s="4"/>
      <c r="M556" s="4"/>
      <c r="N556" s="4"/>
      <c r="O556" s="4"/>
      <c r="P556" s="4"/>
      <c r="Q556" s="4"/>
      <c r="R556" s="4"/>
      <c r="S556" s="4"/>
      <c r="T556" s="4"/>
      <c r="U556" s="4"/>
      <c r="V556" s="4"/>
      <c r="W556" s="4"/>
      <c r="X556" s="4"/>
      <c r="Y556" s="4"/>
      <c r="Z556" s="4"/>
    </row>
    <row r="557" ht="13.5" customHeight="1">
      <c r="A557" s="4"/>
      <c r="B557" s="4"/>
      <c r="C557" s="4"/>
      <c r="D557" s="4"/>
      <c r="E557" s="4"/>
      <c r="F557" s="4"/>
      <c r="G557" s="4"/>
      <c r="H557" s="4"/>
      <c r="I557" s="4"/>
      <c r="J557" s="4"/>
      <c r="K557" s="4"/>
      <c r="L557" s="4"/>
      <c r="M557" s="4"/>
      <c r="N557" s="4"/>
      <c r="O557" s="4"/>
      <c r="P557" s="4"/>
      <c r="Q557" s="4"/>
      <c r="R557" s="4"/>
      <c r="S557" s="4"/>
      <c r="T557" s="4"/>
      <c r="U557" s="4"/>
      <c r="V557" s="4"/>
      <c r="W557" s="4"/>
      <c r="X557" s="4"/>
      <c r="Y557" s="4"/>
      <c r="Z557" s="4"/>
    </row>
    <row r="558" ht="13.5" customHeight="1">
      <c r="A558" s="4"/>
      <c r="B558" s="4"/>
      <c r="C558" s="4"/>
      <c r="D558" s="4"/>
      <c r="E558" s="4"/>
      <c r="F558" s="4"/>
      <c r="G558" s="4"/>
      <c r="H558" s="4"/>
      <c r="I558" s="4"/>
      <c r="J558" s="4"/>
      <c r="K558" s="4"/>
      <c r="L558" s="4"/>
      <c r="M558" s="4"/>
      <c r="N558" s="4"/>
      <c r="O558" s="4"/>
      <c r="P558" s="4"/>
      <c r="Q558" s="4"/>
      <c r="R558" s="4"/>
      <c r="S558" s="4"/>
      <c r="T558" s="4"/>
      <c r="U558" s="4"/>
      <c r="V558" s="4"/>
      <c r="W558" s="4"/>
      <c r="X558" s="4"/>
      <c r="Y558" s="4"/>
      <c r="Z558" s="4"/>
    </row>
    <row r="559" ht="13.5" customHeight="1">
      <c r="A559" s="4"/>
      <c r="B559" s="4"/>
      <c r="C559" s="4"/>
      <c r="D559" s="4"/>
      <c r="E559" s="4"/>
      <c r="F559" s="4"/>
      <c r="G559" s="4"/>
      <c r="H559" s="4"/>
      <c r="I559" s="4"/>
      <c r="J559" s="4"/>
      <c r="K559" s="4"/>
      <c r="L559" s="4"/>
      <c r="M559" s="4"/>
      <c r="N559" s="4"/>
      <c r="O559" s="4"/>
      <c r="P559" s="4"/>
      <c r="Q559" s="4"/>
      <c r="R559" s="4"/>
      <c r="S559" s="4"/>
      <c r="T559" s="4"/>
      <c r="U559" s="4"/>
      <c r="V559" s="4"/>
      <c r="W559" s="4"/>
      <c r="X559" s="4"/>
      <c r="Y559" s="4"/>
      <c r="Z559" s="4"/>
    </row>
    <row r="560" ht="13.5" customHeight="1">
      <c r="A560" s="4"/>
      <c r="B560" s="4"/>
      <c r="C560" s="4"/>
      <c r="D560" s="4"/>
      <c r="E560" s="4"/>
      <c r="F560" s="4"/>
      <c r="G560" s="4"/>
      <c r="H560" s="4"/>
      <c r="I560" s="4"/>
      <c r="J560" s="4"/>
      <c r="K560" s="4"/>
      <c r="L560" s="4"/>
      <c r="M560" s="4"/>
      <c r="N560" s="4"/>
      <c r="O560" s="4"/>
      <c r="P560" s="4"/>
      <c r="Q560" s="4"/>
      <c r="R560" s="4"/>
      <c r="S560" s="4"/>
      <c r="T560" s="4"/>
      <c r="U560" s="4"/>
      <c r="V560" s="4"/>
      <c r="W560" s="4"/>
      <c r="X560" s="4"/>
      <c r="Y560" s="4"/>
      <c r="Z560" s="4"/>
    </row>
    <row r="561" ht="13.5" customHeight="1">
      <c r="A561" s="4"/>
      <c r="B561" s="4"/>
      <c r="C561" s="4"/>
      <c r="D561" s="4"/>
      <c r="E561" s="4"/>
      <c r="F561" s="4"/>
      <c r="G561" s="4"/>
      <c r="H561" s="4"/>
      <c r="I561" s="4"/>
      <c r="J561" s="4"/>
      <c r="K561" s="4"/>
      <c r="L561" s="4"/>
      <c r="M561" s="4"/>
      <c r="N561" s="4"/>
      <c r="O561" s="4"/>
      <c r="P561" s="4"/>
      <c r="Q561" s="4"/>
      <c r="R561" s="4"/>
      <c r="S561" s="4"/>
      <c r="T561" s="4"/>
      <c r="U561" s="4"/>
      <c r="V561" s="4"/>
      <c r="W561" s="4"/>
      <c r="X561" s="4"/>
      <c r="Y561" s="4"/>
      <c r="Z561" s="4"/>
    </row>
    <row r="562" ht="13.5" customHeight="1">
      <c r="A562" s="4"/>
      <c r="B562" s="4"/>
      <c r="C562" s="4"/>
      <c r="D562" s="4"/>
      <c r="E562" s="4"/>
      <c r="F562" s="4"/>
      <c r="G562" s="4"/>
      <c r="H562" s="4"/>
      <c r="I562" s="4"/>
      <c r="J562" s="4"/>
      <c r="K562" s="4"/>
      <c r="L562" s="4"/>
      <c r="M562" s="4"/>
      <c r="N562" s="4"/>
      <c r="O562" s="4"/>
      <c r="P562" s="4"/>
      <c r="Q562" s="4"/>
      <c r="R562" s="4"/>
      <c r="S562" s="4"/>
      <c r="T562" s="4"/>
      <c r="U562" s="4"/>
      <c r="V562" s="4"/>
      <c r="W562" s="4"/>
      <c r="X562" s="4"/>
      <c r="Y562" s="4"/>
      <c r="Z562" s="4"/>
    </row>
    <row r="563" ht="13.5" customHeight="1">
      <c r="A563" s="4"/>
      <c r="B563" s="4"/>
      <c r="C563" s="4"/>
      <c r="D563" s="4"/>
      <c r="E563" s="4"/>
      <c r="F563" s="4"/>
      <c r="G563" s="4"/>
      <c r="H563" s="4"/>
      <c r="I563" s="4"/>
      <c r="J563" s="4"/>
      <c r="K563" s="4"/>
      <c r="L563" s="4"/>
      <c r="M563" s="4"/>
      <c r="N563" s="4"/>
      <c r="O563" s="4"/>
      <c r="P563" s="4"/>
      <c r="Q563" s="4"/>
      <c r="R563" s="4"/>
      <c r="S563" s="4"/>
      <c r="T563" s="4"/>
      <c r="U563" s="4"/>
      <c r="V563" s="4"/>
      <c r="W563" s="4"/>
      <c r="X563" s="4"/>
      <c r="Y563" s="4"/>
      <c r="Z563" s="4"/>
    </row>
    <row r="564" ht="13.5" customHeight="1">
      <c r="A564" s="4"/>
      <c r="B564" s="4"/>
      <c r="C564" s="4"/>
      <c r="D564" s="4"/>
      <c r="E564" s="4"/>
      <c r="F564" s="4"/>
      <c r="G564" s="4"/>
      <c r="H564" s="4"/>
      <c r="I564" s="4"/>
      <c r="J564" s="4"/>
      <c r="K564" s="4"/>
      <c r="L564" s="4"/>
      <c r="M564" s="4"/>
      <c r="N564" s="4"/>
      <c r="O564" s="4"/>
      <c r="P564" s="4"/>
      <c r="Q564" s="4"/>
      <c r="R564" s="4"/>
      <c r="S564" s="4"/>
      <c r="T564" s="4"/>
      <c r="U564" s="4"/>
      <c r="V564" s="4"/>
      <c r="W564" s="4"/>
      <c r="X564" s="4"/>
      <c r="Y564" s="4"/>
      <c r="Z564" s="4"/>
    </row>
    <row r="565" ht="13.5" customHeight="1">
      <c r="A565" s="4"/>
      <c r="B565" s="4"/>
      <c r="C565" s="4"/>
      <c r="D565" s="4"/>
      <c r="E565" s="4"/>
      <c r="F565" s="4"/>
      <c r="G565" s="4"/>
      <c r="H565" s="4"/>
      <c r="I565" s="4"/>
      <c r="J565" s="4"/>
      <c r="K565" s="4"/>
      <c r="L565" s="4"/>
      <c r="M565" s="4"/>
      <c r="N565" s="4"/>
      <c r="O565" s="4"/>
      <c r="P565" s="4"/>
      <c r="Q565" s="4"/>
      <c r="R565" s="4"/>
      <c r="S565" s="4"/>
      <c r="T565" s="4"/>
      <c r="U565" s="4"/>
      <c r="V565" s="4"/>
      <c r="W565" s="4"/>
      <c r="X565" s="4"/>
      <c r="Y565" s="4"/>
      <c r="Z565" s="4"/>
    </row>
    <row r="566" ht="13.5" customHeight="1">
      <c r="A566" s="4"/>
      <c r="B566" s="4"/>
      <c r="C566" s="4"/>
      <c r="D566" s="4"/>
      <c r="E566" s="4"/>
      <c r="F566" s="4"/>
      <c r="G566" s="4"/>
      <c r="H566" s="4"/>
      <c r="I566" s="4"/>
      <c r="J566" s="4"/>
      <c r="K566" s="4"/>
      <c r="L566" s="4"/>
      <c r="M566" s="4"/>
      <c r="N566" s="4"/>
      <c r="O566" s="4"/>
      <c r="P566" s="4"/>
      <c r="Q566" s="4"/>
      <c r="R566" s="4"/>
      <c r="S566" s="4"/>
      <c r="T566" s="4"/>
      <c r="U566" s="4"/>
      <c r="V566" s="4"/>
      <c r="W566" s="4"/>
      <c r="X566" s="4"/>
      <c r="Y566" s="4"/>
      <c r="Z566" s="4"/>
    </row>
    <row r="567" ht="13.5" customHeight="1">
      <c r="A567" s="4"/>
      <c r="B567" s="4"/>
      <c r="C567" s="4"/>
      <c r="D567" s="4"/>
      <c r="E567" s="4"/>
      <c r="F567" s="4"/>
      <c r="G567" s="4"/>
      <c r="H567" s="4"/>
      <c r="I567" s="4"/>
      <c r="J567" s="4"/>
      <c r="K567" s="4"/>
      <c r="L567" s="4"/>
      <c r="M567" s="4"/>
      <c r="N567" s="4"/>
      <c r="O567" s="4"/>
      <c r="P567" s="4"/>
      <c r="Q567" s="4"/>
      <c r="R567" s="4"/>
      <c r="S567" s="4"/>
      <c r="T567" s="4"/>
      <c r="U567" s="4"/>
      <c r="V567" s="4"/>
      <c r="W567" s="4"/>
      <c r="X567" s="4"/>
      <c r="Y567" s="4"/>
      <c r="Z567" s="4"/>
    </row>
    <row r="568" ht="13.5" customHeight="1">
      <c r="A568" s="4"/>
      <c r="B568" s="4"/>
      <c r="C568" s="4"/>
      <c r="D568" s="4"/>
      <c r="E568" s="4"/>
      <c r="F568" s="4"/>
      <c r="G568" s="4"/>
      <c r="H568" s="4"/>
      <c r="I568" s="4"/>
      <c r="J568" s="4"/>
      <c r="K568" s="4"/>
      <c r="L568" s="4"/>
      <c r="M568" s="4"/>
      <c r="N568" s="4"/>
      <c r="O568" s="4"/>
      <c r="P568" s="4"/>
      <c r="Q568" s="4"/>
      <c r="R568" s="4"/>
      <c r="S568" s="4"/>
      <c r="T568" s="4"/>
      <c r="U568" s="4"/>
      <c r="V568" s="4"/>
      <c r="W568" s="4"/>
      <c r="X568" s="4"/>
      <c r="Y568" s="4"/>
      <c r="Z568" s="4"/>
    </row>
    <row r="569" ht="13.5" customHeight="1">
      <c r="A569" s="4"/>
      <c r="B569" s="4"/>
      <c r="C569" s="4"/>
      <c r="D569" s="4"/>
      <c r="E569" s="4"/>
      <c r="F569" s="4"/>
      <c r="G569" s="4"/>
      <c r="H569" s="4"/>
      <c r="I569" s="4"/>
      <c r="J569" s="4"/>
      <c r="K569" s="4"/>
      <c r="L569" s="4"/>
      <c r="M569" s="4"/>
      <c r="N569" s="4"/>
      <c r="O569" s="4"/>
      <c r="P569" s="4"/>
      <c r="Q569" s="4"/>
      <c r="R569" s="4"/>
      <c r="S569" s="4"/>
      <c r="T569" s="4"/>
      <c r="U569" s="4"/>
      <c r="V569" s="4"/>
      <c r="W569" s="4"/>
      <c r="X569" s="4"/>
      <c r="Y569" s="4"/>
      <c r="Z569" s="4"/>
    </row>
    <row r="570" ht="13.5" customHeight="1">
      <c r="A570" s="4"/>
      <c r="B570" s="4"/>
      <c r="C570" s="4"/>
      <c r="D570" s="4"/>
      <c r="E570" s="4"/>
      <c r="F570" s="4"/>
      <c r="G570" s="4"/>
      <c r="H570" s="4"/>
      <c r="I570" s="4"/>
      <c r="J570" s="4"/>
      <c r="K570" s="4"/>
      <c r="L570" s="4"/>
      <c r="M570" s="4"/>
      <c r="N570" s="4"/>
      <c r="O570" s="4"/>
      <c r="P570" s="4"/>
      <c r="Q570" s="4"/>
      <c r="R570" s="4"/>
      <c r="S570" s="4"/>
      <c r="T570" s="4"/>
      <c r="U570" s="4"/>
      <c r="V570" s="4"/>
      <c r="W570" s="4"/>
      <c r="X570" s="4"/>
      <c r="Y570" s="4"/>
      <c r="Z570" s="4"/>
    </row>
    <row r="571" ht="13.5" customHeight="1">
      <c r="A571" s="4"/>
      <c r="B571" s="4"/>
      <c r="C571" s="4"/>
      <c r="D571" s="4"/>
      <c r="E571" s="4"/>
      <c r="F571" s="4"/>
      <c r="G571" s="4"/>
      <c r="H571" s="4"/>
      <c r="I571" s="4"/>
      <c r="J571" s="4"/>
      <c r="K571" s="4"/>
      <c r="L571" s="4"/>
      <c r="M571" s="4"/>
      <c r="N571" s="4"/>
      <c r="O571" s="4"/>
      <c r="P571" s="4"/>
      <c r="Q571" s="4"/>
      <c r="R571" s="4"/>
      <c r="S571" s="4"/>
      <c r="T571" s="4"/>
      <c r="U571" s="4"/>
      <c r="V571" s="4"/>
      <c r="W571" s="4"/>
      <c r="X571" s="4"/>
      <c r="Y571" s="4"/>
      <c r="Z571" s="4"/>
    </row>
    <row r="572" ht="13.5" customHeight="1">
      <c r="A572" s="4"/>
      <c r="B572" s="4"/>
      <c r="C572" s="4"/>
      <c r="D572" s="4"/>
      <c r="E572" s="4"/>
      <c r="F572" s="4"/>
      <c r="G572" s="4"/>
      <c r="H572" s="4"/>
      <c r="I572" s="4"/>
      <c r="J572" s="4"/>
      <c r="K572" s="4"/>
      <c r="L572" s="4"/>
      <c r="M572" s="4"/>
      <c r="N572" s="4"/>
      <c r="O572" s="4"/>
      <c r="P572" s="4"/>
      <c r="Q572" s="4"/>
      <c r="R572" s="4"/>
      <c r="S572" s="4"/>
      <c r="T572" s="4"/>
      <c r="U572" s="4"/>
      <c r="V572" s="4"/>
      <c r="W572" s="4"/>
      <c r="X572" s="4"/>
      <c r="Y572" s="4"/>
      <c r="Z572" s="4"/>
    </row>
    <row r="573" ht="13.5" customHeight="1">
      <c r="A573" s="4"/>
      <c r="B573" s="4"/>
      <c r="C573" s="4"/>
      <c r="D573" s="4"/>
      <c r="E573" s="4"/>
      <c r="F573" s="4"/>
      <c r="G573" s="4"/>
      <c r="H573" s="4"/>
      <c r="I573" s="4"/>
      <c r="J573" s="4"/>
      <c r="K573" s="4"/>
      <c r="L573" s="4"/>
      <c r="M573" s="4"/>
      <c r="N573" s="4"/>
      <c r="O573" s="4"/>
      <c r="P573" s="4"/>
      <c r="Q573" s="4"/>
      <c r="R573" s="4"/>
      <c r="S573" s="4"/>
      <c r="T573" s="4"/>
      <c r="U573" s="4"/>
      <c r="V573" s="4"/>
      <c r="W573" s="4"/>
      <c r="X573" s="4"/>
      <c r="Y573" s="4"/>
      <c r="Z573" s="4"/>
    </row>
    <row r="574" ht="13.5" customHeight="1">
      <c r="A574" s="4"/>
      <c r="B574" s="4"/>
      <c r="C574" s="4"/>
      <c r="D574" s="4"/>
      <c r="E574" s="4"/>
      <c r="F574" s="4"/>
      <c r="G574" s="4"/>
      <c r="H574" s="4"/>
      <c r="I574" s="4"/>
      <c r="J574" s="4"/>
      <c r="K574" s="4"/>
      <c r="L574" s="4"/>
      <c r="M574" s="4"/>
      <c r="N574" s="4"/>
      <c r="O574" s="4"/>
      <c r="P574" s="4"/>
      <c r="Q574" s="4"/>
      <c r="R574" s="4"/>
      <c r="S574" s="4"/>
      <c r="T574" s="4"/>
      <c r="U574" s="4"/>
      <c r="V574" s="4"/>
      <c r="W574" s="4"/>
      <c r="X574" s="4"/>
      <c r="Y574" s="4"/>
      <c r="Z574" s="4"/>
    </row>
    <row r="575" ht="13.5" customHeight="1">
      <c r="A575" s="4"/>
      <c r="B575" s="4"/>
      <c r="C575" s="4"/>
      <c r="D575" s="4"/>
      <c r="E575" s="4"/>
      <c r="F575" s="4"/>
      <c r="G575" s="4"/>
      <c r="H575" s="4"/>
      <c r="I575" s="4"/>
      <c r="J575" s="4"/>
      <c r="K575" s="4"/>
      <c r="L575" s="4"/>
      <c r="M575" s="4"/>
      <c r="N575" s="4"/>
      <c r="O575" s="4"/>
      <c r="P575" s="4"/>
      <c r="Q575" s="4"/>
      <c r="R575" s="4"/>
      <c r="S575" s="4"/>
      <c r="T575" s="4"/>
      <c r="U575" s="4"/>
      <c r="V575" s="4"/>
      <c r="W575" s="4"/>
      <c r="X575" s="4"/>
      <c r="Y575" s="4"/>
      <c r="Z575" s="4"/>
    </row>
    <row r="576" ht="13.5" customHeight="1">
      <c r="A576" s="4"/>
      <c r="B576" s="4"/>
      <c r="C576" s="4"/>
      <c r="D576" s="4"/>
      <c r="E576" s="4"/>
      <c r="F576" s="4"/>
      <c r="G576" s="4"/>
      <c r="H576" s="4"/>
      <c r="I576" s="4"/>
      <c r="J576" s="4"/>
      <c r="K576" s="4"/>
      <c r="L576" s="4"/>
      <c r="M576" s="4"/>
      <c r="N576" s="4"/>
      <c r="O576" s="4"/>
      <c r="P576" s="4"/>
      <c r="Q576" s="4"/>
      <c r="R576" s="4"/>
      <c r="S576" s="4"/>
      <c r="T576" s="4"/>
      <c r="U576" s="4"/>
      <c r="V576" s="4"/>
      <c r="W576" s="4"/>
      <c r="X576" s="4"/>
      <c r="Y576" s="4"/>
      <c r="Z576" s="4"/>
    </row>
    <row r="577" ht="13.5" customHeight="1">
      <c r="A577" s="4"/>
      <c r="B577" s="4"/>
      <c r="C577" s="4"/>
      <c r="D577" s="4"/>
      <c r="E577" s="4"/>
      <c r="F577" s="4"/>
      <c r="G577" s="4"/>
      <c r="H577" s="4"/>
      <c r="I577" s="4"/>
      <c r="J577" s="4"/>
      <c r="K577" s="4"/>
      <c r="L577" s="4"/>
      <c r="M577" s="4"/>
      <c r="N577" s="4"/>
      <c r="O577" s="4"/>
      <c r="P577" s="4"/>
      <c r="Q577" s="4"/>
      <c r="R577" s="4"/>
      <c r="S577" s="4"/>
      <c r="T577" s="4"/>
      <c r="U577" s="4"/>
      <c r="V577" s="4"/>
      <c r="W577" s="4"/>
      <c r="X577" s="4"/>
      <c r="Y577" s="4"/>
      <c r="Z577" s="4"/>
    </row>
    <row r="578" ht="13.5" customHeight="1">
      <c r="A578" s="4"/>
      <c r="B578" s="4"/>
      <c r="C578" s="4"/>
      <c r="D578" s="4"/>
      <c r="E578" s="4"/>
      <c r="F578" s="4"/>
      <c r="G578" s="4"/>
      <c r="H578" s="4"/>
      <c r="I578" s="4"/>
      <c r="J578" s="4"/>
      <c r="K578" s="4"/>
      <c r="L578" s="4"/>
      <c r="M578" s="4"/>
      <c r="N578" s="4"/>
      <c r="O578" s="4"/>
      <c r="P578" s="4"/>
      <c r="Q578" s="4"/>
      <c r="R578" s="4"/>
      <c r="S578" s="4"/>
      <c r="T578" s="4"/>
      <c r="U578" s="4"/>
      <c r="V578" s="4"/>
      <c r="W578" s="4"/>
      <c r="X578" s="4"/>
      <c r="Y578" s="4"/>
      <c r="Z578" s="4"/>
    </row>
    <row r="579" ht="13.5" customHeight="1">
      <c r="A579" s="4"/>
      <c r="B579" s="4"/>
      <c r="C579" s="4"/>
      <c r="D579" s="4"/>
      <c r="E579" s="4"/>
      <c r="F579" s="4"/>
      <c r="G579" s="4"/>
      <c r="H579" s="4"/>
      <c r="I579" s="4"/>
      <c r="J579" s="4"/>
      <c r="K579" s="4"/>
      <c r="L579" s="4"/>
      <c r="M579" s="4"/>
      <c r="N579" s="4"/>
      <c r="O579" s="4"/>
      <c r="P579" s="4"/>
      <c r="Q579" s="4"/>
      <c r="R579" s="4"/>
      <c r="S579" s="4"/>
      <c r="T579" s="4"/>
      <c r="U579" s="4"/>
      <c r="V579" s="4"/>
      <c r="W579" s="4"/>
      <c r="X579" s="4"/>
      <c r="Y579" s="4"/>
      <c r="Z579" s="4"/>
    </row>
    <row r="580" ht="13.5" customHeight="1">
      <c r="A580" s="4"/>
      <c r="B580" s="4"/>
      <c r="C580" s="4"/>
      <c r="D580" s="4"/>
      <c r="E580" s="4"/>
      <c r="F580" s="4"/>
      <c r="G580" s="4"/>
      <c r="H580" s="4"/>
      <c r="I580" s="4"/>
      <c r="J580" s="4"/>
      <c r="K580" s="4"/>
      <c r="L580" s="4"/>
      <c r="M580" s="4"/>
      <c r="N580" s="4"/>
      <c r="O580" s="4"/>
      <c r="P580" s="4"/>
      <c r="Q580" s="4"/>
      <c r="R580" s="4"/>
      <c r="S580" s="4"/>
      <c r="T580" s="4"/>
      <c r="U580" s="4"/>
      <c r="V580" s="4"/>
      <c r="W580" s="4"/>
      <c r="X580" s="4"/>
      <c r="Y580" s="4"/>
      <c r="Z580" s="4"/>
    </row>
    <row r="581" ht="13.5" customHeight="1">
      <c r="A581" s="4"/>
      <c r="B581" s="4"/>
      <c r="C581" s="4"/>
      <c r="D581" s="4"/>
      <c r="E581" s="4"/>
      <c r="F581" s="4"/>
      <c r="G581" s="4"/>
      <c r="H581" s="4"/>
      <c r="I581" s="4"/>
      <c r="J581" s="4"/>
      <c r="K581" s="4"/>
      <c r="L581" s="4"/>
      <c r="M581" s="4"/>
      <c r="N581" s="4"/>
      <c r="O581" s="4"/>
      <c r="P581" s="4"/>
      <c r="Q581" s="4"/>
      <c r="R581" s="4"/>
      <c r="S581" s="4"/>
      <c r="T581" s="4"/>
      <c r="U581" s="4"/>
      <c r="V581" s="4"/>
      <c r="W581" s="4"/>
      <c r="X581" s="4"/>
      <c r="Y581" s="4"/>
      <c r="Z581" s="4"/>
    </row>
    <row r="582" ht="13.5" customHeight="1">
      <c r="A582" s="4"/>
      <c r="B582" s="4"/>
      <c r="C582" s="4"/>
      <c r="D582" s="4"/>
      <c r="E582" s="4"/>
      <c r="F582" s="4"/>
      <c r="G582" s="4"/>
      <c r="H582" s="4"/>
      <c r="I582" s="4"/>
      <c r="J582" s="4"/>
      <c r="K582" s="4"/>
      <c r="L582" s="4"/>
      <c r="M582" s="4"/>
      <c r="N582" s="4"/>
      <c r="O582" s="4"/>
      <c r="P582" s="4"/>
      <c r="Q582" s="4"/>
      <c r="R582" s="4"/>
      <c r="S582" s="4"/>
      <c r="T582" s="4"/>
      <c r="U582" s="4"/>
      <c r="V582" s="4"/>
      <c r="W582" s="4"/>
      <c r="X582" s="4"/>
      <c r="Y582" s="4"/>
      <c r="Z582" s="4"/>
    </row>
    <row r="583" ht="13.5" customHeight="1">
      <c r="A583" s="4"/>
      <c r="B583" s="4"/>
      <c r="C583" s="4"/>
      <c r="D583" s="4"/>
      <c r="E583" s="4"/>
      <c r="F583" s="4"/>
      <c r="G583" s="4"/>
      <c r="H583" s="4"/>
      <c r="I583" s="4"/>
      <c r="J583" s="4"/>
      <c r="K583" s="4"/>
      <c r="L583" s="4"/>
      <c r="M583" s="4"/>
      <c r="N583" s="4"/>
      <c r="O583" s="4"/>
      <c r="P583" s="4"/>
      <c r="Q583" s="4"/>
      <c r="R583" s="4"/>
      <c r="S583" s="4"/>
      <c r="T583" s="4"/>
      <c r="U583" s="4"/>
      <c r="V583" s="4"/>
      <c r="W583" s="4"/>
      <c r="X583" s="4"/>
      <c r="Y583" s="4"/>
      <c r="Z583" s="4"/>
    </row>
    <row r="584" ht="13.5" customHeight="1">
      <c r="A584" s="4"/>
      <c r="B584" s="4"/>
      <c r="C584" s="4"/>
      <c r="D584" s="4"/>
      <c r="E584" s="4"/>
      <c r="F584" s="4"/>
      <c r="G584" s="4"/>
      <c r="H584" s="4"/>
      <c r="I584" s="4"/>
      <c r="J584" s="4"/>
      <c r="K584" s="4"/>
      <c r="L584" s="4"/>
      <c r="M584" s="4"/>
      <c r="N584" s="4"/>
      <c r="O584" s="4"/>
      <c r="P584" s="4"/>
      <c r="Q584" s="4"/>
      <c r="R584" s="4"/>
      <c r="S584" s="4"/>
      <c r="T584" s="4"/>
      <c r="U584" s="4"/>
      <c r="V584" s="4"/>
      <c r="W584" s="4"/>
      <c r="X584" s="4"/>
      <c r="Y584" s="4"/>
      <c r="Z584" s="4"/>
    </row>
    <row r="585" ht="13.5" customHeight="1">
      <c r="A585" s="4"/>
      <c r="B585" s="4"/>
      <c r="C585" s="4"/>
      <c r="D585" s="4"/>
      <c r="E585" s="4"/>
      <c r="F585" s="4"/>
      <c r="G585" s="4"/>
      <c r="H585" s="4"/>
      <c r="I585" s="4"/>
      <c r="J585" s="4"/>
      <c r="K585" s="4"/>
      <c r="L585" s="4"/>
      <c r="M585" s="4"/>
      <c r="N585" s="4"/>
      <c r="O585" s="4"/>
      <c r="P585" s="4"/>
      <c r="Q585" s="4"/>
      <c r="R585" s="4"/>
      <c r="S585" s="4"/>
      <c r="T585" s="4"/>
      <c r="U585" s="4"/>
      <c r="V585" s="4"/>
      <c r="W585" s="4"/>
      <c r="X585" s="4"/>
      <c r="Y585" s="4"/>
      <c r="Z585" s="4"/>
    </row>
    <row r="586" ht="13.5" customHeight="1">
      <c r="A586" s="4"/>
      <c r="B586" s="4"/>
      <c r="C586" s="4"/>
      <c r="D586" s="4"/>
      <c r="E586" s="4"/>
      <c r="F586" s="4"/>
      <c r="G586" s="4"/>
      <c r="H586" s="4"/>
      <c r="I586" s="4"/>
      <c r="J586" s="4"/>
      <c r="K586" s="4"/>
      <c r="L586" s="4"/>
      <c r="M586" s="4"/>
      <c r="N586" s="4"/>
      <c r="O586" s="4"/>
      <c r="P586" s="4"/>
      <c r="Q586" s="4"/>
      <c r="R586" s="4"/>
      <c r="S586" s="4"/>
      <c r="T586" s="4"/>
      <c r="U586" s="4"/>
      <c r="V586" s="4"/>
      <c r="W586" s="4"/>
      <c r="X586" s="4"/>
      <c r="Y586" s="4"/>
      <c r="Z586" s="4"/>
    </row>
    <row r="587" ht="13.5" customHeight="1">
      <c r="A587" s="4"/>
      <c r="B587" s="4"/>
      <c r="C587" s="4"/>
      <c r="D587" s="4"/>
      <c r="E587" s="4"/>
      <c r="F587" s="4"/>
      <c r="G587" s="4"/>
      <c r="H587" s="4"/>
      <c r="I587" s="4"/>
      <c r="J587" s="4"/>
      <c r="K587" s="4"/>
      <c r="L587" s="4"/>
      <c r="M587" s="4"/>
      <c r="N587" s="4"/>
      <c r="O587" s="4"/>
      <c r="P587" s="4"/>
      <c r="Q587" s="4"/>
      <c r="R587" s="4"/>
      <c r="S587" s="4"/>
      <c r="T587" s="4"/>
      <c r="U587" s="4"/>
      <c r="V587" s="4"/>
      <c r="W587" s="4"/>
      <c r="X587" s="4"/>
      <c r="Y587" s="4"/>
      <c r="Z587" s="4"/>
    </row>
    <row r="588" ht="13.5" customHeight="1">
      <c r="A588" s="4"/>
      <c r="B588" s="4"/>
      <c r="C588" s="4"/>
      <c r="D588" s="4"/>
      <c r="E588" s="4"/>
      <c r="F588" s="4"/>
      <c r="G588" s="4"/>
      <c r="H588" s="4"/>
      <c r="I588" s="4"/>
      <c r="J588" s="4"/>
      <c r="K588" s="4"/>
      <c r="L588" s="4"/>
      <c r="M588" s="4"/>
      <c r="N588" s="4"/>
      <c r="O588" s="4"/>
      <c r="P588" s="4"/>
      <c r="Q588" s="4"/>
      <c r="R588" s="4"/>
      <c r="S588" s="4"/>
      <c r="T588" s="4"/>
      <c r="U588" s="4"/>
      <c r="V588" s="4"/>
      <c r="W588" s="4"/>
      <c r="X588" s="4"/>
      <c r="Y588" s="4"/>
      <c r="Z588" s="4"/>
    </row>
    <row r="589" ht="13.5" customHeight="1">
      <c r="A589" s="4"/>
      <c r="B589" s="4"/>
      <c r="C589" s="4"/>
      <c r="D589" s="4"/>
      <c r="E589" s="4"/>
      <c r="F589" s="4"/>
      <c r="G589" s="4"/>
      <c r="H589" s="4"/>
      <c r="I589" s="4"/>
      <c r="J589" s="4"/>
      <c r="K589" s="4"/>
      <c r="L589" s="4"/>
      <c r="M589" s="4"/>
      <c r="N589" s="4"/>
      <c r="O589" s="4"/>
      <c r="P589" s="4"/>
      <c r="Q589" s="4"/>
      <c r="R589" s="4"/>
      <c r="S589" s="4"/>
      <c r="T589" s="4"/>
      <c r="U589" s="4"/>
      <c r="V589" s="4"/>
      <c r="W589" s="4"/>
      <c r="X589" s="4"/>
      <c r="Y589" s="4"/>
      <c r="Z589" s="4"/>
    </row>
    <row r="590" ht="13.5" customHeight="1">
      <c r="A590" s="4"/>
      <c r="B590" s="4"/>
      <c r="C590" s="4"/>
      <c r="D590" s="4"/>
      <c r="E590" s="4"/>
      <c r="F590" s="4"/>
      <c r="G590" s="4"/>
      <c r="H590" s="4"/>
      <c r="I590" s="4"/>
      <c r="J590" s="4"/>
      <c r="K590" s="4"/>
      <c r="L590" s="4"/>
      <c r="M590" s="4"/>
      <c r="N590" s="4"/>
      <c r="O590" s="4"/>
      <c r="P590" s="4"/>
      <c r="Q590" s="4"/>
      <c r="R590" s="4"/>
      <c r="S590" s="4"/>
      <c r="T590" s="4"/>
      <c r="U590" s="4"/>
      <c r="V590" s="4"/>
      <c r="W590" s="4"/>
      <c r="X590" s="4"/>
      <c r="Y590" s="4"/>
      <c r="Z590" s="4"/>
    </row>
    <row r="591" ht="13.5" customHeight="1">
      <c r="A591" s="4"/>
      <c r="B591" s="4"/>
      <c r="C591" s="4"/>
      <c r="D591" s="4"/>
      <c r="E591" s="4"/>
      <c r="F591" s="4"/>
      <c r="G591" s="4"/>
      <c r="H591" s="4"/>
      <c r="I591" s="4"/>
      <c r="J591" s="4"/>
      <c r="K591" s="4"/>
      <c r="L591" s="4"/>
      <c r="M591" s="4"/>
      <c r="N591" s="4"/>
      <c r="O591" s="4"/>
      <c r="P591" s="4"/>
      <c r="Q591" s="4"/>
      <c r="R591" s="4"/>
      <c r="S591" s="4"/>
      <c r="T591" s="4"/>
      <c r="U591" s="4"/>
      <c r="V591" s="4"/>
      <c r="W591" s="4"/>
      <c r="X591" s="4"/>
      <c r="Y591" s="4"/>
      <c r="Z591" s="4"/>
    </row>
    <row r="592" ht="13.5" customHeight="1">
      <c r="A592" s="4"/>
      <c r="B592" s="4"/>
      <c r="C592" s="4"/>
      <c r="D592" s="4"/>
      <c r="E592" s="4"/>
      <c r="F592" s="4"/>
      <c r="G592" s="4"/>
      <c r="H592" s="4"/>
      <c r="I592" s="4"/>
      <c r="J592" s="4"/>
      <c r="K592" s="4"/>
      <c r="L592" s="4"/>
      <c r="M592" s="4"/>
      <c r="N592" s="4"/>
      <c r="O592" s="4"/>
      <c r="P592" s="4"/>
      <c r="Q592" s="4"/>
      <c r="R592" s="4"/>
      <c r="S592" s="4"/>
      <c r="T592" s="4"/>
      <c r="U592" s="4"/>
      <c r="V592" s="4"/>
      <c r="W592" s="4"/>
      <c r="X592" s="4"/>
      <c r="Y592" s="4"/>
      <c r="Z592" s="4"/>
    </row>
    <row r="593" ht="13.5" customHeight="1">
      <c r="A593" s="4"/>
      <c r="B593" s="4"/>
      <c r="C593" s="4"/>
      <c r="D593" s="4"/>
      <c r="E593" s="4"/>
      <c r="F593" s="4"/>
      <c r="G593" s="4"/>
      <c r="H593" s="4"/>
      <c r="I593" s="4"/>
      <c r="J593" s="4"/>
      <c r="K593" s="4"/>
      <c r="L593" s="4"/>
      <c r="M593" s="4"/>
      <c r="N593" s="4"/>
      <c r="O593" s="4"/>
      <c r="P593" s="4"/>
      <c r="Q593" s="4"/>
      <c r="R593" s="4"/>
      <c r="S593" s="4"/>
      <c r="T593" s="4"/>
      <c r="U593" s="4"/>
      <c r="V593" s="4"/>
      <c r="W593" s="4"/>
      <c r="X593" s="4"/>
      <c r="Y593" s="4"/>
      <c r="Z593" s="4"/>
    </row>
    <row r="594" ht="13.5" customHeight="1">
      <c r="A594" s="4"/>
      <c r="B594" s="4"/>
      <c r="C594" s="4"/>
      <c r="D594" s="4"/>
      <c r="E594" s="4"/>
      <c r="F594" s="4"/>
      <c r="G594" s="4"/>
      <c r="H594" s="4"/>
      <c r="I594" s="4"/>
      <c r="J594" s="4"/>
      <c r="K594" s="4"/>
      <c r="L594" s="4"/>
      <c r="M594" s="4"/>
      <c r="N594" s="4"/>
      <c r="O594" s="4"/>
      <c r="P594" s="4"/>
      <c r="Q594" s="4"/>
      <c r="R594" s="4"/>
      <c r="S594" s="4"/>
      <c r="T594" s="4"/>
      <c r="U594" s="4"/>
      <c r="V594" s="4"/>
      <c r="W594" s="4"/>
      <c r="X594" s="4"/>
      <c r="Y594" s="4"/>
      <c r="Z594" s="4"/>
    </row>
    <row r="595" ht="13.5" customHeight="1">
      <c r="A595" s="4"/>
      <c r="B595" s="4"/>
      <c r="C595" s="4"/>
      <c r="D595" s="4"/>
      <c r="E595" s="4"/>
      <c r="F595" s="4"/>
      <c r="G595" s="4"/>
      <c r="H595" s="4"/>
      <c r="I595" s="4"/>
      <c r="J595" s="4"/>
      <c r="K595" s="4"/>
      <c r="L595" s="4"/>
      <c r="M595" s="4"/>
      <c r="N595" s="4"/>
      <c r="O595" s="4"/>
      <c r="P595" s="4"/>
      <c r="Q595" s="4"/>
      <c r="R595" s="4"/>
      <c r="S595" s="4"/>
      <c r="T595" s="4"/>
      <c r="U595" s="4"/>
      <c r="V595" s="4"/>
      <c r="W595" s="4"/>
      <c r="X595" s="4"/>
      <c r="Y595" s="4"/>
      <c r="Z595" s="4"/>
    </row>
    <row r="596" ht="13.5" customHeight="1">
      <c r="A596" s="4"/>
      <c r="B596" s="4"/>
      <c r="C596" s="4"/>
      <c r="D596" s="4"/>
      <c r="E596" s="4"/>
      <c r="F596" s="4"/>
      <c r="G596" s="4"/>
      <c r="H596" s="4"/>
      <c r="I596" s="4"/>
      <c r="J596" s="4"/>
      <c r="K596" s="4"/>
      <c r="L596" s="4"/>
      <c r="M596" s="4"/>
      <c r="N596" s="4"/>
      <c r="O596" s="4"/>
      <c r="P596" s="4"/>
      <c r="Q596" s="4"/>
      <c r="R596" s="4"/>
      <c r="S596" s="4"/>
      <c r="T596" s="4"/>
      <c r="U596" s="4"/>
      <c r="V596" s="4"/>
      <c r="W596" s="4"/>
      <c r="X596" s="4"/>
      <c r="Y596" s="4"/>
      <c r="Z596" s="4"/>
    </row>
    <row r="597" ht="13.5" customHeight="1">
      <c r="A597" s="4"/>
      <c r="B597" s="4"/>
      <c r="C597" s="4"/>
      <c r="D597" s="4"/>
      <c r="E597" s="4"/>
      <c r="F597" s="4"/>
      <c r="G597" s="4"/>
      <c r="H597" s="4"/>
      <c r="I597" s="4"/>
      <c r="J597" s="4"/>
      <c r="K597" s="4"/>
      <c r="L597" s="4"/>
      <c r="M597" s="4"/>
      <c r="N597" s="4"/>
      <c r="O597" s="4"/>
      <c r="P597" s="4"/>
      <c r="Q597" s="4"/>
      <c r="R597" s="4"/>
      <c r="S597" s="4"/>
      <c r="T597" s="4"/>
      <c r="U597" s="4"/>
      <c r="V597" s="4"/>
      <c r="W597" s="4"/>
      <c r="X597" s="4"/>
      <c r="Y597" s="4"/>
      <c r="Z597" s="4"/>
    </row>
    <row r="598" ht="13.5" customHeight="1">
      <c r="A598" s="4"/>
      <c r="B598" s="4"/>
      <c r="C598" s="4"/>
      <c r="D598" s="4"/>
      <c r="E598" s="4"/>
      <c r="F598" s="4"/>
      <c r="G598" s="4"/>
      <c r="H598" s="4"/>
      <c r="I598" s="4"/>
      <c r="J598" s="4"/>
      <c r="K598" s="4"/>
      <c r="L598" s="4"/>
      <c r="M598" s="4"/>
      <c r="N598" s="4"/>
      <c r="O598" s="4"/>
      <c r="P598" s="4"/>
      <c r="Q598" s="4"/>
      <c r="R598" s="4"/>
      <c r="S598" s="4"/>
      <c r="T598" s="4"/>
      <c r="U598" s="4"/>
      <c r="V598" s="4"/>
      <c r="W598" s="4"/>
      <c r="X598" s="4"/>
      <c r="Y598" s="4"/>
      <c r="Z598" s="4"/>
    </row>
    <row r="599" ht="13.5" customHeight="1">
      <c r="A599" s="4"/>
      <c r="B599" s="4"/>
      <c r="C599" s="4"/>
      <c r="D599" s="4"/>
      <c r="E599" s="4"/>
      <c r="F599" s="4"/>
      <c r="G599" s="4"/>
      <c r="H599" s="4"/>
      <c r="I599" s="4"/>
      <c r="J599" s="4"/>
      <c r="K599" s="4"/>
      <c r="L599" s="4"/>
      <c r="M599" s="4"/>
      <c r="N599" s="4"/>
      <c r="O599" s="4"/>
      <c r="P599" s="4"/>
      <c r="Q599" s="4"/>
      <c r="R599" s="4"/>
      <c r="S599" s="4"/>
      <c r="T599" s="4"/>
      <c r="U599" s="4"/>
      <c r="V599" s="4"/>
      <c r="W599" s="4"/>
      <c r="X599" s="4"/>
      <c r="Y599" s="4"/>
      <c r="Z599" s="4"/>
    </row>
    <row r="600" ht="13.5" customHeight="1">
      <c r="A600" s="4"/>
      <c r="B600" s="4"/>
      <c r="C600" s="4"/>
      <c r="D600" s="4"/>
      <c r="E600" s="4"/>
      <c r="F600" s="4"/>
      <c r="G600" s="4"/>
      <c r="H600" s="4"/>
      <c r="I600" s="4"/>
      <c r="J600" s="4"/>
      <c r="K600" s="4"/>
      <c r="L600" s="4"/>
      <c r="M600" s="4"/>
      <c r="N600" s="4"/>
      <c r="O600" s="4"/>
      <c r="P600" s="4"/>
      <c r="Q600" s="4"/>
      <c r="R600" s="4"/>
      <c r="S600" s="4"/>
      <c r="T600" s="4"/>
      <c r="U600" s="4"/>
      <c r="V600" s="4"/>
      <c r="W600" s="4"/>
      <c r="X600" s="4"/>
      <c r="Y600" s="4"/>
      <c r="Z600" s="4"/>
    </row>
    <row r="601" ht="13.5" customHeight="1">
      <c r="A601" s="4"/>
      <c r="B601" s="4"/>
      <c r="C601" s="4"/>
      <c r="D601" s="4"/>
      <c r="E601" s="4"/>
      <c r="F601" s="4"/>
      <c r="G601" s="4"/>
      <c r="H601" s="4"/>
      <c r="I601" s="4"/>
      <c r="J601" s="4"/>
      <c r="K601" s="4"/>
      <c r="L601" s="4"/>
      <c r="M601" s="4"/>
      <c r="N601" s="4"/>
      <c r="O601" s="4"/>
      <c r="P601" s="4"/>
      <c r="Q601" s="4"/>
      <c r="R601" s="4"/>
      <c r="S601" s="4"/>
      <c r="T601" s="4"/>
      <c r="U601" s="4"/>
      <c r="V601" s="4"/>
      <c r="W601" s="4"/>
      <c r="X601" s="4"/>
      <c r="Y601" s="4"/>
      <c r="Z601" s="4"/>
    </row>
    <row r="602" ht="13.5" customHeight="1">
      <c r="A602" s="4"/>
      <c r="B602" s="4"/>
      <c r="C602" s="4"/>
      <c r="D602" s="4"/>
      <c r="E602" s="4"/>
      <c r="F602" s="4"/>
      <c r="G602" s="4"/>
      <c r="H602" s="4"/>
      <c r="I602" s="4"/>
      <c r="J602" s="4"/>
      <c r="K602" s="4"/>
      <c r="L602" s="4"/>
      <c r="M602" s="4"/>
      <c r="N602" s="4"/>
      <c r="O602" s="4"/>
      <c r="P602" s="4"/>
      <c r="Q602" s="4"/>
      <c r="R602" s="4"/>
      <c r="S602" s="4"/>
      <c r="T602" s="4"/>
      <c r="U602" s="4"/>
      <c r="V602" s="4"/>
      <c r="W602" s="4"/>
      <c r="X602" s="4"/>
      <c r="Y602" s="4"/>
      <c r="Z602" s="4"/>
    </row>
    <row r="603" ht="13.5" customHeight="1">
      <c r="A603" s="4"/>
      <c r="B603" s="4"/>
      <c r="C603" s="4"/>
      <c r="D603" s="4"/>
      <c r="E603" s="4"/>
      <c r="F603" s="4"/>
      <c r="G603" s="4"/>
      <c r="H603" s="4"/>
      <c r="I603" s="4"/>
      <c r="J603" s="4"/>
      <c r="K603" s="4"/>
      <c r="L603" s="4"/>
      <c r="M603" s="4"/>
      <c r="N603" s="4"/>
      <c r="O603" s="4"/>
      <c r="P603" s="4"/>
      <c r="Q603" s="4"/>
      <c r="R603" s="4"/>
      <c r="S603" s="4"/>
      <c r="T603" s="4"/>
      <c r="U603" s="4"/>
      <c r="V603" s="4"/>
      <c r="W603" s="4"/>
      <c r="X603" s="4"/>
      <c r="Y603" s="4"/>
      <c r="Z603" s="4"/>
    </row>
    <row r="604" ht="13.5" customHeight="1">
      <c r="A604" s="4"/>
      <c r="B604" s="4"/>
      <c r="C604" s="4"/>
      <c r="D604" s="4"/>
      <c r="E604" s="4"/>
      <c r="F604" s="4"/>
      <c r="G604" s="4"/>
      <c r="H604" s="4"/>
      <c r="I604" s="4"/>
      <c r="J604" s="4"/>
      <c r="K604" s="4"/>
      <c r="L604" s="4"/>
      <c r="M604" s="4"/>
      <c r="N604" s="4"/>
      <c r="O604" s="4"/>
      <c r="P604" s="4"/>
      <c r="Q604" s="4"/>
      <c r="R604" s="4"/>
      <c r="S604" s="4"/>
      <c r="T604" s="4"/>
      <c r="U604" s="4"/>
      <c r="V604" s="4"/>
      <c r="W604" s="4"/>
      <c r="X604" s="4"/>
      <c r="Y604" s="4"/>
      <c r="Z604" s="4"/>
    </row>
    <row r="605" ht="13.5" customHeight="1">
      <c r="A605" s="4"/>
      <c r="B605" s="4"/>
      <c r="C605" s="4"/>
      <c r="D605" s="4"/>
      <c r="E605" s="4"/>
      <c r="F605" s="4"/>
      <c r="G605" s="4"/>
      <c r="H605" s="4"/>
      <c r="I605" s="4"/>
      <c r="J605" s="4"/>
      <c r="K605" s="4"/>
      <c r="L605" s="4"/>
      <c r="M605" s="4"/>
      <c r="N605" s="4"/>
      <c r="O605" s="4"/>
      <c r="P605" s="4"/>
      <c r="Q605" s="4"/>
      <c r="R605" s="4"/>
      <c r="S605" s="4"/>
      <c r="T605" s="4"/>
      <c r="U605" s="4"/>
      <c r="V605" s="4"/>
      <c r="W605" s="4"/>
      <c r="X605" s="4"/>
      <c r="Y605" s="4"/>
      <c r="Z605" s="4"/>
    </row>
    <row r="606" ht="13.5" customHeight="1">
      <c r="A606" s="4"/>
      <c r="B606" s="4"/>
      <c r="C606" s="4"/>
      <c r="D606" s="4"/>
      <c r="E606" s="4"/>
      <c r="F606" s="4"/>
      <c r="G606" s="4"/>
      <c r="H606" s="4"/>
      <c r="I606" s="4"/>
      <c r="J606" s="4"/>
      <c r="K606" s="4"/>
      <c r="L606" s="4"/>
      <c r="M606" s="4"/>
      <c r="N606" s="4"/>
      <c r="O606" s="4"/>
      <c r="P606" s="4"/>
      <c r="Q606" s="4"/>
      <c r="R606" s="4"/>
      <c r="S606" s="4"/>
      <c r="T606" s="4"/>
      <c r="U606" s="4"/>
      <c r="V606" s="4"/>
      <c r="W606" s="4"/>
      <c r="X606" s="4"/>
      <c r="Y606" s="4"/>
      <c r="Z606" s="4"/>
    </row>
    <row r="607" ht="13.5" customHeight="1">
      <c r="A607" s="4"/>
      <c r="B607" s="4"/>
      <c r="C607" s="4"/>
      <c r="D607" s="4"/>
      <c r="E607" s="4"/>
      <c r="F607" s="4"/>
      <c r="G607" s="4"/>
      <c r="H607" s="4"/>
      <c r="I607" s="4"/>
      <c r="J607" s="4"/>
      <c r="K607" s="4"/>
      <c r="L607" s="4"/>
      <c r="M607" s="4"/>
      <c r="N607" s="4"/>
      <c r="O607" s="4"/>
      <c r="P607" s="4"/>
      <c r="Q607" s="4"/>
      <c r="R607" s="4"/>
      <c r="S607" s="4"/>
      <c r="T607" s="4"/>
      <c r="U607" s="4"/>
      <c r="V607" s="4"/>
      <c r="W607" s="4"/>
      <c r="X607" s="4"/>
      <c r="Y607" s="4"/>
      <c r="Z607" s="4"/>
    </row>
    <row r="608" ht="13.5" customHeight="1">
      <c r="A608" s="4"/>
      <c r="B608" s="4"/>
      <c r="C608" s="4"/>
      <c r="D608" s="4"/>
      <c r="E608" s="4"/>
      <c r="F608" s="4"/>
      <c r="G608" s="4"/>
      <c r="H608" s="4"/>
      <c r="I608" s="4"/>
      <c r="J608" s="4"/>
      <c r="K608" s="4"/>
      <c r="L608" s="4"/>
      <c r="M608" s="4"/>
      <c r="N608" s="4"/>
      <c r="O608" s="4"/>
      <c r="P608" s="4"/>
      <c r="Q608" s="4"/>
      <c r="R608" s="4"/>
      <c r="S608" s="4"/>
      <c r="T608" s="4"/>
      <c r="U608" s="4"/>
      <c r="V608" s="4"/>
      <c r="W608" s="4"/>
      <c r="X608" s="4"/>
      <c r="Y608" s="4"/>
      <c r="Z608" s="4"/>
    </row>
    <row r="609" ht="13.5" customHeight="1">
      <c r="A609" s="4"/>
      <c r="B609" s="4"/>
      <c r="C609" s="4"/>
      <c r="D609" s="4"/>
      <c r="E609" s="4"/>
      <c r="F609" s="4"/>
      <c r="G609" s="4"/>
      <c r="H609" s="4"/>
      <c r="I609" s="4"/>
      <c r="J609" s="4"/>
      <c r="K609" s="4"/>
      <c r="L609" s="4"/>
      <c r="M609" s="4"/>
      <c r="N609" s="4"/>
      <c r="O609" s="4"/>
      <c r="P609" s="4"/>
      <c r="Q609" s="4"/>
      <c r="R609" s="4"/>
      <c r="S609" s="4"/>
      <c r="T609" s="4"/>
      <c r="U609" s="4"/>
      <c r="V609" s="4"/>
      <c r="W609" s="4"/>
      <c r="X609" s="4"/>
      <c r="Y609" s="4"/>
      <c r="Z609" s="4"/>
    </row>
    <row r="610" ht="13.5" customHeight="1">
      <c r="A610" s="4"/>
      <c r="B610" s="4"/>
      <c r="C610" s="4"/>
      <c r="D610" s="4"/>
      <c r="E610" s="4"/>
      <c r="F610" s="4"/>
      <c r="G610" s="4"/>
      <c r="H610" s="4"/>
      <c r="I610" s="4"/>
      <c r="J610" s="4"/>
      <c r="K610" s="4"/>
      <c r="L610" s="4"/>
      <c r="M610" s="4"/>
      <c r="N610" s="4"/>
      <c r="O610" s="4"/>
      <c r="P610" s="4"/>
      <c r="Q610" s="4"/>
      <c r="R610" s="4"/>
      <c r="S610" s="4"/>
      <c r="T610" s="4"/>
      <c r="U610" s="4"/>
      <c r="V610" s="4"/>
      <c r="W610" s="4"/>
      <c r="X610" s="4"/>
      <c r="Y610" s="4"/>
      <c r="Z610" s="4"/>
    </row>
    <row r="611" ht="13.5" customHeight="1">
      <c r="A611" s="4"/>
      <c r="B611" s="4"/>
      <c r="C611" s="4"/>
      <c r="D611" s="4"/>
      <c r="E611" s="4"/>
      <c r="F611" s="4"/>
      <c r="G611" s="4"/>
      <c r="H611" s="4"/>
      <c r="I611" s="4"/>
      <c r="J611" s="4"/>
      <c r="K611" s="4"/>
      <c r="L611" s="4"/>
      <c r="M611" s="4"/>
      <c r="N611" s="4"/>
      <c r="O611" s="4"/>
      <c r="P611" s="4"/>
      <c r="Q611" s="4"/>
      <c r="R611" s="4"/>
      <c r="S611" s="4"/>
      <c r="T611" s="4"/>
      <c r="U611" s="4"/>
      <c r="V611" s="4"/>
      <c r="W611" s="4"/>
      <c r="X611" s="4"/>
      <c r="Y611" s="4"/>
      <c r="Z611" s="4"/>
    </row>
    <row r="612" ht="13.5" customHeight="1">
      <c r="A612" s="4"/>
      <c r="B612" s="4"/>
      <c r="C612" s="4"/>
      <c r="D612" s="4"/>
      <c r="E612" s="4"/>
      <c r="F612" s="4"/>
      <c r="G612" s="4"/>
      <c r="H612" s="4"/>
      <c r="I612" s="4"/>
      <c r="J612" s="4"/>
      <c r="K612" s="4"/>
      <c r="L612" s="4"/>
      <c r="M612" s="4"/>
      <c r="N612" s="4"/>
      <c r="O612" s="4"/>
      <c r="P612" s="4"/>
      <c r="Q612" s="4"/>
      <c r="R612" s="4"/>
      <c r="S612" s="4"/>
      <c r="T612" s="4"/>
      <c r="U612" s="4"/>
      <c r="V612" s="4"/>
      <c r="W612" s="4"/>
      <c r="X612" s="4"/>
      <c r="Y612" s="4"/>
      <c r="Z612" s="4"/>
    </row>
    <row r="613" ht="13.5" customHeight="1">
      <c r="A613" s="4"/>
      <c r="B613" s="4"/>
      <c r="C613" s="4"/>
      <c r="D613" s="4"/>
      <c r="E613" s="4"/>
      <c r="F613" s="4"/>
      <c r="G613" s="4"/>
      <c r="H613" s="4"/>
      <c r="I613" s="4"/>
      <c r="J613" s="4"/>
      <c r="K613" s="4"/>
      <c r="L613" s="4"/>
      <c r="M613" s="4"/>
      <c r="N613" s="4"/>
      <c r="O613" s="4"/>
      <c r="P613" s="4"/>
      <c r="Q613" s="4"/>
      <c r="R613" s="4"/>
      <c r="S613" s="4"/>
      <c r="T613" s="4"/>
      <c r="U613" s="4"/>
      <c r="V613" s="4"/>
      <c r="W613" s="4"/>
      <c r="X613" s="4"/>
      <c r="Y613" s="4"/>
      <c r="Z613" s="4"/>
    </row>
    <row r="614" ht="13.5" customHeight="1">
      <c r="A614" s="4"/>
      <c r="B614" s="4"/>
      <c r="C614" s="4"/>
      <c r="D614" s="4"/>
      <c r="E614" s="4"/>
      <c r="F614" s="4"/>
      <c r="G614" s="4"/>
      <c r="H614" s="4"/>
      <c r="I614" s="4"/>
      <c r="J614" s="4"/>
      <c r="K614" s="4"/>
      <c r="L614" s="4"/>
      <c r="M614" s="4"/>
      <c r="N614" s="4"/>
      <c r="O614" s="4"/>
      <c r="P614" s="4"/>
      <c r="Q614" s="4"/>
      <c r="R614" s="4"/>
      <c r="S614" s="4"/>
      <c r="T614" s="4"/>
      <c r="U614" s="4"/>
      <c r="V614" s="4"/>
      <c r="W614" s="4"/>
      <c r="X614" s="4"/>
      <c r="Y614" s="4"/>
      <c r="Z614" s="4"/>
    </row>
    <row r="615" ht="13.5" customHeight="1">
      <c r="A615" s="4"/>
      <c r="B615" s="4"/>
      <c r="C615" s="4"/>
      <c r="D615" s="4"/>
      <c r="E615" s="4"/>
      <c r="F615" s="4"/>
      <c r="G615" s="4"/>
      <c r="H615" s="4"/>
      <c r="I615" s="4"/>
      <c r="J615" s="4"/>
      <c r="K615" s="4"/>
      <c r="L615" s="4"/>
      <c r="M615" s="4"/>
      <c r="N615" s="4"/>
      <c r="O615" s="4"/>
      <c r="P615" s="4"/>
      <c r="Q615" s="4"/>
      <c r="R615" s="4"/>
      <c r="S615" s="4"/>
      <c r="T615" s="4"/>
      <c r="U615" s="4"/>
      <c r="V615" s="4"/>
      <c r="W615" s="4"/>
      <c r="X615" s="4"/>
      <c r="Y615" s="4"/>
      <c r="Z615" s="4"/>
    </row>
    <row r="616" ht="13.5" customHeight="1">
      <c r="A616" s="4"/>
      <c r="B616" s="4"/>
      <c r="C616" s="4"/>
      <c r="D616" s="4"/>
      <c r="E616" s="4"/>
      <c r="F616" s="4"/>
      <c r="G616" s="4"/>
      <c r="H616" s="4"/>
      <c r="I616" s="4"/>
      <c r="J616" s="4"/>
      <c r="K616" s="4"/>
      <c r="L616" s="4"/>
      <c r="M616" s="4"/>
      <c r="N616" s="4"/>
      <c r="O616" s="4"/>
      <c r="P616" s="4"/>
      <c r="Q616" s="4"/>
      <c r="R616" s="4"/>
      <c r="S616" s="4"/>
      <c r="T616" s="4"/>
      <c r="U616" s="4"/>
      <c r="V616" s="4"/>
      <c r="W616" s="4"/>
      <c r="X616" s="4"/>
      <c r="Y616" s="4"/>
      <c r="Z616" s="4"/>
    </row>
    <row r="617" ht="13.5" customHeight="1">
      <c r="A617" s="4"/>
      <c r="B617" s="4"/>
      <c r="C617" s="4"/>
      <c r="D617" s="4"/>
      <c r="E617" s="4"/>
      <c r="F617" s="4"/>
      <c r="G617" s="4"/>
      <c r="H617" s="4"/>
      <c r="I617" s="4"/>
      <c r="J617" s="4"/>
      <c r="K617" s="4"/>
      <c r="L617" s="4"/>
      <c r="M617" s="4"/>
      <c r="N617" s="4"/>
      <c r="O617" s="4"/>
      <c r="P617" s="4"/>
      <c r="Q617" s="4"/>
      <c r="R617" s="4"/>
      <c r="S617" s="4"/>
      <c r="T617" s="4"/>
      <c r="U617" s="4"/>
      <c r="V617" s="4"/>
      <c r="W617" s="4"/>
      <c r="X617" s="4"/>
      <c r="Y617" s="4"/>
      <c r="Z617" s="4"/>
    </row>
    <row r="618" ht="13.5" customHeight="1">
      <c r="A618" s="4"/>
      <c r="B618" s="4"/>
      <c r="C618" s="4"/>
      <c r="D618" s="4"/>
      <c r="E618" s="4"/>
      <c r="F618" s="4"/>
      <c r="G618" s="4"/>
      <c r="H618" s="4"/>
      <c r="I618" s="4"/>
      <c r="J618" s="4"/>
      <c r="K618" s="4"/>
      <c r="L618" s="4"/>
      <c r="M618" s="4"/>
      <c r="N618" s="4"/>
      <c r="O618" s="4"/>
      <c r="P618" s="4"/>
      <c r="Q618" s="4"/>
      <c r="R618" s="4"/>
      <c r="S618" s="4"/>
      <c r="T618" s="4"/>
      <c r="U618" s="4"/>
      <c r="V618" s="4"/>
      <c r="W618" s="4"/>
      <c r="X618" s="4"/>
      <c r="Y618" s="4"/>
      <c r="Z618" s="4"/>
    </row>
    <row r="619" ht="13.5" customHeight="1">
      <c r="A619" s="4"/>
      <c r="B619" s="4"/>
      <c r="C619" s="4"/>
      <c r="D619" s="4"/>
      <c r="E619" s="4"/>
      <c r="F619" s="4"/>
      <c r="G619" s="4"/>
      <c r="H619" s="4"/>
      <c r="I619" s="4"/>
      <c r="J619" s="4"/>
      <c r="K619" s="4"/>
      <c r="L619" s="4"/>
      <c r="M619" s="4"/>
      <c r="N619" s="4"/>
      <c r="O619" s="4"/>
      <c r="P619" s="4"/>
      <c r="Q619" s="4"/>
      <c r="R619" s="4"/>
      <c r="S619" s="4"/>
      <c r="T619" s="4"/>
      <c r="U619" s="4"/>
      <c r="V619" s="4"/>
      <c r="W619" s="4"/>
      <c r="X619" s="4"/>
      <c r="Y619" s="4"/>
      <c r="Z619" s="4"/>
    </row>
    <row r="620" ht="13.5" customHeight="1">
      <c r="A620" s="4"/>
      <c r="B620" s="4"/>
      <c r="C620" s="4"/>
      <c r="D620" s="4"/>
      <c r="E620" s="4"/>
      <c r="F620" s="4"/>
      <c r="G620" s="4"/>
      <c r="H620" s="4"/>
      <c r="I620" s="4"/>
      <c r="J620" s="4"/>
      <c r="K620" s="4"/>
      <c r="L620" s="4"/>
      <c r="M620" s="4"/>
      <c r="N620" s="4"/>
      <c r="O620" s="4"/>
      <c r="P620" s="4"/>
      <c r="Q620" s="4"/>
      <c r="R620" s="4"/>
      <c r="S620" s="4"/>
      <c r="T620" s="4"/>
      <c r="U620" s="4"/>
      <c r="V620" s="4"/>
      <c r="W620" s="4"/>
      <c r="X620" s="4"/>
      <c r="Y620" s="4"/>
      <c r="Z620" s="4"/>
    </row>
    <row r="621" ht="13.5" customHeight="1">
      <c r="A621" s="4"/>
      <c r="B621" s="4"/>
      <c r="C621" s="4"/>
      <c r="D621" s="4"/>
      <c r="E621" s="4"/>
      <c r="F621" s="4"/>
      <c r="G621" s="4"/>
      <c r="H621" s="4"/>
      <c r="I621" s="4"/>
      <c r="J621" s="4"/>
      <c r="K621" s="4"/>
      <c r="L621" s="4"/>
      <c r="M621" s="4"/>
      <c r="N621" s="4"/>
      <c r="O621" s="4"/>
      <c r="P621" s="4"/>
      <c r="Q621" s="4"/>
      <c r="R621" s="4"/>
      <c r="S621" s="4"/>
      <c r="T621" s="4"/>
      <c r="U621" s="4"/>
      <c r="V621" s="4"/>
      <c r="W621" s="4"/>
      <c r="X621" s="4"/>
      <c r="Y621" s="4"/>
      <c r="Z621" s="4"/>
    </row>
    <row r="622" ht="13.5" customHeight="1">
      <c r="A622" s="4"/>
      <c r="B622" s="4"/>
      <c r="C622" s="4"/>
      <c r="D622" s="4"/>
      <c r="E622" s="4"/>
      <c r="F622" s="4"/>
      <c r="G622" s="4"/>
      <c r="H622" s="4"/>
      <c r="I622" s="4"/>
      <c r="J622" s="4"/>
      <c r="K622" s="4"/>
      <c r="L622" s="4"/>
      <c r="M622" s="4"/>
      <c r="N622" s="4"/>
      <c r="O622" s="4"/>
      <c r="P622" s="4"/>
      <c r="Q622" s="4"/>
      <c r="R622" s="4"/>
      <c r="S622" s="4"/>
      <c r="T622" s="4"/>
      <c r="U622" s="4"/>
      <c r="V622" s="4"/>
      <c r="W622" s="4"/>
      <c r="X622" s="4"/>
      <c r="Y622" s="4"/>
      <c r="Z622" s="4"/>
    </row>
    <row r="623" ht="13.5" customHeight="1">
      <c r="A623" s="4"/>
      <c r="B623" s="4"/>
      <c r="C623" s="4"/>
      <c r="D623" s="4"/>
      <c r="E623" s="4"/>
      <c r="F623" s="4"/>
      <c r="G623" s="4"/>
      <c r="H623" s="4"/>
      <c r="I623" s="4"/>
      <c r="J623" s="4"/>
      <c r="K623" s="4"/>
      <c r="L623" s="4"/>
      <c r="M623" s="4"/>
      <c r="N623" s="4"/>
      <c r="O623" s="4"/>
      <c r="P623" s="4"/>
      <c r="Q623" s="4"/>
      <c r="R623" s="4"/>
      <c r="S623" s="4"/>
      <c r="T623" s="4"/>
      <c r="U623" s="4"/>
      <c r="V623" s="4"/>
      <c r="W623" s="4"/>
      <c r="X623" s="4"/>
      <c r="Y623" s="4"/>
      <c r="Z623" s="4"/>
    </row>
    <row r="624" ht="13.5" customHeight="1">
      <c r="A624" s="4"/>
      <c r="B624" s="4"/>
      <c r="C624" s="4"/>
      <c r="D624" s="4"/>
      <c r="E624" s="4"/>
      <c r="F624" s="4"/>
      <c r="G624" s="4"/>
      <c r="H624" s="4"/>
      <c r="I624" s="4"/>
      <c r="J624" s="4"/>
      <c r="K624" s="4"/>
      <c r="L624" s="4"/>
      <c r="M624" s="4"/>
      <c r="N624" s="4"/>
      <c r="O624" s="4"/>
      <c r="P624" s="4"/>
      <c r="Q624" s="4"/>
      <c r="R624" s="4"/>
      <c r="S624" s="4"/>
      <c r="T624" s="4"/>
      <c r="U624" s="4"/>
      <c r="V624" s="4"/>
      <c r="W624" s="4"/>
      <c r="X624" s="4"/>
      <c r="Y624" s="4"/>
      <c r="Z624" s="4"/>
    </row>
    <row r="625" ht="13.5" customHeight="1">
      <c r="A625" s="4"/>
      <c r="B625" s="4"/>
      <c r="C625" s="4"/>
      <c r="D625" s="4"/>
      <c r="E625" s="4"/>
      <c r="F625" s="4"/>
      <c r="G625" s="4"/>
      <c r="H625" s="4"/>
      <c r="I625" s="4"/>
      <c r="J625" s="4"/>
      <c r="K625" s="4"/>
      <c r="L625" s="4"/>
      <c r="M625" s="4"/>
      <c r="N625" s="4"/>
      <c r="O625" s="4"/>
      <c r="P625" s="4"/>
      <c r="Q625" s="4"/>
      <c r="R625" s="4"/>
      <c r="S625" s="4"/>
      <c r="T625" s="4"/>
      <c r="U625" s="4"/>
      <c r="V625" s="4"/>
      <c r="W625" s="4"/>
      <c r="X625" s="4"/>
      <c r="Y625" s="4"/>
      <c r="Z625" s="4"/>
    </row>
    <row r="626" ht="13.5" customHeight="1">
      <c r="A626" s="4"/>
      <c r="B626" s="4"/>
      <c r="C626" s="4"/>
      <c r="D626" s="4"/>
      <c r="E626" s="4"/>
      <c r="F626" s="4"/>
      <c r="G626" s="4"/>
      <c r="H626" s="4"/>
      <c r="I626" s="4"/>
      <c r="J626" s="4"/>
      <c r="K626" s="4"/>
      <c r="L626" s="4"/>
      <c r="M626" s="4"/>
      <c r="N626" s="4"/>
      <c r="O626" s="4"/>
      <c r="P626" s="4"/>
      <c r="Q626" s="4"/>
      <c r="R626" s="4"/>
      <c r="S626" s="4"/>
      <c r="T626" s="4"/>
      <c r="U626" s="4"/>
      <c r="V626" s="4"/>
      <c r="W626" s="4"/>
      <c r="X626" s="4"/>
      <c r="Y626" s="4"/>
      <c r="Z626" s="4"/>
    </row>
    <row r="627" ht="13.5" customHeight="1">
      <c r="A627" s="4"/>
      <c r="B627" s="4"/>
      <c r="C627" s="4"/>
      <c r="D627" s="4"/>
      <c r="E627" s="4"/>
      <c r="F627" s="4"/>
      <c r="G627" s="4"/>
      <c r="H627" s="4"/>
      <c r="I627" s="4"/>
      <c r="J627" s="4"/>
      <c r="K627" s="4"/>
      <c r="L627" s="4"/>
      <c r="M627" s="4"/>
      <c r="N627" s="4"/>
      <c r="O627" s="4"/>
      <c r="P627" s="4"/>
      <c r="Q627" s="4"/>
      <c r="R627" s="4"/>
      <c r="S627" s="4"/>
      <c r="T627" s="4"/>
      <c r="U627" s="4"/>
      <c r="V627" s="4"/>
      <c r="W627" s="4"/>
      <c r="X627" s="4"/>
      <c r="Y627" s="4"/>
      <c r="Z627" s="4"/>
    </row>
    <row r="628" ht="13.5" customHeight="1">
      <c r="A628" s="4"/>
      <c r="B628" s="4"/>
      <c r="C628" s="4"/>
      <c r="D628" s="4"/>
      <c r="E628" s="4"/>
      <c r="F628" s="4"/>
      <c r="G628" s="4"/>
      <c r="H628" s="4"/>
      <c r="I628" s="4"/>
      <c r="J628" s="4"/>
      <c r="K628" s="4"/>
      <c r="L628" s="4"/>
      <c r="M628" s="4"/>
      <c r="N628" s="4"/>
      <c r="O628" s="4"/>
      <c r="P628" s="4"/>
      <c r="Q628" s="4"/>
      <c r="R628" s="4"/>
      <c r="S628" s="4"/>
      <c r="T628" s="4"/>
      <c r="U628" s="4"/>
      <c r="V628" s="4"/>
      <c r="W628" s="4"/>
      <c r="X628" s="4"/>
      <c r="Y628" s="4"/>
      <c r="Z628" s="4"/>
    </row>
    <row r="629" ht="13.5" customHeight="1">
      <c r="A629" s="4"/>
      <c r="B629" s="4"/>
      <c r="C629" s="4"/>
      <c r="D629" s="4"/>
      <c r="E629" s="4"/>
      <c r="F629" s="4"/>
      <c r="G629" s="4"/>
      <c r="H629" s="4"/>
      <c r="I629" s="4"/>
      <c r="J629" s="4"/>
      <c r="K629" s="4"/>
      <c r="L629" s="4"/>
      <c r="M629" s="4"/>
      <c r="N629" s="4"/>
      <c r="O629" s="4"/>
      <c r="P629" s="4"/>
      <c r="Q629" s="4"/>
      <c r="R629" s="4"/>
      <c r="S629" s="4"/>
      <c r="T629" s="4"/>
      <c r="U629" s="4"/>
      <c r="V629" s="4"/>
      <c r="W629" s="4"/>
      <c r="X629" s="4"/>
      <c r="Y629" s="4"/>
      <c r="Z629" s="4"/>
    </row>
    <row r="630" ht="13.5" customHeight="1">
      <c r="A630" s="4"/>
      <c r="B630" s="4"/>
      <c r="C630" s="4"/>
      <c r="D630" s="4"/>
      <c r="E630" s="4"/>
      <c r="F630" s="4"/>
      <c r="G630" s="4"/>
      <c r="H630" s="4"/>
      <c r="I630" s="4"/>
      <c r="J630" s="4"/>
      <c r="K630" s="4"/>
      <c r="L630" s="4"/>
      <c r="M630" s="4"/>
      <c r="N630" s="4"/>
      <c r="O630" s="4"/>
      <c r="P630" s="4"/>
      <c r="Q630" s="4"/>
      <c r="R630" s="4"/>
      <c r="S630" s="4"/>
      <c r="T630" s="4"/>
      <c r="U630" s="4"/>
      <c r="V630" s="4"/>
      <c r="W630" s="4"/>
      <c r="X630" s="4"/>
      <c r="Y630" s="4"/>
      <c r="Z630" s="4"/>
    </row>
    <row r="631" ht="13.5" customHeight="1">
      <c r="A631" s="4"/>
      <c r="B631" s="4"/>
      <c r="C631" s="4"/>
      <c r="D631" s="4"/>
      <c r="E631" s="4"/>
      <c r="F631" s="4"/>
      <c r="G631" s="4"/>
      <c r="H631" s="4"/>
      <c r="I631" s="4"/>
      <c r="J631" s="4"/>
      <c r="K631" s="4"/>
      <c r="L631" s="4"/>
      <c r="M631" s="4"/>
      <c r="N631" s="4"/>
      <c r="O631" s="4"/>
      <c r="P631" s="4"/>
      <c r="Q631" s="4"/>
      <c r="R631" s="4"/>
      <c r="S631" s="4"/>
      <c r="T631" s="4"/>
      <c r="U631" s="4"/>
      <c r="V631" s="4"/>
      <c r="W631" s="4"/>
      <c r="X631" s="4"/>
      <c r="Y631" s="4"/>
      <c r="Z631" s="4"/>
    </row>
    <row r="632" ht="13.5" customHeight="1">
      <c r="A632" s="4"/>
      <c r="B632" s="4"/>
      <c r="C632" s="4"/>
      <c r="D632" s="4"/>
      <c r="E632" s="4"/>
      <c r="F632" s="4"/>
      <c r="G632" s="4"/>
      <c r="H632" s="4"/>
      <c r="I632" s="4"/>
      <c r="J632" s="4"/>
      <c r="K632" s="4"/>
      <c r="L632" s="4"/>
      <c r="M632" s="4"/>
      <c r="N632" s="4"/>
      <c r="O632" s="4"/>
      <c r="P632" s="4"/>
      <c r="Q632" s="4"/>
      <c r="R632" s="4"/>
      <c r="S632" s="4"/>
      <c r="T632" s="4"/>
      <c r="U632" s="4"/>
      <c r="V632" s="4"/>
      <c r="W632" s="4"/>
      <c r="X632" s="4"/>
      <c r="Y632" s="4"/>
      <c r="Z632" s="4"/>
    </row>
    <row r="633" ht="13.5" customHeight="1">
      <c r="A633" s="4"/>
      <c r="B633" s="4"/>
      <c r="C633" s="4"/>
      <c r="D633" s="4"/>
      <c r="E633" s="4"/>
      <c r="F633" s="4"/>
      <c r="G633" s="4"/>
      <c r="H633" s="4"/>
      <c r="I633" s="4"/>
      <c r="J633" s="4"/>
      <c r="K633" s="4"/>
      <c r="L633" s="4"/>
      <c r="M633" s="4"/>
      <c r="N633" s="4"/>
      <c r="O633" s="4"/>
      <c r="P633" s="4"/>
      <c r="Q633" s="4"/>
      <c r="R633" s="4"/>
      <c r="S633" s="4"/>
      <c r="T633" s="4"/>
      <c r="U633" s="4"/>
      <c r="V633" s="4"/>
      <c r="W633" s="4"/>
      <c r="X633" s="4"/>
      <c r="Y633" s="4"/>
      <c r="Z633" s="4"/>
    </row>
    <row r="634" ht="13.5" customHeight="1">
      <c r="A634" s="4"/>
      <c r="B634" s="4"/>
      <c r="C634" s="4"/>
      <c r="D634" s="4"/>
      <c r="E634" s="4"/>
      <c r="F634" s="4"/>
      <c r="G634" s="4"/>
      <c r="H634" s="4"/>
      <c r="I634" s="4"/>
      <c r="J634" s="4"/>
      <c r="K634" s="4"/>
      <c r="L634" s="4"/>
      <c r="M634" s="4"/>
      <c r="N634" s="4"/>
      <c r="O634" s="4"/>
      <c r="P634" s="4"/>
      <c r="Q634" s="4"/>
      <c r="R634" s="4"/>
      <c r="S634" s="4"/>
      <c r="T634" s="4"/>
      <c r="U634" s="4"/>
      <c r="V634" s="4"/>
      <c r="W634" s="4"/>
      <c r="X634" s="4"/>
      <c r="Y634" s="4"/>
      <c r="Z634" s="4"/>
    </row>
    <row r="635" ht="13.5" customHeight="1">
      <c r="A635" s="4"/>
      <c r="B635" s="4"/>
      <c r="C635" s="4"/>
      <c r="D635" s="4"/>
      <c r="E635" s="4"/>
      <c r="F635" s="4"/>
      <c r="G635" s="4"/>
      <c r="H635" s="4"/>
      <c r="I635" s="4"/>
      <c r="J635" s="4"/>
      <c r="K635" s="4"/>
      <c r="L635" s="4"/>
      <c r="M635" s="4"/>
      <c r="N635" s="4"/>
      <c r="O635" s="4"/>
      <c r="P635" s="4"/>
      <c r="Q635" s="4"/>
      <c r="R635" s="4"/>
      <c r="S635" s="4"/>
      <c r="T635" s="4"/>
      <c r="U635" s="4"/>
      <c r="V635" s="4"/>
      <c r="W635" s="4"/>
      <c r="X635" s="4"/>
      <c r="Y635" s="4"/>
      <c r="Z635" s="4"/>
    </row>
    <row r="636" ht="13.5" customHeight="1">
      <c r="A636" s="4"/>
      <c r="B636" s="4"/>
      <c r="C636" s="4"/>
      <c r="D636" s="4"/>
      <c r="E636" s="4"/>
      <c r="F636" s="4"/>
      <c r="G636" s="4"/>
      <c r="H636" s="4"/>
      <c r="I636" s="4"/>
      <c r="J636" s="4"/>
      <c r="K636" s="4"/>
      <c r="L636" s="4"/>
      <c r="M636" s="4"/>
      <c r="N636" s="4"/>
      <c r="O636" s="4"/>
      <c r="P636" s="4"/>
      <c r="Q636" s="4"/>
      <c r="R636" s="4"/>
      <c r="S636" s="4"/>
      <c r="T636" s="4"/>
      <c r="U636" s="4"/>
      <c r="V636" s="4"/>
      <c r="W636" s="4"/>
      <c r="X636" s="4"/>
      <c r="Y636" s="4"/>
      <c r="Z636" s="4"/>
    </row>
    <row r="637" ht="13.5" customHeight="1">
      <c r="A637" s="4"/>
      <c r="B637" s="4"/>
      <c r="C637" s="4"/>
      <c r="D637" s="4"/>
      <c r="E637" s="4"/>
      <c r="F637" s="4"/>
      <c r="G637" s="4"/>
      <c r="H637" s="4"/>
      <c r="I637" s="4"/>
      <c r="J637" s="4"/>
      <c r="K637" s="4"/>
      <c r="L637" s="4"/>
      <c r="M637" s="4"/>
      <c r="N637" s="4"/>
      <c r="O637" s="4"/>
      <c r="P637" s="4"/>
      <c r="Q637" s="4"/>
      <c r="R637" s="4"/>
      <c r="S637" s="4"/>
      <c r="T637" s="4"/>
      <c r="U637" s="4"/>
      <c r="V637" s="4"/>
      <c r="W637" s="4"/>
      <c r="X637" s="4"/>
      <c r="Y637" s="4"/>
      <c r="Z637" s="4"/>
    </row>
    <row r="638" ht="13.5" customHeight="1">
      <c r="A638" s="4"/>
      <c r="B638" s="4"/>
      <c r="C638" s="4"/>
      <c r="D638" s="4"/>
      <c r="E638" s="4"/>
      <c r="F638" s="4"/>
      <c r="G638" s="4"/>
      <c r="H638" s="4"/>
      <c r="I638" s="4"/>
      <c r="J638" s="4"/>
      <c r="K638" s="4"/>
      <c r="L638" s="4"/>
      <c r="M638" s="4"/>
      <c r="N638" s="4"/>
      <c r="O638" s="4"/>
      <c r="P638" s="4"/>
      <c r="Q638" s="4"/>
      <c r="R638" s="4"/>
      <c r="S638" s="4"/>
      <c r="T638" s="4"/>
      <c r="U638" s="4"/>
      <c r="V638" s="4"/>
      <c r="W638" s="4"/>
      <c r="X638" s="4"/>
      <c r="Y638" s="4"/>
      <c r="Z638" s="4"/>
    </row>
    <row r="639" ht="13.5" customHeight="1">
      <c r="A639" s="4"/>
      <c r="B639" s="4"/>
      <c r="C639" s="4"/>
      <c r="D639" s="4"/>
      <c r="E639" s="4"/>
      <c r="F639" s="4"/>
      <c r="G639" s="4"/>
      <c r="H639" s="4"/>
      <c r="I639" s="4"/>
      <c r="J639" s="4"/>
      <c r="K639" s="4"/>
      <c r="L639" s="4"/>
      <c r="M639" s="4"/>
      <c r="N639" s="4"/>
      <c r="O639" s="4"/>
      <c r="P639" s="4"/>
      <c r="Q639" s="4"/>
      <c r="R639" s="4"/>
      <c r="S639" s="4"/>
      <c r="T639" s="4"/>
      <c r="U639" s="4"/>
      <c r="V639" s="4"/>
      <c r="W639" s="4"/>
      <c r="X639" s="4"/>
      <c r="Y639" s="4"/>
      <c r="Z639" s="4"/>
    </row>
    <row r="640" ht="13.5" customHeight="1">
      <c r="A640" s="4"/>
      <c r="B640" s="4"/>
      <c r="C640" s="4"/>
      <c r="D640" s="4"/>
      <c r="E640" s="4"/>
      <c r="F640" s="4"/>
      <c r="G640" s="4"/>
      <c r="H640" s="4"/>
      <c r="I640" s="4"/>
      <c r="J640" s="4"/>
      <c r="K640" s="4"/>
      <c r="L640" s="4"/>
      <c r="M640" s="4"/>
      <c r="N640" s="4"/>
      <c r="O640" s="4"/>
      <c r="P640" s="4"/>
      <c r="Q640" s="4"/>
      <c r="R640" s="4"/>
      <c r="S640" s="4"/>
      <c r="T640" s="4"/>
      <c r="U640" s="4"/>
      <c r="V640" s="4"/>
      <c r="W640" s="4"/>
      <c r="X640" s="4"/>
      <c r="Y640" s="4"/>
      <c r="Z640" s="4"/>
    </row>
    <row r="641" ht="13.5" customHeight="1">
      <c r="A641" s="4"/>
      <c r="B641" s="4"/>
      <c r="C641" s="4"/>
      <c r="D641" s="4"/>
      <c r="E641" s="4"/>
      <c r="F641" s="4"/>
      <c r="G641" s="4"/>
      <c r="H641" s="4"/>
      <c r="I641" s="4"/>
      <c r="J641" s="4"/>
      <c r="K641" s="4"/>
      <c r="L641" s="4"/>
      <c r="M641" s="4"/>
      <c r="N641" s="4"/>
      <c r="O641" s="4"/>
      <c r="P641" s="4"/>
      <c r="Q641" s="4"/>
      <c r="R641" s="4"/>
      <c r="S641" s="4"/>
      <c r="T641" s="4"/>
      <c r="U641" s="4"/>
      <c r="V641" s="4"/>
      <c r="W641" s="4"/>
      <c r="X641" s="4"/>
      <c r="Y641" s="4"/>
      <c r="Z641" s="4"/>
    </row>
    <row r="642" ht="13.5" customHeight="1">
      <c r="A642" s="4"/>
      <c r="B642" s="4"/>
      <c r="C642" s="4"/>
      <c r="D642" s="4"/>
      <c r="E642" s="4"/>
      <c r="F642" s="4"/>
      <c r="G642" s="4"/>
      <c r="H642" s="4"/>
      <c r="I642" s="4"/>
      <c r="J642" s="4"/>
      <c r="K642" s="4"/>
      <c r="L642" s="4"/>
      <c r="M642" s="4"/>
      <c r="N642" s="4"/>
      <c r="O642" s="4"/>
      <c r="P642" s="4"/>
      <c r="Q642" s="4"/>
      <c r="R642" s="4"/>
      <c r="S642" s="4"/>
      <c r="T642" s="4"/>
      <c r="U642" s="4"/>
      <c r="V642" s="4"/>
      <c r="W642" s="4"/>
      <c r="X642" s="4"/>
      <c r="Y642" s="4"/>
      <c r="Z642" s="4"/>
    </row>
    <row r="643" ht="13.5" customHeight="1">
      <c r="A643" s="4"/>
      <c r="B643" s="4"/>
      <c r="C643" s="4"/>
      <c r="D643" s="4"/>
      <c r="E643" s="4"/>
      <c r="F643" s="4"/>
      <c r="G643" s="4"/>
      <c r="H643" s="4"/>
      <c r="I643" s="4"/>
      <c r="J643" s="4"/>
      <c r="K643" s="4"/>
      <c r="L643" s="4"/>
      <c r="M643" s="4"/>
      <c r="N643" s="4"/>
      <c r="O643" s="4"/>
      <c r="P643" s="4"/>
      <c r="Q643" s="4"/>
      <c r="R643" s="4"/>
      <c r="S643" s="4"/>
      <c r="T643" s="4"/>
      <c r="U643" s="4"/>
      <c r="V643" s="4"/>
      <c r="W643" s="4"/>
      <c r="X643" s="4"/>
      <c r="Y643" s="4"/>
      <c r="Z643" s="4"/>
    </row>
    <row r="644" ht="13.5" customHeight="1">
      <c r="A644" s="4"/>
      <c r="B644" s="4"/>
      <c r="C644" s="4"/>
      <c r="D644" s="4"/>
      <c r="E644" s="4"/>
      <c r="F644" s="4"/>
      <c r="G644" s="4"/>
      <c r="H644" s="4"/>
      <c r="I644" s="4"/>
      <c r="J644" s="4"/>
      <c r="K644" s="4"/>
      <c r="L644" s="4"/>
      <c r="M644" s="4"/>
      <c r="N644" s="4"/>
      <c r="O644" s="4"/>
      <c r="P644" s="4"/>
      <c r="Q644" s="4"/>
      <c r="R644" s="4"/>
      <c r="S644" s="4"/>
      <c r="T644" s="4"/>
      <c r="U644" s="4"/>
      <c r="V644" s="4"/>
      <c r="W644" s="4"/>
      <c r="X644" s="4"/>
      <c r="Y644" s="4"/>
      <c r="Z644" s="4"/>
    </row>
    <row r="645" ht="13.5" customHeight="1">
      <c r="A645" s="4"/>
      <c r="B645" s="4"/>
      <c r="C645" s="4"/>
      <c r="D645" s="4"/>
      <c r="E645" s="4"/>
      <c r="F645" s="4"/>
      <c r="G645" s="4"/>
      <c r="H645" s="4"/>
      <c r="I645" s="4"/>
      <c r="J645" s="4"/>
      <c r="K645" s="4"/>
      <c r="L645" s="4"/>
      <c r="M645" s="4"/>
      <c r="N645" s="4"/>
      <c r="O645" s="4"/>
      <c r="P645" s="4"/>
      <c r="Q645" s="4"/>
      <c r="R645" s="4"/>
      <c r="S645" s="4"/>
      <c r="T645" s="4"/>
      <c r="U645" s="4"/>
      <c r="V645" s="4"/>
      <c r="W645" s="4"/>
      <c r="X645" s="4"/>
      <c r="Y645" s="4"/>
      <c r="Z645" s="4"/>
    </row>
    <row r="646" ht="13.5" customHeight="1">
      <c r="A646" s="4"/>
      <c r="B646" s="4"/>
      <c r="C646" s="4"/>
      <c r="D646" s="4"/>
      <c r="E646" s="4"/>
      <c r="F646" s="4"/>
      <c r="G646" s="4"/>
      <c r="H646" s="4"/>
      <c r="I646" s="4"/>
      <c r="J646" s="4"/>
      <c r="K646" s="4"/>
      <c r="L646" s="4"/>
      <c r="M646" s="4"/>
      <c r="N646" s="4"/>
      <c r="O646" s="4"/>
      <c r="P646" s="4"/>
      <c r="Q646" s="4"/>
      <c r="R646" s="4"/>
      <c r="S646" s="4"/>
      <c r="T646" s="4"/>
      <c r="U646" s="4"/>
      <c r="V646" s="4"/>
      <c r="W646" s="4"/>
      <c r="X646" s="4"/>
      <c r="Y646" s="4"/>
      <c r="Z646" s="4"/>
    </row>
    <row r="647" ht="13.5" customHeight="1">
      <c r="A647" s="4"/>
      <c r="B647" s="4"/>
      <c r="C647" s="4"/>
      <c r="D647" s="4"/>
      <c r="E647" s="4"/>
      <c r="F647" s="4"/>
      <c r="G647" s="4"/>
      <c r="H647" s="4"/>
      <c r="I647" s="4"/>
      <c r="J647" s="4"/>
      <c r="K647" s="4"/>
      <c r="L647" s="4"/>
      <c r="M647" s="4"/>
      <c r="N647" s="4"/>
      <c r="O647" s="4"/>
      <c r="P647" s="4"/>
      <c r="Q647" s="4"/>
      <c r="R647" s="4"/>
      <c r="S647" s="4"/>
      <c r="T647" s="4"/>
      <c r="U647" s="4"/>
      <c r="V647" s="4"/>
      <c r="W647" s="4"/>
      <c r="X647" s="4"/>
      <c r="Y647" s="4"/>
      <c r="Z647" s="4"/>
    </row>
    <row r="648" ht="13.5" customHeight="1">
      <c r="A648" s="4"/>
      <c r="B648" s="4"/>
      <c r="C648" s="4"/>
      <c r="D648" s="4"/>
      <c r="E648" s="4"/>
      <c r="F648" s="4"/>
      <c r="G648" s="4"/>
      <c r="H648" s="4"/>
      <c r="I648" s="4"/>
      <c r="J648" s="4"/>
      <c r="K648" s="4"/>
      <c r="L648" s="4"/>
      <c r="M648" s="4"/>
      <c r="N648" s="4"/>
      <c r="O648" s="4"/>
      <c r="P648" s="4"/>
      <c r="Q648" s="4"/>
      <c r="R648" s="4"/>
      <c r="S648" s="4"/>
      <c r="T648" s="4"/>
      <c r="U648" s="4"/>
      <c r="V648" s="4"/>
      <c r="W648" s="4"/>
      <c r="X648" s="4"/>
      <c r="Y648" s="4"/>
      <c r="Z648" s="4"/>
    </row>
    <row r="649" ht="13.5" customHeight="1">
      <c r="A649" s="4"/>
      <c r="B649" s="4"/>
      <c r="C649" s="4"/>
      <c r="D649" s="4"/>
      <c r="E649" s="4"/>
      <c r="F649" s="4"/>
      <c r="G649" s="4"/>
      <c r="H649" s="4"/>
      <c r="I649" s="4"/>
      <c r="J649" s="4"/>
      <c r="K649" s="4"/>
      <c r="L649" s="4"/>
      <c r="M649" s="4"/>
      <c r="N649" s="4"/>
      <c r="O649" s="4"/>
      <c r="P649" s="4"/>
      <c r="Q649" s="4"/>
      <c r="R649" s="4"/>
      <c r="S649" s="4"/>
      <c r="T649" s="4"/>
      <c r="U649" s="4"/>
      <c r="V649" s="4"/>
      <c r="W649" s="4"/>
      <c r="X649" s="4"/>
      <c r="Y649" s="4"/>
      <c r="Z649" s="4"/>
    </row>
    <row r="650" ht="13.5" customHeight="1">
      <c r="A650" s="4"/>
      <c r="B650" s="4"/>
      <c r="C650" s="4"/>
      <c r="D650" s="4"/>
      <c r="E650" s="4"/>
      <c r="F650" s="4"/>
      <c r="G650" s="4"/>
      <c r="H650" s="4"/>
      <c r="I650" s="4"/>
      <c r="J650" s="4"/>
      <c r="K650" s="4"/>
      <c r="L650" s="4"/>
      <c r="M650" s="4"/>
      <c r="N650" s="4"/>
      <c r="O650" s="4"/>
      <c r="P650" s="4"/>
      <c r="Q650" s="4"/>
      <c r="R650" s="4"/>
      <c r="S650" s="4"/>
      <c r="T650" s="4"/>
      <c r="U650" s="4"/>
      <c r="V650" s="4"/>
      <c r="W650" s="4"/>
      <c r="X650" s="4"/>
      <c r="Y650" s="4"/>
      <c r="Z650" s="4"/>
    </row>
    <row r="651" ht="13.5" customHeight="1">
      <c r="A651" s="4"/>
      <c r="B651" s="4"/>
      <c r="C651" s="4"/>
      <c r="D651" s="4"/>
      <c r="E651" s="4"/>
      <c r="F651" s="4"/>
      <c r="G651" s="4"/>
      <c r="H651" s="4"/>
      <c r="I651" s="4"/>
      <c r="J651" s="4"/>
      <c r="K651" s="4"/>
      <c r="L651" s="4"/>
      <c r="M651" s="4"/>
      <c r="N651" s="4"/>
      <c r="O651" s="4"/>
      <c r="P651" s="4"/>
      <c r="Q651" s="4"/>
      <c r="R651" s="4"/>
      <c r="S651" s="4"/>
      <c r="T651" s="4"/>
      <c r="U651" s="4"/>
      <c r="V651" s="4"/>
      <c r="W651" s="4"/>
      <c r="X651" s="4"/>
      <c r="Y651" s="4"/>
      <c r="Z651" s="4"/>
    </row>
    <row r="652" ht="13.5" customHeight="1">
      <c r="A652" s="4"/>
      <c r="B652" s="4"/>
      <c r="C652" s="4"/>
      <c r="D652" s="4"/>
      <c r="E652" s="4"/>
      <c r="F652" s="4"/>
      <c r="G652" s="4"/>
      <c r="H652" s="4"/>
      <c r="I652" s="4"/>
      <c r="J652" s="4"/>
      <c r="K652" s="4"/>
      <c r="L652" s="4"/>
      <c r="M652" s="4"/>
      <c r="N652" s="4"/>
      <c r="O652" s="4"/>
      <c r="P652" s="4"/>
      <c r="Q652" s="4"/>
      <c r="R652" s="4"/>
      <c r="S652" s="4"/>
      <c r="T652" s="4"/>
      <c r="U652" s="4"/>
      <c r="V652" s="4"/>
      <c r="W652" s="4"/>
      <c r="X652" s="4"/>
      <c r="Y652" s="4"/>
      <c r="Z652" s="4"/>
    </row>
    <row r="653" ht="13.5" customHeight="1">
      <c r="A653" s="4"/>
      <c r="B653" s="4"/>
      <c r="C653" s="4"/>
      <c r="D653" s="4"/>
      <c r="E653" s="4"/>
      <c r="F653" s="4"/>
      <c r="G653" s="4"/>
      <c r="H653" s="4"/>
      <c r="I653" s="4"/>
      <c r="J653" s="4"/>
      <c r="K653" s="4"/>
      <c r="L653" s="4"/>
      <c r="M653" s="4"/>
      <c r="N653" s="4"/>
      <c r="O653" s="4"/>
      <c r="P653" s="4"/>
      <c r="Q653" s="4"/>
      <c r="R653" s="4"/>
      <c r="S653" s="4"/>
      <c r="T653" s="4"/>
      <c r="U653" s="4"/>
      <c r="V653" s="4"/>
      <c r="W653" s="4"/>
      <c r="X653" s="4"/>
      <c r="Y653" s="4"/>
      <c r="Z653" s="4"/>
    </row>
    <row r="654" ht="13.5" customHeight="1">
      <c r="A654" s="4"/>
      <c r="B654" s="4"/>
      <c r="C654" s="4"/>
      <c r="D654" s="4"/>
      <c r="E654" s="4"/>
      <c r="F654" s="4"/>
      <c r="G654" s="4"/>
      <c r="H654" s="4"/>
      <c r="I654" s="4"/>
      <c r="J654" s="4"/>
      <c r="K654" s="4"/>
      <c r="L654" s="4"/>
      <c r="M654" s="4"/>
      <c r="N654" s="4"/>
      <c r="O654" s="4"/>
      <c r="P654" s="4"/>
      <c r="Q654" s="4"/>
      <c r="R654" s="4"/>
      <c r="S654" s="4"/>
      <c r="T654" s="4"/>
      <c r="U654" s="4"/>
      <c r="V654" s="4"/>
      <c r="W654" s="4"/>
      <c r="X654" s="4"/>
      <c r="Y654" s="4"/>
      <c r="Z654" s="4"/>
    </row>
    <row r="655" ht="13.5" customHeight="1">
      <c r="A655" s="4"/>
      <c r="B655" s="4"/>
      <c r="C655" s="4"/>
      <c r="D655" s="4"/>
      <c r="E655" s="4"/>
      <c r="F655" s="4"/>
      <c r="G655" s="4"/>
      <c r="H655" s="4"/>
      <c r="I655" s="4"/>
      <c r="J655" s="4"/>
      <c r="K655" s="4"/>
      <c r="L655" s="4"/>
      <c r="M655" s="4"/>
      <c r="N655" s="4"/>
      <c r="O655" s="4"/>
      <c r="P655" s="4"/>
      <c r="Q655" s="4"/>
      <c r="R655" s="4"/>
      <c r="S655" s="4"/>
      <c r="T655" s="4"/>
      <c r="U655" s="4"/>
      <c r="V655" s="4"/>
      <c r="W655" s="4"/>
      <c r="X655" s="4"/>
      <c r="Y655" s="4"/>
      <c r="Z655" s="4"/>
    </row>
    <row r="656" ht="13.5" customHeight="1">
      <c r="A656" s="4"/>
      <c r="B656" s="4"/>
      <c r="C656" s="4"/>
      <c r="D656" s="4"/>
      <c r="E656" s="4"/>
      <c r="F656" s="4"/>
      <c r="G656" s="4"/>
      <c r="H656" s="4"/>
      <c r="I656" s="4"/>
      <c r="J656" s="4"/>
      <c r="K656" s="4"/>
      <c r="L656" s="4"/>
      <c r="M656" s="4"/>
      <c r="N656" s="4"/>
      <c r="O656" s="4"/>
      <c r="P656" s="4"/>
      <c r="Q656" s="4"/>
      <c r="R656" s="4"/>
      <c r="S656" s="4"/>
      <c r="T656" s="4"/>
      <c r="U656" s="4"/>
      <c r="V656" s="4"/>
      <c r="W656" s="4"/>
      <c r="X656" s="4"/>
      <c r="Y656" s="4"/>
      <c r="Z656" s="4"/>
    </row>
    <row r="657" ht="13.5" customHeight="1">
      <c r="A657" s="4"/>
      <c r="B657" s="4"/>
      <c r="C657" s="4"/>
      <c r="D657" s="4"/>
      <c r="E657" s="4"/>
      <c r="F657" s="4"/>
      <c r="G657" s="4"/>
      <c r="H657" s="4"/>
      <c r="I657" s="4"/>
      <c r="J657" s="4"/>
      <c r="K657" s="4"/>
      <c r="L657" s="4"/>
      <c r="M657" s="4"/>
      <c r="N657" s="4"/>
      <c r="O657" s="4"/>
      <c r="P657" s="4"/>
      <c r="Q657" s="4"/>
      <c r="R657" s="4"/>
      <c r="S657" s="4"/>
      <c r="T657" s="4"/>
      <c r="U657" s="4"/>
      <c r="V657" s="4"/>
      <c r="W657" s="4"/>
      <c r="X657" s="4"/>
      <c r="Y657" s="4"/>
      <c r="Z657" s="4"/>
    </row>
    <row r="658" ht="13.5" customHeight="1">
      <c r="A658" s="4"/>
      <c r="B658" s="4"/>
      <c r="C658" s="4"/>
      <c r="D658" s="4"/>
      <c r="E658" s="4"/>
      <c r="F658" s="4"/>
      <c r="G658" s="4"/>
      <c r="H658" s="4"/>
      <c r="I658" s="4"/>
      <c r="J658" s="4"/>
      <c r="K658" s="4"/>
      <c r="L658" s="4"/>
      <c r="M658" s="4"/>
      <c r="N658" s="4"/>
      <c r="O658" s="4"/>
      <c r="P658" s="4"/>
      <c r="Q658" s="4"/>
      <c r="R658" s="4"/>
      <c r="S658" s="4"/>
      <c r="T658" s="4"/>
      <c r="U658" s="4"/>
      <c r="V658" s="4"/>
      <c r="W658" s="4"/>
      <c r="X658" s="4"/>
      <c r="Y658" s="4"/>
      <c r="Z658" s="4"/>
    </row>
    <row r="659" ht="13.5" customHeight="1">
      <c r="A659" s="4"/>
      <c r="B659" s="4"/>
      <c r="C659" s="4"/>
      <c r="D659" s="4"/>
      <c r="E659" s="4"/>
      <c r="F659" s="4"/>
      <c r="G659" s="4"/>
      <c r="H659" s="4"/>
      <c r="I659" s="4"/>
      <c r="J659" s="4"/>
      <c r="K659" s="4"/>
      <c r="L659" s="4"/>
      <c r="M659" s="4"/>
      <c r="N659" s="4"/>
      <c r="O659" s="4"/>
      <c r="P659" s="4"/>
      <c r="Q659" s="4"/>
      <c r="R659" s="4"/>
      <c r="S659" s="4"/>
      <c r="T659" s="4"/>
      <c r="U659" s="4"/>
      <c r="V659" s="4"/>
      <c r="W659" s="4"/>
      <c r="X659" s="4"/>
      <c r="Y659" s="4"/>
      <c r="Z659" s="4"/>
    </row>
    <row r="660" ht="13.5" customHeight="1">
      <c r="A660" s="4"/>
      <c r="B660" s="4"/>
      <c r="C660" s="4"/>
      <c r="D660" s="4"/>
      <c r="E660" s="4"/>
      <c r="F660" s="4"/>
      <c r="G660" s="4"/>
      <c r="H660" s="4"/>
      <c r="I660" s="4"/>
      <c r="J660" s="4"/>
      <c r="K660" s="4"/>
      <c r="L660" s="4"/>
      <c r="M660" s="4"/>
      <c r="N660" s="4"/>
      <c r="O660" s="4"/>
      <c r="P660" s="4"/>
      <c r="Q660" s="4"/>
      <c r="R660" s="4"/>
      <c r="S660" s="4"/>
      <c r="T660" s="4"/>
      <c r="U660" s="4"/>
      <c r="V660" s="4"/>
      <c r="W660" s="4"/>
      <c r="X660" s="4"/>
      <c r="Y660" s="4"/>
      <c r="Z660" s="4"/>
    </row>
    <row r="661" ht="13.5" customHeight="1">
      <c r="A661" s="4"/>
      <c r="B661" s="4"/>
      <c r="C661" s="4"/>
      <c r="D661" s="4"/>
      <c r="E661" s="4"/>
      <c r="F661" s="4"/>
      <c r="G661" s="4"/>
      <c r="H661" s="4"/>
      <c r="I661" s="4"/>
      <c r="J661" s="4"/>
      <c r="K661" s="4"/>
      <c r="L661" s="4"/>
      <c r="M661" s="4"/>
      <c r="N661" s="4"/>
      <c r="O661" s="4"/>
      <c r="P661" s="4"/>
      <c r="Q661" s="4"/>
      <c r="R661" s="4"/>
      <c r="S661" s="4"/>
      <c r="T661" s="4"/>
      <c r="U661" s="4"/>
      <c r="V661" s="4"/>
      <c r="W661" s="4"/>
      <c r="X661" s="4"/>
      <c r="Y661" s="4"/>
      <c r="Z661" s="4"/>
    </row>
    <row r="662" ht="13.5" customHeight="1">
      <c r="A662" s="4"/>
      <c r="B662" s="4"/>
      <c r="C662" s="4"/>
      <c r="D662" s="4"/>
      <c r="E662" s="4"/>
      <c r="F662" s="4"/>
      <c r="G662" s="4"/>
      <c r="H662" s="4"/>
      <c r="I662" s="4"/>
      <c r="J662" s="4"/>
      <c r="K662" s="4"/>
      <c r="L662" s="4"/>
      <c r="M662" s="4"/>
      <c r="N662" s="4"/>
      <c r="O662" s="4"/>
      <c r="P662" s="4"/>
      <c r="Q662" s="4"/>
      <c r="R662" s="4"/>
      <c r="S662" s="4"/>
      <c r="T662" s="4"/>
      <c r="U662" s="4"/>
      <c r="V662" s="4"/>
      <c r="W662" s="4"/>
      <c r="X662" s="4"/>
      <c r="Y662" s="4"/>
      <c r="Z662" s="4"/>
    </row>
    <row r="663" ht="13.5" customHeight="1">
      <c r="A663" s="4"/>
      <c r="B663" s="4"/>
      <c r="C663" s="4"/>
      <c r="D663" s="4"/>
      <c r="E663" s="4"/>
      <c r="F663" s="4"/>
      <c r="G663" s="4"/>
      <c r="H663" s="4"/>
      <c r="I663" s="4"/>
      <c r="J663" s="4"/>
      <c r="K663" s="4"/>
      <c r="L663" s="4"/>
      <c r="M663" s="4"/>
      <c r="N663" s="4"/>
      <c r="O663" s="4"/>
      <c r="P663" s="4"/>
      <c r="Q663" s="4"/>
      <c r="R663" s="4"/>
      <c r="S663" s="4"/>
      <c r="T663" s="4"/>
      <c r="U663" s="4"/>
      <c r="V663" s="4"/>
      <c r="W663" s="4"/>
      <c r="X663" s="4"/>
      <c r="Y663" s="4"/>
      <c r="Z663" s="4"/>
    </row>
    <row r="664" ht="13.5" customHeight="1">
      <c r="A664" s="4"/>
      <c r="B664" s="4"/>
      <c r="C664" s="4"/>
      <c r="D664" s="4"/>
      <c r="E664" s="4"/>
      <c r="F664" s="4"/>
      <c r="G664" s="4"/>
      <c r="H664" s="4"/>
      <c r="I664" s="4"/>
      <c r="J664" s="4"/>
      <c r="K664" s="4"/>
      <c r="L664" s="4"/>
      <c r="M664" s="4"/>
      <c r="N664" s="4"/>
      <c r="O664" s="4"/>
      <c r="P664" s="4"/>
      <c r="Q664" s="4"/>
      <c r="R664" s="4"/>
      <c r="S664" s="4"/>
      <c r="T664" s="4"/>
      <c r="U664" s="4"/>
      <c r="V664" s="4"/>
      <c r="W664" s="4"/>
      <c r="X664" s="4"/>
      <c r="Y664" s="4"/>
      <c r="Z664" s="4"/>
    </row>
    <row r="665" ht="13.5" customHeight="1">
      <c r="A665" s="4"/>
      <c r="B665" s="4"/>
      <c r="C665" s="4"/>
      <c r="D665" s="4"/>
      <c r="E665" s="4"/>
      <c r="F665" s="4"/>
      <c r="G665" s="4"/>
      <c r="H665" s="4"/>
      <c r="I665" s="4"/>
      <c r="J665" s="4"/>
      <c r="K665" s="4"/>
      <c r="L665" s="4"/>
      <c r="M665" s="4"/>
      <c r="N665" s="4"/>
      <c r="O665" s="4"/>
      <c r="P665" s="4"/>
      <c r="Q665" s="4"/>
      <c r="R665" s="4"/>
      <c r="S665" s="4"/>
      <c r="T665" s="4"/>
      <c r="U665" s="4"/>
      <c r="V665" s="4"/>
      <c r="W665" s="4"/>
      <c r="X665" s="4"/>
      <c r="Y665" s="4"/>
      <c r="Z665" s="4"/>
    </row>
    <row r="666" ht="13.5" customHeight="1">
      <c r="A666" s="4"/>
      <c r="B666" s="4"/>
      <c r="C666" s="4"/>
      <c r="D666" s="4"/>
      <c r="E666" s="4"/>
      <c r="F666" s="4"/>
      <c r="G666" s="4"/>
      <c r="H666" s="4"/>
      <c r="I666" s="4"/>
      <c r="J666" s="4"/>
      <c r="K666" s="4"/>
      <c r="L666" s="4"/>
      <c r="M666" s="4"/>
      <c r="N666" s="4"/>
      <c r="O666" s="4"/>
      <c r="P666" s="4"/>
      <c r="Q666" s="4"/>
      <c r="R666" s="4"/>
      <c r="S666" s="4"/>
      <c r="T666" s="4"/>
      <c r="U666" s="4"/>
      <c r="V666" s="4"/>
      <c r="W666" s="4"/>
      <c r="X666" s="4"/>
      <c r="Y666" s="4"/>
      <c r="Z666" s="4"/>
    </row>
    <row r="667" ht="13.5" customHeight="1">
      <c r="A667" s="4"/>
      <c r="B667" s="4"/>
      <c r="C667" s="4"/>
      <c r="D667" s="4"/>
      <c r="E667" s="4"/>
      <c r="F667" s="4"/>
      <c r="G667" s="4"/>
      <c r="H667" s="4"/>
      <c r="I667" s="4"/>
      <c r="J667" s="4"/>
      <c r="K667" s="4"/>
      <c r="L667" s="4"/>
      <c r="M667" s="4"/>
      <c r="N667" s="4"/>
      <c r="O667" s="4"/>
      <c r="P667" s="4"/>
      <c r="Q667" s="4"/>
      <c r="R667" s="4"/>
      <c r="S667" s="4"/>
      <c r="T667" s="4"/>
      <c r="U667" s="4"/>
      <c r="V667" s="4"/>
      <c r="W667" s="4"/>
      <c r="X667" s="4"/>
      <c r="Y667" s="4"/>
      <c r="Z667" s="4"/>
    </row>
    <row r="668" ht="13.5" customHeight="1">
      <c r="A668" s="4"/>
      <c r="B668" s="4"/>
      <c r="C668" s="4"/>
      <c r="D668" s="4"/>
      <c r="E668" s="4"/>
      <c r="F668" s="4"/>
      <c r="G668" s="4"/>
      <c r="H668" s="4"/>
      <c r="I668" s="4"/>
      <c r="J668" s="4"/>
      <c r="K668" s="4"/>
      <c r="L668" s="4"/>
      <c r="M668" s="4"/>
      <c r="N668" s="4"/>
      <c r="O668" s="4"/>
      <c r="P668" s="4"/>
      <c r="Q668" s="4"/>
      <c r="R668" s="4"/>
      <c r="S668" s="4"/>
      <c r="T668" s="4"/>
      <c r="U668" s="4"/>
      <c r="V668" s="4"/>
      <c r="W668" s="4"/>
      <c r="X668" s="4"/>
      <c r="Y668" s="4"/>
      <c r="Z668" s="4"/>
    </row>
    <row r="669" ht="13.5" customHeight="1">
      <c r="A669" s="4"/>
      <c r="B669" s="4"/>
      <c r="C669" s="4"/>
      <c r="D669" s="4"/>
      <c r="E669" s="4"/>
      <c r="F669" s="4"/>
      <c r="G669" s="4"/>
      <c r="H669" s="4"/>
      <c r="I669" s="4"/>
      <c r="J669" s="4"/>
      <c r="K669" s="4"/>
      <c r="L669" s="4"/>
      <c r="M669" s="4"/>
      <c r="N669" s="4"/>
      <c r="O669" s="4"/>
      <c r="P669" s="4"/>
      <c r="Q669" s="4"/>
      <c r="R669" s="4"/>
      <c r="S669" s="4"/>
      <c r="T669" s="4"/>
      <c r="U669" s="4"/>
      <c r="V669" s="4"/>
      <c r="W669" s="4"/>
      <c r="X669" s="4"/>
      <c r="Y669" s="4"/>
      <c r="Z669" s="4"/>
    </row>
    <row r="670" ht="13.5" customHeight="1">
      <c r="A670" s="4"/>
      <c r="B670" s="4"/>
      <c r="C670" s="4"/>
      <c r="D670" s="4"/>
      <c r="E670" s="4"/>
      <c r="F670" s="4"/>
      <c r="G670" s="4"/>
      <c r="H670" s="4"/>
      <c r="I670" s="4"/>
      <c r="J670" s="4"/>
      <c r="K670" s="4"/>
      <c r="L670" s="4"/>
      <c r="M670" s="4"/>
      <c r="N670" s="4"/>
      <c r="O670" s="4"/>
      <c r="P670" s="4"/>
      <c r="Q670" s="4"/>
      <c r="R670" s="4"/>
      <c r="S670" s="4"/>
      <c r="T670" s="4"/>
      <c r="U670" s="4"/>
      <c r="V670" s="4"/>
      <c r="W670" s="4"/>
      <c r="X670" s="4"/>
      <c r="Y670" s="4"/>
      <c r="Z670" s="4"/>
    </row>
    <row r="671" ht="13.5" customHeight="1">
      <c r="A671" s="4"/>
      <c r="B671" s="4"/>
      <c r="C671" s="4"/>
      <c r="D671" s="4"/>
      <c r="E671" s="4"/>
      <c r="F671" s="4"/>
      <c r="G671" s="4"/>
      <c r="H671" s="4"/>
      <c r="I671" s="4"/>
      <c r="J671" s="4"/>
      <c r="K671" s="4"/>
      <c r="L671" s="4"/>
      <c r="M671" s="4"/>
      <c r="N671" s="4"/>
      <c r="O671" s="4"/>
      <c r="P671" s="4"/>
      <c r="Q671" s="4"/>
      <c r="R671" s="4"/>
      <c r="S671" s="4"/>
      <c r="T671" s="4"/>
      <c r="U671" s="4"/>
      <c r="V671" s="4"/>
      <c r="W671" s="4"/>
      <c r="X671" s="4"/>
      <c r="Y671" s="4"/>
      <c r="Z671" s="4"/>
    </row>
    <row r="672" ht="13.5" customHeight="1">
      <c r="A672" s="4"/>
      <c r="B672" s="4"/>
      <c r="C672" s="4"/>
      <c r="D672" s="4"/>
      <c r="E672" s="4"/>
      <c r="F672" s="4"/>
      <c r="G672" s="4"/>
      <c r="H672" s="4"/>
      <c r="I672" s="4"/>
      <c r="J672" s="4"/>
      <c r="K672" s="4"/>
      <c r="L672" s="4"/>
      <c r="M672" s="4"/>
      <c r="N672" s="4"/>
      <c r="O672" s="4"/>
      <c r="P672" s="4"/>
      <c r="Q672" s="4"/>
      <c r="R672" s="4"/>
      <c r="S672" s="4"/>
      <c r="T672" s="4"/>
      <c r="U672" s="4"/>
      <c r="V672" s="4"/>
      <c r="W672" s="4"/>
      <c r="X672" s="4"/>
      <c r="Y672" s="4"/>
      <c r="Z672" s="4"/>
    </row>
    <row r="673" ht="13.5" customHeight="1">
      <c r="A673" s="4"/>
      <c r="B673" s="4"/>
      <c r="C673" s="4"/>
      <c r="D673" s="4"/>
      <c r="E673" s="4"/>
      <c r="F673" s="4"/>
      <c r="G673" s="4"/>
      <c r="H673" s="4"/>
      <c r="I673" s="4"/>
      <c r="J673" s="4"/>
      <c r="K673" s="4"/>
      <c r="L673" s="4"/>
      <c r="M673" s="4"/>
      <c r="N673" s="4"/>
      <c r="O673" s="4"/>
      <c r="P673" s="4"/>
      <c r="Q673" s="4"/>
      <c r="R673" s="4"/>
      <c r="S673" s="4"/>
      <c r="T673" s="4"/>
      <c r="U673" s="4"/>
      <c r="V673" s="4"/>
      <c r="W673" s="4"/>
      <c r="X673" s="4"/>
      <c r="Y673" s="4"/>
      <c r="Z673" s="4"/>
    </row>
    <row r="674" ht="13.5" customHeight="1">
      <c r="A674" s="4"/>
      <c r="B674" s="4"/>
      <c r="C674" s="4"/>
      <c r="D674" s="4"/>
      <c r="E674" s="4"/>
      <c r="F674" s="4"/>
      <c r="G674" s="4"/>
      <c r="H674" s="4"/>
      <c r="I674" s="4"/>
      <c r="J674" s="4"/>
      <c r="K674" s="4"/>
      <c r="L674" s="4"/>
      <c r="M674" s="4"/>
      <c r="N674" s="4"/>
      <c r="O674" s="4"/>
      <c r="P674" s="4"/>
      <c r="Q674" s="4"/>
      <c r="R674" s="4"/>
      <c r="S674" s="4"/>
      <c r="T674" s="4"/>
      <c r="U674" s="4"/>
      <c r="V674" s="4"/>
      <c r="W674" s="4"/>
      <c r="X674" s="4"/>
      <c r="Y674" s="4"/>
      <c r="Z674" s="4"/>
    </row>
    <row r="675" ht="13.5" customHeight="1">
      <c r="A675" s="4"/>
      <c r="B675" s="4"/>
      <c r="C675" s="4"/>
      <c r="D675" s="4"/>
      <c r="E675" s="4"/>
      <c r="F675" s="4"/>
      <c r="G675" s="4"/>
      <c r="H675" s="4"/>
      <c r="I675" s="4"/>
      <c r="J675" s="4"/>
      <c r="K675" s="4"/>
      <c r="L675" s="4"/>
      <c r="M675" s="4"/>
      <c r="N675" s="4"/>
      <c r="O675" s="4"/>
      <c r="P675" s="4"/>
      <c r="Q675" s="4"/>
      <c r="R675" s="4"/>
      <c r="S675" s="4"/>
      <c r="T675" s="4"/>
      <c r="U675" s="4"/>
      <c r="V675" s="4"/>
      <c r="W675" s="4"/>
      <c r="X675" s="4"/>
      <c r="Y675" s="4"/>
      <c r="Z675" s="4"/>
    </row>
    <row r="676" ht="13.5" customHeight="1">
      <c r="A676" s="4"/>
      <c r="B676" s="4"/>
      <c r="C676" s="4"/>
      <c r="D676" s="4"/>
      <c r="E676" s="4"/>
      <c r="F676" s="4"/>
      <c r="G676" s="4"/>
      <c r="H676" s="4"/>
      <c r="I676" s="4"/>
      <c r="J676" s="4"/>
      <c r="K676" s="4"/>
      <c r="L676" s="4"/>
      <c r="M676" s="4"/>
      <c r="N676" s="4"/>
      <c r="O676" s="4"/>
      <c r="P676" s="4"/>
      <c r="Q676" s="4"/>
      <c r="R676" s="4"/>
      <c r="S676" s="4"/>
      <c r="T676" s="4"/>
      <c r="U676" s="4"/>
      <c r="V676" s="4"/>
      <c r="W676" s="4"/>
      <c r="X676" s="4"/>
      <c r="Y676" s="4"/>
      <c r="Z676" s="4"/>
    </row>
    <row r="677" ht="13.5" customHeight="1">
      <c r="A677" s="4"/>
      <c r="B677" s="4"/>
      <c r="C677" s="4"/>
      <c r="D677" s="4"/>
      <c r="E677" s="4"/>
      <c r="F677" s="4"/>
      <c r="G677" s="4"/>
      <c r="H677" s="4"/>
      <c r="I677" s="4"/>
      <c r="J677" s="4"/>
      <c r="K677" s="4"/>
      <c r="L677" s="4"/>
      <c r="M677" s="4"/>
      <c r="N677" s="4"/>
      <c r="O677" s="4"/>
      <c r="P677" s="4"/>
      <c r="Q677" s="4"/>
      <c r="R677" s="4"/>
      <c r="S677" s="4"/>
      <c r="T677" s="4"/>
      <c r="U677" s="4"/>
      <c r="V677" s="4"/>
      <c r="W677" s="4"/>
      <c r="X677" s="4"/>
      <c r="Y677" s="4"/>
      <c r="Z677" s="4"/>
    </row>
    <row r="678" ht="13.5" customHeight="1">
      <c r="A678" s="4"/>
      <c r="B678" s="4"/>
      <c r="C678" s="4"/>
      <c r="D678" s="4"/>
      <c r="E678" s="4"/>
      <c r="F678" s="4"/>
      <c r="G678" s="4"/>
      <c r="H678" s="4"/>
      <c r="I678" s="4"/>
      <c r="J678" s="4"/>
      <c r="K678" s="4"/>
      <c r="L678" s="4"/>
      <c r="M678" s="4"/>
      <c r="N678" s="4"/>
      <c r="O678" s="4"/>
      <c r="P678" s="4"/>
      <c r="Q678" s="4"/>
      <c r="R678" s="4"/>
      <c r="S678" s="4"/>
      <c r="T678" s="4"/>
      <c r="U678" s="4"/>
      <c r="V678" s="4"/>
      <c r="W678" s="4"/>
      <c r="X678" s="4"/>
      <c r="Y678" s="4"/>
      <c r="Z678" s="4"/>
    </row>
    <row r="679" ht="13.5" customHeight="1">
      <c r="A679" s="4"/>
      <c r="B679" s="4"/>
      <c r="C679" s="4"/>
      <c r="D679" s="4"/>
      <c r="E679" s="4"/>
      <c r="F679" s="4"/>
      <c r="G679" s="4"/>
      <c r="H679" s="4"/>
      <c r="I679" s="4"/>
      <c r="J679" s="4"/>
      <c r="K679" s="4"/>
      <c r="L679" s="4"/>
      <c r="M679" s="4"/>
      <c r="N679" s="4"/>
      <c r="O679" s="4"/>
      <c r="P679" s="4"/>
      <c r="Q679" s="4"/>
      <c r="R679" s="4"/>
      <c r="S679" s="4"/>
      <c r="T679" s="4"/>
      <c r="U679" s="4"/>
      <c r="V679" s="4"/>
      <c r="W679" s="4"/>
      <c r="X679" s="4"/>
      <c r="Y679" s="4"/>
      <c r="Z679" s="4"/>
    </row>
    <row r="680" ht="13.5" customHeight="1">
      <c r="A680" s="4"/>
      <c r="B680" s="4"/>
      <c r="C680" s="4"/>
      <c r="D680" s="4"/>
      <c r="E680" s="4"/>
      <c r="F680" s="4"/>
      <c r="G680" s="4"/>
      <c r="H680" s="4"/>
      <c r="I680" s="4"/>
      <c r="J680" s="4"/>
      <c r="K680" s="4"/>
      <c r="L680" s="4"/>
      <c r="M680" s="4"/>
      <c r="N680" s="4"/>
      <c r="O680" s="4"/>
      <c r="P680" s="4"/>
      <c r="Q680" s="4"/>
      <c r="R680" s="4"/>
      <c r="S680" s="4"/>
      <c r="T680" s="4"/>
      <c r="U680" s="4"/>
      <c r="V680" s="4"/>
      <c r="W680" s="4"/>
      <c r="X680" s="4"/>
      <c r="Y680" s="4"/>
      <c r="Z680" s="4"/>
    </row>
    <row r="681" ht="13.5" customHeight="1">
      <c r="A681" s="4"/>
      <c r="B681" s="4"/>
      <c r="C681" s="4"/>
      <c r="D681" s="4"/>
      <c r="E681" s="4"/>
      <c r="F681" s="4"/>
      <c r="G681" s="4"/>
      <c r="H681" s="4"/>
      <c r="I681" s="4"/>
      <c r="J681" s="4"/>
      <c r="K681" s="4"/>
      <c r="L681" s="4"/>
      <c r="M681" s="4"/>
      <c r="N681" s="4"/>
      <c r="O681" s="4"/>
      <c r="P681" s="4"/>
      <c r="Q681" s="4"/>
      <c r="R681" s="4"/>
      <c r="S681" s="4"/>
      <c r="T681" s="4"/>
      <c r="U681" s="4"/>
      <c r="V681" s="4"/>
      <c r="W681" s="4"/>
      <c r="X681" s="4"/>
      <c r="Y681" s="4"/>
      <c r="Z681" s="4"/>
    </row>
    <row r="682" ht="13.5" customHeight="1">
      <c r="A682" s="4"/>
      <c r="B682" s="4"/>
      <c r="C682" s="4"/>
      <c r="D682" s="4"/>
      <c r="E682" s="4"/>
      <c r="F682" s="4"/>
      <c r="G682" s="4"/>
      <c r="H682" s="4"/>
      <c r="I682" s="4"/>
      <c r="J682" s="4"/>
      <c r="K682" s="4"/>
      <c r="L682" s="4"/>
      <c r="M682" s="4"/>
      <c r="N682" s="4"/>
      <c r="O682" s="4"/>
      <c r="P682" s="4"/>
      <c r="Q682" s="4"/>
      <c r="R682" s="4"/>
      <c r="S682" s="4"/>
      <c r="T682" s="4"/>
      <c r="U682" s="4"/>
      <c r="V682" s="4"/>
      <c r="W682" s="4"/>
      <c r="X682" s="4"/>
      <c r="Y682" s="4"/>
      <c r="Z682" s="4"/>
    </row>
    <row r="683" ht="13.5" customHeight="1">
      <c r="A683" s="4"/>
      <c r="B683" s="4"/>
      <c r="C683" s="4"/>
      <c r="D683" s="4"/>
      <c r="E683" s="4"/>
      <c r="F683" s="4"/>
      <c r="G683" s="4"/>
      <c r="H683" s="4"/>
      <c r="I683" s="4"/>
      <c r="J683" s="4"/>
      <c r="K683" s="4"/>
      <c r="L683" s="4"/>
      <c r="M683" s="4"/>
      <c r="N683" s="4"/>
      <c r="O683" s="4"/>
      <c r="P683" s="4"/>
      <c r="Q683" s="4"/>
      <c r="R683" s="4"/>
      <c r="S683" s="4"/>
      <c r="T683" s="4"/>
      <c r="U683" s="4"/>
      <c r="V683" s="4"/>
      <c r="W683" s="4"/>
      <c r="X683" s="4"/>
      <c r="Y683" s="4"/>
      <c r="Z683" s="4"/>
    </row>
    <row r="684" ht="13.5" customHeight="1">
      <c r="A684" s="4"/>
      <c r="B684" s="4"/>
      <c r="C684" s="4"/>
      <c r="D684" s="4"/>
      <c r="E684" s="4"/>
      <c r="F684" s="4"/>
      <c r="G684" s="4"/>
      <c r="H684" s="4"/>
      <c r="I684" s="4"/>
      <c r="J684" s="4"/>
      <c r="K684" s="4"/>
      <c r="L684" s="4"/>
      <c r="M684" s="4"/>
      <c r="N684" s="4"/>
      <c r="O684" s="4"/>
      <c r="P684" s="4"/>
      <c r="Q684" s="4"/>
      <c r="R684" s="4"/>
      <c r="S684" s="4"/>
      <c r="T684" s="4"/>
      <c r="U684" s="4"/>
      <c r="V684" s="4"/>
      <c r="W684" s="4"/>
      <c r="X684" s="4"/>
      <c r="Y684" s="4"/>
      <c r="Z684" s="4"/>
    </row>
    <row r="685" ht="13.5" customHeight="1">
      <c r="A685" s="4"/>
      <c r="B685" s="4"/>
      <c r="C685" s="4"/>
      <c r="D685" s="4"/>
      <c r="E685" s="4"/>
      <c r="F685" s="4"/>
      <c r="G685" s="4"/>
      <c r="H685" s="4"/>
      <c r="I685" s="4"/>
      <c r="J685" s="4"/>
      <c r="K685" s="4"/>
      <c r="L685" s="4"/>
      <c r="M685" s="4"/>
      <c r="N685" s="4"/>
      <c r="O685" s="4"/>
      <c r="P685" s="4"/>
      <c r="Q685" s="4"/>
      <c r="R685" s="4"/>
      <c r="S685" s="4"/>
      <c r="T685" s="4"/>
      <c r="U685" s="4"/>
      <c r="V685" s="4"/>
      <c r="W685" s="4"/>
      <c r="X685" s="4"/>
      <c r="Y685" s="4"/>
      <c r="Z685" s="4"/>
    </row>
    <row r="686" ht="13.5" customHeight="1">
      <c r="A686" s="4"/>
      <c r="B686" s="4"/>
      <c r="C686" s="4"/>
      <c r="D686" s="4"/>
      <c r="E686" s="4"/>
      <c r="F686" s="4"/>
      <c r="G686" s="4"/>
      <c r="H686" s="4"/>
      <c r="I686" s="4"/>
      <c r="J686" s="4"/>
      <c r="K686" s="4"/>
      <c r="L686" s="4"/>
      <c r="M686" s="4"/>
      <c r="N686" s="4"/>
      <c r="O686" s="4"/>
      <c r="P686" s="4"/>
      <c r="Q686" s="4"/>
      <c r="R686" s="4"/>
      <c r="S686" s="4"/>
      <c r="T686" s="4"/>
      <c r="U686" s="4"/>
      <c r="V686" s="4"/>
      <c r="W686" s="4"/>
      <c r="X686" s="4"/>
      <c r="Y686" s="4"/>
      <c r="Z686" s="4"/>
    </row>
    <row r="687" ht="13.5" customHeight="1">
      <c r="A687" s="4"/>
      <c r="B687" s="4"/>
      <c r="C687" s="4"/>
      <c r="D687" s="4"/>
      <c r="E687" s="4"/>
      <c r="F687" s="4"/>
      <c r="G687" s="4"/>
      <c r="H687" s="4"/>
      <c r="I687" s="4"/>
      <c r="J687" s="4"/>
      <c r="K687" s="4"/>
      <c r="L687" s="4"/>
      <c r="M687" s="4"/>
      <c r="N687" s="4"/>
      <c r="O687" s="4"/>
      <c r="P687" s="4"/>
      <c r="Q687" s="4"/>
      <c r="R687" s="4"/>
      <c r="S687" s="4"/>
      <c r="T687" s="4"/>
      <c r="U687" s="4"/>
      <c r="V687" s="4"/>
      <c r="W687" s="4"/>
      <c r="X687" s="4"/>
      <c r="Y687" s="4"/>
      <c r="Z687" s="4"/>
    </row>
    <row r="688" ht="13.5" customHeight="1">
      <c r="A688" s="4"/>
      <c r="B688" s="4"/>
      <c r="C688" s="4"/>
      <c r="D688" s="4"/>
      <c r="E688" s="4"/>
      <c r="F688" s="4"/>
      <c r="G688" s="4"/>
      <c r="H688" s="4"/>
      <c r="I688" s="4"/>
      <c r="J688" s="4"/>
      <c r="K688" s="4"/>
      <c r="L688" s="4"/>
      <c r="M688" s="4"/>
      <c r="N688" s="4"/>
      <c r="O688" s="4"/>
      <c r="P688" s="4"/>
      <c r="Q688" s="4"/>
      <c r="R688" s="4"/>
      <c r="S688" s="4"/>
      <c r="T688" s="4"/>
      <c r="U688" s="4"/>
      <c r="V688" s="4"/>
      <c r="W688" s="4"/>
      <c r="X688" s="4"/>
      <c r="Y688" s="4"/>
      <c r="Z688" s="4"/>
    </row>
    <row r="689" ht="13.5" customHeight="1">
      <c r="A689" s="4"/>
      <c r="B689" s="4"/>
      <c r="C689" s="4"/>
      <c r="D689" s="4"/>
      <c r="E689" s="4"/>
      <c r="F689" s="4"/>
      <c r="G689" s="4"/>
      <c r="H689" s="4"/>
      <c r="I689" s="4"/>
      <c r="J689" s="4"/>
      <c r="K689" s="4"/>
      <c r="L689" s="4"/>
      <c r="M689" s="4"/>
      <c r="N689" s="4"/>
      <c r="O689" s="4"/>
      <c r="P689" s="4"/>
      <c r="Q689" s="4"/>
      <c r="R689" s="4"/>
      <c r="S689" s="4"/>
      <c r="T689" s="4"/>
      <c r="U689" s="4"/>
      <c r="V689" s="4"/>
      <c r="W689" s="4"/>
      <c r="X689" s="4"/>
      <c r="Y689" s="4"/>
      <c r="Z689" s="4"/>
    </row>
    <row r="690" ht="13.5" customHeight="1">
      <c r="A690" s="4"/>
      <c r="B690" s="4"/>
      <c r="C690" s="4"/>
      <c r="D690" s="4"/>
      <c r="E690" s="4"/>
      <c r="F690" s="4"/>
      <c r="G690" s="4"/>
      <c r="H690" s="4"/>
      <c r="I690" s="4"/>
      <c r="J690" s="4"/>
      <c r="K690" s="4"/>
      <c r="L690" s="4"/>
      <c r="M690" s="4"/>
      <c r="N690" s="4"/>
      <c r="O690" s="4"/>
      <c r="P690" s="4"/>
      <c r="Q690" s="4"/>
      <c r="R690" s="4"/>
      <c r="S690" s="4"/>
      <c r="T690" s="4"/>
      <c r="U690" s="4"/>
      <c r="V690" s="4"/>
      <c r="W690" s="4"/>
      <c r="X690" s="4"/>
      <c r="Y690" s="4"/>
      <c r="Z690" s="4"/>
    </row>
    <row r="691" ht="13.5" customHeight="1">
      <c r="A691" s="4"/>
      <c r="B691" s="4"/>
      <c r="C691" s="4"/>
      <c r="D691" s="4"/>
      <c r="E691" s="4"/>
      <c r="F691" s="4"/>
      <c r="G691" s="4"/>
      <c r="H691" s="4"/>
      <c r="I691" s="4"/>
      <c r="J691" s="4"/>
      <c r="K691" s="4"/>
      <c r="L691" s="4"/>
      <c r="M691" s="4"/>
      <c r="N691" s="4"/>
      <c r="O691" s="4"/>
      <c r="P691" s="4"/>
      <c r="Q691" s="4"/>
      <c r="R691" s="4"/>
      <c r="S691" s="4"/>
      <c r="T691" s="4"/>
      <c r="U691" s="4"/>
      <c r="V691" s="4"/>
      <c r="W691" s="4"/>
      <c r="X691" s="4"/>
      <c r="Y691" s="4"/>
      <c r="Z691" s="4"/>
    </row>
    <row r="692" ht="13.5" customHeight="1">
      <c r="A692" s="4"/>
      <c r="B692" s="4"/>
      <c r="C692" s="4"/>
      <c r="D692" s="4"/>
      <c r="E692" s="4"/>
      <c r="F692" s="4"/>
      <c r="G692" s="4"/>
      <c r="H692" s="4"/>
      <c r="I692" s="4"/>
      <c r="J692" s="4"/>
      <c r="K692" s="4"/>
      <c r="L692" s="4"/>
      <c r="M692" s="4"/>
      <c r="N692" s="4"/>
      <c r="O692" s="4"/>
      <c r="P692" s="4"/>
      <c r="Q692" s="4"/>
      <c r="R692" s="4"/>
      <c r="S692" s="4"/>
      <c r="T692" s="4"/>
      <c r="U692" s="4"/>
      <c r="V692" s="4"/>
      <c r="W692" s="4"/>
      <c r="X692" s="4"/>
      <c r="Y692" s="4"/>
      <c r="Z692" s="4"/>
    </row>
    <row r="693" ht="13.5" customHeight="1">
      <c r="A693" s="4"/>
      <c r="B693" s="4"/>
      <c r="C693" s="4"/>
      <c r="D693" s="4"/>
      <c r="E693" s="4"/>
      <c r="F693" s="4"/>
      <c r="G693" s="4"/>
      <c r="H693" s="4"/>
      <c r="I693" s="4"/>
      <c r="J693" s="4"/>
      <c r="K693" s="4"/>
      <c r="L693" s="4"/>
      <c r="M693" s="4"/>
      <c r="N693" s="4"/>
      <c r="O693" s="4"/>
      <c r="P693" s="4"/>
      <c r="Q693" s="4"/>
      <c r="R693" s="4"/>
      <c r="S693" s="4"/>
      <c r="T693" s="4"/>
      <c r="U693" s="4"/>
      <c r="V693" s="4"/>
      <c r="W693" s="4"/>
      <c r="X693" s="4"/>
      <c r="Y693" s="4"/>
      <c r="Z693" s="4"/>
    </row>
    <row r="694" ht="13.5" customHeight="1">
      <c r="A694" s="4"/>
      <c r="B694" s="4"/>
      <c r="C694" s="4"/>
      <c r="D694" s="4"/>
      <c r="E694" s="4"/>
      <c r="F694" s="4"/>
      <c r="G694" s="4"/>
      <c r="H694" s="4"/>
      <c r="I694" s="4"/>
      <c r="J694" s="4"/>
      <c r="K694" s="4"/>
      <c r="L694" s="4"/>
      <c r="M694" s="4"/>
      <c r="N694" s="4"/>
      <c r="O694" s="4"/>
      <c r="P694" s="4"/>
      <c r="Q694" s="4"/>
      <c r="R694" s="4"/>
      <c r="S694" s="4"/>
      <c r="T694" s="4"/>
      <c r="U694" s="4"/>
      <c r="V694" s="4"/>
      <c r="W694" s="4"/>
      <c r="X694" s="4"/>
      <c r="Y694" s="4"/>
      <c r="Z694" s="4"/>
    </row>
    <row r="695" ht="13.5" customHeight="1">
      <c r="A695" s="4"/>
      <c r="B695" s="4"/>
      <c r="C695" s="4"/>
      <c r="D695" s="4"/>
      <c r="E695" s="4"/>
      <c r="F695" s="4"/>
      <c r="G695" s="4"/>
      <c r="H695" s="4"/>
      <c r="I695" s="4"/>
      <c r="J695" s="4"/>
      <c r="K695" s="4"/>
      <c r="L695" s="4"/>
      <c r="M695" s="4"/>
      <c r="N695" s="4"/>
      <c r="O695" s="4"/>
      <c r="P695" s="4"/>
      <c r="Q695" s="4"/>
      <c r="R695" s="4"/>
      <c r="S695" s="4"/>
      <c r="T695" s="4"/>
      <c r="U695" s="4"/>
      <c r="V695" s="4"/>
      <c r="W695" s="4"/>
      <c r="X695" s="4"/>
      <c r="Y695" s="4"/>
      <c r="Z695" s="4"/>
    </row>
    <row r="696" ht="13.5" customHeight="1">
      <c r="A696" s="4"/>
      <c r="B696" s="4"/>
      <c r="C696" s="4"/>
      <c r="D696" s="4"/>
      <c r="E696" s="4"/>
      <c r="F696" s="4"/>
      <c r="G696" s="4"/>
      <c r="H696" s="4"/>
      <c r="I696" s="4"/>
      <c r="J696" s="4"/>
      <c r="K696" s="4"/>
      <c r="L696" s="4"/>
      <c r="M696" s="4"/>
      <c r="N696" s="4"/>
      <c r="O696" s="4"/>
      <c r="P696" s="4"/>
      <c r="Q696" s="4"/>
      <c r="R696" s="4"/>
      <c r="S696" s="4"/>
      <c r="T696" s="4"/>
      <c r="U696" s="4"/>
      <c r="V696" s="4"/>
      <c r="W696" s="4"/>
      <c r="X696" s="4"/>
      <c r="Y696" s="4"/>
      <c r="Z696" s="4"/>
    </row>
    <row r="697" ht="13.5" customHeight="1">
      <c r="A697" s="4"/>
      <c r="B697" s="4"/>
      <c r="C697" s="4"/>
      <c r="D697" s="4"/>
      <c r="E697" s="4"/>
      <c r="F697" s="4"/>
      <c r="G697" s="4"/>
      <c r="H697" s="4"/>
      <c r="I697" s="4"/>
      <c r="J697" s="4"/>
      <c r="K697" s="4"/>
      <c r="L697" s="4"/>
      <c r="M697" s="4"/>
      <c r="N697" s="4"/>
      <c r="O697" s="4"/>
      <c r="P697" s="4"/>
      <c r="Q697" s="4"/>
      <c r="R697" s="4"/>
      <c r="S697" s="4"/>
      <c r="T697" s="4"/>
      <c r="U697" s="4"/>
      <c r="V697" s="4"/>
      <c r="W697" s="4"/>
      <c r="X697" s="4"/>
      <c r="Y697" s="4"/>
      <c r="Z697" s="4"/>
    </row>
    <row r="698" ht="13.5" customHeight="1">
      <c r="A698" s="4"/>
      <c r="B698" s="4"/>
      <c r="C698" s="4"/>
      <c r="D698" s="4"/>
      <c r="E698" s="4"/>
      <c r="F698" s="4"/>
      <c r="G698" s="4"/>
      <c r="H698" s="4"/>
      <c r="I698" s="4"/>
      <c r="J698" s="4"/>
      <c r="K698" s="4"/>
      <c r="L698" s="4"/>
      <c r="M698" s="4"/>
      <c r="N698" s="4"/>
      <c r="O698" s="4"/>
      <c r="P698" s="4"/>
      <c r="Q698" s="4"/>
      <c r="R698" s="4"/>
      <c r="S698" s="4"/>
      <c r="T698" s="4"/>
      <c r="U698" s="4"/>
      <c r="V698" s="4"/>
      <c r="W698" s="4"/>
      <c r="X698" s="4"/>
      <c r="Y698" s="4"/>
      <c r="Z698" s="4"/>
    </row>
    <row r="699" ht="13.5" customHeight="1">
      <c r="A699" s="4"/>
      <c r="B699" s="4"/>
      <c r="C699" s="4"/>
      <c r="D699" s="4"/>
      <c r="E699" s="4"/>
      <c r="F699" s="4"/>
      <c r="G699" s="4"/>
      <c r="H699" s="4"/>
      <c r="I699" s="4"/>
      <c r="J699" s="4"/>
      <c r="K699" s="4"/>
      <c r="L699" s="4"/>
      <c r="M699" s="4"/>
      <c r="N699" s="4"/>
      <c r="O699" s="4"/>
      <c r="P699" s="4"/>
      <c r="Q699" s="4"/>
      <c r="R699" s="4"/>
      <c r="S699" s="4"/>
      <c r="T699" s="4"/>
      <c r="U699" s="4"/>
      <c r="V699" s="4"/>
      <c r="W699" s="4"/>
      <c r="X699" s="4"/>
      <c r="Y699" s="4"/>
      <c r="Z699" s="4"/>
    </row>
    <row r="700" ht="13.5" customHeight="1">
      <c r="A700" s="4"/>
      <c r="B700" s="4"/>
      <c r="C700" s="4"/>
      <c r="D700" s="4"/>
      <c r="E700" s="4"/>
      <c r="F700" s="4"/>
      <c r="G700" s="4"/>
      <c r="H700" s="4"/>
      <c r="I700" s="4"/>
      <c r="J700" s="4"/>
      <c r="K700" s="4"/>
      <c r="L700" s="4"/>
      <c r="M700" s="4"/>
      <c r="N700" s="4"/>
      <c r="O700" s="4"/>
      <c r="P700" s="4"/>
      <c r="Q700" s="4"/>
      <c r="R700" s="4"/>
      <c r="S700" s="4"/>
      <c r="T700" s="4"/>
      <c r="U700" s="4"/>
      <c r="V700" s="4"/>
      <c r="W700" s="4"/>
      <c r="X700" s="4"/>
      <c r="Y700" s="4"/>
      <c r="Z700" s="4"/>
    </row>
    <row r="701" ht="13.5" customHeight="1">
      <c r="A701" s="4"/>
      <c r="B701" s="4"/>
      <c r="C701" s="4"/>
      <c r="D701" s="4"/>
      <c r="E701" s="4"/>
      <c r="F701" s="4"/>
      <c r="G701" s="4"/>
      <c r="H701" s="4"/>
      <c r="I701" s="4"/>
      <c r="J701" s="4"/>
      <c r="K701" s="4"/>
      <c r="L701" s="4"/>
      <c r="M701" s="4"/>
      <c r="N701" s="4"/>
      <c r="O701" s="4"/>
      <c r="P701" s="4"/>
      <c r="Q701" s="4"/>
      <c r="R701" s="4"/>
      <c r="S701" s="4"/>
      <c r="T701" s="4"/>
      <c r="U701" s="4"/>
      <c r="V701" s="4"/>
      <c r="W701" s="4"/>
      <c r="X701" s="4"/>
      <c r="Y701" s="4"/>
      <c r="Z701" s="4"/>
    </row>
    <row r="702" ht="13.5" customHeight="1">
      <c r="A702" s="4"/>
      <c r="B702" s="4"/>
      <c r="C702" s="4"/>
      <c r="D702" s="4"/>
      <c r="E702" s="4"/>
      <c r="F702" s="4"/>
      <c r="G702" s="4"/>
      <c r="H702" s="4"/>
      <c r="I702" s="4"/>
      <c r="J702" s="4"/>
      <c r="K702" s="4"/>
      <c r="L702" s="4"/>
      <c r="M702" s="4"/>
      <c r="N702" s="4"/>
      <c r="O702" s="4"/>
      <c r="P702" s="4"/>
      <c r="Q702" s="4"/>
      <c r="R702" s="4"/>
      <c r="S702" s="4"/>
      <c r="T702" s="4"/>
      <c r="U702" s="4"/>
      <c r="V702" s="4"/>
      <c r="W702" s="4"/>
      <c r="X702" s="4"/>
      <c r="Y702" s="4"/>
      <c r="Z702" s="4"/>
    </row>
    <row r="703" ht="13.5" customHeight="1">
      <c r="A703" s="4"/>
      <c r="B703" s="4"/>
      <c r="C703" s="4"/>
      <c r="D703" s="4"/>
      <c r="E703" s="4"/>
      <c r="F703" s="4"/>
      <c r="G703" s="4"/>
      <c r="H703" s="4"/>
      <c r="I703" s="4"/>
      <c r="J703" s="4"/>
      <c r="K703" s="4"/>
      <c r="L703" s="4"/>
      <c r="M703" s="4"/>
      <c r="N703" s="4"/>
      <c r="O703" s="4"/>
      <c r="P703" s="4"/>
      <c r="Q703" s="4"/>
      <c r="R703" s="4"/>
      <c r="S703" s="4"/>
      <c r="T703" s="4"/>
      <c r="U703" s="4"/>
      <c r="V703" s="4"/>
      <c r="W703" s="4"/>
      <c r="X703" s="4"/>
      <c r="Y703" s="4"/>
      <c r="Z703" s="4"/>
    </row>
    <row r="704" ht="13.5" customHeight="1">
      <c r="A704" s="4"/>
      <c r="B704" s="4"/>
      <c r="C704" s="4"/>
      <c r="D704" s="4"/>
      <c r="E704" s="4"/>
      <c r="F704" s="4"/>
      <c r="G704" s="4"/>
      <c r="H704" s="4"/>
      <c r="I704" s="4"/>
      <c r="J704" s="4"/>
      <c r="K704" s="4"/>
      <c r="L704" s="4"/>
      <c r="M704" s="4"/>
      <c r="N704" s="4"/>
      <c r="O704" s="4"/>
      <c r="P704" s="4"/>
      <c r="Q704" s="4"/>
      <c r="R704" s="4"/>
      <c r="S704" s="4"/>
      <c r="T704" s="4"/>
      <c r="U704" s="4"/>
      <c r="V704" s="4"/>
      <c r="W704" s="4"/>
      <c r="X704" s="4"/>
      <c r="Y704" s="4"/>
      <c r="Z704" s="4"/>
    </row>
    <row r="705" ht="13.5" customHeight="1">
      <c r="A705" s="4"/>
      <c r="B705" s="4"/>
      <c r="C705" s="4"/>
      <c r="D705" s="4"/>
      <c r="E705" s="4"/>
      <c r="F705" s="4"/>
      <c r="G705" s="4"/>
      <c r="H705" s="4"/>
      <c r="I705" s="4"/>
      <c r="J705" s="4"/>
      <c r="K705" s="4"/>
      <c r="L705" s="4"/>
      <c r="M705" s="4"/>
      <c r="N705" s="4"/>
      <c r="O705" s="4"/>
      <c r="P705" s="4"/>
      <c r="Q705" s="4"/>
      <c r="R705" s="4"/>
      <c r="S705" s="4"/>
      <c r="T705" s="4"/>
      <c r="U705" s="4"/>
      <c r="V705" s="4"/>
      <c r="W705" s="4"/>
      <c r="X705" s="4"/>
      <c r="Y705" s="4"/>
      <c r="Z705" s="4"/>
    </row>
    <row r="706" ht="13.5" customHeight="1">
      <c r="A706" s="4"/>
      <c r="B706" s="4"/>
      <c r="C706" s="4"/>
      <c r="D706" s="4"/>
      <c r="E706" s="4"/>
      <c r="F706" s="4"/>
      <c r="G706" s="4"/>
      <c r="H706" s="4"/>
      <c r="I706" s="4"/>
      <c r="J706" s="4"/>
      <c r="K706" s="4"/>
      <c r="L706" s="4"/>
      <c r="M706" s="4"/>
      <c r="N706" s="4"/>
      <c r="O706" s="4"/>
      <c r="P706" s="4"/>
      <c r="Q706" s="4"/>
      <c r="R706" s="4"/>
      <c r="S706" s="4"/>
      <c r="T706" s="4"/>
      <c r="U706" s="4"/>
      <c r="V706" s="4"/>
      <c r="W706" s="4"/>
      <c r="X706" s="4"/>
      <c r="Y706" s="4"/>
      <c r="Z706" s="4"/>
    </row>
    <row r="707" ht="13.5" customHeight="1">
      <c r="A707" s="4"/>
      <c r="B707" s="4"/>
      <c r="C707" s="4"/>
      <c r="D707" s="4"/>
      <c r="E707" s="4"/>
      <c r="F707" s="4"/>
      <c r="G707" s="4"/>
      <c r="H707" s="4"/>
      <c r="I707" s="4"/>
      <c r="J707" s="4"/>
      <c r="K707" s="4"/>
      <c r="L707" s="4"/>
      <c r="M707" s="4"/>
      <c r="N707" s="4"/>
      <c r="O707" s="4"/>
      <c r="P707" s="4"/>
      <c r="Q707" s="4"/>
      <c r="R707" s="4"/>
      <c r="S707" s="4"/>
      <c r="T707" s="4"/>
      <c r="U707" s="4"/>
      <c r="V707" s="4"/>
      <c r="W707" s="4"/>
      <c r="X707" s="4"/>
      <c r="Y707" s="4"/>
      <c r="Z707" s="4"/>
    </row>
    <row r="708" ht="13.5" customHeight="1">
      <c r="A708" s="4"/>
      <c r="B708" s="4"/>
      <c r="C708" s="4"/>
      <c r="D708" s="4"/>
      <c r="E708" s="4"/>
      <c r="F708" s="4"/>
      <c r="G708" s="4"/>
      <c r="H708" s="4"/>
      <c r="I708" s="4"/>
      <c r="J708" s="4"/>
      <c r="K708" s="4"/>
      <c r="L708" s="4"/>
      <c r="M708" s="4"/>
      <c r="N708" s="4"/>
      <c r="O708" s="4"/>
      <c r="P708" s="4"/>
      <c r="Q708" s="4"/>
      <c r="R708" s="4"/>
      <c r="S708" s="4"/>
      <c r="T708" s="4"/>
      <c r="U708" s="4"/>
      <c r="V708" s="4"/>
      <c r="W708" s="4"/>
      <c r="X708" s="4"/>
      <c r="Y708" s="4"/>
      <c r="Z708" s="4"/>
    </row>
    <row r="709" ht="13.5" customHeight="1">
      <c r="A709" s="4"/>
      <c r="B709" s="4"/>
      <c r="C709" s="4"/>
      <c r="D709" s="4"/>
      <c r="E709" s="4"/>
      <c r="F709" s="4"/>
      <c r="G709" s="4"/>
      <c r="H709" s="4"/>
      <c r="I709" s="4"/>
      <c r="J709" s="4"/>
      <c r="K709" s="4"/>
      <c r="L709" s="4"/>
      <c r="M709" s="4"/>
      <c r="N709" s="4"/>
      <c r="O709" s="4"/>
      <c r="P709" s="4"/>
      <c r="Q709" s="4"/>
      <c r="R709" s="4"/>
      <c r="S709" s="4"/>
      <c r="T709" s="4"/>
      <c r="U709" s="4"/>
      <c r="V709" s="4"/>
      <c r="W709" s="4"/>
      <c r="X709" s="4"/>
      <c r="Y709" s="4"/>
      <c r="Z709" s="4"/>
    </row>
    <row r="710" ht="13.5" customHeight="1">
      <c r="A710" s="4"/>
      <c r="B710" s="4"/>
      <c r="C710" s="4"/>
      <c r="D710" s="4"/>
      <c r="E710" s="4"/>
      <c r="F710" s="4"/>
      <c r="G710" s="4"/>
      <c r="H710" s="4"/>
      <c r="I710" s="4"/>
      <c r="J710" s="4"/>
      <c r="K710" s="4"/>
      <c r="L710" s="4"/>
      <c r="M710" s="4"/>
      <c r="N710" s="4"/>
      <c r="O710" s="4"/>
      <c r="P710" s="4"/>
      <c r="Q710" s="4"/>
      <c r="R710" s="4"/>
      <c r="S710" s="4"/>
      <c r="T710" s="4"/>
      <c r="U710" s="4"/>
      <c r="V710" s="4"/>
      <c r="W710" s="4"/>
      <c r="X710" s="4"/>
      <c r="Y710" s="4"/>
      <c r="Z710" s="4"/>
    </row>
    <row r="711" ht="13.5" customHeight="1">
      <c r="A711" s="4"/>
      <c r="B711" s="4"/>
      <c r="C711" s="4"/>
      <c r="D711" s="4"/>
      <c r="E711" s="4"/>
      <c r="F711" s="4"/>
      <c r="G711" s="4"/>
      <c r="H711" s="4"/>
      <c r="I711" s="4"/>
      <c r="J711" s="4"/>
      <c r="K711" s="4"/>
      <c r="L711" s="4"/>
      <c r="M711" s="4"/>
      <c r="N711" s="4"/>
      <c r="O711" s="4"/>
      <c r="P711" s="4"/>
      <c r="Q711" s="4"/>
      <c r="R711" s="4"/>
      <c r="S711" s="4"/>
      <c r="T711" s="4"/>
      <c r="U711" s="4"/>
      <c r="V711" s="4"/>
      <c r="W711" s="4"/>
      <c r="X711" s="4"/>
      <c r="Y711" s="4"/>
      <c r="Z711" s="4"/>
    </row>
    <row r="712" ht="13.5" customHeight="1">
      <c r="A712" s="4"/>
      <c r="B712" s="4"/>
      <c r="C712" s="4"/>
      <c r="D712" s="4"/>
      <c r="E712" s="4"/>
      <c r="F712" s="4"/>
      <c r="G712" s="4"/>
      <c r="H712" s="4"/>
      <c r="I712" s="4"/>
      <c r="J712" s="4"/>
      <c r="K712" s="4"/>
      <c r="L712" s="4"/>
      <c r="M712" s="4"/>
      <c r="N712" s="4"/>
      <c r="O712" s="4"/>
      <c r="P712" s="4"/>
      <c r="Q712" s="4"/>
      <c r="R712" s="4"/>
      <c r="S712" s="4"/>
      <c r="T712" s="4"/>
      <c r="U712" s="4"/>
      <c r="V712" s="4"/>
      <c r="W712" s="4"/>
      <c r="X712" s="4"/>
      <c r="Y712" s="4"/>
      <c r="Z712" s="4"/>
    </row>
    <row r="713" ht="13.5" customHeight="1">
      <c r="A713" s="4"/>
      <c r="B713" s="4"/>
      <c r="C713" s="4"/>
      <c r="D713" s="4"/>
      <c r="E713" s="4"/>
      <c r="F713" s="4"/>
      <c r="G713" s="4"/>
      <c r="H713" s="4"/>
      <c r="I713" s="4"/>
      <c r="J713" s="4"/>
      <c r="K713" s="4"/>
      <c r="L713" s="4"/>
      <c r="M713" s="4"/>
      <c r="N713" s="4"/>
      <c r="O713" s="4"/>
      <c r="P713" s="4"/>
      <c r="Q713" s="4"/>
      <c r="R713" s="4"/>
      <c r="S713" s="4"/>
      <c r="T713" s="4"/>
      <c r="U713" s="4"/>
      <c r="V713" s="4"/>
      <c r="W713" s="4"/>
      <c r="X713" s="4"/>
      <c r="Y713" s="4"/>
      <c r="Z713" s="4"/>
    </row>
    <row r="714" ht="13.5" customHeight="1">
      <c r="A714" s="4"/>
      <c r="B714" s="4"/>
      <c r="C714" s="4"/>
      <c r="D714" s="4"/>
      <c r="E714" s="4"/>
      <c r="F714" s="4"/>
      <c r="G714" s="4"/>
      <c r="H714" s="4"/>
      <c r="I714" s="4"/>
      <c r="J714" s="4"/>
      <c r="K714" s="4"/>
      <c r="L714" s="4"/>
      <c r="M714" s="4"/>
      <c r="N714" s="4"/>
      <c r="O714" s="4"/>
      <c r="P714" s="4"/>
      <c r="Q714" s="4"/>
      <c r="R714" s="4"/>
      <c r="S714" s="4"/>
      <c r="T714" s="4"/>
      <c r="U714" s="4"/>
      <c r="V714" s="4"/>
      <c r="W714" s="4"/>
      <c r="X714" s="4"/>
      <c r="Y714" s="4"/>
      <c r="Z714" s="4"/>
    </row>
    <row r="715" ht="13.5" customHeight="1">
      <c r="A715" s="4"/>
      <c r="B715" s="4"/>
      <c r="C715" s="4"/>
      <c r="D715" s="4"/>
      <c r="E715" s="4"/>
      <c r="F715" s="4"/>
      <c r="G715" s="4"/>
      <c r="H715" s="4"/>
      <c r="I715" s="4"/>
      <c r="J715" s="4"/>
      <c r="K715" s="4"/>
      <c r="L715" s="4"/>
      <c r="M715" s="4"/>
      <c r="N715" s="4"/>
      <c r="O715" s="4"/>
      <c r="P715" s="4"/>
      <c r="Q715" s="4"/>
      <c r="R715" s="4"/>
      <c r="S715" s="4"/>
      <c r="T715" s="4"/>
      <c r="U715" s="4"/>
      <c r="V715" s="4"/>
      <c r="W715" s="4"/>
      <c r="X715" s="4"/>
      <c r="Y715" s="4"/>
      <c r="Z715" s="4"/>
    </row>
    <row r="716" ht="13.5" customHeight="1">
      <c r="A716" s="4"/>
      <c r="B716" s="4"/>
      <c r="C716" s="4"/>
      <c r="D716" s="4"/>
      <c r="E716" s="4"/>
      <c r="F716" s="4"/>
      <c r="G716" s="4"/>
      <c r="H716" s="4"/>
      <c r="I716" s="4"/>
      <c r="J716" s="4"/>
      <c r="K716" s="4"/>
      <c r="L716" s="4"/>
      <c r="M716" s="4"/>
      <c r="N716" s="4"/>
      <c r="O716" s="4"/>
      <c r="P716" s="4"/>
      <c r="Q716" s="4"/>
      <c r="R716" s="4"/>
      <c r="S716" s="4"/>
      <c r="T716" s="4"/>
      <c r="U716" s="4"/>
      <c r="V716" s="4"/>
      <c r="W716" s="4"/>
      <c r="X716" s="4"/>
      <c r="Y716" s="4"/>
      <c r="Z716" s="4"/>
    </row>
    <row r="717" ht="13.5" customHeight="1">
      <c r="A717" s="4"/>
      <c r="B717" s="4"/>
      <c r="C717" s="4"/>
      <c r="D717" s="4"/>
      <c r="E717" s="4"/>
      <c r="F717" s="4"/>
      <c r="G717" s="4"/>
      <c r="H717" s="4"/>
      <c r="I717" s="4"/>
      <c r="J717" s="4"/>
      <c r="K717" s="4"/>
      <c r="L717" s="4"/>
      <c r="M717" s="4"/>
      <c r="N717" s="4"/>
      <c r="O717" s="4"/>
      <c r="P717" s="4"/>
      <c r="Q717" s="4"/>
      <c r="R717" s="4"/>
      <c r="S717" s="4"/>
      <c r="T717" s="4"/>
      <c r="U717" s="4"/>
      <c r="V717" s="4"/>
      <c r="W717" s="4"/>
      <c r="X717" s="4"/>
      <c r="Y717" s="4"/>
      <c r="Z717" s="4"/>
    </row>
    <row r="718" ht="13.5" customHeight="1">
      <c r="A718" s="4"/>
      <c r="B718" s="4"/>
      <c r="C718" s="4"/>
      <c r="D718" s="4"/>
      <c r="E718" s="4"/>
      <c r="F718" s="4"/>
      <c r="G718" s="4"/>
      <c r="H718" s="4"/>
      <c r="I718" s="4"/>
      <c r="J718" s="4"/>
      <c r="K718" s="4"/>
      <c r="L718" s="4"/>
      <c r="M718" s="4"/>
      <c r="N718" s="4"/>
      <c r="O718" s="4"/>
      <c r="P718" s="4"/>
      <c r="Q718" s="4"/>
      <c r="R718" s="4"/>
      <c r="S718" s="4"/>
      <c r="T718" s="4"/>
      <c r="U718" s="4"/>
      <c r="V718" s="4"/>
      <c r="W718" s="4"/>
      <c r="X718" s="4"/>
      <c r="Y718" s="4"/>
      <c r="Z718" s="4"/>
    </row>
    <row r="719" ht="13.5" customHeight="1">
      <c r="A719" s="4"/>
      <c r="B719" s="4"/>
      <c r="C719" s="4"/>
      <c r="D719" s="4"/>
      <c r="E719" s="4"/>
      <c r="F719" s="4"/>
      <c r="G719" s="4"/>
      <c r="H719" s="4"/>
      <c r="I719" s="4"/>
      <c r="J719" s="4"/>
      <c r="K719" s="4"/>
      <c r="L719" s="4"/>
      <c r="M719" s="4"/>
      <c r="N719" s="4"/>
      <c r="O719" s="4"/>
      <c r="P719" s="4"/>
      <c r="Q719" s="4"/>
      <c r="R719" s="4"/>
      <c r="S719" s="4"/>
      <c r="T719" s="4"/>
      <c r="U719" s="4"/>
      <c r="V719" s="4"/>
      <c r="W719" s="4"/>
      <c r="X719" s="4"/>
      <c r="Y719" s="4"/>
      <c r="Z719" s="4"/>
    </row>
    <row r="720" ht="13.5" customHeight="1">
      <c r="A720" s="4"/>
      <c r="B720" s="4"/>
      <c r="C720" s="4"/>
      <c r="D720" s="4"/>
      <c r="E720" s="4"/>
      <c r="F720" s="4"/>
      <c r="G720" s="4"/>
      <c r="H720" s="4"/>
      <c r="I720" s="4"/>
      <c r="J720" s="4"/>
      <c r="K720" s="4"/>
      <c r="L720" s="4"/>
      <c r="M720" s="4"/>
      <c r="N720" s="4"/>
      <c r="O720" s="4"/>
      <c r="P720" s="4"/>
      <c r="Q720" s="4"/>
      <c r="R720" s="4"/>
      <c r="S720" s="4"/>
      <c r="T720" s="4"/>
      <c r="U720" s="4"/>
      <c r="V720" s="4"/>
      <c r="W720" s="4"/>
      <c r="X720" s="4"/>
      <c r="Y720" s="4"/>
      <c r="Z720" s="4"/>
    </row>
    <row r="721" ht="13.5" customHeight="1">
      <c r="A721" s="4"/>
      <c r="B721" s="4"/>
      <c r="C721" s="4"/>
      <c r="D721" s="4"/>
      <c r="E721" s="4"/>
      <c r="F721" s="4"/>
      <c r="G721" s="4"/>
      <c r="H721" s="4"/>
      <c r="I721" s="4"/>
      <c r="J721" s="4"/>
      <c r="K721" s="4"/>
      <c r="L721" s="4"/>
      <c r="M721" s="4"/>
      <c r="N721" s="4"/>
      <c r="O721" s="4"/>
      <c r="P721" s="4"/>
      <c r="Q721" s="4"/>
      <c r="R721" s="4"/>
      <c r="S721" s="4"/>
      <c r="T721" s="4"/>
      <c r="U721" s="4"/>
      <c r="V721" s="4"/>
      <c r="W721" s="4"/>
      <c r="X721" s="4"/>
      <c r="Y721" s="4"/>
      <c r="Z721" s="4"/>
    </row>
    <row r="722" ht="13.5" customHeight="1">
      <c r="A722" s="4"/>
      <c r="B722" s="4"/>
      <c r="C722" s="4"/>
      <c r="D722" s="4"/>
      <c r="E722" s="4"/>
      <c r="F722" s="4"/>
      <c r="G722" s="4"/>
      <c r="H722" s="4"/>
      <c r="I722" s="4"/>
      <c r="J722" s="4"/>
      <c r="K722" s="4"/>
      <c r="L722" s="4"/>
      <c r="M722" s="4"/>
      <c r="N722" s="4"/>
      <c r="O722" s="4"/>
      <c r="P722" s="4"/>
      <c r="Q722" s="4"/>
      <c r="R722" s="4"/>
      <c r="S722" s="4"/>
      <c r="T722" s="4"/>
      <c r="U722" s="4"/>
      <c r="V722" s="4"/>
      <c r="W722" s="4"/>
      <c r="X722" s="4"/>
      <c r="Y722" s="4"/>
      <c r="Z722" s="4"/>
    </row>
    <row r="723" ht="13.5" customHeight="1">
      <c r="A723" s="4"/>
      <c r="B723" s="4"/>
      <c r="C723" s="4"/>
      <c r="D723" s="4"/>
      <c r="E723" s="4"/>
      <c r="F723" s="4"/>
      <c r="G723" s="4"/>
      <c r="H723" s="4"/>
      <c r="I723" s="4"/>
      <c r="J723" s="4"/>
      <c r="K723" s="4"/>
      <c r="L723" s="4"/>
      <c r="M723" s="4"/>
      <c r="N723" s="4"/>
      <c r="O723" s="4"/>
      <c r="P723" s="4"/>
      <c r="Q723" s="4"/>
      <c r="R723" s="4"/>
      <c r="S723" s="4"/>
      <c r="T723" s="4"/>
      <c r="U723" s="4"/>
      <c r="V723" s="4"/>
      <c r="W723" s="4"/>
      <c r="X723" s="4"/>
      <c r="Y723" s="4"/>
      <c r="Z723" s="4"/>
    </row>
    <row r="724" ht="13.5" customHeight="1">
      <c r="A724" s="4"/>
      <c r="B724" s="4"/>
      <c r="C724" s="4"/>
      <c r="D724" s="4"/>
      <c r="E724" s="4"/>
      <c r="F724" s="4"/>
      <c r="G724" s="4"/>
      <c r="H724" s="4"/>
      <c r="I724" s="4"/>
      <c r="J724" s="4"/>
      <c r="K724" s="4"/>
      <c r="L724" s="4"/>
      <c r="M724" s="4"/>
      <c r="N724" s="4"/>
      <c r="O724" s="4"/>
      <c r="P724" s="4"/>
      <c r="Q724" s="4"/>
      <c r="R724" s="4"/>
      <c r="S724" s="4"/>
      <c r="T724" s="4"/>
      <c r="U724" s="4"/>
      <c r="V724" s="4"/>
      <c r="W724" s="4"/>
      <c r="X724" s="4"/>
      <c r="Y724" s="4"/>
      <c r="Z724" s="4"/>
    </row>
    <row r="725" ht="13.5" customHeight="1">
      <c r="A725" s="4"/>
      <c r="B725" s="4"/>
      <c r="C725" s="4"/>
      <c r="D725" s="4"/>
      <c r="E725" s="4"/>
      <c r="F725" s="4"/>
      <c r="G725" s="4"/>
      <c r="H725" s="4"/>
      <c r="I725" s="4"/>
      <c r="J725" s="4"/>
      <c r="K725" s="4"/>
      <c r="L725" s="4"/>
      <c r="M725" s="4"/>
      <c r="N725" s="4"/>
      <c r="O725" s="4"/>
      <c r="P725" s="4"/>
      <c r="Q725" s="4"/>
      <c r="R725" s="4"/>
      <c r="S725" s="4"/>
      <c r="T725" s="4"/>
      <c r="U725" s="4"/>
      <c r="V725" s="4"/>
      <c r="W725" s="4"/>
      <c r="X725" s="4"/>
      <c r="Y725" s="4"/>
      <c r="Z725" s="4"/>
    </row>
    <row r="726" ht="13.5" customHeight="1">
      <c r="A726" s="4"/>
      <c r="B726" s="4"/>
      <c r="C726" s="4"/>
      <c r="D726" s="4"/>
      <c r="E726" s="4"/>
      <c r="F726" s="4"/>
      <c r="G726" s="4"/>
      <c r="H726" s="4"/>
      <c r="I726" s="4"/>
      <c r="J726" s="4"/>
      <c r="K726" s="4"/>
      <c r="L726" s="4"/>
      <c r="M726" s="4"/>
      <c r="N726" s="4"/>
      <c r="O726" s="4"/>
      <c r="P726" s="4"/>
      <c r="Q726" s="4"/>
      <c r="R726" s="4"/>
      <c r="S726" s="4"/>
      <c r="T726" s="4"/>
      <c r="U726" s="4"/>
      <c r="V726" s="4"/>
      <c r="W726" s="4"/>
      <c r="X726" s="4"/>
      <c r="Y726" s="4"/>
      <c r="Z726" s="4"/>
    </row>
    <row r="727" ht="13.5" customHeight="1">
      <c r="A727" s="4"/>
      <c r="B727" s="4"/>
      <c r="C727" s="4"/>
      <c r="D727" s="4"/>
      <c r="E727" s="4"/>
      <c r="F727" s="4"/>
      <c r="G727" s="4"/>
      <c r="H727" s="4"/>
      <c r="I727" s="4"/>
      <c r="J727" s="4"/>
      <c r="K727" s="4"/>
      <c r="L727" s="4"/>
      <c r="M727" s="4"/>
      <c r="N727" s="4"/>
      <c r="O727" s="4"/>
      <c r="P727" s="4"/>
      <c r="Q727" s="4"/>
      <c r="R727" s="4"/>
      <c r="S727" s="4"/>
      <c r="T727" s="4"/>
      <c r="U727" s="4"/>
      <c r="V727" s="4"/>
      <c r="W727" s="4"/>
      <c r="X727" s="4"/>
      <c r="Y727" s="4"/>
      <c r="Z727" s="4"/>
    </row>
    <row r="728" ht="13.5" customHeight="1">
      <c r="A728" s="4"/>
      <c r="B728" s="4"/>
      <c r="C728" s="4"/>
      <c r="D728" s="4"/>
      <c r="E728" s="4"/>
      <c r="F728" s="4"/>
      <c r="G728" s="4"/>
      <c r="H728" s="4"/>
      <c r="I728" s="4"/>
      <c r="J728" s="4"/>
      <c r="K728" s="4"/>
      <c r="L728" s="4"/>
      <c r="M728" s="4"/>
      <c r="N728" s="4"/>
      <c r="O728" s="4"/>
      <c r="P728" s="4"/>
      <c r="Q728" s="4"/>
      <c r="R728" s="4"/>
      <c r="S728" s="4"/>
      <c r="T728" s="4"/>
      <c r="U728" s="4"/>
      <c r="V728" s="4"/>
      <c r="W728" s="4"/>
      <c r="X728" s="4"/>
      <c r="Y728" s="4"/>
      <c r="Z728" s="4"/>
    </row>
    <row r="729" ht="13.5" customHeight="1">
      <c r="A729" s="4"/>
      <c r="B729" s="4"/>
      <c r="C729" s="4"/>
      <c r="D729" s="4"/>
      <c r="E729" s="4"/>
      <c r="F729" s="4"/>
      <c r="G729" s="4"/>
      <c r="H729" s="4"/>
      <c r="I729" s="4"/>
      <c r="J729" s="4"/>
      <c r="K729" s="4"/>
      <c r="L729" s="4"/>
      <c r="M729" s="4"/>
      <c r="N729" s="4"/>
      <c r="O729" s="4"/>
      <c r="P729" s="4"/>
      <c r="Q729" s="4"/>
      <c r="R729" s="4"/>
      <c r="S729" s="4"/>
      <c r="T729" s="4"/>
      <c r="U729" s="4"/>
      <c r="V729" s="4"/>
      <c r="W729" s="4"/>
      <c r="X729" s="4"/>
      <c r="Y729" s="4"/>
      <c r="Z729" s="4"/>
    </row>
    <row r="730" ht="13.5" customHeight="1">
      <c r="A730" s="4"/>
      <c r="B730" s="4"/>
      <c r="C730" s="4"/>
      <c r="D730" s="4"/>
      <c r="E730" s="4"/>
      <c r="F730" s="4"/>
      <c r="G730" s="4"/>
      <c r="H730" s="4"/>
      <c r="I730" s="4"/>
      <c r="J730" s="4"/>
      <c r="K730" s="4"/>
      <c r="L730" s="4"/>
      <c r="M730" s="4"/>
      <c r="N730" s="4"/>
      <c r="O730" s="4"/>
      <c r="P730" s="4"/>
      <c r="Q730" s="4"/>
      <c r="R730" s="4"/>
      <c r="S730" s="4"/>
      <c r="T730" s="4"/>
      <c r="U730" s="4"/>
      <c r="V730" s="4"/>
      <c r="W730" s="4"/>
      <c r="X730" s="4"/>
      <c r="Y730" s="4"/>
      <c r="Z730" s="4"/>
    </row>
    <row r="731" ht="13.5" customHeight="1">
      <c r="A731" s="4"/>
      <c r="B731" s="4"/>
      <c r="C731" s="4"/>
      <c r="D731" s="4"/>
      <c r="E731" s="4"/>
      <c r="F731" s="4"/>
      <c r="G731" s="4"/>
      <c r="H731" s="4"/>
      <c r="I731" s="4"/>
      <c r="J731" s="4"/>
      <c r="K731" s="4"/>
      <c r="L731" s="4"/>
      <c r="M731" s="4"/>
      <c r="N731" s="4"/>
      <c r="O731" s="4"/>
      <c r="P731" s="4"/>
      <c r="Q731" s="4"/>
      <c r="R731" s="4"/>
      <c r="S731" s="4"/>
      <c r="T731" s="4"/>
      <c r="U731" s="4"/>
      <c r="V731" s="4"/>
      <c r="W731" s="4"/>
      <c r="X731" s="4"/>
      <c r="Y731" s="4"/>
      <c r="Z731" s="4"/>
    </row>
    <row r="732" ht="13.5" customHeight="1">
      <c r="A732" s="4"/>
      <c r="B732" s="4"/>
      <c r="C732" s="4"/>
      <c r="D732" s="4"/>
      <c r="E732" s="4"/>
      <c r="F732" s="4"/>
      <c r="G732" s="4"/>
      <c r="H732" s="4"/>
      <c r="I732" s="4"/>
      <c r="J732" s="4"/>
      <c r="K732" s="4"/>
      <c r="L732" s="4"/>
      <c r="M732" s="4"/>
      <c r="N732" s="4"/>
      <c r="O732" s="4"/>
      <c r="P732" s="4"/>
      <c r="Q732" s="4"/>
      <c r="R732" s="4"/>
      <c r="S732" s="4"/>
      <c r="T732" s="4"/>
      <c r="U732" s="4"/>
      <c r="V732" s="4"/>
      <c r="W732" s="4"/>
      <c r="X732" s="4"/>
      <c r="Y732" s="4"/>
      <c r="Z732" s="4"/>
    </row>
    <row r="733" ht="13.5" customHeight="1">
      <c r="A733" s="4"/>
      <c r="B733" s="4"/>
      <c r="C733" s="4"/>
      <c r="D733" s="4"/>
      <c r="E733" s="4"/>
      <c r="F733" s="4"/>
      <c r="G733" s="4"/>
      <c r="H733" s="4"/>
      <c r="I733" s="4"/>
      <c r="J733" s="4"/>
      <c r="K733" s="4"/>
      <c r="L733" s="4"/>
      <c r="M733" s="4"/>
      <c r="N733" s="4"/>
      <c r="O733" s="4"/>
      <c r="P733" s="4"/>
      <c r="Q733" s="4"/>
      <c r="R733" s="4"/>
      <c r="S733" s="4"/>
      <c r="T733" s="4"/>
      <c r="U733" s="4"/>
      <c r="V733" s="4"/>
      <c r="W733" s="4"/>
      <c r="X733" s="4"/>
      <c r="Y733" s="4"/>
      <c r="Z733" s="4"/>
    </row>
    <row r="734" ht="13.5" customHeight="1">
      <c r="A734" s="4"/>
      <c r="B734" s="4"/>
      <c r="C734" s="4"/>
      <c r="D734" s="4"/>
      <c r="E734" s="4"/>
      <c r="F734" s="4"/>
      <c r="G734" s="4"/>
      <c r="H734" s="4"/>
      <c r="I734" s="4"/>
      <c r="J734" s="4"/>
      <c r="K734" s="4"/>
      <c r="L734" s="4"/>
      <c r="M734" s="4"/>
      <c r="N734" s="4"/>
      <c r="O734" s="4"/>
      <c r="P734" s="4"/>
      <c r="Q734" s="4"/>
      <c r="R734" s="4"/>
      <c r="S734" s="4"/>
      <c r="T734" s="4"/>
      <c r="U734" s="4"/>
      <c r="V734" s="4"/>
      <c r="W734" s="4"/>
      <c r="X734" s="4"/>
      <c r="Y734" s="4"/>
      <c r="Z734" s="4"/>
    </row>
    <row r="735" ht="13.5" customHeight="1">
      <c r="A735" s="4"/>
      <c r="B735" s="4"/>
      <c r="C735" s="4"/>
      <c r="D735" s="4"/>
      <c r="E735" s="4"/>
      <c r="F735" s="4"/>
      <c r="G735" s="4"/>
      <c r="H735" s="4"/>
      <c r="I735" s="4"/>
      <c r="J735" s="4"/>
      <c r="K735" s="4"/>
      <c r="L735" s="4"/>
      <c r="M735" s="4"/>
      <c r="N735" s="4"/>
      <c r="O735" s="4"/>
      <c r="P735" s="4"/>
      <c r="Q735" s="4"/>
      <c r="R735" s="4"/>
      <c r="S735" s="4"/>
      <c r="T735" s="4"/>
      <c r="U735" s="4"/>
      <c r="V735" s="4"/>
      <c r="W735" s="4"/>
      <c r="X735" s="4"/>
      <c r="Y735" s="4"/>
      <c r="Z735" s="4"/>
    </row>
    <row r="736" ht="13.5" customHeight="1">
      <c r="A736" s="4"/>
      <c r="B736" s="4"/>
      <c r="C736" s="4"/>
      <c r="D736" s="4"/>
      <c r="E736" s="4"/>
      <c r="F736" s="4"/>
      <c r="G736" s="4"/>
      <c r="H736" s="4"/>
      <c r="I736" s="4"/>
      <c r="J736" s="4"/>
      <c r="K736" s="4"/>
      <c r="L736" s="4"/>
      <c r="M736" s="4"/>
      <c r="N736" s="4"/>
      <c r="O736" s="4"/>
      <c r="P736" s="4"/>
      <c r="Q736" s="4"/>
      <c r="R736" s="4"/>
      <c r="S736" s="4"/>
      <c r="T736" s="4"/>
      <c r="U736" s="4"/>
      <c r="V736" s="4"/>
      <c r="W736" s="4"/>
      <c r="X736" s="4"/>
      <c r="Y736" s="4"/>
      <c r="Z736" s="4"/>
    </row>
    <row r="737" ht="13.5" customHeight="1">
      <c r="A737" s="4"/>
      <c r="B737" s="4"/>
      <c r="C737" s="4"/>
      <c r="D737" s="4"/>
      <c r="E737" s="4"/>
      <c r="F737" s="4"/>
      <c r="G737" s="4"/>
      <c r="H737" s="4"/>
      <c r="I737" s="4"/>
      <c r="J737" s="4"/>
      <c r="K737" s="4"/>
      <c r="L737" s="4"/>
      <c r="M737" s="4"/>
      <c r="N737" s="4"/>
      <c r="O737" s="4"/>
      <c r="P737" s="4"/>
      <c r="Q737" s="4"/>
      <c r="R737" s="4"/>
      <c r="S737" s="4"/>
      <c r="T737" s="4"/>
      <c r="U737" s="4"/>
      <c r="V737" s="4"/>
      <c r="W737" s="4"/>
      <c r="X737" s="4"/>
      <c r="Y737" s="4"/>
      <c r="Z737" s="4"/>
    </row>
    <row r="738" ht="13.5" customHeight="1">
      <c r="A738" s="4"/>
      <c r="B738" s="4"/>
      <c r="C738" s="4"/>
      <c r="D738" s="4"/>
      <c r="E738" s="4"/>
      <c r="F738" s="4"/>
      <c r="G738" s="4"/>
      <c r="H738" s="4"/>
      <c r="I738" s="4"/>
      <c r="J738" s="4"/>
      <c r="K738" s="4"/>
      <c r="L738" s="4"/>
      <c r="M738" s="4"/>
      <c r="N738" s="4"/>
      <c r="O738" s="4"/>
      <c r="P738" s="4"/>
      <c r="Q738" s="4"/>
      <c r="R738" s="4"/>
      <c r="S738" s="4"/>
      <c r="T738" s="4"/>
      <c r="U738" s="4"/>
      <c r="V738" s="4"/>
      <c r="W738" s="4"/>
      <c r="X738" s="4"/>
      <c r="Y738" s="4"/>
      <c r="Z738" s="4"/>
    </row>
    <row r="739" ht="13.5" customHeight="1">
      <c r="A739" s="4"/>
      <c r="B739" s="4"/>
      <c r="C739" s="4"/>
      <c r="D739" s="4"/>
      <c r="E739" s="4"/>
      <c r="F739" s="4"/>
      <c r="G739" s="4"/>
      <c r="H739" s="4"/>
      <c r="I739" s="4"/>
      <c r="J739" s="4"/>
      <c r="K739" s="4"/>
      <c r="L739" s="4"/>
      <c r="M739" s="4"/>
      <c r="N739" s="4"/>
      <c r="O739" s="4"/>
      <c r="P739" s="4"/>
      <c r="Q739" s="4"/>
      <c r="R739" s="4"/>
      <c r="S739" s="4"/>
      <c r="T739" s="4"/>
      <c r="U739" s="4"/>
      <c r="V739" s="4"/>
      <c r="W739" s="4"/>
      <c r="X739" s="4"/>
      <c r="Y739" s="4"/>
      <c r="Z739" s="4"/>
    </row>
    <row r="740" ht="13.5" customHeight="1">
      <c r="A740" s="4"/>
      <c r="B740" s="4"/>
      <c r="C740" s="4"/>
      <c r="D740" s="4"/>
      <c r="E740" s="4"/>
      <c r="F740" s="4"/>
      <c r="G740" s="4"/>
      <c r="H740" s="4"/>
      <c r="I740" s="4"/>
      <c r="J740" s="4"/>
      <c r="K740" s="4"/>
      <c r="L740" s="4"/>
      <c r="M740" s="4"/>
      <c r="N740" s="4"/>
      <c r="O740" s="4"/>
      <c r="P740" s="4"/>
      <c r="Q740" s="4"/>
      <c r="R740" s="4"/>
      <c r="S740" s="4"/>
      <c r="T740" s="4"/>
      <c r="U740" s="4"/>
      <c r="V740" s="4"/>
      <c r="W740" s="4"/>
      <c r="X740" s="4"/>
      <c r="Y740" s="4"/>
      <c r="Z740" s="4"/>
    </row>
    <row r="741" ht="13.5" customHeight="1">
      <c r="A741" s="4"/>
      <c r="B741" s="4"/>
      <c r="C741" s="4"/>
      <c r="D741" s="4"/>
      <c r="E741" s="4"/>
      <c r="F741" s="4"/>
      <c r="G741" s="4"/>
      <c r="H741" s="4"/>
      <c r="I741" s="4"/>
      <c r="J741" s="4"/>
      <c r="K741" s="4"/>
      <c r="L741" s="4"/>
      <c r="M741" s="4"/>
      <c r="N741" s="4"/>
      <c r="O741" s="4"/>
      <c r="P741" s="4"/>
      <c r="Q741" s="4"/>
      <c r="R741" s="4"/>
      <c r="S741" s="4"/>
      <c r="T741" s="4"/>
      <c r="U741" s="4"/>
      <c r="V741" s="4"/>
      <c r="W741" s="4"/>
      <c r="X741" s="4"/>
      <c r="Y741" s="4"/>
      <c r="Z741" s="4"/>
    </row>
    <row r="742" ht="13.5" customHeight="1">
      <c r="A742" s="4"/>
      <c r="B742" s="4"/>
      <c r="C742" s="4"/>
      <c r="D742" s="4"/>
      <c r="E742" s="4"/>
      <c r="F742" s="4"/>
      <c r="G742" s="4"/>
      <c r="H742" s="4"/>
      <c r="I742" s="4"/>
      <c r="J742" s="4"/>
      <c r="K742" s="4"/>
      <c r="L742" s="4"/>
      <c r="M742" s="4"/>
      <c r="N742" s="4"/>
      <c r="O742" s="4"/>
      <c r="P742" s="4"/>
      <c r="Q742" s="4"/>
      <c r="R742" s="4"/>
      <c r="S742" s="4"/>
      <c r="T742" s="4"/>
      <c r="U742" s="4"/>
      <c r="V742" s="4"/>
      <c r="W742" s="4"/>
      <c r="X742" s="4"/>
      <c r="Y742" s="4"/>
      <c r="Z742" s="4"/>
    </row>
    <row r="743" ht="13.5" customHeight="1">
      <c r="A743" s="4"/>
      <c r="B743" s="4"/>
      <c r="C743" s="4"/>
      <c r="D743" s="4"/>
      <c r="E743" s="4"/>
      <c r="F743" s="4"/>
      <c r="G743" s="4"/>
      <c r="H743" s="4"/>
      <c r="I743" s="4"/>
      <c r="J743" s="4"/>
      <c r="K743" s="4"/>
      <c r="L743" s="4"/>
      <c r="M743" s="4"/>
      <c r="N743" s="4"/>
      <c r="O743" s="4"/>
      <c r="P743" s="4"/>
      <c r="Q743" s="4"/>
      <c r="R743" s="4"/>
      <c r="S743" s="4"/>
      <c r="T743" s="4"/>
      <c r="U743" s="4"/>
      <c r="V743" s="4"/>
      <c r="W743" s="4"/>
      <c r="X743" s="4"/>
      <c r="Y743" s="4"/>
      <c r="Z743" s="4"/>
    </row>
    <row r="744" ht="13.5" customHeight="1">
      <c r="A744" s="4"/>
      <c r="B744" s="4"/>
      <c r="C744" s="4"/>
      <c r="D744" s="4"/>
      <c r="E744" s="4"/>
      <c r="F744" s="4"/>
      <c r="G744" s="4"/>
      <c r="H744" s="4"/>
      <c r="I744" s="4"/>
      <c r="J744" s="4"/>
      <c r="K744" s="4"/>
      <c r="L744" s="4"/>
      <c r="M744" s="4"/>
      <c r="N744" s="4"/>
      <c r="O744" s="4"/>
      <c r="P744" s="4"/>
      <c r="Q744" s="4"/>
      <c r="R744" s="4"/>
      <c r="S744" s="4"/>
      <c r="T744" s="4"/>
      <c r="U744" s="4"/>
      <c r="V744" s="4"/>
      <c r="W744" s="4"/>
      <c r="X744" s="4"/>
      <c r="Y744" s="4"/>
      <c r="Z744" s="4"/>
    </row>
    <row r="745" ht="13.5" customHeight="1">
      <c r="A745" s="4"/>
      <c r="B745" s="4"/>
      <c r="C745" s="4"/>
      <c r="D745" s="4"/>
      <c r="E745" s="4"/>
      <c r="F745" s="4"/>
      <c r="G745" s="4"/>
      <c r="H745" s="4"/>
      <c r="I745" s="4"/>
      <c r="J745" s="4"/>
      <c r="K745" s="4"/>
      <c r="L745" s="4"/>
      <c r="M745" s="4"/>
      <c r="N745" s="4"/>
      <c r="O745" s="4"/>
      <c r="P745" s="4"/>
      <c r="Q745" s="4"/>
      <c r="R745" s="4"/>
      <c r="S745" s="4"/>
      <c r="T745" s="4"/>
      <c r="U745" s="4"/>
      <c r="V745" s="4"/>
      <c r="W745" s="4"/>
      <c r="X745" s="4"/>
      <c r="Y745" s="4"/>
      <c r="Z745" s="4"/>
    </row>
    <row r="746" ht="13.5" customHeight="1">
      <c r="A746" s="4"/>
      <c r="B746" s="4"/>
      <c r="C746" s="4"/>
      <c r="D746" s="4"/>
      <c r="E746" s="4"/>
      <c r="F746" s="4"/>
      <c r="G746" s="4"/>
      <c r="H746" s="4"/>
      <c r="I746" s="4"/>
      <c r="J746" s="4"/>
      <c r="K746" s="4"/>
      <c r="L746" s="4"/>
      <c r="M746" s="4"/>
      <c r="N746" s="4"/>
      <c r="O746" s="4"/>
      <c r="P746" s="4"/>
      <c r="Q746" s="4"/>
      <c r="R746" s="4"/>
      <c r="S746" s="4"/>
      <c r="T746" s="4"/>
      <c r="U746" s="4"/>
      <c r="V746" s="4"/>
      <c r="W746" s="4"/>
      <c r="X746" s="4"/>
      <c r="Y746" s="4"/>
      <c r="Z746" s="4"/>
    </row>
    <row r="747" ht="13.5" customHeight="1">
      <c r="A747" s="4"/>
      <c r="B747" s="4"/>
      <c r="C747" s="4"/>
      <c r="D747" s="4"/>
      <c r="E747" s="4"/>
      <c r="F747" s="4"/>
      <c r="G747" s="4"/>
      <c r="H747" s="4"/>
      <c r="I747" s="4"/>
      <c r="J747" s="4"/>
      <c r="K747" s="4"/>
      <c r="L747" s="4"/>
      <c r="M747" s="4"/>
      <c r="N747" s="4"/>
      <c r="O747" s="4"/>
      <c r="P747" s="4"/>
      <c r="Q747" s="4"/>
      <c r="R747" s="4"/>
      <c r="S747" s="4"/>
      <c r="T747" s="4"/>
      <c r="U747" s="4"/>
      <c r="V747" s="4"/>
      <c r="W747" s="4"/>
      <c r="X747" s="4"/>
      <c r="Y747" s="4"/>
      <c r="Z747" s="4"/>
    </row>
    <row r="748" ht="13.5" customHeight="1">
      <c r="A748" s="4"/>
      <c r="B748" s="4"/>
      <c r="C748" s="4"/>
      <c r="D748" s="4"/>
      <c r="E748" s="4"/>
      <c r="F748" s="4"/>
      <c r="G748" s="4"/>
      <c r="H748" s="4"/>
      <c r="I748" s="4"/>
      <c r="J748" s="4"/>
      <c r="K748" s="4"/>
      <c r="L748" s="4"/>
      <c r="M748" s="4"/>
      <c r="N748" s="4"/>
      <c r="O748" s="4"/>
      <c r="P748" s="4"/>
      <c r="Q748" s="4"/>
      <c r="R748" s="4"/>
      <c r="S748" s="4"/>
      <c r="T748" s="4"/>
      <c r="U748" s="4"/>
      <c r="V748" s="4"/>
      <c r="W748" s="4"/>
      <c r="X748" s="4"/>
      <c r="Y748" s="4"/>
      <c r="Z748" s="4"/>
    </row>
    <row r="749" ht="13.5" customHeight="1">
      <c r="A749" s="4"/>
      <c r="B749" s="4"/>
      <c r="C749" s="4"/>
      <c r="D749" s="4"/>
      <c r="E749" s="4"/>
      <c r="F749" s="4"/>
      <c r="G749" s="4"/>
      <c r="H749" s="4"/>
      <c r="I749" s="4"/>
      <c r="J749" s="4"/>
      <c r="K749" s="4"/>
      <c r="L749" s="4"/>
      <c r="M749" s="4"/>
      <c r="N749" s="4"/>
      <c r="O749" s="4"/>
      <c r="P749" s="4"/>
      <c r="Q749" s="4"/>
      <c r="R749" s="4"/>
      <c r="S749" s="4"/>
      <c r="T749" s="4"/>
      <c r="U749" s="4"/>
      <c r="V749" s="4"/>
      <c r="W749" s="4"/>
      <c r="X749" s="4"/>
      <c r="Y749" s="4"/>
      <c r="Z749" s="4"/>
    </row>
    <row r="750" ht="13.5" customHeight="1">
      <c r="A750" s="4"/>
      <c r="B750" s="4"/>
      <c r="C750" s="4"/>
      <c r="D750" s="4"/>
      <c r="E750" s="4"/>
      <c r="F750" s="4"/>
      <c r="G750" s="4"/>
      <c r="H750" s="4"/>
      <c r="I750" s="4"/>
      <c r="J750" s="4"/>
      <c r="K750" s="4"/>
      <c r="L750" s="4"/>
      <c r="M750" s="4"/>
      <c r="N750" s="4"/>
      <c r="O750" s="4"/>
      <c r="P750" s="4"/>
      <c r="Q750" s="4"/>
      <c r="R750" s="4"/>
      <c r="S750" s="4"/>
      <c r="T750" s="4"/>
      <c r="U750" s="4"/>
      <c r="V750" s="4"/>
      <c r="W750" s="4"/>
      <c r="X750" s="4"/>
      <c r="Y750" s="4"/>
      <c r="Z750" s="4"/>
    </row>
    <row r="751" ht="13.5" customHeight="1">
      <c r="A751" s="4"/>
      <c r="B751" s="4"/>
      <c r="C751" s="4"/>
      <c r="D751" s="4"/>
      <c r="E751" s="4"/>
      <c r="F751" s="4"/>
      <c r="G751" s="4"/>
      <c r="H751" s="4"/>
      <c r="I751" s="4"/>
      <c r="J751" s="4"/>
      <c r="K751" s="4"/>
      <c r="L751" s="4"/>
      <c r="M751" s="4"/>
      <c r="N751" s="4"/>
      <c r="O751" s="4"/>
      <c r="P751" s="4"/>
      <c r="Q751" s="4"/>
      <c r="R751" s="4"/>
      <c r="S751" s="4"/>
      <c r="T751" s="4"/>
      <c r="U751" s="4"/>
      <c r="V751" s="4"/>
      <c r="W751" s="4"/>
      <c r="X751" s="4"/>
      <c r="Y751" s="4"/>
      <c r="Z751" s="4"/>
    </row>
    <row r="752" ht="13.5" customHeight="1">
      <c r="A752" s="4"/>
      <c r="B752" s="4"/>
      <c r="C752" s="4"/>
      <c r="D752" s="4"/>
      <c r="E752" s="4"/>
      <c r="F752" s="4"/>
      <c r="G752" s="4"/>
      <c r="H752" s="4"/>
      <c r="I752" s="4"/>
      <c r="J752" s="4"/>
      <c r="K752" s="4"/>
      <c r="L752" s="4"/>
      <c r="M752" s="4"/>
      <c r="N752" s="4"/>
      <c r="O752" s="4"/>
      <c r="P752" s="4"/>
      <c r="Q752" s="4"/>
      <c r="R752" s="4"/>
      <c r="S752" s="4"/>
      <c r="T752" s="4"/>
      <c r="U752" s="4"/>
      <c r="V752" s="4"/>
      <c r="W752" s="4"/>
      <c r="X752" s="4"/>
      <c r="Y752" s="4"/>
      <c r="Z752" s="4"/>
    </row>
    <row r="753" ht="13.5" customHeight="1">
      <c r="A753" s="4"/>
      <c r="B753" s="4"/>
      <c r="C753" s="4"/>
      <c r="D753" s="4"/>
      <c r="E753" s="4"/>
      <c r="F753" s="4"/>
      <c r="G753" s="4"/>
      <c r="H753" s="4"/>
      <c r="I753" s="4"/>
      <c r="J753" s="4"/>
      <c r="K753" s="4"/>
      <c r="L753" s="4"/>
      <c r="M753" s="4"/>
      <c r="N753" s="4"/>
      <c r="O753" s="4"/>
      <c r="P753" s="4"/>
      <c r="Q753" s="4"/>
      <c r="R753" s="4"/>
      <c r="S753" s="4"/>
      <c r="T753" s="4"/>
      <c r="U753" s="4"/>
      <c r="V753" s="4"/>
      <c r="W753" s="4"/>
      <c r="X753" s="4"/>
      <c r="Y753" s="4"/>
      <c r="Z753" s="4"/>
    </row>
    <row r="754" ht="13.5" customHeight="1">
      <c r="A754" s="4"/>
      <c r="B754" s="4"/>
      <c r="C754" s="4"/>
      <c r="D754" s="4"/>
      <c r="E754" s="4"/>
      <c r="F754" s="4"/>
      <c r="G754" s="4"/>
      <c r="H754" s="4"/>
      <c r="I754" s="4"/>
      <c r="J754" s="4"/>
      <c r="K754" s="4"/>
      <c r="L754" s="4"/>
      <c r="M754" s="4"/>
      <c r="N754" s="4"/>
      <c r="O754" s="4"/>
      <c r="P754" s="4"/>
      <c r="Q754" s="4"/>
      <c r="R754" s="4"/>
      <c r="S754" s="4"/>
      <c r="T754" s="4"/>
      <c r="U754" s="4"/>
      <c r="V754" s="4"/>
      <c r="W754" s="4"/>
      <c r="X754" s="4"/>
      <c r="Y754" s="4"/>
      <c r="Z754" s="4"/>
    </row>
    <row r="755" ht="13.5" customHeight="1">
      <c r="A755" s="4"/>
      <c r="B755" s="4"/>
      <c r="C755" s="4"/>
      <c r="D755" s="4"/>
      <c r="E755" s="4"/>
      <c r="F755" s="4"/>
      <c r="G755" s="4"/>
      <c r="H755" s="4"/>
      <c r="I755" s="4"/>
      <c r="J755" s="4"/>
      <c r="K755" s="4"/>
      <c r="L755" s="4"/>
      <c r="M755" s="4"/>
      <c r="N755" s="4"/>
      <c r="O755" s="4"/>
      <c r="P755" s="4"/>
      <c r="Q755" s="4"/>
      <c r="R755" s="4"/>
      <c r="S755" s="4"/>
      <c r="T755" s="4"/>
      <c r="U755" s="4"/>
      <c r="V755" s="4"/>
      <c r="W755" s="4"/>
      <c r="X755" s="4"/>
      <c r="Y755" s="4"/>
      <c r="Z755" s="4"/>
    </row>
    <row r="756" ht="13.5" customHeight="1">
      <c r="A756" s="4"/>
      <c r="B756" s="4"/>
      <c r="C756" s="4"/>
      <c r="D756" s="4"/>
      <c r="E756" s="4"/>
      <c r="F756" s="4"/>
      <c r="G756" s="4"/>
      <c r="H756" s="4"/>
      <c r="I756" s="4"/>
      <c r="J756" s="4"/>
      <c r="K756" s="4"/>
      <c r="L756" s="4"/>
      <c r="M756" s="4"/>
      <c r="N756" s="4"/>
      <c r="O756" s="4"/>
      <c r="P756" s="4"/>
      <c r="Q756" s="4"/>
      <c r="R756" s="4"/>
      <c r="S756" s="4"/>
      <c r="T756" s="4"/>
      <c r="U756" s="4"/>
      <c r="V756" s="4"/>
      <c r="W756" s="4"/>
      <c r="X756" s="4"/>
      <c r="Y756" s="4"/>
      <c r="Z756" s="4"/>
    </row>
    <row r="757" ht="13.5" customHeight="1">
      <c r="A757" s="4"/>
      <c r="B757" s="4"/>
      <c r="C757" s="4"/>
      <c r="D757" s="4"/>
      <c r="E757" s="4"/>
      <c r="F757" s="4"/>
      <c r="G757" s="4"/>
      <c r="H757" s="4"/>
      <c r="I757" s="4"/>
      <c r="J757" s="4"/>
      <c r="K757" s="4"/>
      <c r="L757" s="4"/>
      <c r="M757" s="4"/>
      <c r="N757" s="4"/>
      <c r="O757" s="4"/>
      <c r="P757" s="4"/>
      <c r="Q757" s="4"/>
      <c r="R757" s="4"/>
      <c r="S757" s="4"/>
      <c r="T757" s="4"/>
      <c r="U757" s="4"/>
      <c r="V757" s="4"/>
      <c r="W757" s="4"/>
      <c r="X757" s="4"/>
      <c r="Y757" s="4"/>
      <c r="Z757" s="4"/>
    </row>
    <row r="758" ht="13.5" customHeight="1">
      <c r="A758" s="4"/>
      <c r="B758" s="4"/>
      <c r="C758" s="4"/>
      <c r="D758" s="4"/>
      <c r="E758" s="4"/>
      <c r="F758" s="4"/>
      <c r="G758" s="4"/>
      <c r="H758" s="4"/>
      <c r="I758" s="4"/>
      <c r="J758" s="4"/>
      <c r="K758" s="4"/>
      <c r="L758" s="4"/>
      <c r="M758" s="4"/>
      <c r="N758" s="4"/>
      <c r="O758" s="4"/>
      <c r="P758" s="4"/>
      <c r="Q758" s="4"/>
      <c r="R758" s="4"/>
      <c r="S758" s="4"/>
      <c r="T758" s="4"/>
      <c r="U758" s="4"/>
      <c r="V758" s="4"/>
      <c r="W758" s="4"/>
      <c r="X758" s="4"/>
      <c r="Y758" s="4"/>
      <c r="Z758" s="4"/>
    </row>
    <row r="759" ht="13.5" customHeight="1">
      <c r="A759" s="4"/>
      <c r="B759" s="4"/>
      <c r="C759" s="4"/>
      <c r="D759" s="4"/>
      <c r="E759" s="4"/>
      <c r="F759" s="4"/>
      <c r="G759" s="4"/>
      <c r="H759" s="4"/>
      <c r="I759" s="4"/>
      <c r="J759" s="4"/>
      <c r="K759" s="4"/>
      <c r="L759" s="4"/>
      <c r="M759" s="4"/>
      <c r="N759" s="4"/>
      <c r="O759" s="4"/>
      <c r="P759" s="4"/>
      <c r="Q759" s="4"/>
      <c r="R759" s="4"/>
      <c r="S759" s="4"/>
      <c r="T759" s="4"/>
      <c r="U759" s="4"/>
      <c r="V759" s="4"/>
      <c r="W759" s="4"/>
      <c r="X759" s="4"/>
      <c r="Y759" s="4"/>
      <c r="Z759" s="4"/>
    </row>
    <row r="760" ht="13.5" customHeight="1">
      <c r="A760" s="4"/>
      <c r="B760" s="4"/>
      <c r="C760" s="4"/>
      <c r="D760" s="4"/>
      <c r="E760" s="4"/>
      <c r="F760" s="4"/>
      <c r="G760" s="4"/>
      <c r="H760" s="4"/>
      <c r="I760" s="4"/>
      <c r="J760" s="4"/>
      <c r="K760" s="4"/>
      <c r="L760" s="4"/>
      <c r="M760" s="4"/>
      <c r="N760" s="4"/>
      <c r="O760" s="4"/>
      <c r="P760" s="4"/>
      <c r="Q760" s="4"/>
      <c r="R760" s="4"/>
      <c r="S760" s="4"/>
      <c r="T760" s="4"/>
      <c r="U760" s="4"/>
      <c r="V760" s="4"/>
      <c r="W760" s="4"/>
      <c r="X760" s="4"/>
      <c r="Y760" s="4"/>
      <c r="Z760" s="4"/>
    </row>
    <row r="761" ht="13.5" customHeight="1">
      <c r="A761" s="4"/>
      <c r="B761" s="4"/>
      <c r="C761" s="4"/>
      <c r="D761" s="4"/>
      <c r="E761" s="4"/>
      <c r="F761" s="4"/>
      <c r="G761" s="4"/>
      <c r="H761" s="4"/>
      <c r="I761" s="4"/>
      <c r="J761" s="4"/>
      <c r="K761" s="4"/>
      <c r="L761" s="4"/>
      <c r="M761" s="4"/>
      <c r="N761" s="4"/>
      <c r="O761" s="4"/>
      <c r="P761" s="4"/>
      <c r="Q761" s="4"/>
      <c r="R761" s="4"/>
      <c r="S761" s="4"/>
      <c r="T761" s="4"/>
      <c r="U761" s="4"/>
      <c r="V761" s="4"/>
      <c r="W761" s="4"/>
      <c r="X761" s="4"/>
      <c r="Y761" s="4"/>
      <c r="Z761" s="4"/>
    </row>
    <row r="762" ht="13.5" customHeight="1">
      <c r="A762" s="4"/>
      <c r="B762" s="4"/>
      <c r="C762" s="4"/>
      <c r="D762" s="4"/>
      <c r="E762" s="4"/>
      <c r="F762" s="4"/>
      <c r="G762" s="4"/>
      <c r="H762" s="4"/>
      <c r="I762" s="4"/>
      <c r="J762" s="4"/>
      <c r="K762" s="4"/>
      <c r="L762" s="4"/>
      <c r="M762" s="4"/>
      <c r="N762" s="4"/>
      <c r="O762" s="4"/>
      <c r="P762" s="4"/>
      <c r="Q762" s="4"/>
      <c r="R762" s="4"/>
      <c r="S762" s="4"/>
      <c r="T762" s="4"/>
      <c r="U762" s="4"/>
      <c r="V762" s="4"/>
      <c r="W762" s="4"/>
      <c r="X762" s="4"/>
      <c r="Y762" s="4"/>
      <c r="Z762" s="4"/>
    </row>
    <row r="763" ht="13.5" customHeight="1">
      <c r="A763" s="4"/>
      <c r="B763" s="4"/>
      <c r="C763" s="4"/>
      <c r="D763" s="4"/>
      <c r="E763" s="4"/>
      <c r="F763" s="4"/>
      <c r="G763" s="4"/>
      <c r="H763" s="4"/>
      <c r="I763" s="4"/>
      <c r="J763" s="4"/>
      <c r="K763" s="4"/>
      <c r="L763" s="4"/>
      <c r="M763" s="4"/>
      <c r="N763" s="4"/>
      <c r="O763" s="4"/>
      <c r="P763" s="4"/>
      <c r="Q763" s="4"/>
      <c r="R763" s="4"/>
      <c r="S763" s="4"/>
      <c r="T763" s="4"/>
      <c r="U763" s="4"/>
      <c r="V763" s="4"/>
      <c r="W763" s="4"/>
      <c r="X763" s="4"/>
      <c r="Y763" s="4"/>
      <c r="Z763" s="4"/>
    </row>
    <row r="764" ht="13.5" customHeight="1">
      <c r="A764" s="4"/>
      <c r="B764" s="4"/>
      <c r="C764" s="4"/>
      <c r="D764" s="4"/>
      <c r="E764" s="4"/>
      <c r="F764" s="4"/>
      <c r="G764" s="4"/>
      <c r="H764" s="4"/>
      <c r="I764" s="4"/>
      <c r="J764" s="4"/>
      <c r="K764" s="4"/>
      <c r="L764" s="4"/>
      <c r="M764" s="4"/>
      <c r="N764" s="4"/>
      <c r="O764" s="4"/>
      <c r="P764" s="4"/>
      <c r="Q764" s="4"/>
      <c r="R764" s="4"/>
      <c r="S764" s="4"/>
      <c r="T764" s="4"/>
      <c r="U764" s="4"/>
      <c r="V764" s="4"/>
      <c r="W764" s="4"/>
      <c r="X764" s="4"/>
      <c r="Y764" s="4"/>
      <c r="Z764" s="4"/>
    </row>
    <row r="765" ht="13.5" customHeight="1">
      <c r="A765" s="4"/>
      <c r="B765" s="4"/>
      <c r="C765" s="4"/>
      <c r="D765" s="4"/>
      <c r="E765" s="4"/>
      <c r="F765" s="4"/>
      <c r="G765" s="4"/>
      <c r="H765" s="4"/>
      <c r="I765" s="4"/>
      <c r="J765" s="4"/>
      <c r="K765" s="4"/>
      <c r="L765" s="4"/>
      <c r="M765" s="4"/>
      <c r="N765" s="4"/>
      <c r="O765" s="4"/>
      <c r="P765" s="4"/>
      <c r="Q765" s="4"/>
      <c r="R765" s="4"/>
      <c r="S765" s="4"/>
      <c r="T765" s="4"/>
      <c r="U765" s="4"/>
      <c r="V765" s="4"/>
      <c r="W765" s="4"/>
      <c r="X765" s="4"/>
      <c r="Y765" s="4"/>
      <c r="Z765" s="4"/>
    </row>
    <row r="766" ht="13.5" customHeight="1">
      <c r="A766" s="4"/>
      <c r="B766" s="4"/>
      <c r="C766" s="4"/>
      <c r="D766" s="4"/>
      <c r="E766" s="4"/>
      <c r="F766" s="4"/>
      <c r="G766" s="4"/>
      <c r="H766" s="4"/>
      <c r="I766" s="4"/>
      <c r="J766" s="4"/>
      <c r="K766" s="4"/>
      <c r="L766" s="4"/>
      <c r="M766" s="4"/>
      <c r="N766" s="4"/>
      <c r="O766" s="4"/>
      <c r="P766" s="4"/>
      <c r="Q766" s="4"/>
      <c r="R766" s="4"/>
      <c r="S766" s="4"/>
      <c r="T766" s="4"/>
      <c r="U766" s="4"/>
      <c r="V766" s="4"/>
      <c r="W766" s="4"/>
      <c r="X766" s="4"/>
      <c r="Y766" s="4"/>
      <c r="Z766" s="4"/>
    </row>
    <row r="767" ht="13.5" customHeight="1">
      <c r="A767" s="4"/>
      <c r="B767" s="4"/>
      <c r="C767" s="4"/>
      <c r="D767" s="4"/>
      <c r="E767" s="4"/>
      <c r="F767" s="4"/>
      <c r="G767" s="4"/>
      <c r="H767" s="4"/>
      <c r="I767" s="4"/>
      <c r="J767" s="4"/>
      <c r="K767" s="4"/>
      <c r="L767" s="4"/>
      <c r="M767" s="4"/>
      <c r="N767" s="4"/>
      <c r="O767" s="4"/>
      <c r="P767" s="4"/>
      <c r="Q767" s="4"/>
      <c r="R767" s="4"/>
      <c r="S767" s="4"/>
      <c r="T767" s="4"/>
      <c r="U767" s="4"/>
      <c r="V767" s="4"/>
      <c r="W767" s="4"/>
      <c r="X767" s="4"/>
      <c r="Y767" s="4"/>
      <c r="Z767" s="4"/>
    </row>
    <row r="768" ht="13.5" customHeight="1">
      <c r="A768" s="4"/>
      <c r="B768" s="4"/>
      <c r="C768" s="4"/>
      <c r="D768" s="4"/>
      <c r="E768" s="4"/>
      <c r="F768" s="4"/>
      <c r="G768" s="4"/>
      <c r="H768" s="4"/>
      <c r="I768" s="4"/>
      <c r="J768" s="4"/>
      <c r="K768" s="4"/>
      <c r="L768" s="4"/>
      <c r="M768" s="4"/>
      <c r="N768" s="4"/>
      <c r="O768" s="4"/>
      <c r="P768" s="4"/>
      <c r="Q768" s="4"/>
      <c r="R768" s="4"/>
      <c r="S768" s="4"/>
      <c r="T768" s="4"/>
      <c r="U768" s="4"/>
      <c r="V768" s="4"/>
      <c r="W768" s="4"/>
      <c r="X768" s="4"/>
      <c r="Y768" s="4"/>
      <c r="Z768" s="4"/>
    </row>
    <row r="769" ht="13.5" customHeight="1">
      <c r="A769" s="4"/>
      <c r="B769" s="4"/>
      <c r="C769" s="4"/>
      <c r="D769" s="4"/>
      <c r="E769" s="4"/>
      <c r="F769" s="4"/>
      <c r="G769" s="4"/>
      <c r="H769" s="4"/>
      <c r="I769" s="4"/>
      <c r="J769" s="4"/>
      <c r="K769" s="4"/>
      <c r="L769" s="4"/>
      <c r="M769" s="4"/>
      <c r="N769" s="4"/>
      <c r="O769" s="4"/>
      <c r="P769" s="4"/>
      <c r="Q769" s="4"/>
      <c r="R769" s="4"/>
      <c r="S769" s="4"/>
      <c r="T769" s="4"/>
      <c r="U769" s="4"/>
      <c r="V769" s="4"/>
      <c r="W769" s="4"/>
      <c r="X769" s="4"/>
      <c r="Y769" s="4"/>
      <c r="Z769" s="4"/>
    </row>
    <row r="770" ht="13.5" customHeight="1">
      <c r="A770" s="4"/>
      <c r="B770" s="4"/>
      <c r="C770" s="4"/>
      <c r="D770" s="4"/>
      <c r="E770" s="4"/>
      <c r="F770" s="4"/>
      <c r="G770" s="4"/>
      <c r="H770" s="4"/>
      <c r="I770" s="4"/>
      <c r="J770" s="4"/>
      <c r="K770" s="4"/>
      <c r="L770" s="4"/>
      <c r="M770" s="4"/>
      <c r="N770" s="4"/>
      <c r="O770" s="4"/>
      <c r="P770" s="4"/>
      <c r="Q770" s="4"/>
      <c r="R770" s="4"/>
      <c r="S770" s="4"/>
      <c r="T770" s="4"/>
      <c r="U770" s="4"/>
      <c r="V770" s="4"/>
      <c r="W770" s="4"/>
      <c r="X770" s="4"/>
      <c r="Y770" s="4"/>
      <c r="Z770" s="4"/>
    </row>
    <row r="771" ht="13.5" customHeight="1">
      <c r="A771" s="4"/>
      <c r="B771" s="4"/>
      <c r="C771" s="4"/>
      <c r="D771" s="4"/>
      <c r="E771" s="4"/>
      <c r="F771" s="4"/>
      <c r="G771" s="4"/>
      <c r="H771" s="4"/>
      <c r="I771" s="4"/>
      <c r="J771" s="4"/>
      <c r="K771" s="4"/>
      <c r="L771" s="4"/>
      <c r="M771" s="4"/>
      <c r="N771" s="4"/>
      <c r="O771" s="4"/>
      <c r="P771" s="4"/>
      <c r="Q771" s="4"/>
      <c r="R771" s="4"/>
      <c r="S771" s="4"/>
      <c r="T771" s="4"/>
      <c r="U771" s="4"/>
      <c r="V771" s="4"/>
      <c r="W771" s="4"/>
      <c r="X771" s="4"/>
      <c r="Y771" s="4"/>
      <c r="Z771" s="4"/>
    </row>
    <row r="772" ht="13.5" customHeight="1">
      <c r="A772" s="4"/>
      <c r="B772" s="4"/>
      <c r="C772" s="4"/>
      <c r="D772" s="4"/>
      <c r="E772" s="4"/>
      <c r="F772" s="4"/>
      <c r="G772" s="4"/>
      <c r="H772" s="4"/>
      <c r="I772" s="4"/>
      <c r="J772" s="4"/>
      <c r="K772" s="4"/>
      <c r="L772" s="4"/>
      <c r="M772" s="4"/>
      <c r="N772" s="4"/>
      <c r="O772" s="4"/>
      <c r="P772" s="4"/>
      <c r="Q772" s="4"/>
      <c r="R772" s="4"/>
      <c r="S772" s="4"/>
      <c r="T772" s="4"/>
      <c r="U772" s="4"/>
      <c r="V772" s="4"/>
      <c r="W772" s="4"/>
      <c r="X772" s="4"/>
      <c r="Y772" s="4"/>
      <c r="Z772" s="4"/>
    </row>
    <row r="773" ht="13.5" customHeight="1">
      <c r="A773" s="4"/>
      <c r="B773" s="4"/>
      <c r="C773" s="4"/>
      <c r="D773" s="4"/>
      <c r="E773" s="4"/>
      <c r="F773" s="4"/>
      <c r="G773" s="4"/>
      <c r="H773" s="4"/>
      <c r="I773" s="4"/>
      <c r="J773" s="4"/>
      <c r="K773" s="4"/>
      <c r="L773" s="4"/>
      <c r="M773" s="4"/>
      <c r="N773" s="4"/>
      <c r="O773" s="4"/>
      <c r="P773" s="4"/>
      <c r="Q773" s="4"/>
      <c r="R773" s="4"/>
      <c r="S773" s="4"/>
      <c r="T773" s="4"/>
      <c r="U773" s="4"/>
      <c r="V773" s="4"/>
      <c r="W773" s="4"/>
      <c r="X773" s="4"/>
      <c r="Y773" s="4"/>
      <c r="Z773" s="4"/>
    </row>
    <row r="774" ht="13.5" customHeight="1">
      <c r="A774" s="4"/>
      <c r="B774" s="4"/>
      <c r="C774" s="4"/>
      <c r="D774" s="4"/>
      <c r="E774" s="4"/>
      <c r="F774" s="4"/>
      <c r="G774" s="4"/>
      <c r="H774" s="4"/>
      <c r="I774" s="4"/>
      <c r="J774" s="4"/>
      <c r="K774" s="4"/>
      <c r="L774" s="4"/>
      <c r="M774" s="4"/>
      <c r="N774" s="4"/>
      <c r="O774" s="4"/>
      <c r="P774" s="4"/>
      <c r="Q774" s="4"/>
      <c r="R774" s="4"/>
      <c r="S774" s="4"/>
      <c r="T774" s="4"/>
      <c r="U774" s="4"/>
      <c r="V774" s="4"/>
      <c r="W774" s="4"/>
      <c r="X774" s="4"/>
      <c r="Y774" s="4"/>
      <c r="Z774" s="4"/>
    </row>
    <row r="775" ht="13.5" customHeight="1">
      <c r="A775" s="4"/>
      <c r="B775" s="4"/>
      <c r="C775" s="4"/>
      <c r="D775" s="4"/>
      <c r="E775" s="4"/>
      <c r="F775" s="4"/>
      <c r="G775" s="4"/>
      <c r="H775" s="4"/>
      <c r="I775" s="4"/>
      <c r="J775" s="4"/>
      <c r="K775" s="4"/>
      <c r="L775" s="4"/>
      <c r="M775" s="4"/>
      <c r="N775" s="4"/>
      <c r="O775" s="4"/>
      <c r="P775" s="4"/>
      <c r="Q775" s="4"/>
      <c r="R775" s="4"/>
      <c r="S775" s="4"/>
      <c r="T775" s="4"/>
      <c r="U775" s="4"/>
      <c r="V775" s="4"/>
      <c r="W775" s="4"/>
      <c r="X775" s="4"/>
      <c r="Y775" s="4"/>
      <c r="Z775" s="4"/>
    </row>
    <row r="776" ht="13.5" customHeight="1">
      <c r="A776" s="4"/>
      <c r="B776" s="4"/>
      <c r="C776" s="4"/>
      <c r="D776" s="4"/>
      <c r="E776" s="4"/>
      <c r="F776" s="4"/>
      <c r="G776" s="4"/>
      <c r="H776" s="4"/>
      <c r="I776" s="4"/>
      <c r="J776" s="4"/>
      <c r="K776" s="4"/>
      <c r="L776" s="4"/>
      <c r="M776" s="4"/>
      <c r="N776" s="4"/>
      <c r="O776" s="4"/>
      <c r="P776" s="4"/>
      <c r="Q776" s="4"/>
      <c r="R776" s="4"/>
      <c r="S776" s="4"/>
      <c r="T776" s="4"/>
      <c r="U776" s="4"/>
      <c r="V776" s="4"/>
      <c r="W776" s="4"/>
      <c r="X776" s="4"/>
      <c r="Y776" s="4"/>
      <c r="Z776" s="4"/>
    </row>
    <row r="777" ht="13.5" customHeight="1">
      <c r="A777" s="4"/>
      <c r="B777" s="4"/>
      <c r="C777" s="4"/>
      <c r="D777" s="4"/>
      <c r="E777" s="4"/>
      <c r="F777" s="4"/>
      <c r="G777" s="4"/>
      <c r="H777" s="4"/>
      <c r="I777" s="4"/>
      <c r="J777" s="4"/>
      <c r="K777" s="4"/>
      <c r="L777" s="4"/>
      <c r="M777" s="4"/>
      <c r="N777" s="4"/>
      <c r="O777" s="4"/>
      <c r="P777" s="4"/>
      <c r="Q777" s="4"/>
      <c r="R777" s="4"/>
      <c r="S777" s="4"/>
      <c r="T777" s="4"/>
      <c r="U777" s="4"/>
      <c r="V777" s="4"/>
      <c r="W777" s="4"/>
      <c r="X777" s="4"/>
      <c r="Y777" s="4"/>
      <c r="Z777" s="4"/>
    </row>
    <row r="778" ht="13.5" customHeight="1">
      <c r="A778" s="4"/>
      <c r="B778" s="4"/>
      <c r="C778" s="4"/>
      <c r="D778" s="4"/>
      <c r="E778" s="4"/>
      <c r="F778" s="4"/>
      <c r="G778" s="4"/>
      <c r="H778" s="4"/>
      <c r="I778" s="4"/>
      <c r="J778" s="4"/>
      <c r="K778" s="4"/>
      <c r="L778" s="4"/>
      <c r="M778" s="4"/>
      <c r="N778" s="4"/>
      <c r="O778" s="4"/>
      <c r="P778" s="4"/>
      <c r="Q778" s="4"/>
      <c r="R778" s="4"/>
      <c r="S778" s="4"/>
      <c r="T778" s="4"/>
      <c r="U778" s="4"/>
      <c r="V778" s="4"/>
      <c r="W778" s="4"/>
      <c r="X778" s="4"/>
      <c r="Y778" s="4"/>
      <c r="Z778" s="4"/>
    </row>
    <row r="779" ht="13.5" customHeight="1">
      <c r="A779" s="4"/>
      <c r="B779" s="4"/>
      <c r="C779" s="4"/>
      <c r="D779" s="4"/>
      <c r="E779" s="4"/>
      <c r="F779" s="4"/>
      <c r="G779" s="4"/>
      <c r="H779" s="4"/>
      <c r="I779" s="4"/>
      <c r="J779" s="4"/>
      <c r="K779" s="4"/>
      <c r="L779" s="4"/>
      <c r="M779" s="4"/>
      <c r="N779" s="4"/>
      <c r="O779" s="4"/>
      <c r="P779" s="4"/>
      <c r="Q779" s="4"/>
      <c r="R779" s="4"/>
      <c r="S779" s="4"/>
      <c r="T779" s="4"/>
      <c r="U779" s="4"/>
      <c r="V779" s="4"/>
      <c r="W779" s="4"/>
      <c r="X779" s="4"/>
      <c r="Y779" s="4"/>
      <c r="Z779" s="4"/>
    </row>
    <row r="780" ht="13.5" customHeight="1">
      <c r="A780" s="4"/>
      <c r="B780" s="4"/>
      <c r="C780" s="4"/>
      <c r="D780" s="4"/>
      <c r="E780" s="4"/>
      <c r="F780" s="4"/>
      <c r="G780" s="4"/>
      <c r="H780" s="4"/>
      <c r="I780" s="4"/>
      <c r="J780" s="4"/>
      <c r="K780" s="4"/>
      <c r="L780" s="4"/>
      <c r="M780" s="4"/>
      <c r="N780" s="4"/>
      <c r="O780" s="4"/>
      <c r="P780" s="4"/>
      <c r="Q780" s="4"/>
      <c r="R780" s="4"/>
      <c r="S780" s="4"/>
      <c r="T780" s="4"/>
      <c r="U780" s="4"/>
      <c r="V780" s="4"/>
      <c r="W780" s="4"/>
      <c r="X780" s="4"/>
      <c r="Y780" s="4"/>
      <c r="Z780" s="4"/>
    </row>
    <row r="781" ht="13.5" customHeight="1">
      <c r="A781" s="4"/>
      <c r="B781" s="4"/>
      <c r="C781" s="4"/>
      <c r="D781" s="4"/>
      <c r="E781" s="4"/>
      <c r="F781" s="4"/>
      <c r="G781" s="4"/>
      <c r="H781" s="4"/>
      <c r="I781" s="4"/>
      <c r="J781" s="4"/>
      <c r="K781" s="4"/>
      <c r="L781" s="4"/>
      <c r="M781" s="4"/>
      <c r="N781" s="4"/>
      <c r="O781" s="4"/>
      <c r="P781" s="4"/>
      <c r="Q781" s="4"/>
      <c r="R781" s="4"/>
      <c r="S781" s="4"/>
      <c r="T781" s="4"/>
      <c r="U781" s="4"/>
      <c r="V781" s="4"/>
      <c r="W781" s="4"/>
      <c r="X781" s="4"/>
      <c r="Y781" s="4"/>
      <c r="Z781" s="4"/>
    </row>
    <row r="782" ht="13.5" customHeight="1">
      <c r="A782" s="4"/>
      <c r="B782" s="4"/>
      <c r="C782" s="4"/>
      <c r="D782" s="4"/>
      <c r="E782" s="4"/>
      <c r="F782" s="4"/>
      <c r="G782" s="4"/>
      <c r="H782" s="4"/>
      <c r="I782" s="4"/>
      <c r="J782" s="4"/>
      <c r="K782" s="4"/>
      <c r="L782" s="4"/>
      <c r="M782" s="4"/>
      <c r="N782" s="4"/>
      <c r="O782" s="4"/>
      <c r="P782" s="4"/>
      <c r="Q782" s="4"/>
      <c r="R782" s="4"/>
      <c r="S782" s="4"/>
      <c r="T782" s="4"/>
      <c r="U782" s="4"/>
      <c r="V782" s="4"/>
      <c r="W782" s="4"/>
      <c r="X782" s="4"/>
      <c r="Y782" s="4"/>
      <c r="Z782" s="4"/>
    </row>
    <row r="783" ht="13.5" customHeight="1">
      <c r="A783" s="4"/>
      <c r="B783" s="4"/>
      <c r="C783" s="4"/>
      <c r="D783" s="4"/>
      <c r="E783" s="4"/>
      <c r="F783" s="4"/>
      <c r="G783" s="4"/>
      <c r="H783" s="4"/>
      <c r="I783" s="4"/>
      <c r="J783" s="4"/>
      <c r="K783" s="4"/>
      <c r="L783" s="4"/>
      <c r="M783" s="4"/>
      <c r="N783" s="4"/>
      <c r="O783" s="4"/>
      <c r="P783" s="4"/>
      <c r="Q783" s="4"/>
      <c r="R783" s="4"/>
      <c r="S783" s="4"/>
      <c r="T783" s="4"/>
      <c r="U783" s="4"/>
      <c r="V783" s="4"/>
      <c r="W783" s="4"/>
      <c r="X783" s="4"/>
      <c r="Y783" s="4"/>
      <c r="Z783" s="4"/>
    </row>
    <row r="784" ht="13.5" customHeight="1">
      <c r="A784" s="4"/>
      <c r="B784" s="4"/>
      <c r="C784" s="4"/>
      <c r="D784" s="4"/>
      <c r="E784" s="4"/>
      <c r="F784" s="4"/>
      <c r="G784" s="4"/>
      <c r="H784" s="4"/>
      <c r="I784" s="4"/>
      <c r="J784" s="4"/>
      <c r="K784" s="4"/>
      <c r="L784" s="4"/>
      <c r="M784" s="4"/>
      <c r="N784" s="4"/>
      <c r="O784" s="4"/>
      <c r="P784" s="4"/>
      <c r="Q784" s="4"/>
      <c r="R784" s="4"/>
      <c r="S784" s="4"/>
      <c r="T784" s="4"/>
      <c r="U784" s="4"/>
      <c r="V784" s="4"/>
      <c r="W784" s="4"/>
      <c r="X784" s="4"/>
      <c r="Y784" s="4"/>
      <c r="Z784" s="4"/>
    </row>
    <row r="785" ht="13.5" customHeight="1">
      <c r="A785" s="4"/>
      <c r="B785" s="4"/>
      <c r="C785" s="4"/>
      <c r="D785" s="4"/>
      <c r="E785" s="4"/>
      <c r="F785" s="4"/>
      <c r="G785" s="4"/>
      <c r="H785" s="4"/>
      <c r="I785" s="4"/>
      <c r="J785" s="4"/>
      <c r="K785" s="4"/>
      <c r="L785" s="4"/>
      <c r="M785" s="4"/>
      <c r="N785" s="4"/>
      <c r="O785" s="4"/>
      <c r="P785" s="4"/>
      <c r="Q785" s="4"/>
      <c r="R785" s="4"/>
      <c r="S785" s="4"/>
      <c r="T785" s="4"/>
      <c r="U785" s="4"/>
      <c r="V785" s="4"/>
      <c r="W785" s="4"/>
      <c r="X785" s="4"/>
      <c r="Y785" s="4"/>
      <c r="Z785" s="4"/>
    </row>
    <row r="786" ht="13.5" customHeight="1">
      <c r="A786" s="4"/>
      <c r="B786" s="4"/>
      <c r="C786" s="4"/>
      <c r="D786" s="4"/>
      <c r="E786" s="4"/>
      <c r="F786" s="4"/>
      <c r="G786" s="4"/>
      <c r="H786" s="4"/>
      <c r="I786" s="4"/>
      <c r="J786" s="4"/>
      <c r="K786" s="4"/>
      <c r="L786" s="4"/>
      <c r="M786" s="4"/>
      <c r="N786" s="4"/>
      <c r="O786" s="4"/>
      <c r="P786" s="4"/>
      <c r="Q786" s="4"/>
      <c r="R786" s="4"/>
      <c r="S786" s="4"/>
      <c r="T786" s="4"/>
      <c r="U786" s="4"/>
      <c r="V786" s="4"/>
      <c r="W786" s="4"/>
      <c r="X786" s="4"/>
      <c r="Y786" s="4"/>
      <c r="Z786" s="4"/>
    </row>
    <row r="787" ht="13.5" customHeight="1">
      <c r="A787" s="4"/>
      <c r="B787" s="4"/>
      <c r="C787" s="4"/>
      <c r="D787" s="4"/>
      <c r="E787" s="4"/>
      <c r="F787" s="4"/>
      <c r="G787" s="4"/>
      <c r="H787" s="4"/>
      <c r="I787" s="4"/>
      <c r="J787" s="4"/>
      <c r="K787" s="4"/>
      <c r="L787" s="4"/>
      <c r="M787" s="4"/>
      <c r="N787" s="4"/>
      <c r="O787" s="4"/>
      <c r="P787" s="4"/>
      <c r="Q787" s="4"/>
      <c r="R787" s="4"/>
      <c r="S787" s="4"/>
      <c r="T787" s="4"/>
      <c r="U787" s="4"/>
      <c r="V787" s="4"/>
      <c r="W787" s="4"/>
      <c r="X787" s="4"/>
      <c r="Y787" s="4"/>
      <c r="Z787" s="4"/>
    </row>
    <row r="788" ht="13.5" customHeight="1">
      <c r="A788" s="4"/>
      <c r="B788" s="4"/>
      <c r="C788" s="4"/>
      <c r="D788" s="4"/>
      <c r="E788" s="4"/>
      <c r="F788" s="4"/>
      <c r="G788" s="4"/>
      <c r="H788" s="4"/>
      <c r="I788" s="4"/>
      <c r="J788" s="4"/>
      <c r="K788" s="4"/>
      <c r="L788" s="4"/>
      <c r="M788" s="4"/>
      <c r="N788" s="4"/>
      <c r="O788" s="4"/>
      <c r="P788" s="4"/>
      <c r="Q788" s="4"/>
      <c r="R788" s="4"/>
      <c r="S788" s="4"/>
      <c r="T788" s="4"/>
      <c r="U788" s="4"/>
      <c r="V788" s="4"/>
      <c r="W788" s="4"/>
      <c r="X788" s="4"/>
      <c r="Y788" s="4"/>
      <c r="Z788" s="4"/>
    </row>
    <row r="789" ht="13.5" customHeight="1">
      <c r="A789" s="4"/>
      <c r="B789" s="4"/>
      <c r="C789" s="4"/>
      <c r="D789" s="4"/>
      <c r="E789" s="4"/>
      <c r="F789" s="4"/>
      <c r="G789" s="4"/>
      <c r="H789" s="4"/>
      <c r="I789" s="4"/>
      <c r="J789" s="4"/>
      <c r="K789" s="4"/>
      <c r="L789" s="4"/>
      <c r="M789" s="4"/>
      <c r="N789" s="4"/>
      <c r="O789" s="4"/>
      <c r="P789" s="4"/>
      <c r="Q789" s="4"/>
      <c r="R789" s="4"/>
      <c r="S789" s="4"/>
      <c r="T789" s="4"/>
      <c r="U789" s="4"/>
      <c r="V789" s="4"/>
      <c r="W789" s="4"/>
      <c r="X789" s="4"/>
      <c r="Y789" s="4"/>
      <c r="Z789" s="4"/>
    </row>
    <row r="790" ht="13.5" customHeight="1">
      <c r="A790" s="4"/>
      <c r="B790" s="4"/>
      <c r="C790" s="4"/>
      <c r="D790" s="4"/>
      <c r="E790" s="4"/>
      <c r="F790" s="4"/>
      <c r="G790" s="4"/>
      <c r="H790" s="4"/>
      <c r="I790" s="4"/>
      <c r="J790" s="4"/>
      <c r="K790" s="4"/>
      <c r="L790" s="4"/>
      <c r="M790" s="4"/>
      <c r="N790" s="4"/>
      <c r="O790" s="4"/>
      <c r="P790" s="4"/>
      <c r="Q790" s="4"/>
      <c r="R790" s="4"/>
      <c r="S790" s="4"/>
      <c r="T790" s="4"/>
      <c r="U790" s="4"/>
      <c r="V790" s="4"/>
      <c r="W790" s="4"/>
      <c r="X790" s="4"/>
      <c r="Y790" s="4"/>
      <c r="Z790" s="4"/>
    </row>
    <row r="791" ht="13.5" customHeight="1">
      <c r="A791" s="4"/>
      <c r="B791" s="4"/>
      <c r="C791" s="4"/>
      <c r="D791" s="4"/>
      <c r="E791" s="4"/>
      <c r="F791" s="4"/>
      <c r="G791" s="4"/>
      <c r="H791" s="4"/>
      <c r="I791" s="4"/>
      <c r="J791" s="4"/>
      <c r="K791" s="4"/>
      <c r="L791" s="4"/>
      <c r="M791" s="4"/>
      <c r="N791" s="4"/>
      <c r="O791" s="4"/>
      <c r="P791" s="4"/>
      <c r="Q791" s="4"/>
      <c r="R791" s="4"/>
      <c r="S791" s="4"/>
      <c r="T791" s="4"/>
      <c r="U791" s="4"/>
      <c r="V791" s="4"/>
      <c r="W791" s="4"/>
      <c r="X791" s="4"/>
      <c r="Y791" s="4"/>
      <c r="Z791" s="4"/>
    </row>
    <row r="792" ht="13.5" customHeight="1">
      <c r="A792" s="4"/>
      <c r="B792" s="4"/>
      <c r="C792" s="4"/>
      <c r="D792" s="4"/>
      <c r="E792" s="4"/>
      <c r="F792" s="4"/>
      <c r="G792" s="4"/>
      <c r="H792" s="4"/>
      <c r="I792" s="4"/>
      <c r="J792" s="4"/>
      <c r="K792" s="4"/>
      <c r="L792" s="4"/>
      <c r="M792" s="4"/>
      <c r="N792" s="4"/>
      <c r="O792" s="4"/>
      <c r="P792" s="4"/>
      <c r="Q792" s="4"/>
      <c r="R792" s="4"/>
      <c r="S792" s="4"/>
      <c r="T792" s="4"/>
      <c r="U792" s="4"/>
      <c r="V792" s="4"/>
      <c r="W792" s="4"/>
      <c r="X792" s="4"/>
      <c r="Y792" s="4"/>
      <c r="Z792" s="4"/>
    </row>
    <row r="793" ht="13.5" customHeight="1">
      <c r="A793" s="4"/>
      <c r="B793" s="4"/>
      <c r="C793" s="4"/>
      <c r="D793" s="4"/>
      <c r="E793" s="4"/>
      <c r="F793" s="4"/>
      <c r="G793" s="4"/>
      <c r="H793" s="4"/>
      <c r="I793" s="4"/>
      <c r="J793" s="4"/>
      <c r="K793" s="4"/>
      <c r="L793" s="4"/>
      <c r="M793" s="4"/>
      <c r="N793" s="4"/>
      <c r="O793" s="4"/>
      <c r="P793" s="4"/>
      <c r="Q793" s="4"/>
      <c r="R793" s="4"/>
      <c r="S793" s="4"/>
      <c r="T793" s="4"/>
      <c r="U793" s="4"/>
      <c r="V793" s="4"/>
      <c r="W793" s="4"/>
      <c r="X793" s="4"/>
      <c r="Y793" s="4"/>
      <c r="Z793" s="4"/>
    </row>
    <row r="794" ht="13.5" customHeight="1">
      <c r="A794" s="4"/>
      <c r="B794" s="4"/>
      <c r="C794" s="4"/>
      <c r="D794" s="4"/>
      <c r="E794" s="4"/>
      <c r="F794" s="4"/>
      <c r="G794" s="4"/>
      <c r="H794" s="4"/>
      <c r="I794" s="4"/>
      <c r="J794" s="4"/>
      <c r="K794" s="4"/>
      <c r="L794" s="4"/>
      <c r="M794" s="4"/>
      <c r="N794" s="4"/>
      <c r="O794" s="4"/>
      <c r="P794" s="4"/>
      <c r="Q794" s="4"/>
      <c r="R794" s="4"/>
      <c r="S794" s="4"/>
      <c r="T794" s="4"/>
      <c r="U794" s="4"/>
      <c r="V794" s="4"/>
      <c r="W794" s="4"/>
      <c r="X794" s="4"/>
      <c r="Y794" s="4"/>
      <c r="Z794" s="4"/>
    </row>
    <row r="795" ht="13.5" customHeight="1">
      <c r="A795" s="4"/>
      <c r="B795" s="4"/>
      <c r="C795" s="4"/>
      <c r="D795" s="4"/>
      <c r="E795" s="4"/>
      <c r="F795" s="4"/>
      <c r="G795" s="4"/>
      <c r="H795" s="4"/>
      <c r="I795" s="4"/>
      <c r="J795" s="4"/>
      <c r="K795" s="4"/>
      <c r="L795" s="4"/>
      <c r="M795" s="4"/>
      <c r="N795" s="4"/>
      <c r="O795" s="4"/>
      <c r="P795" s="4"/>
      <c r="Q795" s="4"/>
      <c r="R795" s="4"/>
      <c r="S795" s="4"/>
      <c r="T795" s="4"/>
      <c r="U795" s="4"/>
      <c r="V795" s="4"/>
      <c r="W795" s="4"/>
      <c r="X795" s="4"/>
      <c r="Y795" s="4"/>
      <c r="Z795" s="4"/>
    </row>
    <row r="796" ht="13.5" customHeight="1">
      <c r="A796" s="4"/>
      <c r="B796" s="4"/>
      <c r="C796" s="4"/>
      <c r="D796" s="4"/>
      <c r="E796" s="4"/>
      <c r="F796" s="4"/>
      <c r="G796" s="4"/>
      <c r="H796" s="4"/>
      <c r="I796" s="4"/>
      <c r="J796" s="4"/>
      <c r="K796" s="4"/>
      <c r="L796" s="4"/>
      <c r="M796" s="4"/>
      <c r="N796" s="4"/>
      <c r="O796" s="4"/>
      <c r="P796" s="4"/>
      <c r="Q796" s="4"/>
      <c r="R796" s="4"/>
      <c r="S796" s="4"/>
      <c r="T796" s="4"/>
      <c r="U796" s="4"/>
      <c r="V796" s="4"/>
      <c r="W796" s="4"/>
      <c r="X796" s="4"/>
      <c r="Y796" s="4"/>
      <c r="Z796" s="4"/>
    </row>
    <row r="797" ht="13.5" customHeight="1">
      <c r="A797" s="4"/>
      <c r="B797" s="4"/>
      <c r="C797" s="4"/>
      <c r="D797" s="4"/>
      <c r="E797" s="4"/>
      <c r="F797" s="4"/>
      <c r="G797" s="4"/>
      <c r="H797" s="4"/>
      <c r="I797" s="4"/>
      <c r="J797" s="4"/>
      <c r="K797" s="4"/>
      <c r="L797" s="4"/>
      <c r="M797" s="4"/>
      <c r="N797" s="4"/>
      <c r="O797" s="4"/>
      <c r="P797" s="4"/>
      <c r="Q797" s="4"/>
      <c r="R797" s="4"/>
      <c r="S797" s="4"/>
      <c r="T797" s="4"/>
      <c r="U797" s="4"/>
      <c r="V797" s="4"/>
      <c r="W797" s="4"/>
      <c r="X797" s="4"/>
      <c r="Y797" s="4"/>
      <c r="Z797" s="4"/>
    </row>
    <row r="798" ht="13.5" customHeight="1">
      <c r="A798" s="4"/>
      <c r="B798" s="4"/>
      <c r="C798" s="4"/>
      <c r="D798" s="4"/>
      <c r="E798" s="4"/>
      <c r="F798" s="4"/>
      <c r="G798" s="4"/>
      <c r="H798" s="4"/>
      <c r="I798" s="4"/>
      <c r="J798" s="4"/>
      <c r="K798" s="4"/>
      <c r="L798" s="4"/>
      <c r="M798" s="4"/>
      <c r="N798" s="4"/>
      <c r="O798" s="4"/>
      <c r="P798" s="4"/>
      <c r="Q798" s="4"/>
      <c r="R798" s="4"/>
      <c r="S798" s="4"/>
      <c r="T798" s="4"/>
      <c r="U798" s="4"/>
      <c r="V798" s="4"/>
      <c r="W798" s="4"/>
      <c r="X798" s="4"/>
      <c r="Y798" s="4"/>
      <c r="Z798" s="4"/>
    </row>
    <row r="799" ht="13.5" customHeight="1">
      <c r="A799" s="4"/>
      <c r="B799" s="4"/>
      <c r="C799" s="4"/>
      <c r="D799" s="4"/>
      <c r="E799" s="4"/>
      <c r="F799" s="4"/>
      <c r="G799" s="4"/>
      <c r="H799" s="4"/>
      <c r="I799" s="4"/>
      <c r="J799" s="4"/>
      <c r="K799" s="4"/>
      <c r="L799" s="4"/>
      <c r="M799" s="4"/>
      <c r="N799" s="4"/>
      <c r="O799" s="4"/>
      <c r="P799" s="4"/>
      <c r="Q799" s="4"/>
      <c r="R799" s="4"/>
      <c r="S799" s="4"/>
      <c r="T799" s="4"/>
      <c r="U799" s="4"/>
      <c r="V799" s="4"/>
      <c r="W799" s="4"/>
      <c r="X799" s="4"/>
      <c r="Y799" s="4"/>
      <c r="Z799" s="4"/>
    </row>
    <row r="800" ht="13.5" customHeight="1">
      <c r="A800" s="4"/>
      <c r="B800" s="4"/>
      <c r="C800" s="4"/>
      <c r="D800" s="4"/>
      <c r="E800" s="4"/>
      <c r="F800" s="4"/>
      <c r="G800" s="4"/>
      <c r="H800" s="4"/>
      <c r="I800" s="4"/>
      <c r="J800" s="4"/>
      <c r="K800" s="4"/>
      <c r="L800" s="4"/>
      <c r="M800" s="4"/>
      <c r="N800" s="4"/>
      <c r="O800" s="4"/>
      <c r="P800" s="4"/>
      <c r="Q800" s="4"/>
      <c r="R800" s="4"/>
      <c r="S800" s="4"/>
      <c r="T800" s="4"/>
      <c r="U800" s="4"/>
      <c r="V800" s="4"/>
      <c r="W800" s="4"/>
      <c r="X800" s="4"/>
      <c r="Y800" s="4"/>
      <c r="Z800" s="4"/>
    </row>
    <row r="801" ht="13.5" customHeight="1">
      <c r="A801" s="4"/>
      <c r="B801" s="4"/>
      <c r="C801" s="4"/>
      <c r="D801" s="4"/>
      <c r="E801" s="4"/>
      <c r="F801" s="4"/>
      <c r="G801" s="4"/>
      <c r="H801" s="4"/>
      <c r="I801" s="4"/>
      <c r="J801" s="4"/>
      <c r="K801" s="4"/>
      <c r="L801" s="4"/>
      <c r="M801" s="4"/>
      <c r="N801" s="4"/>
      <c r="O801" s="4"/>
      <c r="P801" s="4"/>
      <c r="Q801" s="4"/>
      <c r="R801" s="4"/>
      <c r="S801" s="4"/>
      <c r="T801" s="4"/>
      <c r="U801" s="4"/>
      <c r="V801" s="4"/>
      <c r="W801" s="4"/>
      <c r="X801" s="4"/>
      <c r="Y801" s="4"/>
      <c r="Z801" s="4"/>
    </row>
    <row r="802" ht="13.5" customHeight="1">
      <c r="A802" s="4"/>
      <c r="B802" s="4"/>
      <c r="C802" s="4"/>
      <c r="D802" s="4"/>
      <c r="E802" s="4"/>
      <c r="F802" s="4"/>
      <c r="G802" s="4"/>
      <c r="H802" s="4"/>
      <c r="I802" s="4"/>
      <c r="J802" s="4"/>
      <c r="K802" s="4"/>
      <c r="L802" s="4"/>
      <c r="M802" s="4"/>
      <c r="N802" s="4"/>
      <c r="O802" s="4"/>
      <c r="P802" s="4"/>
      <c r="Q802" s="4"/>
      <c r="R802" s="4"/>
      <c r="S802" s="4"/>
      <c r="T802" s="4"/>
      <c r="U802" s="4"/>
      <c r="V802" s="4"/>
      <c r="W802" s="4"/>
      <c r="X802" s="4"/>
      <c r="Y802" s="4"/>
      <c r="Z802" s="4"/>
    </row>
    <row r="803" ht="13.5" customHeight="1">
      <c r="A803" s="4"/>
      <c r="B803" s="4"/>
      <c r="C803" s="4"/>
      <c r="D803" s="4"/>
      <c r="E803" s="4"/>
      <c r="F803" s="4"/>
      <c r="G803" s="4"/>
      <c r="H803" s="4"/>
      <c r="I803" s="4"/>
      <c r="J803" s="4"/>
      <c r="K803" s="4"/>
      <c r="L803" s="4"/>
      <c r="M803" s="4"/>
      <c r="N803" s="4"/>
      <c r="O803" s="4"/>
      <c r="P803" s="4"/>
      <c r="Q803" s="4"/>
      <c r="R803" s="4"/>
      <c r="S803" s="4"/>
      <c r="T803" s="4"/>
      <c r="U803" s="4"/>
      <c r="V803" s="4"/>
      <c r="W803" s="4"/>
      <c r="X803" s="4"/>
      <c r="Y803" s="4"/>
      <c r="Z803" s="4"/>
    </row>
    <row r="804" ht="13.5" customHeight="1">
      <c r="A804" s="4"/>
      <c r="B804" s="4"/>
      <c r="C804" s="4"/>
      <c r="D804" s="4"/>
      <c r="E804" s="4"/>
      <c r="F804" s="4"/>
      <c r="G804" s="4"/>
      <c r="H804" s="4"/>
      <c r="I804" s="4"/>
      <c r="J804" s="4"/>
      <c r="K804" s="4"/>
      <c r="L804" s="4"/>
      <c r="M804" s="4"/>
      <c r="N804" s="4"/>
      <c r="O804" s="4"/>
      <c r="P804" s="4"/>
      <c r="Q804" s="4"/>
      <c r="R804" s="4"/>
      <c r="S804" s="4"/>
      <c r="T804" s="4"/>
      <c r="U804" s="4"/>
      <c r="V804" s="4"/>
      <c r="W804" s="4"/>
      <c r="X804" s="4"/>
      <c r="Y804" s="4"/>
      <c r="Z804" s="4"/>
    </row>
    <row r="805" ht="13.5" customHeight="1">
      <c r="A805" s="4"/>
      <c r="B805" s="4"/>
      <c r="C805" s="4"/>
      <c r="D805" s="4"/>
      <c r="E805" s="4"/>
      <c r="F805" s="4"/>
      <c r="G805" s="4"/>
      <c r="H805" s="4"/>
      <c r="I805" s="4"/>
      <c r="J805" s="4"/>
      <c r="K805" s="4"/>
      <c r="L805" s="4"/>
      <c r="M805" s="4"/>
      <c r="N805" s="4"/>
      <c r="O805" s="4"/>
      <c r="P805" s="4"/>
      <c r="Q805" s="4"/>
      <c r="R805" s="4"/>
      <c r="S805" s="4"/>
      <c r="T805" s="4"/>
      <c r="U805" s="4"/>
      <c r="V805" s="4"/>
      <c r="W805" s="4"/>
      <c r="X805" s="4"/>
      <c r="Y805" s="4"/>
      <c r="Z805" s="4"/>
    </row>
    <row r="806" ht="13.5" customHeight="1">
      <c r="A806" s="4"/>
      <c r="B806" s="4"/>
      <c r="C806" s="4"/>
      <c r="D806" s="4"/>
      <c r="E806" s="4"/>
      <c r="F806" s="4"/>
      <c r="G806" s="4"/>
      <c r="H806" s="4"/>
      <c r="I806" s="4"/>
      <c r="J806" s="4"/>
      <c r="K806" s="4"/>
      <c r="L806" s="4"/>
      <c r="M806" s="4"/>
      <c r="N806" s="4"/>
      <c r="O806" s="4"/>
      <c r="P806" s="4"/>
      <c r="Q806" s="4"/>
      <c r="R806" s="4"/>
      <c r="S806" s="4"/>
      <c r="T806" s="4"/>
      <c r="U806" s="4"/>
      <c r="V806" s="4"/>
      <c r="W806" s="4"/>
      <c r="X806" s="4"/>
      <c r="Y806" s="4"/>
      <c r="Z806" s="4"/>
    </row>
    <row r="807" ht="13.5" customHeight="1">
      <c r="A807" s="4"/>
      <c r="B807" s="4"/>
      <c r="C807" s="4"/>
      <c r="D807" s="4"/>
      <c r="E807" s="4"/>
      <c r="F807" s="4"/>
      <c r="G807" s="4"/>
      <c r="H807" s="4"/>
      <c r="I807" s="4"/>
      <c r="J807" s="4"/>
      <c r="K807" s="4"/>
      <c r="L807" s="4"/>
      <c r="M807" s="4"/>
      <c r="N807" s="4"/>
      <c r="O807" s="4"/>
      <c r="P807" s="4"/>
      <c r="Q807" s="4"/>
      <c r="R807" s="4"/>
      <c r="S807" s="4"/>
      <c r="T807" s="4"/>
      <c r="U807" s="4"/>
      <c r="V807" s="4"/>
      <c r="W807" s="4"/>
      <c r="X807" s="4"/>
      <c r="Y807" s="4"/>
      <c r="Z807" s="4"/>
    </row>
    <row r="808" ht="13.5" customHeight="1">
      <c r="A808" s="4"/>
      <c r="B808" s="4"/>
      <c r="C808" s="4"/>
      <c r="D808" s="4"/>
      <c r="E808" s="4"/>
      <c r="F808" s="4"/>
      <c r="G808" s="4"/>
      <c r="H808" s="4"/>
      <c r="I808" s="4"/>
      <c r="J808" s="4"/>
      <c r="K808" s="4"/>
      <c r="L808" s="4"/>
      <c r="M808" s="4"/>
      <c r="N808" s="4"/>
      <c r="O808" s="4"/>
      <c r="P808" s="4"/>
      <c r="Q808" s="4"/>
      <c r="R808" s="4"/>
      <c r="S808" s="4"/>
      <c r="T808" s="4"/>
      <c r="U808" s="4"/>
      <c r="V808" s="4"/>
      <c r="W808" s="4"/>
      <c r="X808" s="4"/>
      <c r="Y808" s="4"/>
      <c r="Z808" s="4"/>
    </row>
    <row r="809" ht="13.5" customHeight="1">
      <c r="A809" s="4"/>
      <c r="B809" s="4"/>
      <c r="C809" s="4"/>
      <c r="D809" s="4"/>
      <c r="E809" s="4"/>
      <c r="F809" s="4"/>
      <c r="G809" s="4"/>
      <c r="H809" s="4"/>
      <c r="I809" s="4"/>
      <c r="J809" s="4"/>
      <c r="K809" s="4"/>
      <c r="L809" s="4"/>
      <c r="M809" s="4"/>
      <c r="N809" s="4"/>
      <c r="O809" s="4"/>
      <c r="P809" s="4"/>
      <c r="Q809" s="4"/>
      <c r="R809" s="4"/>
      <c r="S809" s="4"/>
      <c r="T809" s="4"/>
      <c r="U809" s="4"/>
      <c r="V809" s="4"/>
      <c r="W809" s="4"/>
      <c r="X809" s="4"/>
      <c r="Y809" s="4"/>
      <c r="Z809" s="4"/>
    </row>
    <row r="810" ht="13.5" customHeight="1">
      <c r="A810" s="4"/>
      <c r="B810" s="4"/>
      <c r="C810" s="4"/>
      <c r="D810" s="4"/>
      <c r="E810" s="4"/>
      <c r="F810" s="4"/>
      <c r="G810" s="4"/>
      <c r="H810" s="4"/>
      <c r="I810" s="4"/>
      <c r="J810" s="4"/>
      <c r="K810" s="4"/>
      <c r="L810" s="4"/>
      <c r="M810" s="4"/>
      <c r="N810" s="4"/>
      <c r="O810" s="4"/>
      <c r="P810" s="4"/>
      <c r="Q810" s="4"/>
      <c r="R810" s="4"/>
      <c r="S810" s="4"/>
      <c r="T810" s="4"/>
      <c r="U810" s="4"/>
      <c r="V810" s="4"/>
      <c r="W810" s="4"/>
      <c r="X810" s="4"/>
      <c r="Y810" s="4"/>
      <c r="Z810" s="4"/>
    </row>
    <row r="811" ht="13.5" customHeight="1">
      <c r="A811" s="4"/>
      <c r="B811" s="4"/>
      <c r="C811" s="4"/>
      <c r="D811" s="4"/>
      <c r="E811" s="4"/>
      <c r="F811" s="4"/>
      <c r="G811" s="4"/>
      <c r="H811" s="4"/>
      <c r="I811" s="4"/>
      <c r="J811" s="4"/>
      <c r="K811" s="4"/>
      <c r="L811" s="4"/>
      <c r="M811" s="4"/>
      <c r="N811" s="4"/>
      <c r="O811" s="4"/>
      <c r="P811" s="4"/>
      <c r="Q811" s="4"/>
      <c r="R811" s="4"/>
      <c r="S811" s="4"/>
      <c r="T811" s="4"/>
      <c r="U811" s="4"/>
      <c r="V811" s="4"/>
      <c r="W811" s="4"/>
      <c r="X811" s="4"/>
      <c r="Y811" s="4"/>
      <c r="Z811" s="4"/>
    </row>
    <row r="812" ht="13.5" customHeight="1">
      <c r="A812" s="4"/>
      <c r="B812" s="4"/>
      <c r="C812" s="4"/>
      <c r="D812" s="4"/>
      <c r="E812" s="4"/>
      <c r="F812" s="4"/>
      <c r="G812" s="4"/>
      <c r="H812" s="4"/>
      <c r="I812" s="4"/>
      <c r="J812" s="4"/>
      <c r="K812" s="4"/>
      <c r="L812" s="4"/>
      <c r="M812" s="4"/>
      <c r="N812" s="4"/>
      <c r="O812" s="4"/>
      <c r="P812" s="4"/>
      <c r="Q812" s="4"/>
      <c r="R812" s="4"/>
      <c r="S812" s="4"/>
      <c r="T812" s="4"/>
      <c r="U812" s="4"/>
      <c r="V812" s="4"/>
      <c r="W812" s="4"/>
      <c r="X812" s="4"/>
      <c r="Y812" s="4"/>
      <c r="Z812" s="4"/>
    </row>
    <row r="813" ht="13.5" customHeight="1">
      <c r="A813" s="4"/>
      <c r="B813" s="4"/>
      <c r="C813" s="4"/>
      <c r="D813" s="4"/>
      <c r="E813" s="4"/>
      <c r="F813" s="4"/>
      <c r="G813" s="4"/>
      <c r="H813" s="4"/>
      <c r="I813" s="4"/>
      <c r="J813" s="4"/>
      <c r="K813" s="4"/>
      <c r="L813" s="4"/>
      <c r="M813" s="4"/>
      <c r="N813" s="4"/>
      <c r="O813" s="4"/>
      <c r="P813" s="4"/>
      <c r="Q813" s="4"/>
      <c r="R813" s="4"/>
      <c r="S813" s="4"/>
      <c r="T813" s="4"/>
      <c r="U813" s="4"/>
      <c r="V813" s="4"/>
      <c r="W813" s="4"/>
      <c r="X813" s="4"/>
      <c r="Y813" s="4"/>
      <c r="Z813" s="4"/>
    </row>
    <row r="814" ht="13.5" customHeight="1">
      <c r="A814" s="4"/>
      <c r="B814" s="4"/>
      <c r="C814" s="4"/>
      <c r="D814" s="4"/>
      <c r="E814" s="4"/>
      <c r="F814" s="4"/>
      <c r="G814" s="4"/>
      <c r="H814" s="4"/>
      <c r="I814" s="4"/>
      <c r="J814" s="4"/>
      <c r="K814" s="4"/>
      <c r="L814" s="4"/>
      <c r="M814" s="4"/>
      <c r="N814" s="4"/>
      <c r="O814" s="4"/>
      <c r="P814" s="4"/>
      <c r="Q814" s="4"/>
      <c r="R814" s="4"/>
      <c r="S814" s="4"/>
      <c r="T814" s="4"/>
      <c r="U814" s="4"/>
      <c r="V814" s="4"/>
      <c r="W814" s="4"/>
      <c r="X814" s="4"/>
      <c r="Y814" s="4"/>
      <c r="Z814" s="4"/>
    </row>
    <row r="815" ht="13.5" customHeight="1">
      <c r="A815" s="4"/>
      <c r="B815" s="4"/>
      <c r="C815" s="4"/>
      <c r="D815" s="4"/>
      <c r="E815" s="4"/>
      <c r="F815" s="4"/>
      <c r="G815" s="4"/>
      <c r="H815" s="4"/>
      <c r="I815" s="4"/>
      <c r="J815" s="4"/>
      <c r="K815" s="4"/>
      <c r="L815" s="4"/>
      <c r="M815" s="4"/>
      <c r="N815" s="4"/>
      <c r="O815" s="4"/>
      <c r="P815" s="4"/>
      <c r="Q815" s="4"/>
      <c r="R815" s="4"/>
      <c r="S815" s="4"/>
      <c r="T815" s="4"/>
      <c r="U815" s="4"/>
      <c r="V815" s="4"/>
      <c r="W815" s="4"/>
      <c r="X815" s="4"/>
      <c r="Y815" s="4"/>
      <c r="Z815" s="4"/>
    </row>
    <row r="816" ht="13.5" customHeight="1">
      <c r="A816" s="4"/>
      <c r="B816" s="4"/>
      <c r="C816" s="4"/>
      <c r="D816" s="4"/>
      <c r="E816" s="4"/>
      <c r="F816" s="4"/>
      <c r="G816" s="4"/>
      <c r="H816" s="4"/>
      <c r="I816" s="4"/>
      <c r="J816" s="4"/>
      <c r="K816" s="4"/>
      <c r="L816" s="4"/>
      <c r="M816" s="4"/>
      <c r="N816" s="4"/>
      <c r="O816" s="4"/>
      <c r="P816" s="4"/>
      <c r="Q816" s="4"/>
      <c r="R816" s="4"/>
      <c r="S816" s="4"/>
      <c r="T816" s="4"/>
      <c r="U816" s="4"/>
      <c r="V816" s="4"/>
      <c r="W816" s="4"/>
      <c r="X816" s="4"/>
      <c r="Y816" s="4"/>
      <c r="Z816" s="4"/>
    </row>
    <row r="817" ht="13.5" customHeight="1">
      <c r="A817" s="4"/>
      <c r="B817" s="4"/>
      <c r="C817" s="4"/>
      <c r="D817" s="4"/>
      <c r="E817" s="4"/>
      <c r="F817" s="4"/>
      <c r="G817" s="4"/>
      <c r="H817" s="4"/>
      <c r="I817" s="4"/>
      <c r="J817" s="4"/>
      <c r="K817" s="4"/>
      <c r="L817" s="4"/>
      <c r="M817" s="4"/>
      <c r="N817" s="4"/>
      <c r="O817" s="4"/>
      <c r="P817" s="4"/>
      <c r="Q817" s="4"/>
      <c r="R817" s="4"/>
      <c r="S817" s="4"/>
      <c r="T817" s="4"/>
      <c r="U817" s="4"/>
      <c r="V817" s="4"/>
      <c r="W817" s="4"/>
      <c r="X817" s="4"/>
      <c r="Y817" s="4"/>
      <c r="Z817" s="4"/>
    </row>
    <row r="818" ht="13.5" customHeight="1">
      <c r="A818" s="4"/>
      <c r="B818" s="4"/>
      <c r="C818" s="4"/>
      <c r="D818" s="4"/>
      <c r="E818" s="4"/>
      <c r="F818" s="4"/>
      <c r="G818" s="4"/>
      <c r="H818" s="4"/>
      <c r="I818" s="4"/>
      <c r="J818" s="4"/>
      <c r="K818" s="4"/>
      <c r="L818" s="4"/>
      <c r="M818" s="4"/>
      <c r="N818" s="4"/>
      <c r="O818" s="4"/>
      <c r="P818" s="4"/>
      <c r="Q818" s="4"/>
      <c r="R818" s="4"/>
      <c r="S818" s="4"/>
      <c r="T818" s="4"/>
      <c r="U818" s="4"/>
      <c r="V818" s="4"/>
      <c r="W818" s="4"/>
      <c r="X818" s="4"/>
      <c r="Y818" s="4"/>
      <c r="Z818" s="4"/>
    </row>
    <row r="819" ht="13.5" customHeight="1">
      <c r="A819" s="4"/>
      <c r="B819" s="4"/>
      <c r="C819" s="4"/>
      <c r="D819" s="4"/>
      <c r="E819" s="4"/>
      <c r="F819" s="4"/>
      <c r="G819" s="4"/>
      <c r="H819" s="4"/>
      <c r="I819" s="4"/>
      <c r="J819" s="4"/>
      <c r="K819" s="4"/>
      <c r="L819" s="4"/>
      <c r="M819" s="4"/>
      <c r="N819" s="4"/>
      <c r="O819" s="4"/>
      <c r="P819" s="4"/>
      <c r="Q819" s="4"/>
      <c r="R819" s="4"/>
      <c r="S819" s="4"/>
      <c r="T819" s="4"/>
      <c r="U819" s="4"/>
      <c r="V819" s="4"/>
      <c r="W819" s="4"/>
      <c r="X819" s="4"/>
      <c r="Y819" s="4"/>
      <c r="Z819" s="4"/>
    </row>
    <row r="820" ht="13.5" customHeight="1">
      <c r="A820" s="4"/>
      <c r="B820" s="4"/>
      <c r="C820" s="4"/>
      <c r="D820" s="4"/>
      <c r="E820" s="4"/>
      <c r="F820" s="4"/>
      <c r="G820" s="4"/>
      <c r="H820" s="4"/>
      <c r="I820" s="4"/>
      <c r="J820" s="4"/>
      <c r="K820" s="4"/>
      <c r="L820" s="4"/>
      <c r="M820" s="4"/>
      <c r="N820" s="4"/>
      <c r="O820" s="4"/>
      <c r="P820" s="4"/>
      <c r="Q820" s="4"/>
      <c r="R820" s="4"/>
      <c r="S820" s="4"/>
      <c r="T820" s="4"/>
      <c r="U820" s="4"/>
      <c r="V820" s="4"/>
      <c r="W820" s="4"/>
      <c r="X820" s="4"/>
      <c r="Y820" s="4"/>
      <c r="Z820" s="4"/>
    </row>
    <row r="821" ht="13.5" customHeight="1">
      <c r="A821" s="4"/>
      <c r="B821" s="4"/>
      <c r="C821" s="4"/>
      <c r="D821" s="4"/>
      <c r="E821" s="4"/>
      <c r="F821" s="4"/>
      <c r="G821" s="4"/>
      <c r="H821" s="4"/>
      <c r="I821" s="4"/>
      <c r="J821" s="4"/>
      <c r="K821" s="4"/>
      <c r="L821" s="4"/>
      <c r="M821" s="4"/>
      <c r="N821" s="4"/>
      <c r="O821" s="4"/>
      <c r="P821" s="4"/>
      <c r="Q821" s="4"/>
      <c r="R821" s="4"/>
      <c r="S821" s="4"/>
      <c r="T821" s="4"/>
      <c r="U821" s="4"/>
      <c r="V821" s="4"/>
      <c r="W821" s="4"/>
      <c r="X821" s="4"/>
      <c r="Y821" s="4"/>
      <c r="Z821" s="4"/>
    </row>
    <row r="822" ht="13.5" customHeight="1">
      <c r="A822" s="4"/>
      <c r="B822" s="4"/>
      <c r="C822" s="4"/>
      <c r="D822" s="4"/>
      <c r="E822" s="4"/>
      <c r="F822" s="4"/>
      <c r="G822" s="4"/>
      <c r="H822" s="4"/>
      <c r="I822" s="4"/>
      <c r="J822" s="4"/>
      <c r="K822" s="4"/>
      <c r="L822" s="4"/>
      <c r="M822" s="4"/>
      <c r="N822" s="4"/>
      <c r="O822" s="4"/>
      <c r="P822" s="4"/>
      <c r="Q822" s="4"/>
      <c r="R822" s="4"/>
      <c r="S822" s="4"/>
      <c r="T822" s="4"/>
      <c r="U822" s="4"/>
      <c r="V822" s="4"/>
      <c r="W822" s="4"/>
      <c r="X822" s="4"/>
      <c r="Y822" s="4"/>
      <c r="Z822" s="4"/>
    </row>
    <row r="823" ht="13.5" customHeight="1">
      <c r="A823" s="4"/>
      <c r="B823" s="4"/>
      <c r="C823" s="4"/>
      <c r="D823" s="4"/>
      <c r="E823" s="4"/>
      <c r="F823" s="4"/>
      <c r="G823" s="4"/>
      <c r="H823" s="4"/>
      <c r="I823" s="4"/>
      <c r="J823" s="4"/>
      <c r="K823" s="4"/>
      <c r="L823" s="4"/>
      <c r="M823" s="4"/>
      <c r="N823" s="4"/>
      <c r="O823" s="4"/>
      <c r="P823" s="4"/>
      <c r="Q823" s="4"/>
      <c r="R823" s="4"/>
      <c r="S823" s="4"/>
      <c r="T823" s="4"/>
      <c r="U823" s="4"/>
      <c r="V823" s="4"/>
      <c r="W823" s="4"/>
      <c r="X823" s="4"/>
      <c r="Y823" s="4"/>
      <c r="Z823" s="4"/>
    </row>
    <row r="824" ht="13.5" customHeight="1">
      <c r="A824" s="4"/>
      <c r="B824" s="4"/>
      <c r="C824" s="4"/>
      <c r="D824" s="4"/>
      <c r="E824" s="4"/>
      <c r="F824" s="4"/>
      <c r="G824" s="4"/>
      <c r="H824" s="4"/>
      <c r="I824" s="4"/>
      <c r="J824" s="4"/>
      <c r="K824" s="4"/>
      <c r="L824" s="4"/>
      <c r="M824" s="4"/>
      <c r="N824" s="4"/>
      <c r="O824" s="4"/>
      <c r="P824" s="4"/>
      <c r="Q824" s="4"/>
      <c r="R824" s="4"/>
      <c r="S824" s="4"/>
      <c r="T824" s="4"/>
      <c r="U824" s="4"/>
      <c r="V824" s="4"/>
      <c r="W824" s="4"/>
      <c r="X824" s="4"/>
      <c r="Y824" s="4"/>
      <c r="Z824" s="4"/>
    </row>
    <row r="825" ht="13.5" customHeight="1">
      <c r="A825" s="4"/>
      <c r="B825" s="4"/>
      <c r="C825" s="4"/>
      <c r="D825" s="4"/>
      <c r="E825" s="4"/>
      <c r="F825" s="4"/>
      <c r="G825" s="4"/>
      <c r="H825" s="4"/>
      <c r="I825" s="4"/>
      <c r="J825" s="4"/>
      <c r="K825" s="4"/>
      <c r="L825" s="4"/>
      <c r="M825" s="4"/>
      <c r="N825" s="4"/>
      <c r="O825" s="4"/>
      <c r="P825" s="4"/>
      <c r="Q825" s="4"/>
      <c r="R825" s="4"/>
      <c r="S825" s="4"/>
      <c r="T825" s="4"/>
      <c r="U825" s="4"/>
      <c r="V825" s="4"/>
      <c r="W825" s="4"/>
      <c r="X825" s="4"/>
      <c r="Y825" s="4"/>
      <c r="Z825" s="4"/>
    </row>
    <row r="826" ht="13.5" customHeight="1">
      <c r="A826" s="4"/>
      <c r="B826" s="4"/>
      <c r="C826" s="4"/>
      <c r="D826" s="4"/>
      <c r="E826" s="4"/>
      <c r="F826" s="4"/>
      <c r="G826" s="4"/>
      <c r="H826" s="4"/>
      <c r="I826" s="4"/>
      <c r="J826" s="4"/>
      <c r="K826" s="4"/>
      <c r="L826" s="4"/>
      <c r="M826" s="4"/>
      <c r="N826" s="4"/>
      <c r="O826" s="4"/>
      <c r="P826" s="4"/>
      <c r="Q826" s="4"/>
      <c r="R826" s="4"/>
      <c r="S826" s="4"/>
      <c r="T826" s="4"/>
      <c r="U826" s="4"/>
      <c r="V826" s="4"/>
      <c r="W826" s="4"/>
      <c r="X826" s="4"/>
      <c r="Y826" s="4"/>
      <c r="Z826" s="4"/>
    </row>
    <row r="827" ht="13.5" customHeight="1">
      <c r="A827" s="4"/>
      <c r="B827" s="4"/>
      <c r="C827" s="4"/>
      <c r="D827" s="4"/>
      <c r="E827" s="4"/>
      <c r="F827" s="4"/>
      <c r="G827" s="4"/>
      <c r="H827" s="4"/>
      <c r="I827" s="4"/>
      <c r="J827" s="4"/>
      <c r="K827" s="4"/>
      <c r="L827" s="4"/>
      <c r="M827" s="4"/>
      <c r="N827" s="4"/>
      <c r="O827" s="4"/>
      <c r="P827" s="4"/>
      <c r="Q827" s="4"/>
      <c r="R827" s="4"/>
      <c r="S827" s="4"/>
      <c r="T827" s="4"/>
      <c r="U827" s="4"/>
      <c r="V827" s="4"/>
      <c r="W827" s="4"/>
      <c r="X827" s="4"/>
      <c r="Y827" s="4"/>
      <c r="Z827" s="4"/>
    </row>
    <row r="828" ht="13.5" customHeight="1">
      <c r="A828" s="4"/>
      <c r="B828" s="4"/>
      <c r="C828" s="4"/>
      <c r="D828" s="4"/>
      <c r="E828" s="4"/>
      <c r="F828" s="4"/>
      <c r="G828" s="4"/>
      <c r="H828" s="4"/>
      <c r="I828" s="4"/>
      <c r="J828" s="4"/>
      <c r="K828" s="4"/>
      <c r="L828" s="4"/>
      <c r="M828" s="4"/>
      <c r="N828" s="4"/>
      <c r="O828" s="4"/>
      <c r="P828" s="4"/>
      <c r="Q828" s="4"/>
      <c r="R828" s="4"/>
      <c r="S828" s="4"/>
      <c r="T828" s="4"/>
      <c r="U828" s="4"/>
      <c r="V828" s="4"/>
      <c r="W828" s="4"/>
      <c r="X828" s="4"/>
      <c r="Y828" s="4"/>
      <c r="Z828" s="4"/>
    </row>
    <row r="829" ht="13.5" customHeight="1">
      <c r="A829" s="4"/>
      <c r="B829" s="4"/>
      <c r="C829" s="4"/>
      <c r="D829" s="4"/>
      <c r="E829" s="4"/>
      <c r="F829" s="4"/>
      <c r="G829" s="4"/>
      <c r="H829" s="4"/>
      <c r="I829" s="4"/>
      <c r="J829" s="4"/>
      <c r="K829" s="4"/>
      <c r="L829" s="4"/>
      <c r="M829" s="4"/>
      <c r="N829" s="4"/>
      <c r="O829" s="4"/>
      <c r="P829" s="4"/>
      <c r="Q829" s="4"/>
      <c r="R829" s="4"/>
      <c r="S829" s="4"/>
      <c r="T829" s="4"/>
      <c r="U829" s="4"/>
      <c r="V829" s="4"/>
      <c r="W829" s="4"/>
      <c r="X829" s="4"/>
      <c r="Y829" s="4"/>
      <c r="Z829" s="4"/>
    </row>
    <row r="830" ht="13.5" customHeight="1">
      <c r="A830" s="4"/>
      <c r="B830" s="4"/>
      <c r="C830" s="4"/>
      <c r="D830" s="4"/>
      <c r="E830" s="4"/>
      <c r="F830" s="4"/>
      <c r="G830" s="4"/>
      <c r="H830" s="4"/>
      <c r="I830" s="4"/>
      <c r="J830" s="4"/>
      <c r="K830" s="4"/>
      <c r="L830" s="4"/>
      <c r="M830" s="4"/>
      <c r="N830" s="4"/>
      <c r="O830" s="4"/>
      <c r="P830" s="4"/>
      <c r="Q830" s="4"/>
      <c r="R830" s="4"/>
      <c r="S830" s="4"/>
      <c r="T830" s="4"/>
      <c r="U830" s="4"/>
      <c r="V830" s="4"/>
      <c r="W830" s="4"/>
      <c r="X830" s="4"/>
      <c r="Y830" s="4"/>
      <c r="Z830" s="4"/>
    </row>
    <row r="831" ht="13.5" customHeight="1">
      <c r="A831" s="4"/>
      <c r="B831" s="4"/>
      <c r="C831" s="4"/>
      <c r="D831" s="4"/>
      <c r="E831" s="4"/>
      <c r="F831" s="4"/>
      <c r="G831" s="4"/>
      <c r="H831" s="4"/>
      <c r="I831" s="4"/>
      <c r="J831" s="4"/>
      <c r="K831" s="4"/>
      <c r="L831" s="4"/>
      <c r="M831" s="4"/>
      <c r="N831" s="4"/>
      <c r="O831" s="4"/>
      <c r="P831" s="4"/>
      <c r="Q831" s="4"/>
      <c r="R831" s="4"/>
      <c r="S831" s="4"/>
      <c r="T831" s="4"/>
      <c r="U831" s="4"/>
      <c r="V831" s="4"/>
      <c r="W831" s="4"/>
      <c r="X831" s="4"/>
      <c r="Y831" s="4"/>
      <c r="Z831" s="4"/>
    </row>
    <row r="832" ht="13.5" customHeight="1">
      <c r="A832" s="4"/>
      <c r="B832" s="4"/>
      <c r="C832" s="4"/>
      <c r="D832" s="4"/>
      <c r="E832" s="4"/>
      <c r="F832" s="4"/>
      <c r="G832" s="4"/>
      <c r="H832" s="4"/>
      <c r="I832" s="4"/>
      <c r="J832" s="4"/>
      <c r="K832" s="4"/>
      <c r="L832" s="4"/>
      <c r="M832" s="4"/>
      <c r="N832" s="4"/>
      <c r="O832" s="4"/>
      <c r="P832" s="4"/>
      <c r="Q832" s="4"/>
      <c r="R832" s="4"/>
      <c r="S832" s="4"/>
      <c r="T832" s="4"/>
      <c r="U832" s="4"/>
      <c r="V832" s="4"/>
      <c r="W832" s="4"/>
      <c r="X832" s="4"/>
      <c r="Y832" s="4"/>
      <c r="Z832" s="4"/>
    </row>
    <row r="833" ht="13.5" customHeight="1">
      <c r="A833" s="4"/>
      <c r="B833" s="4"/>
      <c r="C833" s="4"/>
      <c r="D833" s="4"/>
      <c r="E833" s="4"/>
      <c r="F833" s="4"/>
      <c r="G833" s="4"/>
      <c r="H833" s="4"/>
      <c r="I833" s="4"/>
      <c r="J833" s="4"/>
      <c r="K833" s="4"/>
      <c r="L833" s="4"/>
      <c r="M833" s="4"/>
      <c r="N833" s="4"/>
      <c r="O833" s="4"/>
      <c r="P833" s="4"/>
      <c r="Q833" s="4"/>
      <c r="R833" s="4"/>
      <c r="S833" s="4"/>
      <c r="T833" s="4"/>
      <c r="U833" s="4"/>
      <c r="V833" s="4"/>
      <c r="W833" s="4"/>
      <c r="X833" s="4"/>
      <c r="Y833" s="4"/>
      <c r="Z833" s="4"/>
    </row>
    <row r="834" ht="13.5" customHeight="1">
      <c r="A834" s="4"/>
      <c r="B834" s="4"/>
      <c r="C834" s="4"/>
      <c r="D834" s="4"/>
      <c r="E834" s="4"/>
      <c r="F834" s="4"/>
      <c r="G834" s="4"/>
      <c r="H834" s="4"/>
      <c r="I834" s="4"/>
      <c r="J834" s="4"/>
      <c r="K834" s="4"/>
      <c r="L834" s="4"/>
      <c r="M834" s="4"/>
      <c r="N834" s="4"/>
      <c r="O834" s="4"/>
      <c r="P834" s="4"/>
      <c r="Q834" s="4"/>
      <c r="R834" s="4"/>
      <c r="S834" s="4"/>
      <c r="T834" s="4"/>
      <c r="U834" s="4"/>
      <c r="V834" s="4"/>
      <c r="W834" s="4"/>
      <c r="X834" s="4"/>
      <c r="Y834" s="4"/>
      <c r="Z834" s="4"/>
    </row>
    <row r="835" ht="13.5" customHeight="1">
      <c r="A835" s="4"/>
      <c r="B835" s="4"/>
      <c r="C835" s="4"/>
      <c r="D835" s="4"/>
      <c r="E835" s="4"/>
      <c r="F835" s="4"/>
      <c r="G835" s="4"/>
      <c r="H835" s="4"/>
      <c r="I835" s="4"/>
      <c r="J835" s="4"/>
      <c r="K835" s="4"/>
      <c r="L835" s="4"/>
      <c r="M835" s="4"/>
      <c r="N835" s="4"/>
      <c r="O835" s="4"/>
      <c r="P835" s="4"/>
      <c r="Q835" s="4"/>
      <c r="R835" s="4"/>
      <c r="S835" s="4"/>
      <c r="T835" s="4"/>
      <c r="U835" s="4"/>
      <c r="V835" s="4"/>
      <c r="W835" s="4"/>
      <c r="X835" s="4"/>
      <c r="Y835" s="4"/>
      <c r="Z835" s="4"/>
    </row>
    <row r="836" ht="13.5" customHeight="1">
      <c r="A836" s="4"/>
      <c r="B836" s="4"/>
      <c r="C836" s="4"/>
      <c r="D836" s="4"/>
      <c r="E836" s="4"/>
      <c r="F836" s="4"/>
      <c r="G836" s="4"/>
      <c r="H836" s="4"/>
      <c r="I836" s="4"/>
      <c r="J836" s="4"/>
      <c r="K836" s="4"/>
      <c r="L836" s="4"/>
      <c r="M836" s="4"/>
      <c r="N836" s="4"/>
      <c r="O836" s="4"/>
      <c r="P836" s="4"/>
      <c r="Q836" s="4"/>
      <c r="R836" s="4"/>
      <c r="S836" s="4"/>
      <c r="T836" s="4"/>
      <c r="U836" s="4"/>
      <c r="V836" s="4"/>
      <c r="W836" s="4"/>
      <c r="X836" s="4"/>
      <c r="Y836" s="4"/>
      <c r="Z836" s="4"/>
    </row>
    <row r="837" ht="13.5" customHeight="1">
      <c r="A837" s="4"/>
      <c r="B837" s="4"/>
      <c r="C837" s="4"/>
      <c r="D837" s="4"/>
      <c r="E837" s="4"/>
      <c r="F837" s="4"/>
      <c r="G837" s="4"/>
      <c r="H837" s="4"/>
      <c r="I837" s="4"/>
      <c r="J837" s="4"/>
      <c r="K837" s="4"/>
      <c r="L837" s="4"/>
      <c r="M837" s="4"/>
      <c r="N837" s="4"/>
      <c r="O837" s="4"/>
      <c r="P837" s="4"/>
      <c r="Q837" s="4"/>
      <c r="R837" s="4"/>
      <c r="S837" s="4"/>
      <c r="T837" s="4"/>
      <c r="U837" s="4"/>
      <c r="V837" s="4"/>
      <c r="W837" s="4"/>
      <c r="X837" s="4"/>
      <c r="Y837" s="4"/>
      <c r="Z837" s="4"/>
    </row>
    <row r="838" ht="13.5" customHeight="1">
      <c r="A838" s="4"/>
      <c r="B838" s="4"/>
      <c r="C838" s="4"/>
      <c r="D838" s="4"/>
      <c r="E838" s="4"/>
      <c r="F838" s="4"/>
      <c r="G838" s="4"/>
      <c r="H838" s="4"/>
      <c r="I838" s="4"/>
      <c r="J838" s="4"/>
      <c r="K838" s="4"/>
      <c r="L838" s="4"/>
      <c r="M838" s="4"/>
      <c r="N838" s="4"/>
      <c r="O838" s="4"/>
      <c r="P838" s="4"/>
      <c r="Q838" s="4"/>
      <c r="R838" s="4"/>
      <c r="S838" s="4"/>
      <c r="T838" s="4"/>
      <c r="U838" s="4"/>
      <c r="V838" s="4"/>
      <c r="W838" s="4"/>
      <c r="X838" s="4"/>
      <c r="Y838" s="4"/>
      <c r="Z838" s="4"/>
    </row>
    <row r="839" ht="13.5" customHeight="1">
      <c r="A839" s="4"/>
      <c r="B839" s="4"/>
      <c r="C839" s="4"/>
      <c r="D839" s="4"/>
      <c r="E839" s="4"/>
      <c r="F839" s="4"/>
      <c r="G839" s="4"/>
      <c r="H839" s="4"/>
      <c r="I839" s="4"/>
      <c r="J839" s="4"/>
      <c r="K839" s="4"/>
      <c r="L839" s="4"/>
      <c r="M839" s="4"/>
      <c r="N839" s="4"/>
      <c r="O839" s="4"/>
      <c r="P839" s="4"/>
      <c r="Q839" s="4"/>
      <c r="R839" s="4"/>
      <c r="S839" s="4"/>
      <c r="T839" s="4"/>
      <c r="U839" s="4"/>
      <c r="V839" s="4"/>
      <c r="W839" s="4"/>
      <c r="X839" s="4"/>
      <c r="Y839" s="4"/>
      <c r="Z839" s="4"/>
    </row>
    <row r="840" ht="13.5" customHeight="1">
      <c r="A840" s="4"/>
      <c r="B840" s="4"/>
      <c r="C840" s="4"/>
      <c r="D840" s="4"/>
      <c r="E840" s="4"/>
      <c r="F840" s="4"/>
      <c r="G840" s="4"/>
      <c r="H840" s="4"/>
      <c r="I840" s="4"/>
      <c r="J840" s="4"/>
      <c r="K840" s="4"/>
      <c r="L840" s="4"/>
      <c r="M840" s="4"/>
      <c r="N840" s="4"/>
      <c r="O840" s="4"/>
      <c r="P840" s="4"/>
      <c r="Q840" s="4"/>
      <c r="R840" s="4"/>
      <c r="S840" s="4"/>
      <c r="T840" s="4"/>
      <c r="U840" s="4"/>
      <c r="V840" s="4"/>
      <c r="W840" s="4"/>
      <c r="X840" s="4"/>
      <c r="Y840" s="4"/>
      <c r="Z840" s="4"/>
    </row>
    <row r="841" ht="13.5" customHeight="1">
      <c r="A841" s="4"/>
      <c r="B841" s="4"/>
      <c r="C841" s="4"/>
      <c r="D841" s="4"/>
      <c r="E841" s="4"/>
      <c r="F841" s="4"/>
      <c r="G841" s="4"/>
      <c r="H841" s="4"/>
      <c r="I841" s="4"/>
      <c r="J841" s="4"/>
      <c r="K841" s="4"/>
      <c r="L841" s="4"/>
      <c r="M841" s="4"/>
      <c r="N841" s="4"/>
      <c r="O841" s="4"/>
      <c r="P841" s="4"/>
      <c r="Q841" s="4"/>
      <c r="R841" s="4"/>
      <c r="S841" s="4"/>
      <c r="T841" s="4"/>
      <c r="U841" s="4"/>
      <c r="V841" s="4"/>
      <c r="W841" s="4"/>
      <c r="X841" s="4"/>
      <c r="Y841" s="4"/>
      <c r="Z841" s="4"/>
    </row>
    <row r="842" ht="13.5" customHeight="1">
      <c r="A842" s="4"/>
      <c r="B842" s="4"/>
      <c r="C842" s="4"/>
      <c r="D842" s="4"/>
      <c r="E842" s="4"/>
      <c r="F842" s="4"/>
      <c r="G842" s="4"/>
      <c r="H842" s="4"/>
      <c r="I842" s="4"/>
      <c r="J842" s="4"/>
      <c r="K842" s="4"/>
      <c r="L842" s="4"/>
      <c r="M842" s="4"/>
      <c r="N842" s="4"/>
      <c r="O842" s="4"/>
      <c r="P842" s="4"/>
      <c r="Q842" s="4"/>
      <c r="R842" s="4"/>
      <c r="S842" s="4"/>
      <c r="T842" s="4"/>
      <c r="U842" s="4"/>
      <c r="V842" s="4"/>
      <c r="W842" s="4"/>
      <c r="X842" s="4"/>
      <c r="Y842" s="4"/>
      <c r="Z842" s="4"/>
    </row>
    <row r="843" ht="13.5" customHeight="1">
      <c r="A843" s="4"/>
      <c r="B843" s="4"/>
      <c r="C843" s="4"/>
      <c r="D843" s="4"/>
      <c r="E843" s="4"/>
      <c r="F843" s="4"/>
      <c r="G843" s="4"/>
      <c r="H843" s="4"/>
      <c r="I843" s="4"/>
      <c r="J843" s="4"/>
      <c r="K843" s="4"/>
      <c r="L843" s="4"/>
      <c r="M843" s="4"/>
      <c r="N843" s="4"/>
      <c r="O843" s="4"/>
      <c r="P843" s="4"/>
      <c r="Q843" s="4"/>
      <c r="R843" s="4"/>
      <c r="S843" s="4"/>
      <c r="T843" s="4"/>
      <c r="U843" s="4"/>
      <c r="V843" s="4"/>
      <c r="W843" s="4"/>
      <c r="X843" s="4"/>
      <c r="Y843" s="4"/>
      <c r="Z843" s="4"/>
    </row>
    <row r="844" ht="13.5" customHeight="1">
      <c r="A844" s="4"/>
      <c r="B844" s="4"/>
      <c r="C844" s="4"/>
      <c r="D844" s="4"/>
      <c r="E844" s="4"/>
      <c r="F844" s="4"/>
      <c r="G844" s="4"/>
      <c r="H844" s="4"/>
      <c r="I844" s="4"/>
      <c r="J844" s="4"/>
      <c r="K844" s="4"/>
      <c r="L844" s="4"/>
      <c r="M844" s="4"/>
      <c r="N844" s="4"/>
      <c r="O844" s="4"/>
      <c r="P844" s="4"/>
      <c r="Q844" s="4"/>
      <c r="R844" s="4"/>
      <c r="S844" s="4"/>
      <c r="T844" s="4"/>
      <c r="U844" s="4"/>
      <c r="V844" s="4"/>
      <c r="W844" s="4"/>
      <c r="X844" s="4"/>
      <c r="Y844" s="4"/>
      <c r="Z844" s="4"/>
    </row>
    <row r="845" ht="13.5" customHeight="1">
      <c r="A845" s="4"/>
      <c r="B845" s="4"/>
      <c r="C845" s="4"/>
      <c r="D845" s="4"/>
      <c r="E845" s="4"/>
      <c r="F845" s="4"/>
      <c r="G845" s="4"/>
      <c r="H845" s="4"/>
      <c r="I845" s="4"/>
      <c r="J845" s="4"/>
      <c r="K845" s="4"/>
      <c r="L845" s="4"/>
      <c r="M845" s="4"/>
      <c r="N845" s="4"/>
      <c r="O845" s="4"/>
      <c r="P845" s="4"/>
      <c r="Q845" s="4"/>
      <c r="R845" s="4"/>
      <c r="S845" s="4"/>
      <c r="T845" s="4"/>
      <c r="U845" s="4"/>
      <c r="V845" s="4"/>
      <c r="W845" s="4"/>
      <c r="X845" s="4"/>
      <c r="Y845" s="4"/>
      <c r="Z845" s="4"/>
    </row>
    <row r="846" ht="13.5" customHeight="1">
      <c r="A846" s="4"/>
      <c r="B846" s="4"/>
      <c r="C846" s="4"/>
      <c r="D846" s="4"/>
      <c r="E846" s="4"/>
      <c r="F846" s="4"/>
      <c r="G846" s="4"/>
      <c r="H846" s="4"/>
      <c r="I846" s="4"/>
      <c r="J846" s="4"/>
      <c r="K846" s="4"/>
      <c r="L846" s="4"/>
      <c r="M846" s="4"/>
      <c r="N846" s="4"/>
      <c r="O846" s="4"/>
      <c r="P846" s="4"/>
      <c r="Q846" s="4"/>
      <c r="R846" s="4"/>
      <c r="S846" s="4"/>
      <c r="T846" s="4"/>
      <c r="U846" s="4"/>
      <c r="V846" s="4"/>
      <c r="W846" s="4"/>
      <c r="X846" s="4"/>
      <c r="Y846" s="4"/>
      <c r="Z846" s="4"/>
    </row>
    <row r="847" ht="13.5" customHeight="1">
      <c r="A847" s="4"/>
      <c r="B847" s="4"/>
      <c r="C847" s="4"/>
      <c r="D847" s="4"/>
      <c r="E847" s="4"/>
      <c r="F847" s="4"/>
      <c r="G847" s="4"/>
      <c r="H847" s="4"/>
      <c r="I847" s="4"/>
      <c r="J847" s="4"/>
      <c r="K847" s="4"/>
      <c r="L847" s="4"/>
      <c r="M847" s="4"/>
      <c r="N847" s="4"/>
      <c r="O847" s="4"/>
      <c r="P847" s="4"/>
      <c r="Q847" s="4"/>
      <c r="R847" s="4"/>
      <c r="S847" s="4"/>
      <c r="T847" s="4"/>
      <c r="U847" s="4"/>
      <c r="V847" s="4"/>
      <c r="W847" s="4"/>
      <c r="X847" s="4"/>
      <c r="Y847" s="4"/>
      <c r="Z847" s="4"/>
    </row>
    <row r="848" ht="13.5" customHeight="1">
      <c r="A848" s="4"/>
      <c r="B848" s="4"/>
      <c r="C848" s="4"/>
      <c r="D848" s="4"/>
      <c r="E848" s="4"/>
      <c r="F848" s="4"/>
      <c r="G848" s="4"/>
      <c r="H848" s="4"/>
      <c r="I848" s="4"/>
      <c r="J848" s="4"/>
      <c r="K848" s="4"/>
      <c r="L848" s="4"/>
      <c r="M848" s="4"/>
      <c r="N848" s="4"/>
      <c r="O848" s="4"/>
      <c r="P848" s="4"/>
      <c r="Q848" s="4"/>
      <c r="R848" s="4"/>
      <c r="S848" s="4"/>
      <c r="T848" s="4"/>
      <c r="U848" s="4"/>
      <c r="V848" s="4"/>
      <c r="W848" s="4"/>
      <c r="X848" s="4"/>
      <c r="Y848" s="4"/>
      <c r="Z848" s="4"/>
    </row>
    <row r="849" ht="13.5" customHeight="1">
      <c r="A849" s="4"/>
      <c r="B849" s="4"/>
      <c r="C849" s="4"/>
      <c r="D849" s="4"/>
      <c r="E849" s="4"/>
      <c r="F849" s="4"/>
      <c r="G849" s="4"/>
      <c r="H849" s="4"/>
      <c r="I849" s="4"/>
      <c r="J849" s="4"/>
      <c r="K849" s="4"/>
      <c r="L849" s="4"/>
      <c r="M849" s="4"/>
      <c r="N849" s="4"/>
      <c r="O849" s="4"/>
      <c r="P849" s="4"/>
      <c r="Q849" s="4"/>
      <c r="R849" s="4"/>
      <c r="S849" s="4"/>
      <c r="T849" s="4"/>
      <c r="U849" s="4"/>
      <c r="V849" s="4"/>
      <c r="W849" s="4"/>
      <c r="X849" s="4"/>
      <c r="Y849" s="4"/>
      <c r="Z849" s="4"/>
    </row>
    <row r="850" ht="13.5" customHeight="1">
      <c r="A850" s="4"/>
      <c r="B850" s="4"/>
      <c r="C850" s="4"/>
      <c r="D850" s="4"/>
      <c r="E850" s="4"/>
      <c r="F850" s="4"/>
      <c r="G850" s="4"/>
      <c r="H850" s="4"/>
      <c r="I850" s="4"/>
      <c r="J850" s="4"/>
      <c r="K850" s="4"/>
      <c r="L850" s="4"/>
      <c r="M850" s="4"/>
      <c r="N850" s="4"/>
      <c r="O850" s="4"/>
      <c r="P850" s="4"/>
      <c r="Q850" s="4"/>
      <c r="R850" s="4"/>
      <c r="S850" s="4"/>
      <c r="T850" s="4"/>
      <c r="U850" s="4"/>
      <c r="V850" s="4"/>
      <c r="W850" s="4"/>
      <c r="X850" s="4"/>
      <c r="Y850" s="4"/>
      <c r="Z850" s="4"/>
    </row>
    <row r="851" ht="13.5" customHeight="1">
      <c r="A851" s="4"/>
      <c r="B851" s="4"/>
      <c r="C851" s="4"/>
      <c r="D851" s="4"/>
      <c r="E851" s="4"/>
      <c r="F851" s="4"/>
      <c r="G851" s="4"/>
      <c r="H851" s="4"/>
      <c r="I851" s="4"/>
      <c r="J851" s="4"/>
      <c r="K851" s="4"/>
      <c r="L851" s="4"/>
      <c r="M851" s="4"/>
      <c r="N851" s="4"/>
      <c r="O851" s="4"/>
      <c r="P851" s="4"/>
      <c r="Q851" s="4"/>
      <c r="R851" s="4"/>
      <c r="S851" s="4"/>
      <c r="T851" s="4"/>
      <c r="U851" s="4"/>
      <c r="V851" s="4"/>
      <c r="W851" s="4"/>
      <c r="X851" s="4"/>
      <c r="Y851" s="4"/>
      <c r="Z851" s="4"/>
    </row>
    <row r="852" ht="13.5" customHeight="1">
      <c r="A852" s="4"/>
      <c r="B852" s="4"/>
      <c r="C852" s="4"/>
      <c r="D852" s="4"/>
      <c r="E852" s="4"/>
      <c r="F852" s="4"/>
      <c r="G852" s="4"/>
      <c r="H852" s="4"/>
      <c r="I852" s="4"/>
      <c r="J852" s="4"/>
      <c r="K852" s="4"/>
      <c r="L852" s="4"/>
      <c r="M852" s="4"/>
      <c r="N852" s="4"/>
      <c r="O852" s="4"/>
      <c r="P852" s="4"/>
      <c r="Q852" s="4"/>
      <c r="R852" s="4"/>
      <c r="S852" s="4"/>
      <c r="T852" s="4"/>
      <c r="U852" s="4"/>
      <c r="V852" s="4"/>
      <c r="W852" s="4"/>
      <c r="X852" s="4"/>
      <c r="Y852" s="4"/>
      <c r="Z852" s="4"/>
    </row>
    <row r="853" ht="13.5" customHeight="1">
      <c r="A853" s="4"/>
      <c r="B853" s="4"/>
      <c r="C853" s="4"/>
      <c r="D853" s="4"/>
      <c r="E853" s="4"/>
      <c r="F853" s="4"/>
      <c r="G853" s="4"/>
      <c r="H853" s="4"/>
      <c r="I853" s="4"/>
      <c r="J853" s="4"/>
      <c r="K853" s="4"/>
      <c r="L853" s="4"/>
      <c r="M853" s="4"/>
      <c r="N853" s="4"/>
      <c r="O853" s="4"/>
      <c r="P853" s="4"/>
      <c r="Q853" s="4"/>
      <c r="R853" s="4"/>
      <c r="S853" s="4"/>
      <c r="T853" s="4"/>
      <c r="U853" s="4"/>
      <c r="V853" s="4"/>
      <c r="W853" s="4"/>
      <c r="X853" s="4"/>
      <c r="Y853" s="4"/>
      <c r="Z853" s="4"/>
    </row>
    <row r="854" ht="13.5" customHeight="1">
      <c r="A854" s="4"/>
      <c r="B854" s="4"/>
      <c r="C854" s="4"/>
      <c r="D854" s="4"/>
      <c r="E854" s="4"/>
      <c r="F854" s="4"/>
      <c r="G854" s="4"/>
      <c r="H854" s="4"/>
      <c r="I854" s="4"/>
      <c r="J854" s="4"/>
      <c r="K854" s="4"/>
      <c r="L854" s="4"/>
      <c r="M854" s="4"/>
      <c r="N854" s="4"/>
      <c r="O854" s="4"/>
      <c r="P854" s="4"/>
      <c r="Q854" s="4"/>
      <c r="R854" s="4"/>
      <c r="S854" s="4"/>
      <c r="T854" s="4"/>
      <c r="U854" s="4"/>
      <c r="V854" s="4"/>
      <c r="W854" s="4"/>
      <c r="X854" s="4"/>
      <c r="Y854" s="4"/>
      <c r="Z854" s="4"/>
    </row>
    <row r="855" ht="13.5" customHeight="1">
      <c r="A855" s="4"/>
      <c r="B855" s="4"/>
      <c r="C855" s="4"/>
      <c r="D855" s="4"/>
      <c r="E855" s="4"/>
      <c r="F855" s="4"/>
      <c r="G855" s="4"/>
      <c r="H855" s="4"/>
      <c r="I855" s="4"/>
      <c r="J855" s="4"/>
      <c r="K855" s="4"/>
      <c r="L855" s="4"/>
      <c r="M855" s="4"/>
      <c r="N855" s="4"/>
      <c r="O855" s="4"/>
      <c r="P855" s="4"/>
      <c r="Q855" s="4"/>
      <c r="R855" s="4"/>
      <c r="S855" s="4"/>
      <c r="T855" s="4"/>
      <c r="U855" s="4"/>
      <c r="V855" s="4"/>
      <c r="W855" s="4"/>
      <c r="X855" s="4"/>
      <c r="Y855" s="4"/>
      <c r="Z855" s="4"/>
    </row>
    <row r="856" ht="13.5" customHeight="1">
      <c r="A856" s="4"/>
      <c r="B856" s="4"/>
      <c r="C856" s="4"/>
      <c r="D856" s="4"/>
      <c r="E856" s="4"/>
      <c r="F856" s="4"/>
      <c r="G856" s="4"/>
      <c r="H856" s="4"/>
      <c r="I856" s="4"/>
      <c r="J856" s="4"/>
      <c r="K856" s="4"/>
      <c r="L856" s="4"/>
      <c r="M856" s="4"/>
      <c r="N856" s="4"/>
      <c r="O856" s="4"/>
      <c r="P856" s="4"/>
      <c r="Q856" s="4"/>
      <c r="R856" s="4"/>
      <c r="S856" s="4"/>
      <c r="T856" s="4"/>
      <c r="U856" s="4"/>
      <c r="V856" s="4"/>
      <c r="W856" s="4"/>
      <c r="X856" s="4"/>
      <c r="Y856" s="4"/>
      <c r="Z856" s="4"/>
    </row>
    <row r="857" ht="13.5" customHeight="1">
      <c r="A857" s="4"/>
      <c r="B857" s="4"/>
      <c r="C857" s="4"/>
      <c r="D857" s="4"/>
      <c r="E857" s="4"/>
      <c r="F857" s="4"/>
      <c r="G857" s="4"/>
      <c r="H857" s="4"/>
      <c r="I857" s="4"/>
      <c r="J857" s="4"/>
      <c r="K857" s="4"/>
      <c r="L857" s="4"/>
      <c r="M857" s="4"/>
      <c r="N857" s="4"/>
      <c r="O857" s="4"/>
      <c r="P857" s="4"/>
      <c r="Q857" s="4"/>
      <c r="R857" s="4"/>
      <c r="S857" s="4"/>
      <c r="T857" s="4"/>
      <c r="U857" s="4"/>
      <c r="V857" s="4"/>
      <c r="W857" s="4"/>
      <c r="X857" s="4"/>
      <c r="Y857" s="4"/>
      <c r="Z857" s="4"/>
    </row>
    <row r="858" ht="13.5" customHeight="1">
      <c r="A858" s="4"/>
      <c r="B858" s="4"/>
      <c r="C858" s="4"/>
      <c r="D858" s="4"/>
      <c r="E858" s="4"/>
      <c r="F858" s="4"/>
      <c r="G858" s="4"/>
      <c r="H858" s="4"/>
      <c r="I858" s="4"/>
      <c r="J858" s="4"/>
      <c r="K858" s="4"/>
      <c r="L858" s="4"/>
      <c r="M858" s="4"/>
      <c r="N858" s="4"/>
      <c r="O858" s="4"/>
      <c r="P858" s="4"/>
      <c r="Q858" s="4"/>
      <c r="R858" s="4"/>
      <c r="S858" s="4"/>
      <c r="T858" s="4"/>
      <c r="U858" s="4"/>
      <c r="V858" s="4"/>
      <c r="W858" s="4"/>
      <c r="X858" s="4"/>
      <c r="Y858" s="4"/>
      <c r="Z858" s="4"/>
    </row>
    <row r="859" ht="13.5" customHeight="1">
      <c r="A859" s="4"/>
      <c r="B859" s="4"/>
      <c r="C859" s="4"/>
      <c r="D859" s="4"/>
      <c r="E859" s="4"/>
      <c r="F859" s="4"/>
      <c r="G859" s="4"/>
      <c r="H859" s="4"/>
      <c r="I859" s="4"/>
      <c r="J859" s="4"/>
      <c r="K859" s="4"/>
      <c r="L859" s="4"/>
      <c r="M859" s="4"/>
      <c r="N859" s="4"/>
      <c r="O859" s="4"/>
      <c r="P859" s="4"/>
      <c r="Q859" s="4"/>
      <c r="R859" s="4"/>
      <c r="S859" s="4"/>
      <c r="T859" s="4"/>
      <c r="U859" s="4"/>
      <c r="V859" s="4"/>
      <c r="W859" s="4"/>
      <c r="X859" s="4"/>
      <c r="Y859" s="4"/>
      <c r="Z859" s="4"/>
    </row>
    <row r="860" ht="13.5" customHeight="1">
      <c r="A860" s="4"/>
      <c r="B860" s="4"/>
      <c r="C860" s="4"/>
      <c r="D860" s="4"/>
      <c r="E860" s="4"/>
      <c r="F860" s="4"/>
      <c r="G860" s="4"/>
      <c r="H860" s="4"/>
      <c r="I860" s="4"/>
      <c r="J860" s="4"/>
      <c r="K860" s="4"/>
      <c r="L860" s="4"/>
      <c r="M860" s="4"/>
      <c r="N860" s="4"/>
      <c r="O860" s="4"/>
      <c r="P860" s="4"/>
      <c r="Q860" s="4"/>
      <c r="R860" s="4"/>
      <c r="S860" s="4"/>
      <c r="T860" s="4"/>
      <c r="U860" s="4"/>
      <c r="V860" s="4"/>
      <c r="W860" s="4"/>
      <c r="X860" s="4"/>
      <c r="Y860" s="4"/>
      <c r="Z860" s="4"/>
    </row>
    <row r="861" ht="13.5" customHeight="1">
      <c r="A861" s="4"/>
      <c r="B861" s="4"/>
      <c r="C861" s="4"/>
      <c r="D861" s="4"/>
      <c r="E861" s="4"/>
      <c r="F861" s="4"/>
      <c r="G861" s="4"/>
      <c r="H861" s="4"/>
      <c r="I861" s="4"/>
      <c r="J861" s="4"/>
      <c r="K861" s="4"/>
      <c r="L861" s="4"/>
      <c r="M861" s="4"/>
      <c r="N861" s="4"/>
      <c r="O861" s="4"/>
      <c r="P861" s="4"/>
      <c r="Q861" s="4"/>
      <c r="R861" s="4"/>
      <c r="S861" s="4"/>
      <c r="T861" s="4"/>
      <c r="U861" s="4"/>
      <c r="V861" s="4"/>
      <c r="W861" s="4"/>
      <c r="X861" s="4"/>
      <c r="Y861" s="4"/>
      <c r="Z861" s="4"/>
    </row>
    <row r="862" ht="13.5" customHeight="1">
      <c r="A862" s="4"/>
      <c r="B862" s="4"/>
      <c r="C862" s="4"/>
      <c r="D862" s="4"/>
      <c r="E862" s="4"/>
      <c r="F862" s="4"/>
      <c r="G862" s="4"/>
      <c r="H862" s="4"/>
      <c r="I862" s="4"/>
      <c r="J862" s="4"/>
      <c r="K862" s="4"/>
      <c r="L862" s="4"/>
      <c r="M862" s="4"/>
      <c r="N862" s="4"/>
      <c r="O862" s="4"/>
      <c r="P862" s="4"/>
      <c r="Q862" s="4"/>
      <c r="R862" s="4"/>
      <c r="S862" s="4"/>
      <c r="T862" s="4"/>
      <c r="U862" s="4"/>
      <c r="V862" s="4"/>
      <c r="W862" s="4"/>
      <c r="X862" s="4"/>
      <c r="Y862" s="4"/>
      <c r="Z862" s="4"/>
    </row>
    <row r="863" ht="13.5" customHeight="1">
      <c r="A863" s="4"/>
      <c r="B863" s="4"/>
      <c r="C863" s="4"/>
      <c r="D863" s="4"/>
      <c r="E863" s="4"/>
      <c r="F863" s="4"/>
      <c r="G863" s="4"/>
      <c r="H863" s="4"/>
      <c r="I863" s="4"/>
      <c r="J863" s="4"/>
      <c r="K863" s="4"/>
      <c r="L863" s="4"/>
      <c r="M863" s="4"/>
      <c r="N863" s="4"/>
      <c r="O863" s="4"/>
      <c r="P863" s="4"/>
      <c r="Q863" s="4"/>
      <c r="R863" s="4"/>
      <c r="S863" s="4"/>
      <c r="T863" s="4"/>
      <c r="U863" s="4"/>
      <c r="V863" s="4"/>
      <c r="W863" s="4"/>
      <c r="X863" s="4"/>
      <c r="Y863" s="4"/>
      <c r="Z863" s="4"/>
    </row>
    <row r="864" ht="13.5" customHeight="1">
      <c r="A864" s="4"/>
      <c r="B864" s="4"/>
      <c r="C864" s="4"/>
      <c r="D864" s="4"/>
      <c r="E864" s="4"/>
      <c r="F864" s="4"/>
      <c r="G864" s="4"/>
      <c r="H864" s="4"/>
      <c r="I864" s="4"/>
      <c r="J864" s="4"/>
      <c r="K864" s="4"/>
      <c r="L864" s="4"/>
      <c r="M864" s="4"/>
      <c r="N864" s="4"/>
      <c r="O864" s="4"/>
      <c r="P864" s="4"/>
      <c r="Q864" s="4"/>
      <c r="R864" s="4"/>
      <c r="S864" s="4"/>
      <c r="T864" s="4"/>
      <c r="U864" s="4"/>
      <c r="V864" s="4"/>
      <c r="W864" s="4"/>
      <c r="X864" s="4"/>
      <c r="Y864" s="4"/>
      <c r="Z864" s="4"/>
    </row>
    <row r="865" ht="13.5" customHeight="1">
      <c r="A865" s="4"/>
      <c r="B865" s="4"/>
      <c r="C865" s="4"/>
      <c r="D865" s="4"/>
      <c r="E865" s="4"/>
      <c r="F865" s="4"/>
      <c r="G865" s="4"/>
      <c r="H865" s="4"/>
      <c r="I865" s="4"/>
      <c r="J865" s="4"/>
      <c r="K865" s="4"/>
      <c r="L865" s="4"/>
      <c r="M865" s="4"/>
      <c r="N865" s="4"/>
      <c r="O865" s="4"/>
      <c r="P865" s="4"/>
      <c r="Q865" s="4"/>
      <c r="R865" s="4"/>
      <c r="S865" s="4"/>
      <c r="T865" s="4"/>
      <c r="U865" s="4"/>
      <c r="V865" s="4"/>
      <c r="W865" s="4"/>
      <c r="X865" s="4"/>
      <c r="Y865" s="4"/>
      <c r="Z865" s="4"/>
    </row>
    <row r="866" ht="13.5" customHeight="1">
      <c r="A866" s="4"/>
      <c r="B866" s="4"/>
      <c r="C866" s="4"/>
      <c r="D866" s="4"/>
      <c r="E866" s="4"/>
      <c r="F866" s="4"/>
      <c r="G866" s="4"/>
      <c r="H866" s="4"/>
      <c r="I866" s="4"/>
      <c r="J866" s="4"/>
      <c r="K866" s="4"/>
      <c r="L866" s="4"/>
      <c r="M866" s="4"/>
      <c r="N866" s="4"/>
      <c r="O866" s="4"/>
      <c r="P866" s="4"/>
      <c r="Q866" s="4"/>
      <c r="R866" s="4"/>
      <c r="S866" s="4"/>
      <c r="T866" s="4"/>
      <c r="U866" s="4"/>
      <c r="V866" s="4"/>
      <c r="W866" s="4"/>
      <c r="X866" s="4"/>
      <c r="Y866" s="4"/>
      <c r="Z866" s="4"/>
    </row>
    <row r="867" ht="13.5" customHeight="1">
      <c r="A867" s="4"/>
      <c r="B867" s="4"/>
      <c r="C867" s="4"/>
      <c r="D867" s="4"/>
      <c r="E867" s="4"/>
      <c r="F867" s="4"/>
      <c r="G867" s="4"/>
      <c r="H867" s="4"/>
      <c r="I867" s="4"/>
      <c r="J867" s="4"/>
      <c r="K867" s="4"/>
      <c r="L867" s="4"/>
      <c r="M867" s="4"/>
      <c r="N867" s="4"/>
      <c r="O867" s="4"/>
      <c r="P867" s="4"/>
      <c r="Q867" s="4"/>
      <c r="R867" s="4"/>
      <c r="S867" s="4"/>
      <c r="T867" s="4"/>
      <c r="U867" s="4"/>
      <c r="V867" s="4"/>
      <c r="W867" s="4"/>
      <c r="X867" s="4"/>
      <c r="Y867" s="4"/>
      <c r="Z867" s="4"/>
    </row>
    <row r="868" ht="13.5" customHeight="1">
      <c r="A868" s="4"/>
      <c r="B868" s="4"/>
      <c r="C868" s="4"/>
      <c r="D868" s="4"/>
      <c r="E868" s="4"/>
      <c r="F868" s="4"/>
      <c r="G868" s="4"/>
      <c r="H868" s="4"/>
      <c r="I868" s="4"/>
      <c r="J868" s="4"/>
      <c r="K868" s="4"/>
      <c r="L868" s="4"/>
      <c r="M868" s="4"/>
      <c r="N868" s="4"/>
      <c r="O868" s="4"/>
      <c r="P868" s="4"/>
      <c r="Q868" s="4"/>
      <c r="R868" s="4"/>
      <c r="S868" s="4"/>
      <c r="T868" s="4"/>
      <c r="U868" s="4"/>
      <c r="V868" s="4"/>
      <c r="W868" s="4"/>
      <c r="X868" s="4"/>
      <c r="Y868" s="4"/>
      <c r="Z868" s="4"/>
    </row>
    <row r="869" ht="13.5" customHeight="1">
      <c r="A869" s="4"/>
      <c r="B869" s="4"/>
      <c r="C869" s="4"/>
      <c r="D869" s="4"/>
      <c r="E869" s="4"/>
      <c r="F869" s="4"/>
      <c r="G869" s="4"/>
      <c r="H869" s="4"/>
      <c r="I869" s="4"/>
      <c r="J869" s="4"/>
      <c r="K869" s="4"/>
      <c r="L869" s="4"/>
      <c r="M869" s="4"/>
      <c r="N869" s="4"/>
      <c r="O869" s="4"/>
      <c r="P869" s="4"/>
      <c r="Q869" s="4"/>
      <c r="R869" s="4"/>
      <c r="S869" s="4"/>
      <c r="T869" s="4"/>
      <c r="U869" s="4"/>
      <c r="V869" s="4"/>
      <c r="W869" s="4"/>
      <c r="X869" s="4"/>
      <c r="Y869" s="4"/>
      <c r="Z869" s="4"/>
    </row>
    <row r="870" ht="13.5" customHeight="1">
      <c r="A870" s="4"/>
      <c r="B870" s="4"/>
      <c r="C870" s="4"/>
      <c r="D870" s="4"/>
      <c r="E870" s="4"/>
      <c r="F870" s="4"/>
      <c r="G870" s="4"/>
      <c r="H870" s="4"/>
      <c r="I870" s="4"/>
      <c r="J870" s="4"/>
      <c r="K870" s="4"/>
      <c r="L870" s="4"/>
      <c r="M870" s="4"/>
      <c r="N870" s="4"/>
      <c r="O870" s="4"/>
      <c r="P870" s="4"/>
      <c r="Q870" s="4"/>
      <c r="R870" s="4"/>
      <c r="S870" s="4"/>
      <c r="T870" s="4"/>
      <c r="U870" s="4"/>
      <c r="V870" s="4"/>
      <c r="W870" s="4"/>
      <c r="X870" s="4"/>
      <c r="Y870" s="4"/>
      <c r="Z870" s="4"/>
    </row>
    <row r="871" ht="13.5" customHeight="1">
      <c r="A871" s="4"/>
      <c r="B871" s="4"/>
      <c r="C871" s="4"/>
      <c r="D871" s="4"/>
      <c r="E871" s="4"/>
      <c r="F871" s="4"/>
      <c r="G871" s="4"/>
      <c r="H871" s="4"/>
      <c r="I871" s="4"/>
      <c r="J871" s="4"/>
      <c r="K871" s="4"/>
      <c r="L871" s="4"/>
      <c r="M871" s="4"/>
      <c r="N871" s="4"/>
      <c r="O871" s="4"/>
      <c r="P871" s="4"/>
      <c r="Q871" s="4"/>
      <c r="R871" s="4"/>
      <c r="S871" s="4"/>
      <c r="T871" s="4"/>
      <c r="U871" s="4"/>
      <c r="V871" s="4"/>
      <c r="W871" s="4"/>
      <c r="X871" s="4"/>
      <c r="Y871" s="4"/>
      <c r="Z871" s="4"/>
    </row>
    <row r="872" ht="13.5" customHeight="1">
      <c r="A872" s="4"/>
      <c r="B872" s="4"/>
      <c r="C872" s="4"/>
      <c r="D872" s="4"/>
      <c r="E872" s="4"/>
      <c r="F872" s="4"/>
      <c r="G872" s="4"/>
      <c r="H872" s="4"/>
      <c r="I872" s="4"/>
      <c r="J872" s="4"/>
      <c r="K872" s="4"/>
      <c r="L872" s="4"/>
      <c r="M872" s="4"/>
      <c r="N872" s="4"/>
      <c r="O872" s="4"/>
      <c r="P872" s="4"/>
      <c r="Q872" s="4"/>
      <c r="R872" s="4"/>
      <c r="S872" s="4"/>
      <c r="T872" s="4"/>
      <c r="U872" s="4"/>
      <c r="V872" s="4"/>
      <c r="W872" s="4"/>
      <c r="X872" s="4"/>
      <c r="Y872" s="4"/>
      <c r="Z872" s="4"/>
    </row>
    <row r="873" ht="13.5" customHeight="1">
      <c r="A873" s="4"/>
      <c r="B873" s="4"/>
      <c r="C873" s="4"/>
      <c r="D873" s="4"/>
      <c r="E873" s="4"/>
      <c r="F873" s="4"/>
      <c r="G873" s="4"/>
      <c r="H873" s="4"/>
      <c r="I873" s="4"/>
      <c r="J873" s="4"/>
      <c r="K873" s="4"/>
      <c r="L873" s="4"/>
      <c r="M873" s="4"/>
      <c r="N873" s="4"/>
      <c r="O873" s="4"/>
      <c r="P873" s="4"/>
      <c r="Q873" s="4"/>
      <c r="R873" s="4"/>
      <c r="S873" s="4"/>
      <c r="T873" s="4"/>
      <c r="U873" s="4"/>
      <c r="V873" s="4"/>
      <c r="W873" s="4"/>
      <c r="X873" s="4"/>
      <c r="Y873" s="4"/>
      <c r="Z873" s="4"/>
    </row>
    <row r="874" ht="13.5" customHeight="1">
      <c r="A874" s="4"/>
      <c r="B874" s="4"/>
      <c r="C874" s="4"/>
      <c r="D874" s="4"/>
      <c r="E874" s="4"/>
      <c r="F874" s="4"/>
      <c r="G874" s="4"/>
      <c r="H874" s="4"/>
      <c r="I874" s="4"/>
      <c r="J874" s="4"/>
      <c r="K874" s="4"/>
      <c r="L874" s="4"/>
      <c r="M874" s="4"/>
      <c r="N874" s="4"/>
      <c r="O874" s="4"/>
      <c r="P874" s="4"/>
      <c r="Q874" s="4"/>
      <c r="R874" s="4"/>
      <c r="S874" s="4"/>
      <c r="T874" s="4"/>
      <c r="U874" s="4"/>
      <c r="V874" s="4"/>
      <c r="W874" s="4"/>
      <c r="X874" s="4"/>
      <c r="Y874" s="4"/>
      <c r="Z874" s="4"/>
    </row>
    <row r="875" ht="13.5" customHeight="1">
      <c r="A875" s="4"/>
      <c r="B875" s="4"/>
      <c r="C875" s="4"/>
      <c r="D875" s="4"/>
      <c r="E875" s="4"/>
      <c r="F875" s="4"/>
      <c r="G875" s="4"/>
      <c r="H875" s="4"/>
      <c r="I875" s="4"/>
      <c r="J875" s="4"/>
      <c r="K875" s="4"/>
      <c r="L875" s="4"/>
      <c r="M875" s="4"/>
      <c r="N875" s="4"/>
      <c r="O875" s="4"/>
      <c r="P875" s="4"/>
      <c r="Q875" s="4"/>
      <c r="R875" s="4"/>
      <c r="S875" s="4"/>
      <c r="T875" s="4"/>
      <c r="U875" s="4"/>
      <c r="V875" s="4"/>
      <c r="W875" s="4"/>
      <c r="X875" s="4"/>
      <c r="Y875" s="4"/>
      <c r="Z875" s="4"/>
    </row>
    <row r="876" ht="13.5" customHeight="1">
      <c r="A876" s="4"/>
      <c r="B876" s="4"/>
      <c r="C876" s="4"/>
      <c r="D876" s="4"/>
      <c r="E876" s="4"/>
      <c r="F876" s="4"/>
      <c r="G876" s="4"/>
      <c r="H876" s="4"/>
      <c r="I876" s="4"/>
      <c r="J876" s="4"/>
      <c r="K876" s="4"/>
      <c r="L876" s="4"/>
      <c r="M876" s="4"/>
      <c r="N876" s="4"/>
      <c r="O876" s="4"/>
      <c r="P876" s="4"/>
      <c r="Q876" s="4"/>
      <c r="R876" s="4"/>
      <c r="S876" s="4"/>
      <c r="T876" s="4"/>
      <c r="U876" s="4"/>
      <c r="V876" s="4"/>
      <c r="W876" s="4"/>
      <c r="X876" s="4"/>
      <c r="Y876" s="4"/>
      <c r="Z876" s="4"/>
    </row>
    <row r="877" ht="13.5" customHeight="1">
      <c r="A877" s="4"/>
      <c r="B877" s="4"/>
      <c r="C877" s="4"/>
      <c r="D877" s="4"/>
      <c r="E877" s="4"/>
      <c r="F877" s="4"/>
      <c r="G877" s="4"/>
      <c r="H877" s="4"/>
      <c r="I877" s="4"/>
      <c r="J877" s="4"/>
      <c r="K877" s="4"/>
      <c r="L877" s="4"/>
      <c r="M877" s="4"/>
      <c r="N877" s="4"/>
      <c r="O877" s="4"/>
      <c r="P877" s="4"/>
      <c r="Q877" s="4"/>
      <c r="R877" s="4"/>
      <c r="S877" s="4"/>
      <c r="T877" s="4"/>
      <c r="U877" s="4"/>
      <c r="V877" s="4"/>
      <c r="W877" s="4"/>
      <c r="X877" s="4"/>
      <c r="Y877" s="4"/>
      <c r="Z877" s="4"/>
    </row>
    <row r="878" ht="13.5" customHeight="1">
      <c r="A878" s="4"/>
      <c r="B878" s="4"/>
      <c r="C878" s="4"/>
      <c r="D878" s="4"/>
      <c r="E878" s="4"/>
      <c r="F878" s="4"/>
      <c r="G878" s="4"/>
      <c r="H878" s="4"/>
      <c r="I878" s="4"/>
      <c r="J878" s="4"/>
      <c r="K878" s="4"/>
      <c r="L878" s="4"/>
      <c r="M878" s="4"/>
      <c r="N878" s="4"/>
      <c r="O878" s="4"/>
      <c r="P878" s="4"/>
      <c r="Q878" s="4"/>
      <c r="R878" s="4"/>
      <c r="S878" s="4"/>
      <c r="T878" s="4"/>
      <c r="U878" s="4"/>
      <c r="V878" s="4"/>
      <c r="W878" s="4"/>
      <c r="X878" s="4"/>
      <c r="Y878" s="4"/>
      <c r="Z878" s="4"/>
    </row>
    <row r="879" ht="13.5" customHeight="1">
      <c r="A879" s="4"/>
      <c r="B879" s="4"/>
      <c r="C879" s="4"/>
      <c r="D879" s="4"/>
      <c r="E879" s="4"/>
      <c r="F879" s="4"/>
      <c r="G879" s="4"/>
      <c r="H879" s="4"/>
      <c r="I879" s="4"/>
      <c r="J879" s="4"/>
      <c r="K879" s="4"/>
      <c r="L879" s="4"/>
      <c r="M879" s="4"/>
      <c r="N879" s="4"/>
      <c r="O879" s="4"/>
      <c r="P879" s="4"/>
      <c r="Q879" s="4"/>
      <c r="R879" s="4"/>
      <c r="S879" s="4"/>
      <c r="T879" s="4"/>
      <c r="U879" s="4"/>
      <c r="V879" s="4"/>
      <c r="W879" s="4"/>
      <c r="X879" s="4"/>
      <c r="Y879" s="4"/>
      <c r="Z879" s="4"/>
    </row>
    <row r="880" ht="13.5" customHeight="1">
      <c r="A880" s="4"/>
      <c r="B880" s="4"/>
      <c r="C880" s="4"/>
      <c r="D880" s="4"/>
      <c r="E880" s="4"/>
      <c r="F880" s="4"/>
      <c r="G880" s="4"/>
      <c r="H880" s="4"/>
      <c r="I880" s="4"/>
      <c r="J880" s="4"/>
      <c r="K880" s="4"/>
      <c r="L880" s="4"/>
      <c r="M880" s="4"/>
      <c r="N880" s="4"/>
      <c r="O880" s="4"/>
      <c r="P880" s="4"/>
      <c r="Q880" s="4"/>
      <c r="R880" s="4"/>
      <c r="S880" s="4"/>
      <c r="T880" s="4"/>
      <c r="U880" s="4"/>
      <c r="V880" s="4"/>
      <c r="W880" s="4"/>
      <c r="X880" s="4"/>
      <c r="Y880" s="4"/>
      <c r="Z880" s="4"/>
    </row>
    <row r="881" ht="13.5" customHeight="1">
      <c r="A881" s="4"/>
      <c r="B881" s="4"/>
      <c r="C881" s="4"/>
      <c r="D881" s="4"/>
      <c r="E881" s="4"/>
      <c r="F881" s="4"/>
      <c r="G881" s="4"/>
      <c r="H881" s="4"/>
      <c r="I881" s="4"/>
      <c r="J881" s="4"/>
      <c r="K881" s="4"/>
      <c r="L881" s="4"/>
      <c r="M881" s="4"/>
      <c r="N881" s="4"/>
      <c r="O881" s="4"/>
      <c r="P881" s="4"/>
      <c r="Q881" s="4"/>
      <c r="R881" s="4"/>
      <c r="S881" s="4"/>
      <c r="T881" s="4"/>
      <c r="U881" s="4"/>
      <c r="V881" s="4"/>
      <c r="W881" s="4"/>
      <c r="X881" s="4"/>
      <c r="Y881" s="4"/>
      <c r="Z881" s="4"/>
    </row>
    <row r="882" ht="13.5" customHeight="1">
      <c r="A882" s="4"/>
      <c r="B882" s="4"/>
      <c r="C882" s="4"/>
      <c r="D882" s="4"/>
      <c r="E882" s="4"/>
      <c r="F882" s="4"/>
      <c r="G882" s="4"/>
      <c r="H882" s="4"/>
      <c r="I882" s="4"/>
      <c r="J882" s="4"/>
      <c r="K882" s="4"/>
      <c r="L882" s="4"/>
      <c r="M882" s="4"/>
      <c r="N882" s="4"/>
      <c r="O882" s="4"/>
      <c r="P882" s="4"/>
      <c r="Q882" s="4"/>
      <c r="R882" s="4"/>
      <c r="S882" s="4"/>
      <c r="T882" s="4"/>
      <c r="U882" s="4"/>
      <c r="V882" s="4"/>
      <c r="W882" s="4"/>
      <c r="X882" s="4"/>
      <c r="Y882" s="4"/>
      <c r="Z882" s="4"/>
    </row>
    <row r="883" ht="13.5" customHeight="1">
      <c r="A883" s="4"/>
      <c r="B883" s="4"/>
      <c r="C883" s="4"/>
      <c r="D883" s="4"/>
      <c r="E883" s="4"/>
      <c r="F883" s="4"/>
      <c r="G883" s="4"/>
      <c r="H883" s="4"/>
      <c r="I883" s="4"/>
      <c r="J883" s="4"/>
      <c r="K883" s="4"/>
      <c r="L883" s="4"/>
      <c r="M883" s="4"/>
      <c r="N883" s="4"/>
      <c r="O883" s="4"/>
      <c r="P883" s="4"/>
      <c r="Q883" s="4"/>
      <c r="R883" s="4"/>
      <c r="S883" s="4"/>
      <c r="T883" s="4"/>
      <c r="U883" s="4"/>
      <c r="V883" s="4"/>
      <c r="W883" s="4"/>
      <c r="X883" s="4"/>
      <c r="Y883" s="4"/>
      <c r="Z883" s="4"/>
    </row>
    <row r="884" ht="13.5" customHeight="1">
      <c r="A884" s="4"/>
      <c r="B884" s="4"/>
      <c r="C884" s="4"/>
      <c r="D884" s="4"/>
      <c r="E884" s="4"/>
      <c r="F884" s="4"/>
      <c r="G884" s="4"/>
      <c r="H884" s="4"/>
      <c r="I884" s="4"/>
      <c r="J884" s="4"/>
      <c r="K884" s="4"/>
      <c r="L884" s="4"/>
      <c r="M884" s="4"/>
      <c r="N884" s="4"/>
      <c r="O884" s="4"/>
      <c r="P884" s="4"/>
      <c r="Q884" s="4"/>
      <c r="R884" s="4"/>
      <c r="S884" s="4"/>
      <c r="T884" s="4"/>
      <c r="U884" s="4"/>
      <c r="V884" s="4"/>
      <c r="W884" s="4"/>
      <c r="X884" s="4"/>
      <c r="Y884" s="4"/>
      <c r="Z884" s="4"/>
    </row>
    <row r="885" ht="13.5" customHeight="1">
      <c r="A885" s="4"/>
      <c r="B885" s="4"/>
      <c r="C885" s="4"/>
      <c r="D885" s="4"/>
      <c r="E885" s="4"/>
      <c r="F885" s="4"/>
      <c r="G885" s="4"/>
      <c r="H885" s="4"/>
      <c r="I885" s="4"/>
      <c r="J885" s="4"/>
      <c r="K885" s="4"/>
      <c r="L885" s="4"/>
      <c r="M885" s="4"/>
      <c r="N885" s="4"/>
      <c r="O885" s="4"/>
      <c r="P885" s="4"/>
      <c r="Q885" s="4"/>
      <c r="R885" s="4"/>
      <c r="S885" s="4"/>
      <c r="T885" s="4"/>
      <c r="U885" s="4"/>
      <c r="V885" s="4"/>
      <c r="W885" s="4"/>
      <c r="X885" s="4"/>
      <c r="Y885" s="4"/>
      <c r="Z885" s="4"/>
    </row>
    <row r="886" ht="13.5" customHeight="1">
      <c r="A886" s="4"/>
      <c r="B886" s="4"/>
      <c r="C886" s="4"/>
      <c r="D886" s="4"/>
      <c r="E886" s="4"/>
      <c r="F886" s="4"/>
      <c r="G886" s="4"/>
      <c r="H886" s="4"/>
      <c r="I886" s="4"/>
      <c r="J886" s="4"/>
      <c r="K886" s="4"/>
      <c r="L886" s="4"/>
      <c r="M886" s="4"/>
      <c r="N886" s="4"/>
      <c r="O886" s="4"/>
      <c r="P886" s="4"/>
      <c r="Q886" s="4"/>
      <c r="R886" s="4"/>
      <c r="S886" s="4"/>
      <c r="T886" s="4"/>
      <c r="U886" s="4"/>
      <c r="V886" s="4"/>
      <c r="W886" s="4"/>
      <c r="X886" s="4"/>
      <c r="Y886" s="4"/>
      <c r="Z886" s="4"/>
    </row>
    <row r="887" ht="13.5" customHeight="1">
      <c r="A887" s="4"/>
      <c r="B887" s="4"/>
      <c r="C887" s="4"/>
      <c r="D887" s="4"/>
      <c r="E887" s="4"/>
      <c r="F887" s="4"/>
      <c r="G887" s="4"/>
      <c r="H887" s="4"/>
      <c r="I887" s="4"/>
      <c r="J887" s="4"/>
      <c r="K887" s="4"/>
      <c r="L887" s="4"/>
      <c r="M887" s="4"/>
      <c r="N887" s="4"/>
      <c r="O887" s="4"/>
      <c r="P887" s="4"/>
      <c r="Q887" s="4"/>
      <c r="R887" s="4"/>
      <c r="S887" s="4"/>
      <c r="T887" s="4"/>
      <c r="U887" s="4"/>
      <c r="V887" s="4"/>
      <c r="W887" s="4"/>
      <c r="X887" s="4"/>
      <c r="Y887" s="4"/>
      <c r="Z887" s="4"/>
    </row>
    <row r="888" ht="13.5" customHeight="1">
      <c r="A888" s="4"/>
      <c r="B888" s="4"/>
      <c r="C888" s="4"/>
      <c r="D888" s="4"/>
      <c r="E888" s="4"/>
      <c r="F888" s="4"/>
      <c r="G888" s="4"/>
      <c r="H888" s="4"/>
      <c r="I888" s="4"/>
      <c r="J888" s="4"/>
      <c r="K888" s="4"/>
      <c r="L888" s="4"/>
      <c r="M888" s="4"/>
      <c r="N888" s="4"/>
      <c r="O888" s="4"/>
      <c r="P888" s="4"/>
      <c r="Q888" s="4"/>
      <c r="R888" s="4"/>
      <c r="S888" s="4"/>
      <c r="T888" s="4"/>
      <c r="U888" s="4"/>
      <c r="V888" s="4"/>
      <c r="W888" s="4"/>
      <c r="X888" s="4"/>
      <c r="Y888" s="4"/>
      <c r="Z888" s="4"/>
    </row>
    <row r="889" ht="13.5" customHeight="1">
      <c r="A889" s="4"/>
      <c r="B889" s="4"/>
      <c r="C889" s="4"/>
      <c r="D889" s="4"/>
      <c r="E889" s="4"/>
      <c r="F889" s="4"/>
      <c r="G889" s="4"/>
      <c r="H889" s="4"/>
      <c r="I889" s="4"/>
      <c r="J889" s="4"/>
      <c r="K889" s="4"/>
      <c r="L889" s="4"/>
      <c r="M889" s="4"/>
      <c r="N889" s="4"/>
      <c r="O889" s="4"/>
      <c r="P889" s="4"/>
      <c r="Q889" s="4"/>
      <c r="R889" s="4"/>
      <c r="S889" s="4"/>
      <c r="T889" s="4"/>
      <c r="U889" s="4"/>
      <c r="V889" s="4"/>
      <c r="W889" s="4"/>
      <c r="X889" s="4"/>
      <c r="Y889" s="4"/>
      <c r="Z889" s="4"/>
    </row>
    <row r="890" ht="13.5" customHeight="1">
      <c r="A890" s="4"/>
      <c r="B890" s="4"/>
      <c r="C890" s="4"/>
      <c r="D890" s="4"/>
      <c r="E890" s="4"/>
      <c r="F890" s="4"/>
      <c r="G890" s="4"/>
      <c r="H890" s="4"/>
      <c r="I890" s="4"/>
      <c r="J890" s="4"/>
      <c r="K890" s="4"/>
      <c r="L890" s="4"/>
      <c r="M890" s="4"/>
      <c r="N890" s="4"/>
      <c r="O890" s="4"/>
      <c r="P890" s="4"/>
      <c r="Q890" s="4"/>
      <c r="R890" s="4"/>
      <c r="S890" s="4"/>
      <c r="T890" s="4"/>
      <c r="U890" s="4"/>
      <c r="V890" s="4"/>
      <c r="W890" s="4"/>
      <c r="X890" s="4"/>
      <c r="Y890" s="4"/>
      <c r="Z890" s="4"/>
    </row>
    <row r="891" ht="13.5" customHeight="1">
      <c r="A891" s="4"/>
      <c r="B891" s="4"/>
      <c r="C891" s="4"/>
      <c r="D891" s="4"/>
      <c r="E891" s="4"/>
      <c r="F891" s="4"/>
      <c r="G891" s="4"/>
      <c r="H891" s="4"/>
      <c r="I891" s="4"/>
      <c r="J891" s="4"/>
      <c r="K891" s="4"/>
      <c r="L891" s="4"/>
      <c r="M891" s="4"/>
      <c r="N891" s="4"/>
      <c r="O891" s="4"/>
      <c r="P891" s="4"/>
      <c r="Q891" s="4"/>
      <c r="R891" s="4"/>
      <c r="S891" s="4"/>
      <c r="T891" s="4"/>
      <c r="U891" s="4"/>
      <c r="V891" s="4"/>
      <c r="W891" s="4"/>
      <c r="X891" s="4"/>
      <c r="Y891" s="4"/>
      <c r="Z891" s="4"/>
    </row>
    <row r="892" ht="13.5" customHeight="1">
      <c r="A892" s="4"/>
      <c r="B892" s="4"/>
      <c r="C892" s="4"/>
      <c r="D892" s="4"/>
      <c r="E892" s="4"/>
      <c r="F892" s="4"/>
      <c r="G892" s="4"/>
      <c r="H892" s="4"/>
      <c r="I892" s="4"/>
      <c r="J892" s="4"/>
      <c r="K892" s="4"/>
      <c r="L892" s="4"/>
      <c r="M892" s="4"/>
      <c r="N892" s="4"/>
      <c r="O892" s="4"/>
      <c r="P892" s="4"/>
      <c r="Q892" s="4"/>
      <c r="R892" s="4"/>
      <c r="S892" s="4"/>
      <c r="T892" s="4"/>
      <c r="U892" s="4"/>
      <c r="V892" s="4"/>
      <c r="W892" s="4"/>
      <c r="X892" s="4"/>
      <c r="Y892" s="4"/>
      <c r="Z892" s="4"/>
    </row>
    <row r="893" ht="13.5" customHeight="1">
      <c r="A893" s="4"/>
      <c r="B893" s="4"/>
      <c r="C893" s="4"/>
      <c r="D893" s="4"/>
      <c r="E893" s="4"/>
      <c r="F893" s="4"/>
      <c r="G893" s="4"/>
      <c r="H893" s="4"/>
      <c r="I893" s="4"/>
      <c r="J893" s="4"/>
      <c r="K893" s="4"/>
      <c r="L893" s="4"/>
      <c r="M893" s="4"/>
      <c r="N893" s="4"/>
      <c r="O893" s="4"/>
      <c r="P893" s="4"/>
      <c r="Q893" s="4"/>
      <c r="R893" s="4"/>
      <c r="S893" s="4"/>
      <c r="T893" s="4"/>
      <c r="U893" s="4"/>
      <c r="V893" s="4"/>
      <c r="W893" s="4"/>
      <c r="X893" s="4"/>
      <c r="Y893" s="4"/>
      <c r="Z893" s="4"/>
    </row>
    <row r="894" ht="13.5" customHeight="1">
      <c r="A894" s="4"/>
      <c r="B894" s="4"/>
      <c r="C894" s="4"/>
      <c r="D894" s="4"/>
      <c r="E894" s="4"/>
      <c r="F894" s="4"/>
      <c r="G894" s="4"/>
      <c r="H894" s="4"/>
      <c r="I894" s="4"/>
      <c r="J894" s="4"/>
      <c r="K894" s="4"/>
      <c r="L894" s="4"/>
      <c r="M894" s="4"/>
      <c r="N894" s="4"/>
      <c r="O894" s="4"/>
      <c r="P894" s="4"/>
      <c r="Q894" s="4"/>
      <c r="R894" s="4"/>
      <c r="S894" s="4"/>
      <c r="T894" s="4"/>
      <c r="U894" s="4"/>
      <c r="V894" s="4"/>
      <c r="W894" s="4"/>
      <c r="X894" s="4"/>
      <c r="Y894" s="4"/>
      <c r="Z894" s="4"/>
    </row>
    <row r="895" ht="13.5" customHeight="1">
      <c r="A895" s="4"/>
      <c r="B895" s="4"/>
      <c r="C895" s="4"/>
      <c r="D895" s="4"/>
      <c r="E895" s="4"/>
      <c r="F895" s="4"/>
      <c r="G895" s="4"/>
      <c r="H895" s="4"/>
      <c r="I895" s="4"/>
      <c r="J895" s="4"/>
      <c r="K895" s="4"/>
      <c r="L895" s="4"/>
      <c r="M895" s="4"/>
      <c r="N895" s="4"/>
      <c r="O895" s="4"/>
      <c r="P895" s="4"/>
      <c r="Q895" s="4"/>
      <c r="R895" s="4"/>
      <c r="S895" s="4"/>
      <c r="T895" s="4"/>
      <c r="U895" s="4"/>
      <c r="V895" s="4"/>
      <c r="W895" s="4"/>
      <c r="X895" s="4"/>
      <c r="Y895" s="4"/>
      <c r="Z895" s="4"/>
    </row>
    <row r="896" ht="13.5" customHeight="1">
      <c r="A896" s="4"/>
      <c r="B896" s="4"/>
      <c r="C896" s="4"/>
      <c r="D896" s="4"/>
      <c r="E896" s="4"/>
      <c r="F896" s="4"/>
      <c r="G896" s="4"/>
      <c r="H896" s="4"/>
      <c r="I896" s="4"/>
      <c r="J896" s="4"/>
      <c r="K896" s="4"/>
      <c r="L896" s="4"/>
      <c r="M896" s="4"/>
      <c r="N896" s="4"/>
      <c r="O896" s="4"/>
      <c r="P896" s="4"/>
      <c r="Q896" s="4"/>
      <c r="R896" s="4"/>
      <c r="S896" s="4"/>
      <c r="T896" s="4"/>
      <c r="U896" s="4"/>
      <c r="V896" s="4"/>
      <c r="W896" s="4"/>
      <c r="X896" s="4"/>
      <c r="Y896" s="4"/>
      <c r="Z896" s="4"/>
    </row>
    <row r="897" ht="13.5" customHeight="1">
      <c r="A897" s="4"/>
      <c r="B897" s="4"/>
      <c r="C897" s="4"/>
      <c r="D897" s="4"/>
      <c r="E897" s="4"/>
      <c r="F897" s="4"/>
      <c r="G897" s="4"/>
      <c r="H897" s="4"/>
      <c r="I897" s="4"/>
      <c r="J897" s="4"/>
      <c r="K897" s="4"/>
      <c r="L897" s="4"/>
      <c r="M897" s="4"/>
      <c r="N897" s="4"/>
      <c r="O897" s="4"/>
      <c r="P897" s="4"/>
      <c r="Q897" s="4"/>
      <c r="R897" s="4"/>
      <c r="S897" s="4"/>
      <c r="T897" s="4"/>
      <c r="U897" s="4"/>
      <c r="V897" s="4"/>
      <c r="W897" s="4"/>
      <c r="X897" s="4"/>
      <c r="Y897" s="4"/>
      <c r="Z897" s="4"/>
    </row>
    <row r="898" ht="13.5" customHeight="1">
      <c r="A898" s="4"/>
      <c r="B898" s="4"/>
      <c r="C898" s="4"/>
      <c r="D898" s="4"/>
      <c r="E898" s="4"/>
      <c r="F898" s="4"/>
      <c r="G898" s="4"/>
      <c r="H898" s="4"/>
      <c r="I898" s="4"/>
      <c r="J898" s="4"/>
      <c r="K898" s="4"/>
      <c r="L898" s="4"/>
      <c r="M898" s="4"/>
      <c r="N898" s="4"/>
      <c r="O898" s="4"/>
      <c r="P898" s="4"/>
      <c r="Q898" s="4"/>
      <c r="R898" s="4"/>
      <c r="S898" s="4"/>
      <c r="T898" s="4"/>
      <c r="U898" s="4"/>
      <c r="V898" s="4"/>
      <c r="W898" s="4"/>
      <c r="X898" s="4"/>
      <c r="Y898" s="4"/>
      <c r="Z898" s="4"/>
    </row>
    <row r="899" ht="13.5" customHeight="1">
      <c r="A899" s="4"/>
      <c r="B899" s="4"/>
      <c r="C899" s="4"/>
      <c r="D899" s="4"/>
      <c r="E899" s="4"/>
      <c r="F899" s="4"/>
      <c r="G899" s="4"/>
      <c r="H899" s="4"/>
      <c r="I899" s="4"/>
      <c r="J899" s="4"/>
      <c r="K899" s="4"/>
      <c r="L899" s="4"/>
      <c r="M899" s="4"/>
      <c r="N899" s="4"/>
      <c r="O899" s="4"/>
      <c r="P899" s="4"/>
      <c r="Q899" s="4"/>
      <c r="R899" s="4"/>
      <c r="S899" s="4"/>
      <c r="T899" s="4"/>
      <c r="U899" s="4"/>
      <c r="V899" s="4"/>
      <c r="W899" s="4"/>
      <c r="X899" s="4"/>
      <c r="Y899" s="4"/>
      <c r="Z899" s="4"/>
    </row>
    <row r="900" ht="13.5" customHeight="1">
      <c r="A900" s="4"/>
      <c r="B900" s="4"/>
      <c r="C900" s="4"/>
      <c r="D900" s="4"/>
      <c r="E900" s="4"/>
      <c r="F900" s="4"/>
      <c r="G900" s="4"/>
      <c r="H900" s="4"/>
      <c r="I900" s="4"/>
      <c r="J900" s="4"/>
      <c r="K900" s="4"/>
      <c r="L900" s="4"/>
      <c r="M900" s="4"/>
      <c r="N900" s="4"/>
      <c r="O900" s="4"/>
      <c r="P900" s="4"/>
      <c r="Q900" s="4"/>
      <c r="R900" s="4"/>
      <c r="S900" s="4"/>
      <c r="T900" s="4"/>
      <c r="U900" s="4"/>
      <c r="V900" s="4"/>
      <c r="W900" s="4"/>
      <c r="X900" s="4"/>
      <c r="Y900" s="4"/>
      <c r="Z900" s="4"/>
    </row>
    <row r="901" ht="13.5" customHeight="1">
      <c r="A901" s="4"/>
      <c r="B901" s="4"/>
      <c r="C901" s="4"/>
      <c r="D901" s="4"/>
      <c r="E901" s="4"/>
      <c r="F901" s="4"/>
      <c r="G901" s="4"/>
      <c r="H901" s="4"/>
      <c r="I901" s="4"/>
      <c r="J901" s="4"/>
      <c r="K901" s="4"/>
      <c r="L901" s="4"/>
      <c r="M901" s="4"/>
      <c r="N901" s="4"/>
      <c r="O901" s="4"/>
      <c r="P901" s="4"/>
      <c r="Q901" s="4"/>
      <c r="R901" s="4"/>
      <c r="S901" s="4"/>
      <c r="T901" s="4"/>
      <c r="U901" s="4"/>
      <c r="V901" s="4"/>
      <c r="W901" s="4"/>
      <c r="X901" s="4"/>
      <c r="Y901" s="4"/>
      <c r="Z901" s="4"/>
    </row>
    <row r="902" ht="13.5" customHeight="1">
      <c r="A902" s="4"/>
      <c r="B902" s="4"/>
      <c r="C902" s="4"/>
      <c r="D902" s="4"/>
      <c r="E902" s="4"/>
      <c r="F902" s="4"/>
      <c r="G902" s="4"/>
      <c r="H902" s="4"/>
      <c r="I902" s="4"/>
      <c r="J902" s="4"/>
      <c r="K902" s="4"/>
      <c r="L902" s="4"/>
      <c r="M902" s="4"/>
      <c r="N902" s="4"/>
      <c r="O902" s="4"/>
      <c r="P902" s="4"/>
      <c r="Q902" s="4"/>
      <c r="R902" s="4"/>
      <c r="S902" s="4"/>
      <c r="T902" s="4"/>
      <c r="U902" s="4"/>
      <c r="V902" s="4"/>
      <c r="W902" s="4"/>
      <c r="X902" s="4"/>
      <c r="Y902" s="4"/>
      <c r="Z902" s="4"/>
    </row>
    <row r="903" ht="13.5" customHeight="1">
      <c r="A903" s="4"/>
      <c r="B903" s="4"/>
      <c r="C903" s="4"/>
      <c r="D903" s="4"/>
      <c r="E903" s="4"/>
      <c r="F903" s="4"/>
      <c r="G903" s="4"/>
      <c r="H903" s="4"/>
      <c r="I903" s="4"/>
      <c r="J903" s="4"/>
      <c r="K903" s="4"/>
      <c r="L903" s="4"/>
      <c r="M903" s="4"/>
      <c r="N903" s="4"/>
      <c r="O903" s="4"/>
      <c r="P903" s="4"/>
      <c r="Q903" s="4"/>
      <c r="R903" s="4"/>
      <c r="S903" s="4"/>
      <c r="T903" s="4"/>
      <c r="U903" s="4"/>
      <c r="V903" s="4"/>
      <c r="W903" s="4"/>
      <c r="X903" s="4"/>
      <c r="Y903" s="4"/>
      <c r="Z903" s="4"/>
    </row>
    <row r="904" ht="13.5" customHeight="1">
      <c r="A904" s="4"/>
      <c r="B904" s="4"/>
      <c r="C904" s="4"/>
      <c r="D904" s="4"/>
      <c r="E904" s="4"/>
      <c r="F904" s="4"/>
      <c r="G904" s="4"/>
      <c r="H904" s="4"/>
      <c r="I904" s="4"/>
      <c r="J904" s="4"/>
      <c r="K904" s="4"/>
      <c r="L904" s="4"/>
      <c r="M904" s="4"/>
      <c r="N904" s="4"/>
      <c r="O904" s="4"/>
      <c r="P904" s="4"/>
      <c r="Q904" s="4"/>
      <c r="R904" s="4"/>
      <c r="S904" s="4"/>
      <c r="T904" s="4"/>
      <c r="U904" s="4"/>
      <c r="V904" s="4"/>
      <c r="W904" s="4"/>
      <c r="X904" s="4"/>
      <c r="Y904" s="4"/>
      <c r="Z904" s="4"/>
    </row>
    <row r="905" ht="13.5" customHeight="1">
      <c r="A905" s="4"/>
      <c r="B905" s="4"/>
      <c r="C905" s="4"/>
      <c r="D905" s="4"/>
      <c r="E905" s="4"/>
      <c r="F905" s="4"/>
      <c r="G905" s="4"/>
      <c r="H905" s="4"/>
      <c r="I905" s="4"/>
      <c r="J905" s="4"/>
      <c r="K905" s="4"/>
      <c r="L905" s="4"/>
      <c r="M905" s="4"/>
      <c r="N905" s="4"/>
      <c r="O905" s="4"/>
      <c r="P905" s="4"/>
      <c r="Q905" s="4"/>
      <c r="R905" s="4"/>
      <c r="S905" s="4"/>
      <c r="T905" s="4"/>
      <c r="U905" s="4"/>
      <c r="V905" s="4"/>
      <c r="W905" s="4"/>
      <c r="X905" s="4"/>
      <c r="Y905" s="4"/>
      <c r="Z905" s="4"/>
    </row>
    <row r="906" ht="13.5" customHeight="1">
      <c r="A906" s="4"/>
      <c r="B906" s="4"/>
      <c r="C906" s="4"/>
      <c r="D906" s="4"/>
      <c r="E906" s="4"/>
      <c r="F906" s="4"/>
      <c r="G906" s="4"/>
      <c r="H906" s="4"/>
      <c r="I906" s="4"/>
      <c r="J906" s="4"/>
      <c r="K906" s="4"/>
      <c r="L906" s="4"/>
      <c r="M906" s="4"/>
      <c r="N906" s="4"/>
      <c r="O906" s="4"/>
      <c r="P906" s="4"/>
      <c r="Q906" s="4"/>
      <c r="R906" s="4"/>
      <c r="S906" s="4"/>
      <c r="T906" s="4"/>
      <c r="U906" s="4"/>
      <c r="V906" s="4"/>
      <c r="W906" s="4"/>
      <c r="X906" s="4"/>
      <c r="Y906" s="4"/>
      <c r="Z906" s="4"/>
    </row>
    <row r="907" ht="13.5" customHeight="1">
      <c r="A907" s="4"/>
      <c r="B907" s="4"/>
      <c r="C907" s="4"/>
      <c r="D907" s="4"/>
      <c r="E907" s="4"/>
      <c r="F907" s="4"/>
      <c r="G907" s="4"/>
      <c r="H907" s="4"/>
      <c r="I907" s="4"/>
      <c r="J907" s="4"/>
      <c r="K907" s="4"/>
      <c r="L907" s="4"/>
      <c r="M907" s="4"/>
      <c r="N907" s="4"/>
      <c r="O907" s="4"/>
      <c r="P907" s="4"/>
      <c r="Q907" s="4"/>
      <c r="R907" s="4"/>
      <c r="S907" s="4"/>
      <c r="T907" s="4"/>
      <c r="U907" s="4"/>
      <c r="V907" s="4"/>
      <c r="W907" s="4"/>
      <c r="X907" s="4"/>
      <c r="Y907" s="4"/>
      <c r="Z907" s="4"/>
    </row>
    <row r="908" ht="13.5" customHeight="1">
      <c r="A908" s="4"/>
      <c r="B908" s="4"/>
      <c r="C908" s="4"/>
      <c r="D908" s="4"/>
      <c r="E908" s="4"/>
      <c r="F908" s="4"/>
      <c r="G908" s="4"/>
      <c r="H908" s="4"/>
      <c r="I908" s="4"/>
      <c r="J908" s="4"/>
      <c r="K908" s="4"/>
      <c r="L908" s="4"/>
      <c r="M908" s="4"/>
      <c r="N908" s="4"/>
      <c r="O908" s="4"/>
      <c r="P908" s="4"/>
      <c r="Q908" s="4"/>
      <c r="R908" s="4"/>
      <c r="S908" s="4"/>
      <c r="T908" s="4"/>
      <c r="U908" s="4"/>
      <c r="V908" s="4"/>
      <c r="W908" s="4"/>
      <c r="X908" s="4"/>
      <c r="Y908" s="4"/>
      <c r="Z908" s="4"/>
    </row>
    <row r="909" ht="13.5" customHeight="1">
      <c r="A909" s="4"/>
      <c r="B909" s="4"/>
      <c r="C909" s="4"/>
      <c r="D909" s="4"/>
      <c r="E909" s="4"/>
      <c r="F909" s="4"/>
      <c r="G909" s="4"/>
      <c r="H909" s="4"/>
      <c r="I909" s="4"/>
      <c r="J909" s="4"/>
      <c r="K909" s="4"/>
      <c r="L909" s="4"/>
      <c r="M909" s="4"/>
      <c r="N909" s="4"/>
      <c r="O909" s="4"/>
      <c r="P909" s="4"/>
      <c r="Q909" s="4"/>
      <c r="R909" s="4"/>
      <c r="S909" s="4"/>
      <c r="T909" s="4"/>
      <c r="U909" s="4"/>
      <c r="V909" s="4"/>
      <c r="W909" s="4"/>
      <c r="X909" s="4"/>
      <c r="Y909" s="4"/>
      <c r="Z909" s="4"/>
    </row>
    <row r="910" ht="13.5" customHeight="1">
      <c r="A910" s="4"/>
      <c r="B910" s="4"/>
      <c r="C910" s="4"/>
      <c r="D910" s="4"/>
      <c r="E910" s="4"/>
      <c r="F910" s="4"/>
      <c r="G910" s="4"/>
      <c r="H910" s="4"/>
      <c r="I910" s="4"/>
      <c r="J910" s="4"/>
      <c r="K910" s="4"/>
      <c r="L910" s="4"/>
      <c r="M910" s="4"/>
      <c r="N910" s="4"/>
      <c r="O910" s="4"/>
      <c r="P910" s="4"/>
      <c r="Q910" s="4"/>
      <c r="R910" s="4"/>
      <c r="S910" s="4"/>
      <c r="T910" s="4"/>
      <c r="U910" s="4"/>
      <c r="V910" s="4"/>
      <c r="W910" s="4"/>
      <c r="X910" s="4"/>
      <c r="Y910" s="4"/>
      <c r="Z910" s="4"/>
    </row>
    <row r="911" ht="13.5" customHeight="1">
      <c r="A911" s="4"/>
      <c r="B911" s="4"/>
      <c r="C911" s="4"/>
      <c r="D911" s="4"/>
      <c r="E911" s="4"/>
      <c r="F911" s="4"/>
      <c r="G911" s="4"/>
      <c r="H911" s="4"/>
      <c r="I911" s="4"/>
      <c r="J911" s="4"/>
      <c r="K911" s="4"/>
      <c r="L911" s="4"/>
      <c r="M911" s="4"/>
      <c r="N911" s="4"/>
      <c r="O911" s="4"/>
      <c r="P911" s="4"/>
      <c r="Q911" s="4"/>
      <c r="R911" s="4"/>
      <c r="S911" s="4"/>
      <c r="T911" s="4"/>
      <c r="U911" s="4"/>
      <c r="V911" s="4"/>
      <c r="W911" s="4"/>
      <c r="X911" s="4"/>
      <c r="Y911" s="4"/>
      <c r="Z911" s="4"/>
    </row>
    <row r="912" ht="13.5" customHeight="1">
      <c r="A912" s="4"/>
      <c r="B912" s="4"/>
      <c r="C912" s="4"/>
      <c r="D912" s="4"/>
      <c r="E912" s="4"/>
      <c r="F912" s="4"/>
      <c r="G912" s="4"/>
      <c r="H912" s="4"/>
      <c r="I912" s="4"/>
      <c r="J912" s="4"/>
      <c r="K912" s="4"/>
      <c r="L912" s="4"/>
      <c r="M912" s="4"/>
      <c r="N912" s="4"/>
      <c r="O912" s="4"/>
      <c r="P912" s="4"/>
      <c r="Q912" s="4"/>
      <c r="R912" s="4"/>
      <c r="S912" s="4"/>
      <c r="T912" s="4"/>
      <c r="U912" s="4"/>
      <c r="V912" s="4"/>
      <c r="W912" s="4"/>
      <c r="X912" s="4"/>
      <c r="Y912" s="4"/>
      <c r="Z912" s="4"/>
    </row>
    <row r="913" ht="13.5" customHeight="1">
      <c r="A913" s="4"/>
      <c r="B913" s="4"/>
      <c r="C913" s="4"/>
      <c r="D913" s="4"/>
      <c r="E913" s="4"/>
      <c r="F913" s="4"/>
      <c r="G913" s="4"/>
      <c r="H913" s="4"/>
      <c r="I913" s="4"/>
      <c r="J913" s="4"/>
      <c r="K913" s="4"/>
      <c r="L913" s="4"/>
      <c r="M913" s="4"/>
      <c r="N913" s="4"/>
      <c r="O913" s="4"/>
      <c r="P913" s="4"/>
      <c r="Q913" s="4"/>
      <c r="R913" s="4"/>
      <c r="S913" s="4"/>
      <c r="T913" s="4"/>
      <c r="U913" s="4"/>
      <c r="V913" s="4"/>
      <c r="W913" s="4"/>
      <c r="X913" s="4"/>
      <c r="Y913" s="4"/>
      <c r="Z913" s="4"/>
    </row>
    <row r="914" ht="13.5" customHeight="1">
      <c r="A914" s="4"/>
      <c r="B914" s="4"/>
      <c r="C914" s="4"/>
      <c r="D914" s="4"/>
      <c r="E914" s="4"/>
      <c r="F914" s="4"/>
      <c r="G914" s="4"/>
      <c r="H914" s="4"/>
      <c r="I914" s="4"/>
      <c r="J914" s="4"/>
      <c r="K914" s="4"/>
      <c r="L914" s="4"/>
      <c r="M914" s="4"/>
      <c r="N914" s="4"/>
      <c r="O914" s="4"/>
      <c r="P914" s="4"/>
      <c r="Q914" s="4"/>
      <c r="R914" s="4"/>
      <c r="S914" s="4"/>
      <c r="T914" s="4"/>
      <c r="U914" s="4"/>
      <c r="V914" s="4"/>
      <c r="W914" s="4"/>
      <c r="X914" s="4"/>
      <c r="Y914" s="4"/>
      <c r="Z914" s="4"/>
    </row>
    <row r="915" ht="13.5" customHeight="1">
      <c r="A915" s="4"/>
      <c r="B915" s="4"/>
      <c r="C915" s="4"/>
      <c r="D915" s="4"/>
      <c r="E915" s="4"/>
      <c r="F915" s="4"/>
      <c r="G915" s="4"/>
      <c r="H915" s="4"/>
      <c r="I915" s="4"/>
      <c r="J915" s="4"/>
      <c r="K915" s="4"/>
      <c r="L915" s="4"/>
      <c r="M915" s="4"/>
      <c r="N915" s="4"/>
      <c r="O915" s="4"/>
      <c r="P915" s="4"/>
      <c r="Q915" s="4"/>
      <c r="R915" s="4"/>
      <c r="S915" s="4"/>
      <c r="T915" s="4"/>
      <c r="U915" s="4"/>
      <c r="V915" s="4"/>
      <c r="W915" s="4"/>
      <c r="X915" s="4"/>
      <c r="Y915" s="4"/>
      <c r="Z915" s="4"/>
    </row>
    <row r="916" ht="13.5" customHeight="1">
      <c r="A916" s="4"/>
      <c r="B916" s="4"/>
      <c r="C916" s="4"/>
      <c r="D916" s="4"/>
      <c r="E916" s="4"/>
      <c r="F916" s="4"/>
      <c r="G916" s="4"/>
      <c r="H916" s="4"/>
      <c r="I916" s="4"/>
      <c r="J916" s="4"/>
      <c r="K916" s="4"/>
      <c r="L916" s="4"/>
      <c r="M916" s="4"/>
      <c r="N916" s="4"/>
      <c r="O916" s="4"/>
      <c r="P916" s="4"/>
      <c r="Q916" s="4"/>
      <c r="R916" s="4"/>
      <c r="S916" s="4"/>
      <c r="T916" s="4"/>
      <c r="U916" s="4"/>
      <c r="V916" s="4"/>
      <c r="W916" s="4"/>
      <c r="X916" s="4"/>
      <c r="Y916" s="4"/>
      <c r="Z916" s="4"/>
    </row>
    <row r="917" ht="13.5" customHeight="1">
      <c r="A917" s="4"/>
      <c r="B917" s="4"/>
      <c r="C917" s="4"/>
      <c r="D917" s="4"/>
      <c r="E917" s="4"/>
      <c r="F917" s="4"/>
      <c r="G917" s="4"/>
      <c r="H917" s="4"/>
      <c r="I917" s="4"/>
      <c r="J917" s="4"/>
      <c r="K917" s="4"/>
      <c r="L917" s="4"/>
      <c r="M917" s="4"/>
      <c r="N917" s="4"/>
      <c r="O917" s="4"/>
      <c r="P917" s="4"/>
      <c r="Q917" s="4"/>
      <c r="R917" s="4"/>
      <c r="S917" s="4"/>
      <c r="T917" s="4"/>
      <c r="U917" s="4"/>
      <c r="V917" s="4"/>
      <c r="W917" s="4"/>
      <c r="X917" s="4"/>
      <c r="Y917" s="4"/>
      <c r="Z917" s="4"/>
    </row>
    <row r="918" ht="13.5" customHeight="1">
      <c r="A918" s="4"/>
      <c r="B918" s="4"/>
      <c r="C918" s="4"/>
      <c r="D918" s="4"/>
      <c r="E918" s="4"/>
      <c r="F918" s="4"/>
      <c r="G918" s="4"/>
      <c r="H918" s="4"/>
      <c r="I918" s="4"/>
      <c r="J918" s="4"/>
      <c r="K918" s="4"/>
      <c r="L918" s="4"/>
      <c r="M918" s="4"/>
      <c r="N918" s="4"/>
      <c r="O918" s="4"/>
      <c r="P918" s="4"/>
      <c r="Q918" s="4"/>
      <c r="R918" s="4"/>
      <c r="S918" s="4"/>
      <c r="T918" s="4"/>
      <c r="U918" s="4"/>
      <c r="V918" s="4"/>
      <c r="W918" s="4"/>
      <c r="X918" s="4"/>
      <c r="Y918" s="4"/>
      <c r="Z918" s="4"/>
    </row>
    <row r="919" ht="13.5" customHeight="1">
      <c r="A919" s="4"/>
      <c r="B919" s="4"/>
      <c r="C919" s="4"/>
      <c r="D919" s="4"/>
      <c r="E919" s="4"/>
      <c r="F919" s="4"/>
      <c r="G919" s="4"/>
      <c r="H919" s="4"/>
      <c r="I919" s="4"/>
      <c r="J919" s="4"/>
      <c r="K919" s="4"/>
      <c r="L919" s="4"/>
      <c r="M919" s="4"/>
      <c r="N919" s="4"/>
      <c r="O919" s="4"/>
      <c r="P919" s="4"/>
      <c r="Q919" s="4"/>
      <c r="R919" s="4"/>
      <c r="S919" s="4"/>
      <c r="T919" s="4"/>
      <c r="U919" s="4"/>
      <c r="V919" s="4"/>
      <c r="W919" s="4"/>
      <c r="X919" s="4"/>
      <c r="Y919" s="4"/>
      <c r="Z919" s="4"/>
    </row>
    <row r="920" ht="13.5" customHeight="1">
      <c r="A920" s="4"/>
      <c r="B920" s="4"/>
      <c r="C920" s="4"/>
      <c r="D920" s="4"/>
      <c r="E920" s="4"/>
      <c r="F920" s="4"/>
      <c r="G920" s="4"/>
      <c r="H920" s="4"/>
      <c r="I920" s="4"/>
      <c r="J920" s="4"/>
      <c r="K920" s="4"/>
      <c r="L920" s="4"/>
      <c r="M920" s="4"/>
      <c r="N920" s="4"/>
      <c r="O920" s="4"/>
      <c r="P920" s="4"/>
      <c r="Q920" s="4"/>
      <c r="R920" s="4"/>
      <c r="S920" s="4"/>
      <c r="T920" s="4"/>
      <c r="U920" s="4"/>
      <c r="V920" s="4"/>
      <c r="W920" s="4"/>
      <c r="X920" s="4"/>
      <c r="Y920" s="4"/>
      <c r="Z920" s="4"/>
    </row>
    <row r="921" ht="13.5" customHeight="1">
      <c r="A921" s="4"/>
      <c r="B921" s="4"/>
      <c r="C921" s="4"/>
      <c r="D921" s="4"/>
      <c r="E921" s="4"/>
      <c r="F921" s="4"/>
      <c r="G921" s="4"/>
      <c r="H921" s="4"/>
      <c r="I921" s="4"/>
      <c r="J921" s="4"/>
      <c r="K921" s="4"/>
      <c r="L921" s="4"/>
      <c r="M921" s="4"/>
      <c r="N921" s="4"/>
      <c r="O921" s="4"/>
      <c r="P921" s="4"/>
      <c r="Q921" s="4"/>
      <c r="R921" s="4"/>
      <c r="S921" s="4"/>
      <c r="T921" s="4"/>
      <c r="U921" s="4"/>
      <c r="V921" s="4"/>
      <c r="W921" s="4"/>
      <c r="X921" s="4"/>
      <c r="Y921" s="4"/>
      <c r="Z921" s="4"/>
    </row>
    <row r="922" ht="13.5" customHeight="1">
      <c r="A922" s="4"/>
      <c r="B922" s="4"/>
      <c r="C922" s="4"/>
      <c r="D922" s="4"/>
      <c r="E922" s="4"/>
      <c r="F922" s="4"/>
      <c r="G922" s="4"/>
      <c r="H922" s="4"/>
      <c r="I922" s="4"/>
      <c r="J922" s="4"/>
      <c r="K922" s="4"/>
      <c r="L922" s="4"/>
      <c r="M922" s="4"/>
      <c r="N922" s="4"/>
      <c r="O922" s="4"/>
      <c r="P922" s="4"/>
      <c r="Q922" s="4"/>
      <c r="R922" s="4"/>
      <c r="S922" s="4"/>
      <c r="T922" s="4"/>
      <c r="U922" s="4"/>
      <c r="V922" s="4"/>
      <c r="W922" s="4"/>
      <c r="X922" s="4"/>
      <c r="Y922" s="4"/>
      <c r="Z922" s="4"/>
    </row>
    <row r="923" ht="13.5" customHeight="1">
      <c r="A923" s="4"/>
      <c r="B923" s="4"/>
      <c r="C923" s="4"/>
      <c r="D923" s="4"/>
      <c r="E923" s="4"/>
      <c r="F923" s="4"/>
      <c r="G923" s="4"/>
      <c r="H923" s="4"/>
      <c r="I923" s="4"/>
      <c r="J923" s="4"/>
      <c r="K923" s="4"/>
      <c r="L923" s="4"/>
      <c r="M923" s="4"/>
      <c r="N923" s="4"/>
      <c r="O923" s="4"/>
      <c r="P923" s="4"/>
      <c r="Q923" s="4"/>
      <c r="R923" s="4"/>
      <c r="S923" s="4"/>
      <c r="T923" s="4"/>
      <c r="U923" s="4"/>
      <c r="V923" s="4"/>
      <c r="W923" s="4"/>
      <c r="X923" s="4"/>
      <c r="Y923" s="4"/>
      <c r="Z923" s="4"/>
    </row>
    <row r="924" ht="13.5" customHeight="1">
      <c r="A924" s="4"/>
      <c r="B924" s="4"/>
      <c r="C924" s="4"/>
      <c r="D924" s="4"/>
      <c r="E924" s="4"/>
      <c r="F924" s="4"/>
      <c r="G924" s="4"/>
      <c r="H924" s="4"/>
      <c r="I924" s="4"/>
      <c r="J924" s="4"/>
      <c r="K924" s="4"/>
      <c r="L924" s="4"/>
      <c r="M924" s="4"/>
      <c r="N924" s="4"/>
      <c r="O924" s="4"/>
      <c r="P924" s="4"/>
      <c r="Q924" s="4"/>
      <c r="R924" s="4"/>
      <c r="S924" s="4"/>
      <c r="T924" s="4"/>
      <c r="U924" s="4"/>
      <c r="V924" s="4"/>
      <c r="W924" s="4"/>
      <c r="X924" s="4"/>
      <c r="Y924" s="4"/>
      <c r="Z924" s="4"/>
    </row>
    <row r="925" ht="13.5" customHeight="1">
      <c r="A925" s="4"/>
      <c r="B925" s="4"/>
      <c r="C925" s="4"/>
      <c r="D925" s="4"/>
      <c r="E925" s="4"/>
      <c r="F925" s="4"/>
      <c r="G925" s="4"/>
      <c r="H925" s="4"/>
      <c r="I925" s="4"/>
      <c r="J925" s="4"/>
      <c r="K925" s="4"/>
      <c r="L925" s="4"/>
      <c r="M925" s="4"/>
      <c r="N925" s="4"/>
      <c r="O925" s="4"/>
      <c r="P925" s="4"/>
      <c r="Q925" s="4"/>
      <c r="R925" s="4"/>
      <c r="S925" s="4"/>
      <c r="T925" s="4"/>
      <c r="U925" s="4"/>
      <c r="V925" s="4"/>
      <c r="W925" s="4"/>
      <c r="X925" s="4"/>
      <c r="Y925" s="4"/>
      <c r="Z925" s="4"/>
    </row>
    <row r="926" ht="13.5" customHeight="1">
      <c r="A926" s="4"/>
      <c r="B926" s="4"/>
      <c r="C926" s="4"/>
      <c r="D926" s="4"/>
      <c r="E926" s="4"/>
      <c r="F926" s="4"/>
      <c r="G926" s="4"/>
      <c r="H926" s="4"/>
      <c r="I926" s="4"/>
      <c r="J926" s="4"/>
      <c r="K926" s="4"/>
      <c r="L926" s="4"/>
      <c r="M926" s="4"/>
      <c r="N926" s="4"/>
      <c r="O926" s="4"/>
      <c r="P926" s="4"/>
      <c r="Q926" s="4"/>
      <c r="R926" s="4"/>
      <c r="S926" s="4"/>
      <c r="T926" s="4"/>
      <c r="U926" s="4"/>
      <c r="V926" s="4"/>
      <c r="W926" s="4"/>
      <c r="X926" s="4"/>
      <c r="Y926" s="4"/>
      <c r="Z926" s="4"/>
    </row>
    <row r="927" ht="13.5" customHeight="1">
      <c r="A927" s="4"/>
      <c r="B927" s="4"/>
      <c r="C927" s="4"/>
      <c r="D927" s="4"/>
      <c r="E927" s="4"/>
      <c r="F927" s="4"/>
      <c r="G927" s="4"/>
      <c r="H927" s="4"/>
      <c r="I927" s="4"/>
      <c r="J927" s="4"/>
      <c r="K927" s="4"/>
      <c r="L927" s="4"/>
      <c r="M927" s="4"/>
      <c r="N927" s="4"/>
      <c r="O927" s="4"/>
      <c r="P927" s="4"/>
      <c r="Q927" s="4"/>
      <c r="R927" s="4"/>
      <c r="S927" s="4"/>
      <c r="T927" s="4"/>
      <c r="U927" s="4"/>
      <c r="V927" s="4"/>
      <c r="W927" s="4"/>
      <c r="X927" s="4"/>
      <c r="Y927" s="4"/>
      <c r="Z927" s="4"/>
    </row>
    <row r="928" ht="13.5" customHeight="1">
      <c r="A928" s="4"/>
      <c r="B928" s="4"/>
      <c r="C928" s="4"/>
      <c r="D928" s="4"/>
      <c r="E928" s="4"/>
      <c r="F928" s="4"/>
      <c r="G928" s="4"/>
      <c r="H928" s="4"/>
      <c r="I928" s="4"/>
      <c r="J928" s="4"/>
      <c r="K928" s="4"/>
      <c r="L928" s="4"/>
      <c r="M928" s="4"/>
      <c r="N928" s="4"/>
      <c r="O928" s="4"/>
      <c r="P928" s="4"/>
      <c r="Q928" s="4"/>
      <c r="R928" s="4"/>
      <c r="S928" s="4"/>
      <c r="T928" s="4"/>
      <c r="U928" s="4"/>
      <c r="V928" s="4"/>
      <c r="W928" s="4"/>
      <c r="X928" s="4"/>
      <c r="Y928" s="4"/>
      <c r="Z928" s="4"/>
    </row>
    <row r="929" ht="13.5" customHeight="1">
      <c r="A929" s="4"/>
      <c r="B929" s="4"/>
      <c r="C929" s="4"/>
      <c r="D929" s="4"/>
      <c r="E929" s="4"/>
      <c r="F929" s="4"/>
      <c r="G929" s="4"/>
      <c r="H929" s="4"/>
      <c r="I929" s="4"/>
      <c r="J929" s="4"/>
      <c r="K929" s="4"/>
      <c r="L929" s="4"/>
      <c r="M929" s="4"/>
      <c r="N929" s="4"/>
      <c r="O929" s="4"/>
      <c r="P929" s="4"/>
      <c r="Q929" s="4"/>
      <c r="R929" s="4"/>
      <c r="S929" s="4"/>
      <c r="T929" s="4"/>
      <c r="U929" s="4"/>
      <c r="V929" s="4"/>
      <c r="W929" s="4"/>
      <c r="X929" s="4"/>
      <c r="Y929" s="4"/>
      <c r="Z929" s="4"/>
    </row>
    <row r="930" ht="13.5" customHeight="1">
      <c r="A930" s="4"/>
      <c r="B930" s="4"/>
      <c r="C930" s="4"/>
      <c r="D930" s="4"/>
      <c r="E930" s="4"/>
      <c r="F930" s="4"/>
      <c r="G930" s="4"/>
      <c r="H930" s="4"/>
      <c r="I930" s="4"/>
      <c r="J930" s="4"/>
      <c r="K930" s="4"/>
      <c r="L930" s="4"/>
      <c r="M930" s="4"/>
      <c r="N930" s="4"/>
      <c r="O930" s="4"/>
      <c r="P930" s="4"/>
      <c r="Q930" s="4"/>
      <c r="R930" s="4"/>
      <c r="S930" s="4"/>
      <c r="T930" s="4"/>
      <c r="U930" s="4"/>
      <c r="V930" s="4"/>
      <c r="W930" s="4"/>
      <c r="X930" s="4"/>
      <c r="Y930" s="4"/>
      <c r="Z930" s="4"/>
    </row>
    <row r="931" ht="13.5" customHeight="1">
      <c r="A931" s="4"/>
      <c r="B931" s="4"/>
      <c r="C931" s="4"/>
      <c r="D931" s="4"/>
      <c r="E931" s="4"/>
      <c r="F931" s="4"/>
      <c r="G931" s="4"/>
      <c r="H931" s="4"/>
      <c r="I931" s="4"/>
      <c r="J931" s="4"/>
      <c r="K931" s="4"/>
      <c r="L931" s="4"/>
      <c r="M931" s="4"/>
      <c r="N931" s="4"/>
      <c r="O931" s="4"/>
      <c r="P931" s="4"/>
      <c r="Q931" s="4"/>
      <c r="R931" s="4"/>
      <c r="S931" s="4"/>
      <c r="T931" s="4"/>
      <c r="U931" s="4"/>
      <c r="V931" s="4"/>
      <c r="W931" s="4"/>
      <c r="X931" s="4"/>
      <c r="Y931" s="4"/>
      <c r="Z931" s="4"/>
    </row>
    <row r="932" ht="13.5" customHeight="1">
      <c r="A932" s="4"/>
      <c r="B932" s="4"/>
      <c r="C932" s="4"/>
      <c r="D932" s="4"/>
      <c r="E932" s="4"/>
      <c r="F932" s="4"/>
      <c r="G932" s="4"/>
      <c r="H932" s="4"/>
      <c r="I932" s="4"/>
      <c r="J932" s="4"/>
      <c r="K932" s="4"/>
      <c r="L932" s="4"/>
      <c r="M932" s="4"/>
      <c r="N932" s="4"/>
      <c r="O932" s="4"/>
      <c r="P932" s="4"/>
      <c r="Q932" s="4"/>
      <c r="R932" s="4"/>
      <c r="S932" s="4"/>
      <c r="T932" s="4"/>
      <c r="U932" s="4"/>
      <c r="V932" s="4"/>
      <c r="W932" s="4"/>
      <c r="X932" s="4"/>
      <c r="Y932" s="4"/>
      <c r="Z932" s="4"/>
    </row>
    <row r="933" ht="13.5" customHeight="1">
      <c r="A933" s="4"/>
      <c r="B933" s="4"/>
      <c r="C933" s="4"/>
      <c r="D933" s="4"/>
      <c r="E933" s="4"/>
      <c r="F933" s="4"/>
      <c r="G933" s="4"/>
      <c r="H933" s="4"/>
      <c r="I933" s="4"/>
      <c r="J933" s="4"/>
      <c r="K933" s="4"/>
      <c r="L933" s="4"/>
      <c r="M933" s="4"/>
      <c r="N933" s="4"/>
      <c r="O933" s="4"/>
      <c r="P933" s="4"/>
      <c r="Q933" s="4"/>
      <c r="R933" s="4"/>
      <c r="S933" s="4"/>
      <c r="T933" s="4"/>
      <c r="U933" s="4"/>
      <c r="V933" s="4"/>
      <c r="W933" s="4"/>
      <c r="X933" s="4"/>
      <c r="Y933" s="4"/>
      <c r="Z933" s="4"/>
    </row>
    <row r="934" ht="13.5" customHeight="1">
      <c r="A934" s="4"/>
      <c r="B934" s="4"/>
      <c r="C934" s="4"/>
      <c r="D934" s="4"/>
      <c r="E934" s="4"/>
      <c r="F934" s="4"/>
      <c r="G934" s="4"/>
      <c r="H934" s="4"/>
      <c r="I934" s="4"/>
      <c r="J934" s="4"/>
      <c r="K934" s="4"/>
      <c r="L934" s="4"/>
      <c r="M934" s="4"/>
      <c r="N934" s="4"/>
      <c r="O934" s="4"/>
      <c r="P934" s="4"/>
      <c r="Q934" s="4"/>
      <c r="R934" s="4"/>
      <c r="S934" s="4"/>
      <c r="T934" s="4"/>
      <c r="U934" s="4"/>
      <c r="V934" s="4"/>
      <c r="W934" s="4"/>
      <c r="X934" s="4"/>
      <c r="Y934" s="4"/>
      <c r="Z934" s="4"/>
    </row>
    <row r="935" ht="13.5" customHeight="1">
      <c r="A935" s="4"/>
      <c r="B935" s="4"/>
      <c r="C935" s="4"/>
      <c r="D935" s="4"/>
      <c r="E935" s="4"/>
      <c r="F935" s="4"/>
      <c r="G935" s="4"/>
      <c r="H935" s="4"/>
      <c r="I935" s="4"/>
      <c r="J935" s="4"/>
      <c r="K935" s="4"/>
      <c r="L935" s="4"/>
      <c r="M935" s="4"/>
      <c r="N935" s="4"/>
      <c r="O935" s="4"/>
      <c r="P935" s="4"/>
      <c r="Q935" s="4"/>
      <c r="R935" s="4"/>
      <c r="S935" s="4"/>
      <c r="T935" s="4"/>
      <c r="U935" s="4"/>
      <c r="V935" s="4"/>
      <c r="W935" s="4"/>
      <c r="X935" s="4"/>
      <c r="Y935" s="4"/>
      <c r="Z935" s="4"/>
    </row>
    <row r="936" ht="13.5" customHeight="1">
      <c r="A936" s="4"/>
      <c r="B936" s="4"/>
      <c r="C936" s="4"/>
      <c r="D936" s="4"/>
      <c r="E936" s="4"/>
      <c r="F936" s="4"/>
      <c r="G936" s="4"/>
      <c r="H936" s="4"/>
      <c r="I936" s="4"/>
      <c r="J936" s="4"/>
      <c r="K936" s="4"/>
      <c r="L936" s="4"/>
      <c r="M936" s="4"/>
      <c r="N936" s="4"/>
      <c r="O936" s="4"/>
      <c r="P936" s="4"/>
      <c r="Q936" s="4"/>
      <c r="R936" s="4"/>
      <c r="S936" s="4"/>
      <c r="T936" s="4"/>
      <c r="U936" s="4"/>
      <c r="V936" s="4"/>
      <c r="W936" s="4"/>
      <c r="X936" s="4"/>
      <c r="Y936" s="4"/>
      <c r="Z936" s="4"/>
    </row>
    <row r="937" ht="13.5" customHeight="1">
      <c r="A937" s="4"/>
      <c r="B937" s="4"/>
      <c r="C937" s="4"/>
      <c r="D937" s="4"/>
      <c r="E937" s="4"/>
      <c r="F937" s="4"/>
      <c r="G937" s="4"/>
      <c r="H937" s="4"/>
      <c r="I937" s="4"/>
      <c r="J937" s="4"/>
      <c r="K937" s="4"/>
      <c r="L937" s="4"/>
      <c r="M937" s="4"/>
      <c r="N937" s="4"/>
      <c r="O937" s="4"/>
      <c r="P937" s="4"/>
      <c r="Q937" s="4"/>
      <c r="R937" s="4"/>
      <c r="S937" s="4"/>
      <c r="T937" s="4"/>
      <c r="U937" s="4"/>
      <c r="V937" s="4"/>
      <c r="W937" s="4"/>
      <c r="X937" s="4"/>
      <c r="Y937" s="4"/>
      <c r="Z937" s="4"/>
    </row>
    <row r="938" ht="13.5" customHeight="1">
      <c r="A938" s="4"/>
      <c r="B938" s="4"/>
      <c r="C938" s="4"/>
      <c r="D938" s="4"/>
      <c r="E938" s="4"/>
      <c r="F938" s="4"/>
      <c r="G938" s="4"/>
      <c r="H938" s="4"/>
      <c r="I938" s="4"/>
      <c r="J938" s="4"/>
      <c r="K938" s="4"/>
      <c r="L938" s="4"/>
      <c r="M938" s="4"/>
      <c r="N938" s="4"/>
      <c r="O938" s="4"/>
      <c r="P938" s="4"/>
      <c r="Q938" s="4"/>
      <c r="R938" s="4"/>
      <c r="S938" s="4"/>
      <c r="T938" s="4"/>
      <c r="U938" s="4"/>
      <c r="V938" s="4"/>
      <c r="W938" s="4"/>
      <c r="X938" s="4"/>
      <c r="Y938" s="4"/>
      <c r="Z938" s="4"/>
    </row>
    <row r="939" ht="13.5" customHeight="1">
      <c r="A939" s="4"/>
      <c r="B939" s="4"/>
      <c r="C939" s="4"/>
      <c r="D939" s="4"/>
      <c r="E939" s="4"/>
      <c r="F939" s="4"/>
      <c r="G939" s="4"/>
      <c r="H939" s="4"/>
      <c r="I939" s="4"/>
      <c r="J939" s="4"/>
      <c r="K939" s="4"/>
      <c r="L939" s="4"/>
      <c r="M939" s="4"/>
      <c r="N939" s="4"/>
      <c r="O939" s="4"/>
      <c r="P939" s="4"/>
      <c r="Q939" s="4"/>
      <c r="R939" s="4"/>
      <c r="S939" s="4"/>
      <c r="T939" s="4"/>
      <c r="U939" s="4"/>
      <c r="V939" s="4"/>
      <c r="W939" s="4"/>
      <c r="X939" s="4"/>
      <c r="Y939" s="4"/>
      <c r="Z939" s="4"/>
    </row>
    <row r="940" ht="13.5" customHeight="1">
      <c r="A940" s="4"/>
      <c r="B940" s="4"/>
      <c r="C940" s="4"/>
      <c r="D940" s="4"/>
      <c r="E940" s="4"/>
      <c r="F940" s="4"/>
      <c r="G940" s="4"/>
      <c r="H940" s="4"/>
      <c r="I940" s="4"/>
      <c r="J940" s="4"/>
      <c r="K940" s="4"/>
      <c r="L940" s="4"/>
      <c r="M940" s="4"/>
      <c r="N940" s="4"/>
      <c r="O940" s="4"/>
      <c r="P940" s="4"/>
      <c r="Q940" s="4"/>
      <c r="R940" s="4"/>
      <c r="S940" s="4"/>
      <c r="T940" s="4"/>
      <c r="U940" s="4"/>
      <c r="V940" s="4"/>
      <c r="W940" s="4"/>
      <c r="X940" s="4"/>
      <c r="Y940" s="4"/>
      <c r="Z940" s="4"/>
    </row>
    <row r="941" ht="13.5" customHeight="1">
      <c r="A941" s="4"/>
      <c r="B941" s="4"/>
      <c r="C941" s="4"/>
      <c r="D941" s="4"/>
      <c r="E941" s="4"/>
      <c r="F941" s="4"/>
      <c r="G941" s="4"/>
      <c r="H941" s="4"/>
      <c r="I941" s="4"/>
      <c r="J941" s="4"/>
      <c r="K941" s="4"/>
      <c r="L941" s="4"/>
      <c r="M941" s="4"/>
      <c r="N941" s="4"/>
      <c r="O941" s="4"/>
      <c r="P941" s="4"/>
      <c r="Q941" s="4"/>
      <c r="R941" s="4"/>
      <c r="S941" s="4"/>
      <c r="T941" s="4"/>
      <c r="U941" s="4"/>
      <c r="V941" s="4"/>
      <c r="W941" s="4"/>
      <c r="X941" s="4"/>
      <c r="Y941" s="4"/>
      <c r="Z941" s="4"/>
    </row>
    <row r="942" ht="13.5" customHeight="1">
      <c r="A942" s="4"/>
      <c r="B942" s="4"/>
      <c r="C942" s="4"/>
      <c r="D942" s="4"/>
      <c r="E942" s="4"/>
      <c r="F942" s="4"/>
      <c r="G942" s="4"/>
      <c r="H942" s="4"/>
      <c r="I942" s="4"/>
      <c r="J942" s="4"/>
      <c r="K942" s="4"/>
      <c r="L942" s="4"/>
      <c r="M942" s="4"/>
      <c r="N942" s="4"/>
      <c r="O942" s="4"/>
      <c r="P942" s="4"/>
      <c r="Q942" s="4"/>
      <c r="R942" s="4"/>
      <c r="S942" s="4"/>
      <c r="T942" s="4"/>
      <c r="U942" s="4"/>
      <c r="V942" s="4"/>
      <c r="W942" s="4"/>
      <c r="X942" s="4"/>
      <c r="Y942" s="4"/>
      <c r="Z942" s="4"/>
    </row>
    <row r="943" ht="13.5" customHeight="1">
      <c r="A943" s="4"/>
      <c r="B943" s="4"/>
      <c r="C943" s="4"/>
      <c r="D943" s="4"/>
      <c r="E943" s="4"/>
      <c r="F943" s="4"/>
      <c r="G943" s="4"/>
      <c r="H943" s="4"/>
      <c r="I943" s="4"/>
      <c r="J943" s="4"/>
      <c r="K943" s="4"/>
      <c r="L943" s="4"/>
      <c r="M943" s="4"/>
      <c r="N943" s="4"/>
      <c r="O943" s="4"/>
      <c r="P943" s="4"/>
      <c r="Q943" s="4"/>
      <c r="R943" s="4"/>
      <c r="S943" s="4"/>
      <c r="T943" s="4"/>
      <c r="U943" s="4"/>
      <c r="V943" s="4"/>
      <c r="W943" s="4"/>
      <c r="X943" s="4"/>
      <c r="Y943" s="4"/>
      <c r="Z943" s="4"/>
    </row>
    <row r="944" ht="13.5" customHeight="1">
      <c r="A944" s="4"/>
      <c r="B944" s="4"/>
      <c r="C944" s="4"/>
      <c r="D944" s="4"/>
      <c r="E944" s="4"/>
      <c r="F944" s="4"/>
      <c r="G944" s="4"/>
      <c r="H944" s="4"/>
      <c r="I944" s="4"/>
      <c r="J944" s="4"/>
      <c r="K944" s="4"/>
      <c r="L944" s="4"/>
      <c r="M944" s="4"/>
      <c r="N944" s="4"/>
      <c r="O944" s="4"/>
      <c r="P944" s="4"/>
      <c r="Q944" s="4"/>
      <c r="R944" s="4"/>
      <c r="S944" s="4"/>
      <c r="T944" s="4"/>
      <c r="U944" s="4"/>
      <c r="V944" s="4"/>
      <c r="W944" s="4"/>
      <c r="X944" s="4"/>
      <c r="Y944" s="4"/>
      <c r="Z944" s="4"/>
    </row>
    <row r="945" ht="13.5" customHeight="1">
      <c r="A945" s="4"/>
      <c r="B945" s="4"/>
      <c r="C945" s="4"/>
      <c r="D945" s="4"/>
      <c r="E945" s="4"/>
      <c r="F945" s="4"/>
      <c r="G945" s="4"/>
      <c r="H945" s="4"/>
      <c r="I945" s="4"/>
      <c r="J945" s="4"/>
      <c r="K945" s="4"/>
      <c r="L945" s="4"/>
      <c r="M945" s="4"/>
      <c r="N945" s="4"/>
      <c r="O945" s="4"/>
      <c r="P945" s="4"/>
      <c r="Q945" s="4"/>
      <c r="R945" s="4"/>
      <c r="S945" s="4"/>
      <c r="T945" s="4"/>
      <c r="U945" s="4"/>
      <c r="V945" s="4"/>
      <c r="W945" s="4"/>
      <c r="X945" s="4"/>
      <c r="Y945" s="4"/>
      <c r="Z945" s="4"/>
    </row>
    <row r="946" ht="13.5" customHeight="1">
      <c r="A946" s="4"/>
      <c r="B946" s="4"/>
      <c r="C946" s="4"/>
      <c r="D946" s="4"/>
      <c r="E946" s="4"/>
      <c r="F946" s="4"/>
      <c r="G946" s="4"/>
      <c r="H946" s="4"/>
      <c r="I946" s="4"/>
      <c r="J946" s="4"/>
      <c r="K946" s="4"/>
      <c r="L946" s="4"/>
      <c r="M946" s="4"/>
      <c r="N946" s="4"/>
      <c r="O946" s="4"/>
      <c r="P946" s="4"/>
      <c r="Q946" s="4"/>
      <c r="R946" s="4"/>
      <c r="S946" s="4"/>
      <c r="T946" s="4"/>
      <c r="U946" s="4"/>
      <c r="V946" s="4"/>
      <c r="W946" s="4"/>
      <c r="X946" s="4"/>
      <c r="Y946" s="4"/>
      <c r="Z946" s="4"/>
    </row>
    <row r="947" ht="13.5" customHeight="1">
      <c r="A947" s="4"/>
      <c r="B947" s="4"/>
      <c r="C947" s="4"/>
      <c r="D947" s="4"/>
      <c r="E947" s="4"/>
      <c r="F947" s="4"/>
      <c r="G947" s="4"/>
      <c r="H947" s="4"/>
      <c r="I947" s="4"/>
      <c r="J947" s="4"/>
      <c r="K947" s="4"/>
      <c r="L947" s="4"/>
      <c r="M947" s="4"/>
      <c r="N947" s="4"/>
      <c r="O947" s="4"/>
      <c r="P947" s="4"/>
      <c r="Q947" s="4"/>
      <c r="R947" s="4"/>
      <c r="S947" s="4"/>
      <c r="T947" s="4"/>
      <c r="U947" s="4"/>
      <c r="V947" s="4"/>
      <c r="W947" s="4"/>
      <c r="X947" s="4"/>
      <c r="Y947" s="4"/>
      <c r="Z947" s="4"/>
    </row>
    <row r="948" ht="13.5" customHeight="1">
      <c r="A948" s="4"/>
      <c r="B948" s="4"/>
      <c r="C948" s="4"/>
      <c r="D948" s="4"/>
      <c r="E948" s="4"/>
      <c r="F948" s="4"/>
      <c r="G948" s="4"/>
      <c r="H948" s="4"/>
      <c r="I948" s="4"/>
      <c r="J948" s="4"/>
      <c r="K948" s="4"/>
      <c r="L948" s="4"/>
      <c r="M948" s="4"/>
      <c r="N948" s="4"/>
      <c r="O948" s="4"/>
      <c r="P948" s="4"/>
      <c r="Q948" s="4"/>
      <c r="R948" s="4"/>
      <c r="S948" s="4"/>
      <c r="T948" s="4"/>
      <c r="U948" s="4"/>
      <c r="V948" s="4"/>
      <c r="W948" s="4"/>
      <c r="X948" s="4"/>
      <c r="Y948" s="4"/>
      <c r="Z948" s="4"/>
    </row>
    <row r="949" ht="13.5" customHeight="1">
      <c r="A949" s="4"/>
      <c r="B949" s="4"/>
      <c r="C949" s="4"/>
      <c r="D949" s="4"/>
      <c r="E949" s="4"/>
      <c r="F949" s="4"/>
      <c r="G949" s="4"/>
      <c r="H949" s="4"/>
      <c r="I949" s="4"/>
      <c r="J949" s="4"/>
      <c r="K949" s="4"/>
      <c r="L949" s="4"/>
      <c r="M949" s="4"/>
      <c r="N949" s="4"/>
      <c r="O949" s="4"/>
      <c r="P949" s="4"/>
      <c r="Q949" s="4"/>
      <c r="R949" s="4"/>
      <c r="S949" s="4"/>
      <c r="T949" s="4"/>
      <c r="U949" s="4"/>
      <c r="V949" s="4"/>
      <c r="W949" s="4"/>
      <c r="X949" s="4"/>
      <c r="Y949" s="4"/>
      <c r="Z949" s="4"/>
    </row>
    <row r="950" ht="13.5" customHeight="1">
      <c r="A950" s="4"/>
      <c r="B950" s="4"/>
      <c r="C950" s="4"/>
      <c r="D950" s="4"/>
      <c r="E950" s="4"/>
      <c r="F950" s="4"/>
      <c r="G950" s="4"/>
      <c r="H950" s="4"/>
      <c r="I950" s="4"/>
      <c r="J950" s="4"/>
      <c r="K950" s="4"/>
      <c r="L950" s="4"/>
      <c r="M950" s="4"/>
      <c r="N950" s="4"/>
      <c r="O950" s="4"/>
      <c r="P950" s="4"/>
      <c r="Q950" s="4"/>
      <c r="R950" s="4"/>
      <c r="S950" s="4"/>
      <c r="T950" s="4"/>
      <c r="U950" s="4"/>
      <c r="V950" s="4"/>
      <c r="W950" s="4"/>
      <c r="X950" s="4"/>
      <c r="Y950" s="4"/>
      <c r="Z950" s="4"/>
    </row>
    <row r="951" ht="13.5" customHeight="1">
      <c r="A951" s="4"/>
      <c r="B951" s="4"/>
      <c r="C951" s="4"/>
      <c r="D951" s="4"/>
      <c r="E951" s="4"/>
      <c r="F951" s="4"/>
      <c r="G951" s="4"/>
      <c r="H951" s="4"/>
      <c r="I951" s="4"/>
      <c r="J951" s="4"/>
      <c r="K951" s="4"/>
      <c r="L951" s="4"/>
      <c r="M951" s="4"/>
      <c r="N951" s="4"/>
      <c r="O951" s="4"/>
      <c r="P951" s="4"/>
      <c r="Q951" s="4"/>
      <c r="R951" s="4"/>
      <c r="S951" s="4"/>
      <c r="T951" s="4"/>
      <c r="U951" s="4"/>
      <c r="V951" s="4"/>
      <c r="W951" s="4"/>
      <c r="X951" s="4"/>
      <c r="Y951" s="4"/>
      <c r="Z951" s="4"/>
    </row>
    <row r="952" ht="13.5" customHeight="1">
      <c r="A952" s="4"/>
      <c r="B952" s="4"/>
      <c r="C952" s="4"/>
      <c r="D952" s="4"/>
      <c r="E952" s="4"/>
      <c r="F952" s="4"/>
      <c r="G952" s="4"/>
      <c r="H952" s="4"/>
      <c r="I952" s="4"/>
      <c r="J952" s="4"/>
      <c r="K952" s="4"/>
      <c r="L952" s="4"/>
      <c r="M952" s="4"/>
      <c r="N952" s="4"/>
      <c r="O952" s="4"/>
      <c r="P952" s="4"/>
      <c r="Q952" s="4"/>
      <c r="R952" s="4"/>
      <c r="S952" s="4"/>
      <c r="T952" s="4"/>
      <c r="U952" s="4"/>
      <c r="V952" s="4"/>
      <c r="W952" s="4"/>
      <c r="X952" s="4"/>
      <c r="Y952" s="4"/>
      <c r="Z952" s="4"/>
    </row>
    <row r="953" ht="13.5" customHeight="1">
      <c r="A953" s="4"/>
      <c r="B953" s="4"/>
      <c r="C953" s="4"/>
      <c r="D953" s="4"/>
      <c r="E953" s="4"/>
      <c r="F953" s="4"/>
      <c r="G953" s="4"/>
      <c r="H953" s="4"/>
      <c r="I953" s="4"/>
      <c r="J953" s="4"/>
      <c r="K953" s="4"/>
      <c r="L953" s="4"/>
      <c r="M953" s="4"/>
      <c r="N953" s="4"/>
      <c r="O953" s="4"/>
      <c r="P953" s="4"/>
      <c r="Q953" s="4"/>
      <c r="R953" s="4"/>
      <c r="S953" s="4"/>
      <c r="T953" s="4"/>
      <c r="U953" s="4"/>
      <c r="V953" s="4"/>
      <c r="W953" s="4"/>
      <c r="X953" s="4"/>
      <c r="Y953" s="4"/>
      <c r="Z953" s="4"/>
    </row>
    <row r="954" ht="13.5" customHeight="1">
      <c r="A954" s="4"/>
      <c r="B954" s="4"/>
      <c r="C954" s="4"/>
      <c r="D954" s="4"/>
      <c r="E954" s="4"/>
      <c r="F954" s="4"/>
      <c r="G954" s="4"/>
      <c r="H954" s="4"/>
      <c r="I954" s="4"/>
      <c r="J954" s="4"/>
      <c r="K954" s="4"/>
      <c r="L954" s="4"/>
      <c r="M954" s="4"/>
      <c r="N954" s="4"/>
      <c r="O954" s="4"/>
      <c r="P954" s="4"/>
      <c r="Q954" s="4"/>
      <c r="R954" s="4"/>
      <c r="S954" s="4"/>
      <c r="T954" s="4"/>
      <c r="U954" s="4"/>
      <c r="V954" s="4"/>
      <c r="W954" s="4"/>
      <c r="X954" s="4"/>
      <c r="Y954" s="4"/>
      <c r="Z954" s="4"/>
    </row>
    <row r="955" ht="13.5" customHeight="1">
      <c r="A955" s="4"/>
      <c r="B955" s="4"/>
      <c r="C955" s="4"/>
      <c r="D955" s="4"/>
      <c r="E955" s="4"/>
      <c r="F955" s="4"/>
      <c r="G955" s="4"/>
      <c r="H955" s="4"/>
      <c r="I955" s="4"/>
      <c r="J955" s="4"/>
      <c r="K955" s="4"/>
      <c r="L955" s="4"/>
      <c r="M955" s="4"/>
      <c r="N955" s="4"/>
      <c r="O955" s="4"/>
      <c r="P955" s="4"/>
      <c r="Q955" s="4"/>
      <c r="R955" s="4"/>
      <c r="S955" s="4"/>
      <c r="T955" s="4"/>
      <c r="U955" s="4"/>
      <c r="V955" s="4"/>
      <c r="W955" s="4"/>
      <c r="X955" s="4"/>
      <c r="Y955" s="4"/>
      <c r="Z955" s="4"/>
    </row>
    <row r="956" ht="13.5" customHeight="1">
      <c r="A956" s="4"/>
      <c r="B956" s="4"/>
      <c r="C956" s="4"/>
      <c r="D956" s="4"/>
      <c r="E956" s="4"/>
      <c r="F956" s="4"/>
      <c r="G956" s="4"/>
      <c r="H956" s="4"/>
      <c r="I956" s="4"/>
      <c r="J956" s="4"/>
      <c r="K956" s="4"/>
      <c r="L956" s="4"/>
      <c r="M956" s="4"/>
      <c r="N956" s="4"/>
      <c r="O956" s="4"/>
      <c r="P956" s="4"/>
      <c r="Q956" s="4"/>
      <c r="R956" s="4"/>
      <c r="S956" s="4"/>
      <c r="T956" s="4"/>
      <c r="U956" s="4"/>
      <c r="V956" s="4"/>
      <c r="W956" s="4"/>
      <c r="X956" s="4"/>
      <c r="Y956" s="4"/>
      <c r="Z956" s="4"/>
    </row>
    <row r="957" ht="13.5" customHeight="1">
      <c r="A957" s="4"/>
      <c r="B957" s="4"/>
      <c r="C957" s="4"/>
      <c r="D957" s="4"/>
      <c r="E957" s="4"/>
      <c r="F957" s="4"/>
      <c r="G957" s="4"/>
      <c r="H957" s="4"/>
      <c r="I957" s="4"/>
      <c r="J957" s="4"/>
      <c r="K957" s="4"/>
      <c r="L957" s="4"/>
      <c r="M957" s="4"/>
      <c r="N957" s="4"/>
      <c r="O957" s="4"/>
      <c r="P957" s="4"/>
      <c r="Q957" s="4"/>
      <c r="R957" s="4"/>
      <c r="S957" s="4"/>
      <c r="T957" s="4"/>
      <c r="U957" s="4"/>
      <c r="V957" s="4"/>
      <c r="W957" s="4"/>
      <c r="X957" s="4"/>
      <c r="Y957" s="4"/>
      <c r="Z957" s="4"/>
    </row>
    <row r="958" ht="13.5" customHeight="1">
      <c r="A958" s="4"/>
      <c r="B958" s="4"/>
      <c r="C958" s="4"/>
      <c r="D958" s="4"/>
      <c r="E958" s="4"/>
      <c r="F958" s="4"/>
      <c r="G958" s="4"/>
      <c r="H958" s="4"/>
      <c r="I958" s="4"/>
      <c r="J958" s="4"/>
      <c r="K958" s="4"/>
      <c r="L958" s="4"/>
      <c r="M958" s="4"/>
      <c r="N958" s="4"/>
      <c r="O958" s="4"/>
      <c r="P958" s="4"/>
      <c r="Q958" s="4"/>
      <c r="R958" s="4"/>
      <c r="S958" s="4"/>
      <c r="T958" s="4"/>
      <c r="U958" s="4"/>
      <c r="V958" s="4"/>
      <c r="W958" s="4"/>
      <c r="X958" s="4"/>
      <c r="Y958" s="4"/>
      <c r="Z958" s="4"/>
    </row>
    <row r="959" ht="13.5" customHeight="1">
      <c r="A959" s="4"/>
      <c r="B959" s="4"/>
      <c r="C959" s="4"/>
      <c r="D959" s="4"/>
      <c r="E959" s="4"/>
      <c r="F959" s="4"/>
      <c r="G959" s="4"/>
      <c r="H959" s="4"/>
      <c r="I959" s="4"/>
      <c r="J959" s="4"/>
      <c r="K959" s="4"/>
      <c r="L959" s="4"/>
      <c r="M959" s="4"/>
      <c r="N959" s="4"/>
      <c r="O959" s="4"/>
      <c r="P959" s="4"/>
      <c r="Q959" s="4"/>
      <c r="R959" s="4"/>
      <c r="S959" s="4"/>
      <c r="T959" s="4"/>
      <c r="U959" s="4"/>
      <c r="V959" s="4"/>
      <c r="W959" s="4"/>
      <c r="X959" s="4"/>
      <c r="Y959" s="4"/>
      <c r="Z959" s="4"/>
    </row>
    <row r="960" ht="13.5" customHeight="1">
      <c r="A960" s="4"/>
      <c r="B960" s="4"/>
      <c r="C960" s="4"/>
      <c r="D960" s="4"/>
      <c r="E960" s="4"/>
      <c r="F960" s="4"/>
      <c r="G960" s="4"/>
      <c r="H960" s="4"/>
      <c r="I960" s="4"/>
      <c r="J960" s="4"/>
      <c r="K960" s="4"/>
      <c r="L960" s="4"/>
      <c r="M960" s="4"/>
      <c r="N960" s="4"/>
      <c r="O960" s="4"/>
      <c r="P960" s="4"/>
      <c r="Q960" s="4"/>
      <c r="R960" s="4"/>
      <c r="S960" s="4"/>
      <c r="T960" s="4"/>
      <c r="U960" s="4"/>
      <c r="V960" s="4"/>
      <c r="W960" s="4"/>
      <c r="X960" s="4"/>
      <c r="Y960" s="4"/>
      <c r="Z960" s="4"/>
    </row>
    <row r="961" ht="13.5" customHeight="1">
      <c r="A961" s="4"/>
      <c r="B961" s="4"/>
      <c r="C961" s="4"/>
      <c r="D961" s="4"/>
      <c r="E961" s="4"/>
      <c r="F961" s="4"/>
      <c r="G961" s="4"/>
      <c r="H961" s="4"/>
      <c r="I961" s="4"/>
      <c r="J961" s="4"/>
      <c r="K961" s="4"/>
      <c r="L961" s="4"/>
      <c r="M961" s="4"/>
      <c r="N961" s="4"/>
      <c r="O961" s="4"/>
      <c r="P961" s="4"/>
      <c r="Q961" s="4"/>
      <c r="R961" s="4"/>
      <c r="S961" s="4"/>
      <c r="T961" s="4"/>
      <c r="U961" s="4"/>
      <c r="V961" s="4"/>
      <c r="W961" s="4"/>
      <c r="X961" s="4"/>
      <c r="Y961" s="4"/>
      <c r="Z961" s="4"/>
    </row>
    <row r="962" ht="13.5" customHeight="1">
      <c r="A962" s="4"/>
      <c r="B962" s="4"/>
      <c r="C962" s="4"/>
      <c r="D962" s="4"/>
      <c r="E962" s="4"/>
      <c r="F962" s="4"/>
      <c r="G962" s="4"/>
      <c r="H962" s="4"/>
      <c r="I962" s="4"/>
      <c r="J962" s="4"/>
      <c r="K962" s="4"/>
      <c r="L962" s="4"/>
      <c r="M962" s="4"/>
      <c r="N962" s="4"/>
      <c r="O962" s="4"/>
      <c r="P962" s="4"/>
      <c r="Q962" s="4"/>
      <c r="R962" s="4"/>
      <c r="S962" s="4"/>
      <c r="T962" s="4"/>
      <c r="U962" s="4"/>
      <c r="V962" s="4"/>
      <c r="W962" s="4"/>
      <c r="X962" s="4"/>
      <c r="Y962" s="4"/>
      <c r="Z962" s="4"/>
    </row>
    <row r="963" ht="13.5" customHeight="1">
      <c r="A963" s="4"/>
      <c r="B963" s="4"/>
      <c r="C963" s="4"/>
      <c r="D963" s="4"/>
      <c r="E963" s="4"/>
      <c r="F963" s="4"/>
      <c r="G963" s="4"/>
      <c r="H963" s="4"/>
      <c r="I963" s="4"/>
      <c r="J963" s="4"/>
      <c r="K963" s="4"/>
      <c r="L963" s="4"/>
      <c r="M963" s="4"/>
      <c r="N963" s="4"/>
      <c r="O963" s="4"/>
      <c r="P963" s="4"/>
      <c r="Q963" s="4"/>
      <c r="R963" s="4"/>
      <c r="S963" s="4"/>
      <c r="T963" s="4"/>
      <c r="U963" s="4"/>
      <c r="V963" s="4"/>
      <c r="W963" s="4"/>
      <c r="X963" s="4"/>
      <c r="Y963" s="4"/>
      <c r="Z963" s="4"/>
    </row>
    <row r="964" ht="13.5" customHeight="1">
      <c r="A964" s="4"/>
      <c r="B964" s="4"/>
      <c r="C964" s="4"/>
      <c r="D964" s="4"/>
      <c r="E964" s="4"/>
      <c r="F964" s="4"/>
      <c r="G964" s="4"/>
      <c r="H964" s="4"/>
      <c r="I964" s="4"/>
      <c r="J964" s="4"/>
      <c r="K964" s="4"/>
      <c r="L964" s="4"/>
      <c r="M964" s="4"/>
      <c r="N964" s="4"/>
      <c r="O964" s="4"/>
      <c r="P964" s="4"/>
      <c r="Q964" s="4"/>
      <c r="R964" s="4"/>
      <c r="S964" s="4"/>
      <c r="T964" s="4"/>
      <c r="U964" s="4"/>
      <c r="V964" s="4"/>
      <c r="W964" s="4"/>
      <c r="X964" s="4"/>
      <c r="Y964" s="4"/>
      <c r="Z964" s="4"/>
    </row>
    <row r="965" ht="13.5" customHeight="1">
      <c r="A965" s="4"/>
      <c r="B965" s="4"/>
      <c r="C965" s="4"/>
      <c r="D965" s="4"/>
      <c r="E965" s="4"/>
      <c r="F965" s="4"/>
      <c r="G965" s="4"/>
      <c r="H965" s="4"/>
      <c r="I965" s="4"/>
      <c r="J965" s="4"/>
      <c r="K965" s="4"/>
      <c r="L965" s="4"/>
      <c r="M965" s="4"/>
      <c r="N965" s="4"/>
      <c r="O965" s="4"/>
      <c r="P965" s="4"/>
      <c r="Q965" s="4"/>
      <c r="R965" s="4"/>
      <c r="S965" s="4"/>
      <c r="T965" s="4"/>
      <c r="U965" s="4"/>
      <c r="V965" s="4"/>
      <c r="W965" s="4"/>
      <c r="X965" s="4"/>
      <c r="Y965" s="4"/>
      <c r="Z965" s="4"/>
    </row>
    <row r="966" ht="13.5" customHeight="1">
      <c r="A966" s="4"/>
      <c r="B966" s="4"/>
      <c r="C966" s="4"/>
      <c r="D966" s="4"/>
      <c r="E966" s="4"/>
      <c r="F966" s="4"/>
      <c r="G966" s="4"/>
      <c r="H966" s="4"/>
      <c r="I966" s="4"/>
      <c r="J966" s="4"/>
      <c r="K966" s="4"/>
      <c r="L966" s="4"/>
      <c r="M966" s="4"/>
      <c r="N966" s="4"/>
      <c r="O966" s="4"/>
      <c r="P966" s="4"/>
      <c r="Q966" s="4"/>
      <c r="R966" s="4"/>
      <c r="S966" s="4"/>
      <c r="T966" s="4"/>
      <c r="U966" s="4"/>
      <c r="V966" s="4"/>
      <c r="W966" s="4"/>
      <c r="X966" s="4"/>
      <c r="Y966" s="4"/>
      <c r="Z966" s="4"/>
    </row>
    <row r="967" ht="13.5" customHeight="1">
      <c r="A967" s="4"/>
      <c r="B967" s="4"/>
      <c r="C967" s="4"/>
      <c r="D967" s="4"/>
      <c r="E967" s="4"/>
      <c r="F967" s="4"/>
      <c r="G967" s="4"/>
      <c r="H967" s="4"/>
      <c r="I967" s="4"/>
      <c r="J967" s="4"/>
      <c r="K967" s="4"/>
      <c r="L967" s="4"/>
      <c r="M967" s="4"/>
      <c r="N967" s="4"/>
      <c r="O967" s="4"/>
      <c r="P967" s="4"/>
      <c r="Q967" s="4"/>
      <c r="R967" s="4"/>
      <c r="S967" s="4"/>
      <c r="T967" s="4"/>
      <c r="U967" s="4"/>
      <c r="V967" s="4"/>
      <c r="W967" s="4"/>
      <c r="X967" s="4"/>
      <c r="Y967" s="4"/>
      <c r="Z967" s="4"/>
    </row>
    <row r="968" ht="13.5" customHeight="1">
      <c r="A968" s="4"/>
      <c r="B968" s="4"/>
      <c r="C968" s="4"/>
      <c r="D968" s="4"/>
      <c r="E968" s="4"/>
      <c r="F968" s="4"/>
      <c r="G968" s="4"/>
      <c r="H968" s="4"/>
      <c r="I968" s="4"/>
      <c r="J968" s="4"/>
      <c r="K968" s="4"/>
      <c r="L968" s="4"/>
      <c r="M968" s="4"/>
      <c r="N968" s="4"/>
      <c r="O968" s="4"/>
      <c r="P968" s="4"/>
      <c r="Q968" s="4"/>
      <c r="R968" s="4"/>
      <c r="S968" s="4"/>
      <c r="T968" s="4"/>
      <c r="U968" s="4"/>
      <c r="V968" s="4"/>
      <c r="W968" s="4"/>
      <c r="X968" s="4"/>
      <c r="Y968" s="4"/>
      <c r="Z968" s="4"/>
    </row>
    <row r="969" ht="13.5" customHeight="1">
      <c r="A969" s="4"/>
      <c r="B969" s="4"/>
      <c r="C969" s="4"/>
      <c r="D969" s="4"/>
      <c r="E969" s="4"/>
      <c r="F969" s="4"/>
      <c r="G969" s="4"/>
      <c r="H969" s="4"/>
      <c r="I969" s="4"/>
      <c r="J969" s="4"/>
      <c r="K969" s="4"/>
      <c r="L969" s="4"/>
      <c r="M969" s="4"/>
      <c r="N969" s="4"/>
      <c r="O969" s="4"/>
      <c r="P969" s="4"/>
      <c r="Q969" s="4"/>
      <c r="R969" s="4"/>
      <c r="S969" s="4"/>
      <c r="T969" s="4"/>
      <c r="U969" s="4"/>
      <c r="V969" s="4"/>
      <c r="W969" s="4"/>
      <c r="X969" s="4"/>
      <c r="Y969" s="4"/>
      <c r="Z969" s="4"/>
    </row>
    <row r="970" ht="13.5" customHeight="1">
      <c r="A970" s="4"/>
      <c r="B970" s="4"/>
      <c r="C970" s="4"/>
      <c r="D970" s="4"/>
      <c r="E970" s="4"/>
      <c r="F970" s="4"/>
      <c r="G970" s="4"/>
      <c r="H970" s="4"/>
      <c r="I970" s="4"/>
      <c r="J970" s="4"/>
      <c r="K970" s="4"/>
      <c r="L970" s="4"/>
      <c r="M970" s="4"/>
      <c r="N970" s="4"/>
      <c r="O970" s="4"/>
      <c r="P970" s="4"/>
      <c r="Q970" s="4"/>
      <c r="R970" s="4"/>
      <c r="S970" s="4"/>
      <c r="T970" s="4"/>
      <c r="U970" s="4"/>
      <c r="V970" s="4"/>
      <c r="W970" s="4"/>
      <c r="X970" s="4"/>
      <c r="Y970" s="4"/>
      <c r="Z970" s="4"/>
    </row>
    <row r="971" ht="13.5" customHeight="1">
      <c r="A971" s="4"/>
      <c r="B971" s="4"/>
      <c r="C971" s="4"/>
      <c r="D971" s="4"/>
      <c r="E971" s="4"/>
      <c r="F971" s="4"/>
      <c r="G971" s="4"/>
      <c r="H971" s="4"/>
      <c r="I971" s="4"/>
      <c r="J971" s="4"/>
      <c r="K971" s="4"/>
      <c r="L971" s="4"/>
      <c r="M971" s="4"/>
      <c r="N971" s="4"/>
      <c r="O971" s="4"/>
      <c r="P971" s="4"/>
      <c r="Q971" s="4"/>
      <c r="R971" s="4"/>
      <c r="S971" s="4"/>
      <c r="T971" s="4"/>
      <c r="U971" s="4"/>
      <c r="V971" s="4"/>
      <c r="W971" s="4"/>
      <c r="X971" s="4"/>
      <c r="Y971" s="4"/>
      <c r="Z971" s="4"/>
    </row>
    <row r="972" ht="13.5" customHeight="1">
      <c r="A972" s="4"/>
      <c r="B972" s="4"/>
      <c r="C972" s="4"/>
      <c r="D972" s="4"/>
      <c r="E972" s="4"/>
      <c r="F972" s="4"/>
      <c r="G972" s="4"/>
      <c r="H972" s="4"/>
      <c r="I972" s="4"/>
      <c r="J972" s="4"/>
      <c r="K972" s="4"/>
      <c r="L972" s="4"/>
      <c r="M972" s="4"/>
      <c r="N972" s="4"/>
      <c r="O972" s="4"/>
      <c r="P972" s="4"/>
      <c r="Q972" s="4"/>
      <c r="R972" s="4"/>
      <c r="S972" s="4"/>
      <c r="T972" s="4"/>
      <c r="U972" s="4"/>
      <c r="V972" s="4"/>
      <c r="W972" s="4"/>
      <c r="X972" s="4"/>
      <c r="Y972" s="4"/>
      <c r="Z972" s="4"/>
    </row>
    <row r="973" ht="13.5" customHeight="1">
      <c r="A973" s="4"/>
      <c r="B973" s="4"/>
      <c r="C973" s="4"/>
      <c r="D973" s="4"/>
      <c r="E973" s="4"/>
      <c r="F973" s="4"/>
      <c r="G973" s="4"/>
      <c r="H973" s="4"/>
      <c r="I973" s="4"/>
      <c r="J973" s="4"/>
      <c r="K973" s="4"/>
      <c r="L973" s="4"/>
      <c r="M973" s="4"/>
      <c r="N973" s="4"/>
      <c r="O973" s="4"/>
      <c r="P973" s="4"/>
      <c r="Q973" s="4"/>
      <c r="R973" s="4"/>
      <c r="S973" s="4"/>
      <c r="T973" s="4"/>
      <c r="U973" s="4"/>
      <c r="V973" s="4"/>
      <c r="W973" s="4"/>
      <c r="X973" s="4"/>
      <c r="Y973" s="4"/>
      <c r="Z973" s="4"/>
    </row>
    <row r="974" ht="13.5" customHeight="1">
      <c r="A974" s="4"/>
      <c r="B974" s="4"/>
      <c r="C974" s="4"/>
      <c r="D974" s="4"/>
      <c r="E974" s="4"/>
      <c r="F974" s="4"/>
      <c r="G974" s="4"/>
      <c r="H974" s="4"/>
      <c r="I974" s="4"/>
      <c r="J974" s="4"/>
      <c r="K974" s="4"/>
      <c r="L974" s="4"/>
      <c r="M974" s="4"/>
      <c r="N974" s="4"/>
      <c r="O974" s="4"/>
      <c r="P974" s="4"/>
      <c r="Q974" s="4"/>
      <c r="R974" s="4"/>
      <c r="S974" s="4"/>
      <c r="T974" s="4"/>
      <c r="U974" s="4"/>
      <c r="V974" s="4"/>
      <c r="W974" s="4"/>
      <c r="X974" s="4"/>
      <c r="Y974" s="4"/>
      <c r="Z974" s="4"/>
    </row>
    <row r="975" ht="13.5" customHeight="1">
      <c r="A975" s="4"/>
      <c r="B975" s="4"/>
      <c r="C975" s="4"/>
      <c r="D975" s="4"/>
      <c r="E975" s="4"/>
      <c r="F975" s="4"/>
      <c r="G975" s="4"/>
      <c r="H975" s="4"/>
      <c r="I975" s="4"/>
      <c r="J975" s="4"/>
      <c r="K975" s="4"/>
      <c r="L975" s="4"/>
      <c r="M975" s="4"/>
      <c r="N975" s="4"/>
      <c r="O975" s="4"/>
      <c r="P975" s="4"/>
      <c r="Q975" s="4"/>
      <c r="R975" s="4"/>
      <c r="S975" s="4"/>
      <c r="T975" s="4"/>
      <c r="U975" s="4"/>
      <c r="V975" s="4"/>
      <c r="W975" s="4"/>
      <c r="X975" s="4"/>
      <c r="Y975" s="4"/>
      <c r="Z975" s="4"/>
    </row>
    <row r="976" ht="13.5" customHeight="1">
      <c r="A976" s="4"/>
      <c r="B976" s="4"/>
      <c r="C976" s="4"/>
      <c r="D976" s="4"/>
      <c r="E976" s="4"/>
      <c r="F976" s="4"/>
      <c r="G976" s="4"/>
      <c r="H976" s="4"/>
      <c r="I976" s="4"/>
      <c r="J976" s="4"/>
      <c r="K976" s="4"/>
      <c r="L976" s="4"/>
      <c r="M976" s="4"/>
      <c r="N976" s="4"/>
      <c r="O976" s="4"/>
      <c r="P976" s="4"/>
      <c r="Q976" s="4"/>
      <c r="R976" s="4"/>
      <c r="S976" s="4"/>
      <c r="T976" s="4"/>
      <c r="U976" s="4"/>
      <c r="V976" s="4"/>
      <c r="W976" s="4"/>
      <c r="X976" s="4"/>
      <c r="Y976" s="4"/>
      <c r="Z976" s="4"/>
    </row>
    <row r="977" ht="13.5" customHeight="1">
      <c r="A977" s="4"/>
      <c r="B977" s="4"/>
      <c r="C977" s="4"/>
      <c r="D977" s="4"/>
      <c r="E977" s="4"/>
      <c r="F977" s="4"/>
      <c r="G977" s="4"/>
      <c r="H977" s="4"/>
      <c r="I977" s="4"/>
      <c r="J977" s="4"/>
      <c r="K977" s="4"/>
      <c r="L977" s="4"/>
      <c r="M977" s="4"/>
      <c r="N977" s="4"/>
      <c r="O977" s="4"/>
      <c r="P977" s="4"/>
      <c r="Q977" s="4"/>
      <c r="R977" s="4"/>
      <c r="S977" s="4"/>
      <c r="T977" s="4"/>
      <c r="U977" s="4"/>
      <c r="V977" s="4"/>
      <c r="W977" s="4"/>
      <c r="X977" s="4"/>
      <c r="Y977" s="4"/>
      <c r="Z977" s="4"/>
    </row>
    <row r="978" ht="13.5" customHeight="1">
      <c r="A978" s="4"/>
      <c r="B978" s="4"/>
      <c r="C978" s="4"/>
      <c r="D978" s="4"/>
      <c r="E978" s="4"/>
      <c r="F978" s="4"/>
      <c r="G978" s="4"/>
      <c r="H978" s="4"/>
      <c r="I978" s="4"/>
      <c r="J978" s="4"/>
      <c r="K978" s="4"/>
      <c r="L978" s="4"/>
      <c r="M978" s="4"/>
      <c r="N978" s="4"/>
      <c r="O978" s="4"/>
      <c r="P978" s="4"/>
      <c r="Q978" s="4"/>
      <c r="R978" s="4"/>
      <c r="S978" s="4"/>
      <c r="T978" s="4"/>
      <c r="U978" s="4"/>
      <c r="V978" s="4"/>
      <c r="W978" s="4"/>
      <c r="X978" s="4"/>
      <c r="Y978" s="4"/>
      <c r="Z978" s="4"/>
    </row>
    <row r="979" ht="13.5" customHeight="1">
      <c r="A979" s="4"/>
      <c r="B979" s="4"/>
      <c r="C979" s="4"/>
      <c r="D979" s="4"/>
      <c r="E979" s="4"/>
      <c r="F979" s="4"/>
      <c r="G979" s="4"/>
      <c r="H979" s="4"/>
      <c r="I979" s="4"/>
      <c r="J979" s="4"/>
      <c r="K979" s="4"/>
      <c r="L979" s="4"/>
      <c r="M979" s="4"/>
      <c r="N979" s="4"/>
      <c r="O979" s="4"/>
      <c r="P979" s="4"/>
      <c r="Q979" s="4"/>
      <c r="R979" s="4"/>
      <c r="S979" s="4"/>
      <c r="T979" s="4"/>
      <c r="U979" s="4"/>
      <c r="V979" s="4"/>
      <c r="W979" s="4"/>
      <c r="X979" s="4"/>
      <c r="Y979" s="4"/>
      <c r="Z979" s="4"/>
    </row>
    <row r="980" ht="13.5" customHeight="1">
      <c r="A980" s="4"/>
      <c r="B980" s="4"/>
      <c r="C980" s="4"/>
      <c r="D980" s="4"/>
      <c r="E980" s="4"/>
      <c r="F980" s="4"/>
      <c r="G980" s="4"/>
      <c r="H980" s="4"/>
      <c r="I980" s="4"/>
      <c r="J980" s="4"/>
      <c r="K980" s="4"/>
      <c r="L980" s="4"/>
      <c r="M980" s="4"/>
      <c r="N980" s="4"/>
      <c r="O980" s="4"/>
      <c r="P980" s="4"/>
      <c r="Q980" s="4"/>
      <c r="R980" s="4"/>
      <c r="S980" s="4"/>
      <c r="T980" s="4"/>
      <c r="U980" s="4"/>
      <c r="V980" s="4"/>
      <c r="W980" s="4"/>
      <c r="X980" s="4"/>
      <c r="Y980" s="4"/>
      <c r="Z980" s="4"/>
    </row>
    <row r="981" ht="13.5" customHeight="1">
      <c r="A981" s="4"/>
      <c r="B981" s="4"/>
      <c r="C981" s="4"/>
      <c r="D981" s="4"/>
      <c r="E981" s="4"/>
      <c r="F981" s="4"/>
      <c r="G981" s="4"/>
      <c r="H981" s="4"/>
      <c r="I981" s="4"/>
      <c r="J981" s="4"/>
      <c r="K981" s="4"/>
      <c r="L981" s="4"/>
      <c r="M981" s="4"/>
      <c r="N981" s="4"/>
      <c r="O981" s="4"/>
      <c r="P981" s="4"/>
      <c r="Q981" s="4"/>
      <c r="R981" s="4"/>
      <c r="S981" s="4"/>
      <c r="T981" s="4"/>
      <c r="U981" s="4"/>
      <c r="V981" s="4"/>
      <c r="W981" s="4"/>
      <c r="X981" s="4"/>
      <c r="Y981" s="4"/>
      <c r="Z981" s="4"/>
    </row>
    <row r="982" ht="13.5" customHeight="1">
      <c r="A982" s="4"/>
      <c r="B982" s="4"/>
      <c r="C982" s="4"/>
      <c r="D982" s="4"/>
      <c r="E982" s="4"/>
      <c r="F982" s="4"/>
      <c r="G982" s="4"/>
      <c r="H982" s="4"/>
      <c r="I982" s="4"/>
      <c r="J982" s="4"/>
      <c r="K982" s="4"/>
      <c r="L982" s="4"/>
      <c r="M982" s="4"/>
      <c r="N982" s="4"/>
      <c r="O982" s="4"/>
      <c r="P982" s="4"/>
      <c r="Q982" s="4"/>
      <c r="R982" s="4"/>
      <c r="S982" s="4"/>
      <c r="T982" s="4"/>
      <c r="U982" s="4"/>
      <c r="V982" s="4"/>
      <c r="W982" s="4"/>
      <c r="X982" s="4"/>
      <c r="Y982" s="4"/>
      <c r="Z982" s="4"/>
    </row>
    <row r="983" ht="13.5" customHeight="1">
      <c r="A983" s="4"/>
      <c r="B983" s="4"/>
      <c r="C983" s="4"/>
      <c r="D983" s="4"/>
      <c r="E983" s="4"/>
      <c r="F983" s="4"/>
      <c r="G983" s="4"/>
      <c r="H983" s="4"/>
      <c r="I983" s="4"/>
      <c r="J983" s="4"/>
      <c r="K983" s="4"/>
      <c r="L983" s="4"/>
      <c r="M983" s="4"/>
      <c r="N983" s="4"/>
      <c r="O983" s="4"/>
      <c r="P983" s="4"/>
      <c r="Q983" s="4"/>
      <c r="R983" s="4"/>
      <c r="S983" s="4"/>
      <c r="T983" s="4"/>
      <c r="U983" s="4"/>
      <c r="V983" s="4"/>
      <c r="W983" s="4"/>
      <c r="X983" s="4"/>
      <c r="Y983" s="4"/>
      <c r="Z983" s="4"/>
    </row>
    <row r="984" ht="13.5" customHeight="1">
      <c r="A984" s="4"/>
      <c r="B984" s="4"/>
      <c r="C984" s="4"/>
      <c r="D984" s="4"/>
      <c r="E984" s="4"/>
      <c r="F984" s="4"/>
      <c r="G984" s="4"/>
      <c r="H984" s="4"/>
      <c r="I984" s="4"/>
      <c r="J984" s="4"/>
      <c r="K984" s="4"/>
      <c r="L984" s="4"/>
      <c r="M984" s="4"/>
      <c r="N984" s="4"/>
      <c r="O984" s="4"/>
      <c r="P984" s="4"/>
      <c r="Q984" s="4"/>
      <c r="R984" s="4"/>
      <c r="S984" s="4"/>
      <c r="T984" s="4"/>
      <c r="U984" s="4"/>
      <c r="V984" s="4"/>
      <c r="W984" s="4"/>
      <c r="X984" s="4"/>
      <c r="Y984" s="4"/>
      <c r="Z984" s="4"/>
    </row>
    <row r="985" ht="13.5" customHeight="1">
      <c r="A985" s="4"/>
      <c r="B985" s="4"/>
      <c r="C985" s="4"/>
      <c r="D985" s="4"/>
      <c r="E985" s="4"/>
      <c r="F985" s="4"/>
      <c r="G985" s="4"/>
      <c r="H985" s="4"/>
      <c r="I985" s="4"/>
      <c r="J985" s="4"/>
      <c r="K985" s="4"/>
      <c r="L985" s="4"/>
      <c r="M985" s="4"/>
      <c r="N985" s="4"/>
      <c r="O985" s="4"/>
      <c r="P985" s="4"/>
      <c r="Q985" s="4"/>
      <c r="R985" s="4"/>
      <c r="S985" s="4"/>
      <c r="T985" s="4"/>
      <c r="U985" s="4"/>
      <c r="V985" s="4"/>
      <c r="W985" s="4"/>
      <c r="X985" s="4"/>
      <c r="Y985" s="4"/>
      <c r="Z985" s="4"/>
    </row>
    <row r="986" ht="13.5" customHeight="1">
      <c r="A986" s="4"/>
      <c r="B986" s="4"/>
      <c r="C986" s="4"/>
      <c r="D986" s="4"/>
      <c r="E986" s="4"/>
      <c r="F986" s="4"/>
      <c r="G986" s="4"/>
      <c r="H986" s="4"/>
      <c r="I986" s="4"/>
      <c r="J986" s="4"/>
      <c r="K986" s="4"/>
      <c r="L986" s="4"/>
      <c r="M986" s="4"/>
      <c r="N986" s="4"/>
      <c r="O986" s="4"/>
      <c r="P986" s="4"/>
      <c r="Q986" s="4"/>
      <c r="R986" s="4"/>
      <c r="S986" s="4"/>
      <c r="T986" s="4"/>
      <c r="U986" s="4"/>
      <c r="V986" s="4"/>
      <c r="W986" s="4"/>
      <c r="X986" s="4"/>
      <c r="Y986" s="4"/>
      <c r="Z986" s="4"/>
    </row>
    <row r="987" ht="13.5" customHeight="1">
      <c r="A987" s="4"/>
      <c r="B987" s="4"/>
      <c r="C987" s="4"/>
      <c r="D987" s="4"/>
      <c r="E987" s="4"/>
      <c r="F987" s="4"/>
      <c r="G987" s="4"/>
      <c r="H987" s="4"/>
      <c r="I987" s="4"/>
      <c r="J987" s="4"/>
      <c r="K987" s="4"/>
      <c r="L987" s="4"/>
      <c r="M987" s="4"/>
      <c r="N987" s="4"/>
      <c r="O987" s="4"/>
      <c r="P987" s="4"/>
      <c r="Q987" s="4"/>
      <c r="R987" s="4"/>
      <c r="S987" s="4"/>
      <c r="T987" s="4"/>
      <c r="U987" s="4"/>
      <c r="V987" s="4"/>
      <c r="W987" s="4"/>
      <c r="X987" s="4"/>
      <c r="Y987" s="4"/>
      <c r="Z987" s="4"/>
    </row>
    <row r="988" ht="13.5" customHeight="1">
      <c r="A988" s="4"/>
      <c r="B988" s="4"/>
      <c r="C988" s="4"/>
      <c r="D988" s="4"/>
      <c r="E988" s="4"/>
      <c r="F988" s="4"/>
      <c r="G988" s="4"/>
      <c r="H988" s="4"/>
      <c r="I988" s="4"/>
      <c r="J988" s="4"/>
      <c r="K988" s="4"/>
      <c r="L988" s="4"/>
      <c r="M988" s="4"/>
      <c r="N988" s="4"/>
      <c r="O988" s="4"/>
      <c r="P988" s="4"/>
      <c r="Q988" s="4"/>
      <c r="R988" s="4"/>
      <c r="S988" s="4"/>
      <c r="T988" s="4"/>
      <c r="U988" s="4"/>
      <c r="V988" s="4"/>
      <c r="W988" s="4"/>
      <c r="X988" s="4"/>
      <c r="Y988" s="4"/>
      <c r="Z988" s="4"/>
    </row>
    <row r="989" ht="13.5" customHeight="1">
      <c r="A989" s="4"/>
      <c r="B989" s="4"/>
      <c r="C989" s="4"/>
      <c r="D989" s="4"/>
      <c r="E989" s="4"/>
      <c r="F989" s="4"/>
      <c r="G989" s="4"/>
      <c r="H989" s="4"/>
      <c r="I989" s="4"/>
      <c r="J989" s="4"/>
      <c r="K989" s="4"/>
      <c r="L989" s="4"/>
      <c r="M989" s="4"/>
      <c r="N989" s="4"/>
      <c r="O989" s="4"/>
      <c r="P989" s="4"/>
      <c r="Q989" s="4"/>
      <c r="R989" s="4"/>
      <c r="S989" s="4"/>
      <c r="T989" s="4"/>
      <c r="U989" s="4"/>
      <c r="V989" s="4"/>
      <c r="W989" s="4"/>
      <c r="X989" s="4"/>
      <c r="Y989" s="4"/>
      <c r="Z989" s="4"/>
    </row>
    <row r="990" ht="13.5" customHeight="1">
      <c r="A990" s="4"/>
      <c r="B990" s="4"/>
      <c r="C990" s="4"/>
      <c r="D990" s="4"/>
      <c r="E990" s="4"/>
      <c r="F990" s="4"/>
      <c r="G990" s="4"/>
      <c r="H990" s="4"/>
      <c r="I990" s="4"/>
      <c r="J990" s="4"/>
      <c r="K990" s="4"/>
      <c r="L990" s="4"/>
      <c r="M990" s="4"/>
      <c r="N990" s="4"/>
      <c r="O990" s="4"/>
      <c r="P990" s="4"/>
      <c r="Q990" s="4"/>
      <c r="R990" s="4"/>
      <c r="S990" s="4"/>
      <c r="T990" s="4"/>
      <c r="U990" s="4"/>
      <c r="V990" s="4"/>
      <c r="W990" s="4"/>
      <c r="X990" s="4"/>
      <c r="Y990" s="4"/>
      <c r="Z990" s="4"/>
    </row>
    <row r="991" ht="13.5" customHeight="1">
      <c r="A991" s="4"/>
      <c r="B991" s="4"/>
      <c r="C991" s="4"/>
      <c r="D991" s="4"/>
      <c r="E991" s="4"/>
      <c r="F991" s="4"/>
      <c r="G991" s="4"/>
      <c r="H991" s="4"/>
      <c r="I991" s="4"/>
      <c r="J991" s="4"/>
      <c r="K991" s="4"/>
      <c r="L991" s="4"/>
      <c r="M991" s="4"/>
      <c r="N991" s="4"/>
      <c r="O991" s="4"/>
      <c r="P991" s="4"/>
      <c r="Q991" s="4"/>
      <c r="R991" s="4"/>
      <c r="S991" s="4"/>
      <c r="T991" s="4"/>
      <c r="U991" s="4"/>
      <c r="V991" s="4"/>
      <c r="W991" s="4"/>
      <c r="X991" s="4"/>
      <c r="Y991" s="4"/>
      <c r="Z991" s="4"/>
    </row>
    <row r="992" ht="13.5" customHeight="1">
      <c r="A992" s="4"/>
      <c r="B992" s="4"/>
      <c r="C992" s="4"/>
      <c r="D992" s="4"/>
      <c r="E992" s="4"/>
      <c r="F992" s="4"/>
      <c r="G992" s="4"/>
      <c r="H992" s="4"/>
      <c r="I992" s="4"/>
      <c r="J992" s="4"/>
      <c r="K992" s="4"/>
      <c r="L992" s="4"/>
      <c r="M992" s="4"/>
      <c r="N992" s="4"/>
      <c r="O992" s="4"/>
      <c r="P992" s="4"/>
      <c r="Q992" s="4"/>
      <c r="R992" s="4"/>
      <c r="S992" s="4"/>
      <c r="T992" s="4"/>
      <c r="U992" s="4"/>
      <c r="V992" s="4"/>
      <c r="W992" s="4"/>
      <c r="X992" s="4"/>
      <c r="Y992" s="4"/>
      <c r="Z992" s="4"/>
    </row>
    <row r="993" ht="13.5" customHeight="1">
      <c r="A993" s="4"/>
      <c r="B993" s="4"/>
      <c r="C993" s="4"/>
      <c r="D993" s="4"/>
      <c r="E993" s="4"/>
      <c r="F993" s="4"/>
      <c r="G993" s="4"/>
      <c r="H993" s="4"/>
      <c r="I993" s="4"/>
      <c r="J993" s="4"/>
      <c r="K993" s="4"/>
      <c r="L993" s="4"/>
      <c r="M993" s="4"/>
      <c r="N993" s="4"/>
      <c r="O993" s="4"/>
      <c r="P993" s="4"/>
      <c r="Q993" s="4"/>
      <c r="R993" s="4"/>
      <c r="S993" s="4"/>
      <c r="T993" s="4"/>
      <c r="U993" s="4"/>
      <c r="V993" s="4"/>
      <c r="W993" s="4"/>
      <c r="X993" s="4"/>
      <c r="Y993" s="4"/>
      <c r="Z993" s="4"/>
    </row>
    <row r="994" ht="13.5" customHeight="1">
      <c r="A994" s="4"/>
      <c r="B994" s="4"/>
      <c r="C994" s="4"/>
      <c r="D994" s="4"/>
      <c r="E994" s="4"/>
      <c r="F994" s="4"/>
      <c r="G994" s="4"/>
      <c r="H994" s="4"/>
      <c r="I994" s="4"/>
      <c r="J994" s="4"/>
      <c r="K994" s="4"/>
      <c r="L994" s="4"/>
      <c r="M994" s="4"/>
      <c r="N994" s="4"/>
      <c r="O994" s="4"/>
      <c r="P994" s="4"/>
      <c r="Q994" s="4"/>
      <c r="R994" s="4"/>
      <c r="S994" s="4"/>
      <c r="T994" s="4"/>
      <c r="U994" s="4"/>
      <c r="V994" s="4"/>
      <c r="W994" s="4"/>
      <c r="X994" s="4"/>
      <c r="Y994" s="4"/>
      <c r="Z994" s="4"/>
    </row>
    <row r="995" ht="13.5" customHeight="1">
      <c r="A995" s="4"/>
      <c r="B995" s="4"/>
      <c r="C995" s="4"/>
      <c r="D995" s="4"/>
      <c r="E995" s="4"/>
      <c r="F995" s="4"/>
      <c r="G995" s="4"/>
      <c r="H995" s="4"/>
      <c r="I995" s="4"/>
      <c r="J995" s="4"/>
      <c r="K995" s="4"/>
      <c r="L995" s="4"/>
      <c r="M995" s="4"/>
      <c r="N995" s="4"/>
      <c r="O995" s="4"/>
      <c r="P995" s="4"/>
      <c r="Q995" s="4"/>
      <c r="R995" s="4"/>
      <c r="S995" s="4"/>
      <c r="T995" s="4"/>
      <c r="U995" s="4"/>
      <c r="V995" s="4"/>
      <c r="W995" s="4"/>
      <c r="X995" s="4"/>
      <c r="Y995" s="4"/>
      <c r="Z995" s="4"/>
    </row>
    <row r="996" ht="13.5" customHeight="1">
      <c r="A996" s="4"/>
      <c r="B996" s="4"/>
      <c r="C996" s="4"/>
      <c r="D996" s="4"/>
      <c r="E996" s="4"/>
      <c r="F996" s="4"/>
      <c r="G996" s="4"/>
      <c r="H996" s="4"/>
      <c r="I996" s="4"/>
      <c r="J996" s="4"/>
      <c r="K996" s="4"/>
      <c r="L996" s="4"/>
      <c r="M996" s="4"/>
      <c r="N996" s="4"/>
      <c r="O996" s="4"/>
      <c r="P996" s="4"/>
      <c r="Q996" s="4"/>
      <c r="R996" s="4"/>
      <c r="S996" s="4"/>
      <c r="T996" s="4"/>
      <c r="U996" s="4"/>
      <c r="V996" s="4"/>
      <c r="W996" s="4"/>
      <c r="X996" s="4"/>
      <c r="Y996" s="4"/>
      <c r="Z996" s="4"/>
    </row>
    <row r="997" ht="13.5" customHeight="1">
      <c r="A997" s="4"/>
      <c r="B997" s="4"/>
      <c r="C997" s="4"/>
      <c r="D997" s="4"/>
      <c r="E997" s="4"/>
      <c r="F997" s="4"/>
      <c r="G997" s="4"/>
      <c r="H997" s="4"/>
      <c r="I997" s="4"/>
      <c r="J997" s="4"/>
      <c r="K997" s="4"/>
      <c r="L997" s="4"/>
      <c r="M997" s="4"/>
      <c r="N997" s="4"/>
      <c r="O997" s="4"/>
      <c r="P997" s="4"/>
      <c r="Q997" s="4"/>
      <c r="R997" s="4"/>
      <c r="S997" s="4"/>
      <c r="T997" s="4"/>
      <c r="U997" s="4"/>
      <c r="V997" s="4"/>
      <c r="W997" s="4"/>
      <c r="X997" s="4"/>
      <c r="Y997" s="4"/>
      <c r="Z997" s="4"/>
    </row>
    <row r="998" ht="13.5" customHeight="1">
      <c r="A998" s="4"/>
      <c r="B998" s="4"/>
      <c r="C998" s="4"/>
      <c r="D998" s="4"/>
      <c r="E998" s="4"/>
      <c r="F998" s="4"/>
      <c r="G998" s="4"/>
      <c r="H998" s="4"/>
      <c r="I998" s="4"/>
      <c r="J998" s="4"/>
      <c r="K998" s="4"/>
      <c r="L998" s="4"/>
      <c r="M998" s="4"/>
      <c r="N998" s="4"/>
      <c r="O998" s="4"/>
      <c r="P998" s="4"/>
      <c r="Q998" s="4"/>
      <c r="R998" s="4"/>
      <c r="S998" s="4"/>
      <c r="T998" s="4"/>
      <c r="U998" s="4"/>
      <c r="V998" s="4"/>
      <c r="W998" s="4"/>
      <c r="X998" s="4"/>
      <c r="Y998" s="4"/>
      <c r="Z998" s="4"/>
    </row>
    <row r="999" ht="13.5" customHeight="1">
      <c r="A999" s="4"/>
      <c r="B999" s="4"/>
      <c r="C999" s="4"/>
      <c r="D999" s="4"/>
      <c r="E999" s="4"/>
      <c r="F999" s="4"/>
      <c r="G999" s="4"/>
      <c r="H999" s="4"/>
      <c r="I999" s="4"/>
      <c r="J999" s="4"/>
      <c r="K999" s="4"/>
      <c r="L999" s="4"/>
      <c r="M999" s="4"/>
      <c r="N999" s="4"/>
      <c r="O999" s="4"/>
      <c r="P999" s="4"/>
      <c r="Q999" s="4"/>
      <c r="R999" s="4"/>
      <c r="S999" s="4"/>
      <c r="T999" s="4"/>
      <c r="U999" s="4"/>
      <c r="V999" s="4"/>
      <c r="W999" s="4"/>
      <c r="X999" s="4"/>
      <c r="Y999" s="4"/>
      <c r="Z999" s="4"/>
    </row>
    <row r="1000" ht="13.5" customHeight="1">
      <c r="A1000" s="4"/>
      <c r="B1000" s="4"/>
      <c r="C1000" s="4"/>
      <c r="D1000" s="4"/>
      <c r="E1000" s="4"/>
      <c r="F1000" s="4"/>
      <c r="G1000" s="4"/>
      <c r="H1000" s="4"/>
      <c r="I1000" s="4"/>
      <c r="J1000" s="4"/>
      <c r="K1000" s="4"/>
      <c r="L1000" s="4"/>
      <c r="M1000" s="4"/>
      <c r="N1000" s="4"/>
      <c r="O1000" s="4"/>
      <c r="P1000" s="4"/>
      <c r="Q1000" s="4"/>
      <c r="R1000" s="4"/>
      <c r="S1000" s="4"/>
      <c r="T1000" s="4"/>
      <c r="U1000" s="4"/>
      <c r="V1000" s="4"/>
      <c r="W1000" s="4"/>
      <c r="X1000" s="4"/>
      <c r="Y1000" s="4"/>
      <c r="Z1000" s="4"/>
    </row>
  </sheetData>
  <mergeCells count="17">
    <mergeCell ref="E1:F1"/>
    <mergeCell ref="G1:H1"/>
    <mergeCell ref="I1:J1"/>
    <mergeCell ref="E2:F2"/>
    <mergeCell ref="G2:H2"/>
    <mergeCell ref="I2:J2"/>
    <mergeCell ref="A3:J3"/>
    <mergeCell ref="F546:G546"/>
    <mergeCell ref="H546:J546"/>
    <mergeCell ref="A544:C544"/>
    <mergeCell ref="F544:G544"/>
    <mergeCell ref="H544:J544"/>
    <mergeCell ref="A545:C545"/>
    <mergeCell ref="F545:G545"/>
    <mergeCell ref="H545:J545"/>
    <mergeCell ref="A546:C546"/>
    <mergeCell ref="A548:J548"/>
  </mergeCells>
  <printOptions/>
  <pageMargins bottom="0.984251968503937" footer="0.0" header="0.0" left="0.5118110236220472" right="0.5118110236220472" top="0.984251968503937"/>
  <pageSetup fitToHeight="0" paperSize="9" orientation="landscape"/>
  <drawing r:id="rId1"/>
</worksheet>
</file>

<file path=xl/worksheets/sheet4.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fitToPage="1"/>
  </sheetPr>
  <sheetViews>
    <sheetView workbookViewId="0"/>
  </sheetViews>
  <sheetFormatPr customHeight="1" defaultColWidth="14.43" defaultRowHeight="15.0"/>
  <cols>
    <col customWidth="1" min="1" max="2" width="11.14"/>
    <col customWidth="1" min="3" max="3" width="16.71"/>
    <col customWidth="1" min="4" max="4" width="66.71"/>
    <col customWidth="1" min="5" max="5" width="8.86"/>
    <col customWidth="1" min="6" max="10" width="14.43"/>
    <col customWidth="1" min="11" max="26" width="8.71"/>
  </cols>
  <sheetData>
    <row r="1" ht="13.5" customHeight="1">
      <c r="A1" s="32"/>
      <c r="B1" s="32"/>
      <c r="C1" s="32"/>
      <c r="D1" s="32" t="s">
        <v>15</v>
      </c>
      <c r="E1" s="33" t="s">
        <v>16</v>
      </c>
      <c r="F1" s="34"/>
      <c r="G1" s="33" t="s">
        <v>17</v>
      </c>
      <c r="H1" s="34"/>
      <c r="I1" s="33" t="s">
        <v>18</v>
      </c>
      <c r="J1" s="34"/>
      <c r="K1" s="4"/>
      <c r="L1" s="4"/>
      <c r="M1" s="4"/>
      <c r="N1" s="4"/>
      <c r="O1" s="4"/>
      <c r="P1" s="4"/>
      <c r="Q1" s="4"/>
      <c r="R1" s="4"/>
      <c r="S1" s="4"/>
      <c r="T1" s="4"/>
      <c r="U1" s="4"/>
      <c r="V1" s="4"/>
      <c r="W1" s="4"/>
      <c r="X1" s="4"/>
      <c r="Y1" s="4"/>
      <c r="Z1" s="4"/>
    </row>
    <row r="2" ht="79.5" customHeight="1">
      <c r="A2" s="35"/>
      <c r="B2" s="35"/>
      <c r="C2" s="35"/>
      <c r="D2" s="35" t="s">
        <v>2</v>
      </c>
      <c r="E2" s="36" t="s">
        <v>81</v>
      </c>
      <c r="F2" s="34"/>
      <c r="G2" s="36" t="s">
        <v>20</v>
      </c>
      <c r="H2" s="34"/>
      <c r="I2" s="36" t="s">
        <v>21</v>
      </c>
      <c r="J2" s="34"/>
      <c r="K2" s="4"/>
      <c r="L2" s="4"/>
      <c r="M2" s="4"/>
      <c r="N2" s="4"/>
      <c r="O2" s="4"/>
      <c r="P2" s="4"/>
      <c r="Q2" s="4"/>
      <c r="R2" s="4"/>
      <c r="S2" s="4"/>
      <c r="T2" s="4"/>
      <c r="U2" s="4"/>
      <c r="V2" s="4"/>
      <c r="W2" s="4"/>
      <c r="X2" s="4"/>
      <c r="Y2" s="4"/>
      <c r="Z2" s="4"/>
    </row>
    <row r="3" ht="13.5" customHeight="1">
      <c r="A3" s="37" t="s">
        <v>82</v>
      </c>
      <c r="B3" s="38"/>
      <c r="C3" s="38"/>
      <c r="D3" s="38"/>
      <c r="E3" s="38"/>
      <c r="F3" s="38"/>
      <c r="G3" s="38"/>
      <c r="H3" s="38"/>
      <c r="I3" s="38"/>
      <c r="J3" s="34"/>
      <c r="K3" s="4"/>
      <c r="L3" s="4"/>
      <c r="M3" s="4"/>
      <c r="N3" s="4"/>
      <c r="O3" s="4"/>
      <c r="P3" s="4"/>
      <c r="Q3" s="4"/>
      <c r="R3" s="4"/>
      <c r="S3" s="4"/>
      <c r="T3" s="4"/>
      <c r="U3" s="4"/>
      <c r="V3" s="4"/>
      <c r="W3" s="4"/>
      <c r="X3" s="4"/>
      <c r="Y3" s="4"/>
      <c r="Z3" s="4"/>
    </row>
    <row r="4" ht="30.0" customHeight="1">
      <c r="A4" s="39" t="s">
        <v>23</v>
      </c>
      <c r="B4" s="43" t="s">
        <v>83</v>
      </c>
      <c r="C4" s="39" t="s">
        <v>84</v>
      </c>
      <c r="D4" s="39" t="s">
        <v>24</v>
      </c>
      <c r="E4" s="54" t="s">
        <v>85</v>
      </c>
      <c r="F4" s="43" t="s">
        <v>25</v>
      </c>
      <c r="G4" s="43" t="s">
        <v>86</v>
      </c>
      <c r="H4" s="43" t="s">
        <v>87</v>
      </c>
      <c r="I4" s="43" t="s">
        <v>26</v>
      </c>
      <c r="J4" s="43" t="s">
        <v>27</v>
      </c>
      <c r="K4" s="4"/>
      <c r="L4" s="4"/>
      <c r="M4" s="4"/>
      <c r="N4" s="4"/>
      <c r="O4" s="4"/>
      <c r="P4" s="4"/>
      <c r="Q4" s="4"/>
      <c r="R4" s="4"/>
      <c r="S4" s="4"/>
      <c r="T4" s="4"/>
      <c r="U4" s="4"/>
      <c r="V4" s="4"/>
      <c r="W4" s="4"/>
      <c r="X4" s="4"/>
      <c r="Y4" s="4"/>
      <c r="Z4" s="4"/>
    </row>
    <row r="5" ht="24.0" customHeight="1">
      <c r="A5" s="44" t="s">
        <v>28</v>
      </c>
      <c r="B5" s="44" t="s">
        <v>88</v>
      </c>
      <c r="C5" s="44"/>
      <c r="D5" s="44" t="s">
        <v>29</v>
      </c>
      <c r="E5" s="55"/>
      <c r="F5" s="45">
        <v>1.0</v>
      </c>
      <c r="G5" s="45" t="s">
        <v>89</v>
      </c>
      <c r="H5" s="46">
        <v>1126104.11</v>
      </c>
      <c r="I5" s="46">
        <v>1126104.11</v>
      </c>
      <c r="J5" s="47">
        <v>0.2211810505282976</v>
      </c>
      <c r="K5" s="4"/>
      <c r="L5" s="4"/>
      <c r="M5" s="4"/>
      <c r="N5" s="4"/>
      <c r="O5" s="4"/>
      <c r="P5" s="4"/>
      <c r="Q5" s="4"/>
      <c r="R5" s="4"/>
      <c r="S5" s="4"/>
      <c r="T5" s="4"/>
      <c r="U5" s="4"/>
      <c r="V5" s="4"/>
      <c r="W5" s="4"/>
      <c r="X5" s="4"/>
      <c r="Y5" s="4"/>
      <c r="Z5" s="4"/>
    </row>
    <row r="6" ht="24.0" customHeight="1">
      <c r="A6" s="56" t="s">
        <v>90</v>
      </c>
      <c r="B6" s="56" t="s">
        <v>91</v>
      </c>
      <c r="C6" s="56" t="s">
        <v>92</v>
      </c>
      <c r="D6" s="56" t="s">
        <v>29</v>
      </c>
      <c r="E6" s="57" t="s">
        <v>93</v>
      </c>
      <c r="F6" s="58">
        <v>1.0</v>
      </c>
      <c r="G6" s="59">
        <v>911529.96</v>
      </c>
      <c r="H6" s="59">
        <v>1126104.11</v>
      </c>
      <c r="I6" s="59">
        <v>1126104.11</v>
      </c>
      <c r="J6" s="60">
        <v>0.2211810505282976</v>
      </c>
      <c r="K6" s="4"/>
      <c r="L6" s="4"/>
      <c r="M6" s="4"/>
      <c r="N6" s="4"/>
      <c r="O6" s="4"/>
      <c r="P6" s="4"/>
      <c r="Q6" s="4"/>
      <c r="R6" s="4"/>
      <c r="S6" s="4"/>
      <c r="T6" s="4"/>
      <c r="U6" s="4"/>
      <c r="V6" s="4"/>
      <c r="W6" s="4"/>
      <c r="X6" s="4"/>
      <c r="Y6" s="4"/>
      <c r="Z6" s="4"/>
    </row>
    <row r="7" ht="24.0" customHeight="1">
      <c r="A7" s="44" t="s">
        <v>30</v>
      </c>
      <c r="B7" s="44" t="s">
        <v>88</v>
      </c>
      <c r="C7" s="44"/>
      <c r="D7" s="44" t="s">
        <v>31</v>
      </c>
      <c r="E7" s="55"/>
      <c r="F7" s="45">
        <v>1.0</v>
      </c>
      <c r="G7" s="45" t="s">
        <v>89</v>
      </c>
      <c r="H7" s="46">
        <v>17190.64</v>
      </c>
      <c r="I7" s="46">
        <v>17190.64</v>
      </c>
      <c r="J7" s="47">
        <v>0.0033764585180794462</v>
      </c>
      <c r="K7" s="4"/>
      <c r="L7" s="4"/>
      <c r="M7" s="4"/>
      <c r="N7" s="4"/>
      <c r="O7" s="4"/>
      <c r="P7" s="4"/>
      <c r="Q7" s="4"/>
      <c r="R7" s="4"/>
      <c r="S7" s="4"/>
      <c r="T7" s="4"/>
      <c r="U7" s="4"/>
      <c r="V7" s="4"/>
      <c r="W7" s="4"/>
      <c r="X7" s="4"/>
      <c r="Y7" s="4"/>
      <c r="Z7" s="4"/>
    </row>
    <row r="8" ht="25.5" customHeight="1">
      <c r="A8" s="56" t="s">
        <v>94</v>
      </c>
      <c r="B8" s="56" t="s">
        <v>95</v>
      </c>
      <c r="C8" s="56" t="s">
        <v>96</v>
      </c>
      <c r="D8" s="56" t="s">
        <v>97</v>
      </c>
      <c r="E8" s="57" t="s">
        <v>98</v>
      </c>
      <c r="F8" s="58">
        <v>1.0</v>
      </c>
      <c r="G8" s="59">
        <v>951.16</v>
      </c>
      <c r="H8" s="59">
        <v>1175.06</v>
      </c>
      <c r="I8" s="59">
        <v>1175.06</v>
      </c>
      <c r="J8" s="60">
        <v>2.307966047950765E-4</v>
      </c>
      <c r="K8" s="4"/>
      <c r="L8" s="4"/>
      <c r="M8" s="4"/>
      <c r="N8" s="4"/>
      <c r="O8" s="4"/>
      <c r="P8" s="4"/>
      <c r="Q8" s="4"/>
      <c r="R8" s="4"/>
      <c r="S8" s="4"/>
      <c r="T8" s="4"/>
      <c r="U8" s="4"/>
      <c r="V8" s="4"/>
      <c r="W8" s="4"/>
      <c r="X8" s="4"/>
      <c r="Y8" s="4"/>
      <c r="Z8" s="4"/>
    </row>
    <row r="9" ht="25.5" customHeight="1">
      <c r="A9" s="56" t="s">
        <v>99</v>
      </c>
      <c r="B9" s="56" t="s">
        <v>100</v>
      </c>
      <c r="C9" s="56" t="s">
        <v>92</v>
      </c>
      <c r="D9" s="56" t="s">
        <v>101</v>
      </c>
      <c r="E9" s="57" t="s">
        <v>98</v>
      </c>
      <c r="F9" s="58">
        <v>1.0</v>
      </c>
      <c r="G9" s="59">
        <v>3452.83</v>
      </c>
      <c r="H9" s="59">
        <v>4265.62</v>
      </c>
      <c r="I9" s="59">
        <v>4265.62</v>
      </c>
      <c r="J9" s="60">
        <v>8.378215694057956E-4</v>
      </c>
      <c r="K9" s="4"/>
      <c r="L9" s="4"/>
      <c r="M9" s="4"/>
      <c r="N9" s="4"/>
      <c r="O9" s="4"/>
      <c r="P9" s="4"/>
      <c r="Q9" s="4"/>
      <c r="R9" s="4"/>
      <c r="S9" s="4"/>
      <c r="T9" s="4"/>
      <c r="U9" s="4"/>
      <c r="V9" s="4"/>
      <c r="W9" s="4"/>
      <c r="X9" s="4"/>
      <c r="Y9" s="4"/>
      <c r="Z9" s="4"/>
    </row>
    <row r="10" ht="25.5" customHeight="1">
      <c r="A10" s="56" t="s">
        <v>102</v>
      </c>
      <c r="B10" s="56" t="s">
        <v>103</v>
      </c>
      <c r="C10" s="56" t="s">
        <v>104</v>
      </c>
      <c r="D10" s="56" t="s">
        <v>105</v>
      </c>
      <c r="E10" s="57" t="s">
        <v>106</v>
      </c>
      <c r="F10" s="58">
        <v>1.0</v>
      </c>
      <c r="G10" s="59">
        <v>8508.48</v>
      </c>
      <c r="H10" s="59">
        <v>10511.37</v>
      </c>
      <c r="I10" s="59">
        <v>10511.37</v>
      </c>
      <c r="J10" s="60">
        <v>0.0020645656457924048</v>
      </c>
      <c r="K10" s="4"/>
      <c r="L10" s="4"/>
      <c r="M10" s="4"/>
      <c r="N10" s="4"/>
      <c r="O10" s="4"/>
      <c r="P10" s="4"/>
      <c r="Q10" s="4"/>
      <c r="R10" s="4"/>
      <c r="S10" s="4"/>
      <c r="T10" s="4"/>
      <c r="U10" s="4"/>
      <c r="V10" s="4"/>
      <c r="W10" s="4"/>
      <c r="X10" s="4"/>
      <c r="Y10" s="4"/>
      <c r="Z10" s="4"/>
    </row>
    <row r="11" ht="24.0" customHeight="1">
      <c r="A11" s="56" t="s">
        <v>107</v>
      </c>
      <c r="B11" s="56" t="s">
        <v>108</v>
      </c>
      <c r="C11" s="56" t="s">
        <v>109</v>
      </c>
      <c r="D11" s="56" t="s">
        <v>110</v>
      </c>
      <c r="E11" s="57" t="s">
        <v>111</v>
      </c>
      <c r="F11" s="58">
        <v>1.0</v>
      </c>
      <c r="G11" s="59">
        <v>102.59</v>
      </c>
      <c r="H11" s="59">
        <v>126.73</v>
      </c>
      <c r="I11" s="59">
        <v>126.73</v>
      </c>
      <c r="J11" s="60">
        <v>2.4891370419961573E-5</v>
      </c>
      <c r="K11" s="4"/>
      <c r="L11" s="4"/>
      <c r="M11" s="4"/>
      <c r="N11" s="4"/>
      <c r="O11" s="4"/>
      <c r="P11" s="4"/>
      <c r="Q11" s="4"/>
      <c r="R11" s="4"/>
      <c r="S11" s="4"/>
      <c r="T11" s="4"/>
      <c r="U11" s="4"/>
      <c r="V11" s="4"/>
      <c r="W11" s="4"/>
      <c r="X11" s="4"/>
      <c r="Y11" s="4"/>
      <c r="Z11" s="4"/>
    </row>
    <row r="12" ht="24.0" customHeight="1">
      <c r="A12" s="56" t="s">
        <v>112</v>
      </c>
      <c r="B12" s="56" t="s">
        <v>113</v>
      </c>
      <c r="C12" s="56" t="s">
        <v>109</v>
      </c>
      <c r="D12" s="56" t="s">
        <v>114</v>
      </c>
      <c r="E12" s="57" t="s">
        <v>98</v>
      </c>
      <c r="F12" s="58">
        <v>1.0</v>
      </c>
      <c r="G12" s="59">
        <v>900.0</v>
      </c>
      <c r="H12" s="59">
        <v>1111.86</v>
      </c>
      <c r="I12" s="59">
        <v>1111.86</v>
      </c>
      <c r="J12" s="60">
        <v>2.1838332766620748E-4</v>
      </c>
      <c r="K12" s="4"/>
      <c r="L12" s="4"/>
      <c r="M12" s="4"/>
      <c r="N12" s="4"/>
      <c r="O12" s="4"/>
      <c r="P12" s="4"/>
      <c r="Q12" s="4"/>
      <c r="R12" s="4"/>
      <c r="S12" s="4"/>
      <c r="T12" s="4"/>
      <c r="U12" s="4"/>
      <c r="V12" s="4"/>
      <c r="W12" s="4"/>
      <c r="X12" s="4"/>
      <c r="Y12" s="4"/>
      <c r="Z12" s="4"/>
    </row>
    <row r="13" ht="24.0" customHeight="1">
      <c r="A13" s="44" t="s">
        <v>32</v>
      </c>
      <c r="B13" s="44" t="s">
        <v>88</v>
      </c>
      <c r="C13" s="44"/>
      <c r="D13" s="44" t="s">
        <v>33</v>
      </c>
      <c r="E13" s="55"/>
      <c r="F13" s="45">
        <v>1.0</v>
      </c>
      <c r="G13" s="45" t="s">
        <v>89</v>
      </c>
      <c r="H13" s="46">
        <v>412.03</v>
      </c>
      <c r="I13" s="46">
        <v>412.03</v>
      </c>
      <c r="J13" s="47">
        <v>8.092788885139088E-5</v>
      </c>
      <c r="K13" s="4"/>
      <c r="L13" s="4"/>
      <c r="M13" s="4"/>
      <c r="N13" s="4"/>
      <c r="O13" s="4"/>
      <c r="P13" s="4"/>
      <c r="Q13" s="4"/>
      <c r="R13" s="4"/>
      <c r="S13" s="4"/>
      <c r="T13" s="4"/>
      <c r="U13" s="4"/>
      <c r="V13" s="4"/>
      <c r="W13" s="4"/>
      <c r="X13" s="4"/>
      <c r="Y13" s="4"/>
      <c r="Z13" s="4"/>
    </row>
    <row r="14" ht="39.0" customHeight="1">
      <c r="A14" s="56" t="s">
        <v>115</v>
      </c>
      <c r="B14" s="56" t="s">
        <v>116</v>
      </c>
      <c r="C14" s="56" t="s">
        <v>92</v>
      </c>
      <c r="D14" s="56" t="s">
        <v>117</v>
      </c>
      <c r="E14" s="57" t="s">
        <v>98</v>
      </c>
      <c r="F14" s="58">
        <v>1.0</v>
      </c>
      <c r="G14" s="59">
        <v>333.52</v>
      </c>
      <c r="H14" s="59">
        <v>412.03</v>
      </c>
      <c r="I14" s="59">
        <v>412.03</v>
      </c>
      <c r="J14" s="60">
        <v>8.092788885139088E-5</v>
      </c>
      <c r="K14" s="4"/>
      <c r="L14" s="4"/>
      <c r="M14" s="4"/>
      <c r="N14" s="4"/>
      <c r="O14" s="4"/>
      <c r="P14" s="4"/>
      <c r="Q14" s="4"/>
      <c r="R14" s="4"/>
      <c r="S14" s="4"/>
      <c r="T14" s="4"/>
      <c r="U14" s="4"/>
      <c r="V14" s="4"/>
      <c r="W14" s="4"/>
      <c r="X14" s="4"/>
      <c r="Y14" s="4"/>
      <c r="Z14" s="4"/>
    </row>
    <row r="15" ht="24.0" customHeight="1">
      <c r="A15" s="44" t="s">
        <v>34</v>
      </c>
      <c r="B15" s="44" t="s">
        <v>88</v>
      </c>
      <c r="C15" s="44"/>
      <c r="D15" s="44" t="s">
        <v>35</v>
      </c>
      <c r="E15" s="55"/>
      <c r="F15" s="45">
        <v>1.0</v>
      </c>
      <c r="G15" s="45" t="s">
        <v>89</v>
      </c>
      <c r="H15" s="46">
        <v>49292.4</v>
      </c>
      <c r="I15" s="46">
        <v>49292.4</v>
      </c>
      <c r="J15" s="47">
        <v>0.009681649075111765</v>
      </c>
      <c r="K15" s="4"/>
      <c r="L15" s="4"/>
      <c r="M15" s="4"/>
      <c r="N15" s="4"/>
      <c r="O15" s="4"/>
      <c r="P15" s="4"/>
      <c r="Q15" s="4"/>
      <c r="R15" s="4"/>
      <c r="S15" s="4"/>
      <c r="T15" s="4"/>
      <c r="U15" s="4"/>
      <c r="V15" s="4"/>
      <c r="W15" s="4"/>
      <c r="X15" s="4"/>
      <c r="Y15" s="4"/>
      <c r="Z15" s="4"/>
    </row>
    <row r="16" ht="24.0" customHeight="1">
      <c r="A16" s="56" t="s">
        <v>118</v>
      </c>
      <c r="B16" s="56" t="s">
        <v>119</v>
      </c>
      <c r="C16" s="56" t="s">
        <v>92</v>
      </c>
      <c r="D16" s="56" t="s">
        <v>35</v>
      </c>
      <c r="E16" s="57" t="s">
        <v>93</v>
      </c>
      <c r="F16" s="58">
        <v>2.0</v>
      </c>
      <c r="G16" s="59">
        <v>19949.98</v>
      </c>
      <c r="H16" s="59">
        <v>24646.2</v>
      </c>
      <c r="I16" s="59">
        <v>49292.4</v>
      </c>
      <c r="J16" s="60">
        <v>0.009681649075111765</v>
      </c>
      <c r="K16" s="4"/>
      <c r="L16" s="4"/>
      <c r="M16" s="4"/>
      <c r="N16" s="4"/>
      <c r="O16" s="4"/>
      <c r="P16" s="4"/>
      <c r="Q16" s="4"/>
      <c r="R16" s="4"/>
      <c r="S16" s="4"/>
      <c r="T16" s="4"/>
      <c r="U16" s="4"/>
      <c r="V16" s="4"/>
      <c r="W16" s="4"/>
      <c r="X16" s="4"/>
      <c r="Y16" s="4"/>
      <c r="Z16" s="4"/>
    </row>
    <row r="17" ht="24.0" customHeight="1">
      <c r="A17" s="44" t="s">
        <v>36</v>
      </c>
      <c r="B17" s="44" t="s">
        <v>88</v>
      </c>
      <c r="C17" s="44"/>
      <c r="D17" s="44" t="s">
        <v>37</v>
      </c>
      <c r="E17" s="55"/>
      <c r="F17" s="45">
        <v>1.0</v>
      </c>
      <c r="G17" s="45" t="s">
        <v>89</v>
      </c>
      <c r="H17" s="46">
        <v>208944.49</v>
      </c>
      <c r="I17" s="46">
        <v>208944.49</v>
      </c>
      <c r="J17" s="47">
        <v>0.041039333210762696</v>
      </c>
      <c r="K17" s="4"/>
      <c r="L17" s="4"/>
      <c r="M17" s="4"/>
      <c r="N17" s="4"/>
      <c r="O17" s="4"/>
      <c r="P17" s="4"/>
      <c r="Q17" s="4"/>
      <c r="R17" s="4"/>
      <c r="S17" s="4"/>
      <c r="T17" s="4"/>
      <c r="U17" s="4"/>
      <c r="V17" s="4"/>
      <c r="W17" s="4"/>
      <c r="X17" s="4"/>
      <c r="Y17" s="4"/>
      <c r="Z17" s="4"/>
    </row>
    <row r="18" ht="25.5" customHeight="1">
      <c r="A18" s="56" t="s">
        <v>120</v>
      </c>
      <c r="B18" s="56" t="s">
        <v>121</v>
      </c>
      <c r="C18" s="56" t="s">
        <v>122</v>
      </c>
      <c r="D18" s="56" t="s">
        <v>123</v>
      </c>
      <c r="E18" s="57" t="s">
        <v>98</v>
      </c>
      <c r="F18" s="58">
        <v>1.0</v>
      </c>
      <c r="G18" s="59">
        <v>474.26</v>
      </c>
      <c r="H18" s="59">
        <v>585.9</v>
      </c>
      <c r="I18" s="59">
        <v>585.9</v>
      </c>
      <c r="J18" s="60">
        <v>1.150781498386766E-4</v>
      </c>
      <c r="K18" s="4"/>
      <c r="L18" s="4"/>
      <c r="M18" s="4"/>
      <c r="N18" s="4"/>
      <c r="O18" s="4"/>
      <c r="P18" s="4"/>
      <c r="Q18" s="4"/>
      <c r="R18" s="4"/>
      <c r="S18" s="4"/>
      <c r="T18" s="4"/>
      <c r="U18" s="4"/>
      <c r="V18" s="4"/>
      <c r="W18" s="4"/>
      <c r="X18" s="4"/>
      <c r="Y18" s="4"/>
      <c r="Z18" s="4"/>
    </row>
    <row r="19" ht="19.5" customHeight="1">
      <c r="A19" s="50" t="s">
        <v>1594</v>
      </c>
      <c r="B19" s="63"/>
      <c r="C19" s="34"/>
      <c r="D19" s="50" t="s">
        <v>24</v>
      </c>
      <c r="E19" s="63" t="s">
        <v>1595</v>
      </c>
      <c r="F19" s="38"/>
      <c r="G19" s="34"/>
      <c r="H19" s="50"/>
      <c r="I19" s="64" t="s">
        <v>1596</v>
      </c>
      <c r="J19" s="50"/>
      <c r="K19" s="4"/>
      <c r="L19" s="4"/>
      <c r="M19" s="4"/>
      <c r="N19" s="4"/>
      <c r="O19" s="4"/>
      <c r="P19" s="4"/>
      <c r="Q19" s="4"/>
      <c r="R19" s="4"/>
      <c r="S19" s="4"/>
      <c r="T19" s="4"/>
      <c r="U19" s="4"/>
      <c r="V19" s="4"/>
      <c r="W19" s="4"/>
      <c r="X19" s="4"/>
      <c r="Y19" s="4"/>
      <c r="Z19" s="4"/>
    </row>
    <row r="20" ht="19.5" customHeight="1">
      <c r="A20" s="63"/>
      <c r="B20" s="38"/>
      <c r="C20" s="34"/>
      <c r="D20" s="50" t="s">
        <v>1597</v>
      </c>
      <c r="E20" s="63">
        <v>1.0</v>
      </c>
      <c r="F20" s="38"/>
      <c r="G20" s="38"/>
      <c r="H20" s="34"/>
      <c r="I20" s="65">
        <v>1.0</v>
      </c>
      <c r="J20" s="50" t="s">
        <v>89</v>
      </c>
      <c r="K20" s="4"/>
      <c r="L20" s="4"/>
      <c r="M20" s="4"/>
      <c r="N20" s="4"/>
      <c r="O20" s="4"/>
      <c r="P20" s="4"/>
      <c r="Q20" s="4"/>
      <c r="R20" s="4"/>
      <c r="S20" s="4"/>
      <c r="T20" s="4"/>
      <c r="U20" s="4"/>
      <c r="V20" s="4"/>
      <c r="W20" s="4"/>
      <c r="X20" s="4"/>
      <c r="Y20" s="4"/>
      <c r="Z20" s="4"/>
    </row>
    <row r="21" ht="25.5" customHeight="1">
      <c r="A21" s="56" t="s">
        <v>124</v>
      </c>
      <c r="B21" s="56" t="s">
        <v>125</v>
      </c>
      <c r="C21" s="56" t="s">
        <v>122</v>
      </c>
      <c r="D21" s="56" t="s">
        <v>126</v>
      </c>
      <c r="E21" s="57" t="s">
        <v>98</v>
      </c>
      <c r="F21" s="58">
        <v>1.0</v>
      </c>
      <c r="G21" s="59">
        <v>6517.38</v>
      </c>
      <c r="H21" s="59">
        <v>8051.57</v>
      </c>
      <c r="I21" s="59">
        <v>8051.57</v>
      </c>
      <c r="J21" s="60">
        <v>0.0015814299008305058</v>
      </c>
      <c r="K21" s="4"/>
      <c r="L21" s="4"/>
      <c r="M21" s="4"/>
      <c r="N21" s="4"/>
      <c r="O21" s="4"/>
      <c r="P21" s="4"/>
      <c r="Q21" s="4"/>
      <c r="R21" s="4"/>
      <c r="S21" s="4"/>
      <c r="T21" s="4"/>
      <c r="U21" s="4"/>
      <c r="V21" s="4"/>
      <c r="W21" s="4"/>
      <c r="X21" s="4"/>
      <c r="Y21" s="4"/>
      <c r="Z21" s="4"/>
    </row>
    <row r="22" ht="24.0" customHeight="1">
      <c r="A22" s="56" t="s">
        <v>127</v>
      </c>
      <c r="B22" s="56" t="s">
        <v>128</v>
      </c>
      <c r="C22" s="56" t="s">
        <v>122</v>
      </c>
      <c r="D22" s="56" t="s">
        <v>129</v>
      </c>
      <c r="E22" s="57" t="s">
        <v>130</v>
      </c>
      <c r="F22" s="58">
        <v>130.88</v>
      </c>
      <c r="G22" s="59">
        <v>80.88</v>
      </c>
      <c r="H22" s="59">
        <v>99.91</v>
      </c>
      <c r="I22" s="59">
        <v>13076.22</v>
      </c>
      <c r="J22" s="60">
        <v>0.0025683345357287927</v>
      </c>
      <c r="K22" s="4"/>
      <c r="L22" s="4"/>
      <c r="M22" s="4"/>
      <c r="N22" s="4"/>
      <c r="O22" s="4"/>
      <c r="P22" s="4"/>
      <c r="Q22" s="4"/>
      <c r="R22" s="4"/>
      <c r="S22" s="4"/>
      <c r="T22" s="4"/>
      <c r="U22" s="4"/>
      <c r="V22" s="4"/>
      <c r="W22" s="4"/>
      <c r="X22" s="4"/>
      <c r="Y22" s="4"/>
      <c r="Z22" s="4"/>
    </row>
    <row r="23" ht="19.5" customHeight="1">
      <c r="A23" s="50" t="s">
        <v>1594</v>
      </c>
      <c r="B23" s="63"/>
      <c r="C23" s="34"/>
      <c r="D23" s="50" t="s">
        <v>24</v>
      </c>
      <c r="E23" s="63" t="s">
        <v>1595</v>
      </c>
      <c r="F23" s="38"/>
      <c r="G23" s="34"/>
      <c r="H23" s="50"/>
      <c r="I23" s="64" t="s">
        <v>1596</v>
      </c>
      <c r="J23" s="50"/>
      <c r="K23" s="4"/>
      <c r="L23" s="4"/>
      <c r="M23" s="4"/>
      <c r="N23" s="4"/>
      <c r="O23" s="4"/>
      <c r="P23" s="4"/>
      <c r="Q23" s="4"/>
      <c r="R23" s="4"/>
      <c r="S23" s="4"/>
      <c r="T23" s="4"/>
      <c r="U23" s="4"/>
      <c r="V23" s="4"/>
      <c r="W23" s="4"/>
      <c r="X23" s="4"/>
      <c r="Y23" s="4"/>
      <c r="Z23" s="4"/>
    </row>
    <row r="24" ht="19.5" customHeight="1">
      <c r="A24" s="63"/>
      <c r="B24" s="38"/>
      <c r="C24" s="34"/>
      <c r="D24" s="50" t="s">
        <v>1598</v>
      </c>
      <c r="E24" s="63" t="s">
        <v>1599</v>
      </c>
      <c r="F24" s="38"/>
      <c r="G24" s="38"/>
      <c r="H24" s="34"/>
      <c r="I24" s="65">
        <v>130.88</v>
      </c>
      <c r="J24" s="50" t="s">
        <v>89</v>
      </c>
      <c r="K24" s="4"/>
      <c r="L24" s="4"/>
      <c r="M24" s="4"/>
      <c r="N24" s="4"/>
      <c r="O24" s="4"/>
      <c r="P24" s="4"/>
      <c r="Q24" s="4"/>
      <c r="R24" s="4"/>
      <c r="S24" s="4"/>
      <c r="T24" s="4"/>
      <c r="U24" s="4"/>
      <c r="V24" s="4"/>
      <c r="W24" s="4"/>
      <c r="X24" s="4"/>
      <c r="Y24" s="4"/>
      <c r="Z24" s="4"/>
    </row>
    <row r="25" ht="25.5" customHeight="1">
      <c r="A25" s="56" t="s">
        <v>131</v>
      </c>
      <c r="B25" s="56" t="s">
        <v>132</v>
      </c>
      <c r="C25" s="56" t="s">
        <v>122</v>
      </c>
      <c r="D25" s="56" t="s">
        <v>133</v>
      </c>
      <c r="E25" s="57" t="s">
        <v>130</v>
      </c>
      <c r="F25" s="58">
        <v>72.0</v>
      </c>
      <c r="G25" s="59">
        <v>6.36</v>
      </c>
      <c r="H25" s="59">
        <v>7.85</v>
      </c>
      <c r="I25" s="59">
        <v>565.2</v>
      </c>
      <c r="J25" s="60">
        <v>1.110124087537464E-4</v>
      </c>
      <c r="K25" s="4"/>
      <c r="L25" s="4"/>
      <c r="M25" s="4"/>
      <c r="N25" s="4"/>
      <c r="O25" s="4"/>
      <c r="P25" s="4"/>
      <c r="Q25" s="4"/>
      <c r="R25" s="4"/>
      <c r="S25" s="4"/>
      <c r="T25" s="4"/>
      <c r="U25" s="4"/>
      <c r="V25" s="4"/>
      <c r="W25" s="4"/>
      <c r="X25" s="4"/>
      <c r="Y25" s="4"/>
      <c r="Z25" s="4"/>
    </row>
    <row r="26" ht="19.5" customHeight="1">
      <c r="A26" s="50" t="s">
        <v>1594</v>
      </c>
      <c r="B26" s="63"/>
      <c r="C26" s="34"/>
      <c r="D26" s="50" t="s">
        <v>24</v>
      </c>
      <c r="E26" s="63" t="s">
        <v>1595</v>
      </c>
      <c r="F26" s="38"/>
      <c r="G26" s="34"/>
      <c r="H26" s="50"/>
      <c r="I26" s="64" t="s">
        <v>1596</v>
      </c>
      <c r="J26" s="50"/>
      <c r="K26" s="4"/>
      <c r="L26" s="4"/>
      <c r="M26" s="4"/>
      <c r="N26" s="4"/>
      <c r="O26" s="4"/>
      <c r="P26" s="4"/>
      <c r="Q26" s="4"/>
      <c r="R26" s="4"/>
      <c r="S26" s="4"/>
      <c r="T26" s="4"/>
      <c r="U26" s="4"/>
      <c r="V26" s="4"/>
      <c r="W26" s="4"/>
      <c r="X26" s="4"/>
      <c r="Y26" s="4"/>
      <c r="Z26" s="4"/>
    </row>
    <row r="27" ht="19.5" customHeight="1">
      <c r="A27" s="63"/>
      <c r="B27" s="38"/>
      <c r="C27" s="34"/>
      <c r="D27" s="50" t="s">
        <v>1600</v>
      </c>
      <c r="E27" s="63">
        <v>72.0</v>
      </c>
      <c r="F27" s="38"/>
      <c r="G27" s="38"/>
      <c r="H27" s="34"/>
      <c r="I27" s="65">
        <v>72.0</v>
      </c>
      <c r="J27" s="50" t="s">
        <v>89</v>
      </c>
      <c r="K27" s="4"/>
      <c r="L27" s="4"/>
      <c r="M27" s="4"/>
      <c r="N27" s="4"/>
      <c r="O27" s="4"/>
      <c r="P27" s="4"/>
      <c r="Q27" s="4"/>
      <c r="R27" s="4"/>
      <c r="S27" s="4"/>
      <c r="T27" s="4"/>
      <c r="U27" s="4"/>
      <c r="V27" s="4"/>
      <c r="W27" s="4"/>
      <c r="X27" s="4"/>
      <c r="Y27" s="4"/>
      <c r="Z27" s="4"/>
    </row>
    <row r="28" ht="25.5" customHeight="1">
      <c r="A28" s="56" t="s">
        <v>134</v>
      </c>
      <c r="B28" s="56" t="s">
        <v>135</v>
      </c>
      <c r="C28" s="56" t="s">
        <v>136</v>
      </c>
      <c r="D28" s="56" t="s">
        <v>137</v>
      </c>
      <c r="E28" s="57" t="s">
        <v>138</v>
      </c>
      <c r="F28" s="58">
        <v>720.0</v>
      </c>
      <c r="G28" s="59">
        <v>25.22</v>
      </c>
      <c r="H28" s="59" t="s">
        <v>139</v>
      </c>
      <c r="I28" s="59">
        <v>20930.4</v>
      </c>
      <c r="J28" s="60">
        <v>0.004110994550918991</v>
      </c>
      <c r="K28" s="4"/>
      <c r="L28" s="4"/>
      <c r="M28" s="4"/>
      <c r="N28" s="4"/>
      <c r="O28" s="4"/>
      <c r="P28" s="4"/>
      <c r="Q28" s="4"/>
      <c r="R28" s="4"/>
      <c r="S28" s="4"/>
      <c r="T28" s="4"/>
      <c r="U28" s="4"/>
      <c r="V28" s="4"/>
      <c r="W28" s="4"/>
      <c r="X28" s="4"/>
      <c r="Y28" s="4"/>
      <c r="Z28" s="4"/>
    </row>
    <row r="29" ht="19.5" customHeight="1">
      <c r="A29" s="50" t="s">
        <v>1594</v>
      </c>
      <c r="B29" s="63"/>
      <c r="C29" s="34"/>
      <c r="D29" s="50" t="s">
        <v>24</v>
      </c>
      <c r="E29" s="63" t="s">
        <v>1595</v>
      </c>
      <c r="F29" s="38"/>
      <c r="G29" s="34"/>
      <c r="H29" s="50"/>
      <c r="I29" s="64" t="s">
        <v>1596</v>
      </c>
      <c r="J29" s="50"/>
      <c r="K29" s="4"/>
      <c r="L29" s="4"/>
      <c r="M29" s="4"/>
      <c r="N29" s="4"/>
      <c r="O29" s="4"/>
      <c r="P29" s="4"/>
      <c r="Q29" s="4"/>
      <c r="R29" s="4"/>
      <c r="S29" s="4"/>
      <c r="T29" s="4"/>
      <c r="U29" s="4"/>
      <c r="V29" s="4"/>
      <c r="W29" s="4"/>
      <c r="X29" s="4"/>
      <c r="Y29" s="4"/>
      <c r="Z29" s="4"/>
    </row>
    <row r="30" ht="19.5" customHeight="1">
      <c r="A30" s="63"/>
      <c r="B30" s="38"/>
      <c r="C30" s="34"/>
      <c r="D30" s="50" t="s">
        <v>1600</v>
      </c>
      <c r="E30" s="63">
        <v>720.0</v>
      </c>
      <c r="F30" s="38"/>
      <c r="G30" s="38"/>
      <c r="H30" s="34"/>
      <c r="I30" s="65">
        <v>720.0</v>
      </c>
      <c r="J30" s="50" t="s">
        <v>89</v>
      </c>
      <c r="K30" s="4"/>
      <c r="L30" s="4"/>
      <c r="M30" s="4"/>
      <c r="N30" s="4"/>
      <c r="O30" s="4"/>
      <c r="P30" s="4"/>
      <c r="Q30" s="4"/>
      <c r="R30" s="4"/>
      <c r="S30" s="4"/>
      <c r="T30" s="4"/>
      <c r="U30" s="4"/>
      <c r="V30" s="4"/>
      <c r="W30" s="4"/>
      <c r="X30" s="4"/>
      <c r="Y30" s="4"/>
      <c r="Z30" s="4"/>
    </row>
    <row r="31" ht="51.75" customHeight="1">
      <c r="A31" s="56" t="s">
        <v>140</v>
      </c>
      <c r="B31" s="56" t="s">
        <v>141</v>
      </c>
      <c r="C31" s="56" t="s">
        <v>122</v>
      </c>
      <c r="D31" s="56" t="s">
        <v>142</v>
      </c>
      <c r="E31" s="57" t="s">
        <v>130</v>
      </c>
      <c r="F31" s="58">
        <v>1003.6</v>
      </c>
      <c r="G31" s="59">
        <v>20.24</v>
      </c>
      <c r="H31" s="59">
        <v>25.0</v>
      </c>
      <c r="I31" s="59">
        <v>25090.0</v>
      </c>
      <c r="J31" s="60">
        <v>0.004927992455115883</v>
      </c>
      <c r="K31" s="4"/>
      <c r="L31" s="4"/>
      <c r="M31" s="4"/>
      <c r="N31" s="4"/>
      <c r="O31" s="4"/>
      <c r="P31" s="4"/>
      <c r="Q31" s="4"/>
      <c r="R31" s="4"/>
      <c r="S31" s="4"/>
      <c r="T31" s="4"/>
      <c r="U31" s="4"/>
      <c r="V31" s="4"/>
      <c r="W31" s="4"/>
      <c r="X31" s="4"/>
      <c r="Y31" s="4"/>
      <c r="Z31" s="4"/>
    </row>
    <row r="32" ht="19.5" customHeight="1">
      <c r="A32" s="50" t="s">
        <v>1594</v>
      </c>
      <c r="B32" s="63"/>
      <c r="C32" s="34"/>
      <c r="D32" s="50" t="s">
        <v>24</v>
      </c>
      <c r="E32" s="63" t="s">
        <v>1595</v>
      </c>
      <c r="F32" s="38"/>
      <c r="G32" s="34"/>
      <c r="H32" s="50"/>
      <c r="I32" s="64" t="s">
        <v>1596</v>
      </c>
      <c r="J32" s="50"/>
      <c r="K32" s="4"/>
      <c r="L32" s="4"/>
      <c r="M32" s="4"/>
      <c r="N32" s="4"/>
      <c r="O32" s="4"/>
      <c r="P32" s="4"/>
      <c r="Q32" s="4"/>
      <c r="R32" s="4"/>
      <c r="S32" s="4"/>
      <c r="T32" s="4"/>
      <c r="U32" s="4"/>
      <c r="V32" s="4"/>
      <c r="W32" s="4"/>
      <c r="X32" s="4"/>
      <c r="Y32" s="4"/>
      <c r="Z32" s="4"/>
    </row>
    <row r="33" ht="19.5" customHeight="1">
      <c r="A33" s="63"/>
      <c r="B33" s="38"/>
      <c r="C33" s="34"/>
      <c r="D33" s="50" t="s">
        <v>1600</v>
      </c>
      <c r="E33" s="63" t="s">
        <v>1601</v>
      </c>
      <c r="F33" s="38"/>
      <c r="G33" s="38"/>
      <c r="H33" s="34"/>
      <c r="I33" s="65">
        <v>1003.6</v>
      </c>
      <c r="J33" s="50" t="s">
        <v>89</v>
      </c>
      <c r="K33" s="4"/>
      <c r="L33" s="4"/>
      <c r="M33" s="4"/>
      <c r="N33" s="4"/>
      <c r="O33" s="4"/>
      <c r="P33" s="4"/>
      <c r="Q33" s="4"/>
      <c r="R33" s="4"/>
      <c r="S33" s="4"/>
      <c r="T33" s="4"/>
      <c r="U33" s="4"/>
      <c r="V33" s="4"/>
      <c r="W33" s="4"/>
      <c r="X33" s="4"/>
      <c r="Y33" s="4"/>
      <c r="Z33" s="4"/>
    </row>
    <row r="34" ht="25.5" customHeight="1">
      <c r="A34" s="56" t="s">
        <v>143</v>
      </c>
      <c r="B34" s="56" t="s">
        <v>144</v>
      </c>
      <c r="C34" s="56" t="s">
        <v>136</v>
      </c>
      <c r="D34" s="56" t="s">
        <v>145</v>
      </c>
      <c r="E34" s="57" t="s">
        <v>146</v>
      </c>
      <c r="F34" s="58">
        <v>36.44</v>
      </c>
      <c r="G34" s="59">
        <v>28.8</v>
      </c>
      <c r="H34" s="59" t="s">
        <v>147</v>
      </c>
      <c r="I34" s="59">
        <v>1209.8</v>
      </c>
      <c r="J34" s="60">
        <v>2.376199789636985E-4</v>
      </c>
      <c r="K34" s="4"/>
      <c r="L34" s="4"/>
      <c r="M34" s="4"/>
      <c r="N34" s="4"/>
      <c r="O34" s="4"/>
      <c r="P34" s="4"/>
      <c r="Q34" s="4"/>
      <c r="R34" s="4"/>
      <c r="S34" s="4"/>
      <c r="T34" s="4"/>
      <c r="U34" s="4"/>
      <c r="V34" s="4"/>
      <c r="W34" s="4"/>
      <c r="X34" s="4"/>
      <c r="Y34" s="4"/>
      <c r="Z34" s="4"/>
    </row>
    <row r="35" ht="19.5" customHeight="1">
      <c r="A35" s="50" t="s">
        <v>1594</v>
      </c>
      <c r="B35" s="63"/>
      <c r="C35" s="34"/>
      <c r="D35" s="50" t="s">
        <v>24</v>
      </c>
      <c r="E35" s="63" t="s">
        <v>1595</v>
      </c>
      <c r="F35" s="38"/>
      <c r="G35" s="34"/>
      <c r="H35" s="50"/>
      <c r="I35" s="64" t="s">
        <v>1596</v>
      </c>
      <c r="J35" s="50"/>
      <c r="K35" s="4"/>
      <c r="L35" s="4"/>
      <c r="M35" s="4"/>
      <c r="N35" s="4"/>
      <c r="O35" s="4"/>
      <c r="P35" s="4"/>
      <c r="Q35" s="4"/>
      <c r="R35" s="4"/>
      <c r="S35" s="4"/>
      <c r="T35" s="4"/>
      <c r="U35" s="4"/>
      <c r="V35" s="4"/>
      <c r="W35" s="4"/>
      <c r="X35" s="4"/>
      <c r="Y35" s="4"/>
      <c r="Z35" s="4"/>
    </row>
    <row r="36" ht="19.5" customHeight="1">
      <c r="A36" s="63"/>
      <c r="B36" s="38"/>
      <c r="C36" s="34"/>
      <c r="D36" s="50" t="s">
        <v>1600</v>
      </c>
      <c r="E36" s="63" t="s">
        <v>1602</v>
      </c>
      <c r="F36" s="38"/>
      <c r="G36" s="38"/>
      <c r="H36" s="34"/>
      <c r="I36" s="65">
        <v>36.44</v>
      </c>
      <c r="J36" s="50" t="s">
        <v>89</v>
      </c>
      <c r="K36" s="4"/>
      <c r="L36" s="4"/>
      <c r="M36" s="4"/>
      <c r="N36" s="4"/>
      <c r="O36" s="4"/>
      <c r="P36" s="4"/>
      <c r="Q36" s="4"/>
      <c r="R36" s="4"/>
      <c r="S36" s="4"/>
      <c r="T36" s="4"/>
      <c r="U36" s="4"/>
      <c r="V36" s="4"/>
      <c r="W36" s="4"/>
      <c r="X36" s="4"/>
      <c r="Y36" s="4"/>
      <c r="Z36" s="4"/>
    </row>
    <row r="37" ht="39.0" customHeight="1">
      <c r="A37" s="56" t="s">
        <v>148</v>
      </c>
      <c r="B37" s="56" t="s">
        <v>149</v>
      </c>
      <c r="C37" s="56" t="s">
        <v>122</v>
      </c>
      <c r="D37" s="56" t="s">
        <v>150</v>
      </c>
      <c r="E37" s="57" t="s">
        <v>151</v>
      </c>
      <c r="F37" s="58">
        <v>42.02</v>
      </c>
      <c r="G37" s="59">
        <v>28.02</v>
      </c>
      <c r="H37" s="59">
        <v>34.61</v>
      </c>
      <c r="I37" s="59">
        <v>1454.31</v>
      </c>
      <c r="J37" s="60">
        <v>2.8564482691907455E-4</v>
      </c>
      <c r="K37" s="4"/>
      <c r="L37" s="4"/>
      <c r="M37" s="4"/>
      <c r="N37" s="4"/>
      <c r="O37" s="4"/>
      <c r="P37" s="4"/>
      <c r="Q37" s="4"/>
      <c r="R37" s="4"/>
      <c r="S37" s="4"/>
      <c r="T37" s="4"/>
      <c r="U37" s="4"/>
      <c r="V37" s="4"/>
      <c r="W37" s="4"/>
      <c r="X37" s="4"/>
      <c r="Y37" s="4"/>
      <c r="Z37" s="4"/>
    </row>
    <row r="38" ht="19.5" customHeight="1">
      <c r="A38" s="50" t="s">
        <v>1594</v>
      </c>
      <c r="B38" s="63"/>
      <c r="C38" s="34"/>
      <c r="D38" s="50" t="s">
        <v>24</v>
      </c>
      <c r="E38" s="63" t="s">
        <v>1595</v>
      </c>
      <c r="F38" s="38"/>
      <c r="G38" s="34"/>
      <c r="H38" s="50"/>
      <c r="I38" s="64" t="s">
        <v>1596</v>
      </c>
      <c r="J38" s="50"/>
      <c r="K38" s="4"/>
      <c r="L38" s="4"/>
      <c r="M38" s="4"/>
      <c r="N38" s="4"/>
      <c r="O38" s="4"/>
      <c r="P38" s="4"/>
      <c r="Q38" s="4"/>
      <c r="R38" s="4"/>
      <c r="S38" s="4"/>
      <c r="T38" s="4"/>
      <c r="U38" s="4"/>
      <c r="V38" s="4"/>
      <c r="W38" s="4"/>
      <c r="X38" s="4"/>
      <c r="Y38" s="4"/>
      <c r="Z38" s="4"/>
    </row>
    <row r="39" ht="19.5" customHeight="1">
      <c r="A39" s="63"/>
      <c r="B39" s="38"/>
      <c r="C39" s="34"/>
      <c r="D39" s="50" t="s">
        <v>1600</v>
      </c>
      <c r="E39" s="63" t="s">
        <v>1603</v>
      </c>
      <c r="F39" s="38"/>
      <c r="G39" s="38"/>
      <c r="H39" s="34"/>
      <c r="I39" s="65">
        <v>42.02</v>
      </c>
      <c r="J39" s="50" t="s">
        <v>89</v>
      </c>
      <c r="K39" s="4"/>
      <c r="L39" s="4"/>
      <c r="M39" s="4"/>
      <c r="N39" s="4"/>
      <c r="O39" s="4"/>
      <c r="P39" s="4"/>
      <c r="Q39" s="4"/>
      <c r="R39" s="4"/>
      <c r="S39" s="4"/>
      <c r="T39" s="4"/>
      <c r="U39" s="4"/>
      <c r="V39" s="4"/>
      <c r="W39" s="4"/>
      <c r="X39" s="4"/>
      <c r="Y39" s="4"/>
      <c r="Z39" s="4"/>
    </row>
    <row r="40" ht="24.0" customHeight="1">
      <c r="A40" s="56" t="s">
        <v>152</v>
      </c>
      <c r="B40" s="56" t="s">
        <v>153</v>
      </c>
      <c r="C40" s="56" t="s">
        <v>136</v>
      </c>
      <c r="D40" s="56" t="s">
        <v>154</v>
      </c>
      <c r="E40" s="57" t="s">
        <v>130</v>
      </c>
      <c r="F40" s="58">
        <v>4.5</v>
      </c>
      <c r="G40" s="59">
        <v>904.27</v>
      </c>
      <c r="H40" s="59">
        <v>1117.13</v>
      </c>
      <c r="I40" s="59">
        <v>5027.08</v>
      </c>
      <c r="J40" s="60">
        <v>9.873819175473875E-4</v>
      </c>
      <c r="K40" s="4"/>
      <c r="L40" s="4"/>
      <c r="M40" s="4"/>
      <c r="N40" s="4"/>
      <c r="O40" s="4"/>
      <c r="P40" s="4"/>
      <c r="Q40" s="4"/>
      <c r="R40" s="4"/>
      <c r="S40" s="4"/>
      <c r="T40" s="4"/>
      <c r="U40" s="4"/>
      <c r="V40" s="4"/>
      <c r="W40" s="4"/>
      <c r="X40" s="4"/>
      <c r="Y40" s="4"/>
      <c r="Z40" s="4"/>
    </row>
    <row r="41" ht="19.5" customHeight="1">
      <c r="A41" s="50" t="s">
        <v>1594</v>
      </c>
      <c r="B41" s="63"/>
      <c r="C41" s="34"/>
      <c r="D41" s="50" t="s">
        <v>24</v>
      </c>
      <c r="E41" s="63" t="s">
        <v>1595</v>
      </c>
      <c r="F41" s="38"/>
      <c r="G41" s="34"/>
      <c r="H41" s="50"/>
      <c r="I41" s="64" t="s">
        <v>1596</v>
      </c>
      <c r="J41" s="50"/>
      <c r="K41" s="4"/>
      <c r="L41" s="4"/>
      <c r="M41" s="4"/>
      <c r="N41" s="4"/>
      <c r="O41" s="4"/>
      <c r="P41" s="4"/>
      <c r="Q41" s="4"/>
      <c r="R41" s="4"/>
      <c r="S41" s="4"/>
      <c r="T41" s="4"/>
      <c r="U41" s="4"/>
      <c r="V41" s="4"/>
      <c r="W41" s="4"/>
      <c r="X41" s="4"/>
      <c r="Y41" s="4"/>
      <c r="Z41" s="4"/>
    </row>
    <row r="42" ht="19.5" customHeight="1">
      <c r="A42" s="63"/>
      <c r="B42" s="38"/>
      <c r="C42" s="34"/>
      <c r="D42" s="50" t="s">
        <v>1604</v>
      </c>
      <c r="E42" s="63" t="s">
        <v>1605</v>
      </c>
      <c r="F42" s="38"/>
      <c r="G42" s="38"/>
      <c r="H42" s="34"/>
      <c r="I42" s="65">
        <v>4.5</v>
      </c>
      <c r="J42" s="50" t="s">
        <v>89</v>
      </c>
      <c r="K42" s="4"/>
      <c r="L42" s="4"/>
      <c r="M42" s="4"/>
      <c r="N42" s="4"/>
      <c r="O42" s="4"/>
      <c r="P42" s="4"/>
      <c r="Q42" s="4"/>
      <c r="R42" s="4"/>
      <c r="S42" s="4"/>
      <c r="T42" s="4"/>
      <c r="U42" s="4"/>
      <c r="V42" s="4"/>
      <c r="W42" s="4"/>
      <c r="X42" s="4"/>
      <c r="Y42" s="4"/>
      <c r="Z42" s="4"/>
    </row>
    <row r="43" ht="25.5" customHeight="1">
      <c r="A43" s="56" t="s">
        <v>155</v>
      </c>
      <c r="B43" s="56" t="s">
        <v>156</v>
      </c>
      <c r="C43" s="56" t="s">
        <v>157</v>
      </c>
      <c r="D43" s="56" t="s">
        <v>158</v>
      </c>
      <c r="E43" s="57" t="s">
        <v>106</v>
      </c>
      <c r="F43" s="58">
        <v>1.0</v>
      </c>
      <c r="G43" s="59">
        <v>2188.31</v>
      </c>
      <c r="H43" s="59">
        <v>2703.43</v>
      </c>
      <c r="I43" s="59">
        <v>2703.43</v>
      </c>
      <c r="J43" s="60">
        <v>5.309877498180124E-4</v>
      </c>
      <c r="K43" s="4"/>
      <c r="L43" s="4"/>
      <c r="M43" s="4"/>
      <c r="N43" s="4"/>
      <c r="O43" s="4"/>
      <c r="P43" s="4"/>
      <c r="Q43" s="4"/>
      <c r="R43" s="4"/>
      <c r="S43" s="4"/>
      <c r="T43" s="4"/>
      <c r="U43" s="4"/>
      <c r="V43" s="4"/>
      <c r="W43" s="4"/>
      <c r="X43" s="4"/>
      <c r="Y43" s="4"/>
      <c r="Z43" s="4"/>
    </row>
    <row r="44" ht="51.75" customHeight="1">
      <c r="A44" s="56" t="s">
        <v>159</v>
      </c>
      <c r="B44" s="56" t="s">
        <v>160</v>
      </c>
      <c r="C44" s="56" t="s">
        <v>157</v>
      </c>
      <c r="D44" s="56" t="s">
        <v>161</v>
      </c>
      <c r="E44" s="57" t="s">
        <v>106</v>
      </c>
      <c r="F44" s="58">
        <v>1.0</v>
      </c>
      <c r="G44" s="59">
        <v>2332.07</v>
      </c>
      <c r="H44" s="59">
        <v>2881.03</v>
      </c>
      <c r="I44" s="59">
        <v>2881.03</v>
      </c>
      <c r="J44" s="60">
        <v>5.658706298510368E-4</v>
      </c>
      <c r="K44" s="4"/>
      <c r="L44" s="4"/>
      <c r="M44" s="4"/>
      <c r="N44" s="4"/>
      <c r="O44" s="4"/>
      <c r="P44" s="4"/>
      <c r="Q44" s="4"/>
      <c r="R44" s="4"/>
      <c r="S44" s="4"/>
      <c r="T44" s="4"/>
      <c r="U44" s="4"/>
      <c r="V44" s="4"/>
      <c r="W44" s="4"/>
      <c r="X44" s="4"/>
      <c r="Y44" s="4"/>
      <c r="Z44" s="4"/>
    </row>
    <row r="45" ht="24.0" customHeight="1">
      <c r="A45" s="56" t="s">
        <v>162</v>
      </c>
      <c r="B45" s="56" t="s">
        <v>163</v>
      </c>
      <c r="C45" s="56" t="s">
        <v>164</v>
      </c>
      <c r="D45" s="56" t="s">
        <v>165</v>
      </c>
      <c r="E45" s="57" t="s">
        <v>98</v>
      </c>
      <c r="F45" s="58">
        <v>4.0</v>
      </c>
      <c r="G45" s="59">
        <v>66.99</v>
      </c>
      <c r="H45" s="59">
        <v>82.75</v>
      </c>
      <c r="I45" s="59">
        <v>331.0</v>
      </c>
      <c r="J45" s="60">
        <v>6.501257483632353E-5</v>
      </c>
      <c r="K45" s="4"/>
      <c r="L45" s="4"/>
      <c r="M45" s="4"/>
      <c r="N45" s="4"/>
      <c r="O45" s="4"/>
      <c r="P45" s="4"/>
      <c r="Q45" s="4"/>
      <c r="R45" s="4"/>
      <c r="S45" s="4"/>
      <c r="T45" s="4"/>
      <c r="U45" s="4"/>
      <c r="V45" s="4"/>
      <c r="W45" s="4"/>
      <c r="X45" s="4"/>
      <c r="Y45" s="4"/>
      <c r="Z45" s="4"/>
    </row>
    <row r="46" ht="19.5" customHeight="1">
      <c r="A46" s="50" t="s">
        <v>1594</v>
      </c>
      <c r="B46" s="63"/>
      <c r="C46" s="34"/>
      <c r="D46" s="50" t="s">
        <v>24</v>
      </c>
      <c r="E46" s="63" t="s">
        <v>1595</v>
      </c>
      <c r="F46" s="38"/>
      <c r="G46" s="34"/>
      <c r="H46" s="50"/>
      <c r="I46" s="64" t="s">
        <v>1596</v>
      </c>
      <c r="J46" s="50"/>
      <c r="K46" s="4"/>
      <c r="L46" s="4"/>
      <c r="M46" s="4"/>
      <c r="N46" s="4"/>
      <c r="O46" s="4"/>
      <c r="P46" s="4"/>
      <c r="Q46" s="4"/>
      <c r="R46" s="4"/>
      <c r="S46" s="4"/>
      <c r="T46" s="4"/>
      <c r="U46" s="4"/>
      <c r="V46" s="4"/>
      <c r="W46" s="4"/>
      <c r="X46" s="4"/>
      <c r="Y46" s="4"/>
      <c r="Z46" s="4"/>
    </row>
    <row r="47" ht="19.5" customHeight="1">
      <c r="A47" s="63"/>
      <c r="B47" s="38"/>
      <c r="C47" s="34"/>
      <c r="D47" s="50" t="s">
        <v>1606</v>
      </c>
      <c r="E47" s="63" t="s">
        <v>1607</v>
      </c>
      <c r="F47" s="38"/>
      <c r="G47" s="38"/>
      <c r="H47" s="34"/>
      <c r="I47" s="65">
        <v>4.0</v>
      </c>
      <c r="J47" s="50" t="s">
        <v>89</v>
      </c>
      <c r="K47" s="4"/>
      <c r="L47" s="4"/>
      <c r="M47" s="4"/>
      <c r="N47" s="4"/>
      <c r="O47" s="4"/>
      <c r="P47" s="4"/>
      <c r="Q47" s="4"/>
      <c r="R47" s="4"/>
      <c r="S47" s="4"/>
      <c r="T47" s="4"/>
      <c r="U47" s="4"/>
      <c r="V47" s="4"/>
      <c r="W47" s="4"/>
      <c r="X47" s="4"/>
      <c r="Y47" s="4"/>
      <c r="Z47" s="4"/>
    </row>
    <row r="48" ht="39.0" customHeight="1">
      <c r="A48" s="56" t="s">
        <v>166</v>
      </c>
      <c r="B48" s="56" t="s">
        <v>167</v>
      </c>
      <c r="C48" s="56" t="s">
        <v>122</v>
      </c>
      <c r="D48" s="56" t="s">
        <v>168</v>
      </c>
      <c r="E48" s="57" t="s">
        <v>98</v>
      </c>
      <c r="F48" s="58">
        <v>3.0</v>
      </c>
      <c r="G48" s="59">
        <v>283.05</v>
      </c>
      <c r="H48" s="59">
        <v>349.67</v>
      </c>
      <c r="I48" s="59">
        <v>1049.01</v>
      </c>
      <c r="J48" s="60">
        <v>2.0603879495181796E-4</v>
      </c>
      <c r="K48" s="4"/>
      <c r="L48" s="4"/>
      <c r="M48" s="4"/>
      <c r="N48" s="4"/>
      <c r="O48" s="4"/>
      <c r="P48" s="4"/>
      <c r="Q48" s="4"/>
      <c r="R48" s="4"/>
      <c r="S48" s="4"/>
      <c r="T48" s="4"/>
      <c r="U48" s="4"/>
      <c r="V48" s="4"/>
      <c r="W48" s="4"/>
      <c r="X48" s="4"/>
      <c r="Y48" s="4"/>
      <c r="Z48" s="4"/>
    </row>
    <row r="49" ht="19.5" customHeight="1">
      <c r="A49" s="50" t="s">
        <v>1594</v>
      </c>
      <c r="B49" s="63"/>
      <c r="C49" s="34"/>
      <c r="D49" s="50" t="s">
        <v>24</v>
      </c>
      <c r="E49" s="63" t="s">
        <v>1595</v>
      </c>
      <c r="F49" s="38"/>
      <c r="G49" s="34"/>
      <c r="H49" s="50"/>
      <c r="I49" s="64" t="s">
        <v>1596</v>
      </c>
      <c r="J49" s="50"/>
      <c r="K49" s="4"/>
      <c r="L49" s="4"/>
      <c r="M49" s="4"/>
      <c r="N49" s="4"/>
      <c r="O49" s="4"/>
      <c r="P49" s="4"/>
      <c r="Q49" s="4"/>
      <c r="R49" s="4"/>
      <c r="S49" s="4"/>
      <c r="T49" s="4"/>
      <c r="U49" s="4"/>
      <c r="V49" s="4"/>
      <c r="W49" s="4"/>
      <c r="X49" s="4"/>
      <c r="Y49" s="4"/>
      <c r="Z49" s="4"/>
    </row>
    <row r="50" ht="19.5" customHeight="1">
      <c r="A50" s="63"/>
      <c r="B50" s="38"/>
      <c r="C50" s="34"/>
      <c r="D50" s="50" t="s">
        <v>1598</v>
      </c>
      <c r="E50" s="63">
        <v>3.0</v>
      </c>
      <c r="F50" s="38"/>
      <c r="G50" s="38"/>
      <c r="H50" s="34"/>
      <c r="I50" s="65">
        <v>3.0</v>
      </c>
      <c r="J50" s="50" t="s">
        <v>89</v>
      </c>
      <c r="K50" s="4"/>
      <c r="L50" s="4"/>
      <c r="M50" s="4"/>
      <c r="N50" s="4"/>
      <c r="O50" s="4"/>
      <c r="P50" s="4"/>
      <c r="Q50" s="4"/>
      <c r="R50" s="4"/>
      <c r="S50" s="4"/>
      <c r="T50" s="4"/>
      <c r="U50" s="4"/>
      <c r="V50" s="4"/>
      <c r="W50" s="4"/>
      <c r="X50" s="4"/>
      <c r="Y50" s="4"/>
      <c r="Z50" s="4"/>
    </row>
    <row r="51" ht="39.0" customHeight="1">
      <c r="A51" s="56" t="s">
        <v>169</v>
      </c>
      <c r="B51" s="56" t="s">
        <v>170</v>
      </c>
      <c r="C51" s="56" t="s">
        <v>122</v>
      </c>
      <c r="D51" s="56" t="s">
        <v>171</v>
      </c>
      <c r="E51" s="57" t="s">
        <v>98</v>
      </c>
      <c r="F51" s="58">
        <v>3.0</v>
      </c>
      <c r="G51" s="59">
        <v>250.59</v>
      </c>
      <c r="H51" s="59">
        <v>309.57</v>
      </c>
      <c r="I51" s="59">
        <v>928.71</v>
      </c>
      <c r="J51" s="60">
        <v>1.8241035763215112E-4</v>
      </c>
      <c r="K51" s="4"/>
      <c r="L51" s="4"/>
      <c r="M51" s="4"/>
      <c r="N51" s="4"/>
      <c r="O51" s="4"/>
      <c r="P51" s="4"/>
      <c r="Q51" s="4"/>
      <c r="R51" s="4"/>
      <c r="S51" s="4"/>
      <c r="T51" s="4"/>
      <c r="U51" s="4"/>
      <c r="V51" s="4"/>
      <c r="W51" s="4"/>
      <c r="X51" s="4"/>
      <c r="Y51" s="4"/>
      <c r="Z51" s="4"/>
    </row>
    <row r="52" ht="19.5" customHeight="1">
      <c r="A52" s="50" t="s">
        <v>1594</v>
      </c>
      <c r="B52" s="63"/>
      <c r="C52" s="34"/>
      <c r="D52" s="50" t="s">
        <v>24</v>
      </c>
      <c r="E52" s="63" t="s">
        <v>1595</v>
      </c>
      <c r="F52" s="38"/>
      <c r="G52" s="34"/>
      <c r="H52" s="50"/>
      <c r="I52" s="64" t="s">
        <v>1596</v>
      </c>
      <c r="J52" s="50"/>
      <c r="K52" s="4"/>
      <c r="L52" s="4"/>
      <c r="M52" s="4"/>
      <c r="N52" s="4"/>
      <c r="O52" s="4"/>
      <c r="P52" s="4"/>
      <c r="Q52" s="4"/>
      <c r="R52" s="4"/>
      <c r="S52" s="4"/>
      <c r="T52" s="4"/>
      <c r="U52" s="4"/>
      <c r="V52" s="4"/>
      <c r="W52" s="4"/>
      <c r="X52" s="4"/>
      <c r="Y52" s="4"/>
      <c r="Z52" s="4"/>
    </row>
    <row r="53" ht="19.5" customHeight="1">
      <c r="A53" s="63"/>
      <c r="B53" s="38"/>
      <c r="C53" s="34"/>
      <c r="D53" s="50" t="s">
        <v>1598</v>
      </c>
      <c r="E53" s="63">
        <v>3.0</v>
      </c>
      <c r="F53" s="38"/>
      <c r="G53" s="38"/>
      <c r="H53" s="34"/>
      <c r="I53" s="65">
        <v>3.0</v>
      </c>
      <c r="J53" s="50" t="s">
        <v>89</v>
      </c>
      <c r="K53" s="4"/>
      <c r="L53" s="4"/>
      <c r="M53" s="4"/>
      <c r="N53" s="4"/>
      <c r="O53" s="4"/>
      <c r="P53" s="4"/>
      <c r="Q53" s="4"/>
      <c r="R53" s="4"/>
      <c r="S53" s="4"/>
      <c r="T53" s="4"/>
      <c r="U53" s="4"/>
      <c r="V53" s="4"/>
      <c r="W53" s="4"/>
      <c r="X53" s="4"/>
      <c r="Y53" s="4"/>
      <c r="Z53" s="4"/>
    </row>
    <row r="54" ht="51.75" customHeight="1">
      <c r="A54" s="56" t="s">
        <v>172</v>
      </c>
      <c r="B54" s="56" t="s">
        <v>173</v>
      </c>
      <c r="C54" s="56" t="s">
        <v>104</v>
      </c>
      <c r="D54" s="56" t="s">
        <v>174</v>
      </c>
      <c r="E54" s="57" t="s">
        <v>130</v>
      </c>
      <c r="F54" s="58">
        <v>16.0</v>
      </c>
      <c r="G54" s="59">
        <v>146.15</v>
      </c>
      <c r="H54" s="59">
        <v>180.55</v>
      </c>
      <c r="I54" s="59">
        <v>2888.8</v>
      </c>
      <c r="J54" s="60">
        <v>5.673967558524816E-4</v>
      </c>
      <c r="K54" s="4"/>
      <c r="L54" s="4"/>
      <c r="M54" s="4"/>
      <c r="N54" s="4"/>
      <c r="O54" s="4"/>
      <c r="P54" s="4"/>
      <c r="Q54" s="4"/>
      <c r="R54" s="4"/>
      <c r="S54" s="4"/>
      <c r="T54" s="4"/>
      <c r="U54" s="4"/>
      <c r="V54" s="4"/>
      <c r="W54" s="4"/>
      <c r="X54" s="4"/>
      <c r="Y54" s="4"/>
      <c r="Z54" s="4"/>
    </row>
    <row r="55" ht="19.5" customHeight="1">
      <c r="A55" s="50" t="s">
        <v>1594</v>
      </c>
      <c r="B55" s="63"/>
      <c r="C55" s="34"/>
      <c r="D55" s="50" t="s">
        <v>24</v>
      </c>
      <c r="E55" s="63" t="s">
        <v>1595</v>
      </c>
      <c r="F55" s="38"/>
      <c r="G55" s="34"/>
      <c r="H55" s="50"/>
      <c r="I55" s="64" t="s">
        <v>1596</v>
      </c>
      <c r="J55" s="50"/>
      <c r="K55" s="4"/>
      <c r="L55" s="4"/>
      <c r="M55" s="4"/>
      <c r="N55" s="4"/>
      <c r="O55" s="4"/>
      <c r="P55" s="4"/>
      <c r="Q55" s="4"/>
      <c r="R55" s="4"/>
      <c r="S55" s="4"/>
      <c r="T55" s="4"/>
      <c r="U55" s="4"/>
      <c r="V55" s="4"/>
      <c r="W55" s="4"/>
      <c r="X55" s="4"/>
      <c r="Y55" s="4"/>
      <c r="Z55" s="4"/>
    </row>
    <row r="56" ht="19.5" customHeight="1">
      <c r="A56" s="63"/>
      <c r="B56" s="38"/>
      <c r="C56" s="34"/>
      <c r="D56" s="50" t="s">
        <v>1598</v>
      </c>
      <c r="E56" s="63" t="s">
        <v>1608</v>
      </c>
      <c r="F56" s="38"/>
      <c r="G56" s="38"/>
      <c r="H56" s="34"/>
      <c r="I56" s="65">
        <v>16.0</v>
      </c>
      <c r="J56" s="50" t="s">
        <v>89</v>
      </c>
      <c r="K56" s="4"/>
      <c r="L56" s="4"/>
      <c r="M56" s="4"/>
      <c r="N56" s="4"/>
      <c r="O56" s="4"/>
      <c r="P56" s="4"/>
      <c r="Q56" s="4"/>
      <c r="R56" s="4"/>
      <c r="S56" s="4"/>
      <c r="T56" s="4"/>
      <c r="U56" s="4"/>
      <c r="V56" s="4"/>
      <c r="W56" s="4"/>
      <c r="X56" s="4"/>
      <c r="Y56" s="4"/>
      <c r="Z56" s="4"/>
    </row>
    <row r="57" ht="24.0" customHeight="1">
      <c r="A57" s="56" t="s">
        <v>175</v>
      </c>
      <c r="B57" s="56" t="s">
        <v>176</v>
      </c>
      <c r="C57" s="56" t="s">
        <v>109</v>
      </c>
      <c r="D57" s="56" t="s">
        <v>177</v>
      </c>
      <c r="E57" s="57" t="s">
        <v>98</v>
      </c>
      <c r="F57" s="58">
        <v>1.0</v>
      </c>
      <c r="G57" s="59">
        <v>1140.68</v>
      </c>
      <c r="H57" s="59">
        <v>1409.19</v>
      </c>
      <c r="I57" s="59">
        <v>1409.19</v>
      </c>
      <c r="J57" s="60">
        <v>2.767826898296035E-4</v>
      </c>
      <c r="K57" s="4"/>
      <c r="L57" s="4"/>
      <c r="M57" s="4"/>
      <c r="N57" s="4"/>
      <c r="O57" s="4"/>
      <c r="P57" s="4"/>
      <c r="Q57" s="4"/>
      <c r="R57" s="4"/>
      <c r="S57" s="4"/>
      <c r="T57" s="4"/>
      <c r="U57" s="4"/>
      <c r="V57" s="4"/>
      <c r="W57" s="4"/>
      <c r="X57" s="4"/>
      <c r="Y57" s="4"/>
      <c r="Z57" s="4"/>
    </row>
    <row r="58" ht="19.5" customHeight="1">
      <c r="A58" s="50" t="s">
        <v>1594</v>
      </c>
      <c r="B58" s="63"/>
      <c r="C58" s="34"/>
      <c r="D58" s="50" t="s">
        <v>24</v>
      </c>
      <c r="E58" s="63" t="s">
        <v>1595</v>
      </c>
      <c r="F58" s="38"/>
      <c r="G58" s="34"/>
      <c r="H58" s="50"/>
      <c r="I58" s="64" t="s">
        <v>1596</v>
      </c>
      <c r="J58" s="50"/>
      <c r="K58" s="4"/>
      <c r="L58" s="4"/>
      <c r="M58" s="4"/>
      <c r="N58" s="4"/>
      <c r="O58" s="4"/>
      <c r="P58" s="4"/>
      <c r="Q58" s="4"/>
      <c r="R58" s="4"/>
      <c r="S58" s="4"/>
      <c r="T58" s="4"/>
      <c r="U58" s="4"/>
      <c r="V58" s="4"/>
      <c r="W58" s="4"/>
      <c r="X58" s="4"/>
      <c r="Y58" s="4"/>
      <c r="Z58" s="4"/>
    </row>
    <row r="59" ht="19.5" customHeight="1">
      <c r="A59" s="63"/>
      <c r="B59" s="38"/>
      <c r="C59" s="34"/>
      <c r="D59" s="50" t="s">
        <v>1598</v>
      </c>
      <c r="E59" s="63">
        <v>1.0</v>
      </c>
      <c r="F59" s="38"/>
      <c r="G59" s="38"/>
      <c r="H59" s="34"/>
      <c r="I59" s="65">
        <v>1.0</v>
      </c>
      <c r="J59" s="50" t="s">
        <v>89</v>
      </c>
      <c r="K59" s="4"/>
      <c r="L59" s="4"/>
      <c r="M59" s="4"/>
      <c r="N59" s="4"/>
      <c r="O59" s="4"/>
      <c r="P59" s="4"/>
      <c r="Q59" s="4"/>
      <c r="R59" s="4"/>
      <c r="S59" s="4"/>
      <c r="T59" s="4"/>
      <c r="U59" s="4"/>
      <c r="V59" s="4"/>
      <c r="W59" s="4"/>
      <c r="X59" s="4"/>
      <c r="Y59" s="4"/>
      <c r="Z59" s="4"/>
    </row>
    <row r="60" ht="25.5" customHeight="1">
      <c r="A60" s="56" t="s">
        <v>178</v>
      </c>
      <c r="B60" s="56" t="s">
        <v>179</v>
      </c>
      <c r="C60" s="56" t="s">
        <v>109</v>
      </c>
      <c r="D60" s="56" t="s">
        <v>180</v>
      </c>
      <c r="E60" s="57" t="s">
        <v>130</v>
      </c>
      <c r="F60" s="58">
        <v>56.0</v>
      </c>
      <c r="G60" s="59">
        <v>819.75</v>
      </c>
      <c r="H60" s="59">
        <v>1012.71</v>
      </c>
      <c r="I60" s="59">
        <v>56711.76</v>
      </c>
      <c r="J60" s="60">
        <v>0.011138904958004892</v>
      </c>
      <c r="K60" s="4"/>
      <c r="L60" s="4"/>
      <c r="M60" s="4"/>
      <c r="N60" s="4"/>
      <c r="O60" s="4"/>
      <c r="P60" s="4"/>
      <c r="Q60" s="4"/>
      <c r="R60" s="4"/>
      <c r="S60" s="4"/>
      <c r="T60" s="4"/>
      <c r="U60" s="4"/>
      <c r="V60" s="4"/>
      <c r="W60" s="4"/>
      <c r="X60" s="4"/>
      <c r="Y60" s="4"/>
      <c r="Z60" s="4"/>
    </row>
    <row r="61" ht="19.5" customHeight="1">
      <c r="A61" s="50" t="s">
        <v>1594</v>
      </c>
      <c r="B61" s="63"/>
      <c r="C61" s="34"/>
      <c r="D61" s="50" t="s">
        <v>24</v>
      </c>
      <c r="E61" s="63" t="s">
        <v>1595</v>
      </c>
      <c r="F61" s="38"/>
      <c r="G61" s="34"/>
      <c r="H61" s="50"/>
      <c r="I61" s="64" t="s">
        <v>1596</v>
      </c>
      <c r="J61" s="50"/>
      <c r="K61" s="4"/>
      <c r="L61" s="4"/>
      <c r="M61" s="4"/>
      <c r="N61" s="4"/>
      <c r="O61" s="4"/>
      <c r="P61" s="4"/>
      <c r="Q61" s="4"/>
      <c r="R61" s="4"/>
      <c r="S61" s="4"/>
      <c r="T61" s="4"/>
      <c r="U61" s="4"/>
      <c r="V61" s="4"/>
      <c r="W61" s="4"/>
      <c r="X61" s="4"/>
      <c r="Y61" s="4"/>
      <c r="Z61" s="4"/>
    </row>
    <row r="62" ht="19.5" customHeight="1">
      <c r="A62" s="63"/>
      <c r="B62" s="38"/>
      <c r="C62" s="34"/>
      <c r="D62" s="50" t="s">
        <v>1598</v>
      </c>
      <c r="E62" s="63" t="s">
        <v>1609</v>
      </c>
      <c r="F62" s="38"/>
      <c r="G62" s="38"/>
      <c r="H62" s="34"/>
      <c r="I62" s="65">
        <v>56.0</v>
      </c>
      <c r="J62" s="50" t="s">
        <v>89</v>
      </c>
      <c r="K62" s="4"/>
      <c r="L62" s="4"/>
      <c r="M62" s="4"/>
      <c r="N62" s="4"/>
      <c r="O62" s="4"/>
      <c r="P62" s="4"/>
      <c r="Q62" s="4"/>
      <c r="R62" s="4"/>
      <c r="S62" s="4"/>
      <c r="T62" s="4"/>
      <c r="U62" s="4"/>
      <c r="V62" s="4"/>
      <c r="W62" s="4"/>
      <c r="X62" s="4"/>
      <c r="Y62" s="4"/>
      <c r="Z62" s="4"/>
    </row>
    <row r="63" ht="24.0" customHeight="1">
      <c r="A63" s="56" t="s">
        <v>181</v>
      </c>
      <c r="B63" s="56" t="s">
        <v>182</v>
      </c>
      <c r="C63" s="56" t="s">
        <v>109</v>
      </c>
      <c r="D63" s="56" t="s">
        <v>183</v>
      </c>
      <c r="E63" s="57" t="s">
        <v>130</v>
      </c>
      <c r="F63" s="58">
        <v>56.0</v>
      </c>
      <c r="G63" s="59">
        <v>860.53</v>
      </c>
      <c r="H63" s="59">
        <v>1063.09</v>
      </c>
      <c r="I63" s="59">
        <v>59533.04</v>
      </c>
      <c r="J63" s="60">
        <v>0.011693039934241214</v>
      </c>
      <c r="K63" s="4"/>
      <c r="L63" s="4"/>
      <c r="M63" s="4"/>
      <c r="N63" s="4"/>
      <c r="O63" s="4"/>
      <c r="P63" s="4"/>
      <c r="Q63" s="4"/>
      <c r="R63" s="4"/>
      <c r="S63" s="4"/>
      <c r="T63" s="4"/>
      <c r="U63" s="4"/>
      <c r="V63" s="4"/>
      <c r="W63" s="4"/>
      <c r="X63" s="4"/>
      <c r="Y63" s="4"/>
      <c r="Z63" s="4"/>
    </row>
    <row r="64" ht="19.5" customHeight="1">
      <c r="A64" s="50" t="s">
        <v>1594</v>
      </c>
      <c r="B64" s="63"/>
      <c r="C64" s="34"/>
      <c r="D64" s="50" t="s">
        <v>24</v>
      </c>
      <c r="E64" s="63" t="s">
        <v>1595</v>
      </c>
      <c r="F64" s="38"/>
      <c r="G64" s="34"/>
      <c r="H64" s="50"/>
      <c r="I64" s="64" t="s">
        <v>1596</v>
      </c>
      <c r="J64" s="50"/>
      <c r="K64" s="4"/>
      <c r="L64" s="4"/>
      <c r="M64" s="4"/>
      <c r="N64" s="4"/>
      <c r="O64" s="4"/>
      <c r="P64" s="4"/>
      <c r="Q64" s="4"/>
      <c r="R64" s="4"/>
      <c r="S64" s="4"/>
      <c r="T64" s="4"/>
      <c r="U64" s="4"/>
      <c r="V64" s="4"/>
      <c r="W64" s="4"/>
      <c r="X64" s="4"/>
      <c r="Y64" s="4"/>
      <c r="Z64" s="4"/>
    </row>
    <row r="65" ht="19.5" customHeight="1">
      <c r="A65" s="63"/>
      <c r="B65" s="38"/>
      <c r="C65" s="34"/>
      <c r="D65" s="50" t="s">
        <v>1598</v>
      </c>
      <c r="E65" s="63" t="s">
        <v>1609</v>
      </c>
      <c r="F65" s="38"/>
      <c r="G65" s="38"/>
      <c r="H65" s="34"/>
      <c r="I65" s="65">
        <v>56.0</v>
      </c>
      <c r="J65" s="50" t="s">
        <v>89</v>
      </c>
      <c r="K65" s="4"/>
      <c r="L65" s="4"/>
      <c r="M65" s="4"/>
      <c r="N65" s="4"/>
      <c r="O65" s="4"/>
      <c r="P65" s="4"/>
      <c r="Q65" s="4"/>
      <c r="R65" s="4"/>
      <c r="S65" s="4"/>
      <c r="T65" s="4"/>
      <c r="U65" s="4"/>
      <c r="V65" s="4"/>
      <c r="W65" s="4"/>
      <c r="X65" s="4"/>
      <c r="Y65" s="4"/>
      <c r="Z65" s="4"/>
    </row>
    <row r="66" ht="39.0" customHeight="1">
      <c r="A66" s="56" t="s">
        <v>184</v>
      </c>
      <c r="B66" s="56" t="s">
        <v>185</v>
      </c>
      <c r="C66" s="56" t="s">
        <v>122</v>
      </c>
      <c r="D66" s="56" t="s">
        <v>186</v>
      </c>
      <c r="E66" s="57" t="s">
        <v>151</v>
      </c>
      <c r="F66" s="58">
        <v>14.42</v>
      </c>
      <c r="G66" s="59">
        <v>26.07</v>
      </c>
      <c r="H66" s="59">
        <v>32.2</v>
      </c>
      <c r="I66" s="59">
        <v>464.32</v>
      </c>
      <c r="J66" s="60">
        <v>9.119830437462761E-5</v>
      </c>
      <c r="K66" s="4"/>
      <c r="L66" s="4"/>
      <c r="M66" s="4"/>
      <c r="N66" s="4"/>
      <c r="O66" s="4"/>
      <c r="P66" s="4"/>
      <c r="Q66" s="4"/>
      <c r="R66" s="4"/>
      <c r="S66" s="4"/>
      <c r="T66" s="4"/>
      <c r="U66" s="4"/>
      <c r="V66" s="4"/>
      <c r="W66" s="4"/>
      <c r="X66" s="4"/>
      <c r="Y66" s="4"/>
      <c r="Z66" s="4"/>
    </row>
    <row r="67" ht="19.5" customHeight="1">
      <c r="A67" s="50" t="s">
        <v>1594</v>
      </c>
      <c r="B67" s="63"/>
      <c r="C67" s="34"/>
      <c r="D67" s="50" t="s">
        <v>24</v>
      </c>
      <c r="E67" s="63" t="s">
        <v>1595</v>
      </c>
      <c r="F67" s="38"/>
      <c r="G67" s="34"/>
      <c r="H67" s="50"/>
      <c r="I67" s="64" t="s">
        <v>1596</v>
      </c>
      <c r="J67" s="50"/>
      <c r="K67" s="4"/>
      <c r="L67" s="4"/>
      <c r="M67" s="4"/>
      <c r="N67" s="4"/>
      <c r="O67" s="4"/>
      <c r="P67" s="4"/>
      <c r="Q67" s="4"/>
      <c r="R67" s="4"/>
      <c r="S67" s="4"/>
      <c r="T67" s="4"/>
      <c r="U67" s="4"/>
      <c r="V67" s="4"/>
      <c r="W67" s="4"/>
      <c r="X67" s="4"/>
      <c r="Y67" s="4"/>
      <c r="Z67" s="4"/>
    </row>
    <row r="68" ht="19.5" customHeight="1">
      <c r="A68" s="63"/>
      <c r="B68" s="38"/>
      <c r="C68" s="34"/>
      <c r="D68" s="50" t="s">
        <v>1598</v>
      </c>
      <c r="E68" s="63" t="s">
        <v>1610</v>
      </c>
      <c r="F68" s="38"/>
      <c r="G68" s="38"/>
      <c r="H68" s="34"/>
      <c r="I68" s="65">
        <v>14.42</v>
      </c>
      <c r="J68" s="50" t="s">
        <v>89</v>
      </c>
      <c r="K68" s="4"/>
      <c r="L68" s="4"/>
      <c r="M68" s="4"/>
      <c r="N68" s="4"/>
      <c r="O68" s="4"/>
      <c r="P68" s="4"/>
      <c r="Q68" s="4"/>
      <c r="R68" s="4"/>
      <c r="S68" s="4"/>
      <c r="T68" s="4"/>
      <c r="U68" s="4"/>
      <c r="V68" s="4"/>
      <c r="W68" s="4"/>
      <c r="X68" s="4"/>
      <c r="Y68" s="4"/>
      <c r="Z68" s="4"/>
    </row>
    <row r="69" ht="39.0" customHeight="1">
      <c r="A69" s="56" t="s">
        <v>187</v>
      </c>
      <c r="B69" s="56" t="s">
        <v>188</v>
      </c>
      <c r="C69" s="56" t="s">
        <v>122</v>
      </c>
      <c r="D69" s="56" t="s">
        <v>189</v>
      </c>
      <c r="E69" s="57" t="s">
        <v>111</v>
      </c>
      <c r="F69" s="58">
        <v>1.06</v>
      </c>
      <c r="G69" s="59">
        <v>108.64</v>
      </c>
      <c r="H69" s="59">
        <v>134.21</v>
      </c>
      <c r="I69" s="59">
        <v>142.26</v>
      </c>
      <c r="J69" s="60">
        <v>2.7941658296723216E-5</v>
      </c>
      <c r="K69" s="4"/>
      <c r="L69" s="4"/>
      <c r="M69" s="4"/>
      <c r="N69" s="4"/>
      <c r="O69" s="4"/>
      <c r="P69" s="4"/>
      <c r="Q69" s="4"/>
      <c r="R69" s="4"/>
      <c r="S69" s="4"/>
      <c r="T69" s="4"/>
      <c r="U69" s="4"/>
      <c r="V69" s="4"/>
      <c r="W69" s="4"/>
      <c r="X69" s="4"/>
      <c r="Y69" s="4"/>
      <c r="Z69" s="4"/>
    </row>
    <row r="70" ht="19.5" customHeight="1">
      <c r="A70" s="50" t="s">
        <v>1594</v>
      </c>
      <c r="B70" s="63"/>
      <c r="C70" s="34"/>
      <c r="D70" s="50" t="s">
        <v>24</v>
      </c>
      <c r="E70" s="63" t="s">
        <v>1595</v>
      </c>
      <c r="F70" s="38"/>
      <c r="G70" s="34"/>
      <c r="H70" s="50"/>
      <c r="I70" s="64" t="s">
        <v>1596</v>
      </c>
      <c r="J70" s="50"/>
      <c r="K70" s="4"/>
      <c r="L70" s="4"/>
      <c r="M70" s="4"/>
      <c r="N70" s="4"/>
      <c r="O70" s="4"/>
      <c r="P70" s="4"/>
      <c r="Q70" s="4"/>
      <c r="R70" s="4"/>
      <c r="S70" s="4"/>
      <c r="T70" s="4"/>
      <c r="U70" s="4"/>
      <c r="V70" s="4"/>
      <c r="W70" s="4"/>
      <c r="X70" s="4"/>
      <c r="Y70" s="4"/>
      <c r="Z70" s="4"/>
    </row>
    <row r="71" ht="19.5" customHeight="1">
      <c r="A71" s="63"/>
      <c r="B71" s="38"/>
      <c r="C71" s="34"/>
      <c r="D71" s="50" t="s">
        <v>1611</v>
      </c>
      <c r="E71" s="63" t="s">
        <v>1612</v>
      </c>
      <c r="F71" s="38"/>
      <c r="G71" s="38"/>
      <c r="H71" s="34"/>
      <c r="I71" s="65">
        <v>1.06</v>
      </c>
      <c r="J71" s="50" t="s">
        <v>89</v>
      </c>
      <c r="K71" s="4"/>
      <c r="L71" s="4"/>
      <c r="M71" s="4"/>
      <c r="N71" s="4"/>
      <c r="O71" s="4"/>
      <c r="P71" s="4"/>
      <c r="Q71" s="4"/>
      <c r="R71" s="4"/>
      <c r="S71" s="4"/>
      <c r="T71" s="4"/>
      <c r="U71" s="4"/>
      <c r="V71" s="4"/>
      <c r="W71" s="4"/>
      <c r="X71" s="4"/>
      <c r="Y71" s="4"/>
      <c r="Z71" s="4"/>
    </row>
    <row r="72" ht="24.0" customHeight="1">
      <c r="A72" s="56" t="s">
        <v>190</v>
      </c>
      <c r="B72" s="56" t="s">
        <v>191</v>
      </c>
      <c r="C72" s="56" t="s">
        <v>122</v>
      </c>
      <c r="D72" s="56" t="s">
        <v>192</v>
      </c>
      <c r="E72" s="57" t="s">
        <v>111</v>
      </c>
      <c r="F72" s="58">
        <v>1.05</v>
      </c>
      <c r="G72" s="59">
        <v>85.91</v>
      </c>
      <c r="H72" s="59">
        <v>106.13</v>
      </c>
      <c r="I72" s="59">
        <v>111.43</v>
      </c>
      <c r="J72" s="60">
        <v>2.1886257444143596E-5</v>
      </c>
      <c r="K72" s="4"/>
      <c r="L72" s="4"/>
      <c r="M72" s="4"/>
      <c r="N72" s="4"/>
      <c r="O72" s="4"/>
      <c r="P72" s="4"/>
      <c r="Q72" s="4"/>
      <c r="R72" s="4"/>
      <c r="S72" s="4"/>
      <c r="T72" s="4"/>
      <c r="U72" s="4"/>
      <c r="V72" s="4"/>
      <c r="W72" s="4"/>
      <c r="X72" s="4"/>
      <c r="Y72" s="4"/>
      <c r="Z72" s="4"/>
    </row>
    <row r="73" ht="19.5" customHeight="1">
      <c r="A73" s="50" t="s">
        <v>1594</v>
      </c>
      <c r="B73" s="63"/>
      <c r="C73" s="34"/>
      <c r="D73" s="50" t="s">
        <v>24</v>
      </c>
      <c r="E73" s="63" t="s">
        <v>1595</v>
      </c>
      <c r="F73" s="38"/>
      <c r="G73" s="34"/>
      <c r="H73" s="50"/>
      <c r="I73" s="64" t="s">
        <v>1596</v>
      </c>
      <c r="J73" s="50"/>
      <c r="K73" s="4"/>
      <c r="L73" s="4"/>
      <c r="M73" s="4"/>
      <c r="N73" s="4"/>
      <c r="O73" s="4"/>
      <c r="P73" s="4"/>
      <c r="Q73" s="4"/>
      <c r="R73" s="4"/>
      <c r="S73" s="4"/>
      <c r="T73" s="4"/>
      <c r="U73" s="4"/>
      <c r="V73" s="4"/>
      <c r="W73" s="4"/>
      <c r="X73" s="4"/>
      <c r="Y73" s="4"/>
      <c r="Z73" s="4"/>
    </row>
    <row r="74" ht="19.5" customHeight="1">
      <c r="A74" s="63"/>
      <c r="B74" s="38"/>
      <c r="C74" s="34"/>
      <c r="D74" s="50" t="s">
        <v>1598</v>
      </c>
      <c r="E74" s="63" t="s">
        <v>1613</v>
      </c>
      <c r="F74" s="38"/>
      <c r="G74" s="38"/>
      <c r="H74" s="34"/>
      <c r="I74" s="65">
        <v>1.05</v>
      </c>
      <c r="J74" s="50" t="s">
        <v>89</v>
      </c>
      <c r="K74" s="4"/>
      <c r="L74" s="4"/>
      <c r="M74" s="4"/>
      <c r="N74" s="4"/>
      <c r="O74" s="4"/>
      <c r="P74" s="4"/>
      <c r="Q74" s="4"/>
      <c r="R74" s="4"/>
      <c r="S74" s="4"/>
      <c r="T74" s="4"/>
      <c r="U74" s="4"/>
      <c r="V74" s="4"/>
      <c r="W74" s="4"/>
      <c r="X74" s="4"/>
      <c r="Y74" s="4"/>
      <c r="Z74" s="4"/>
    </row>
    <row r="75" ht="25.5" customHeight="1">
      <c r="A75" s="56" t="s">
        <v>193</v>
      </c>
      <c r="B75" s="56" t="s">
        <v>194</v>
      </c>
      <c r="C75" s="56" t="s">
        <v>122</v>
      </c>
      <c r="D75" s="56" t="s">
        <v>195</v>
      </c>
      <c r="E75" s="57" t="s">
        <v>111</v>
      </c>
      <c r="F75" s="58">
        <v>1.05</v>
      </c>
      <c r="G75" s="59">
        <v>26.05</v>
      </c>
      <c r="H75" s="59">
        <v>32.18</v>
      </c>
      <c r="I75" s="59">
        <v>33.78</v>
      </c>
      <c r="J75" s="60">
        <v>6.634818060335374E-6</v>
      </c>
      <c r="K75" s="4"/>
      <c r="L75" s="4"/>
      <c r="M75" s="4"/>
      <c r="N75" s="4"/>
      <c r="O75" s="4"/>
      <c r="P75" s="4"/>
      <c r="Q75" s="4"/>
      <c r="R75" s="4"/>
      <c r="S75" s="4"/>
      <c r="T75" s="4"/>
      <c r="U75" s="4"/>
      <c r="V75" s="4"/>
      <c r="W75" s="4"/>
      <c r="X75" s="4"/>
      <c r="Y75" s="4"/>
      <c r="Z75" s="4"/>
    </row>
    <row r="76" ht="19.5" customHeight="1">
      <c r="A76" s="50" t="s">
        <v>1594</v>
      </c>
      <c r="B76" s="63"/>
      <c r="C76" s="34"/>
      <c r="D76" s="50" t="s">
        <v>24</v>
      </c>
      <c r="E76" s="63" t="s">
        <v>1595</v>
      </c>
      <c r="F76" s="38"/>
      <c r="G76" s="34"/>
      <c r="H76" s="50"/>
      <c r="I76" s="64" t="s">
        <v>1596</v>
      </c>
      <c r="J76" s="50"/>
      <c r="K76" s="4"/>
      <c r="L76" s="4"/>
      <c r="M76" s="4"/>
      <c r="N76" s="4"/>
      <c r="O76" s="4"/>
      <c r="P76" s="4"/>
      <c r="Q76" s="4"/>
      <c r="R76" s="4"/>
      <c r="S76" s="4"/>
      <c r="T76" s="4"/>
      <c r="U76" s="4"/>
      <c r="V76" s="4"/>
      <c r="W76" s="4"/>
      <c r="X76" s="4"/>
      <c r="Y76" s="4"/>
      <c r="Z76" s="4"/>
    </row>
    <row r="77" ht="19.5" customHeight="1">
      <c r="A77" s="63"/>
      <c r="B77" s="38"/>
      <c r="C77" s="34"/>
      <c r="D77" s="50" t="s">
        <v>1598</v>
      </c>
      <c r="E77" s="63" t="s">
        <v>1613</v>
      </c>
      <c r="F77" s="38"/>
      <c r="G77" s="38"/>
      <c r="H77" s="34"/>
      <c r="I77" s="65">
        <v>1.05</v>
      </c>
      <c r="J77" s="50" t="s">
        <v>89</v>
      </c>
      <c r="K77" s="4"/>
      <c r="L77" s="4"/>
      <c r="M77" s="4"/>
      <c r="N77" s="4"/>
      <c r="O77" s="4"/>
      <c r="P77" s="4"/>
      <c r="Q77" s="4"/>
      <c r="R77" s="4"/>
      <c r="S77" s="4"/>
      <c r="T77" s="4"/>
      <c r="U77" s="4"/>
      <c r="V77" s="4"/>
      <c r="W77" s="4"/>
      <c r="X77" s="4"/>
      <c r="Y77" s="4"/>
      <c r="Z77" s="4"/>
    </row>
    <row r="78" ht="39.0" customHeight="1">
      <c r="A78" s="56" t="s">
        <v>196</v>
      </c>
      <c r="B78" s="56" t="s">
        <v>197</v>
      </c>
      <c r="C78" s="56" t="s">
        <v>122</v>
      </c>
      <c r="D78" s="56" t="s">
        <v>198</v>
      </c>
      <c r="E78" s="57" t="s">
        <v>98</v>
      </c>
      <c r="F78" s="58">
        <v>4.0</v>
      </c>
      <c r="G78" s="59">
        <v>331.18</v>
      </c>
      <c r="H78" s="59">
        <v>409.13</v>
      </c>
      <c r="I78" s="59">
        <v>1636.52</v>
      </c>
      <c r="J78" s="60">
        <v>3.2143316909710024E-4</v>
      </c>
      <c r="K78" s="4"/>
      <c r="L78" s="4"/>
      <c r="M78" s="4"/>
      <c r="N78" s="4"/>
      <c r="O78" s="4"/>
      <c r="P78" s="4"/>
      <c r="Q78" s="4"/>
      <c r="R78" s="4"/>
      <c r="S78" s="4"/>
      <c r="T78" s="4"/>
      <c r="U78" s="4"/>
      <c r="V78" s="4"/>
      <c r="W78" s="4"/>
      <c r="X78" s="4"/>
      <c r="Y78" s="4"/>
      <c r="Z78" s="4"/>
    </row>
    <row r="79" ht="19.5" customHeight="1">
      <c r="A79" s="50" t="s">
        <v>1594</v>
      </c>
      <c r="B79" s="63"/>
      <c r="C79" s="34"/>
      <c r="D79" s="50" t="s">
        <v>24</v>
      </c>
      <c r="E79" s="63" t="s">
        <v>1595</v>
      </c>
      <c r="F79" s="38"/>
      <c r="G79" s="34"/>
      <c r="H79" s="50"/>
      <c r="I79" s="64" t="s">
        <v>1596</v>
      </c>
      <c r="J79" s="50"/>
      <c r="K79" s="4"/>
      <c r="L79" s="4"/>
      <c r="M79" s="4"/>
      <c r="N79" s="4"/>
      <c r="O79" s="4"/>
      <c r="P79" s="4"/>
      <c r="Q79" s="4"/>
      <c r="R79" s="4"/>
      <c r="S79" s="4"/>
      <c r="T79" s="4"/>
      <c r="U79" s="4"/>
      <c r="V79" s="4"/>
      <c r="W79" s="4"/>
      <c r="X79" s="4"/>
      <c r="Y79" s="4"/>
      <c r="Z79" s="4"/>
    </row>
    <row r="80" ht="19.5" customHeight="1">
      <c r="A80" s="63"/>
      <c r="B80" s="38"/>
      <c r="C80" s="34"/>
      <c r="D80" s="50" t="s">
        <v>1598</v>
      </c>
      <c r="E80" s="63">
        <v>4.0</v>
      </c>
      <c r="F80" s="38"/>
      <c r="G80" s="38"/>
      <c r="H80" s="34"/>
      <c r="I80" s="65">
        <v>4.0</v>
      </c>
      <c r="J80" s="50" t="s">
        <v>89</v>
      </c>
      <c r="K80" s="4"/>
      <c r="L80" s="4"/>
      <c r="M80" s="4"/>
      <c r="N80" s="4"/>
      <c r="O80" s="4"/>
      <c r="P80" s="4"/>
      <c r="Q80" s="4"/>
      <c r="R80" s="4"/>
      <c r="S80" s="4"/>
      <c r="T80" s="4"/>
      <c r="U80" s="4"/>
      <c r="V80" s="4"/>
      <c r="W80" s="4"/>
      <c r="X80" s="4"/>
      <c r="Y80" s="4"/>
      <c r="Z80" s="4"/>
    </row>
    <row r="81" ht="24.0" customHeight="1">
      <c r="A81" s="56" t="s">
        <v>199</v>
      </c>
      <c r="B81" s="56" t="s">
        <v>200</v>
      </c>
      <c r="C81" s="56" t="s">
        <v>201</v>
      </c>
      <c r="D81" s="56" t="s">
        <v>202</v>
      </c>
      <c r="E81" s="57" t="s">
        <v>106</v>
      </c>
      <c r="F81" s="58">
        <v>6.0</v>
      </c>
      <c r="G81" s="59">
        <v>221.29</v>
      </c>
      <c r="H81" s="59">
        <v>273.38</v>
      </c>
      <c r="I81" s="59">
        <v>1640.28</v>
      </c>
      <c r="J81" s="60">
        <v>3.221716805212228E-4</v>
      </c>
      <c r="K81" s="4"/>
      <c r="L81" s="4"/>
      <c r="M81" s="4"/>
      <c r="N81" s="4"/>
      <c r="O81" s="4"/>
      <c r="P81" s="4"/>
      <c r="Q81" s="4"/>
      <c r="R81" s="4"/>
      <c r="S81" s="4"/>
      <c r="T81" s="4"/>
      <c r="U81" s="4"/>
      <c r="V81" s="4"/>
      <c r="W81" s="4"/>
      <c r="X81" s="4"/>
      <c r="Y81" s="4"/>
      <c r="Z81" s="4"/>
    </row>
    <row r="82" ht="19.5" customHeight="1">
      <c r="A82" s="50" t="s">
        <v>1594</v>
      </c>
      <c r="B82" s="63"/>
      <c r="C82" s="34"/>
      <c r="D82" s="50" t="s">
        <v>24</v>
      </c>
      <c r="E82" s="63" t="s">
        <v>1595</v>
      </c>
      <c r="F82" s="38"/>
      <c r="G82" s="34"/>
      <c r="H82" s="50"/>
      <c r="I82" s="64" t="s">
        <v>1596</v>
      </c>
      <c r="J82" s="50"/>
      <c r="K82" s="4"/>
      <c r="L82" s="4"/>
      <c r="M82" s="4"/>
      <c r="N82" s="4"/>
      <c r="O82" s="4"/>
      <c r="P82" s="4"/>
      <c r="Q82" s="4"/>
      <c r="R82" s="4"/>
      <c r="S82" s="4"/>
      <c r="T82" s="4"/>
      <c r="U82" s="4"/>
      <c r="V82" s="4"/>
      <c r="W82" s="4"/>
      <c r="X82" s="4"/>
      <c r="Y82" s="4"/>
      <c r="Z82" s="4"/>
    </row>
    <row r="83" ht="19.5" customHeight="1">
      <c r="A83" s="63"/>
      <c r="B83" s="38"/>
      <c r="C83" s="34"/>
      <c r="D83" s="50" t="s">
        <v>1598</v>
      </c>
      <c r="E83" s="63">
        <v>6.0</v>
      </c>
      <c r="F83" s="38"/>
      <c r="G83" s="38"/>
      <c r="H83" s="34"/>
      <c r="I83" s="65">
        <v>6.0</v>
      </c>
      <c r="J83" s="50" t="s">
        <v>89</v>
      </c>
      <c r="K83" s="4"/>
      <c r="L83" s="4"/>
      <c r="M83" s="4"/>
      <c r="N83" s="4"/>
      <c r="O83" s="4"/>
      <c r="P83" s="4"/>
      <c r="Q83" s="4"/>
      <c r="R83" s="4"/>
      <c r="S83" s="4"/>
      <c r="T83" s="4"/>
      <c r="U83" s="4"/>
      <c r="V83" s="4"/>
      <c r="W83" s="4"/>
      <c r="X83" s="4"/>
      <c r="Y83" s="4"/>
      <c r="Z83" s="4"/>
    </row>
    <row r="84" ht="39.0" customHeight="1">
      <c r="A84" s="56" t="s">
        <v>203</v>
      </c>
      <c r="B84" s="56" t="s">
        <v>204</v>
      </c>
      <c r="C84" s="56" t="s">
        <v>157</v>
      </c>
      <c r="D84" s="56" t="s">
        <v>205</v>
      </c>
      <c r="E84" s="57" t="s">
        <v>106</v>
      </c>
      <c r="F84" s="58">
        <v>3.0</v>
      </c>
      <c r="G84" s="59">
        <v>132.07</v>
      </c>
      <c r="H84" s="59">
        <v>163.15</v>
      </c>
      <c r="I84" s="59">
        <v>489.45</v>
      </c>
      <c r="J84" s="60">
        <v>9.613415333425543E-5</v>
      </c>
      <c r="K84" s="4"/>
      <c r="L84" s="4"/>
      <c r="M84" s="4"/>
      <c r="N84" s="4"/>
      <c r="O84" s="4"/>
      <c r="P84" s="4"/>
      <c r="Q84" s="4"/>
      <c r="R84" s="4"/>
      <c r="S84" s="4"/>
      <c r="T84" s="4"/>
      <c r="U84" s="4"/>
      <c r="V84" s="4"/>
      <c r="W84" s="4"/>
      <c r="X84" s="4"/>
      <c r="Y84" s="4"/>
      <c r="Z84" s="4"/>
    </row>
    <row r="85" ht="19.5" customHeight="1">
      <c r="A85" s="50" t="s">
        <v>1594</v>
      </c>
      <c r="B85" s="63"/>
      <c r="C85" s="34"/>
      <c r="D85" s="50" t="s">
        <v>24</v>
      </c>
      <c r="E85" s="63" t="s">
        <v>1595</v>
      </c>
      <c r="F85" s="38"/>
      <c r="G85" s="34"/>
      <c r="H85" s="50"/>
      <c r="I85" s="64" t="s">
        <v>1596</v>
      </c>
      <c r="J85" s="50"/>
      <c r="K85" s="4"/>
      <c r="L85" s="4"/>
      <c r="M85" s="4"/>
      <c r="N85" s="4"/>
      <c r="O85" s="4"/>
      <c r="P85" s="4"/>
      <c r="Q85" s="4"/>
      <c r="R85" s="4"/>
      <c r="S85" s="4"/>
      <c r="T85" s="4"/>
      <c r="U85" s="4"/>
      <c r="V85" s="4"/>
      <c r="W85" s="4"/>
      <c r="X85" s="4"/>
      <c r="Y85" s="4"/>
      <c r="Z85" s="4"/>
    </row>
    <row r="86" ht="19.5" customHeight="1">
      <c r="A86" s="63"/>
      <c r="B86" s="38"/>
      <c r="C86" s="34"/>
      <c r="D86" s="50" t="s">
        <v>1598</v>
      </c>
      <c r="E86" s="63">
        <v>3.0</v>
      </c>
      <c r="F86" s="38"/>
      <c r="G86" s="38"/>
      <c r="H86" s="34"/>
      <c r="I86" s="65">
        <v>3.0</v>
      </c>
      <c r="J86" s="50" t="s">
        <v>89</v>
      </c>
      <c r="K86" s="4"/>
      <c r="L86" s="4"/>
      <c r="M86" s="4"/>
      <c r="N86" s="4"/>
      <c r="O86" s="4"/>
      <c r="P86" s="4"/>
      <c r="Q86" s="4"/>
      <c r="R86" s="4"/>
      <c r="S86" s="4"/>
      <c r="T86" s="4"/>
      <c r="U86" s="4"/>
      <c r="V86" s="4"/>
      <c r="W86" s="4"/>
      <c r="X86" s="4"/>
      <c r="Y86" s="4"/>
      <c r="Z86" s="4"/>
    </row>
    <row r="87" ht="24.0" customHeight="1">
      <c r="A87" s="44" t="s">
        <v>38</v>
      </c>
      <c r="B87" s="44" t="s">
        <v>88</v>
      </c>
      <c r="C87" s="44"/>
      <c r="D87" s="44" t="s">
        <v>39</v>
      </c>
      <c r="E87" s="55"/>
      <c r="F87" s="45">
        <v>1.0</v>
      </c>
      <c r="G87" s="45" t="s">
        <v>89</v>
      </c>
      <c r="H87" s="46">
        <v>85251.35</v>
      </c>
      <c r="I87" s="46">
        <v>85251.35</v>
      </c>
      <c r="J87" s="47">
        <v>0.016744440398104563</v>
      </c>
      <c r="K87" s="4"/>
      <c r="L87" s="4"/>
      <c r="M87" s="4"/>
      <c r="N87" s="4"/>
      <c r="O87" s="4"/>
      <c r="P87" s="4"/>
      <c r="Q87" s="4"/>
      <c r="R87" s="4"/>
      <c r="S87" s="4"/>
      <c r="T87" s="4"/>
      <c r="U87" s="4"/>
      <c r="V87" s="4"/>
      <c r="W87" s="4"/>
      <c r="X87" s="4"/>
      <c r="Y87" s="4"/>
      <c r="Z87" s="4"/>
    </row>
    <row r="88" ht="24.0" customHeight="1">
      <c r="A88" s="44" t="s">
        <v>206</v>
      </c>
      <c r="B88" s="44" t="s">
        <v>88</v>
      </c>
      <c r="C88" s="44"/>
      <c r="D88" s="44" t="s">
        <v>207</v>
      </c>
      <c r="E88" s="55"/>
      <c r="F88" s="45">
        <v>1.0</v>
      </c>
      <c r="G88" s="45" t="s">
        <v>89</v>
      </c>
      <c r="H88" s="46">
        <v>85251.35</v>
      </c>
      <c r="I88" s="46">
        <v>85251.35</v>
      </c>
      <c r="J88" s="47">
        <v>0.016744440398104563</v>
      </c>
      <c r="K88" s="4"/>
      <c r="L88" s="4"/>
      <c r="M88" s="4"/>
      <c r="N88" s="4"/>
      <c r="O88" s="4"/>
      <c r="P88" s="4"/>
      <c r="Q88" s="4"/>
      <c r="R88" s="4"/>
      <c r="S88" s="4"/>
      <c r="T88" s="4"/>
      <c r="U88" s="4"/>
      <c r="V88" s="4"/>
      <c r="W88" s="4"/>
      <c r="X88" s="4"/>
      <c r="Y88" s="4"/>
      <c r="Z88" s="4"/>
    </row>
    <row r="89" ht="25.5" customHeight="1">
      <c r="A89" s="56" t="s">
        <v>208</v>
      </c>
      <c r="B89" s="56" t="s">
        <v>209</v>
      </c>
      <c r="C89" s="56" t="s">
        <v>92</v>
      </c>
      <c r="D89" s="56" t="s">
        <v>210</v>
      </c>
      <c r="E89" s="57" t="s">
        <v>211</v>
      </c>
      <c r="F89" s="58">
        <v>1.0</v>
      </c>
      <c r="G89" s="59">
        <v>13782.74</v>
      </c>
      <c r="H89" s="59">
        <v>17027.19</v>
      </c>
      <c r="I89" s="59">
        <v>17027.19</v>
      </c>
      <c r="J89" s="60">
        <v>0.0033443548765175212</v>
      </c>
      <c r="K89" s="4"/>
      <c r="L89" s="4"/>
      <c r="M89" s="4"/>
      <c r="N89" s="4"/>
      <c r="O89" s="4"/>
      <c r="P89" s="4"/>
      <c r="Q89" s="4"/>
      <c r="R89" s="4"/>
      <c r="S89" s="4"/>
      <c r="T89" s="4"/>
      <c r="U89" s="4"/>
      <c r="V89" s="4"/>
      <c r="W89" s="4"/>
      <c r="X89" s="4"/>
      <c r="Y89" s="4"/>
      <c r="Z89" s="4"/>
    </row>
    <row r="90" ht="25.5" customHeight="1">
      <c r="A90" s="56" t="s">
        <v>212</v>
      </c>
      <c r="B90" s="56" t="s">
        <v>213</v>
      </c>
      <c r="C90" s="56" t="s">
        <v>92</v>
      </c>
      <c r="D90" s="56" t="s">
        <v>214</v>
      </c>
      <c r="E90" s="57" t="s">
        <v>211</v>
      </c>
      <c r="F90" s="58">
        <v>1.0</v>
      </c>
      <c r="G90" s="59">
        <v>17757.68</v>
      </c>
      <c r="H90" s="59">
        <v>21937.83</v>
      </c>
      <c r="I90" s="59">
        <v>21937.83</v>
      </c>
      <c r="J90" s="60">
        <v>0.004308866509430645</v>
      </c>
      <c r="K90" s="4"/>
      <c r="L90" s="4"/>
      <c r="M90" s="4"/>
      <c r="N90" s="4"/>
      <c r="O90" s="4"/>
      <c r="P90" s="4"/>
      <c r="Q90" s="4"/>
      <c r="R90" s="4"/>
      <c r="S90" s="4"/>
      <c r="T90" s="4"/>
      <c r="U90" s="4"/>
      <c r="V90" s="4"/>
      <c r="W90" s="4"/>
      <c r="X90" s="4"/>
      <c r="Y90" s="4"/>
      <c r="Z90" s="4"/>
    </row>
    <row r="91" ht="25.5" customHeight="1">
      <c r="A91" s="56" t="s">
        <v>215</v>
      </c>
      <c r="B91" s="56" t="s">
        <v>216</v>
      </c>
      <c r="C91" s="56" t="s">
        <v>92</v>
      </c>
      <c r="D91" s="56" t="s">
        <v>217</v>
      </c>
      <c r="E91" s="57" t="s">
        <v>211</v>
      </c>
      <c r="F91" s="58">
        <v>1.0</v>
      </c>
      <c r="G91" s="59">
        <v>24224.76</v>
      </c>
      <c r="H91" s="59">
        <v>29927.26</v>
      </c>
      <c r="I91" s="59">
        <v>29927.26</v>
      </c>
      <c r="J91" s="60">
        <v>0.0058780913305018475</v>
      </c>
      <c r="K91" s="4"/>
      <c r="L91" s="4"/>
      <c r="M91" s="4"/>
      <c r="N91" s="4"/>
      <c r="O91" s="4"/>
      <c r="P91" s="4"/>
      <c r="Q91" s="4"/>
      <c r="R91" s="4"/>
      <c r="S91" s="4"/>
      <c r="T91" s="4"/>
      <c r="U91" s="4"/>
      <c r="V91" s="4"/>
      <c r="W91" s="4"/>
      <c r="X91" s="4"/>
      <c r="Y91" s="4"/>
      <c r="Z91" s="4"/>
    </row>
    <row r="92" ht="25.5" customHeight="1">
      <c r="A92" s="56" t="s">
        <v>218</v>
      </c>
      <c r="B92" s="56" t="s">
        <v>219</v>
      </c>
      <c r="C92" s="56" t="s">
        <v>92</v>
      </c>
      <c r="D92" s="56" t="s">
        <v>220</v>
      </c>
      <c r="E92" s="57" t="s">
        <v>211</v>
      </c>
      <c r="F92" s="58">
        <v>1.0</v>
      </c>
      <c r="G92" s="59">
        <v>1249.02</v>
      </c>
      <c r="H92" s="59">
        <v>1543.03</v>
      </c>
      <c r="I92" s="59">
        <v>1543.03</v>
      </c>
      <c r="J92" s="60">
        <v>3.0307055392656283E-4</v>
      </c>
      <c r="K92" s="4"/>
      <c r="L92" s="4"/>
      <c r="M92" s="4"/>
      <c r="N92" s="4"/>
      <c r="O92" s="4"/>
      <c r="P92" s="4"/>
      <c r="Q92" s="4"/>
      <c r="R92" s="4"/>
      <c r="S92" s="4"/>
      <c r="T92" s="4"/>
      <c r="U92" s="4"/>
      <c r="V92" s="4"/>
      <c r="W92" s="4"/>
      <c r="X92" s="4"/>
      <c r="Y92" s="4"/>
      <c r="Z92" s="4"/>
    </row>
    <row r="93" ht="24.0" customHeight="1">
      <c r="A93" s="56" t="s">
        <v>221</v>
      </c>
      <c r="B93" s="56" t="s">
        <v>222</v>
      </c>
      <c r="C93" s="56" t="s">
        <v>92</v>
      </c>
      <c r="D93" s="56" t="s">
        <v>223</v>
      </c>
      <c r="E93" s="57" t="s">
        <v>211</v>
      </c>
      <c r="F93" s="58">
        <v>1.0</v>
      </c>
      <c r="G93" s="59">
        <v>2772.24</v>
      </c>
      <c r="H93" s="59">
        <v>3424.82</v>
      </c>
      <c r="I93" s="59">
        <v>3424.82</v>
      </c>
      <c r="J93" s="60">
        <v>6.72677844564766E-4</v>
      </c>
      <c r="K93" s="4"/>
      <c r="L93" s="4"/>
      <c r="M93" s="4"/>
      <c r="N93" s="4"/>
      <c r="O93" s="4"/>
      <c r="P93" s="4"/>
      <c r="Q93" s="4"/>
      <c r="R93" s="4"/>
      <c r="S93" s="4"/>
      <c r="T93" s="4"/>
      <c r="U93" s="4"/>
      <c r="V93" s="4"/>
      <c r="W93" s="4"/>
      <c r="X93" s="4"/>
      <c r="Y93" s="4"/>
      <c r="Z93" s="4"/>
    </row>
    <row r="94" ht="24.0" customHeight="1">
      <c r="A94" s="56" t="s">
        <v>224</v>
      </c>
      <c r="B94" s="56" t="s">
        <v>225</v>
      </c>
      <c r="C94" s="56" t="s">
        <v>92</v>
      </c>
      <c r="D94" s="56" t="s">
        <v>226</v>
      </c>
      <c r="E94" s="57" t="s">
        <v>211</v>
      </c>
      <c r="F94" s="58">
        <v>1.0</v>
      </c>
      <c r="G94" s="59">
        <v>9220.68</v>
      </c>
      <c r="H94" s="59">
        <v>11391.22</v>
      </c>
      <c r="I94" s="59">
        <v>11391.22</v>
      </c>
      <c r="J94" s="60">
        <v>0.0022373792831632184</v>
      </c>
      <c r="K94" s="4"/>
      <c r="L94" s="4"/>
      <c r="M94" s="4"/>
      <c r="N94" s="4"/>
      <c r="O94" s="4"/>
      <c r="P94" s="4"/>
      <c r="Q94" s="4"/>
      <c r="R94" s="4"/>
      <c r="S94" s="4"/>
      <c r="T94" s="4"/>
      <c r="U94" s="4"/>
      <c r="V94" s="4"/>
      <c r="W94" s="4"/>
      <c r="X94" s="4"/>
      <c r="Y94" s="4"/>
      <c r="Z94" s="4"/>
    </row>
    <row r="95" ht="24.0" customHeight="1">
      <c r="A95" s="44" t="s">
        <v>40</v>
      </c>
      <c r="B95" s="44" t="s">
        <v>88</v>
      </c>
      <c r="C95" s="44"/>
      <c r="D95" s="44" t="s">
        <v>41</v>
      </c>
      <c r="E95" s="55"/>
      <c r="F95" s="45">
        <v>1.0</v>
      </c>
      <c r="G95" s="45" t="s">
        <v>89</v>
      </c>
      <c r="H95" s="46">
        <v>155212.89</v>
      </c>
      <c r="I95" s="46">
        <v>155212.89</v>
      </c>
      <c r="J95" s="47">
        <v>0.030485769264915565</v>
      </c>
      <c r="K95" s="4"/>
      <c r="L95" s="4"/>
      <c r="M95" s="4"/>
      <c r="N95" s="4"/>
      <c r="O95" s="4"/>
      <c r="P95" s="4"/>
      <c r="Q95" s="4"/>
      <c r="R95" s="4"/>
      <c r="S95" s="4"/>
      <c r="T95" s="4"/>
      <c r="U95" s="4"/>
      <c r="V95" s="4"/>
      <c r="W95" s="4"/>
      <c r="X95" s="4"/>
      <c r="Y95" s="4"/>
      <c r="Z95" s="4"/>
    </row>
    <row r="96" ht="25.5" customHeight="1">
      <c r="A96" s="56" t="s">
        <v>227</v>
      </c>
      <c r="B96" s="56" t="s">
        <v>228</v>
      </c>
      <c r="C96" s="56" t="s">
        <v>122</v>
      </c>
      <c r="D96" s="56" t="s">
        <v>229</v>
      </c>
      <c r="E96" s="57" t="s">
        <v>111</v>
      </c>
      <c r="F96" s="58">
        <v>170.06</v>
      </c>
      <c r="G96" s="59">
        <v>201.59</v>
      </c>
      <c r="H96" s="59">
        <v>249.04</v>
      </c>
      <c r="I96" s="59">
        <v>42351.74</v>
      </c>
      <c r="J96" s="60">
        <v>0.008318415909965307</v>
      </c>
      <c r="K96" s="4"/>
      <c r="L96" s="4"/>
      <c r="M96" s="4"/>
      <c r="N96" s="4"/>
      <c r="O96" s="4"/>
      <c r="P96" s="4"/>
      <c r="Q96" s="4"/>
      <c r="R96" s="4"/>
      <c r="S96" s="4"/>
      <c r="T96" s="4"/>
      <c r="U96" s="4"/>
      <c r="V96" s="4"/>
      <c r="W96" s="4"/>
      <c r="X96" s="4"/>
      <c r="Y96" s="4"/>
      <c r="Z96" s="4"/>
    </row>
    <row r="97" ht="19.5" customHeight="1">
      <c r="A97" s="50" t="s">
        <v>1594</v>
      </c>
      <c r="B97" s="63"/>
      <c r="C97" s="34"/>
      <c r="D97" s="50" t="s">
        <v>24</v>
      </c>
      <c r="E97" s="63" t="s">
        <v>1595</v>
      </c>
      <c r="F97" s="38"/>
      <c r="G97" s="34"/>
      <c r="H97" s="50"/>
      <c r="I97" s="64" t="s">
        <v>1596</v>
      </c>
      <c r="J97" s="50"/>
      <c r="K97" s="4"/>
      <c r="L97" s="4"/>
      <c r="M97" s="4"/>
      <c r="N97" s="4"/>
      <c r="O97" s="4"/>
      <c r="P97" s="4"/>
      <c r="Q97" s="4"/>
      <c r="R97" s="4"/>
      <c r="S97" s="4"/>
      <c r="T97" s="4"/>
      <c r="U97" s="4"/>
      <c r="V97" s="4"/>
      <c r="W97" s="4"/>
      <c r="X97" s="4"/>
      <c r="Y97" s="4"/>
      <c r="Z97" s="4"/>
    </row>
    <row r="98" ht="19.5" customHeight="1">
      <c r="A98" s="63"/>
      <c r="B98" s="38"/>
      <c r="C98" s="34"/>
      <c r="D98" s="50" t="s">
        <v>1614</v>
      </c>
      <c r="E98" s="63" t="s">
        <v>1615</v>
      </c>
      <c r="F98" s="38"/>
      <c r="G98" s="38"/>
      <c r="H98" s="34"/>
      <c r="I98" s="65">
        <v>170.06</v>
      </c>
      <c r="J98" s="50" t="s">
        <v>89</v>
      </c>
      <c r="K98" s="4"/>
      <c r="L98" s="4"/>
      <c r="M98" s="4"/>
      <c r="N98" s="4"/>
      <c r="O98" s="4"/>
      <c r="P98" s="4"/>
      <c r="Q98" s="4"/>
      <c r="R98" s="4"/>
      <c r="S98" s="4"/>
      <c r="T98" s="4"/>
      <c r="U98" s="4"/>
      <c r="V98" s="4"/>
      <c r="W98" s="4"/>
      <c r="X98" s="4"/>
      <c r="Y98" s="4"/>
      <c r="Z98" s="4"/>
    </row>
    <row r="99" ht="39.0" customHeight="1">
      <c r="A99" s="56" t="s">
        <v>230</v>
      </c>
      <c r="B99" s="56" t="s">
        <v>231</v>
      </c>
      <c r="C99" s="56" t="s">
        <v>122</v>
      </c>
      <c r="D99" s="56" t="s">
        <v>232</v>
      </c>
      <c r="E99" s="57" t="s">
        <v>130</v>
      </c>
      <c r="F99" s="58">
        <v>346.04</v>
      </c>
      <c r="G99" s="59">
        <v>16.59</v>
      </c>
      <c r="H99" s="59">
        <v>20.49</v>
      </c>
      <c r="I99" s="59">
        <v>7090.35</v>
      </c>
      <c r="J99" s="60">
        <v>0.0013926341691562734</v>
      </c>
      <c r="K99" s="4"/>
      <c r="L99" s="4"/>
      <c r="M99" s="4"/>
      <c r="N99" s="4"/>
      <c r="O99" s="4"/>
      <c r="P99" s="4"/>
      <c r="Q99" s="4"/>
      <c r="R99" s="4"/>
      <c r="S99" s="4"/>
      <c r="T99" s="4"/>
      <c r="U99" s="4"/>
      <c r="V99" s="4"/>
      <c r="W99" s="4"/>
      <c r="X99" s="4"/>
      <c r="Y99" s="4"/>
      <c r="Z99" s="4"/>
    </row>
    <row r="100" ht="19.5" customHeight="1">
      <c r="A100" s="50" t="s">
        <v>1594</v>
      </c>
      <c r="B100" s="63"/>
      <c r="C100" s="34"/>
      <c r="D100" s="50" t="s">
        <v>24</v>
      </c>
      <c r="E100" s="63" t="s">
        <v>1595</v>
      </c>
      <c r="F100" s="38"/>
      <c r="G100" s="34"/>
      <c r="H100" s="50"/>
      <c r="I100" s="64" t="s">
        <v>1596</v>
      </c>
      <c r="J100" s="50"/>
      <c r="K100" s="4"/>
      <c r="L100" s="4"/>
      <c r="M100" s="4"/>
      <c r="N100" s="4"/>
      <c r="O100" s="4"/>
      <c r="P100" s="4"/>
      <c r="Q100" s="4"/>
      <c r="R100" s="4"/>
      <c r="S100" s="4"/>
      <c r="T100" s="4"/>
      <c r="U100" s="4"/>
      <c r="V100" s="4"/>
      <c r="W100" s="4"/>
      <c r="X100" s="4"/>
      <c r="Y100" s="4"/>
      <c r="Z100" s="4"/>
    </row>
    <row r="101" ht="19.5" customHeight="1">
      <c r="A101" s="63"/>
      <c r="B101" s="38"/>
      <c r="C101" s="34"/>
      <c r="D101" s="50" t="s">
        <v>1614</v>
      </c>
      <c r="E101" s="63" t="s">
        <v>1616</v>
      </c>
      <c r="F101" s="38"/>
      <c r="G101" s="38"/>
      <c r="H101" s="34"/>
      <c r="I101" s="65">
        <v>346.04</v>
      </c>
      <c r="J101" s="50" t="s">
        <v>89</v>
      </c>
      <c r="K101" s="4"/>
      <c r="L101" s="4"/>
      <c r="M101" s="4"/>
      <c r="N101" s="4"/>
      <c r="O101" s="4"/>
      <c r="P101" s="4"/>
      <c r="Q101" s="4"/>
      <c r="R101" s="4"/>
      <c r="S101" s="4"/>
      <c r="T101" s="4"/>
      <c r="U101" s="4"/>
      <c r="V101" s="4"/>
      <c r="W101" s="4"/>
      <c r="X101" s="4"/>
      <c r="Y101" s="4"/>
      <c r="Z101" s="4"/>
    </row>
    <row r="102" ht="39.0" customHeight="1">
      <c r="A102" s="56" t="s">
        <v>233</v>
      </c>
      <c r="B102" s="56" t="s">
        <v>234</v>
      </c>
      <c r="C102" s="56" t="s">
        <v>122</v>
      </c>
      <c r="D102" s="56" t="s">
        <v>235</v>
      </c>
      <c r="E102" s="57" t="s">
        <v>130</v>
      </c>
      <c r="F102" s="58">
        <v>311.563</v>
      </c>
      <c r="G102" s="59">
        <v>3.57</v>
      </c>
      <c r="H102" s="59">
        <v>4.41</v>
      </c>
      <c r="I102" s="59">
        <v>1373.99</v>
      </c>
      <c r="J102" s="60">
        <v>2.6986896585909413E-4</v>
      </c>
      <c r="K102" s="4"/>
      <c r="L102" s="4"/>
      <c r="M102" s="4"/>
      <c r="N102" s="4"/>
      <c r="O102" s="4"/>
      <c r="P102" s="4"/>
      <c r="Q102" s="4"/>
      <c r="R102" s="4"/>
      <c r="S102" s="4"/>
      <c r="T102" s="4"/>
      <c r="U102" s="4"/>
      <c r="V102" s="4"/>
      <c r="W102" s="4"/>
      <c r="X102" s="4"/>
      <c r="Y102" s="4"/>
      <c r="Z102" s="4"/>
    </row>
    <row r="103" ht="19.5" customHeight="1">
      <c r="A103" s="50" t="s">
        <v>1594</v>
      </c>
      <c r="B103" s="63"/>
      <c r="C103" s="34"/>
      <c r="D103" s="50" t="s">
        <v>24</v>
      </c>
      <c r="E103" s="63" t="s">
        <v>1595</v>
      </c>
      <c r="F103" s="38"/>
      <c r="G103" s="34"/>
      <c r="H103" s="50"/>
      <c r="I103" s="64" t="s">
        <v>1596</v>
      </c>
      <c r="J103" s="50"/>
      <c r="K103" s="4"/>
      <c r="L103" s="4"/>
      <c r="M103" s="4"/>
      <c r="N103" s="4"/>
      <c r="O103" s="4"/>
      <c r="P103" s="4"/>
      <c r="Q103" s="4"/>
      <c r="R103" s="4"/>
      <c r="S103" s="4"/>
      <c r="T103" s="4"/>
      <c r="U103" s="4"/>
      <c r="V103" s="4"/>
      <c r="W103" s="4"/>
      <c r="X103" s="4"/>
      <c r="Y103" s="4"/>
      <c r="Z103" s="4"/>
    </row>
    <row r="104" ht="19.5" customHeight="1">
      <c r="A104" s="63"/>
      <c r="B104" s="38"/>
      <c r="C104" s="34"/>
      <c r="D104" s="50" t="s">
        <v>1614</v>
      </c>
      <c r="E104" s="63" t="s">
        <v>1617</v>
      </c>
      <c r="F104" s="38"/>
      <c r="G104" s="38"/>
      <c r="H104" s="34"/>
      <c r="I104" s="65">
        <v>308.2</v>
      </c>
      <c r="J104" s="50" t="s">
        <v>89</v>
      </c>
      <c r="K104" s="4"/>
      <c r="L104" s="4"/>
      <c r="M104" s="4"/>
      <c r="N104" s="4"/>
      <c r="O104" s="4"/>
      <c r="P104" s="4"/>
      <c r="Q104" s="4"/>
      <c r="R104" s="4"/>
      <c r="S104" s="4"/>
      <c r="T104" s="4"/>
      <c r="U104" s="4"/>
      <c r="V104" s="4"/>
      <c r="W104" s="4"/>
      <c r="X104" s="4"/>
      <c r="Y104" s="4"/>
      <c r="Z104" s="4"/>
    </row>
    <row r="105" ht="19.5" customHeight="1">
      <c r="A105" s="63"/>
      <c r="B105" s="38"/>
      <c r="C105" s="34"/>
      <c r="D105" s="50" t="s">
        <v>1618</v>
      </c>
      <c r="E105" s="63" t="s">
        <v>1619</v>
      </c>
      <c r="F105" s="38"/>
      <c r="G105" s="38"/>
      <c r="H105" s="34"/>
      <c r="I105" s="65">
        <v>3.363</v>
      </c>
      <c r="J105" s="50" t="s">
        <v>89</v>
      </c>
      <c r="K105" s="4"/>
      <c r="L105" s="4"/>
      <c r="M105" s="4"/>
      <c r="N105" s="4"/>
      <c r="O105" s="4"/>
      <c r="P105" s="4"/>
      <c r="Q105" s="4"/>
      <c r="R105" s="4"/>
      <c r="S105" s="4"/>
      <c r="T105" s="4"/>
      <c r="U105" s="4"/>
      <c r="V105" s="4"/>
      <c r="W105" s="4"/>
      <c r="X105" s="4"/>
      <c r="Y105" s="4"/>
      <c r="Z105" s="4"/>
    </row>
    <row r="106" ht="19.5" customHeight="1">
      <c r="A106" s="63"/>
      <c r="B106" s="38"/>
      <c r="C106" s="34"/>
      <c r="D106" s="50" t="s">
        <v>89</v>
      </c>
      <c r="E106" s="63" t="s">
        <v>1620</v>
      </c>
      <c r="F106" s="38"/>
      <c r="G106" s="38"/>
      <c r="H106" s="34"/>
      <c r="I106" s="65">
        <v>0.0</v>
      </c>
      <c r="J106" s="50" t="s">
        <v>89</v>
      </c>
      <c r="K106" s="4"/>
      <c r="L106" s="4"/>
      <c r="M106" s="4"/>
      <c r="N106" s="4"/>
      <c r="O106" s="4"/>
      <c r="P106" s="4"/>
      <c r="Q106" s="4"/>
      <c r="R106" s="4"/>
      <c r="S106" s="4"/>
      <c r="T106" s="4"/>
      <c r="U106" s="4"/>
      <c r="V106" s="4"/>
      <c r="W106" s="4"/>
      <c r="X106" s="4"/>
      <c r="Y106" s="4"/>
      <c r="Z106" s="4"/>
    </row>
    <row r="107" ht="25.5" customHeight="1">
      <c r="A107" s="56" t="s">
        <v>236</v>
      </c>
      <c r="B107" s="56" t="s">
        <v>237</v>
      </c>
      <c r="C107" s="56" t="s">
        <v>122</v>
      </c>
      <c r="D107" s="56" t="s">
        <v>238</v>
      </c>
      <c r="E107" s="57" t="s">
        <v>130</v>
      </c>
      <c r="F107" s="58">
        <v>578.97</v>
      </c>
      <c r="G107" s="59">
        <v>7.72</v>
      </c>
      <c r="H107" s="59">
        <v>9.53</v>
      </c>
      <c r="I107" s="59">
        <v>5517.58</v>
      </c>
      <c r="J107" s="60">
        <v>0.0010837223041250815</v>
      </c>
      <c r="K107" s="4"/>
      <c r="L107" s="4"/>
      <c r="M107" s="4"/>
      <c r="N107" s="4"/>
      <c r="O107" s="4"/>
      <c r="P107" s="4"/>
      <c r="Q107" s="4"/>
      <c r="R107" s="4"/>
      <c r="S107" s="4"/>
      <c r="T107" s="4"/>
      <c r="U107" s="4"/>
      <c r="V107" s="4"/>
      <c r="W107" s="4"/>
      <c r="X107" s="4"/>
      <c r="Y107" s="4"/>
      <c r="Z107" s="4"/>
    </row>
    <row r="108" ht="19.5" customHeight="1">
      <c r="A108" s="50" t="s">
        <v>1594</v>
      </c>
      <c r="B108" s="63"/>
      <c r="C108" s="34"/>
      <c r="D108" s="50" t="s">
        <v>24</v>
      </c>
      <c r="E108" s="63" t="s">
        <v>1595</v>
      </c>
      <c r="F108" s="38"/>
      <c r="G108" s="34"/>
      <c r="H108" s="50"/>
      <c r="I108" s="64" t="s">
        <v>1596</v>
      </c>
      <c r="J108" s="50"/>
      <c r="K108" s="4"/>
      <c r="L108" s="4"/>
      <c r="M108" s="4"/>
      <c r="N108" s="4"/>
      <c r="O108" s="4"/>
      <c r="P108" s="4"/>
      <c r="Q108" s="4"/>
      <c r="R108" s="4"/>
      <c r="S108" s="4"/>
      <c r="T108" s="4"/>
      <c r="U108" s="4"/>
      <c r="V108" s="4"/>
      <c r="W108" s="4"/>
      <c r="X108" s="4"/>
      <c r="Y108" s="4"/>
      <c r="Z108" s="4"/>
    </row>
    <row r="109" ht="19.5" customHeight="1">
      <c r="A109" s="63"/>
      <c r="B109" s="38"/>
      <c r="C109" s="34"/>
      <c r="D109" s="50" t="s">
        <v>1621</v>
      </c>
      <c r="E109" s="63" t="s">
        <v>1622</v>
      </c>
      <c r="F109" s="38"/>
      <c r="G109" s="38"/>
      <c r="H109" s="34"/>
      <c r="I109" s="65">
        <v>325.61</v>
      </c>
      <c r="J109" s="50" t="s">
        <v>89</v>
      </c>
      <c r="K109" s="4"/>
      <c r="L109" s="4"/>
      <c r="M109" s="4"/>
      <c r="N109" s="4"/>
      <c r="O109" s="4"/>
      <c r="P109" s="4"/>
      <c r="Q109" s="4"/>
      <c r="R109" s="4"/>
      <c r="S109" s="4"/>
      <c r="T109" s="4"/>
      <c r="U109" s="4"/>
      <c r="V109" s="4"/>
      <c r="W109" s="4"/>
      <c r="X109" s="4"/>
      <c r="Y109" s="4"/>
      <c r="Z109" s="4"/>
    </row>
    <row r="110" ht="19.5" customHeight="1">
      <c r="A110" s="63"/>
      <c r="B110" s="38"/>
      <c r="C110" s="34"/>
      <c r="D110" s="50" t="s">
        <v>1623</v>
      </c>
      <c r="E110" s="63" t="s">
        <v>1624</v>
      </c>
      <c r="F110" s="38"/>
      <c r="G110" s="38"/>
      <c r="H110" s="34"/>
      <c r="I110" s="65">
        <v>253.36</v>
      </c>
      <c r="J110" s="50" t="s">
        <v>89</v>
      </c>
      <c r="K110" s="4"/>
      <c r="L110" s="4"/>
      <c r="M110" s="4"/>
      <c r="N110" s="4"/>
      <c r="O110" s="4"/>
      <c r="P110" s="4"/>
      <c r="Q110" s="4"/>
      <c r="R110" s="4"/>
      <c r="S110" s="4"/>
      <c r="T110" s="4"/>
      <c r="U110" s="4"/>
      <c r="V110" s="4"/>
      <c r="W110" s="4"/>
      <c r="X110" s="4"/>
      <c r="Y110" s="4"/>
      <c r="Z110" s="4"/>
    </row>
    <row r="111" ht="24.0" customHeight="1">
      <c r="A111" s="56" t="s">
        <v>239</v>
      </c>
      <c r="B111" s="56" t="s">
        <v>240</v>
      </c>
      <c r="C111" s="56" t="s">
        <v>241</v>
      </c>
      <c r="D111" s="56" t="s">
        <v>242</v>
      </c>
      <c r="E111" s="57" t="s">
        <v>130</v>
      </c>
      <c r="F111" s="58">
        <v>305.91</v>
      </c>
      <c r="G111" s="59">
        <v>18.34</v>
      </c>
      <c r="H111" s="59">
        <v>22.65</v>
      </c>
      <c r="I111" s="59">
        <v>6928.86</v>
      </c>
      <c r="J111" s="60">
        <v>0.001360915496315434</v>
      </c>
      <c r="K111" s="4"/>
      <c r="L111" s="4"/>
      <c r="M111" s="4"/>
      <c r="N111" s="4"/>
      <c r="O111" s="4"/>
      <c r="P111" s="4"/>
      <c r="Q111" s="4"/>
      <c r="R111" s="4"/>
      <c r="S111" s="4"/>
      <c r="T111" s="4"/>
      <c r="U111" s="4"/>
      <c r="V111" s="4"/>
      <c r="W111" s="4"/>
      <c r="X111" s="4"/>
      <c r="Y111" s="4"/>
      <c r="Z111" s="4"/>
    </row>
    <row r="112" ht="19.5" customHeight="1">
      <c r="A112" s="50" t="s">
        <v>1594</v>
      </c>
      <c r="B112" s="63"/>
      <c r="C112" s="34"/>
      <c r="D112" s="50" t="s">
        <v>24</v>
      </c>
      <c r="E112" s="63" t="s">
        <v>1595</v>
      </c>
      <c r="F112" s="38"/>
      <c r="G112" s="34"/>
      <c r="H112" s="50"/>
      <c r="I112" s="64" t="s">
        <v>1596</v>
      </c>
      <c r="J112" s="50"/>
      <c r="K112" s="4"/>
      <c r="L112" s="4"/>
      <c r="M112" s="4"/>
      <c r="N112" s="4"/>
      <c r="O112" s="4"/>
      <c r="P112" s="4"/>
      <c r="Q112" s="4"/>
      <c r="R112" s="4"/>
      <c r="S112" s="4"/>
      <c r="T112" s="4"/>
      <c r="U112" s="4"/>
      <c r="V112" s="4"/>
      <c r="W112" s="4"/>
      <c r="X112" s="4"/>
      <c r="Y112" s="4"/>
      <c r="Z112" s="4"/>
    </row>
    <row r="113" ht="19.5" customHeight="1">
      <c r="A113" s="63"/>
      <c r="B113" s="38"/>
      <c r="C113" s="34"/>
      <c r="D113" s="50" t="s">
        <v>1614</v>
      </c>
      <c r="E113" s="63" t="s">
        <v>1625</v>
      </c>
      <c r="F113" s="38"/>
      <c r="G113" s="38"/>
      <c r="H113" s="34"/>
      <c r="I113" s="65">
        <v>305.91</v>
      </c>
      <c r="J113" s="50" t="s">
        <v>89</v>
      </c>
      <c r="K113" s="4"/>
      <c r="L113" s="4"/>
      <c r="M113" s="4"/>
      <c r="N113" s="4"/>
      <c r="O113" s="4"/>
      <c r="P113" s="4"/>
      <c r="Q113" s="4"/>
      <c r="R113" s="4"/>
      <c r="S113" s="4"/>
      <c r="T113" s="4"/>
      <c r="U113" s="4"/>
      <c r="V113" s="4"/>
      <c r="W113" s="4"/>
      <c r="X113" s="4"/>
      <c r="Y113" s="4"/>
      <c r="Z113" s="4"/>
    </row>
    <row r="114" ht="25.5" customHeight="1">
      <c r="A114" s="56" t="s">
        <v>243</v>
      </c>
      <c r="B114" s="56" t="s">
        <v>244</v>
      </c>
      <c r="C114" s="56" t="s">
        <v>122</v>
      </c>
      <c r="D114" s="56" t="s">
        <v>245</v>
      </c>
      <c r="E114" s="57" t="s">
        <v>130</v>
      </c>
      <c r="F114" s="58">
        <v>44.08</v>
      </c>
      <c r="G114" s="59">
        <v>2.04</v>
      </c>
      <c r="H114" s="59">
        <v>2.52</v>
      </c>
      <c r="I114" s="59">
        <v>111.08</v>
      </c>
      <c r="J114" s="60">
        <v>2.18175130296641E-5</v>
      </c>
      <c r="K114" s="4"/>
      <c r="L114" s="4"/>
      <c r="M114" s="4"/>
      <c r="N114" s="4"/>
      <c r="O114" s="4"/>
      <c r="P114" s="4"/>
      <c r="Q114" s="4"/>
      <c r="R114" s="4"/>
      <c r="S114" s="4"/>
      <c r="T114" s="4"/>
      <c r="U114" s="4"/>
      <c r="V114" s="4"/>
      <c r="W114" s="4"/>
      <c r="X114" s="4"/>
      <c r="Y114" s="4"/>
      <c r="Z114" s="4"/>
    </row>
    <row r="115" ht="19.5" customHeight="1">
      <c r="A115" s="50" t="s">
        <v>1594</v>
      </c>
      <c r="B115" s="63"/>
      <c r="C115" s="34"/>
      <c r="D115" s="50" t="s">
        <v>24</v>
      </c>
      <c r="E115" s="63" t="s">
        <v>1595</v>
      </c>
      <c r="F115" s="38"/>
      <c r="G115" s="34"/>
      <c r="H115" s="50"/>
      <c r="I115" s="64" t="s">
        <v>1596</v>
      </c>
      <c r="J115" s="50"/>
      <c r="K115" s="4"/>
      <c r="L115" s="4"/>
      <c r="M115" s="4"/>
      <c r="N115" s="4"/>
      <c r="O115" s="4"/>
      <c r="P115" s="4"/>
      <c r="Q115" s="4"/>
      <c r="R115" s="4"/>
      <c r="S115" s="4"/>
      <c r="T115" s="4"/>
      <c r="U115" s="4"/>
      <c r="V115" s="4"/>
      <c r="W115" s="4"/>
      <c r="X115" s="4"/>
      <c r="Y115" s="4"/>
      <c r="Z115" s="4"/>
    </row>
    <row r="116" ht="19.5" customHeight="1">
      <c r="A116" s="63"/>
      <c r="B116" s="38"/>
      <c r="C116" s="34"/>
      <c r="D116" s="50" t="s">
        <v>1626</v>
      </c>
      <c r="E116" s="63" t="s">
        <v>1627</v>
      </c>
      <c r="F116" s="38"/>
      <c r="G116" s="38"/>
      <c r="H116" s="34"/>
      <c r="I116" s="65">
        <v>18.73</v>
      </c>
      <c r="J116" s="50" t="s">
        <v>89</v>
      </c>
      <c r="K116" s="4"/>
      <c r="L116" s="4"/>
      <c r="M116" s="4"/>
      <c r="N116" s="4"/>
      <c r="O116" s="4"/>
      <c r="P116" s="4"/>
      <c r="Q116" s="4"/>
      <c r="R116" s="4"/>
      <c r="S116" s="4"/>
      <c r="T116" s="4"/>
      <c r="U116" s="4"/>
      <c r="V116" s="4"/>
      <c r="W116" s="4"/>
      <c r="X116" s="4"/>
      <c r="Y116" s="4"/>
      <c r="Z116" s="4"/>
    </row>
    <row r="117" ht="19.5" customHeight="1">
      <c r="A117" s="63"/>
      <c r="B117" s="38"/>
      <c r="C117" s="34"/>
      <c r="D117" s="50" t="s">
        <v>1628</v>
      </c>
      <c r="E117" s="63" t="s">
        <v>1629</v>
      </c>
      <c r="F117" s="38"/>
      <c r="G117" s="38"/>
      <c r="H117" s="34"/>
      <c r="I117" s="65">
        <v>25.35</v>
      </c>
      <c r="J117" s="50" t="s">
        <v>89</v>
      </c>
      <c r="K117" s="4"/>
      <c r="L117" s="4"/>
      <c r="M117" s="4"/>
      <c r="N117" s="4"/>
      <c r="O117" s="4"/>
      <c r="P117" s="4"/>
      <c r="Q117" s="4"/>
      <c r="R117" s="4"/>
      <c r="S117" s="4"/>
      <c r="T117" s="4"/>
      <c r="U117" s="4"/>
      <c r="V117" s="4"/>
      <c r="W117" s="4"/>
      <c r="X117" s="4"/>
      <c r="Y117" s="4"/>
      <c r="Z117" s="4"/>
    </row>
    <row r="118" ht="25.5" customHeight="1">
      <c r="A118" s="56" t="s">
        <v>246</v>
      </c>
      <c r="B118" s="56" t="s">
        <v>247</v>
      </c>
      <c r="C118" s="56" t="s">
        <v>122</v>
      </c>
      <c r="D118" s="56" t="s">
        <v>248</v>
      </c>
      <c r="E118" s="57" t="s">
        <v>111</v>
      </c>
      <c r="F118" s="58">
        <v>159.32</v>
      </c>
      <c r="G118" s="59">
        <v>57.28</v>
      </c>
      <c r="H118" s="59">
        <v>70.76</v>
      </c>
      <c r="I118" s="59">
        <v>11273.48</v>
      </c>
      <c r="J118" s="60">
        <v>0.002214253662132316</v>
      </c>
      <c r="K118" s="4"/>
      <c r="L118" s="4"/>
      <c r="M118" s="4"/>
      <c r="N118" s="4"/>
      <c r="O118" s="4"/>
      <c r="P118" s="4"/>
      <c r="Q118" s="4"/>
      <c r="R118" s="4"/>
      <c r="S118" s="4"/>
      <c r="T118" s="4"/>
      <c r="U118" s="4"/>
      <c r="V118" s="4"/>
      <c r="W118" s="4"/>
      <c r="X118" s="4"/>
      <c r="Y118" s="4"/>
      <c r="Z118" s="4"/>
    </row>
    <row r="119" ht="19.5" customHeight="1">
      <c r="A119" s="50" t="s">
        <v>1594</v>
      </c>
      <c r="B119" s="63"/>
      <c r="C119" s="34"/>
      <c r="D119" s="50" t="s">
        <v>24</v>
      </c>
      <c r="E119" s="63" t="s">
        <v>1595</v>
      </c>
      <c r="F119" s="38"/>
      <c r="G119" s="34"/>
      <c r="H119" s="50"/>
      <c r="I119" s="64" t="s">
        <v>1596</v>
      </c>
      <c r="J119" s="50"/>
      <c r="K119" s="4"/>
      <c r="L119" s="4"/>
      <c r="M119" s="4"/>
      <c r="N119" s="4"/>
      <c r="O119" s="4"/>
      <c r="P119" s="4"/>
      <c r="Q119" s="4"/>
      <c r="R119" s="4"/>
      <c r="S119" s="4"/>
      <c r="T119" s="4"/>
      <c r="U119" s="4"/>
      <c r="V119" s="4"/>
      <c r="W119" s="4"/>
      <c r="X119" s="4"/>
      <c r="Y119" s="4"/>
      <c r="Z119" s="4"/>
    </row>
    <row r="120" ht="19.5" customHeight="1">
      <c r="A120" s="63"/>
      <c r="B120" s="38"/>
      <c r="C120" s="34"/>
      <c r="D120" s="50" t="s">
        <v>1614</v>
      </c>
      <c r="E120" s="63" t="s">
        <v>1630</v>
      </c>
      <c r="F120" s="38"/>
      <c r="G120" s="38"/>
      <c r="H120" s="34"/>
      <c r="I120" s="65">
        <v>159.32</v>
      </c>
      <c r="J120" s="50" t="s">
        <v>89</v>
      </c>
      <c r="K120" s="4"/>
      <c r="L120" s="4"/>
      <c r="M120" s="4"/>
      <c r="N120" s="4"/>
      <c r="O120" s="4"/>
      <c r="P120" s="4"/>
      <c r="Q120" s="4"/>
      <c r="R120" s="4"/>
      <c r="S120" s="4"/>
      <c r="T120" s="4"/>
      <c r="U120" s="4"/>
      <c r="V120" s="4"/>
      <c r="W120" s="4"/>
      <c r="X120" s="4"/>
      <c r="Y120" s="4"/>
      <c r="Z120" s="4"/>
    </row>
    <row r="121" ht="25.5" customHeight="1">
      <c r="A121" s="56" t="s">
        <v>249</v>
      </c>
      <c r="B121" s="56" t="s">
        <v>250</v>
      </c>
      <c r="C121" s="56" t="s">
        <v>122</v>
      </c>
      <c r="D121" s="56" t="s">
        <v>251</v>
      </c>
      <c r="E121" s="57" t="s">
        <v>111</v>
      </c>
      <c r="F121" s="58">
        <v>19.37</v>
      </c>
      <c r="G121" s="59">
        <v>575.69</v>
      </c>
      <c r="H121" s="59">
        <v>711.2</v>
      </c>
      <c r="I121" s="59">
        <v>13775.94</v>
      </c>
      <c r="J121" s="60">
        <v>0.0027057683691562016</v>
      </c>
      <c r="K121" s="4"/>
      <c r="L121" s="4"/>
      <c r="M121" s="4"/>
      <c r="N121" s="4"/>
      <c r="O121" s="4"/>
      <c r="P121" s="4"/>
      <c r="Q121" s="4"/>
      <c r="R121" s="4"/>
      <c r="S121" s="4"/>
      <c r="T121" s="4"/>
      <c r="U121" s="4"/>
      <c r="V121" s="4"/>
      <c r="W121" s="4"/>
      <c r="X121" s="4"/>
      <c r="Y121" s="4"/>
      <c r="Z121" s="4"/>
    </row>
    <row r="122" ht="19.5" customHeight="1">
      <c r="A122" s="50" t="s">
        <v>1594</v>
      </c>
      <c r="B122" s="63"/>
      <c r="C122" s="34"/>
      <c r="D122" s="50" t="s">
        <v>24</v>
      </c>
      <c r="E122" s="63" t="s">
        <v>1595</v>
      </c>
      <c r="F122" s="38"/>
      <c r="G122" s="34"/>
      <c r="H122" s="50"/>
      <c r="I122" s="64" t="s">
        <v>1596</v>
      </c>
      <c r="J122" s="50"/>
      <c r="K122" s="4"/>
      <c r="L122" s="4"/>
      <c r="M122" s="4"/>
      <c r="N122" s="4"/>
      <c r="O122" s="4"/>
      <c r="P122" s="4"/>
      <c r="Q122" s="4"/>
      <c r="R122" s="4"/>
      <c r="S122" s="4"/>
      <c r="T122" s="4"/>
      <c r="U122" s="4"/>
      <c r="V122" s="4"/>
      <c r="W122" s="4"/>
      <c r="X122" s="4"/>
      <c r="Y122" s="4"/>
      <c r="Z122" s="4"/>
    </row>
    <row r="123" ht="19.5" customHeight="1">
      <c r="A123" s="63"/>
      <c r="B123" s="38"/>
      <c r="C123" s="34"/>
      <c r="D123" s="50" t="s">
        <v>1614</v>
      </c>
      <c r="E123" s="63" t="s">
        <v>1631</v>
      </c>
      <c r="F123" s="38"/>
      <c r="G123" s="38"/>
      <c r="H123" s="34"/>
      <c r="I123" s="65">
        <v>19.37</v>
      </c>
      <c r="J123" s="50" t="s">
        <v>89</v>
      </c>
      <c r="K123" s="4"/>
      <c r="L123" s="4"/>
      <c r="M123" s="4"/>
      <c r="N123" s="4"/>
      <c r="O123" s="4"/>
      <c r="P123" s="4"/>
      <c r="Q123" s="4"/>
      <c r="R123" s="4"/>
      <c r="S123" s="4"/>
      <c r="T123" s="4"/>
      <c r="U123" s="4"/>
      <c r="V123" s="4"/>
      <c r="W123" s="4"/>
      <c r="X123" s="4"/>
      <c r="Y123" s="4"/>
      <c r="Z123" s="4"/>
    </row>
    <row r="124" ht="25.5" customHeight="1">
      <c r="A124" s="56" t="s">
        <v>252</v>
      </c>
      <c r="B124" s="56" t="s">
        <v>253</v>
      </c>
      <c r="C124" s="56" t="s">
        <v>164</v>
      </c>
      <c r="D124" s="56" t="s">
        <v>254</v>
      </c>
      <c r="E124" s="57" t="s">
        <v>130</v>
      </c>
      <c r="F124" s="58">
        <v>270.1</v>
      </c>
      <c r="G124" s="59">
        <v>3.57</v>
      </c>
      <c r="H124" s="59">
        <v>4.41</v>
      </c>
      <c r="I124" s="59">
        <v>1191.14</v>
      </c>
      <c r="J124" s="60">
        <v>2.3395491960887736E-4</v>
      </c>
      <c r="K124" s="4"/>
      <c r="L124" s="4"/>
      <c r="M124" s="4"/>
      <c r="N124" s="4"/>
      <c r="O124" s="4"/>
      <c r="P124" s="4"/>
      <c r="Q124" s="4"/>
      <c r="R124" s="4"/>
      <c r="S124" s="4"/>
      <c r="T124" s="4"/>
      <c r="U124" s="4"/>
      <c r="V124" s="4"/>
      <c r="W124" s="4"/>
      <c r="X124" s="4"/>
      <c r="Y124" s="4"/>
      <c r="Z124" s="4"/>
    </row>
    <row r="125" ht="19.5" customHeight="1">
      <c r="A125" s="50" t="s">
        <v>1594</v>
      </c>
      <c r="B125" s="63"/>
      <c r="C125" s="34"/>
      <c r="D125" s="50" t="s">
        <v>24</v>
      </c>
      <c r="E125" s="63" t="s">
        <v>1595</v>
      </c>
      <c r="F125" s="38"/>
      <c r="G125" s="34"/>
      <c r="H125" s="50"/>
      <c r="I125" s="64" t="s">
        <v>1596</v>
      </c>
      <c r="J125" s="50"/>
      <c r="K125" s="4"/>
      <c r="L125" s="4"/>
      <c r="M125" s="4"/>
      <c r="N125" s="4"/>
      <c r="O125" s="4"/>
      <c r="P125" s="4"/>
      <c r="Q125" s="4"/>
      <c r="R125" s="4"/>
      <c r="S125" s="4"/>
      <c r="T125" s="4"/>
      <c r="U125" s="4"/>
      <c r="V125" s="4"/>
      <c r="W125" s="4"/>
      <c r="X125" s="4"/>
      <c r="Y125" s="4"/>
      <c r="Z125" s="4"/>
    </row>
    <row r="126" ht="19.5" customHeight="1">
      <c r="A126" s="63"/>
      <c r="B126" s="38"/>
      <c r="C126" s="34"/>
      <c r="D126" s="50" t="s">
        <v>1632</v>
      </c>
      <c r="E126" s="63" t="s">
        <v>1633</v>
      </c>
      <c r="F126" s="38"/>
      <c r="G126" s="38"/>
      <c r="H126" s="34"/>
      <c r="I126" s="65">
        <v>270.1</v>
      </c>
      <c r="J126" s="50" t="s">
        <v>89</v>
      </c>
      <c r="K126" s="4"/>
      <c r="L126" s="4"/>
      <c r="M126" s="4"/>
      <c r="N126" s="4"/>
      <c r="O126" s="4"/>
      <c r="P126" s="4"/>
      <c r="Q126" s="4"/>
      <c r="R126" s="4"/>
      <c r="S126" s="4"/>
      <c r="T126" s="4"/>
      <c r="U126" s="4"/>
      <c r="V126" s="4"/>
      <c r="W126" s="4"/>
      <c r="X126" s="4"/>
      <c r="Y126" s="4"/>
      <c r="Z126" s="4"/>
    </row>
    <row r="127" ht="39.0" customHeight="1">
      <c r="A127" s="56" t="s">
        <v>255</v>
      </c>
      <c r="B127" s="56" t="s">
        <v>256</v>
      </c>
      <c r="C127" s="56" t="s">
        <v>122</v>
      </c>
      <c r="D127" s="56" t="s">
        <v>257</v>
      </c>
      <c r="E127" s="57" t="s">
        <v>111</v>
      </c>
      <c r="F127" s="58">
        <v>39.74</v>
      </c>
      <c r="G127" s="59">
        <v>89.34</v>
      </c>
      <c r="H127" s="59">
        <v>110.37</v>
      </c>
      <c r="I127" s="59">
        <v>4386.1</v>
      </c>
      <c r="J127" s="60">
        <v>8.614853609957662E-4</v>
      </c>
      <c r="K127" s="4"/>
      <c r="L127" s="4"/>
      <c r="M127" s="4"/>
      <c r="N127" s="4"/>
      <c r="O127" s="4"/>
      <c r="P127" s="4"/>
      <c r="Q127" s="4"/>
      <c r="R127" s="4"/>
      <c r="S127" s="4"/>
      <c r="T127" s="4"/>
      <c r="U127" s="4"/>
      <c r="V127" s="4"/>
      <c r="W127" s="4"/>
      <c r="X127" s="4"/>
      <c r="Y127" s="4"/>
      <c r="Z127" s="4"/>
    </row>
    <row r="128" ht="19.5" customHeight="1">
      <c r="A128" s="50" t="s">
        <v>1594</v>
      </c>
      <c r="B128" s="63"/>
      <c r="C128" s="34"/>
      <c r="D128" s="50" t="s">
        <v>24</v>
      </c>
      <c r="E128" s="63" t="s">
        <v>1595</v>
      </c>
      <c r="F128" s="38"/>
      <c r="G128" s="34"/>
      <c r="H128" s="50"/>
      <c r="I128" s="64" t="s">
        <v>1596</v>
      </c>
      <c r="J128" s="50"/>
      <c r="K128" s="4"/>
      <c r="L128" s="4"/>
      <c r="M128" s="4"/>
      <c r="N128" s="4"/>
      <c r="O128" s="4"/>
      <c r="P128" s="4"/>
      <c r="Q128" s="4"/>
      <c r="R128" s="4"/>
      <c r="S128" s="4"/>
      <c r="T128" s="4"/>
      <c r="U128" s="4"/>
      <c r="V128" s="4"/>
      <c r="W128" s="4"/>
      <c r="X128" s="4"/>
      <c r="Y128" s="4"/>
      <c r="Z128" s="4"/>
    </row>
    <row r="129" ht="19.5" customHeight="1">
      <c r="A129" s="63"/>
      <c r="B129" s="38"/>
      <c r="C129" s="34"/>
      <c r="D129" s="50" t="s">
        <v>1614</v>
      </c>
      <c r="E129" s="63" t="s">
        <v>1634</v>
      </c>
      <c r="F129" s="38"/>
      <c r="G129" s="38"/>
      <c r="H129" s="34"/>
      <c r="I129" s="65">
        <v>39.74</v>
      </c>
      <c r="J129" s="50" t="s">
        <v>89</v>
      </c>
      <c r="K129" s="4"/>
      <c r="L129" s="4"/>
      <c r="M129" s="4"/>
      <c r="N129" s="4"/>
      <c r="O129" s="4"/>
      <c r="P129" s="4"/>
      <c r="Q129" s="4"/>
      <c r="R129" s="4"/>
      <c r="S129" s="4"/>
      <c r="T129" s="4"/>
      <c r="U129" s="4"/>
      <c r="V129" s="4"/>
      <c r="W129" s="4"/>
      <c r="X129" s="4"/>
      <c r="Y129" s="4"/>
      <c r="Z129" s="4"/>
    </row>
    <row r="130" ht="25.5" customHeight="1">
      <c r="A130" s="56" t="s">
        <v>258</v>
      </c>
      <c r="B130" s="56" t="s">
        <v>259</v>
      </c>
      <c r="C130" s="56" t="s">
        <v>164</v>
      </c>
      <c r="D130" s="56" t="s">
        <v>260</v>
      </c>
      <c r="E130" s="57" t="s">
        <v>151</v>
      </c>
      <c r="F130" s="58">
        <v>9.11</v>
      </c>
      <c r="G130" s="59">
        <v>2.67</v>
      </c>
      <c r="H130" s="59">
        <v>3.29</v>
      </c>
      <c r="I130" s="59">
        <v>29.97</v>
      </c>
      <c r="J130" s="60">
        <v>5.886486005572858E-6</v>
      </c>
      <c r="K130" s="4"/>
      <c r="L130" s="4"/>
      <c r="M130" s="4"/>
      <c r="N130" s="4"/>
      <c r="O130" s="4"/>
      <c r="P130" s="4"/>
      <c r="Q130" s="4"/>
      <c r="R130" s="4"/>
      <c r="S130" s="4"/>
      <c r="T130" s="4"/>
      <c r="U130" s="4"/>
      <c r="V130" s="4"/>
      <c r="W130" s="4"/>
      <c r="X130" s="4"/>
      <c r="Y130" s="4"/>
      <c r="Z130" s="4"/>
    </row>
    <row r="131" ht="25.5" customHeight="1">
      <c r="A131" s="56" t="s">
        <v>261</v>
      </c>
      <c r="B131" s="56" t="s">
        <v>262</v>
      </c>
      <c r="C131" s="56" t="s">
        <v>164</v>
      </c>
      <c r="D131" s="56" t="s">
        <v>263</v>
      </c>
      <c r="E131" s="57" t="s">
        <v>130</v>
      </c>
      <c r="F131" s="58">
        <v>131.0</v>
      </c>
      <c r="G131" s="59">
        <v>6.69</v>
      </c>
      <c r="H131" s="59">
        <v>8.26</v>
      </c>
      <c r="I131" s="59">
        <v>1082.06</v>
      </c>
      <c r="J131" s="60">
        <v>2.1253023180481037E-4</v>
      </c>
      <c r="K131" s="4"/>
      <c r="L131" s="4"/>
      <c r="M131" s="4"/>
      <c r="N131" s="4"/>
      <c r="O131" s="4"/>
      <c r="P131" s="4"/>
      <c r="Q131" s="4"/>
      <c r="R131" s="4"/>
      <c r="S131" s="4"/>
      <c r="T131" s="4"/>
      <c r="U131" s="4"/>
      <c r="V131" s="4"/>
      <c r="W131" s="4"/>
      <c r="X131" s="4"/>
      <c r="Y131" s="4"/>
      <c r="Z131" s="4"/>
    </row>
    <row r="132" ht="19.5" customHeight="1">
      <c r="A132" s="50" t="s">
        <v>1594</v>
      </c>
      <c r="B132" s="63"/>
      <c r="C132" s="34"/>
      <c r="D132" s="50" t="s">
        <v>24</v>
      </c>
      <c r="E132" s="63" t="s">
        <v>1595</v>
      </c>
      <c r="F132" s="38"/>
      <c r="G132" s="34"/>
      <c r="H132" s="50"/>
      <c r="I132" s="64" t="s">
        <v>1596</v>
      </c>
      <c r="J132" s="50"/>
      <c r="K132" s="4"/>
      <c r="L132" s="4"/>
      <c r="M132" s="4"/>
      <c r="N132" s="4"/>
      <c r="O132" s="4"/>
      <c r="P132" s="4"/>
      <c r="Q132" s="4"/>
      <c r="R132" s="4"/>
      <c r="S132" s="4"/>
      <c r="T132" s="4"/>
      <c r="U132" s="4"/>
      <c r="V132" s="4"/>
      <c r="W132" s="4"/>
      <c r="X132" s="4"/>
      <c r="Y132" s="4"/>
      <c r="Z132" s="4"/>
    </row>
    <row r="133" ht="19.5" customHeight="1">
      <c r="A133" s="63"/>
      <c r="B133" s="38"/>
      <c r="C133" s="34"/>
      <c r="D133" s="50" t="s">
        <v>1614</v>
      </c>
      <c r="E133" s="63">
        <v>131.0</v>
      </c>
      <c r="F133" s="38"/>
      <c r="G133" s="38"/>
      <c r="H133" s="34"/>
      <c r="I133" s="65">
        <v>131.0</v>
      </c>
      <c r="J133" s="50" t="s">
        <v>89</v>
      </c>
      <c r="K133" s="4"/>
      <c r="L133" s="4"/>
      <c r="M133" s="4"/>
      <c r="N133" s="4"/>
      <c r="O133" s="4"/>
      <c r="P133" s="4"/>
      <c r="Q133" s="4"/>
      <c r="R133" s="4"/>
      <c r="S133" s="4"/>
      <c r="T133" s="4"/>
      <c r="U133" s="4"/>
      <c r="V133" s="4"/>
      <c r="W133" s="4"/>
      <c r="X133" s="4"/>
      <c r="Y133" s="4"/>
      <c r="Z133" s="4"/>
    </row>
    <row r="134" ht="24.0" customHeight="1">
      <c r="A134" s="56" t="s">
        <v>264</v>
      </c>
      <c r="B134" s="56" t="s">
        <v>44</v>
      </c>
      <c r="C134" s="56" t="s">
        <v>265</v>
      </c>
      <c r="D134" s="56" t="s">
        <v>266</v>
      </c>
      <c r="E134" s="57" t="s">
        <v>130</v>
      </c>
      <c r="F134" s="58">
        <v>410.57</v>
      </c>
      <c r="G134" s="59">
        <v>12.91</v>
      </c>
      <c r="H134" s="59">
        <v>15.94</v>
      </c>
      <c r="I134" s="59">
        <v>6544.48</v>
      </c>
      <c r="J134" s="60">
        <v>0.0012854184162079231</v>
      </c>
      <c r="K134" s="4"/>
      <c r="L134" s="4"/>
      <c r="M134" s="4"/>
      <c r="N134" s="4"/>
      <c r="O134" s="4"/>
      <c r="P134" s="4"/>
      <c r="Q134" s="4"/>
      <c r="R134" s="4"/>
      <c r="S134" s="4"/>
      <c r="T134" s="4"/>
      <c r="U134" s="4"/>
      <c r="V134" s="4"/>
      <c r="W134" s="4"/>
      <c r="X134" s="4"/>
      <c r="Y134" s="4"/>
      <c r="Z134" s="4"/>
    </row>
    <row r="135" ht="19.5" customHeight="1">
      <c r="A135" s="50" t="s">
        <v>1594</v>
      </c>
      <c r="B135" s="63"/>
      <c r="C135" s="34"/>
      <c r="D135" s="50" t="s">
        <v>24</v>
      </c>
      <c r="E135" s="63" t="s">
        <v>1595</v>
      </c>
      <c r="F135" s="38"/>
      <c r="G135" s="34"/>
      <c r="H135" s="50"/>
      <c r="I135" s="64" t="s">
        <v>1596</v>
      </c>
      <c r="J135" s="50"/>
      <c r="K135" s="4"/>
      <c r="L135" s="4"/>
      <c r="M135" s="4"/>
      <c r="N135" s="4"/>
      <c r="O135" s="4"/>
      <c r="P135" s="4"/>
      <c r="Q135" s="4"/>
      <c r="R135" s="4"/>
      <c r="S135" s="4"/>
      <c r="T135" s="4"/>
      <c r="U135" s="4"/>
      <c r="V135" s="4"/>
      <c r="W135" s="4"/>
      <c r="X135" s="4"/>
      <c r="Y135" s="4"/>
      <c r="Z135" s="4"/>
    </row>
    <row r="136" ht="19.5" customHeight="1">
      <c r="A136" s="63"/>
      <c r="B136" s="38"/>
      <c r="C136" s="34"/>
      <c r="D136" s="50" t="s">
        <v>1614</v>
      </c>
      <c r="E136" s="63" t="s">
        <v>1635</v>
      </c>
      <c r="F136" s="38"/>
      <c r="G136" s="38"/>
      <c r="H136" s="34"/>
      <c r="I136" s="65">
        <v>410.57</v>
      </c>
      <c r="J136" s="50" t="s">
        <v>89</v>
      </c>
      <c r="K136" s="4"/>
      <c r="L136" s="4"/>
      <c r="M136" s="4"/>
      <c r="N136" s="4"/>
      <c r="O136" s="4"/>
      <c r="P136" s="4"/>
      <c r="Q136" s="4"/>
      <c r="R136" s="4"/>
      <c r="S136" s="4"/>
      <c r="T136" s="4"/>
      <c r="U136" s="4"/>
      <c r="V136" s="4"/>
      <c r="W136" s="4"/>
      <c r="X136" s="4"/>
      <c r="Y136" s="4"/>
      <c r="Z136" s="4"/>
    </row>
    <row r="137" ht="25.5" customHeight="1">
      <c r="A137" s="56" t="s">
        <v>267</v>
      </c>
      <c r="B137" s="56" t="s">
        <v>268</v>
      </c>
      <c r="C137" s="56" t="s">
        <v>109</v>
      </c>
      <c r="D137" s="56" t="s">
        <v>269</v>
      </c>
      <c r="E137" s="57" t="s">
        <v>130</v>
      </c>
      <c r="F137" s="58">
        <v>14.34</v>
      </c>
      <c r="G137" s="59">
        <v>9.8</v>
      </c>
      <c r="H137" s="59">
        <v>12.1</v>
      </c>
      <c r="I137" s="59">
        <v>173.51</v>
      </c>
      <c r="J137" s="60">
        <v>3.407955244667823E-5</v>
      </c>
      <c r="K137" s="4"/>
      <c r="L137" s="4"/>
      <c r="M137" s="4"/>
      <c r="N137" s="4"/>
      <c r="O137" s="4"/>
      <c r="P137" s="4"/>
      <c r="Q137" s="4"/>
      <c r="R137" s="4"/>
      <c r="S137" s="4"/>
      <c r="T137" s="4"/>
      <c r="U137" s="4"/>
      <c r="V137" s="4"/>
      <c r="W137" s="4"/>
      <c r="X137" s="4"/>
      <c r="Y137" s="4"/>
      <c r="Z137" s="4"/>
    </row>
    <row r="138" ht="19.5" customHeight="1">
      <c r="A138" s="50" t="s">
        <v>1594</v>
      </c>
      <c r="B138" s="63"/>
      <c r="C138" s="34"/>
      <c r="D138" s="50" t="s">
        <v>24</v>
      </c>
      <c r="E138" s="63" t="s">
        <v>1595</v>
      </c>
      <c r="F138" s="38"/>
      <c r="G138" s="34"/>
      <c r="H138" s="50"/>
      <c r="I138" s="64" t="s">
        <v>1596</v>
      </c>
      <c r="J138" s="50"/>
      <c r="K138" s="4"/>
      <c r="L138" s="4"/>
      <c r="M138" s="4"/>
      <c r="N138" s="4"/>
      <c r="O138" s="4"/>
      <c r="P138" s="4"/>
      <c r="Q138" s="4"/>
      <c r="R138" s="4"/>
      <c r="S138" s="4"/>
      <c r="T138" s="4"/>
      <c r="U138" s="4"/>
      <c r="V138" s="4"/>
      <c r="W138" s="4"/>
      <c r="X138" s="4"/>
      <c r="Y138" s="4"/>
      <c r="Z138" s="4"/>
    </row>
    <row r="139" ht="19.5" customHeight="1">
      <c r="A139" s="63"/>
      <c r="B139" s="38"/>
      <c r="C139" s="34"/>
      <c r="D139" s="50" t="s">
        <v>1632</v>
      </c>
      <c r="E139" s="63" t="s">
        <v>1636</v>
      </c>
      <c r="F139" s="38"/>
      <c r="G139" s="38"/>
      <c r="H139" s="34"/>
      <c r="I139" s="65">
        <v>14.34</v>
      </c>
      <c r="J139" s="50" t="s">
        <v>89</v>
      </c>
      <c r="K139" s="4"/>
      <c r="L139" s="4"/>
      <c r="M139" s="4"/>
      <c r="N139" s="4"/>
      <c r="O139" s="4"/>
      <c r="P139" s="4"/>
      <c r="Q139" s="4"/>
      <c r="R139" s="4"/>
      <c r="S139" s="4"/>
      <c r="T139" s="4"/>
      <c r="U139" s="4"/>
      <c r="V139" s="4"/>
      <c r="W139" s="4"/>
      <c r="X139" s="4"/>
      <c r="Y139" s="4"/>
      <c r="Z139" s="4"/>
    </row>
    <row r="140" ht="24.0" customHeight="1">
      <c r="A140" s="56" t="s">
        <v>270</v>
      </c>
      <c r="B140" s="56" t="s">
        <v>60</v>
      </c>
      <c r="C140" s="56" t="s">
        <v>265</v>
      </c>
      <c r="D140" s="56" t="s">
        <v>271</v>
      </c>
      <c r="E140" s="57" t="s">
        <v>130</v>
      </c>
      <c r="F140" s="58">
        <v>177.93</v>
      </c>
      <c r="G140" s="59">
        <v>9.55</v>
      </c>
      <c r="H140" s="59">
        <v>11.79</v>
      </c>
      <c r="I140" s="59">
        <v>2097.79</v>
      </c>
      <c r="J140" s="60">
        <v>4.1203241500269226E-4</v>
      </c>
      <c r="K140" s="4"/>
      <c r="L140" s="4"/>
      <c r="M140" s="4"/>
      <c r="N140" s="4"/>
      <c r="O140" s="4"/>
      <c r="P140" s="4"/>
      <c r="Q140" s="4"/>
      <c r="R140" s="4"/>
      <c r="S140" s="4"/>
      <c r="T140" s="4"/>
      <c r="U140" s="4"/>
      <c r="V140" s="4"/>
      <c r="W140" s="4"/>
      <c r="X140" s="4"/>
      <c r="Y140" s="4"/>
      <c r="Z140" s="4"/>
    </row>
    <row r="141" ht="19.5" customHeight="1">
      <c r="A141" s="50" t="s">
        <v>1594</v>
      </c>
      <c r="B141" s="63"/>
      <c r="C141" s="34"/>
      <c r="D141" s="50" t="s">
        <v>24</v>
      </c>
      <c r="E141" s="63" t="s">
        <v>1595</v>
      </c>
      <c r="F141" s="38"/>
      <c r="G141" s="34"/>
      <c r="H141" s="50"/>
      <c r="I141" s="64" t="s">
        <v>1596</v>
      </c>
      <c r="J141" s="50"/>
      <c r="K141" s="4"/>
      <c r="L141" s="4"/>
      <c r="M141" s="4"/>
      <c r="N141" s="4"/>
      <c r="O141" s="4"/>
      <c r="P141" s="4"/>
      <c r="Q141" s="4"/>
      <c r="R141" s="4"/>
      <c r="S141" s="4"/>
      <c r="T141" s="4"/>
      <c r="U141" s="4"/>
      <c r="V141" s="4"/>
      <c r="W141" s="4"/>
      <c r="X141" s="4"/>
      <c r="Y141" s="4"/>
      <c r="Z141" s="4"/>
    </row>
    <row r="142" ht="19.5" customHeight="1">
      <c r="A142" s="63"/>
      <c r="B142" s="38"/>
      <c r="C142" s="34"/>
      <c r="D142" s="50" t="s">
        <v>1637</v>
      </c>
      <c r="E142" s="63" t="s">
        <v>1638</v>
      </c>
      <c r="F142" s="38"/>
      <c r="G142" s="38"/>
      <c r="H142" s="34"/>
      <c r="I142" s="65">
        <v>177.93</v>
      </c>
      <c r="J142" s="50" t="s">
        <v>89</v>
      </c>
      <c r="K142" s="4"/>
      <c r="L142" s="4"/>
      <c r="M142" s="4"/>
      <c r="N142" s="4"/>
      <c r="O142" s="4"/>
      <c r="P142" s="4"/>
      <c r="Q142" s="4"/>
      <c r="R142" s="4"/>
      <c r="S142" s="4"/>
      <c r="T142" s="4"/>
      <c r="U142" s="4"/>
      <c r="V142" s="4"/>
      <c r="W142" s="4"/>
      <c r="X142" s="4"/>
      <c r="Y142" s="4"/>
      <c r="Z142" s="4"/>
    </row>
    <row r="143" ht="24.0" customHeight="1">
      <c r="A143" s="56" t="s">
        <v>272</v>
      </c>
      <c r="B143" s="56" t="s">
        <v>273</v>
      </c>
      <c r="C143" s="56" t="s">
        <v>265</v>
      </c>
      <c r="D143" s="56" t="s">
        <v>274</v>
      </c>
      <c r="E143" s="57" t="s">
        <v>275</v>
      </c>
      <c r="F143" s="58">
        <v>53.99</v>
      </c>
      <c r="G143" s="59">
        <v>4.73</v>
      </c>
      <c r="H143" s="59">
        <v>5.84</v>
      </c>
      <c r="I143" s="59">
        <v>315.3</v>
      </c>
      <c r="J143" s="60">
        <v>6.192889681538612E-5</v>
      </c>
      <c r="K143" s="4"/>
      <c r="L143" s="4"/>
      <c r="M143" s="4"/>
      <c r="N143" s="4"/>
      <c r="O143" s="4"/>
      <c r="P143" s="4"/>
      <c r="Q143" s="4"/>
      <c r="R143" s="4"/>
      <c r="S143" s="4"/>
      <c r="T143" s="4"/>
      <c r="U143" s="4"/>
      <c r="V143" s="4"/>
      <c r="W143" s="4"/>
      <c r="X143" s="4"/>
      <c r="Y143" s="4"/>
      <c r="Z143" s="4"/>
    </row>
    <row r="144" ht="19.5" customHeight="1">
      <c r="A144" s="50" t="s">
        <v>1594</v>
      </c>
      <c r="B144" s="63"/>
      <c r="C144" s="34"/>
      <c r="D144" s="50" t="s">
        <v>24</v>
      </c>
      <c r="E144" s="63" t="s">
        <v>1595</v>
      </c>
      <c r="F144" s="38"/>
      <c r="G144" s="34"/>
      <c r="H144" s="50"/>
      <c r="I144" s="64" t="s">
        <v>1596</v>
      </c>
      <c r="J144" s="50"/>
      <c r="K144" s="4"/>
      <c r="L144" s="4"/>
      <c r="M144" s="4"/>
      <c r="N144" s="4"/>
      <c r="O144" s="4"/>
      <c r="P144" s="4"/>
      <c r="Q144" s="4"/>
      <c r="R144" s="4"/>
      <c r="S144" s="4"/>
      <c r="T144" s="4"/>
      <c r="U144" s="4"/>
      <c r="V144" s="4"/>
      <c r="W144" s="4"/>
      <c r="X144" s="4"/>
      <c r="Y144" s="4"/>
      <c r="Z144" s="4"/>
    </row>
    <row r="145" ht="19.5" customHeight="1">
      <c r="A145" s="63"/>
      <c r="B145" s="38"/>
      <c r="C145" s="34"/>
      <c r="D145" s="50" t="s">
        <v>1632</v>
      </c>
      <c r="E145" s="63" t="s">
        <v>1639</v>
      </c>
      <c r="F145" s="38"/>
      <c r="G145" s="38"/>
      <c r="H145" s="34"/>
      <c r="I145" s="65">
        <v>53.99</v>
      </c>
      <c r="J145" s="50" t="s">
        <v>89</v>
      </c>
      <c r="K145" s="4"/>
      <c r="L145" s="4"/>
      <c r="M145" s="4"/>
      <c r="N145" s="4"/>
      <c r="O145" s="4"/>
      <c r="P145" s="4"/>
      <c r="Q145" s="4"/>
      <c r="R145" s="4"/>
      <c r="S145" s="4"/>
      <c r="T145" s="4"/>
      <c r="U145" s="4"/>
      <c r="V145" s="4"/>
      <c r="W145" s="4"/>
      <c r="X145" s="4"/>
      <c r="Y145" s="4"/>
      <c r="Z145" s="4"/>
    </row>
    <row r="146" ht="24.0" customHeight="1">
      <c r="A146" s="56" t="s">
        <v>276</v>
      </c>
      <c r="B146" s="56" t="s">
        <v>277</v>
      </c>
      <c r="C146" s="56" t="s">
        <v>265</v>
      </c>
      <c r="D146" s="56" t="s">
        <v>278</v>
      </c>
      <c r="E146" s="57" t="s">
        <v>275</v>
      </c>
      <c r="F146" s="58">
        <v>23.59</v>
      </c>
      <c r="G146" s="59">
        <v>11.46</v>
      </c>
      <c r="H146" s="59">
        <v>14.15</v>
      </c>
      <c r="I146" s="59">
        <v>333.79</v>
      </c>
      <c r="J146" s="60">
        <v>6.556056602603151E-5</v>
      </c>
      <c r="K146" s="4"/>
      <c r="L146" s="4"/>
      <c r="M146" s="4"/>
      <c r="N146" s="4"/>
      <c r="O146" s="4"/>
      <c r="P146" s="4"/>
      <c r="Q146" s="4"/>
      <c r="R146" s="4"/>
      <c r="S146" s="4"/>
      <c r="T146" s="4"/>
      <c r="U146" s="4"/>
      <c r="V146" s="4"/>
      <c r="W146" s="4"/>
      <c r="X146" s="4"/>
      <c r="Y146" s="4"/>
      <c r="Z146" s="4"/>
    </row>
    <row r="147" ht="19.5" customHeight="1">
      <c r="A147" s="50" t="s">
        <v>1594</v>
      </c>
      <c r="B147" s="63"/>
      <c r="C147" s="34"/>
      <c r="D147" s="50" t="s">
        <v>24</v>
      </c>
      <c r="E147" s="63" t="s">
        <v>1595</v>
      </c>
      <c r="F147" s="38"/>
      <c r="G147" s="34"/>
      <c r="H147" s="50"/>
      <c r="I147" s="64" t="s">
        <v>1596</v>
      </c>
      <c r="J147" s="50"/>
      <c r="K147" s="4"/>
      <c r="L147" s="4"/>
      <c r="M147" s="4"/>
      <c r="N147" s="4"/>
      <c r="O147" s="4"/>
      <c r="P147" s="4"/>
      <c r="Q147" s="4"/>
      <c r="R147" s="4"/>
      <c r="S147" s="4"/>
      <c r="T147" s="4"/>
      <c r="U147" s="4"/>
      <c r="V147" s="4"/>
      <c r="W147" s="4"/>
      <c r="X147" s="4"/>
      <c r="Y147" s="4"/>
      <c r="Z147" s="4"/>
    </row>
    <row r="148" ht="19.5" customHeight="1">
      <c r="A148" s="63"/>
      <c r="B148" s="38"/>
      <c r="C148" s="34"/>
      <c r="D148" s="50" t="s">
        <v>1632</v>
      </c>
      <c r="E148" s="63" t="s">
        <v>1640</v>
      </c>
      <c r="F148" s="38"/>
      <c r="G148" s="38"/>
      <c r="H148" s="34"/>
      <c r="I148" s="65">
        <v>23.59</v>
      </c>
      <c r="J148" s="50" t="s">
        <v>89</v>
      </c>
      <c r="K148" s="4"/>
      <c r="L148" s="4"/>
      <c r="M148" s="4"/>
      <c r="N148" s="4"/>
      <c r="O148" s="4"/>
      <c r="P148" s="4"/>
      <c r="Q148" s="4"/>
      <c r="R148" s="4"/>
      <c r="S148" s="4"/>
      <c r="T148" s="4"/>
      <c r="U148" s="4"/>
      <c r="V148" s="4"/>
      <c r="W148" s="4"/>
      <c r="X148" s="4"/>
      <c r="Y148" s="4"/>
      <c r="Z148" s="4"/>
    </row>
    <row r="149" ht="25.5" customHeight="1">
      <c r="A149" s="56" t="s">
        <v>279</v>
      </c>
      <c r="B149" s="56" t="s">
        <v>280</v>
      </c>
      <c r="C149" s="56" t="s">
        <v>122</v>
      </c>
      <c r="D149" s="56" t="s">
        <v>281</v>
      </c>
      <c r="E149" s="57" t="s">
        <v>98</v>
      </c>
      <c r="F149" s="58">
        <v>23.0</v>
      </c>
      <c r="G149" s="59">
        <v>12.71</v>
      </c>
      <c r="H149" s="59">
        <v>15.7</v>
      </c>
      <c r="I149" s="59">
        <v>361.1</v>
      </c>
      <c r="J149" s="60">
        <v>7.09245944815602E-5</v>
      </c>
      <c r="K149" s="4"/>
      <c r="L149" s="4"/>
      <c r="M149" s="4"/>
      <c r="N149" s="4"/>
      <c r="O149" s="4"/>
      <c r="P149" s="4"/>
      <c r="Q149" s="4"/>
      <c r="R149" s="4"/>
      <c r="S149" s="4"/>
      <c r="T149" s="4"/>
      <c r="U149" s="4"/>
      <c r="V149" s="4"/>
      <c r="W149" s="4"/>
      <c r="X149" s="4"/>
      <c r="Y149" s="4"/>
      <c r="Z149" s="4"/>
    </row>
    <row r="150" ht="19.5" customHeight="1">
      <c r="A150" s="50" t="s">
        <v>1594</v>
      </c>
      <c r="B150" s="63"/>
      <c r="C150" s="34"/>
      <c r="D150" s="50" t="s">
        <v>24</v>
      </c>
      <c r="E150" s="63" t="s">
        <v>1595</v>
      </c>
      <c r="F150" s="38"/>
      <c r="G150" s="34"/>
      <c r="H150" s="50"/>
      <c r="I150" s="64" t="s">
        <v>1596</v>
      </c>
      <c r="J150" s="50"/>
      <c r="K150" s="4"/>
      <c r="L150" s="4"/>
      <c r="M150" s="4"/>
      <c r="N150" s="4"/>
      <c r="O150" s="4"/>
      <c r="P150" s="4"/>
      <c r="Q150" s="4"/>
      <c r="R150" s="4"/>
      <c r="S150" s="4"/>
      <c r="T150" s="4"/>
      <c r="U150" s="4"/>
      <c r="V150" s="4"/>
      <c r="W150" s="4"/>
      <c r="X150" s="4"/>
      <c r="Y150" s="4"/>
      <c r="Z150" s="4"/>
    </row>
    <row r="151" ht="19.5" customHeight="1">
      <c r="A151" s="63"/>
      <c r="B151" s="38"/>
      <c r="C151" s="34"/>
      <c r="D151" s="50" t="s">
        <v>1632</v>
      </c>
      <c r="E151" s="63">
        <v>23.0</v>
      </c>
      <c r="F151" s="38"/>
      <c r="G151" s="38"/>
      <c r="H151" s="34"/>
      <c r="I151" s="65">
        <v>23.0</v>
      </c>
      <c r="J151" s="50" t="s">
        <v>89</v>
      </c>
      <c r="K151" s="4"/>
      <c r="L151" s="4"/>
      <c r="M151" s="4"/>
      <c r="N151" s="4"/>
      <c r="O151" s="4"/>
      <c r="P151" s="4"/>
      <c r="Q151" s="4"/>
      <c r="R151" s="4"/>
      <c r="S151" s="4"/>
      <c r="T151" s="4"/>
      <c r="U151" s="4"/>
      <c r="V151" s="4"/>
      <c r="W151" s="4"/>
      <c r="X151" s="4"/>
      <c r="Y151" s="4"/>
      <c r="Z151" s="4"/>
    </row>
    <row r="152" ht="25.5" customHeight="1">
      <c r="A152" s="56" t="s">
        <v>282</v>
      </c>
      <c r="B152" s="56" t="s">
        <v>283</v>
      </c>
      <c r="C152" s="56" t="s">
        <v>284</v>
      </c>
      <c r="D152" s="56" t="s">
        <v>285</v>
      </c>
      <c r="E152" s="57" t="s">
        <v>130</v>
      </c>
      <c r="F152" s="58">
        <v>1.98</v>
      </c>
      <c r="G152" s="59">
        <v>5.75</v>
      </c>
      <c r="H152" s="59">
        <v>7.1</v>
      </c>
      <c r="I152" s="59">
        <v>14.05</v>
      </c>
      <c r="J152" s="60">
        <v>2.759597209819775E-6</v>
      </c>
      <c r="K152" s="4"/>
      <c r="L152" s="4"/>
      <c r="M152" s="4"/>
      <c r="N152" s="4"/>
      <c r="O152" s="4"/>
      <c r="P152" s="4"/>
      <c r="Q152" s="4"/>
      <c r="R152" s="4"/>
      <c r="S152" s="4"/>
      <c r="T152" s="4"/>
      <c r="U152" s="4"/>
      <c r="V152" s="4"/>
      <c r="W152" s="4"/>
      <c r="X152" s="4"/>
      <c r="Y152" s="4"/>
      <c r="Z152" s="4"/>
    </row>
    <row r="153" ht="19.5" customHeight="1">
      <c r="A153" s="50" t="s">
        <v>1594</v>
      </c>
      <c r="B153" s="63"/>
      <c r="C153" s="34"/>
      <c r="D153" s="50" t="s">
        <v>24</v>
      </c>
      <c r="E153" s="63" t="s">
        <v>1595</v>
      </c>
      <c r="F153" s="38"/>
      <c r="G153" s="34"/>
      <c r="H153" s="50"/>
      <c r="I153" s="64" t="s">
        <v>1596</v>
      </c>
      <c r="J153" s="50"/>
      <c r="K153" s="4"/>
      <c r="L153" s="4"/>
      <c r="M153" s="4"/>
      <c r="N153" s="4"/>
      <c r="O153" s="4"/>
      <c r="P153" s="4"/>
      <c r="Q153" s="4"/>
      <c r="R153" s="4"/>
      <c r="S153" s="4"/>
      <c r="T153" s="4"/>
      <c r="U153" s="4"/>
      <c r="V153" s="4"/>
      <c r="W153" s="4"/>
      <c r="X153" s="4"/>
      <c r="Y153" s="4"/>
      <c r="Z153" s="4"/>
    </row>
    <row r="154" ht="19.5" customHeight="1">
      <c r="A154" s="63"/>
      <c r="B154" s="38"/>
      <c r="C154" s="34"/>
      <c r="D154" s="50" t="s">
        <v>1632</v>
      </c>
      <c r="E154" s="63" t="s">
        <v>1641</v>
      </c>
      <c r="F154" s="38"/>
      <c r="G154" s="38"/>
      <c r="H154" s="34"/>
      <c r="I154" s="65">
        <v>1.98</v>
      </c>
      <c r="J154" s="50" t="s">
        <v>89</v>
      </c>
      <c r="K154" s="4"/>
      <c r="L154" s="4"/>
      <c r="M154" s="4"/>
      <c r="N154" s="4"/>
      <c r="O154" s="4"/>
      <c r="P154" s="4"/>
      <c r="Q154" s="4"/>
      <c r="R154" s="4"/>
      <c r="S154" s="4"/>
      <c r="T154" s="4"/>
      <c r="U154" s="4"/>
      <c r="V154" s="4"/>
      <c r="W154" s="4"/>
      <c r="X154" s="4"/>
      <c r="Y154" s="4"/>
      <c r="Z154" s="4"/>
    </row>
    <row r="155" ht="25.5" customHeight="1">
      <c r="A155" s="56" t="s">
        <v>286</v>
      </c>
      <c r="B155" s="56" t="s">
        <v>287</v>
      </c>
      <c r="C155" s="56" t="s">
        <v>104</v>
      </c>
      <c r="D155" s="56" t="s">
        <v>288</v>
      </c>
      <c r="E155" s="57" t="s">
        <v>111</v>
      </c>
      <c r="F155" s="58">
        <v>1.01</v>
      </c>
      <c r="G155" s="59">
        <v>13.08</v>
      </c>
      <c r="H155" s="59">
        <v>16.15</v>
      </c>
      <c r="I155" s="59">
        <v>16.31</v>
      </c>
      <c r="J155" s="60">
        <v>3.2034897147445217E-6</v>
      </c>
      <c r="K155" s="4"/>
      <c r="L155" s="4"/>
      <c r="M155" s="4"/>
      <c r="N155" s="4"/>
      <c r="O155" s="4"/>
      <c r="P155" s="4"/>
      <c r="Q155" s="4"/>
      <c r="R155" s="4"/>
      <c r="S155" s="4"/>
      <c r="T155" s="4"/>
      <c r="U155" s="4"/>
      <c r="V155" s="4"/>
      <c r="W155" s="4"/>
      <c r="X155" s="4"/>
      <c r="Y155" s="4"/>
      <c r="Z155" s="4"/>
    </row>
    <row r="156" ht="19.5" customHeight="1">
      <c r="A156" s="50" t="s">
        <v>1594</v>
      </c>
      <c r="B156" s="63"/>
      <c r="C156" s="34"/>
      <c r="D156" s="50" t="s">
        <v>24</v>
      </c>
      <c r="E156" s="63" t="s">
        <v>1595</v>
      </c>
      <c r="F156" s="38"/>
      <c r="G156" s="34"/>
      <c r="H156" s="50"/>
      <c r="I156" s="64" t="s">
        <v>1596</v>
      </c>
      <c r="J156" s="50"/>
      <c r="K156" s="4"/>
      <c r="L156" s="4"/>
      <c r="M156" s="4"/>
      <c r="N156" s="4"/>
      <c r="O156" s="4"/>
      <c r="P156" s="4"/>
      <c r="Q156" s="4"/>
      <c r="R156" s="4"/>
      <c r="S156" s="4"/>
      <c r="T156" s="4"/>
      <c r="U156" s="4"/>
      <c r="V156" s="4"/>
      <c r="W156" s="4"/>
      <c r="X156" s="4"/>
      <c r="Y156" s="4"/>
      <c r="Z156" s="4"/>
    </row>
    <row r="157" ht="19.5" customHeight="1">
      <c r="A157" s="63"/>
      <c r="B157" s="38"/>
      <c r="C157" s="34"/>
      <c r="D157" s="50" t="s">
        <v>1632</v>
      </c>
      <c r="E157" s="63" t="s">
        <v>1642</v>
      </c>
      <c r="F157" s="38"/>
      <c r="G157" s="38"/>
      <c r="H157" s="34"/>
      <c r="I157" s="65">
        <v>1.01</v>
      </c>
      <c r="J157" s="50" t="s">
        <v>89</v>
      </c>
      <c r="K157" s="4"/>
      <c r="L157" s="4"/>
      <c r="M157" s="4"/>
      <c r="N157" s="4"/>
      <c r="O157" s="4"/>
      <c r="P157" s="4"/>
      <c r="Q157" s="4"/>
      <c r="R157" s="4"/>
      <c r="S157" s="4"/>
      <c r="T157" s="4"/>
      <c r="U157" s="4"/>
      <c r="V157" s="4"/>
      <c r="W157" s="4"/>
      <c r="X157" s="4"/>
      <c r="Y157" s="4"/>
      <c r="Z157" s="4"/>
    </row>
    <row r="158" ht="25.5" customHeight="1">
      <c r="A158" s="56" t="s">
        <v>289</v>
      </c>
      <c r="B158" s="56" t="s">
        <v>290</v>
      </c>
      <c r="C158" s="56" t="s">
        <v>291</v>
      </c>
      <c r="D158" s="56" t="s">
        <v>292</v>
      </c>
      <c r="E158" s="57" t="s">
        <v>98</v>
      </c>
      <c r="F158" s="58">
        <v>1.0</v>
      </c>
      <c r="G158" s="59">
        <v>158.68</v>
      </c>
      <c r="H158" s="59">
        <v>196.03</v>
      </c>
      <c r="I158" s="59">
        <v>196.03</v>
      </c>
      <c r="J158" s="60">
        <v>3.8502764486901814E-5</v>
      </c>
      <c r="K158" s="4"/>
      <c r="L158" s="4"/>
      <c r="M158" s="4"/>
      <c r="N158" s="4"/>
      <c r="O158" s="4"/>
      <c r="P158" s="4"/>
      <c r="Q158" s="4"/>
      <c r="R158" s="4"/>
      <c r="S158" s="4"/>
      <c r="T158" s="4"/>
      <c r="U158" s="4"/>
      <c r="V158" s="4"/>
      <c r="W158" s="4"/>
      <c r="X158" s="4"/>
      <c r="Y158" s="4"/>
      <c r="Z158" s="4"/>
    </row>
    <row r="159" ht="19.5" customHeight="1">
      <c r="A159" s="50" t="s">
        <v>1594</v>
      </c>
      <c r="B159" s="63"/>
      <c r="C159" s="34"/>
      <c r="D159" s="50" t="s">
        <v>24</v>
      </c>
      <c r="E159" s="63" t="s">
        <v>1595</v>
      </c>
      <c r="F159" s="38"/>
      <c r="G159" s="34"/>
      <c r="H159" s="50"/>
      <c r="I159" s="64" t="s">
        <v>1596</v>
      </c>
      <c r="J159" s="50"/>
      <c r="K159" s="4"/>
      <c r="L159" s="4"/>
      <c r="M159" s="4"/>
      <c r="N159" s="4"/>
      <c r="O159" s="4"/>
      <c r="P159" s="4"/>
      <c r="Q159" s="4"/>
      <c r="R159" s="4"/>
      <c r="S159" s="4"/>
      <c r="T159" s="4"/>
      <c r="U159" s="4"/>
      <c r="V159" s="4"/>
      <c r="W159" s="4"/>
      <c r="X159" s="4"/>
      <c r="Y159" s="4"/>
      <c r="Z159" s="4"/>
    </row>
    <row r="160" ht="19.5" customHeight="1">
      <c r="A160" s="63"/>
      <c r="B160" s="38"/>
      <c r="C160" s="34"/>
      <c r="D160" s="50" t="s">
        <v>1632</v>
      </c>
      <c r="E160" s="63">
        <v>1.0</v>
      </c>
      <c r="F160" s="38"/>
      <c r="G160" s="38"/>
      <c r="H160" s="34"/>
      <c r="I160" s="65">
        <v>1.0</v>
      </c>
      <c r="J160" s="50" t="s">
        <v>89</v>
      </c>
      <c r="K160" s="4"/>
      <c r="L160" s="4"/>
      <c r="M160" s="4"/>
      <c r="N160" s="4"/>
      <c r="O160" s="4"/>
      <c r="P160" s="4"/>
      <c r="Q160" s="4"/>
      <c r="R160" s="4"/>
      <c r="S160" s="4"/>
      <c r="T160" s="4"/>
      <c r="U160" s="4"/>
      <c r="V160" s="4"/>
      <c r="W160" s="4"/>
      <c r="X160" s="4"/>
      <c r="Y160" s="4"/>
      <c r="Z160" s="4"/>
    </row>
    <row r="161" ht="39.0" customHeight="1">
      <c r="A161" s="56" t="s">
        <v>293</v>
      </c>
      <c r="B161" s="56" t="s">
        <v>294</v>
      </c>
      <c r="C161" s="56" t="s">
        <v>122</v>
      </c>
      <c r="D161" s="56" t="s">
        <v>295</v>
      </c>
      <c r="E161" s="57" t="s">
        <v>98</v>
      </c>
      <c r="F161" s="58">
        <v>1.0</v>
      </c>
      <c r="G161" s="59">
        <v>325.85</v>
      </c>
      <c r="H161" s="59">
        <v>402.55</v>
      </c>
      <c r="I161" s="59">
        <v>402.55</v>
      </c>
      <c r="J161" s="60">
        <v>7.906589728206053E-5</v>
      </c>
      <c r="K161" s="4"/>
      <c r="L161" s="4"/>
      <c r="M161" s="4"/>
      <c r="N161" s="4"/>
      <c r="O161" s="4"/>
      <c r="P161" s="4"/>
      <c r="Q161" s="4"/>
      <c r="R161" s="4"/>
      <c r="S161" s="4"/>
      <c r="T161" s="4"/>
      <c r="U161" s="4"/>
      <c r="V161" s="4"/>
      <c r="W161" s="4"/>
      <c r="X161" s="4"/>
      <c r="Y161" s="4"/>
      <c r="Z161" s="4"/>
    </row>
    <row r="162" ht="19.5" customHeight="1">
      <c r="A162" s="50" t="s">
        <v>1594</v>
      </c>
      <c r="B162" s="63"/>
      <c r="C162" s="34"/>
      <c r="D162" s="50" t="s">
        <v>24</v>
      </c>
      <c r="E162" s="63" t="s">
        <v>1595</v>
      </c>
      <c r="F162" s="38"/>
      <c r="G162" s="34"/>
      <c r="H162" s="50"/>
      <c r="I162" s="64" t="s">
        <v>1596</v>
      </c>
      <c r="J162" s="50"/>
      <c r="K162" s="4"/>
      <c r="L162" s="4"/>
      <c r="M162" s="4"/>
      <c r="N162" s="4"/>
      <c r="O162" s="4"/>
      <c r="P162" s="4"/>
      <c r="Q162" s="4"/>
      <c r="R162" s="4"/>
      <c r="S162" s="4"/>
      <c r="T162" s="4"/>
      <c r="U162" s="4"/>
      <c r="V162" s="4"/>
      <c r="W162" s="4"/>
      <c r="X162" s="4"/>
      <c r="Y162" s="4"/>
      <c r="Z162" s="4"/>
    </row>
    <row r="163" ht="19.5" customHeight="1">
      <c r="A163" s="63"/>
      <c r="B163" s="38"/>
      <c r="C163" s="34"/>
      <c r="D163" s="50" t="s">
        <v>1632</v>
      </c>
      <c r="E163" s="63">
        <v>1.0</v>
      </c>
      <c r="F163" s="38"/>
      <c r="G163" s="38"/>
      <c r="H163" s="34"/>
      <c r="I163" s="65">
        <v>1.0</v>
      </c>
      <c r="J163" s="50" t="s">
        <v>89</v>
      </c>
      <c r="K163" s="4"/>
      <c r="L163" s="4"/>
      <c r="M163" s="4"/>
      <c r="N163" s="4"/>
      <c r="O163" s="4"/>
      <c r="P163" s="4"/>
      <c r="Q163" s="4"/>
      <c r="R163" s="4"/>
      <c r="S163" s="4"/>
      <c r="T163" s="4"/>
      <c r="U163" s="4"/>
      <c r="V163" s="4"/>
      <c r="W163" s="4"/>
      <c r="X163" s="4"/>
      <c r="Y163" s="4"/>
      <c r="Z163" s="4"/>
    </row>
    <row r="164" ht="24.0" customHeight="1">
      <c r="A164" s="56" t="s">
        <v>296</v>
      </c>
      <c r="B164" s="56" t="s">
        <v>297</v>
      </c>
      <c r="C164" s="56" t="s">
        <v>265</v>
      </c>
      <c r="D164" s="56" t="s">
        <v>298</v>
      </c>
      <c r="E164" s="57" t="s">
        <v>130</v>
      </c>
      <c r="F164" s="58">
        <v>3.95</v>
      </c>
      <c r="G164" s="59">
        <v>5.4</v>
      </c>
      <c r="H164" s="59">
        <v>6.67</v>
      </c>
      <c r="I164" s="59">
        <v>26.34</v>
      </c>
      <c r="J164" s="60">
        <v>5.173508221114083E-6</v>
      </c>
      <c r="K164" s="4"/>
      <c r="L164" s="4"/>
      <c r="M164" s="4"/>
      <c r="N164" s="4"/>
      <c r="O164" s="4"/>
      <c r="P164" s="4"/>
      <c r="Q164" s="4"/>
      <c r="R164" s="4"/>
      <c r="S164" s="4"/>
      <c r="T164" s="4"/>
      <c r="U164" s="4"/>
      <c r="V164" s="4"/>
      <c r="W164" s="4"/>
      <c r="X164" s="4"/>
      <c r="Y164" s="4"/>
      <c r="Z164" s="4"/>
    </row>
    <row r="165" ht="19.5" customHeight="1">
      <c r="A165" s="50" t="s">
        <v>1594</v>
      </c>
      <c r="B165" s="63"/>
      <c r="C165" s="34"/>
      <c r="D165" s="50" t="s">
        <v>24</v>
      </c>
      <c r="E165" s="63" t="s">
        <v>1595</v>
      </c>
      <c r="F165" s="38"/>
      <c r="G165" s="34"/>
      <c r="H165" s="50"/>
      <c r="I165" s="64" t="s">
        <v>1596</v>
      </c>
      <c r="J165" s="50"/>
      <c r="K165" s="4"/>
      <c r="L165" s="4"/>
      <c r="M165" s="4"/>
      <c r="N165" s="4"/>
      <c r="O165" s="4"/>
      <c r="P165" s="4"/>
      <c r="Q165" s="4"/>
      <c r="R165" s="4"/>
      <c r="S165" s="4"/>
      <c r="T165" s="4"/>
      <c r="U165" s="4"/>
      <c r="V165" s="4"/>
      <c r="W165" s="4"/>
      <c r="X165" s="4"/>
      <c r="Y165" s="4"/>
      <c r="Z165" s="4"/>
    </row>
    <row r="166" ht="19.5" customHeight="1">
      <c r="A166" s="63"/>
      <c r="B166" s="38"/>
      <c r="C166" s="34"/>
      <c r="D166" s="50" t="s">
        <v>1632</v>
      </c>
      <c r="E166" s="63" t="s">
        <v>1643</v>
      </c>
      <c r="F166" s="38"/>
      <c r="G166" s="38"/>
      <c r="H166" s="34"/>
      <c r="I166" s="65">
        <v>3.95</v>
      </c>
      <c r="J166" s="50" t="s">
        <v>89</v>
      </c>
      <c r="K166" s="4"/>
      <c r="L166" s="4"/>
      <c r="M166" s="4"/>
      <c r="N166" s="4"/>
      <c r="O166" s="4"/>
      <c r="P166" s="4"/>
      <c r="Q166" s="4"/>
      <c r="R166" s="4"/>
      <c r="S166" s="4"/>
      <c r="T166" s="4"/>
      <c r="U166" s="4"/>
      <c r="V166" s="4"/>
      <c r="W166" s="4"/>
      <c r="X166" s="4"/>
      <c r="Y166" s="4"/>
      <c r="Z166" s="4"/>
    </row>
    <row r="167" ht="25.5" customHeight="1">
      <c r="A167" s="56" t="s">
        <v>299</v>
      </c>
      <c r="B167" s="56" t="s">
        <v>300</v>
      </c>
      <c r="C167" s="56" t="s">
        <v>92</v>
      </c>
      <c r="D167" s="56" t="s">
        <v>301</v>
      </c>
      <c r="E167" s="57" t="s">
        <v>275</v>
      </c>
      <c r="F167" s="58">
        <v>62.43</v>
      </c>
      <c r="G167" s="59">
        <v>11.94</v>
      </c>
      <c r="H167" s="59">
        <v>14.75</v>
      </c>
      <c r="I167" s="59">
        <v>920.84</v>
      </c>
      <c r="J167" s="60">
        <v>1.8086459036942645E-4</v>
      </c>
      <c r="K167" s="4"/>
      <c r="L167" s="4"/>
      <c r="M167" s="4"/>
      <c r="N167" s="4"/>
      <c r="O167" s="4"/>
      <c r="P167" s="4"/>
      <c r="Q167" s="4"/>
      <c r="R167" s="4"/>
      <c r="S167" s="4"/>
      <c r="T167" s="4"/>
      <c r="U167" s="4"/>
      <c r="V167" s="4"/>
      <c r="W167" s="4"/>
      <c r="X167" s="4"/>
      <c r="Y167" s="4"/>
      <c r="Z167" s="4"/>
    </row>
    <row r="168" ht="19.5" customHeight="1">
      <c r="A168" s="50" t="s">
        <v>1594</v>
      </c>
      <c r="B168" s="63"/>
      <c r="C168" s="34"/>
      <c r="D168" s="50" t="s">
        <v>24</v>
      </c>
      <c r="E168" s="63" t="s">
        <v>1595</v>
      </c>
      <c r="F168" s="38"/>
      <c r="G168" s="34"/>
      <c r="H168" s="50"/>
      <c r="I168" s="64" t="s">
        <v>1596</v>
      </c>
      <c r="J168" s="50"/>
      <c r="K168" s="4"/>
      <c r="L168" s="4"/>
      <c r="M168" s="4"/>
      <c r="N168" s="4"/>
      <c r="O168" s="4"/>
      <c r="P168" s="4"/>
      <c r="Q168" s="4"/>
      <c r="R168" s="4"/>
      <c r="S168" s="4"/>
      <c r="T168" s="4"/>
      <c r="U168" s="4"/>
      <c r="V168" s="4"/>
      <c r="W168" s="4"/>
      <c r="X168" s="4"/>
      <c r="Y168" s="4"/>
      <c r="Z168" s="4"/>
    </row>
    <row r="169" ht="19.5" customHeight="1">
      <c r="A169" s="63"/>
      <c r="B169" s="38"/>
      <c r="C169" s="34"/>
      <c r="D169" s="50" t="s">
        <v>1614</v>
      </c>
      <c r="E169" s="63" t="s">
        <v>1644</v>
      </c>
      <c r="F169" s="38"/>
      <c r="G169" s="38"/>
      <c r="H169" s="34"/>
      <c r="I169" s="65">
        <v>62.43</v>
      </c>
      <c r="J169" s="50" t="s">
        <v>89</v>
      </c>
      <c r="K169" s="4"/>
      <c r="L169" s="4"/>
      <c r="M169" s="4"/>
      <c r="N169" s="4"/>
      <c r="O169" s="4"/>
      <c r="P169" s="4"/>
      <c r="Q169" s="4"/>
      <c r="R169" s="4"/>
      <c r="S169" s="4"/>
      <c r="T169" s="4"/>
      <c r="U169" s="4"/>
      <c r="V169" s="4"/>
      <c r="W169" s="4"/>
      <c r="X169" s="4"/>
      <c r="Y169" s="4"/>
      <c r="Z169" s="4"/>
    </row>
    <row r="170" ht="24.0" customHeight="1">
      <c r="A170" s="56" t="s">
        <v>302</v>
      </c>
      <c r="B170" s="56" t="s">
        <v>303</v>
      </c>
      <c r="C170" s="56" t="s">
        <v>92</v>
      </c>
      <c r="D170" s="56" t="s">
        <v>304</v>
      </c>
      <c r="E170" s="57" t="s">
        <v>111</v>
      </c>
      <c r="F170" s="58">
        <v>2.76045</v>
      </c>
      <c r="G170" s="59">
        <v>73.29</v>
      </c>
      <c r="H170" s="59">
        <v>90.54</v>
      </c>
      <c r="I170" s="59">
        <v>249.93</v>
      </c>
      <c r="J170" s="60">
        <v>4.9089404316744226E-5</v>
      </c>
      <c r="K170" s="4"/>
      <c r="L170" s="4"/>
      <c r="M170" s="4"/>
      <c r="N170" s="4"/>
      <c r="O170" s="4"/>
      <c r="P170" s="4"/>
      <c r="Q170" s="4"/>
      <c r="R170" s="4"/>
      <c r="S170" s="4"/>
      <c r="T170" s="4"/>
      <c r="U170" s="4"/>
      <c r="V170" s="4"/>
      <c r="W170" s="4"/>
      <c r="X170" s="4"/>
      <c r="Y170" s="4"/>
      <c r="Z170" s="4"/>
    </row>
    <row r="171" ht="19.5" customHeight="1">
      <c r="A171" s="50" t="s">
        <v>1594</v>
      </c>
      <c r="B171" s="63"/>
      <c r="C171" s="34"/>
      <c r="D171" s="50" t="s">
        <v>24</v>
      </c>
      <c r="E171" s="63" t="s">
        <v>1595</v>
      </c>
      <c r="F171" s="38"/>
      <c r="G171" s="34"/>
      <c r="H171" s="50"/>
      <c r="I171" s="64" t="s">
        <v>1596</v>
      </c>
      <c r="J171" s="50"/>
      <c r="K171" s="4"/>
      <c r="L171" s="4"/>
      <c r="M171" s="4"/>
      <c r="N171" s="4"/>
      <c r="O171" s="4"/>
      <c r="P171" s="4"/>
      <c r="Q171" s="4"/>
      <c r="R171" s="4"/>
      <c r="S171" s="4"/>
      <c r="T171" s="4"/>
      <c r="U171" s="4"/>
      <c r="V171" s="4"/>
      <c r="W171" s="4"/>
      <c r="X171" s="4"/>
      <c r="Y171" s="4"/>
      <c r="Z171" s="4"/>
    </row>
    <row r="172" ht="19.5" customHeight="1">
      <c r="A172" s="63"/>
      <c r="B172" s="38"/>
      <c r="C172" s="34"/>
      <c r="D172" s="50" t="s">
        <v>1614</v>
      </c>
      <c r="E172" s="63" t="s">
        <v>1645</v>
      </c>
      <c r="F172" s="38"/>
      <c r="G172" s="38"/>
      <c r="H172" s="34"/>
      <c r="I172" s="65">
        <v>2.76045</v>
      </c>
      <c r="J172" s="50" t="s">
        <v>89</v>
      </c>
      <c r="K172" s="4"/>
      <c r="L172" s="4"/>
      <c r="M172" s="4"/>
      <c r="N172" s="4"/>
      <c r="O172" s="4"/>
      <c r="P172" s="4"/>
      <c r="Q172" s="4"/>
      <c r="R172" s="4"/>
      <c r="S172" s="4"/>
      <c r="T172" s="4"/>
      <c r="U172" s="4"/>
      <c r="V172" s="4"/>
      <c r="W172" s="4"/>
      <c r="X172" s="4"/>
      <c r="Y172" s="4"/>
      <c r="Z172" s="4"/>
    </row>
    <row r="173" ht="25.5" customHeight="1">
      <c r="A173" s="56" t="s">
        <v>305</v>
      </c>
      <c r="B173" s="56" t="s">
        <v>306</v>
      </c>
      <c r="C173" s="56" t="s">
        <v>157</v>
      </c>
      <c r="D173" s="56" t="s">
        <v>307</v>
      </c>
      <c r="E173" s="57" t="s">
        <v>130</v>
      </c>
      <c r="F173" s="58">
        <v>9.75</v>
      </c>
      <c r="G173" s="59">
        <v>16.39</v>
      </c>
      <c r="H173" s="59">
        <v>20.24</v>
      </c>
      <c r="I173" s="59">
        <v>197.34</v>
      </c>
      <c r="J173" s="60">
        <v>3.876006500966793E-5</v>
      </c>
      <c r="K173" s="4"/>
      <c r="L173" s="4"/>
      <c r="M173" s="4"/>
      <c r="N173" s="4"/>
      <c r="O173" s="4"/>
      <c r="P173" s="4"/>
      <c r="Q173" s="4"/>
      <c r="R173" s="4"/>
      <c r="S173" s="4"/>
      <c r="T173" s="4"/>
      <c r="U173" s="4"/>
      <c r="V173" s="4"/>
      <c r="W173" s="4"/>
      <c r="X173" s="4"/>
      <c r="Y173" s="4"/>
      <c r="Z173" s="4"/>
    </row>
    <row r="174" ht="19.5" customHeight="1">
      <c r="A174" s="50" t="s">
        <v>1594</v>
      </c>
      <c r="B174" s="63"/>
      <c r="C174" s="34"/>
      <c r="D174" s="50" t="s">
        <v>24</v>
      </c>
      <c r="E174" s="63" t="s">
        <v>1595</v>
      </c>
      <c r="F174" s="38"/>
      <c r="G174" s="34"/>
      <c r="H174" s="50"/>
      <c r="I174" s="64" t="s">
        <v>1596</v>
      </c>
      <c r="J174" s="50"/>
      <c r="K174" s="4"/>
      <c r="L174" s="4"/>
      <c r="M174" s="4"/>
      <c r="N174" s="4"/>
      <c r="O174" s="4"/>
      <c r="P174" s="4"/>
      <c r="Q174" s="4"/>
      <c r="R174" s="4"/>
      <c r="S174" s="4"/>
      <c r="T174" s="4"/>
      <c r="U174" s="4"/>
      <c r="V174" s="4"/>
      <c r="W174" s="4"/>
      <c r="X174" s="4"/>
      <c r="Y174" s="4"/>
      <c r="Z174" s="4"/>
    </row>
    <row r="175" ht="19.5" customHeight="1">
      <c r="A175" s="63"/>
      <c r="B175" s="38"/>
      <c r="C175" s="34"/>
      <c r="D175" s="50" t="s">
        <v>1614</v>
      </c>
      <c r="E175" s="63" t="s">
        <v>1646</v>
      </c>
      <c r="F175" s="38"/>
      <c r="G175" s="38"/>
      <c r="H175" s="34"/>
      <c r="I175" s="65">
        <v>9.75</v>
      </c>
      <c r="J175" s="50" t="s">
        <v>89</v>
      </c>
      <c r="K175" s="4"/>
      <c r="L175" s="4"/>
      <c r="M175" s="4"/>
      <c r="N175" s="4"/>
      <c r="O175" s="4"/>
      <c r="P175" s="4"/>
      <c r="Q175" s="4"/>
      <c r="R175" s="4"/>
      <c r="S175" s="4"/>
      <c r="T175" s="4"/>
      <c r="U175" s="4"/>
      <c r="V175" s="4"/>
      <c r="W175" s="4"/>
      <c r="X175" s="4"/>
      <c r="Y175" s="4"/>
      <c r="Z175" s="4"/>
    </row>
    <row r="176" ht="24.0" customHeight="1">
      <c r="A176" s="56" t="s">
        <v>308</v>
      </c>
      <c r="B176" s="56" t="s">
        <v>309</v>
      </c>
      <c r="C176" s="56" t="s">
        <v>241</v>
      </c>
      <c r="D176" s="56" t="s">
        <v>310</v>
      </c>
      <c r="E176" s="57" t="s">
        <v>130</v>
      </c>
      <c r="F176" s="58">
        <v>333.32</v>
      </c>
      <c r="G176" s="59">
        <v>20.26</v>
      </c>
      <c r="H176" s="59">
        <v>25.02</v>
      </c>
      <c r="I176" s="59">
        <v>8339.66</v>
      </c>
      <c r="J176" s="60">
        <v>0.001638014410451643</v>
      </c>
      <c r="K176" s="4"/>
      <c r="L176" s="4"/>
      <c r="M176" s="4"/>
      <c r="N176" s="4"/>
      <c r="O176" s="4"/>
      <c r="P176" s="4"/>
      <c r="Q176" s="4"/>
      <c r="R176" s="4"/>
      <c r="S176" s="4"/>
      <c r="T176" s="4"/>
      <c r="U176" s="4"/>
      <c r="V176" s="4"/>
      <c r="W176" s="4"/>
      <c r="X176" s="4"/>
      <c r="Y176" s="4"/>
      <c r="Z176" s="4"/>
    </row>
    <row r="177" ht="19.5" customHeight="1">
      <c r="A177" s="50" t="s">
        <v>1594</v>
      </c>
      <c r="B177" s="63"/>
      <c r="C177" s="34"/>
      <c r="D177" s="50" t="s">
        <v>24</v>
      </c>
      <c r="E177" s="63" t="s">
        <v>1595</v>
      </c>
      <c r="F177" s="38"/>
      <c r="G177" s="34"/>
      <c r="H177" s="50"/>
      <c r="I177" s="64" t="s">
        <v>1596</v>
      </c>
      <c r="J177" s="50"/>
      <c r="K177" s="4"/>
      <c r="L177" s="4"/>
      <c r="M177" s="4"/>
      <c r="N177" s="4"/>
      <c r="O177" s="4"/>
      <c r="P177" s="4"/>
      <c r="Q177" s="4"/>
      <c r="R177" s="4"/>
      <c r="S177" s="4"/>
      <c r="T177" s="4"/>
      <c r="U177" s="4"/>
      <c r="V177" s="4"/>
      <c r="W177" s="4"/>
      <c r="X177" s="4"/>
      <c r="Y177" s="4"/>
      <c r="Z177" s="4"/>
    </row>
    <row r="178" ht="19.5" customHeight="1">
      <c r="A178" s="63"/>
      <c r="B178" s="38"/>
      <c r="C178" s="34"/>
      <c r="D178" s="50" t="s">
        <v>1614</v>
      </c>
      <c r="E178" s="63" t="s">
        <v>1647</v>
      </c>
      <c r="F178" s="38"/>
      <c r="G178" s="38"/>
      <c r="H178" s="34"/>
      <c r="I178" s="65">
        <v>333.32</v>
      </c>
      <c r="J178" s="50" t="s">
        <v>89</v>
      </c>
      <c r="K178" s="4"/>
      <c r="L178" s="4"/>
      <c r="M178" s="4"/>
      <c r="N178" s="4"/>
      <c r="O178" s="4"/>
      <c r="P178" s="4"/>
      <c r="Q178" s="4"/>
      <c r="R178" s="4"/>
      <c r="S178" s="4"/>
      <c r="T178" s="4"/>
      <c r="U178" s="4"/>
      <c r="V178" s="4"/>
      <c r="W178" s="4"/>
      <c r="X178" s="4"/>
      <c r="Y178" s="4"/>
      <c r="Z178" s="4"/>
    </row>
    <row r="179" ht="25.5" customHeight="1">
      <c r="A179" s="56" t="s">
        <v>311</v>
      </c>
      <c r="B179" s="56" t="s">
        <v>312</v>
      </c>
      <c r="C179" s="56" t="s">
        <v>96</v>
      </c>
      <c r="D179" s="56" t="s">
        <v>313</v>
      </c>
      <c r="E179" s="57" t="s">
        <v>130</v>
      </c>
      <c r="F179" s="58">
        <v>197.8</v>
      </c>
      <c r="G179" s="59">
        <v>28.55</v>
      </c>
      <c r="H179" s="59">
        <v>35.27</v>
      </c>
      <c r="I179" s="59">
        <v>6976.4</v>
      </c>
      <c r="J179" s="60">
        <v>0.0013702529519278774</v>
      </c>
      <c r="K179" s="4"/>
      <c r="L179" s="4"/>
      <c r="M179" s="4"/>
      <c r="N179" s="4"/>
      <c r="O179" s="4"/>
      <c r="P179" s="4"/>
      <c r="Q179" s="4"/>
      <c r="R179" s="4"/>
      <c r="S179" s="4"/>
      <c r="T179" s="4"/>
      <c r="U179" s="4"/>
      <c r="V179" s="4"/>
      <c r="W179" s="4"/>
      <c r="X179" s="4"/>
      <c r="Y179" s="4"/>
      <c r="Z179" s="4"/>
    </row>
    <row r="180" ht="19.5" customHeight="1">
      <c r="A180" s="50" t="s">
        <v>1594</v>
      </c>
      <c r="B180" s="63"/>
      <c r="C180" s="34"/>
      <c r="D180" s="50" t="s">
        <v>24</v>
      </c>
      <c r="E180" s="63" t="s">
        <v>1595</v>
      </c>
      <c r="F180" s="38"/>
      <c r="G180" s="34"/>
      <c r="H180" s="50"/>
      <c r="I180" s="64" t="s">
        <v>1596</v>
      </c>
      <c r="J180" s="50"/>
      <c r="K180" s="4"/>
      <c r="L180" s="4"/>
      <c r="M180" s="4"/>
      <c r="N180" s="4"/>
      <c r="O180" s="4"/>
      <c r="P180" s="4"/>
      <c r="Q180" s="4"/>
      <c r="R180" s="4"/>
      <c r="S180" s="4"/>
      <c r="T180" s="4"/>
      <c r="U180" s="4"/>
      <c r="V180" s="4"/>
      <c r="W180" s="4"/>
      <c r="X180" s="4"/>
      <c r="Y180" s="4"/>
      <c r="Z180" s="4"/>
    </row>
    <row r="181" ht="19.5" customHeight="1">
      <c r="A181" s="63"/>
      <c r="B181" s="38"/>
      <c r="C181" s="34"/>
      <c r="D181" s="50" t="s">
        <v>1614</v>
      </c>
      <c r="E181" s="63" t="s">
        <v>1648</v>
      </c>
      <c r="F181" s="38"/>
      <c r="G181" s="38"/>
      <c r="H181" s="34"/>
      <c r="I181" s="65">
        <v>197.8</v>
      </c>
      <c r="J181" s="50" t="s">
        <v>89</v>
      </c>
      <c r="K181" s="4"/>
      <c r="L181" s="4"/>
      <c r="M181" s="4"/>
      <c r="N181" s="4"/>
      <c r="O181" s="4"/>
      <c r="P181" s="4"/>
      <c r="Q181" s="4"/>
      <c r="R181" s="4"/>
      <c r="S181" s="4"/>
      <c r="T181" s="4"/>
      <c r="U181" s="4"/>
      <c r="V181" s="4"/>
      <c r="W181" s="4"/>
      <c r="X181" s="4"/>
      <c r="Y181" s="4"/>
      <c r="Z181" s="4"/>
    </row>
    <row r="182" ht="25.5" customHeight="1">
      <c r="A182" s="56" t="s">
        <v>314</v>
      </c>
      <c r="B182" s="56" t="s">
        <v>315</v>
      </c>
      <c r="C182" s="56" t="s">
        <v>122</v>
      </c>
      <c r="D182" s="56" t="s">
        <v>316</v>
      </c>
      <c r="E182" s="57" t="s">
        <v>130</v>
      </c>
      <c r="F182" s="58">
        <v>268.41</v>
      </c>
      <c r="G182" s="59">
        <v>23.01</v>
      </c>
      <c r="H182" s="59">
        <v>28.42</v>
      </c>
      <c r="I182" s="59">
        <v>7628.21</v>
      </c>
      <c r="J182" s="60">
        <v>0.0014982766570761073</v>
      </c>
      <c r="K182" s="4"/>
      <c r="L182" s="4"/>
      <c r="M182" s="4"/>
      <c r="N182" s="4"/>
      <c r="O182" s="4"/>
      <c r="P182" s="4"/>
      <c r="Q182" s="4"/>
      <c r="R182" s="4"/>
      <c r="S182" s="4"/>
      <c r="T182" s="4"/>
      <c r="U182" s="4"/>
      <c r="V182" s="4"/>
      <c r="W182" s="4"/>
      <c r="X182" s="4"/>
      <c r="Y182" s="4"/>
      <c r="Z182" s="4"/>
    </row>
    <row r="183" ht="19.5" customHeight="1">
      <c r="A183" s="50" t="s">
        <v>1594</v>
      </c>
      <c r="B183" s="63"/>
      <c r="C183" s="34"/>
      <c r="D183" s="50" t="s">
        <v>24</v>
      </c>
      <c r="E183" s="63" t="s">
        <v>1595</v>
      </c>
      <c r="F183" s="38"/>
      <c r="G183" s="34"/>
      <c r="H183" s="50"/>
      <c r="I183" s="64" t="s">
        <v>1596</v>
      </c>
      <c r="J183" s="50"/>
      <c r="K183" s="4"/>
      <c r="L183" s="4"/>
      <c r="M183" s="4"/>
      <c r="N183" s="4"/>
      <c r="O183" s="4"/>
      <c r="P183" s="4"/>
      <c r="Q183" s="4"/>
      <c r="R183" s="4"/>
      <c r="S183" s="4"/>
      <c r="T183" s="4"/>
      <c r="U183" s="4"/>
      <c r="V183" s="4"/>
      <c r="W183" s="4"/>
      <c r="X183" s="4"/>
      <c r="Y183" s="4"/>
      <c r="Z183" s="4"/>
    </row>
    <row r="184" ht="19.5" customHeight="1">
      <c r="A184" s="63"/>
      <c r="B184" s="38"/>
      <c r="C184" s="34"/>
      <c r="D184" s="50" t="s">
        <v>1632</v>
      </c>
      <c r="E184" s="63" t="s">
        <v>1649</v>
      </c>
      <c r="F184" s="38"/>
      <c r="G184" s="38"/>
      <c r="H184" s="34"/>
      <c r="I184" s="65">
        <v>48.98</v>
      </c>
      <c r="J184" s="50" t="s">
        <v>89</v>
      </c>
      <c r="K184" s="4"/>
      <c r="L184" s="4"/>
      <c r="M184" s="4"/>
      <c r="N184" s="4"/>
      <c r="O184" s="4"/>
      <c r="P184" s="4"/>
      <c r="Q184" s="4"/>
      <c r="R184" s="4"/>
      <c r="S184" s="4"/>
      <c r="T184" s="4"/>
      <c r="U184" s="4"/>
      <c r="V184" s="4"/>
      <c r="W184" s="4"/>
      <c r="X184" s="4"/>
      <c r="Y184" s="4"/>
      <c r="Z184" s="4"/>
    </row>
    <row r="185" ht="19.5" customHeight="1">
      <c r="A185" s="63"/>
      <c r="B185" s="38"/>
      <c r="C185" s="34"/>
      <c r="D185" s="50" t="s">
        <v>1614</v>
      </c>
      <c r="E185" s="63" t="s">
        <v>1650</v>
      </c>
      <c r="F185" s="38"/>
      <c r="G185" s="38"/>
      <c r="H185" s="34"/>
      <c r="I185" s="65">
        <v>219.43</v>
      </c>
      <c r="J185" s="50" t="s">
        <v>89</v>
      </c>
      <c r="K185" s="4"/>
      <c r="L185" s="4"/>
      <c r="M185" s="4"/>
      <c r="N185" s="4"/>
      <c r="O185" s="4"/>
      <c r="P185" s="4"/>
      <c r="Q185" s="4"/>
      <c r="R185" s="4"/>
      <c r="S185" s="4"/>
      <c r="T185" s="4"/>
      <c r="U185" s="4"/>
      <c r="V185" s="4"/>
      <c r="W185" s="4"/>
      <c r="X185" s="4"/>
      <c r="Y185" s="4"/>
      <c r="Z185" s="4"/>
    </row>
    <row r="186" ht="51.75" customHeight="1">
      <c r="A186" s="56" t="s">
        <v>317</v>
      </c>
      <c r="B186" s="56" t="s">
        <v>318</v>
      </c>
      <c r="C186" s="56" t="s">
        <v>122</v>
      </c>
      <c r="D186" s="56" t="s">
        <v>319</v>
      </c>
      <c r="E186" s="57" t="s">
        <v>111</v>
      </c>
      <c r="F186" s="58">
        <v>815.88</v>
      </c>
      <c r="G186" s="59">
        <v>9.01</v>
      </c>
      <c r="H186" s="59">
        <v>11.13</v>
      </c>
      <c r="I186" s="59">
        <v>9080.74</v>
      </c>
      <c r="J186" s="60">
        <v>0.0017835718695444003</v>
      </c>
      <c r="K186" s="4"/>
      <c r="L186" s="4"/>
      <c r="M186" s="4"/>
      <c r="N186" s="4"/>
      <c r="O186" s="4"/>
      <c r="P186" s="4"/>
      <c r="Q186" s="4"/>
      <c r="R186" s="4"/>
      <c r="S186" s="4"/>
      <c r="T186" s="4"/>
      <c r="U186" s="4"/>
      <c r="V186" s="4"/>
      <c r="W186" s="4"/>
      <c r="X186" s="4"/>
      <c r="Y186" s="4"/>
      <c r="Z186" s="4"/>
    </row>
    <row r="187" ht="19.5" customHeight="1">
      <c r="A187" s="50" t="s">
        <v>1594</v>
      </c>
      <c r="B187" s="63"/>
      <c r="C187" s="34"/>
      <c r="D187" s="50" t="s">
        <v>24</v>
      </c>
      <c r="E187" s="63" t="s">
        <v>1595</v>
      </c>
      <c r="F187" s="38"/>
      <c r="G187" s="34"/>
      <c r="H187" s="50"/>
      <c r="I187" s="64" t="s">
        <v>1596</v>
      </c>
      <c r="J187" s="50"/>
      <c r="K187" s="4"/>
      <c r="L187" s="4"/>
      <c r="M187" s="4"/>
      <c r="N187" s="4"/>
      <c r="O187" s="4"/>
      <c r="P187" s="4"/>
      <c r="Q187" s="4"/>
      <c r="R187" s="4"/>
      <c r="S187" s="4"/>
      <c r="T187" s="4"/>
      <c r="U187" s="4"/>
      <c r="V187" s="4"/>
      <c r="W187" s="4"/>
      <c r="X187" s="4"/>
      <c r="Y187" s="4"/>
      <c r="Z187" s="4"/>
    </row>
    <row r="188" ht="19.5" customHeight="1">
      <c r="A188" s="63"/>
      <c r="B188" s="38"/>
      <c r="C188" s="34"/>
      <c r="D188" s="50" t="s">
        <v>1614</v>
      </c>
      <c r="E188" s="63" t="s">
        <v>1651</v>
      </c>
      <c r="F188" s="38"/>
      <c r="G188" s="38"/>
      <c r="H188" s="34"/>
      <c r="I188" s="65">
        <v>815.88</v>
      </c>
      <c r="J188" s="50" t="s">
        <v>89</v>
      </c>
      <c r="K188" s="4"/>
      <c r="L188" s="4"/>
      <c r="M188" s="4"/>
      <c r="N188" s="4"/>
      <c r="O188" s="4"/>
      <c r="P188" s="4"/>
      <c r="Q188" s="4"/>
      <c r="R188" s="4"/>
      <c r="S188" s="4"/>
      <c r="T188" s="4"/>
      <c r="U188" s="4"/>
      <c r="V188" s="4"/>
      <c r="W188" s="4"/>
      <c r="X188" s="4"/>
      <c r="Y188" s="4"/>
      <c r="Z188" s="4"/>
    </row>
    <row r="189" ht="39.0" customHeight="1">
      <c r="A189" s="56" t="s">
        <v>320</v>
      </c>
      <c r="B189" s="56" t="s">
        <v>321</v>
      </c>
      <c r="C189" s="56" t="s">
        <v>122</v>
      </c>
      <c r="D189" s="56" t="s">
        <v>322</v>
      </c>
      <c r="E189" s="57" t="s">
        <v>323</v>
      </c>
      <c r="F189" s="58">
        <v>7179.75</v>
      </c>
      <c r="G189" s="59">
        <v>1.83</v>
      </c>
      <c r="H189" s="59">
        <v>2.26</v>
      </c>
      <c r="I189" s="59">
        <v>16226.23</v>
      </c>
      <c r="J189" s="60">
        <v>0.0031870362301703865</v>
      </c>
      <c r="K189" s="4"/>
      <c r="L189" s="4"/>
      <c r="M189" s="4"/>
      <c r="N189" s="4"/>
      <c r="O189" s="4"/>
      <c r="P189" s="4"/>
      <c r="Q189" s="4"/>
      <c r="R189" s="4"/>
      <c r="S189" s="4"/>
      <c r="T189" s="4"/>
      <c r="U189" s="4"/>
      <c r="V189" s="4"/>
      <c r="W189" s="4"/>
      <c r="X189" s="4"/>
      <c r="Y189" s="4"/>
      <c r="Z189" s="4"/>
    </row>
    <row r="190" ht="19.5" customHeight="1">
      <c r="A190" s="50" t="s">
        <v>1594</v>
      </c>
      <c r="B190" s="63"/>
      <c r="C190" s="34"/>
      <c r="D190" s="50" t="s">
        <v>24</v>
      </c>
      <c r="E190" s="63" t="s">
        <v>1595</v>
      </c>
      <c r="F190" s="38"/>
      <c r="G190" s="34"/>
      <c r="H190" s="50"/>
      <c r="I190" s="64" t="s">
        <v>1596</v>
      </c>
      <c r="J190" s="50"/>
      <c r="K190" s="4"/>
      <c r="L190" s="4"/>
      <c r="M190" s="4"/>
      <c r="N190" s="4"/>
      <c r="O190" s="4"/>
      <c r="P190" s="4"/>
      <c r="Q190" s="4"/>
      <c r="R190" s="4"/>
      <c r="S190" s="4"/>
      <c r="T190" s="4"/>
      <c r="U190" s="4"/>
      <c r="V190" s="4"/>
      <c r="W190" s="4"/>
      <c r="X190" s="4"/>
      <c r="Y190" s="4"/>
      <c r="Z190" s="4"/>
    </row>
    <row r="191" ht="19.5" customHeight="1">
      <c r="A191" s="63"/>
      <c r="B191" s="38"/>
      <c r="C191" s="34"/>
      <c r="D191" s="50" t="s">
        <v>1614</v>
      </c>
      <c r="E191" s="63" t="s">
        <v>1652</v>
      </c>
      <c r="F191" s="38"/>
      <c r="G191" s="38"/>
      <c r="H191" s="34"/>
      <c r="I191" s="65">
        <v>7179.75</v>
      </c>
      <c r="J191" s="50" t="s">
        <v>89</v>
      </c>
      <c r="K191" s="4"/>
      <c r="L191" s="4"/>
      <c r="M191" s="4"/>
      <c r="N191" s="4"/>
      <c r="O191" s="4"/>
      <c r="P191" s="4"/>
      <c r="Q191" s="4"/>
      <c r="R191" s="4"/>
      <c r="S191" s="4"/>
      <c r="T191" s="4"/>
      <c r="U191" s="4"/>
      <c r="V191" s="4"/>
      <c r="W191" s="4"/>
      <c r="X191" s="4"/>
      <c r="Y191" s="4"/>
      <c r="Z191" s="4"/>
    </row>
    <row r="192" ht="24.0" customHeight="1">
      <c r="A192" s="44" t="s">
        <v>42</v>
      </c>
      <c r="B192" s="44" t="s">
        <v>88</v>
      </c>
      <c r="C192" s="44"/>
      <c r="D192" s="44" t="s">
        <v>43</v>
      </c>
      <c r="E192" s="55"/>
      <c r="F192" s="45">
        <v>1.0</v>
      </c>
      <c r="G192" s="45" t="s">
        <v>89</v>
      </c>
      <c r="H192" s="46">
        <v>35752.14</v>
      </c>
      <c r="I192" s="46">
        <v>35752.14</v>
      </c>
      <c r="J192" s="47">
        <v>0.007022171230539927</v>
      </c>
      <c r="K192" s="4"/>
      <c r="L192" s="4"/>
      <c r="M192" s="4"/>
      <c r="N192" s="4"/>
      <c r="O192" s="4"/>
      <c r="P192" s="4"/>
      <c r="Q192" s="4"/>
      <c r="R192" s="4"/>
      <c r="S192" s="4"/>
      <c r="T192" s="4"/>
      <c r="U192" s="4"/>
      <c r="V192" s="4"/>
      <c r="W192" s="4"/>
      <c r="X192" s="4"/>
      <c r="Y192" s="4"/>
      <c r="Z192" s="4"/>
    </row>
    <row r="193" ht="24.0" customHeight="1">
      <c r="A193" s="56" t="s">
        <v>324</v>
      </c>
      <c r="B193" s="56" t="s">
        <v>325</v>
      </c>
      <c r="C193" s="56" t="s">
        <v>92</v>
      </c>
      <c r="D193" s="56" t="s">
        <v>326</v>
      </c>
      <c r="E193" s="57" t="s">
        <v>98</v>
      </c>
      <c r="F193" s="58">
        <v>4.0</v>
      </c>
      <c r="G193" s="59">
        <v>116.89</v>
      </c>
      <c r="H193" s="59">
        <v>144.4</v>
      </c>
      <c r="I193" s="59">
        <v>577.6</v>
      </c>
      <c r="J193" s="60">
        <v>1.1344792515244855E-4</v>
      </c>
      <c r="K193" s="4"/>
      <c r="L193" s="4"/>
      <c r="M193" s="4"/>
      <c r="N193" s="4"/>
      <c r="O193" s="4"/>
      <c r="P193" s="4"/>
      <c r="Q193" s="4"/>
      <c r="R193" s="4"/>
      <c r="S193" s="4"/>
      <c r="T193" s="4"/>
      <c r="U193" s="4"/>
      <c r="V193" s="4"/>
      <c r="W193" s="4"/>
      <c r="X193" s="4"/>
      <c r="Y193" s="4"/>
      <c r="Z193" s="4"/>
    </row>
    <row r="194" ht="19.5" customHeight="1">
      <c r="A194" s="50" t="s">
        <v>1594</v>
      </c>
      <c r="B194" s="63"/>
      <c r="C194" s="34"/>
      <c r="D194" s="50" t="s">
        <v>24</v>
      </c>
      <c r="E194" s="63" t="s">
        <v>1595</v>
      </c>
      <c r="F194" s="38"/>
      <c r="G194" s="34"/>
      <c r="H194" s="50"/>
      <c r="I194" s="64" t="s">
        <v>1596</v>
      </c>
      <c r="J194" s="50"/>
      <c r="K194" s="4"/>
      <c r="L194" s="4"/>
      <c r="M194" s="4"/>
      <c r="N194" s="4"/>
      <c r="O194" s="4"/>
      <c r="P194" s="4"/>
      <c r="Q194" s="4"/>
      <c r="R194" s="4"/>
      <c r="S194" s="4"/>
      <c r="T194" s="4"/>
      <c r="U194" s="4"/>
      <c r="V194" s="4"/>
      <c r="W194" s="4"/>
      <c r="X194" s="4"/>
      <c r="Y194" s="4"/>
      <c r="Z194" s="4"/>
    </row>
    <row r="195" ht="19.5" customHeight="1">
      <c r="A195" s="63"/>
      <c r="B195" s="38"/>
      <c r="C195" s="34"/>
      <c r="D195" s="50" t="s">
        <v>1653</v>
      </c>
      <c r="E195" s="63">
        <v>4.0</v>
      </c>
      <c r="F195" s="38"/>
      <c r="G195" s="38"/>
      <c r="H195" s="34"/>
      <c r="I195" s="65">
        <v>4.0</v>
      </c>
      <c r="J195" s="50" t="s">
        <v>89</v>
      </c>
      <c r="K195" s="4"/>
      <c r="L195" s="4"/>
      <c r="M195" s="4"/>
      <c r="N195" s="4"/>
      <c r="O195" s="4"/>
      <c r="P195" s="4"/>
      <c r="Q195" s="4"/>
      <c r="R195" s="4"/>
      <c r="S195" s="4"/>
      <c r="T195" s="4"/>
      <c r="U195" s="4"/>
      <c r="V195" s="4"/>
      <c r="W195" s="4"/>
      <c r="X195" s="4"/>
      <c r="Y195" s="4"/>
      <c r="Z195" s="4"/>
    </row>
    <row r="196" ht="39.0" customHeight="1">
      <c r="A196" s="56" t="s">
        <v>327</v>
      </c>
      <c r="B196" s="56" t="s">
        <v>328</v>
      </c>
      <c r="C196" s="56" t="s">
        <v>122</v>
      </c>
      <c r="D196" s="56" t="s">
        <v>329</v>
      </c>
      <c r="E196" s="57" t="s">
        <v>130</v>
      </c>
      <c r="F196" s="58">
        <v>4.49</v>
      </c>
      <c r="G196" s="59">
        <v>138.34</v>
      </c>
      <c r="H196" s="59">
        <v>170.9</v>
      </c>
      <c r="I196" s="59">
        <v>767.34</v>
      </c>
      <c r="J196" s="60">
        <v>1.507152543048474E-4</v>
      </c>
      <c r="K196" s="4"/>
      <c r="L196" s="4"/>
      <c r="M196" s="4"/>
      <c r="N196" s="4"/>
      <c r="O196" s="4"/>
      <c r="P196" s="4"/>
      <c r="Q196" s="4"/>
      <c r="R196" s="4"/>
      <c r="S196" s="4"/>
      <c r="T196" s="4"/>
      <c r="U196" s="4"/>
      <c r="V196" s="4"/>
      <c r="W196" s="4"/>
      <c r="X196" s="4"/>
      <c r="Y196" s="4"/>
      <c r="Z196" s="4"/>
    </row>
    <row r="197" ht="19.5" customHeight="1">
      <c r="A197" s="50" t="s">
        <v>1594</v>
      </c>
      <c r="B197" s="63"/>
      <c r="C197" s="34"/>
      <c r="D197" s="50" t="s">
        <v>24</v>
      </c>
      <c r="E197" s="63" t="s">
        <v>1595</v>
      </c>
      <c r="F197" s="38"/>
      <c r="G197" s="34"/>
      <c r="H197" s="50"/>
      <c r="I197" s="64" t="s">
        <v>1596</v>
      </c>
      <c r="J197" s="50"/>
      <c r="K197" s="4"/>
      <c r="L197" s="4"/>
      <c r="M197" s="4"/>
      <c r="N197" s="4"/>
      <c r="O197" s="4"/>
      <c r="P197" s="4"/>
      <c r="Q197" s="4"/>
      <c r="R197" s="4"/>
      <c r="S197" s="4"/>
      <c r="T197" s="4"/>
      <c r="U197" s="4"/>
      <c r="V197" s="4"/>
      <c r="W197" s="4"/>
      <c r="X197" s="4"/>
      <c r="Y197" s="4"/>
      <c r="Z197" s="4"/>
    </row>
    <row r="198" ht="19.5" customHeight="1">
      <c r="A198" s="63"/>
      <c r="B198" s="38"/>
      <c r="C198" s="34"/>
      <c r="D198" s="50" t="s">
        <v>1654</v>
      </c>
      <c r="E198" s="63" t="s">
        <v>1655</v>
      </c>
      <c r="F198" s="38"/>
      <c r="G198" s="38"/>
      <c r="H198" s="34"/>
      <c r="I198" s="65">
        <v>4.49</v>
      </c>
      <c r="J198" s="50" t="s">
        <v>89</v>
      </c>
      <c r="K198" s="4"/>
      <c r="L198" s="4"/>
      <c r="M198" s="4"/>
      <c r="N198" s="4"/>
      <c r="O198" s="4"/>
      <c r="P198" s="4"/>
      <c r="Q198" s="4"/>
      <c r="R198" s="4"/>
      <c r="S198" s="4"/>
      <c r="T198" s="4"/>
      <c r="U198" s="4"/>
      <c r="V198" s="4"/>
      <c r="W198" s="4"/>
      <c r="X198" s="4"/>
      <c r="Y198" s="4"/>
      <c r="Z198" s="4"/>
    </row>
    <row r="199" ht="25.5" customHeight="1">
      <c r="A199" s="56" t="s">
        <v>330</v>
      </c>
      <c r="B199" s="56" t="s">
        <v>331</v>
      </c>
      <c r="C199" s="56" t="s">
        <v>332</v>
      </c>
      <c r="D199" s="56" t="s">
        <v>333</v>
      </c>
      <c r="E199" s="57" t="s">
        <v>130</v>
      </c>
      <c r="F199" s="58">
        <v>182.01</v>
      </c>
      <c r="G199" s="59">
        <v>84.11</v>
      </c>
      <c r="H199" s="59">
        <v>103.9</v>
      </c>
      <c r="I199" s="59">
        <v>18910.83</v>
      </c>
      <c r="J199" s="60">
        <v>0.003714325530489402</v>
      </c>
      <c r="K199" s="4"/>
      <c r="L199" s="4"/>
      <c r="M199" s="4"/>
      <c r="N199" s="4"/>
      <c r="O199" s="4"/>
      <c r="P199" s="4"/>
      <c r="Q199" s="4"/>
      <c r="R199" s="4"/>
      <c r="S199" s="4"/>
      <c r="T199" s="4"/>
      <c r="U199" s="4"/>
      <c r="V199" s="4"/>
      <c r="W199" s="4"/>
      <c r="X199" s="4"/>
      <c r="Y199" s="4"/>
      <c r="Z199" s="4"/>
    </row>
    <row r="200" ht="19.5" customHeight="1">
      <c r="A200" s="50" t="s">
        <v>1594</v>
      </c>
      <c r="B200" s="63"/>
      <c r="C200" s="34"/>
      <c r="D200" s="50" t="s">
        <v>24</v>
      </c>
      <c r="E200" s="63" t="s">
        <v>1595</v>
      </c>
      <c r="F200" s="38"/>
      <c r="G200" s="34"/>
      <c r="H200" s="50"/>
      <c r="I200" s="64" t="s">
        <v>1596</v>
      </c>
      <c r="J200" s="50"/>
      <c r="K200" s="4"/>
      <c r="L200" s="4"/>
      <c r="M200" s="4"/>
      <c r="N200" s="4"/>
      <c r="O200" s="4"/>
      <c r="P200" s="4"/>
      <c r="Q200" s="4"/>
      <c r="R200" s="4"/>
      <c r="S200" s="4"/>
      <c r="T200" s="4"/>
      <c r="U200" s="4"/>
      <c r="V200" s="4"/>
      <c r="W200" s="4"/>
      <c r="X200" s="4"/>
      <c r="Y200" s="4"/>
      <c r="Z200" s="4"/>
    </row>
    <row r="201" ht="19.5" customHeight="1">
      <c r="A201" s="63"/>
      <c r="B201" s="38"/>
      <c r="C201" s="34"/>
      <c r="D201" s="50" t="s">
        <v>1654</v>
      </c>
      <c r="E201" s="63" t="s">
        <v>1656</v>
      </c>
      <c r="F201" s="38"/>
      <c r="G201" s="38"/>
      <c r="H201" s="34"/>
      <c r="I201" s="65">
        <v>182.01</v>
      </c>
      <c r="J201" s="50" t="s">
        <v>89</v>
      </c>
      <c r="K201" s="4"/>
      <c r="L201" s="4"/>
      <c r="M201" s="4"/>
      <c r="N201" s="4"/>
      <c r="O201" s="4"/>
      <c r="P201" s="4"/>
      <c r="Q201" s="4"/>
      <c r="R201" s="4"/>
      <c r="S201" s="4"/>
      <c r="T201" s="4"/>
      <c r="U201" s="4"/>
      <c r="V201" s="4"/>
      <c r="W201" s="4"/>
      <c r="X201" s="4"/>
      <c r="Y201" s="4"/>
      <c r="Z201" s="4"/>
    </row>
    <row r="202" ht="25.5" customHeight="1">
      <c r="A202" s="56" t="s">
        <v>334</v>
      </c>
      <c r="B202" s="56" t="s">
        <v>335</v>
      </c>
      <c r="C202" s="56" t="s">
        <v>332</v>
      </c>
      <c r="D202" s="56" t="s">
        <v>336</v>
      </c>
      <c r="E202" s="57" t="s">
        <v>130</v>
      </c>
      <c r="F202" s="58">
        <v>17.88</v>
      </c>
      <c r="G202" s="59">
        <v>111.83</v>
      </c>
      <c r="H202" s="59">
        <v>138.15</v>
      </c>
      <c r="I202" s="59">
        <v>2470.12</v>
      </c>
      <c r="J202" s="60">
        <v>4.851627231259803E-4</v>
      </c>
      <c r="K202" s="4"/>
      <c r="L202" s="4"/>
      <c r="M202" s="4"/>
      <c r="N202" s="4"/>
      <c r="O202" s="4"/>
      <c r="P202" s="4"/>
      <c r="Q202" s="4"/>
      <c r="R202" s="4"/>
      <c r="S202" s="4"/>
      <c r="T202" s="4"/>
      <c r="U202" s="4"/>
      <c r="V202" s="4"/>
      <c r="W202" s="4"/>
      <c r="X202" s="4"/>
      <c r="Y202" s="4"/>
      <c r="Z202" s="4"/>
    </row>
    <row r="203" ht="19.5" customHeight="1">
      <c r="A203" s="50" t="s">
        <v>1594</v>
      </c>
      <c r="B203" s="63"/>
      <c r="C203" s="34"/>
      <c r="D203" s="50" t="s">
        <v>24</v>
      </c>
      <c r="E203" s="63" t="s">
        <v>1595</v>
      </c>
      <c r="F203" s="38"/>
      <c r="G203" s="34"/>
      <c r="H203" s="50"/>
      <c r="I203" s="64" t="s">
        <v>1596</v>
      </c>
      <c r="J203" s="50"/>
      <c r="K203" s="4"/>
      <c r="L203" s="4"/>
      <c r="M203" s="4"/>
      <c r="N203" s="4"/>
      <c r="O203" s="4"/>
      <c r="P203" s="4"/>
      <c r="Q203" s="4"/>
      <c r="R203" s="4"/>
      <c r="S203" s="4"/>
      <c r="T203" s="4"/>
      <c r="U203" s="4"/>
      <c r="V203" s="4"/>
      <c r="W203" s="4"/>
      <c r="X203" s="4"/>
      <c r="Y203" s="4"/>
      <c r="Z203" s="4"/>
    </row>
    <row r="204" ht="19.5" customHeight="1">
      <c r="A204" s="63"/>
      <c r="B204" s="38"/>
      <c r="C204" s="34"/>
      <c r="D204" s="50" t="s">
        <v>1654</v>
      </c>
      <c r="E204" s="63" t="s">
        <v>1657</v>
      </c>
      <c r="F204" s="38"/>
      <c r="G204" s="38"/>
      <c r="H204" s="34"/>
      <c r="I204" s="65">
        <v>17.88</v>
      </c>
      <c r="J204" s="50" t="s">
        <v>89</v>
      </c>
      <c r="K204" s="4"/>
      <c r="L204" s="4"/>
      <c r="M204" s="4"/>
      <c r="N204" s="4"/>
      <c r="O204" s="4"/>
      <c r="P204" s="4"/>
      <c r="Q204" s="4"/>
      <c r="R204" s="4"/>
      <c r="S204" s="4"/>
      <c r="T204" s="4"/>
      <c r="U204" s="4"/>
      <c r="V204" s="4"/>
      <c r="W204" s="4"/>
      <c r="X204" s="4"/>
      <c r="Y204" s="4"/>
      <c r="Z204" s="4"/>
    </row>
    <row r="205" ht="25.5" customHeight="1">
      <c r="A205" s="56" t="s">
        <v>337</v>
      </c>
      <c r="B205" s="56" t="s">
        <v>338</v>
      </c>
      <c r="C205" s="56" t="s">
        <v>92</v>
      </c>
      <c r="D205" s="56" t="s">
        <v>339</v>
      </c>
      <c r="E205" s="57" t="s">
        <v>130</v>
      </c>
      <c r="F205" s="58">
        <v>1.68</v>
      </c>
      <c r="G205" s="59">
        <v>86.68</v>
      </c>
      <c r="H205" s="59">
        <v>107.08</v>
      </c>
      <c r="I205" s="59">
        <v>179.89</v>
      </c>
      <c r="J205" s="60">
        <v>3.5332664916333046E-5</v>
      </c>
      <c r="K205" s="4"/>
      <c r="L205" s="4"/>
      <c r="M205" s="4"/>
      <c r="N205" s="4"/>
      <c r="O205" s="4"/>
      <c r="P205" s="4"/>
      <c r="Q205" s="4"/>
      <c r="R205" s="4"/>
      <c r="S205" s="4"/>
      <c r="T205" s="4"/>
      <c r="U205" s="4"/>
      <c r="V205" s="4"/>
      <c r="W205" s="4"/>
      <c r="X205" s="4"/>
      <c r="Y205" s="4"/>
      <c r="Z205" s="4"/>
    </row>
    <row r="206" ht="25.5" customHeight="1">
      <c r="A206" s="56" t="s">
        <v>340</v>
      </c>
      <c r="B206" s="56" t="s">
        <v>341</v>
      </c>
      <c r="C206" s="56" t="s">
        <v>92</v>
      </c>
      <c r="D206" s="56" t="s">
        <v>342</v>
      </c>
      <c r="E206" s="57" t="s">
        <v>130</v>
      </c>
      <c r="F206" s="58">
        <v>68.64</v>
      </c>
      <c r="G206" s="59">
        <v>69.81</v>
      </c>
      <c r="H206" s="59">
        <v>86.24</v>
      </c>
      <c r="I206" s="59">
        <v>5919.51</v>
      </c>
      <c r="J206" s="60">
        <v>0.0011626664255872069</v>
      </c>
      <c r="K206" s="4"/>
      <c r="L206" s="4"/>
      <c r="M206" s="4"/>
      <c r="N206" s="4"/>
      <c r="O206" s="4"/>
      <c r="P206" s="4"/>
      <c r="Q206" s="4"/>
      <c r="R206" s="4"/>
      <c r="S206" s="4"/>
      <c r="T206" s="4"/>
      <c r="U206" s="4"/>
      <c r="V206" s="4"/>
      <c r="W206" s="4"/>
      <c r="X206" s="4"/>
      <c r="Y206" s="4"/>
      <c r="Z206" s="4"/>
    </row>
    <row r="207" ht="25.5" customHeight="1">
      <c r="A207" s="56" t="s">
        <v>343</v>
      </c>
      <c r="B207" s="56" t="s">
        <v>344</v>
      </c>
      <c r="C207" s="56" t="s">
        <v>92</v>
      </c>
      <c r="D207" s="56" t="s">
        <v>345</v>
      </c>
      <c r="E207" s="57" t="s">
        <v>130</v>
      </c>
      <c r="F207" s="58">
        <v>3.4</v>
      </c>
      <c r="G207" s="59">
        <v>78.14</v>
      </c>
      <c r="H207" s="59">
        <v>96.53</v>
      </c>
      <c r="I207" s="59">
        <v>328.2</v>
      </c>
      <c r="J207" s="60">
        <v>6.446261952048756E-5</v>
      </c>
      <c r="K207" s="4"/>
      <c r="L207" s="4"/>
      <c r="M207" s="4"/>
      <c r="N207" s="4"/>
      <c r="O207" s="4"/>
      <c r="P207" s="4"/>
      <c r="Q207" s="4"/>
      <c r="R207" s="4"/>
      <c r="S207" s="4"/>
      <c r="T207" s="4"/>
      <c r="U207" s="4"/>
      <c r="V207" s="4"/>
      <c r="W207" s="4"/>
      <c r="X207" s="4"/>
      <c r="Y207" s="4"/>
      <c r="Z207" s="4"/>
    </row>
    <row r="208" ht="24.0" customHeight="1">
      <c r="A208" s="56" t="s">
        <v>346</v>
      </c>
      <c r="B208" s="56" t="s">
        <v>347</v>
      </c>
      <c r="C208" s="56" t="s">
        <v>92</v>
      </c>
      <c r="D208" s="56" t="s">
        <v>348</v>
      </c>
      <c r="E208" s="57" t="s">
        <v>111</v>
      </c>
      <c r="F208" s="58">
        <v>1.3125</v>
      </c>
      <c r="G208" s="59">
        <v>411.49</v>
      </c>
      <c r="H208" s="59">
        <v>508.35</v>
      </c>
      <c r="I208" s="59">
        <v>667.2</v>
      </c>
      <c r="J208" s="60">
        <v>1.3104649525919957E-4</v>
      </c>
      <c r="K208" s="4"/>
      <c r="L208" s="4"/>
      <c r="M208" s="4"/>
      <c r="N208" s="4"/>
      <c r="O208" s="4"/>
      <c r="P208" s="4"/>
      <c r="Q208" s="4"/>
      <c r="R208" s="4"/>
      <c r="S208" s="4"/>
      <c r="T208" s="4"/>
      <c r="U208" s="4"/>
      <c r="V208" s="4"/>
      <c r="W208" s="4"/>
      <c r="X208" s="4"/>
      <c r="Y208" s="4"/>
      <c r="Z208" s="4"/>
    </row>
    <row r="209" ht="19.5" customHeight="1">
      <c r="A209" s="50" t="s">
        <v>1594</v>
      </c>
      <c r="B209" s="63"/>
      <c r="C209" s="34"/>
      <c r="D209" s="50" t="s">
        <v>24</v>
      </c>
      <c r="E209" s="63" t="s">
        <v>1595</v>
      </c>
      <c r="F209" s="38"/>
      <c r="G209" s="34"/>
      <c r="H209" s="50"/>
      <c r="I209" s="64" t="s">
        <v>1596</v>
      </c>
      <c r="J209" s="50"/>
      <c r="K209" s="4"/>
      <c r="L209" s="4"/>
      <c r="M209" s="4"/>
      <c r="N209" s="4"/>
      <c r="O209" s="4"/>
      <c r="P209" s="4"/>
      <c r="Q209" s="4"/>
      <c r="R209" s="4"/>
      <c r="S209" s="4"/>
      <c r="T209" s="4"/>
      <c r="U209" s="4"/>
      <c r="V209" s="4"/>
      <c r="W209" s="4"/>
      <c r="X209" s="4"/>
      <c r="Y209" s="4"/>
      <c r="Z209" s="4"/>
    </row>
    <row r="210" ht="19.5" customHeight="1">
      <c r="A210" s="63"/>
      <c r="B210" s="38"/>
      <c r="C210" s="34"/>
      <c r="D210" s="50" t="s">
        <v>1632</v>
      </c>
      <c r="E210" s="63" t="s">
        <v>1658</v>
      </c>
      <c r="F210" s="38"/>
      <c r="G210" s="38"/>
      <c r="H210" s="34"/>
      <c r="I210" s="65">
        <v>1.3125</v>
      </c>
      <c r="J210" s="50" t="s">
        <v>89</v>
      </c>
      <c r="K210" s="4"/>
      <c r="L210" s="4"/>
      <c r="M210" s="4"/>
      <c r="N210" s="4"/>
      <c r="O210" s="4"/>
      <c r="P210" s="4"/>
      <c r="Q210" s="4"/>
      <c r="R210" s="4"/>
      <c r="S210" s="4"/>
      <c r="T210" s="4"/>
      <c r="U210" s="4"/>
      <c r="V210" s="4"/>
      <c r="W210" s="4"/>
      <c r="X210" s="4"/>
      <c r="Y210" s="4"/>
      <c r="Z210" s="4"/>
    </row>
    <row r="211" ht="207.75" customHeight="1">
      <c r="A211" s="56" t="s">
        <v>349</v>
      </c>
      <c r="B211" s="56" t="s">
        <v>350</v>
      </c>
      <c r="C211" s="56" t="s">
        <v>351</v>
      </c>
      <c r="D211" s="56" t="s">
        <v>352</v>
      </c>
      <c r="E211" s="57" t="s">
        <v>130</v>
      </c>
      <c r="F211" s="58">
        <v>17.93</v>
      </c>
      <c r="G211" s="59">
        <v>118.11</v>
      </c>
      <c r="H211" s="59">
        <v>145.91</v>
      </c>
      <c r="I211" s="59">
        <v>2616.16</v>
      </c>
      <c r="J211" s="60">
        <v>5.13846821099082E-4</v>
      </c>
      <c r="K211" s="4"/>
      <c r="L211" s="4"/>
      <c r="M211" s="4"/>
      <c r="N211" s="4"/>
      <c r="O211" s="4"/>
      <c r="P211" s="4"/>
      <c r="Q211" s="4"/>
      <c r="R211" s="4"/>
      <c r="S211" s="4"/>
      <c r="T211" s="4"/>
      <c r="U211" s="4"/>
      <c r="V211" s="4"/>
      <c r="W211" s="4"/>
      <c r="X211" s="4"/>
      <c r="Y211" s="4"/>
      <c r="Z211" s="4"/>
    </row>
    <row r="212" ht="24.0" customHeight="1">
      <c r="A212" s="56" t="s">
        <v>353</v>
      </c>
      <c r="B212" s="56" t="s">
        <v>354</v>
      </c>
      <c r="C212" s="56" t="s">
        <v>92</v>
      </c>
      <c r="D212" s="56" t="s">
        <v>355</v>
      </c>
      <c r="E212" s="57" t="s">
        <v>130</v>
      </c>
      <c r="F212" s="58">
        <v>16.55</v>
      </c>
      <c r="G212" s="59">
        <v>162.15</v>
      </c>
      <c r="H212" s="59">
        <v>200.32</v>
      </c>
      <c r="I212" s="59">
        <v>3315.29</v>
      </c>
      <c r="J212" s="60">
        <v>6.511647710849397E-4</v>
      </c>
      <c r="K212" s="4"/>
      <c r="L212" s="4"/>
      <c r="M212" s="4"/>
      <c r="N212" s="4"/>
      <c r="O212" s="4"/>
      <c r="P212" s="4"/>
      <c r="Q212" s="4"/>
      <c r="R212" s="4"/>
      <c r="S212" s="4"/>
      <c r="T212" s="4"/>
      <c r="U212" s="4"/>
      <c r="V212" s="4"/>
      <c r="W212" s="4"/>
      <c r="X212" s="4"/>
      <c r="Y212" s="4"/>
      <c r="Z212" s="4"/>
    </row>
    <row r="213" ht="24.0" customHeight="1">
      <c r="A213" s="44" t="s">
        <v>44</v>
      </c>
      <c r="B213" s="44" t="s">
        <v>88</v>
      </c>
      <c r="C213" s="44"/>
      <c r="D213" s="44" t="s">
        <v>45</v>
      </c>
      <c r="E213" s="55"/>
      <c r="F213" s="45">
        <v>1.0</v>
      </c>
      <c r="G213" s="45" t="s">
        <v>89</v>
      </c>
      <c r="H213" s="46">
        <v>228257.71</v>
      </c>
      <c r="I213" s="46">
        <v>228257.71</v>
      </c>
      <c r="J213" s="47">
        <v>0.04483269321251611</v>
      </c>
      <c r="K213" s="4"/>
      <c r="L213" s="4"/>
      <c r="M213" s="4"/>
      <c r="N213" s="4"/>
      <c r="O213" s="4"/>
      <c r="P213" s="4"/>
      <c r="Q213" s="4"/>
      <c r="R213" s="4"/>
      <c r="S213" s="4"/>
      <c r="T213" s="4"/>
      <c r="U213" s="4"/>
      <c r="V213" s="4"/>
      <c r="W213" s="4"/>
      <c r="X213" s="4"/>
      <c r="Y213" s="4"/>
      <c r="Z213" s="4"/>
    </row>
    <row r="214" ht="78.0" customHeight="1">
      <c r="A214" s="56" t="s">
        <v>356</v>
      </c>
      <c r="B214" s="56" t="s">
        <v>357</v>
      </c>
      <c r="C214" s="56" t="s">
        <v>92</v>
      </c>
      <c r="D214" s="56" t="s">
        <v>358</v>
      </c>
      <c r="E214" s="57" t="s">
        <v>98</v>
      </c>
      <c r="F214" s="58">
        <v>1.0</v>
      </c>
      <c r="G214" s="59">
        <v>118062.91</v>
      </c>
      <c r="H214" s="59">
        <v>145854.91</v>
      </c>
      <c r="I214" s="59">
        <v>145854.91</v>
      </c>
      <c r="J214" s="60">
        <v>0.02864774396259889</v>
      </c>
      <c r="K214" s="4"/>
      <c r="L214" s="4"/>
      <c r="M214" s="4"/>
      <c r="N214" s="4"/>
      <c r="O214" s="4"/>
      <c r="P214" s="4"/>
      <c r="Q214" s="4"/>
      <c r="R214" s="4"/>
      <c r="S214" s="4"/>
      <c r="T214" s="4"/>
      <c r="U214" s="4"/>
      <c r="V214" s="4"/>
      <c r="W214" s="4"/>
      <c r="X214" s="4"/>
      <c r="Y214" s="4"/>
      <c r="Z214" s="4"/>
    </row>
    <row r="215" ht="19.5" customHeight="1">
      <c r="A215" s="50" t="s">
        <v>1594</v>
      </c>
      <c r="B215" s="63"/>
      <c r="C215" s="34"/>
      <c r="D215" s="50" t="s">
        <v>24</v>
      </c>
      <c r="E215" s="63" t="s">
        <v>1595</v>
      </c>
      <c r="F215" s="38"/>
      <c r="G215" s="34"/>
      <c r="H215" s="50"/>
      <c r="I215" s="64" t="s">
        <v>1596</v>
      </c>
      <c r="J215" s="50"/>
      <c r="K215" s="4"/>
      <c r="L215" s="4"/>
      <c r="M215" s="4"/>
      <c r="N215" s="4"/>
      <c r="O215" s="4"/>
      <c r="P215" s="4"/>
      <c r="Q215" s="4"/>
      <c r="R215" s="4"/>
      <c r="S215" s="4"/>
      <c r="T215" s="4"/>
      <c r="U215" s="4"/>
      <c r="V215" s="4"/>
      <c r="W215" s="4"/>
      <c r="X215" s="4"/>
      <c r="Y215" s="4"/>
      <c r="Z215" s="4"/>
    </row>
    <row r="216" ht="19.5" customHeight="1">
      <c r="A216" s="63"/>
      <c r="B216" s="38"/>
      <c r="C216" s="34"/>
      <c r="D216" s="50" t="s">
        <v>1659</v>
      </c>
      <c r="E216" s="63">
        <v>1.0</v>
      </c>
      <c r="F216" s="38"/>
      <c r="G216" s="38"/>
      <c r="H216" s="34"/>
      <c r="I216" s="65">
        <v>1.0</v>
      </c>
      <c r="J216" s="50" t="s">
        <v>89</v>
      </c>
      <c r="K216" s="4"/>
      <c r="L216" s="4"/>
      <c r="M216" s="4"/>
      <c r="N216" s="4"/>
      <c r="O216" s="4"/>
      <c r="P216" s="4"/>
      <c r="Q216" s="4"/>
      <c r="R216" s="4"/>
      <c r="S216" s="4"/>
      <c r="T216" s="4"/>
      <c r="U216" s="4"/>
      <c r="V216" s="4"/>
      <c r="W216" s="4"/>
      <c r="X216" s="4"/>
      <c r="Y216" s="4"/>
      <c r="Z216" s="4"/>
    </row>
    <row r="217" ht="39.0" customHeight="1">
      <c r="A217" s="56" t="s">
        <v>359</v>
      </c>
      <c r="B217" s="56" t="s">
        <v>360</v>
      </c>
      <c r="C217" s="56" t="s">
        <v>122</v>
      </c>
      <c r="D217" s="56" t="s">
        <v>361</v>
      </c>
      <c r="E217" s="57" t="s">
        <v>130</v>
      </c>
      <c r="F217" s="58">
        <v>270.35</v>
      </c>
      <c r="G217" s="59">
        <v>184.02</v>
      </c>
      <c r="H217" s="59">
        <v>227.33</v>
      </c>
      <c r="I217" s="59">
        <v>61458.66</v>
      </c>
      <c r="J217" s="60">
        <v>0.012071255989698378</v>
      </c>
      <c r="K217" s="4"/>
      <c r="L217" s="4"/>
      <c r="M217" s="4"/>
      <c r="N217" s="4"/>
      <c r="O217" s="4"/>
      <c r="P217" s="4"/>
      <c r="Q217" s="4"/>
      <c r="R217" s="4"/>
      <c r="S217" s="4"/>
      <c r="T217" s="4"/>
      <c r="U217" s="4"/>
      <c r="V217" s="4"/>
      <c r="W217" s="4"/>
      <c r="X217" s="4"/>
      <c r="Y217" s="4"/>
      <c r="Z217" s="4"/>
    </row>
    <row r="218" ht="19.5" customHeight="1">
      <c r="A218" s="50" t="s">
        <v>1594</v>
      </c>
      <c r="B218" s="63"/>
      <c r="C218" s="34"/>
      <c r="D218" s="50" t="s">
        <v>24</v>
      </c>
      <c r="E218" s="63" t="s">
        <v>1595</v>
      </c>
      <c r="F218" s="38"/>
      <c r="G218" s="34"/>
      <c r="H218" s="50"/>
      <c r="I218" s="64" t="s">
        <v>1596</v>
      </c>
      <c r="J218" s="50"/>
      <c r="K218" s="4"/>
      <c r="L218" s="4"/>
      <c r="M218" s="4"/>
      <c r="N218" s="4"/>
      <c r="O218" s="4"/>
      <c r="P218" s="4"/>
      <c r="Q218" s="4"/>
      <c r="R218" s="4"/>
      <c r="S218" s="4"/>
      <c r="T218" s="4"/>
      <c r="U218" s="4"/>
      <c r="V218" s="4"/>
      <c r="W218" s="4"/>
      <c r="X218" s="4"/>
      <c r="Y218" s="4"/>
      <c r="Z218" s="4"/>
    </row>
    <row r="219" ht="19.5" customHeight="1">
      <c r="A219" s="63"/>
      <c r="B219" s="38"/>
      <c r="C219" s="34"/>
      <c r="D219" s="50" t="s">
        <v>1614</v>
      </c>
      <c r="E219" s="63" t="s">
        <v>1660</v>
      </c>
      <c r="F219" s="38"/>
      <c r="G219" s="38"/>
      <c r="H219" s="34"/>
      <c r="I219" s="65">
        <v>270.35</v>
      </c>
      <c r="J219" s="50" t="s">
        <v>89</v>
      </c>
      <c r="K219" s="4"/>
      <c r="L219" s="4"/>
      <c r="M219" s="4"/>
      <c r="N219" s="4"/>
      <c r="O219" s="4"/>
      <c r="P219" s="4"/>
      <c r="Q219" s="4"/>
      <c r="R219" s="4"/>
      <c r="S219" s="4"/>
      <c r="T219" s="4"/>
      <c r="U219" s="4"/>
      <c r="V219" s="4"/>
      <c r="W219" s="4"/>
      <c r="X219" s="4"/>
      <c r="Y219" s="4"/>
      <c r="Z219" s="4"/>
    </row>
    <row r="220" ht="25.5" customHeight="1">
      <c r="A220" s="56" t="s">
        <v>362</v>
      </c>
      <c r="B220" s="56" t="s">
        <v>363</v>
      </c>
      <c r="C220" s="56" t="s">
        <v>122</v>
      </c>
      <c r="D220" s="56" t="s">
        <v>364</v>
      </c>
      <c r="E220" s="57" t="s">
        <v>151</v>
      </c>
      <c r="F220" s="58">
        <v>103.78</v>
      </c>
      <c r="G220" s="59">
        <v>46.03</v>
      </c>
      <c r="H220" s="59">
        <v>56.86</v>
      </c>
      <c r="I220" s="59">
        <v>5900.93</v>
      </c>
      <c r="J220" s="60">
        <v>0.0011590170792414097</v>
      </c>
      <c r="K220" s="4"/>
      <c r="L220" s="4"/>
      <c r="M220" s="4"/>
      <c r="N220" s="4"/>
      <c r="O220" s="4"/>
      <c r="P220" s="4"/>
      <c r="Q220" s="4"/>
      <c r="R220" s="4"/>
      <c r="S220" s="4"/>
      <c r="T220" s="4"/>
      <c r="U220" s="4"/>
      <c r="V220" s="4"/>
      <c r="W220" s="4"/>
      <c r="X220" s="4"/>
      <c r="Y220" s="4"/>
      <c r="Z220" s="4"/>
    </row>
    <row r="221" ht="19.5" customHeight="1">
      <c r="A221" s="50" t="s">
        <v>1594</v>
      </c>
      <c r="B221" s="63"/>
      <c r="C221" s="34"/>
      <c r="D221" s="50" t="s">
        <v>24</v>
      </c>
      <c r="E221" s="63" t="s">
        <v>1595</v>
      </c>
      <c r="F221" s="38"/>
      <c r="G221" s="34"/>
      <c r="H221" s="50"/>
      <c r="I221" s="64" t="s">
        <v>1596</v>
      </c>
      <c r="J221" s="50"/>
      <c r="K221" s="4"/>
      <c r="L221" s="4"/>
      <c r="M221" s="4"/>
      <c r="N221" s="4"/>
      <c r="O221" s="4"/>
      <c r="P221" s="4"/>
      <c r="Q221" s="4"/>
      <c r="R221" s="4"/>
      <c r="S221" s="4"/>
      <c r="T221" s="4"/>
      <c r="U221" s="4"/>
      <c r="V221" s="4"/>
      <c r="W221" s="4"/>
      <c r="X221" s="4"/>
      <c r="Y221" s="4"/>
      <c r="Z221" s="4"/>
    </row>
    <row r="222" ht="19.5" customHeight="1">
      <c r="A222" s="63"/>
      <c r="B222" s="38"/>
      <c r="C222" s="34"/>
      <c r="D222" s="50" t="s">
        <v>1614</v>
      </c>
      <c r="E222" s="63" t="s">
        <v>1661</v>
      </c>
      <c r="F222" s="38"/>
      <c r="G222" s="38"/>
      <c r="H222" s="34"/>
      <c r="I222" s="65">
        <v>103.78</v>
      </c>
      <c r="J222" s="50" t="s">
        <v>89</v>
      </c>
      <c r="K222" s="4"/>
      <c r="L222" s="4"/>
      <c r="M222" s="4"/>
      <c r="N222" s="4"/>
      <c r="O222" s="4"/>
      <c r="P222" s="4"/>
      <c r="Q222" s="4"/>
      <c r="R222" s="4"/>
      <c r="S222" s="4"/>
      <c r="T222" s="4"/>
      <c r="U222" s="4"/>
      <c r="V222" s="4"/>
      <c r="W222" s="4"/>
      <c r="X222" s="4"/>
      <c r="Y222" s="4"/>
      <c r="Z222" s="4"/>
    </row>
    <row r="223" ht="39.0" customHeight="1">
      <c r="A223" s="56" t="s">
        <v>365</v>
      </c>
      <c r="B223" s="56" t="s">
        <v>366</v>
      </c>
      <c r="C223" s="56" t="s">
        <v>122</v>
      </c>
      <c r="D223" s="56" t="s">
        <v>367</v>
      </c>
      <c r="E223" s="57" t="s">
        <v>151</v>
      </c>
      <c r="F223" s="58">
        <v>71.08</v>
      </c>
      <c r="G223" s="59">
        <v>76.17</v>
      </c>
      <c r="H223" s="59">
        <v>94.1</v>
      </c>
      <c r="I223" s="59">
        <v>6688.62</v>
      </c>
      <c r="J223" s="60">
        <v>0.0013137293302167077</v>
      </c>
      <c r="K223" s="4"/>
      <c r="L223" s="4"/>
      <c r="M223" s="4"/>
      <c r="N223" s="4"/>
      <c r="O223" s="4"/>
      <c r="P223" s="4"/>
      <c r="Q223" s="4"/>
      <c r="R223" s="4"/>
      <c r="S223" s="4"/>
      <c r="T223" s="4"/>
      <c r="U223" s="4"/>
      <c r="V223" s="4"/>
      <c r="W223" s="4"/>
      <c r="X223" s="4"/>
      <c r="Y223" s="4"/>
      <c r="Z223" s="4"/>
    </row>
    <row r="224" ht="19.5" customHeight="1">
      <c r="A224" s="50" t="s">
        <v>1594</v>
      </c>
      <c r="B224" s="63"/>
      <c r="C224" s="34"/>
      <c r="D224" s="50" t="s">
        <v>24</v>
      </c>
      <c r="E224" s="63" t="s">
        <v>1595</v>
      </c>
      <c r="F224" s="38"/>
      <c r="G224" s="34"/>
      <c r="H224" s="50"/>
      <c r="I224" s="64" t="s">
        <v>1596</v>
      </c>
      <c r="J224" s="50"/>
      <c r="K224" s="4"/>
      <c r="L224" s="4"/>
      <c r="M224" s="4"/>
      <c r="N224" s="4"/>
      <c r="O224" s="4"/>
      <c r="P224" s="4"/>
      <c r="Q224" s="4"/>
      <c r="R224" s="4"/>
      <c r="S224" s="4"/>
      <c r="T224" s="4"/>
      <c r="U224" s="4"/>
      <c r="V224" s="4"/>
      <c r="W224" s="4"/>
      <c r="X224" s="4"/>
      <c r="Y224" s="4"/>
      <c r="Z224" s="4"/>
    </row>
    <row r="225" ht="19.5" customHeight="1">
      <c r="A225" s="63"/>
      <c r="B225" s="38"/>
      <c r="C225" s="34"/>
      <c r="D225" s="50" t="s">
        <v>1614</v>
      </c>
      <c r="E225" s="63" t="s">
        <v>1662</v>
      </c>
      <c r="F225" s="38"/>
      <c r="G225" s="38"/>
      <c r="H225" s="34"/>
      <c r="I225" s="65">
        <v>71.08</v>
      </c>
      <c r="J225" s="50" t="s">
        <v>89</v>
      </c>
      <c r="K225" s="4"/>
      <c r="L225" s="4"/>
      <c r="M225" s="4"/>
      <c r="N225" s="4"/>
      <c r="O225" s="4"/>
      <c r="P225" s="4"/>
      <c r="Q225" s="4"/>
      <c r="R225" s="4"/>
      <c r="S225" s="4"/>
      <c r="T225" s="4"/>
      <c r="U225" s="4"/>
      <c r="V225" s="4"/>
      <c r="W225" s="4"/>
      <c r="X225" s="4"/>
      <c r="Y225" s="4"/>
      <c r="Z225" s="4"/>
    </row>
    <row r="226" ht="25.5" customHeight="1">
      <c r="A226" s="56" t="s">
        <v>368</v>
      </c>
      <c r="B226" s="56" t="s">
        <v>369</v>
      </c>
      <c r="C226" s="56" t="s">
        <v>92</v>
      </c>
      <c r="D226" s="56" t="s">
        <v>370</v>
      </c>
      <c r="E226" s="57" t="s">
        <v>151</v>
      </c>
      <c r="F226" s="58">
        <v>94.11</v>
      </c>
      <c r="G226" s="59">
        <v>43.41</v>
      </c>
      <c r="H226" s="59">
        <v>53.62</v>
      </c>
      <c r="I226" s="59">
        <v>5046.17</v>
      </c>
      <c r="J226" s="60">
        <v>9.91131434325712E-4</v>
      </c>
      <c r="K226" s="4"/>
      <c r="L226" s="4"/>
      <c r="M226" s="4"/>
      <c r="N226" s="4"/>
      <c r="O226" s="4"/>
      <c r="P226" s="4"/>
      <c r="Q226" s="4"/>
      <c r="R226" s="4"/>
      <c r="S226" s="4"/>
      <c r="T226" s="4"/>
      <c r="U226" s="4"/>
      <c r="V226" s="4"/>
      <c r="W226" s="4"/>
      <c r="X226" s="4"/>
      <c r="Y226" s="4"/>
      <c r="Z226" s="4"/>
    </row>
    <row r="227" ht="19.5" customHeight="1">
      <c r="A227" s="50" t="s">
        <v>1594</v>
      </c>
      <c r="B227" s="63"/>
      <c r="C227" s="34"/>
      <c r="D227" s="50" t="s">
        <v>24</v>
      </c>
      <c r="E227" s="63" t="s">
        <v>1595</v>
      </c>
      <c r="F227" s="38"/>
      <c r="G227" s="34"/>
      <c r="H227" s="50"/>
      <c r="I227" s="64" t="s">
        <v>1596</v>
      </c>
      <c r="J227" s="50"/>
      <c r="K227" s="4"/>
      <c r="L227" s="4"/>
      <c r="M227" s="4"/>
      <c r="N227" s="4"/>
      <c r="O227" s="4"/>
      <c r="P227" s="4"/>
      <c r="Q227" s="4"/>
      <c r="R227" s="4"/>
      <c r="S227" s="4"/>
      <c r="T227" s="4"/>
      <c r="U227" s="4"/>
      <c r="V227" s="4"/>
      <c r="W227" s="4"/>
      <c r="X227" s="4"/>
      <c r="Y227" s="4"/>
      <c r="Z227" s="4"/>
    </row>
    <row r="228" ht="19.5" customHeight="1">
      <c r="A228" s="63"/>
      <c r="B228" s="38"/>
      <c r="C228" s="34"/>
      <c r="D228" s="50" t="s">
        <v>1663</v>
      </c>
      <c r="E228" s="63" t="s">
        <v>1664</v>
      </c>
      <c r="F228" s="38"/>
      <c r="G228" s="38"/>
      <c r="H228" s="34"/>
      <c r="I228" s="65">
        <v>94.11</v>
      </c>
      <c r="J228" s="50" t="s">
        <v>89</v>
      </c>
      <c r="K228" s="4"/>
      <c r="L228" s="4"/>
      <c r="M228" s="4"/>
      <c r="N228" s="4"/>
      <c r="O228" s="4"/>
      <c r="P228" s="4"/>
      <c r="Q228" s="4"/>
      <c r="R228" s="4"/>
      <c r="S228" s="4"/>
      <c r="T228" s="4"/>
      <c r="U228" s="4"/>
      <c r="V228" s="4"/>
      <c r="W228" s="4"/>
      <c r="X228" s="4"/>
      <c r="Y228" s="4"/>
      <c r="Z228" s="4"/>
    </row>
    <row r="229" ht="25.5" customHeight="1">
      <c r="A229" s="56" t="s">
        <v>371</v>
      </c>
      <c r="B229" s="56" t="s">
        <v>372</v>
      </c>
      <c r="C229" s="56" t="s">
        <v>92</v>
      </c>
      <c r="D229" s="56" t="s">
        <v>373</v>
      </c>
      <c r="E229" s="57" t="s">
        <v>151</v>
      </c>
      <c r="F229" s="58">
        <v>7.4</v>
      </c>
      <c r="G229" s="59">
        <v>38.06</v>
      </c>
      <c r="H229" s="59">
        <v>47.01</v>
      </c>
      <c r="I229" s="59">
        <v>347.87</v>
      </c>
      <c r="J229" s="60">
        <v>6.832605561423525E-5</v>
      </c>
      <c r="K229" s="4"/>
      <c r="L229" s="4"/>
      <c r="M229" s="4"/>
      <c r="N229" s="4"/>
      <c r="O229" s="4"/>
      <c r="P229" s="4"/>
      <c r="Q229" s="4"/>
      <c r="R229" s="4"/>
      <c r="S229" s="4"/>
      <c r="T229" s="4"/>
      <c r="U229" s="4"/>
      <c r="V229" s="4"/>
      <c r="W229" s="4"/>
      <c r="X229" s="4"/>
      <c r="Y229" s="4"/>
      <c r="Z229" s="4"/>
    </row>
    <row r="230" ht="19.5" customHeight="1">
      <c r="A230" s="50" t="s">
        <v>1594</v>
      </c>
      <c r="B230" s="63"/>
      <c r="C230" s="34"/>
      <c r="D230" s="50" t="s">
        <v>24</v>
      </c>
      <c r="E230" s="63" t="s">
        <v>1595</v>
      </c>
      <c r="F230" s="38"/>
      <c r="G230" s="34"/>
      <c r="H230" s="50"/>
      <c r="I230" s="64" t="s">
        <v>1596</v>
      </c>
      <c r="J230" s="50"/>
      <c r="K230" s="4"/>
      <c r="L230" s="4"/>
      <c r="M230" s="4"/>
      <c r="N230" s="4"/>
      <c r="O230" s="4"/>
      <c r="P230" s="4"/>
      <c r="Q230" s="4"/>
      <c r="R230" s="4"/>
      <c r="S230" s="4"/>
      <c r="T230" s="4"/>
      <c r="U230" s="4"/>
      <c r="V230" s="4"/>
      <c r="W230" s="4"/>
      <c r="X230" s="4"/>
      <c r="Y230" s="4"/>
      <c r="Z230" s="4"/>
    </row>
    <row r="231" ht="19.5" customHeight="1">
      <c r="A231" s="63"/>
      <c r="B231" s="38"/>
      <c r="C231" s="34"/>
      <c r="D231" s="50" t="s">
        <v>1665</v>
      </c>
      <c r="E231" s="63" t="s">
        <v>1666</v>
      </c>
      <c r="F231" s="38"/>
      <c r="G231" s="38"/>
      <c r="H231" s="34"/>
      <c r="I231" s="65">
        <v>7.4</v>
      </c>
      <c r="J231" s="50" t="s">
        <v>89</v>
      </c>
      <c r="K231" s="4"/>
      <c r="L231" s="4"/>
      <c r="M231" s="4"/>
      <c r="N231" s="4"/>
      <c r="O231" s="4"/>
      <c r="P231" s="4"/>
      <c r="Q231" s="4"/>
      <c r="R231" s="4"/>
      <c r="S231" s="4"/>
      <c r="T231" s="4"/>
      <c r="U231" s="4"/>
      <c r="V231" s="4"/>
      <c r="W231" s="4"/>
      <c r="X231" s="4"/>
      <c r="Y231" s="4"/>
      <c r="Z231" s="4"/>
    </row>
    <row r="232" ht="24.0" customHeight="1">
      <c r="A232" s="56" t="s">
        <v>374</v>
      </c>
      <c r="B232" s="56" t="s">
        <v>375</v>
      </c>
      <c r="C232" s="56" t="s">
        <v>265</v>
      </c>
      <c r="D232" s="56" t="s">
        <v>376</v>
      </c>
      <c r="E232" s="57" t="s">
        <v>106</v>
      </c>
      <c r="F232" s="58">
        <v>13.0</v>
      </c>
      <c r="G232" s="59">
        <v>42.55</v>
      </c>
      <c r="H232" s="59">
        <v>52.56</v>
      </c>
      <c r="I232" s="59">
        <v>683.28</v>
      </c>
      <c r="J232" s="60">
        <v>1.3420481007300042E-4</v>
      </c>
      <c r="K232" s="4"/>
      <c r="L232" s="4"/>
      <c r="M232" s="4"/>
      <c r="N232" s="4"/>
      <c r="O232" s="4"/>
      <c r="P232" s="4"/>
      <c r="Q232" s="4"/>
      <c r="R232" s="4"/>
      <c r="S232" s="4"/>
      <c r="T232" s="4"/>
      <c r="U232" s="4"/>
      <c r="V232" s="4"/>
      <c r="W232" s="4"/>
      <c r="X232" s="4"/>
      <c r="Y232" s="4"/>
      <c r="Z232" s="4"/>
    </row>
    <row r="233" ht="19.5" customHeight="1">
      <c r="A233" s="50" t="s">
        <v>1594</v>
      </c>
      <c r="B233" s="63"/>
      <c r="C233" s="34"/>
      <c r="D233" s="50" t="s">
        <v>24</v>
      </c>
      <c r="E233" s="63" t="s">
        <v>1595</v>
      </c>
      <c r="F233" s="38"/>
      <c r="G233" s="34"/>
      <c r="H233" s="50"/>
      <c r="I233" s="64" t="s">
        <v>1596</v>
      </c>
      <c r="J233" s="50"/>
      <c r="K233" s="4"/>
      <c r="L233" s="4"/>
      <c r="M233" s="4"/>
      <c r="N233" s="4"/>
      <c r="O233" s="4"/>
      <c r="P233" s="4"/>
      <c r="Q233" s="4"/>
      <c r="R233" s="4"/>
      <c r="S233" s="4"/>
      <c r="T233" s="4"/>
      <c r="U233" s="4"/>
      <c r="V233" s="4"/>
      <c r="W233" s="4"/>
      <c r="X233" s="4"/>
      <c r="Y233" s="4"/>
      <c r="Z233" s="4"/>
    </row>
    <row r="234" ht="19.5" customHeight="1">
      <c r="A234" s="63"/>
      <c r="B234" s="38"/>
      <c r="C234" s="34"/>
      <c r="D234" s="50" t="s">
        <v>1667</v>
      </c>
      <c r="E234" s="63">
        <v>13.0</v>
      </c>
      <c r="F234" s="38"/>
      <c r="G234" s="38"/>
      <c r="H234" s="34"/>
      <c r="I234" s="65">
        <v>13.0</v>
      </c>
      <c r="J234" s="50" t="s">
        <v>89</v>
      </c>
      <c r="K234" s="4"/>
      <c r="L234" s="4"/>
      <c r="M234" s="4"/>
      <c r="N234" s="4"/>
      <c r="O234" s="4"/>
      <c r="P234" s="4"/>
      <c r="Q234" s="4"/>
      <c r="R234" s="4"/>
      <c r="S234" s="4"/>
      <c r="T234" s="4"/>
      <c r="U234" s="4"/>
      <c r="V234" s="4"/>
      <c r="W234" s="4"/>
      <c r="X234" s="4"/>
      <c r="Y234" s="4"/>
      <c r="Z234" s="4"/>
    </row>
    <row r="235" ht="25.5" customHeight="1">
      <c r="A235" s="56" t="s">
        <v>377</v>
      </c>
      <c r="B235" s="56" t="s">
        <v>378</v>
      </c>
      <c r="C235" s="56" t="s">
        <v>92</v>
      </c>
      <c r="D235" s="56" t="s">
        <v>379</v>
      </c>
      <c r="E235" s="57" t="s">
        <v>130</v>
      </c>
      <c r="F235" s="58">
        <v>6.49</v>
      </c>
      <c r="G235" s="59">
        <v>284.03</v>
      </c>
      <c r="H235" s="59">
        <v>350.89</v>
      </c>
      <c r="I235" s="59">
        <v>2277.27</v>
      </c>
      <c r="J235" s="60">
        <v>4.472845507477779E-4</v>
      </c>
      <c r="K235" s="4"/>
      <c r="L235" s="4"/>
      <c r="M235" s="4"/>
      <c r="N235" s="4"/>
      <c r="O235" s="4"/>
      <c r="P235" s="4"/>
      <c r="Q235" s="4"/>
      <c r="R235" s="4"/>
      <c r="S235" s="4"/>
      <c r="T235" s="4"/>
      <c r="U235" s="4"/>
      <c r="V235" s="4"/>
      <c r="W235" s="4"/>
      <c r="X235" s="4"/>
      <c r="Y235" s="4"/>
      <c r="Z235" s="4"/>
    </row>
    <row r="236" ht="19.5" customHeight="1">
      <c r="A236" s="50" t="s">
        <v>1594</v>
      </c>
      <c r="B236" s="63"/>
      <c r="C236" s="34"/>
      <c r="D236" s="50" t="s">
        <v>24</v>
      </c>
      <c r="E236" s="63" t="s">
        <v>1595</v>
      </c>
      <c r="F236" s="38"/>
      <c r="G236" s="34"/>
      <c r="H236" s="50"/>
      <c r="I236" s="64" t="s">
        <v>1596</v>
      </c>
      <c r="J236" s="50"/>
      <c r="K236" s="4"/>
      <c r="L236" s="4"/>
      <c r="M236" s="4"/>
      <c r="N236" s="4"/>
      <c r="O236" s="4"/>
      <c r="P236" s="4"/>
      <c r="Q236" s="4"/>
      <c r="R236" s="4"/>
      <c r="S236" s="4"/>
      <c r="T236" s="4"/>
      <c r="U236" s="4"/>
      <c r="V236" s="4"/>
      <c r="W236" s="4"/>
      <c r="X236" s="4"/>
      <c r="Y236" s="4"/>
      <c r="Z236" s="4"/>
    </row>
    <row r="237" ht="19.5" customHeight="1">
      <c r="A237" s="63"/>
      <c r="B237" s="38"/>
      <c r="C237" s="34"/>
      <c r="D237" s="50" t="s">
        <v>1667</v>
      </c>
      <c r="E237" s="63" t="s">
        <v>1668</v>
      </c>
      <c r="F237" s="38"/>
      <c r="G237" s="38"/>
      <c r="H237" s="34"/>
      <c r="I237" s="65">
        <v>6.49</v>
      </c>
      <c r="J237" s="50" t="s">
        <v>89</v>
      </c>
      <c r="K237" s="4"/>
      <c r="L237" s="4"/>
      <c r="M237" s="4"/>
      <c r="N237" s="4"/>
      <c r="O237" s="4"/>
      <c r="P237" s="4"/>
      <c r="Q237" s="4"/>
      <c r="R237" s="4"/>
      <c r="S237" s="4"/>
      <c r="T237" s="4"/>
      <c r="U237" s="4"/>
      <c r="V237" s="4"/>
      <c r="W237" s="4"/>
      <c r="X237" s="4"/>
      <c r="Y237" s="4"/>
      <c r="Z237" s="4"/>
    </row>
    <row r="238" ht="24.0" customHeight="1">
      <c r="A238" s="44" t="s">
        <v>46</v>
      </c>
      <c r="B238" s="44" t="s">
        <v>88</v>
      </c>
      <c r="C238" s="44"/>
      <c r="D238" s="44" t="s">
        <v>47</v>
      </c>
      <c r="E238" s="55"/>
      <c r="F238" s="45">
        <v>1.0</v>
      </c>
      <c r="G238" s="45" t="s">
        <v>89</v>
      </c>
      <c r="H238" s="46">
        <v>295720.43</v>
      </c>
      <c r="I238" s="46">
        <v>295720.43</v>
      </c>
      <c r="J238" s="47">
        <v>0.05808322231421382</v>
      </c>
      <c r="K238" s="4"/>
      <c r="L238" s="4"/>
      <c r="M238" s="4"/>
      <c r="N238" s="4"/>
      <c r="O238" s="4"/>
      <c r="P238" s="4"/>
      <c r="Q238" s="4"/>
      <c r="R238" s="4"/>
      <c r="S238" s="4"/>
      <c r="T238" s="4"/>
      <c r="U238" s="4"/>
      <c r="V238" s="4"/>
      <c r="W238" s="4"/>
      <c r="X238" s="4"/>
      <c r="Y238" s="4"/>
      <c r="Z238" s="4"/>
    </row>
    <row r="239" ht="24.0" customHeight="1">
      <c r="A239" s="44" t="s">
        <v>380</v>
      </c>
      <c r="B239" s="44" t="s">
        <v>88</v>
      </c>
      <c r="C239" s="44"/>
      <c r="D239" s="44" t="s">
        <v>381</v>
      </c>
      <c r="E239" s="55"/>
      <c r="F239" s="45">
        <v>1.0</v>
      </c>
      <c r="G239" s="45" t="s">
        <v>89</v>
      </c>
      <c r="H239" s="46">
        <v>167383.68</v>
      </c>
      <c r="I239" s="46">
        <v>167383.68</v>
      </c>
      <c r="J239" s="47">
        <v>0.032876265928638154</v>
      </c>
      <c r="K239" s="4"/>
      <c r="L239" s="4"/>
      <c r="M239" s="4"/>
      <c r="N239" s="4"/>
      <c r="O239" s="4"/>
      <c r="P239" s="4"/>
      <c r="Q239" s="4"/>
      <c r="R239" s="4"/>
      <c r="S239" s="4"/>
      <c r="T239" s="4"/>
      <c r="U239" s="4"/>
      <c r="V239" s="4"/>
      <c r="W239" s="4"/>
      <c r="X239" s="4"/>
      <c r="Y239" s="4"/>
      <c r="Z239" s="4"/>
    </row>
    <row r="240" ht="24.0" customHeight="1">
      <c r="A240" s="56" t="s">
        <v>382</v>
      </c>
      <c r="B240" s="56" t="s">
        <v>383</v>
      </c>
      <c r="C240" s="56" t="s">
        <v>284</v>
      </c>
      <c r="D240" s="56" t="s">
        <v>384</v>
      </c>
      <c r="E240" s="57" t="s">
        <v>130</v>
      </c>
      <c r="F240" s="58">
        <v>62.38</v>
      </c>
      <c r="G240" s="59">
        <v>184.95</v>
      </c>
      <c r="H240" s="59">
        <v>228.48</v>
      </c>
      <c r="I240" s="59">
        <v>14252.58</v>
      </c>
      <c r="J240" s="60">
        <v>0.0027993864769205075</v>
      </c>
      <c r="K240" s="4"/>
      <c r="L240" s="4"/>
      <c r="M240" s="4"/>
      <c r="N240" s="4"/>
      <c r="O240" s="4"/>
      <c r="P240" s="4"/>
      <c r="Q240" s="4"/>
      <c r="R240" s="4"/>
      <c r="S240" s="4"/>
      <c r="T240" s="4"/>
      <c r="U240" s="4"/>
      <c r="V240" s="4"/>
      <c r="W240" s="4"/>
      <c r="X240" s="4"/>
      <c r="Y240" s="4"/>
      <c r="Z240" s="4"/>
    </row>
    <row r="241" ht="19.5" customHeight="1">
      <c r="A241" s="50" t="s">
        <v>1594</v>
      </c>
      <c r="B241" s="63"/>
      <c r="C241" s="34"/>
      <c r="D241" s="50" t="s">
        <v>24</v>
      </c>
      <c r="E241" s="63" t="s">
        <v>1595</v>
      </c>
      <c r="F241" s="38"/>
      <c r="G241" s="34"/>
      <c r="H241" s="50"/>
      <c r="I241" s="64" t="s">
        <v>1596</v>
      </c>
      <c r="J241" s="50"/>
      <c r="K241" s="4"/>
      <c r="L241" s="4"/>
      <c r="M241" s="4"/>
      <c r="N241" s="4"/>
      <c r="O241" s="4"/>
      <c r="P241" s="4"/>
      <c r="Q241" s="4"/>
      <c r="R241" s="4"/>
      <c r="S241" s="4"/>
      <c r="T241" s="4"/>
      <c r="U241" s="4"/>
      <c r="V241" s="4"/>
      <c r="W241" s="4"/>
      <c r="X241" s="4"/>
      <c r="Y241" s="4"/>
      <c r="Z241" s="4"/>
    </row>
    <row r="242" ht="19.5" customHeight="1">
      <c r="A242" s="63"/>
      <c r="B242" s="38"/>
      <c r="C242" s="34"/>
      <c r="D242" s="50" t="s">
        <v>1669</v>
      </c>
      <c r="E242" s="63" t="s">
        <v>1670</v>
      </c>
      <c r="F242" s="38"/>
      <c r="G242" s="38"/>
      <c r="H242" s="34"/>
      <c r="I242" s="65">
        <v>2.17</v>
      </c>
      <c r="J242" s="50" t="s">
        <v>89</v>
      </c>
      <c r="K242" s="4"/>
      <c r="L242" s="4"/>
      <c r="M242" s="4"/>
      <c r="N242" s="4"/>
      <c r="O242" s="4"/>
      <c r="P242" s="4"/>
      <c r="Q242" s="4"/>
      <c r="R242" s="4"/>
      <c r="S242" s="4"/>
      <c r="T242" s="4"/>
      <c r="U242" s="4"/>
      <c r="V242" s="4"/>
      <c r="W242" s="4"/>
      <c r="X242" s="4"/>
      <c r="Y242" s="4"/>
      <c r="Z242" s="4"/>
    </row>
    <row r="243" ht="19.5" customHeight="1">
      <c r="A243" s="63"/>
      <c r="B243" s="38"/>
      <c r="C243" s="34"/>
      <c r="D243" s="50" t="s">
        <v>1671</v>
      </c>
      <c r="E243" s="63" t="s">
        <v>1672</v>
      </c>
      <c r="F243" s="38"/>
      <c r="G243" s="38"/>
      <c r="H243" s="34"/>
      <c r="I243" s="65">
        <v>0.73</v>
      </c>
      <c r="J243" s="50" t="s">
        <v>89</v>
      </c>
      <c r="K243" s="4"/>
      <c r="L243" s="4"/>
      <c r="M243" s="4"/>
      <c r="N243" s="4"/>
      <c r="O243" s="4"/>
      <c r="P243" s="4"/>
      <c r="Q243" s="4"/>
      <c r="R243" s="4"/>
      <c r="S243" s="4"/>
      <c r="T243" s="4"/>
      <c r="U243" s="4"/>
      <c r="V243" s="4"/>
      <c r="W243" s="4"/>
      <c r="X243" s="4"/>
      <c r="Y243" s="4"/>
      <c r="Z243" s="4"/>
    </row>
    <row r="244" ht="19.5" customHeight="1">
      <c r="A244" s="63"/>
      <c r="B244" s="38"/>
      <c r="C244" s="34"/>
      <c r="D244" s="50" t="s">
        <v>1673</v>
      </c>
      <c r="E244" s="63" t="s">
        <v>1674</v>
      </c>
      <c r="F244" s="38"/>
      <c r="G244" s="38"/>
      <c r="H244" s="34"/>
      <c r="I244" s="65">
        <v>0.71</v>
      </c>
      <c r="J244" s="50" t="s">
        <v>89</v>
      </c>
      <c r="K244" s="4"/>
      <c r="L244" s="4"/>
      <c r="M244" s="4"/>
      <c r="N244" s="4"/>
      <c r="O244" s="4"/>
      <c r="P244" s="4"/>
      <c r="Q244" s="4"/>
      <c r="R244" s="4"/>
      <c r="S244" s="4"/>
      <c r="T244" s="4"/>
      <c r="U244" s="4"/>
      <c r="V244" s="4"/>
      <c r="W244" s="4"/>
      <c r="X244" s="4"/>
      <c r="Y244" s="4"/>
      <c r="Z244" s="4"/>
    </row>
    <row r="245" ht="19.5" customHeight="1">
      <c r="A245" s="63"/>
      <c r="B245" s="38"/>
      <c r="C245" s="34"/>
      <c r="D245" s="50" t="s">
        <v>1675</v>
      </c>
      <c r="E245" s="63" t="s">
        <v>1674</v>
      </c>
      <c r="F245" s="38"/>
      <c r="G245" s="38"/>
      <c r="H245" s="34"/>
      <c r="I245" s="65">
        <v>0.71</v>
      </c>
      <c r="J245" s="50" t="s">
        <v>89</v>
      </c>
      <c r="K245" s="4"/>
      <c r="L245" s="4"/>
      <c r="M245" s="4"/>
      <c r="N245" s="4"/>
      <c r="O245" s="4"/>
      <c r="P245" s="4"/>
      <c r="Q245" s="4"/>
      <c r="R245" s="4"/>
      <c r="S245" s="4"/>
      <c r="T245" s="4"/>
      <c r="U245" s="4"/>
      <c r="V245" s="4"/>
      <c r="W245" s="4"/>
      <c r="X245" s="4"/>
      <c r="Y245" s="4"/>
      <c r="Z245" s="4"/>
    </row>
    <row r="246" ht="19.5" customHeight="1">
      <c r="A246" s="63"/>
      <c r="B246" s="38"/>
      <c r="C246" s="34"/>
      <c r="D246" s="50" t="s">
        <v>1676</v>
      </c>
      <c r="E246" s="63" t="s">
        <v>1677</v>
      </c>
      <c r="F246" s="38"/>
      <c r="G246" s="38"/>
      <c r="H246" s="34"/>
      <c r="I246" s="65">
        <v>1.0</v>
      </c>
      <c r="J246" s="50" t="s">
        <v>89</v>
      </c>
      <c r="K246" s="4"/>
      <c r="L246" s="4"/>
      <c r="M246" s="4"/>
      <c r="N246" s="4"/>
      <c r="O246" s="4"/>
      <c r="P246" s="4"/>
      <c r="Q246" s="4"/>
      <c r="R246" s="4"/>
      <c r="S246" s="4"/>
      <c r="T246" s="4"/>
      <c r="U246" s="4"/>
      <c r="V246" s="4"/>
      <c r="W246" s="4"/>
      <c r="X246" s="4"/>
      <c r="Y246" s="4"/>
      <c r="Z246" s="4"/>
    </row>
    <row r="247" ht="19.5" customHeight="1">
      <c r="A247" s="63"/>
      <c r="B247" s="38"/>
      <c r="C247" s="34"/>
      <c r="D247" s="50" t="s">
        <v>1678</v>
      </c>
      <c r="E247" s="63" t="s">
        <v>1679</v>
      </c>
      <c r="F247" s="38"/>
      <c r="G247" s="38"/>
      <c r="H247" s="34"/>
      <c r="I247" s="65">
        <v>11.76</v>
      </c>
      <c r="J247" s="50" t="s">
        <v>89</v>
      </c>
      <c r="K247" s="4"/>
      <c r="L247" s="4"/>
      <c r="M247" s="4"/>
      <c r="N247" s="4"/>
      <c r="O247" s="4"/>
      <c r="P247" s="4"/>
      <c r="Q247" s="4"/>
      <c r="R247" s="4"/>
      <c r="S247" s="4"/>
      <c r="T247" s="4"/>
      <c r="U247" s="4"/>
      <c r="V247" s="4"/>
      <c r="W247" s="4"/>
      <c r="X247" s="4"/>
      <c r="Y247" s="4"/>
      <c r="Z247" s="4"/>
    </row>
    <row r="248" ht="19.5" customHeight="1">
      <c r="A248" s="63"/>
      <c r="B248" s="38"/>
      <c r="C248" s="34"/>
      <c r="D248" s="50" t="s">
        <v>1680</v>
      </c>
      <c r="E248" s="63" t="s">
        <v>1681</v>
      </c>
      <c r="F248" s="38"/>
      <c r="G248" s="38"/>
      <c r="H248" s="34"/>
      <c r="I248" s="65">
        <v>5.4</v>
      </c>
      <c r="J248" s="50" t="s">
        <v>89</v>
      </c>
      <c r="K248" s="4"/>
      <c r="L248" s="4"/>
      <c r="M248" s="4"/>
      <c r="N248" s="4"/>
      <c r="O248" s="4"/>
      <c r="P248" s="4"/>
      <c r="Q248" s="4"/>
      <c r="R248" s="4"/>
      <c r="S248" s="4"/>
      <c r="T248" s="4"/>
      <c r="U248" s="4"/>
      <c r="V248" s="4"/>
      <c r="W248" s="4"/>
      <c r="X248" s="4"/>
      <c r="Y248" s="4"/>
      <c r="Z248" s="4"/>
    </row>
    <row r="249" ht="19.5" customHeight="1">
      <c r="A249" s="63"/>
      <c r="B249" s="38"/>
      <c r="C249" s="34"/>
      <c r="D249" s="50" t="s">
        <v>1682</v>
      </c>
      <c r="E249" s="63" t="s">
        <v>1683</v>
      </c>
      <c r="F249" s="38"/>
      <c r="G249" s="38"/>
      <c r="H249" s="34"/>
      <c r="I249" s="65">
        <v>11.0</v>
      </c>
      <c r="J249" s="50" t="s">
        <v>89</v>
      </c>
      <c r="K249" s="4"/>
      <c r="L249" s="4"/>
      <c r="M249" s="4"/>
      <c r="N249" s="4"/>
      <c r="O249" s="4"/>
      <c r="P249" s="4"/>
      <c r="Q249" s="4"/>
      <c r="R249" s="4"/>
      <c r="S249" s="4"/>
      <c r="T249" s="4"/>
      <c r="U249" s="4"/>
      <c r="V249" s="4"/>
      <c r="W249" s="4"/>
      <c r="X249" s="4"/>
      <c r="Y249" s="4"/>
      <c r="Z249" s="4"/>
    </row>
    <row r="250" ht="19.5" customHeight="1">
      <c r="A250" s="63"/>
      <c r="B250" s="38"/>
      <c r="C250" s="34"/>
      <c r="D250" s="50" t="s">
        <v>1684</v>
      </c>
      <c r="E250" s="63" t="s">
        <v>1685</v>
      </c>
      <c r="F250" s="38"/>
      <c r="G250" s="38"/>
      <c r="H250" s="34"/>
      <c r="I250" s="65">
        <v>3.84</v>
      </c>
      <c r="J250" s="50" t="s">
        <v>89</v>
      </c>
      <c r="K250" s="4"/>
      <c r="L250" s="4"/>
      <c r="M250" s="4"/>
      <c r="N250" s="4"/>
      <c r="O250" s="4"/>
      <c r="P250" s="4"/>
      <c r="Q250" s="4"/>
      <c r="R250" s="4"/>
      <c r="S250" s="4"/>
      <c r="T250" s="4"/>
      <c r="U250" s="4"/>
      <c r="V250" s="4"/>
      <c r="W250" s="4"/>
      <c r="X250" s="4"/>
      <c r="Y250" s="4"/>
      <c r="Z250" s="4"/>
    </row>
    <row r="251" ht="19.5" customHeight="1">
      <c r="A251" s="63"/>
      <c r="B251" s="38"/>
      <c r="C251" s="34"/>
      <c r="D251" s="50" t="s">
        <v>1686</v>
      </c>
      <c r="E251" s="63" t="s">
        <v>1687</v>
      </c>
      <c r="F251" s="38"/>
      <c r="G251" s="38"/>
      <c r="H251" s="34"/>
      <c r="I251" s="65">
        <v>1.02</v>
      </c>
      <c r="J251" s="50" t="s">
        <v>89</v>
      </c>
      <c r="K251" s="4"/>
      <c r="L251" s="4"/>
      <c r="M251" s="4"/>
      <c r="N251" s="4"/>
      <c r="O251" s="4"/>
      <c r="P251" s="4"/>
      <c r="Q251" s="4"/>
      <c r="R251" s="4"/>
      <c r="S251" s="4"/>
      <c r="T251" s="4"/>
      <c r="U251" s="4"/>
      <c r="V251" s="4"/>
      <c r="W251" s="4"/>
      <c r="X251" s="4"/>
      <c r="Y251" s="4"/>
      <c r="Z251" s="4"/>
    </row>
    <row r="252" ht="19.5" customHeight="1">
      <c r="A252" s="63"/>
      <c r="B252" s="38"/>
      <c r="C252" s="34"/>
      <c r="D252" s="50" t="s">
        <v>1688</v>
      </c>
      <c r="E252" s="63" t="s">
        <v>1689</v>
      </c>
      <c r="F252" s="38"/>
      <c r="G252" s="38"/>
      <c r="H252" s="34"/>
      <c r="I252" s="65">
        <v>0.96</v>
      </c>
      <c r="J252" s="50" t="s">
        <v>89</v>
      </c>
      <c r="K252" s="4"/>
      <c r="L252" s="4"/>
      <c r="M252" s="4"/>
      <c r="N252" s="4"/>
      <c r="O252" s="4"/>
      <c r="P252" s="4"/>
      <c r="Q252" s="4"/>
      <c r="R252" s="4"/>
      <c r="S252" s="4"/>
      <c r="T252" s="4"/>
      <c r="U252" s="4"/>
      <c r="V252" s="4"/>
      <c r="W252" s="4"/>
      <c r="X252" s="4"/>
      <c r="Y252" s="4"/>
      <c r="Z252" s="4"/>
    </row>
    <row r="253" ht="19.5" customHeight="1">
      <c r="A253" s="63"/>
      <c r="B253" s="38"/>
      <c r="C253" s="34"/>
      <c r="D253" s="50" t="s">
        <v>1690</v>
      </c>
      <c r="E253" s="63"/>
      <c r="F253" s="38"/>
      <c r="G253" s="38"/>
      <c r="H253" s="34"/>
      <c r="I253" s="65">
        <v>14.4</v>
      </c>
      <c r="J253" s="50" t="s">
        <v>89</v>
      </c>
      <c r="K253" s="4"/>
      <c r="L253" s="4"/>
      <c r="M253" s="4"/>
      <c r="N253" s="4"/>
      <c r="O253" s="4"/>
      <c r="P253" s="4"/>
      <c r="Q253" s="4"/>
      <c r="R253" s="4"/>
      <c r="S253" s="4"/>
      <c r="T253" s="4"/>
      <c r="U253" s="4"/>
      <c r="V253" s="4"/>
      <c r="W253" s="4"/>
      <c r="X253" s="4"/>
      <c r="Y253" s="4"/>
      <c r="Z253" s="4"/>
    </row>
    <row r="254" ht="19.5" customHeight="1">
      <c r="A254" s="63"/>
      <c r="B254" s="38"/>
      <c r="C254" s="34"/>
      <c r="D254" s="50" t="s">
        <v>1691</v>
      </c>
      <c r="E254" s="63" t="s">
        <v>1692</v>
      </c>
      <c r="F254" s="38"/>
      <c r="G254" s="38"/>
      <c r="H254" s="34"/>
      <c r="I254" s="65">
        <v>3.96</v>
      </c>
      <c r="J254" s="50" t="s">
        <v>89</v>
      </c>
      <c r="K254" s="4"/>
      <c r="L254" s="4"/>
      <c r="M254" s="4"/>
      <c r="N254" s="4"/>
      <c r="O254" s="4"/>
      <c r="P254" s="4"/>
      <c r="Q254" s="4"/>
      <c r="R254" s="4"/>
      <c r="S254" s="4"/>
      <c r="T254" s="4"/>
      <c r="U254" s="4"/>
      <c r="V254" s="4"/>
      <c r="W254" s="4"/>
      <c r="X254" s="4"/>
      <c r="Y254" s="4"/>
      <c r="Z254" s="4"/>
    </row>
    <row r="255" ht="19.5" customHeight="1">
      <c r="A255" s="63"/>
      <c r="B255" s="38"/>
      <c r="C255" s="34"/>
      <c r="D255" s="50" t="s">
        <v>1693</v>
      </c>
      <c r="E255" s="63" t="s">
        <v>1694</v>
      </c>
      <c r="F255" s="38"/>
      <c r="G255" s="38"/>
      <c r="H255" s="34"/>
      <c r="I255" s="65">
        <v>0.96</v>
      </c>
      <c r="J255" s="50" t="s">
        <v>89</v>
      </c>
      <c r="K255" s="4"/>
      <c r="L255" s="4"/>
      <c r="M255" s="4"/>
      <c r="N255" s="4"/>
      <c r="O255" s="4"/>
      <c r="P255" s="4"/>
      <c r="Q255" s="4"/>
      <c r="R255" s="4"/>
      <c r="S255" s="4"/>
      <c r="T255" s="4"/>
      <c r="U255" s="4"/>
      <c r="V255" s="4"/>
      <c r="W255" s="4"/>
      <c r="X255" s="4"/>
      <c r="Y255" s="4"/>
      <c r="Z255" s="4"/>
    </row>
    <row r="256" ht="19.5" customHeight="1">
      <c r="A256" s="63"/>
      <c r="B256" s="38"/>
      <c r="C256" s="34"/>
      <c r="D256" s="50" t="s">
        <v>1695</v>
      </c>
      <c r="E256" s="63" t="s">
        <v>1696</v>
      </c>
      <c r="F256" s="38"/>
      <c r="G256" s="38"/>
      <c r="H256" s="34"/>
      <c r="I256" s="65">
        <v>1.44</v>
      </c>
      <c r="J256" s="50" t="s">
        <v>89</v>
      </c>
      <c r="K256" s="4"/>
      <c r="L256" s="4"/>
      <c r="M256" s="4"/>
      <c r="N256" s="4"/>
      <c r="O256" s="4"/>
      <c r="P256" s="4"/>
      <c r="Q256" s="4"/>
      <c r="R256" s="4"/>
      <c r="S256" s="4"/>
      <c r="T256" s="4"/>
      <c r="U256" s="4"/>
      <c r="V256" s="4"/>
      <c r="W256" s="4"/>
      <c r="X256" s="4"/>
      <c r="Y256" s="4"/>
      <c r="Z256" s="4"/>
    </row>
    <row r="257" ht="19.5" customHeight="1">
      <c r="A257" s="63"/>
      <c r="B257" s="38"/>
      <c r="C257" s="34"/>
      <c r="D257" s="50" t="s">
        <v>1697</v>
      </c>
      <c r="E257" s="63" t="s">
        <v>1698</v>
      </c>
      <c r="F257" s="38"/>
      <c r="G257" s="38"/>
      <c r="H257" s="34"/>
      <c r="I257" s="65">
        <v>0.52</v>
      </c>
      <c r="J257" s="50" t="s">
        <v>89</v>
      </c>
      <c r="K257" s="4"/>
      <c r="L257" s="4"/>
      <c r="M257" s="4"/>
      <c r="N257" s="4"/>
      <c r="O257" s="4"/>
      <c r="P257" s="4"/>
      <c r="Q257" s="4"/>
      <c r="R257" s="4"/>
      <c r="S257" s="4"/>
      <c r="T257" s="4"/>
      <c r="U257" s="4"/>
      <c r="V257" s="4"/>
      <c r="W257" s="4"/>
      <c r="X257" s="4"/>
      <c r="Y257" s="4"/>
      <c r="Z257" s="4"/>
    </row>
    <row r="258" ht="19.5" customHeight="1">
      <c r="A258" s="63"/>
      <c r="B258" s="38"/>
      <c r="C258" s="34"/>
      <c r="D258" s="50" t="s">
        <v>1699</v>
      </c>
      <c r="E258" s="63" t="s">
        <v>1700</v>
      </c>
      <c r="F258" s="38"/>
      <c r="G258" s="38"/>
      <c r="H258" s="34"/>
      <c r="I258" s="65">
        <v>1.8</v>
      </c>
      <c r="J258" s="50" t="s">
        <v>89</v>
      </c>
      <c r="K258" s="4"/>
      <c r="L258" s="4"/>
      <c r="M258" s="4"/>
      <c r="N258" s="4"/>
      <c r="O258" s="4"/>
      <c r="P258" s="4"/>
      <c r="Q258" s="4"/>
      <c r="R258" s="4"/>
      <c r="S258" s="4"/>
      <c r="T258" s="4"/>
      <c r="U258" s="4"/>
      <c r="V258" s="4"/>
      <c r="W258" s="4"/>
      <c r="X258" s="4"/>
      <c r="Y258" s="4"/>
      <c r="Z258" s="4"/>
    </row>
    <row r="259" ht="39.0" customHeight="1">
      <c r="A259" s="56" t="s">
        <v>385</v>
      </c>
      <c r="B259" s="56" t="s">
        <v>386</v>
      </c>
      <c r="C259" s="56" t="s">
        <v>92</v>
      </c>
      <c r="D259" s="56" t="s">
        <v>387</v>
      </c>
      <c r="E259" s="57" t="s">
        <v>130</v>
      </c>
      <c r="F259" s="58">
        <v>256.13</v>
      </c>
      <c r="G259" s="59">
        <v>465.84</v>
      </c>
      <c r="H259" s="59">
        <v>575.49</v>
      </c>
      <c r="I259" s="59">
        <v>147400.25</v>
      </c>
      <c r="J259" s="60">
        <v>0.028951268229661018</v>
      </c>
      <c r="K259" s="4"/>
      <c r="L259" s="4"/>
      <c r="M259" s="4"/>
      <c r="N259" s="4"/>
      <c r="O259" s="4"/>
      <c r="P259" s="4"/>
      <c r="Q259" s="4"/>
      <c r="R259" s="4"/>
      <c r="S259" s="4"/>
      <c r="T259" s="4"/>
      <c r="U259" s="4"/>
      <c r="V259" s="4"/>
      <c r="W259" s="4"/>
      <c r="X259" s="4"/>
      <c r="Y259" s="4"/>
      <c r="Z259" s="4"/>
    </row>
    <row r="260" ht="19.5" customHeight="1">
      <c r="A260" s="50" t="s">
        <v>1594</v>
      </c>
      <c r="B260" s="63"/>
      <c r="C260" s="34"/>
      <c r="D260" s="50" t="s">
        <v>24</v>
      </c>
      <c r="E260" s="63" t="s">
        <v>1595</v>
      </c>
      <c r="F260" s="38"/>
      <c r="G260" s="34"/>
      <c r="H260" s="50"/>
      <c r="I260" s="64" t="s">
        <v>1596</v>
      </c>
      <c r="J260" s="50"/>
      <c r="K260" s="4"/>
      <c r="L260" s="4"/>
      <c r="M260" s="4"/>
      <c r="N260" s="4"/>
      <c r="O260" s="4"/>
      <c r="P260" s="4"/>
      <c r="Q260" s="4"/>
      <c r="R260" s="4"/>
      <c r="S260" s="4"/>
      <c r="T260" s="4"/>
      <c r="U260" s="4"/>
      <c r="V260" s="4"/>
      <c r="W260" s="4"/>
      <c r="X260" s="4"/>
      <c r="Y260" s="4"/>
      <c r="Z260" s="4"/>
    </row>
    <row r="261" ht="19.5" customHeight="1">
      <c r="A261" s="63"/>
      <c r="B261" s="38"/>
      <c r="C261" s="34"/>
      <c r="D261" s="50" t="s">
        <v>1701</v>
      </c>
      <c r="E261" s="63" t="s">
        <v>1702</v>
      </c>
      <c r="F261" s="38"/>
      <c r="G261" s="38"/>
      <c r="H261" s="34"/>
      <c r="I261" s="65">
        <v>256.13</v>
      </c>
      <c r="J261" s="50" t="s">
        <v>89</v>
      </c>
      <c r="K261" s="4"/>
      <c r="L261" s="4"/>
      <c r="M261" s="4"/>
      <c r="N261" s="4"/>
      <c r="O261" s="4"/>
      <c r="P261" s="4"/>
      <c r="Q261" s="4"/>
      <c r="R261" s="4"/>
      <c r="S261" s="4"/>
      <c r="T261" s="4"/>
      <c r="U261" s="4"/>
      <c r="V261" s="4"/>
      <c r="W261" s="4"/>
      <c r="X261" s="4"/>
      <c r="Y261" s="4"/>
      <c r="Z261" s="4"/>
    </row>
    <row r="262" ht="64.5" customHeight="1">
      <c r="A262" s="56" t="s">
        <v>388</v>
      </c>
      <c r="B262" s="56" t="s">
        <v>389</v>
      </c>
      <c r="C262" s="56" t="s">
        <v>122</v>
      </c>
      <c r="D262" s="56" t="s">
        <v>390</v>
      </c>
      <c r="E262" s="57" t="s">
        <v>98</v>
      </c>
      <c r="F262" s="58">
        <v>3.0</v>
      </c>
      <c r="G262" s="59">
        <v>1189.51</v>
      </c>
      <c r="H262" s="59">
        <v>1469.52</v>
      </c>
      <c r="I262" s="59">
        <v>4408.56</v>
      </c>
      <c r="J262" s="60">
        <v>8.658967882792219E-4</v>
      </c>
      <c r="K262" s="4"/>
      <c r="L262" s="4"/>
      <c r="M262" s="4"/>
      <c r="N262" s="4"/>
      <c r="O262" s="4"/>
      <c r="P262" s="4"/>
      <c r="Q262" s="4"/>
      <c r="R262" s="4"/>
      <c r="S262" s="4"/>
      <c r="T262" s="4"/>
      <c r="U262" s="4"/>
      <c r="V262" s="4"/>
      <c r="W262" s="4"/>
      <c r="X262" s="4"/>
      <c r="Y262" s="4"/>
      <c r="Z262" s="4"/>
    </row>
    <row r="263" ht="19.5" customHeight="1">
      <c r="A263" s="50" t="s">
        <v>1594</v>
      </c>
      <c r="B263" s="63"/>
      <c r="C263" s="34"/>
      <c r="D263" s="50" t="s">
        <v>24</v>
      </c>
      <c r="E263" s="63" t="s">
        <v>1595</v>
      </c>
      <c r="F263" s="38"/>
      <c r="G263" s="34"/>
      <c r="H263" s="50"/>
      <c r="I263" s="64" t="s">
        <v>1596</v>
      </c>
      <c r="J263" s="50"/>
      <c r="K263" s="4"/>
      <c r="L263" s="4"/>
      <c r="M263" s="4"/>
      <c r="N263" s="4"/>
      <c r="O263" s="4"/>
      <c r="P263" s="4"/>
      <c r="Q263" s="4"/>
      <c r="R263" s="4"/>
      <c r="S263" s="4"/>
      <c r="T263" s="4"/>
      <c r="U263" s="4"/>
      <c r="V263" s="4"/>
      <c r="W263" s="4"/>
      <c r="X263" s="4"/>
      <c r="Y263" s="4"/>
      <c r="Z263" s="4"/>
    </row>
    <row r="264" ht="19.5" customHeight="1">
      <c r="A264" s="63"/>
      <c r="B264" s="38"/>
      <c r="C264" s="34"/>
      <c r="D264" s="50" t="s">
        <v>1703</v>
      </c>
      <c r="E264" s="63">
        <v>3.0</v>
      </c>
      <c r="F264" s="38"/>
      <c r="G264" s="38"/>
      <c r="H264" s="34"/>
      <c r="I264" s="65">
        <v>3.0</v>
      </c>
      <c r="J264" s="50" t="s">
        <v>89</v>
      </c>
      <c r="K264" s="4"/>
      <c r="L264" s="4"/>
      <c r="M264" s="4"/>
      <c r="N264" s="4"/>
      <c r="O264" s="4"/>
      <c r="P264" s="4"/>
      <c r="Q264" s="4"/>
      <c r="R264" s="4"/>
      <c r="S264" s="4"/>
      <c r="T264" s="4"/>
      <c r="U264" s="4"/>
      <c r="V264" s="4"/>
      <c r="W264" s="4"/>
      <c r="X264" s="4"/>
      <c r="Y264" s="4"/>
      <c r="Z264" s="4"/>
    </row>
    <row r="265" ht="64.5" customHeight="1">
      <c r="A265" s="56" t="s">
        <v>391</v>
      </c>
      <c r="B265" s="56" t="s">
        <v>392</v>
      </c>
      <c r="C265" s="56" t="s">
        <v>122</v>
      </c>
      <c r="D265" s="56" t="s">
        <v>393</v>
      </c>
      <c r="E265" s="57" t="s">
        <v>98</v>
      </c>
      <c r="F265" s="58">
        <v>1.0</v>
      </c>
      <c r="G265" s="59">
        <v>1070.34</v>
      </c>
      <c r="H265" s="59">
        <v>1322.29</v>
      </c>
      <c r="I265" s="59">
        <v>1322.29</v>
      </c>
      <c r="J265" s="60">
        <v>2.5971443377740855E-4</v>
      </c>
      <c r="K265" s="4"/>
      <c r="L265" s="4"/>
      <c r="M265" s="4"/>
      <c r="N265" s="4"/>
      <c r="O265" s="4"/>
      <c r="P265" s="4"/>
      <c r="Q265" s="4"/>
      <c r="R265" s="4"/>
      <c r="S265" s="4"/>
      <c r="T265" s="4"/>
      <c r="U265" s="4"/>
      <c r="V265" s="4"/>
      <c r="W265" s="4"/>
      <c r="X265" s="4"/>
      <c r="Y265" s="4"/>
      <c r="Z265" s="4"/>
    </row>
    <row r="266" ht="19.5" customHeight="1">
      <c r="A266" s="50" t="s">
        <v>1594</v>
      </c>
      <c r="B266" s="63"/>
      <c r="C266" s="34"/>
      <c r="D266" s="50" t="s">
        <v>24</v>
      </c>
      <c r="E266" s="63" t="s">
        <v>1595</v>
      </c>
      <c r="F266" s="38"/>
      <c r="G266" s="34"/>
      <c r="H266" s="50"/>
      <c r="I266" s="64" t="s">
        <v>1596</v>
      </c>
      <c r="J266" s="50"/>
      <c r="K266" s="4"/>
      <c r="L266" s="4"/>
      <c r="M266" s="4"/>
      <c r="N266" s="4"/>
      <c r="O266" s="4"/>
      <c r="P266" s="4"/>
      <c r="Q266" s="4"/>
      <c r="R266" s="4"/>
      <c r="S266" s="4"/>
      <c r="T266" s="4"/>
      <c r="U266" s="4"/>
      <c r="V266" s="4"/>
      <c r="W266" s="4"/>
      <c r="X266" s="4"/>
      <c r="Y266" s="4"/>
      <c r="Z266" s="4"/>
    </row>
    <row r="267" ht="19.5" customHeight="1">
      <c r="A267" s="63"/>
      <c r="B267" s="38"/>
      <c r="C267" s="34"/>
      <c r="D267" s="50" t="s">
        <v>1704</v>
      </c>
      <c r="E267" s="63">
        <v>1.0</v>
      </c>
      <c r="F267" s="38"/>
      <c r="G267" s="38"/>
      <c r="H267" s="34"/>
      <c r="I267" s="65">
        <v>1.0</v>
      </c>
      <c r="J267" s="50" t="s">
        <v>89</v>
      </c>
      <c r="K267" s="4"/>
      <c r="L267" s="4"/>
      <c r="M267" s="4"/>
      <c r="N267" s="4"/>
      <c r="O267" s="4"/>
      <c r="P267" s="4"/>
      <c r="Q267" s="4"/>
      <c r="R267" s="4"/>
      <c r="S267" s="4"/>
      <c r="T267" s="4"/>
      <c r="U267" s="4"/>
      <c r="V267" s="4"/>
      <c r="W267" s="4"/>
      <c r="X267" s="4"/>
      <c r="Y267" s="4"/>
      <c r="Z267" s="4"/>
    </row>
    <row r="268" ht="24.0" customHeight="1">
      <c r="A268" s="44" t="s">
        <v>394</v>
      </c>
      <c r="B268" s="44" t="s">
        <v>88</v>
      </c>
      <c r="C268" s="44"/>
      <c r="D268" s="44" t="s">
        <v>395</v>
      </c>
      <c r="E268" s="55"/>
      <c r="F268" s="45">
        <v>1.0</v>
      </c>
      <c r="G268" s="45" t="s">
        <v>89</v>
      </c>
      <c r="H268" s="46">
        <v>128336.75</v>
      </c>
      <c r="I268" s="46">
        <v>128336.75</v>
      </c>
      <c r="J268" s="47">
        <v>0.02520695638557566</v>
      </c>
      <c r="K268" s="4"/>
      <c r="L268" s="4"/>
      <c r="M268" s="4"/>
      <c r="N268" s="4"/>
      <c r="O268" s="4"/>
      <c r="P268" s="4"/>
      <c r="Q268" s="4"/>
      <c r="R268" s="4"/>
      <c r="S268" s="4"/>
      <c r="T268" s="4"/>
      <c r="U268" s="4"/>
      <c r="V268" s="4"/>
      <c r="W268" s="4"/>
      <c r="X268" s="4"/>
      <c r="Y268" s="4"/>
      <c r="Z268" s="4"/>
    </row>
    <row r="269" ht="25.5" customHeight="1">
      <c r="A269" s="56" t="s">
        <v>396</v>
      </c>
      <c r="B269" s="56" t="s">
        <v>397</v>
      </c>
      <c r="C269" s="56" t="s">
        <v>122</v>
      </c>
      <c r="D269" s="56" t="s">
        <v>398</v>
      </c>
      <c r="E269" s="57" t="s">
        <v>151</v>
      </c>
      <c r="F269" s="58">
        <v>84.81</v>
      </c>
      <c r="G269" s="59">
        <v>113.39</v>
      </c>
      <c r="H269" s="59">
        <v>140.08</v>
      </c>
      <c r="I269" s="59">
        <v>11880.18</v>
      </c>
      <c r="J269" s="60">
        <v>0.0023334171943172025</v>
      </c>
      <c r="K269" s="4"/>
      <c r="L269" s="4"/>
      <c r="M269" s="4"/>
      <c r="N269" s="4"/>
      <c r="O269" s="4"/>
      <c r="P269" s="4"/>
      <c r="Q269" s="4"/>
      <c r="R269" s="4"/>
      <c r="S269" s="4"/>
      <c r="T269" s="4"/>
      <c r="U269" s="4"/>
      <c r="V269" s="4"/>
      <c r="W269" s="4"/>
      <c r="X269" s="4"/>
      <c r="Y269" s="4"/>
      <c r="Z269" s="4"/>
    </row>
    <row r="270" ht="19.5" customHeight="1">
      <c r="A270" s="50" t="s">
        <v>1594</v>
      </c>
      <c r="B270" s="63"/>
      <c r="C270" s="34"/>
      <c r="D270" s="50" t="s">
        <v>24</v>
      </c>
      <c r="E270" s="63" t="s">
        <v>1595</v>
      </c>
      <c r="F270" s="38"/>
      <c r="G270" s="34"/>
      <c r="H270" s="50"/>
      <c r="I270" s="64" t="s">
        <v>1596</v>
      </c>
      <c r="J270" s="50"/>
      <c r="K270" s="4"/>
      <c r="L270" s="4"/>
      <c r="M270" s="4"/>
      <c r="N270" s="4"/>
      <c r="O270" s="4"/>
      <c r="P270" s="4"/>
      <c r="Q270" s="4"/>
      <c r="R270" s="4"/>
      <c r="S270" s="4"/>
      <c r="T270" s="4"/>
      <c r="U270" s="4"/>
      <c r="V270" s="4"/>
      <c r="W270" s="4"/>
      <c r="X270" s="4"/>
      <c r="Y270" s="4"/>
      <c r="Z270" s="4"/>
    </row>
    <row r="271" ht="19.5" customHeight="1">
      <c r="A271" s="63"/>
      <c r="B271" s="38"/>
      <c r="C271" s="34"/>
      <c r="D271" s="50" t="s">
        <v>1705</v>
      </c>
      <c r="E271" s="63" t="s">
        <v>1706</v>
      </c>
      <c r="F271" s="38"/>
      <c r="G271" s="38"/>
      <c r="H271" s="34"/>
      <c r="I271" s="65">
        <v>84.81</v>
      </c>
      <c r="J271" s="50" t="s">
        <v>89</v>
      </c>
      <c r="K271" s="4"/>
      <c r="L271" s="4"/>
      <c r="M271" s="4"/>
      <c r="N271" s="4"/>
      <c r="O271" s="4"/>
      <c r="P271" s="4"/>
      <c r="Q271" s="4"/>
      <c r="R271" s="4"/>
      <c r="S271" s="4"/>
      <c r="T271" s="4"/>
      <c r="U271" s="4"/>
      <c r="V271" s="4"/>
      <c r="W271" s="4"/>
      <c r="X271" s="4"/>
      <c r="Y271" s="4"/>
      <c r="Z271" s="4"/>
    </row>
    <row r="272" ht="39.0" customHeight="1">
      <c r="A272" s="56" t="s">
        <v>399</v>
      </c>
      <c r="B272" s="56" t="s">
        <v>400</v>
      </c>
      <c r="C272" s="56" t="s">
        <v>92</v>
      </c>
      <c r="D272" s="56" t="s">
        <v>401</v>
      </c>
      <c r="E272" s="57" t="s">
        <v>402</v>
      </c>
      <c r="F272" s="58">
        <v>19.276</v>
      </c>
      <c r="G272" s="59">
        <v>740.59</v>
      </c>
      <c r="H272" s="59">
        <v>914.92</v>
      </c>
      <c r="I272" s="59">
        <v>17635.99</v>
      </c>
      <c r="J272" s="60">
        <v>0.0034639308751892852</v>
      </c>
      <c r="K272" s="4"/>
      <c r="L272" s="4"/>
      <c r="M272" s="4"/>
      <c r="N272" s="4"/>
      <c r="O272" s="4"/>
      <c r="P272" s="4"/>
      <c r="Q272" s="4"/>
      <c r="R272" s="4"/>
      <c r="S272" s="4"/>
      <c r="T272" s="4"/>
      <c r="U272" s="4"/>
      <c r="V272" s="4"/>
      <c r="W272" s="4"/>
      <c r="X272" s="4"/>
      <c r="Y272" s="4"/>
      <c r="Z272" s="4"/>
    </row>
    <row r="273" ht="19.5" customHeight="1">
      <c r="A273" s="50" t="s">
        <v>1594</v>
      </c>
      <c r="B273" s="63"/>
      <c r="C273" s="34"/>
      <c r="D273" s="50" t="s">
        <v>24</v>
      </c>
      <c r="E273" s="63" t="s">
        <v>1595</v>
      </c>
      <c r="F273" s="38"/>
      <c r="G273" s="34"/>
      <c r="H273" s="50"/>
      <c r="I273" s="64" t="s">
        <v>1596</v>
      </c>
      <c r="J273" s="50"/>
      <c r="K273" s="4"/>
      <c r="L273" s="4"/>
      <c r="M273" s="4"/>
      <c r="N273" s="4"/>
      <c r="O273" s="4"/>
      <c r="P273" s="4"/>
      <c r="Q273" s="4"/>
      <c r="R273" s="4"/>
      <c r="S273" s="4"/>
      <c r="T273" s="4"/>
      <c r="U273" s="4"/>
      <c r="V273" s="4"/>
      <c r="W273" s="4"/>
      <c r="X273" s="4"/>
      <c r="Y273" s="4"/>
      <c r="Z273" s="4"/>
    </row>
    <row r="274" ht="19.5" customHeight="1">
      <c r="A274" s="63"/>
      <c r="B274" s="38"/>
      <c r="C274" s="34"/>
      <c r="D274" s="50" t="s">
        <v>1707</v>
      </c>
      <c r="E274" s="63" t="s">
        <v>1708</v>
      </c>
      <c r="F274" s="38"/>
      <c r="G274" s="38"/>
      <c r="H274" s="34"/>
      <c r="I274" s="65">
        <v>19.276</v>
      </c>
      <c r="J274" s="50" t="s">
        <v>89</v>
      </c>
      <c r="K274" s="4"/>
      <c r="L274" s="4"/>
      <c r="M274" s="4"/>
      <c r="N274" s="4"/>
      <c r="O274" s="4"/>
      <c r="P274" s="4"/>
      <c r="Q274" s="4"/>
      <c r="R274" s="4"/>
      <c r="S274" s="4"/>
      <c r="T274" s="4"/>
      <c r="U274" s="4"/>
      <c r="V274" s="4"/>
      <c r="W274" s="4"/>
      <c r="X274" s="4"/>
      <c r="Y274" s="4"/>
      <c r="Z274" s="4"/>
    </row>
    <row r="275" ht="51.75" customHeight="1">
      <c r="A275" s="56" t="s">
        <v>403</v>
      </c>
      <c r="B275" s="56" t="s">
        <v>404</v>
      </c>
      <c r="C275" s="56" t="s">
        <v>96</v>
      </c>
      <c r="D275" s="56" t="s">
        <v>405</v>
      </c>
      <c r="E275" s="57" t="s">
        <v>151</v>
      </c>
      <c r="F275" s="58">
        <v>9.96</v>
      </c>
      <c r="G275" s="59">
        <v>468.72</v>
      </c>
      <c r="H275" s="59">
        <v>579.05</v>
      </c>
      <c r="I275" s="59">
        <v>5767.33</v>
      </c>
      <c r="J275" s="60">
        <v>0.001132776354171522</v>
      </c>
      <c r="K275" s="4"/>
      <c r="L275" s="4"/>
      <c r="M275" s="4"/>
      <c r="N275" s="4"/>
      <c r="O275" s="4"/>
      <c r="P275" s="4"/>
      <c r="Q275" s="4"/>
      <c r="R275" s="4"/>
      <c r="S275" s="4"/>
      <c r="T275" s="4"/>
      <c r="U275" s="4"/>
      <c r="V275" s="4"/>
      <c r="W275" s="4"/>
      <c r="X275" s="4"/>
      <c r="Y275" s="4"/>
      <c r="Z275" s="4"/>
    </row>
    <row r="276" ht="19.5" customHeight="1">
      <c r="A276" s="50" t="s">
        <v>1594</v>
      </c>
      <c r="B276" s="63"/>
      <c r="C276" s="34"/>
      <c r="D276" s="50" t="s">
        <v>24</v>
      </c>
      <c r="E276" s="63" t="s">
        <v>1595</v>
      </c>
      <c r="F276" s="38"/>
      <c r="G276" s="34"/>
      <c r="H276" s="50"/>
      <c r="I276" s="64" t="s">
        <v>1596</v>
      </c>
      <c r="J276" s="50"/>
      <c r="K276" s="4"/>
      <c r="L276" s="4"/>
      <c r="M276" s="4"/>
      <c r="N276" s="4"/>
      <c r="O276" s="4"/>
      <c r="P276" s="4"/>
      <c r="Q276" s="4"/>
      <c r="R276" s="4"/>
      <c r="S276" s="4"/>
      <c r="T276" s="4"/>
      <c r="U276" s="4"/>
      <c r="V276" s="4"/>
      <c r="W276" s="4"/>
      <c r="X276" s="4"/>
      <c r="Y276" s="4"/>
      <c r="Z276" s="4"/>
    </row>
    <row r="277" ht="19.5" customHeight="1">
      <c r="A277" s="63"/>
      <c r="B277" s="38"/>
      <c r="C277" s="34"/>
      <c r="D277" s="50" t="s">
        <v>1709</v>
      </c>
      <c r="E277" s="63" t="s">
        <v>1710</v>
      </c>
      <c r="F277" s="38"/>
      <c r="G277" s="38"/>
      <c r="H277" s="34"/>
      <c r="I277" s="65">
        <v>9.96</v>
      </c>
      <c r="J277" s="50" t="s">
        <v>89</v>
      </c>
      <c r="K277" s="4"/>
      <c r="L277" s="4"/>
      <c r="M277" s="4"/>
      <c r="N277" s="4"/>
      <c r="O277" s="4"/>
      <c r="P277" s="4"/>
      <c r="Q277" s="4"/>
      <c r="R277" s="4"/>
      <c r="S277" s="4"/>
      <c r="T277" s="4"/>
      <c r="U277" s="4"/>
      <c r="V277" s="4"/>
      <c r="W277" s="4"/>
      <c r="X277" s="4"/>
      <c r="Y277" s="4"/>
      <c r="Z277" s="4"/>
    </row>
    <row r="278" ht="64.5" customHeight="1">
      <c r="A278" s="56" t="s">
        <v>406</v>
      </c>
      <c r="B278" s="56" t="s">
        <v>407</v>
      </c>
      <c r="C278" s="56" t="s">
        <v>96</v>
      </c>
      <c r="D278" s="56" t="s">
        <v>408</v>
      </c>
      <c r="E278" s="57" t="s">
        <v>151</v>
      </c>
      <c r="F278" s="58">
        <v>21.8</v>
      </c>
      <c r="G278" s="59">
        <v>386.76</v>
      </c>
      <c r="H278" s="59">
        <v>477.8</v>
      </c>
      <c r="I278" s="59">
        <v>10416.04</v>
      </c>
      <c r="J278" s="60">
        <v>0.002045841631414318</v>
      </c>
      <c r="K278" s="4"/>
      <c r="L278" s="4"/>
      <c r="M278" s="4"/>
      <c r="N278" s="4"/>
      <c r="O278" s="4"/>
      <c r="P278" s="4"/>
      <c r="Q278" s="4"/>
      <c r="R278" s="4"/>
      <c r="S278" s="4"/>
      <c r="T278" s="4"/>
      <c r="U278" s="4"/>
      <c r="V278" s="4"/>
      <c r="W278" s="4"/>
      <c r="X278" s="4"/>
      <c r="Y278" s="4"/>
      <c r="Z278" s="4"/>
    </row>
    <row r="279" ht="19.5" customHeight="1">
      <c r="A279" s="50" t="s">
        <v>1594</v>
      </c>
      <c r="B279" s="63"/>
      <c r="C279" s="34"/>
      <c r="D279" s="50" t="s">
        <v>24</v>
      </c>
      <c r="E279" s="63" t="s">
        <v>1595</v>
      </c>
      <c r="F279" s="38"/>
      <c r="G279" s="34"/>
      <c r="H279" s="50"/>
      <c r="I279" s="64" t="s">
        <v>1596</v>
      </c>
      <c r="J279" s="50"/>
      <c r="K279" s="4"/>
      <c r="L279" s="4"/>
      <c r="M279" s="4"/>
      <c r="N279" s="4"/>
      <c r="O279" s="4"/>
      <c r="P279" s="4"/>
      <c r="Q279" s="4"/>
      <c r="R279" s="4"/>
      <c r="S279" s="4"/>
      <c r="T279" s="4"/>
      <c r="U279" s="4"/>
      <c r="V279" s="4"/>
      <c r="W279" s="4"/>
      <c r="X279" s="4"/>
      <c r="Y279" s="4"/>
      <c r="Z279" s="4"/>
    </row>
    <row r="280" ht="19.5" customHeight="1">
      <c r="A280" s="63"/>
      <c r="B280" s="38"/>
      <c r="C280" s="34"/>
      <c r="D280" s="50" t="s">
        <v>1711</v>
      </c>
      <c r="E280" s="63" t="s">
        <v>1712</v>
      </c>
      <c r="F280" s="38"/>
      <c r="G280" s="38"/>
      <c r="H280" s="34"/>
      <c r="I280" s="65">
        <v>21.8</v>
      </c>
      <c r="J280" s="50" t="s">
        <v>89</v>
      </c>
      <c r="K280" s="4"/>
      <c r="L280" s="4"/>
      <c r="M280" s="4"/>
      <c r="N280" s="4"/>
      <c r="O280" s="4"/>
      <c r="P280" s="4"/>
      <c r="Q280" s="4"/>
      <c r="R280" s="4"/>
      <c r="S280" s="4"/>
      <c r="T280" s="4"/>
      <c r="U280" s="4"/>
      <c r="V280" s="4"/>
      <c r="W280" s="4"/>
      <c r="X280" s="4"/>
      <c r="Y280" s="4"/>
      <c r="Z280" s="4"/>
    </row>
    <row r="281" ht="64.5" customHeight="1">
      <c r="A281" s="56" t="s">
        <v>409</v>
      </c>
      <c r="B281" s="56" t="s">
        <v>410</v>
      </c>
      <c r="C281" s="56" t="s">
        <v>96</v>
      </c>
      <c r="D281" s="56" t="s">
        <v>411</v>
      </c>
      <c r="E281" s="57" t="s">
        <v>151</v>
      </c>
      <c r="F281" s="58">
        <v>5.61</v>
      </c>
      <c r="G281" s="59">
        <v>320.29</v>
      </c>
      <c r="H281" s="59">
        <v>395.68</v>
      </c>
      <c r="I281" s="59">
        <v>2219.76</v>
      </c>
      <c r="J281" s="60">
        <v>4.3598886138573265E-4</v>
      </c>
      <c r="K281" s="4"/>
      <c r="L281" s="4"/>
      <c r="M281" s="4"/>
      <c r="N281" s="4"/>
      <c r="O281" s="4"/>
      <c r="P281" s="4"/>
      <c r="Q281" s="4"/>
      <c r="R281" s="4"/>
      <c r="S281" s="4"/>
      <c r="T281" s="4"/>
      <c r="U281" s="4"/>
      <c r="V281" s="4"/>
      <c r="W281" s="4"/>
      <c r="X281" s="4"/>
      <c r="Y281" s="4"/>
      <c r="Z281" s="4"/>
    </row>
    <row r="282" ht="19.5" customHeight="1">
      <c r="A282" s="50" t="s">
        <v>1594</v>
      </c>
      <c r="B282" s="63"/>
      <c r="C282" s="34"/>
      <c r="D282" s="50" t="s">
        <v>24</v>
      </c>
      <c r="E282" s="63" t="s">
        <v>1595</v>
      </c>
      <c r="F282" s="38"/>
      <c r="G282" s="34"/>
      <c r="H282" s="50"/>
      <c r="I282" s="64" t="s">
        <v>1596</v>
      </c>
      <c r="J282" s="50"/>
      <c r="K282" s="4"/>
      <c r="L282" s="4"/>
      <c r="M282" s="4"/>
      <c r="N282" s="4"/>
      <c r="O282" s="4"/>
      <c r="P282" s="4"/>
      <c r="Q282" s="4"/>
      <c r="R282" s="4"/>
      <c r="S282" s="4"/>
      <c r="T282" s="4"/>
      <c r="U282" s="4"/>
      <c r="V282" s="4"/>
      <c r="W282" s="4"/>
      <c r="X282" s="4"/>
      <c r="Y282" s="4"/>
      <c r="Z282" s="4"/>
    </row>
    <row r="283" ht="19.5" customHeight="1">
      <c r="A283" s="63"/>
      <c r="B283" s="38"/>
      <c r="C283" s="34"/>
      <c r="D283" s="50" t="s">
        <v>1713</v>
      </c>
      <c r="E283" s="63" t="s">
        <v>1714</v>
      </c>
      <c r="F283" s="38"/>
      <c r="G283" s="38"/>
      <c r="H283" s="34"/>
      <c r="I283" s="65">
        <v>5.61</v>
      </c>
      <c r="J283" s="50" t="s">
        <v>89</v>
      </c>
      <c r="K283" s="4"/>
      <c r="L283" s="4"/>
      <c r="M283" s="4"/>
      <c r="N283" s="4"/>
      <c r="O283" s="4"/>
      <c r="P283" s="4"/>
      <c r="Q283" s="4"/>
      <c r="R283" s="4"/>
      <c r="S283" s="4"/>
      <c r="T283" s="4"/>
      <c r="U283" s="4"/>
      <c r="V283" s="4"/>
      <c r="W283" s="4"/>
      <c r="X283" s="4"/>
      <c r="Y283" s="4"/>
      <c r="Z283" s="4"/>
    </row>
    <row r="284" ht="24.0" customHeight="1">
      <c r="A284" s="56" t="s">
        <v>412</v>
      </c>
      <c r="B284" s="56" t="s">
        <v>413</v>
      </c>
      <c r="C284" s="56" t="s">
        <v>241</v>
      </c>
      <c r="D284" s="56" t="s">
        <v>414</v>
      </c>
      <c r="E284" s="57" t="s">
        <v>130</v>
      </c>
      <c r="F284" s="58">
        <v>14.62</v>
      </c>
      <c r="G284" s="59">
        <v>668.68</v>
      </c>
      <c r="H284" s="59">
        <v>826.08</v>
      </c>
      <c r="I284" s="59">
        <v>12077.28</v>
      </c>
      <c r="J284" s="60">
        <v>0.002372130120299799</v>
      </c>
      <c r="K284" s="4"/>
      <c r="L284" s="4"/>
      <c r="M284" s="4"/>
      <c r="N284" s="4"/>
      <c r="O284" s="4"/>
      <c r="P284" s="4"/>
      <c r="Q284" s="4"/>
      <c r="R284" s="4"/>
      <c r="S284" s="4"/>
      <c r="T284" s="4"/>
      <c r="U284" s="4"/>
      <c r="V284" s="4"/>
      <c r="W284" s="4"/>
      <c r="X284" s="4"/>
      <c r="Y284" s="4"/>
      <c r="Z284" s="4"/>
    </row>
    <row r="285" ht="19.5" customHeight="1">
      <c r="A285" s="50" t="s">
        <v>1594</v>
      </c>
      <c r="B285" s="63"/>
      <c r="C285" s="34"/>
      <c r="D285" s="50" t="s">
        <v>24</v>
      </c>
      <c r="E285" s="63" t="s">
        <v>1595</v>
      </c>
      <c r="F285" s="38"/>
      <c r="G285" s="34"/>
      <c r="H285" s="50"/>
      <c r="I285" s="64" t="s">
        <v>1596</v>
      </c>
      <c r="J285" s="50"/>
      <c r="K285" s="4"/>
      <c r="L285" s="4"/>
      <c r="M285" s="4"/>
      <c r="N285" s="4"/>
      <c r="O285" s="4"/>
      <c r="P285" s="4"/>
      <c r="Q285" s="4"/>
      <c r="R285" s="4"/>
      <c r="S285" s="4"/>
      <c r="T285" s="4"/>
      <c r="U285" s="4"/>
      <c r="V285" s="4"/>
      <c r="W285" s="4"/>
      <c r="X285" s="4"/>
      <c r="Y285" s="4"/>
      <c r="Z285" s="4"/>
    </row>
    <row r="286" ht="19.5" customHeight="1">
      <c r="A286" s="63"/>
      <c r="B286" s="38"/>
      <c r="C286" s="34"/>
      <c r="D286" s="50" t="s">
        <v>1715</v>
      </c>
      <c r="E286" s="63" t="s">
        <v>1716</v>
      </c>
      <c r="F286" s="38"/>
      <c r="G286" s="38"/>
      <c r="H286" s="34"/>
      <c r="I286" s="65">
        <v>14.62</v>
      </c>
      <c r="J286" s="50" t="s">
        <v>89</v>
      </c>
      <c r="K286" s="4"/>
      <c r="L286" s="4"/>
      <c r="M286" s="4"/>
      <c r="N286" s="4"/>
      <c r="O286" s="4"/>
      <c r="P286" s="4"/>
      <c r="Q286" s="4"/>
      <c r="R286" s="4"/>
      <c r="S286" s="4"/>
      <c r="T286" s="4"/>
      <c r="U286" s="4"/>
      <c r="V286" s="4"/>
      <c r="W286" s="4"/>
      <c r="X286" s="4"/>
      <c r="Y286" s="4"/>
      <c r="Z286" s="4"/>
    </row>
    <row r="287" ht="39.0" customHeight="1">
      <c r="A287" s="56" t="s">
        <v>415</v>
      </c>
      <c r="B287" s="56" t="s">
        <v>416</v>
      </c>
      <c r="C287" s="56" t="s">
        <v>92</v>
      </c>
      <c r="D287" s="56" t="s">
        <v>417</v>
      </c>
      <c r="E287" s="57" t="s">
        <v>130</v>
      </c>
      <c r="F287" s="58">
        <v>28.06</v>
      </c>
      <c r="G287" s="59">
        <v>951.14</v>
      </c>
      <c r="H287" s="59">
        <v>1175.03</v>
      </c>
      <c r="I287" s="59">
        <v>32971.34</v>
      </c>
      <c r="J287" s="60">
        <v>0.0064759870368696895</v>
      </c>
      <c r="K287" s="4"/>
      <c r="L287" s="4"/>
      <c r="M287" s="4"/>
      <c r="N287" s="4"/>
      <c r="O287" s="4"/>
      <c r="P287" s="4"/>
      <c r="Q287" s="4"/>
      <c r="R287" s="4"/>
      <c r="S287" s="4"/>
      <c r="T287" s="4"/>
      <c r="U287" s="4"/>
      <c r="V287" s="4"/>
      <c r="W287" s="4"/>
      <c r="X287" s="4"/>
      <c r="Y287" s="4"/>
      <c r="Z287" s="4"/>
    </row>
    <row r="288" ht="19.5" customHeight="1">
      <c r="A288" s="50" t="s">
        <v>1594</v>
      </c>
      <c r="B288" s="63"/>
      <c r="C288" s="34"/>
      <c r="D288" s="50" t="s">
        <v>24</v>
      </c>
      <c r="E288" s="63" t="s">
        <v>1595</v>
      </c>
      <c r="F288" s="38"/>
      <c r="G288" s="34"/>
      <c r="H288" s="50"/>
      <c r="I288" s="64" t="s">
        <v>1596</v>
      </c>
      <c r="J288" s="50"/>
      <c r="K288" s="4"/>
      <c r="L288" s="4"/>
      <c r="M288" s="4"/>
      <c r="N288" s="4"/>
      <c r="O288" s="4"/>
      <c r="P288" s="4"/>
      <c r="Q288" s="4"/>
      <c r="R288" s="4"/>
      <c r="S288" s="4"/>
      <c r="T288" s="4"/>
      <c r="U288" s="4"/>
      <c r="V288" s="4"/>
      <c r="W288" s="4"/>
      <c r="X288" s="4"/>
      <c r="Y288" s="4"/>
      <c r="Z288" s="4"/>
    </row>
    <row r="289" ht="19.5" customHeight="1">
      <c r="A289" s="63"/>
      <c r="B289" s="38"/>
      <c r="C289" s="34"/>
      <c r="D289" s="50" t="s">
        <v>1717</v>
      </c>
      <c r="E289" s="63" t="s">
        <v>1718</v>
      </c>
      <c r="F289" s="38"/>
      <c r="G289" s="38"/>
      <c r="H289" s="34"/>
      <c r="I289" s="65">
        <v>3.36</v>
      </c>
      <c r="J289" s="50" t="s">
        <v>89</v>
      </c>
      <c r="K289" s="4"/>
      <c r="L289" s="4"/>
      <c r="M289" s="4"/>
      <c r="N289" s="4"/>
      <c r="O289" s="4"/>
      <c r="P289" s="4"/>
      <c r="Q289" s="4"/>
      <c r="R289" s="4"/>
      <c r="S289" s="4"/>
      <c r="T289" s="4"/>
      <c r="U289" s="4"/>
      <c r="V289" s="4"/>
      <c r="W289" s="4"/>
      <c r="X289" s="4"/>
      <c r="Y289" s="4"/>
      <c r="Z289" s="4"/>
    </row>
    <row r="290" ht="19.5" customHeight="1">
      <c r="A290" s="63"/>
      <c r="B290" s="38"/>
      <c r="C290" s="34"/>
      <c r="D290" s="50" t="s">
        <v>1719</v>
      </c>
      <c r="E290" s="63" t="s">
        <v>1720</v>
      </c>
      <c r="F290" s="38"/>
      <c r="G290" s="38"/>
      <c r="H290" s="34"/>
      <c r="I290" s="65">
        <v>13.44</v>
      </c>
      <c r="J290" s="50" t="s">
        <v>89</v>
      </c>
      <c r="K290" s="4"/>
      <c r="L290" s="4"/>
      <c r="M290" s="4"/>
      <c r="N290" s="4"/>
      <c r="O290" s="4"/>
      <c r="P290" s="4"/>
      <c r="Q290" s="4"/>
      <c r="R290" s="4"/>
      <c r="S290" s="4"/>
      <c r="T290" s="4"/>
      <c r="U290" s="4"/>
      <c r="V290" s="4"/>
      <c r="W290" s="4"/>
      <c r="X290" s="4"/>
      <c r="Y290" s="4"/>
      <c r="Z290" s="4"/>
    </row>
    <row r="291" ht="19.5" customHeight="1">
      <c r="A291" s="63"/>
      <c r="B291" s="38"/>
      <c r="C291" s="34"/>
      <c r="D291" s="50" t="s">
        <v>1721</v>
      </c>
      <c r="E291" s="63" t="s">
        <v>1722</v>
      </c>
      <c r="F291" s="38"/>
      <c r="G291" s="38"/>
      <c r="H291" s="34"/>
      <c r="I291" s="65">
        <v>5.6</v>
      </c>
      <c r="J291" s="50" t="s">
        <v>89</v>
      </c>
      <c r="K291" s="4"/>
      <c r="L291" s="4"/>
      <c r="M291" s="4"/>
      <c r="N291" s="4"/>
      <c r="O291" s="4"/>
      <c r="P291" s="4"/>
      <c r="Q291" s="4"/>
      <c r="R291" s="4"/>
      <c r="S291" s="4"/>
      <c r="T291" s="4"/>
      <c r="U291" s="4"/>
      <c r="V291" s="4"/>
      <c r="W291" s="4"/>
      <c r="X291" s="4"/>
      <c r="Y291" s="4"/>
      <c r="Z291" s="4"/>
    </row>
    <row r="292" ht="19.5" customHeight="1">
      <c r="A292" s="63"/>
      <c r="B292" s="38"/>
      <c r="C292" s="34"/>
      <c r="D292" s="50" t="s">
        <v>1723</v>
      </c>
      <c r="E292" s="63" t="s">
        <v>1724</v>
      </c>
      <c r="F292" s="38"/>
      <c r="G292" s="38"/>
      <c r="H292" s="34"/>
      <c r="I292" s="65">
        <v>4.9</v>
      </c>
      <c r="J292" s="50" t="s">
        <v>89</v>
      </c>
      <c r="K292" s="4"/>
      <c r="L292" s="4"/>
      <c r="M292" s="4"/>
      <c r="N292" s="4"/>
      <c r="O292" s="4"/>
      <c r="P292" s="4"/>
      <c r="Q292" s="4"/>
      <c r="R292" s="4"/>
      <c r="S292" s="4"/>
      <c r="T292" s="4"/>
      <c r="U292" s="4"/>
      <c r="V292" s="4"/>
      <c r="W292" s="4"/>
      <c r="X292" s="4"/>
      <c r="Y292" s="4"/>
      <c r="Z292" s="4"/>
    </row>
    <row r="293" ht="19.5" customHeight="1">
      <c r="A293" s="63"/>
      <c r="B293" s="38"/>
      <c r="C293" s="34"/>
      <c r="D293" s="50" t="s">
        <v>1725</v>
      </c>
      <c r="E293" s="63" t="s">
        <v>1726</v>
      </c>
      <c r="F293" s="38"/>
      <c r="G293" s="38"/>
      <c r="H293" s="34"/>
      <c r="I293" s="65">
        <v>0.76</v>
      </c>
      <c r="J293" s="50" t="s">
        <v>89</v>
      </c>
      <c r="K293" s="4"/>
      <c r="L293" s="4"/>
      <c r="M293" s="4"/>
      <c r="N293" s="4"/>
      <c r="O293" s="4"/>
      <c r="P293" s="4"/>
      <c r="Q293" s="4"/>
      <c r="R293" s="4"/>
      <c r="S293" s="4"/>
      <c r="T293" s="4"/>
      <c r="U293" s="4"/>
      <c r="V293" s="4"/>
      <c r="W293" s="4"/>
      <c r="X293" s="4"/>
      <c r="Y293" s="4"/>
      <c r="Z293" s="4"/>
    </row>
    <row r="294" ht="25.5" customHeight="1">
      <c r="A294" s="56" t="s">
        <v>418</v>
      </c>
      <c r="B294" s="56" t="s">
        <v>419</v>
      </c>
      <c r="C294" s="56" t="s">
        <v>122</v>
      </c>
      <c r="D294" s="56" t="s">
        <v>420</v>
      </c>
      <c r="E294" s="57" t="s">
        <v>98</v>
      </c>
      <c r="F294" s="58">
        <v>8.0</v>
      </c>
      <c r="G294" s="59">
        <v>315.64</v>
      </c>
      <c r="H294" s="59">
        <v>389.94</v>
      </c>
      <c r="I294" s="59">
        <v>3119.52</v>
      </c>
      <c r="J294" s="60">
        <v>6.127130738773655E-4</v>
      </c>
      <c r="K294" s="4"/>
      <c r="L294" s="4"/>
      <c r="M294" s="4"/>
      <c r="N294" s="4"/>
      <c r="O294" s="4"/>
      <c r="P294" s="4"/>
      <c r="Q294" s="4"/>
      <c r="R294" s="4"/>
      <c r="S294" s="4"/>
      <c r="T294" s="4"/>
      <c r="U294" s="4"/>
      <c r="V294" s="4"/>
      <c r="W294" s="4"/>
      <c r="X294" s="4"/>
      <c r="Y294" s="4"/>
      <c r="Z294" s="4"/>
    </row>
    <row r="295" ht="19.5" customHeight="1">
      <c r="A295" s="50" t="s">
        <v>1594</v>
      </c>
      <c r="B295" s="63"/>
      <c r="C295" s="34"/>
      <c r="D295" s="50" t="s">
        <v>24</v>
      </c>
      <c r="E295" s="63" t="s">
        <v>1595</v>
      </c>
      <c r="F295" s="38"/>
      <c r="G295" s="34"/>
      <c r="H295" s="50"/>
      <c r="I295" s="64" t="s">
        <v>1596</v>
      </c>
      <c r="J295" s="50"/>
      <c r="K295" s="4"/>
      <c r="L295" s="4"/>
      <c r="M295" s="4"/>
      <c r="N295" s="4"/>
      <c r="O295" s="4"/>
      <c r="P295" s="4"/>
      <c r="Q295" s="4"/>
      <c r="R295" s="4"/>
      <c r="S295" s="4"/>
      <c r="T295" s="4"/>
      <c r="U295" s="4"/>
      <c r="V295" s="4"/>
      <c r="W295" s="4"/>
      <c r="X295" s="4"/>
      <c r="Y295" s="4"/>
      <c r="Z295" s="4"/>
    </row>
    <row r="296" ht="19.5" customHeight="1">
      <c r="A296" s="63"/>
      <c r="B296" s="38"/>
      <c r="C296" s="34"/>
      <c r="D296" s="50" t="s">
        <v>1719</v>
      </c>
      <c r="E296" s="63">
        <v>8.0</v>
      </c>
      <c r="F296" s="38"/>
      <c r="G296" s="38"/>
      <c r="H296" s="34"/>
      <c r="I296" s="65">
        <v>8.0</v>
      </c>
      <c r="J296" s="50" t="s">
        <v>89</v>
      </c>
      <c r="K296" s="4"/>
      <c r="L296" s="4"/>
      <c r="M296" s="4"/>
      <c r="N296" s="4"/>
      <c r="O296" s="4"/>
      <c r="P296" s="4"/>
      <c r="Q296" s="4"/>
      <c r="R296" s="4"/>
      <c r="S296" s="4"/>
      <c r="T296" s="4"/>
      <c r="U296" s="4"/>
      <c r="V296" s="4"/>
      <c r="W296" s="4"/>
      <c r="X296" s="4"/>
      <c r="Y296" s="4"/>
      <c r="Z296" s="4"/>
    </row>
    <row r="297" ht="25.5" customHeight="1">
      <c r="A297" s="56" t="s">
        <v>421</v>
      </c>
      <c r="B297" s="56" t="s">
        <v>422</v>
      </c>
      <c r="C297" s="56" t="s">
        <v>92</v>
      </c>
      <c r="D297" s="56" t="s">
        <v>423</v>
      </c>
      <c r="E297" s="57" t="s">
        <v>106</v>
      </c>
      <c r="F297" s="58">
        <v>1.0</v>
      </c>
      <c r="G297" s="59">
        <v>3344.32</v>
      </c>
      <c r="H297" s="59">
        <v>4131.57</v>
      </c>
      <c r="I297" s="59">
        <v>4131.57</v>
      </c>
      <c r="J297" s="60">
        <v>8.114924586601486E-4</v>
      </c>
      <c r="K297" s="4"/>
      <c r="L297" s="4"/>
      <c r="M297" s="4"/>
      <c r="N297" s="4"/>
      <c r="O297" s="4"/>
      <c r="P297" s="4"/>
      <c r="Q297" s="4"/>
      <c r="R297" s="4"/>
      <c r="S297" s="4"/>
      <c r="T297" s="4"/>
      <c r="U297" s="4"/>
      <c r="V297" s="4"/>
      <c r="W297" s="4"/>
      <c r="X297" s="4"/>
      <c r="Y297" s="4"/>
      <c r="Z297" s="4"/>
    </row>
    <row r="298" ht="19.5" customHeight="1">
      <c r="A298" s="50" t="s">
        <v>1594</v>
      </c>
      <c r="B298" s="63"/>
      <c r="C298" s="34"/>
      <c r="D298" s="50" t="s">
        <v>24</v>
      </c>
      <c r="E298" s="63" t="s">
        <v>1595</v>
      </c>
      <c r="F298" s="38"/>
      <c r="G298" s="34"/>
      <c r="H298" s="50"/>
      <c r="I298" s="64" t="s">
        <v>1596</v>
      </c>
      <c r="J298" s="50"/>
      <c r="K298" s="4"/>
      <c r="L298" s="4"/>
      <c r="M298" s="4"/>
      <c r="N298" s="4"/>
      <c r="O298" s="4"/>
      <c r="P298" s="4"/>
      <c r="Q298" s="4"/>
      <c r="R298" s="4"/>
      <c r="S298" s="4"/>
      <c r="T298" s="4"/>
      <c r="U298" s="4"/>
      <c r="V298" s="4"/>
      <c r="W298" s="4"/>
      <c r="X298" s="4"/>
      <c r="Y298" s="4"/>
      <c r="Z298" s="4"/>
    </row>
    <row r="299" ht="19.5" customHeight="1">
      <c r="A299" s="63"/>
      <c r="B299" s="38"/>
      <c r="C299" s="34"/>
      <c r="D299" s="50" t="s">
        <v>1727</v>
      </c>
      <c r="E299" s="63">
        <v>1.0</v>
      </c>
      <c r="F299" s="38"/>
      <c r="G299" s="38"/>
      <c r="H299" s="34"/>
      <c r="I299" s="65">
        <v>1.0</v>
      </c>
      <c r="J299" s="50" t="s">
        <v>89</v>
      </c>
      <c r="K299" s="4"/>
      <c r="L299" s="4"/>
      <c r="M299" s="4"/>
      <c r="N299" s="4"/>
      <c r="O299" s="4"/>
      <c r="P299" s="4"/>
      <c r="Q299" s="4"/>
      <c r="R299" s="4"/>
      <c r="S299" s="4"/>
      <c r="T299" s="4"/>
      <c r="U299" s="4"/>
      <c r="V299" s="4"/>
      <c r="W299" s="4"/>
      <c r="X299" s="4"/>
      <c r="Y299" s="4"/>
      <c r="Z299" s="4"/>
    </row>
    <row r="300" ht="51.75" customHeight="1">
      <c r="A300" s="56" t="s">
        <v>424</v>
      </c>
      <c r="B300" s="56" t="s">
        <v>425</v>
      </c>
      <c r="C300" s="56" t="s">
        <v>104</v>
      </c>
      <c r="D300" s="56" t="s">
        <v>426</v>
      </c>
      <c r="E300" s="57" t="s">
        <v>106</v>
      </c>
      <c r="F300" s="58">
        <v>1.0</v>
      </c>
      <c r="G300" s="59">
        <v>375.69</v>
      </c>
      <c r="H300" s="59">
        <v>464.12</v>
      </c>
      <c r="I300" s="59">
        <v>464.12</v>
      </c>
      <c r="J300" s="60">
        <v>9.11590218520679E-5</v>
      </c>
      <c r="K300" s="4"/>
      <c r="L300" s="4"/>
      <c r="M300" s="4"/>
      <c r="N300" s="4"/>
      <c r="O300" s="4"/>
      <c r="P300" s="4"/>
      <c r="Q300" s="4"/>
      <c r="R300" s="4"/>
      <c r="S300" s="4"/>
      <c r="T300" s="4"/>
      <c r="U300" s="4"/>
      <c r="V300" s="4"/>
      <c r="W300" s="4"/>
      <c r="X300" s="4"/>
      <c r="Y300" s="4"/>
      <c r="Z300" s="4"/>
    </row>
    <row r="301" ht="19.5" customHeight="1">
      <c r="A301" s="50" t="s">
        <v>1594</v>
      </c>
      <c r="B301" s="63"/>
      <c r="C301" s="34"/>
      <c r="D301" s="50" t="s">
        <v>24</v>
      </c>
      <c r="E301" s="63" t="s">
        <v>1595</v>
      </c>
      <c r="F301" s="38"/>
      <c r="G301" s="34"/>
      <c r="H301" s="50"/>
      <c r="I301" s="64" t="s">
        <v>1596</v>
      </c>
      <c r="J301" s="50"/>
      <c r="K301" s="4"/>
      <c r="L301" s="4"/>
      <c r="M301" s="4"/>
      <c r="N301" s="4"/>
      <c r="O301" s="4"/>
      <c r="P301" s="4"/>
      <c r="Q301" s="4"/>
      <c r="R301" s="4"/>
      <c r="S301" s="4"/>
      <c r="T301" s="4"/>
      <c r="U301" s="4"/>
      <c r="V301" s="4"/>
      <c r="W301" s="4"/>
      <c r="X301" s="4"/>
      <c r="Y301" s="4"/>
      <c r="Z301" s="4"/>
    </row>
    <row r="302" ht="19.5" customHeight="1">
      <c r="A302" s="63"/>
      <c r="B302" s="38"/>
      <c r="C302" s="34"/>
      <c r="D302" s="50" t="s">
        <v>1728</v>
      </c>
      <c r="E302" s="63">
        <v>1.0</v>
      </c>
      <c r="F302" s="38"/>
      <c r="G302" s="38"/>
      <c r="H302" s="34"/>
      <c r="I302" s="65">
        <v>1.0</v>
      </c>
      <c r="J302" s="50" t="s">
        <v>89</v>
      </c>
      <c r="K302" s="4"/>
      <c r="L302" s="4"/>
      <c r="M302" s="4"/>
      <c r="N302" s="4"/>
      <c r="O302" s="4"/>
      <c r="P302" s="4"/>
      <c r="Q302" s="4"/>
      <c r="R302" s="4"/>
      <c r="S302" s="4"/>
      <c r="T302" s="4"/>
      <c r="U302" s="4"/>
      <c r="V302" s="4"/>
      <c r="W302" s="4"/>
      <c r="X302" s="4"/>
      <c r="Y302" s="4"/>
      <c r="Z302" s="4"/>
    </row>
    <row r="303" ht="25.5" customHeight="1">
      <c r="A303" s="56" t="s">
        <v>427</v>
      </c>
      <c r="B303" s="56" t="s">
        <v>428</v>
      </c>
      <c r="C303" s="56" t="s">
        <v>92</v>
      </c>
      <c r="D303" s="56" t="s">
        <v>429</v>
      </c>
      <c r="E303" s="57" t="s">
        <v>130</v>
      </c>
      <c r="F303" s="58">
        <v>1.87</v>
      </c>
      <c r="G303" s="59">
        <v>1254.55</v>
      </c>
      <c r="H303" s="59">
        <v>1549.87</v>
      </c>
      <c r="I303" s="59">
        <v>2898.25</v>
      </c>
      <c r="J303" s="60">
        <v>5.69252855043428E-4</v>
      </c>
      <c r="K303" s="4"/>
      <c r="L303" s="4"/>
      <c r="M303" s="4"/>
      <c r="N303" s="4"/>
      <c r="O303" s="4"/>
      <c r="P303" s="4"/>
      <c r="Q303" s="4"/>
      <c r="R303" s="4"/>
      <c r="S303" s="4"/>
      <c r="T303" s="4"/>
      <c r="U303" s="4"/>
      <c r="V303" s="4"/>
      <c r="W303" s="4"/>
      <c r="X303" s="4"/>
      <c r="Y303" s="4"/>
      <c r="Z303" s="4"/>
    </row>
    <row r="304" ht="19.5" customHeight="1">
      <c r="A304" s="50" t="s">
        <v>1594</v>
      </c>
      <c r="B304" s="63"/>
      <c r="C304" s="34"/>
      <c r="D304" s="50" t="s">
        <v>24</v>
      </c>
      <c r="E304" s="63" t="s">
        <v>1595</v>
      </c>
      <c r="F304" s="38"/>
      <c r="G304" s="34"/>
      <c r="H304" s="50"/>
      <c r="I304" s="64" t="s">
        <v>1596</v>
      </c>
      <c r="J304" s="50"/>
      <c r="K304" s="4"/>
      <c r="L304" s="4"/>
      <c r="M304" s="4"/>
      <c r="N304" s="4"/>
      <c r="O304" s="4"/>
      <c r="P304" s="4"/>
      <c r="Q304" s="4"/>
      <c r="R304" s="4"/>
      <c r="S304" s="4"/>
      <c r="T304" s="4"/>
      <c r="U304" s="4"/>
      <c r="V304" s="4"/>
      <c r="W304" s="4"/>
      <c r="X304" s="4"/>
      <c r="Y304" s="4"/>
      <c r="Z304" s="4"/>
    </row>
    <row r="305" ht="19.5" customHeight="1">
      <c r="A305" s="63"/>
      <c r="B305" s="38"/>
      <c r="C305" s="34"/>
      <c r="D305" s="50" t="s">
        <v>1729</v>
      </c>
      <c r="E305" s="63" t="s">
        <v>1730</v>
      </c>
      <c r="F305" s="38"/>
      <c r="G305" s="38"/>
      <c r="H305" s="34"/>
      <c r="I305" s="65">
        <v>1.87</v>
      </c>
      <c r="J305" s="50" t="s">
        <v>89</v>
      </c>
      <c r="K305" s="4"/>
      <c r="L305" s="4"/>
      <c r="M305" s="4"/>
      <c r="N305" s="4"/>
      <c r="O305" s="4"/>
      <c r="P305" s="4"/>
      <c r="Q305" s="4"/>
      <c r="R305" s="4"/>
      <c r="S305" s="4"/>
      <c r="T305" s="4"/>
      <c r="U305" s="4"/>
      <c r="V305" s="4"/>
      <c r="W305" s="4"/>
      <c r="X305" s="4"/>
      <c r="Y305" s="4"/>
      <c r="Z305" s="4"/>
    </row>
    <row r="306" ht="25.5" customHeight="1">
      <c r="A306" s="56" t="s">
        <v>430</v>
      </c>
      <c r="B306" s="56" t="s">
        <v>431</v>
      </c>
      <c r="C306" s="56" t="s">
        <v>241</v>
      </c>
      <c r="D306" s="56" t="s">
        <v>432</v>
      </c>
      <c r="E306" s="57" t="s">
        <v>130</v>
      </c>
      <c r="F306" s="58">
        <v>2.4</v>
      </c>
      <c r="G306" s="59">
        <v>538.24</v>
      </c>
      <c r="H306" s="59">
        <v>664.94</v>
      </c>
      <c r="I306" s="59">
        <v>1595.85</v>
      </c>
      <c r="J306" s="60">
        <v>3.1344506813458275E-4</v>
      </c>
      <c r="K306" s="4"/>
      <c r="L306" s="4"/>
      <c r="M306" s="4"/>
      <c r="N306" s="4"/>
      <c r="O306" s="4"/>
      <c r="P306" s="4"/>
      <c r="Q306" s="4"/>
      <c r="R306" s="4"/>
      <c r="S306" s="4"/>
      <c r="T306" s="4"/>
      <c r="U306" s="4"/>
      <c r="V306" s="4"/>
      <c r="W306" s="4"/>
      <c r="X306" s="4"/>
      <c r="Y306" s="4"/>
      <c r="Z306" s="4"/>
    </row>
    <row r="307" ht="19.5" customHeight="1">
      <c r="A307" s="50" t="s">
        <v>1594</v>
      </c>
      <c r="B307" s="63"/>
      <c r="C307" s="34"/>
      <c r="D307" s="50" t="s">
        <v>24</v>
      </c>
      <c r="E307" s="63" t="s">
        <v>1595</v>
      </c>
      <c r="F307" s="38"/>
      <c r="G307" s="34"/>
      <c r="H307" s="50"/>
      <c r="I307" s="64" t="s">
        <v>1596</v>
      </c>
      <c r="J307" s="50"/>
      <c r="K307" s="4"/>
      <c r="L307" s="4"/>
      <c r="M307" s="4"/>
      <c r="N307" s="4"/>
      <c r="O307" s="4"/>
      <c r="P307" s="4"/>
      <c r="Q307" s="4"/>
      <c r="R307" s="4"/>
      <c r="S307" s="4"/>
      <c r="T307" s="4"/>
      <c r="U307" s="4"/>
      <c r="V307" s="4"/>
      <c r="W307" s="4"/>
      <c r="X307" s="4"/>
      <c r="Y307" s="4"/>
      <c r="Z307" s="4"/>
    </row>
    <row r="308" ht="19.5" customHeight="1">
      <c r="A308" s="63"/>
      <c r="B308" s="38"/>
      <c r="C308" s="34"/>
      <c r="D308" s="50" t="s">
        <v>1699</v>
      </c>
      <c r="E308" s="63" t="s">
        <v>1731</v>
      </c>
      <c r="F308" s="38"/>
      <c r="G308" s="38"/>
      <c r="H308" s="34"/>
      <c r="I308" s="65">
        <v>2.4</v>
      </c>
      <c r="J308" s="50" t="s">
        <v>89</v>
      </c>
      <c r="K308" s="4"/>
      <c r="L308" s="4"/>
      <c r="M308" s="4"/>
      <c r="N308" s="4"/>
      <c r="O308" s="4"/>
      <c r="P308" s="4"/>
      <c r="Q308" s="4"/>
      <c r="R308" s="4"/>
      <c r="S308" s="4"/>
      <c r="T308" s="4"/>
      <c r="U308" s="4"/>
      <c r="V308" s="4"/>
      <c r="W308" s="4"/>
      <c r="X308" s="4"/>
      <c r="Y308" s="4"/>
      <c r="Z308" s="4"/>
    </row>
    <row r="309" ht="25.5" customHeight="1">
      <c r="A309" s="56" t="s">
        <v>433</v>
      </c>
      <c r="B309" s="56" t="s">
        <v>434</v>
      </c>
      <c r="C309" s="56" t="s">
        <v>265</v>
      </c>
      <c r="D309" s="56" t="s">
        <v>435</v>
      </c>
      <c r="E309" s="57" t="s">
        <v>130</v>
      </c>
      <c r="F309" s="58">
        <v>0.72</v>
      </c>
      <c r="G309" s="59">
        <v>363.64</v>
      </c>
      <c r="H309" s="59">
        <v>449.24</v>
      </c>
      <c r="I309" s="59">
        <v>323.45</v>
      </c>
      <c r="J309" s="60">
        <v>6.35296596096944E-5</v>
      </c>
      <c r="K309" s="4"/>
      <c r="L309" s="4"/>
      <c r="M309" s="4"/>
      <c r="N309" s="4"/>
      <c r="O309" s="4"/>
      <c r="P309" s="4"/>
      <c r="Q309" s="4"/>
      <c r="R309" s="4"/>
      <c r="S309" s="4"/>
      <c r="T309" s="4"/>
      <c r="U309" s="4"/>
      <c r="V309" s="4"/>
      <c r="W309" s="4"/>
      <c r="X309" s="4"/>
      <c r="Y309" s="4"/>
      <c r="Z309" s="4"/>
    </row>
    <row r="310" ht="19.5" customHeight="1">
      <c r="A310" s="50" t="s">
        <v>1594</v>
      </c>
      <c r="B310" s="63"/>
      <c r="C310" s="34"/>
      <c r="D310" s="50" t="s">
        <v>24</v>
      </c>
      <c r="E310" s="63" t="s">
        <v>1595</v>
      </c>
      <c r="F310" s="38"/>
      <c r="G310" s="34"/>
      <c r="H310" s="50"/>
      <c r="I310" s="64" t="s">
        <v>1596</v>
      </c>
      <c r="J310" s="50"/>
      <c r="K310" s="4"/>
      <c r="L310" s="4"/>
      <c r="M310" s="4"/>
      <c r="N310" s="4"/>
      <c r="O310" s="4"/>
      <c r="P310" s="4"/>
      <c r="Q310" s="4"/>
      <c r="R310" s="4"/>
      <c r="S310" s="4"/>
      <c r="T310" s="4"/>
      <c r="U310" s="4"/>
      <c r="V310" s="4"/>
      <c r="W310" s="4"/>
      <c r="X310" s="4"/>
      <c r="Y310" s="4"/>
      <c r="Z310" s="4"/>
    </row>
    <row r="311" ht="19.5" customHeight="1">
      <c r="A311" s="63"/>
      <c r="B311" s="38"/>
      <c r="C311" s="34"/>
      <c r="D311" s="50" t="s">
        <v>1697</v>
      </c>
      <c r="E311" s="63" t="s">
        <v>1732</v>
      </c>
      <c r="F311" s="38"/>
      <c r="G311" s="38"/>
      <c r="H311" s="34"/>
      <c r="I311" s="65">
        <v>0.72</v>
      </c>
      <c r="J311" s="50" t="s">
        <v>89</v>
      </c>
      <c r="K311" s="4"/>
      <c r="L311" s="4"/>
      <c r="M311" s="4"/>
      <c r="N311" s="4"/>
      <c r="O311" s="4"/>
      <c r="P311" s="4"/>
      <c r="Q311" s="4"/>
      <c r="R311" s="4"/>
      <c r="S311" s="4"/>
      <c r="T311" s="4"/>
      <c r="U311" s="4"/>
      <c r="V311" s="4"/>
      <c r="W311" s="4"/>
      <c r="X311" s="4"/>
      <c r="Y311" s="4"/>
      <c r="Z311" s="4"/>
    </row>
    <row r="312" ht="25.5" customHeight="1">
      <c r="A312" s="56" t="s">
        <v>436</v>
      </c>
      <c r="B312" s="56" t="s">
        <v>437</v>
      </c>
      <c r="C312" s="56" t="s">
        <v>92</v>
      </c>
      <c r="D312" s="56" t="s">
        <v>438</v>
      </c>
      <c r="E312" s="57" t="s">
        <v>130</v>
      </c>
      <c r="F312" s="58">
        <v>2.75</v>
      </c>
      <c r="G312" s="59">
        <v>674.9</v>
      </c>
      <c r="H312" s="59">
        <v>833.77</v>
      </c>
      <c r="I312" s="59">
        <v>2292.86</v>
      </c>
      <c r="J312" s="60">
        <v>4.503466233813074E-4</v>
      </c>
      <c r="K312" s="4"/>
      <c r="L312" s="4"/>
      <c r="M312" s="4"/>
      <c r="N312" s="4"/>
      <c r="O312" s="4"/>
      <c r="P312" s="4"/>
      <c r="Q312" s="4"/>
      <c r="R312" s="4"/>
      <c r="S312" s="4"/>
      <c r="T312" s="4"/>
      <c r="U312" s="4"/>
      <c r="V312" s="4"/>
      <c r="W312" s="4"/>
      <c r="X312" s="4"/>
      <c r="Y312" s="4"/>
      <c r="Z312" s="4"/>
    </row>
    <row r="313" ht="19.5" customHeight="1">
      <c r="A313" s="50" t="s">
        <v>1594</v>
      </c>
      <c r="B313" s="63"/>
      <c r="C313" s="34"/>
      <c r="D313" s="50" t="s">
        <v>24</v>
      </c>
      <c r="E313" s="63" t="s">
        <v>1595</v>
      </c>
      <c r="F313" s="38"/>
      <c r="G313" s="34"/>
      <c r="H313" s="50"/>
      <c r="I313" s="64" t="s">
        <v>1596</v>
      </c>
      <c r="J313" s="50"/>
      <c r="K313" s="4"/>
      <c r="L313" s="4"/>
      <c r="M313" s="4"/>
      <c r="N313" s="4"/>
      <c r="O313" s="4"/>
      <c r="P313" s="4"/>
      <c r="Q313" s="4"/>
      <c r="R313" s="4"/>
      <c r="S313" s="4"/>
      <c r="T313" s="4"/>
      <c r="U313" s="4"/>
      <c r="V313" s="4"/>
      <c r="W313" s="4"/>
      <c r="X313" s="4"/>
      <c r="Y313" s="4"/>
      <c r="Z313" s="4"/>
    </row>
    <row r="314" ht="19.5" customHeight="1">
      <c r="A314" s="63"/>
      <c r="B314" s="38"/>
      <c r="C314" s="34"/>
      <c r="D314" s="50" t="s">
        <v>1733</v>
      </c>
      <c r="E314" s="63" t="s">
        <v>1734</v>
      </c>
      <c r="F314" s="38"/>
      <c r="G314" s="38"/>
      <c r="H314" s="34"/>
      <c r="I314" s="65">
        <v>2.75</v>
      </c>
      <c r="J314" s="50" t="s">
        <v>89</v>
      </c>
      <c r="K314" s="4"/>
      <c r="L314" s="4"/>
      <c r="M314" s="4"/>
      <c r="N314" s="4"/>
      <c r="O314" s="4"/>
      <c r="P314" s="4"/>
      <c r="Q314" s="4"/>
      <c r="R314" s="4"/>
      <c r="S314" s="4"/>
      <c r="T314" s="4"/>
      <c r="U314" s="4"/>
      <c r="V314" s="4"/>
      <c r="W314" s="4"/>
      <c r="X314" s="4"/>
      <c r="Y314" s="4"/>
      <c r="Z314" s="4"/>
    </row>
    <row r="315" ht="25.5" customHeight="1">
      <c r="A315" s="56" t="s">
        <v>439</v>
      </c>
      <c r="B315" s="56" t="s">
        <v>440</v>
      </c>
      <c r="C315" s="56" t="s">
        <v>265</v>
      </c>
      <c r="D315" s="56" t="s">
        <v>441</v>
      </c>
      <c r="E315" s="57" t="s">
        <v>130</v>
      </c>
      <c r="F315" s="58">
        <v>59.0</v>
      </c>
      <c r="G315" s="59">
        <v>281.85</v>
      </c>
      <c r="H315" s="59">
        <v>348.19</v>
      </c>
      <c r="I315" s="59">
        <v>20543.21</v>
      </c>
      <c r="J315" s="60">
        <v>0.004034945551369516</v>
      </c>
      <c r="K315" s="4"/>
      <c r="L315" s="4"/>
      <c r="M315" s="4"/>
      <c r="N315" s="4"/>
      <c r="O315" s="4"/>
      <c r="P315" s="4"/>
      <c r="Q315" s="4"/>
      <c r="R315" s="4"/>
      <c r="S315" s="4"/>
      <c r="T315" s="4"/>
      <c r="U315" s="4"/>
      <c r="V315" s="4"/>
      <c r="W315" s="4"/>
      <c r="X315" s="4"/>
      <c r="Y315" s="4"/>
      <c r="Z315" s="4"/>
    </row>
    <row r="316" ht="19.5" customHeight="1">
      <c r="A316" s="50" t="s">
        <v>1594</v>
      </c>
      <c r="B316" s="63"/>
      <c r="C316" s="34"/>
      <c r="D316" s="50" t="s">
        <v>24</v>
      </c>
      <c r="E316" s="63" t="s">
        <v>1595</v>
      </c>
      <c r="F316" s="38"/>
      <c r="G316" s="34"/>
      <c r="H316" s="50"/>
      <c r="I316" s="64" t="s">
        <v>1596</v>
      </c>
      <c r="J316" s="50"/>
      <c r="K316" s="4"/>
      <c r="L316" s="4"/>
      <c r="M316" s="4"/>
      <c r="N316" s="4"/>
      <c r="O316" s="4"/>
      <c r="P316" s="4"/>
      <c r="Q316" s="4"/>
      <c r="R316" s="4"/>
      <c r="S316" s="4"/>
      <c r="T316" s="4"/>
      <c r="U316" s="4"/>
      <c r="V316" s="4"/>
      <c r="W316" s="4"/>
      <c r="X316" s="4"/>
      <c r="Y316" s="4"/>
      <c r="Z316" s="4"/>
    </row>
    <row r="317" ht="19.5" customHeight="1">
      <c r="A317" s="63"/>
      <c r="B317" s="38"/>
      <c r="C317" s="34"/>
      <c r="D317" s="50" t="s">
        <v>1735</v>
      </c>
      <c r="E317" s="63" t="s">
        <v>1736</v>
      </c>
      <c r="F317" s="38"/>
      <c r="G317" s="38"/>
      <c r="H317" s="34"/>
      <c r="I317" s="65">
        <v>59.0</v>
      </c>
      <c r="J317" s="50" t="s">
        <v>89</v>
      </c>
      <c r="K317" s="4"/>
      <c r="L317" s="4"/>
      <c r="M317" s="4"/>
      <c r="N317" s="4"/>
      <c r="O317" s="4"/>
      <c r="P317" s="4"/>
      <c r="Q317" s="4"/>
      <c r="R317" s="4"/>
      <c r="S317" s="4"/>
      <c r="T317" s="4"/>
      <c r="U317" s="4"/>
      <c r="V317" s="4"/>
      <c r="W317" s="4"/>
      <c r="X317" s="4"/>
      <c r="Y317" s="4"/>
      <c r="Z317" s="4"/>
    </row>
    <row r="318" ht="24.0" customHeight="1">
      <c r="A318" s="44" t="s">
        <v>48</v>
      </c>
      <c r="B318" s="44" t="s">
        <v>88</v>
      </c>
      <c r="C318" s="44"/>
      <c r="D318" s="44" t="s">
        <v>49</v>
      </c>
      <c r="E318" s="55"/>
      <c r="F318" s="45">
        <v>1.0</v>
      </c>
      <c r="G318" s="45" t="s">
        <v>89</v>
      </c>
      <c r="H318" s="46">
        <v>676208.94</v>
      </c>
      <c r="I318" s="46">
        <v>676208.94</v>
      </c>
      <c r="J318" s="47">
        <v>0.13281596470314502</v>
      </c>
      <c r="K318" s="4"/>
      <c r="L318" s="4"/>
      <c r="M318" s="4"/>
      <c r="N318" s="4"/>
      <c r="O318" s="4"/>
      <c r="P318" s="4"/>
      <c r="Q318" s="4"/>
      <c r="R318" s="4"/>
      <c r="S318" s="4"/>
      <c r="T318" s="4"/>
      <c r="U318" s="4"/>
      <c r="V318" s="4"/>
      <c r="W318" s="4"/>
      <c r="X318" s="4"/>
      <c r="Y318" s="4"/>
      <c r="Z318" s="4"/>
    </row>
    <row r="319" ht="24.0" customHeight="1">
      <c r="A319" s="44" t="s">
        <v>442</v>
      </c>
      <c r="B319" s="44" t="s">
        <v>88</v>
      </c>
      <c r="C319" s="44"/>
      <c r="D319" s="44" t="s">
        <v>443</v>
      </c>
      <c r="E319" s="55"/>
      <c r="F319" s="45">
        <v>1.0</v>
      </c>
      <c r="G319" s="45" t="s">
        <v>89</v>
      </c>
      <c r="H319" s="46">
        <v>103844.05</v>
      </c>
      <c r="I319" s="46">
        <v>103844.05</v>
      </c>
      <c r="J319" s="47">
        <v>0.020396281184084358</v>
      </c>
      <c r="K319" s="4"/>
      <c r="L319" s="4"/>
      <c r="M319" s="4"/>
      <c r="N319" s="4"/>
      <c r="O319" s="4"/>
      <c r="P319" s="4"/>
      <c r="Q319" s="4"/>
      <c r="R319" s="4"/>
      <c r="S319" s="4"/>
      <c r="T319" s="4"/>
      <c r="U319" s="4"/>
      <c r="V319" s="4"/>
      <c r="W319" s="4"/>
      <c r="X319" s="4"/>
      <c r="Y319" s="4"/>
      <c r="Z319" s="4"/>
    </row>
    <row r="320" ht="51.75" customHeight="1">
      <c r="A320" s="56" t="s">
        <v>444</v>
      </c>
      <c r="B320" s="56" t="s">
        <v>445</v>
      </c>
      <c r="C320" s="56" t="s">
        <v>122</v>
      </c>
      <c r="D320" s="56" t="s">
        <v>446</v>
      </c>
      <c r="E320" s="57" t="s">
        <v>130</v>
      </c>
      <c r="F320" s="58">
        <v>193.13</v>
      </c>
      <c r="G320" s="59">
        <v>4.44</v>
      </c>
      <c r="H320" s="59">
        <v>5.48</v>
      </c>
      <c r="I320" s="59">
        <v>1058.35</v>
      </c>
      <c r="J320" s="60">
        <v>2.078732887553565E-4</v>
      </c>
      <c r="K320" s="4"/>
      <c r="L320" s="4"/>
      <c r="M320" s="4"/>
      <c r="N320" s="4"/>
      <c r="O320" s="4"/>
      <c r="P320" s="4"/>
      <c r="Q320" s="4"/>
      <c r="R320" s="4"/>
      <c r="S320" s="4"/>
      <c r="T320" s="4"/>
      <c r="U320" s="4"/>
      <c r="V320" s="4"/>
      <c r="W320" s="4"/>
      <c r="X320" s="4"/>
      <c r="Y320" s="4"/>
      <c r="Z320" s="4"/>
    </row>
    <row r="321" ht="19.5" customHeight="1">
      <c r="A321" s="50" t="s">
        <v>1594</v>
      </c>
      <c r="B321" s="63"/>
      <c r="C321" s="34"/>
      <c r="D321" s="50" t="s">
        <v>24</v>
      </c>
      <c r="E321" s="63" t="s">
        <v>1595</v>
      </c>
      <c r="F321" s="38"/>
      <c r="G321" s="34"/>
      <c r="H321" s="50"/>
      <c r="I321" s="64" t="s">
        <v>1596</v>
      </c>
      <c r="J321" s="50"/>
      <c r="K321" s="4"/>
      <c r="L321" s="4"/>
      <c r="M321" s="4"/>
      <c r="N321" s="4"/>
      <c r="O321" s="4"/>
      <c r="P321" s="4"/>
      <c r="Q321" s="4"/>
      <c r="R321" s="4"/>
      <c r="S321" s="4"/>
      <c r="T321" s="4"/>
      <c r="U321" s="4"/>
      <c r="V321" s="4"/>
      <c r="W321" s="4"/>
      <c r="X321" s="4"/>
      <c r="Y321" s="4"/>
      <c r="Z321" s="4"/>
    </row>
    <row r="322" ht="19.5" customHeight="1">
      <c r="A322" s="63"/>
      <c r="B322" s="38"/>
      <c r="C322" s="34"/>
      <c r="D322" s="50" t="s">
        <v>1614</v>
      </c>
      <c r="E322" s="63" t="s">
        <v>1737</v>
      </c>
      <c r="F322" s="38"/>
      <c r="G322" s="38"/>
      <c r="H322" s="34"/>
      <c r="I322" s="65">
        <v>193.13</v>
      </c>
      <c r="J322" s="50" t="s">
        <v>89</v>
      </c>
      <c r="K322" s="4"/>
      <c r="L322" s="4"/>
      <c r="M322" s="4"/>
      <c r="N322" s="4"/>
      <c r="O322" s="4"/>
      <c r="P322" s="4"/>
      <c r="Q322" s="4"/>
      <c r="R322" s="4"/>
      <c r="S322" s="4"/>
      <c r="T322" s="4"/>
      <c r="U322" s="4"/>
      <c r="V322" s="4"/>
      <c r="W322" s="4"/>
      <c r="X322" s="4"/>
      <c r="Y322" s="4"/>
      <c r="Z322" s="4"/>
    </row>
    <row r="323" ht="51.75" customHeight="1">
      <c r="A323" s="56" t="s">
        <v>447</v>
      </c>
      <c r="B323" s="56" t="s">
        <v>448</v>
      </c>
      <c r="C323" s="56" t="s">
        <v>122</v>
      </c>
      <c r="D323" s="56" t="s">
        <v>449</v>
      </c>
      <c r="E323" s="57" t="s">
        <v>130</v>
      </c>
      <c r="F323" s="58">
        <v>193.13</v>
      </c>
      <c r="G323" s="59">
        <v>36.05</v>
      </c>
      <c r="H323" s="59">
        <v>44.53</v>
      </c>
      <c r="I323" s="59">
        <v>8600.07</v>
      </c>
      <c r="J323" s="60">
        <v>0.0016891622189505163</v>
      </c>
      <c r="K323" s="4"/>
      <c r="L323" s="4"/>
      <c r="M323" s="4"/>
      <c r="N323" s="4"/>
      <c r="O323" s="4"/>
      <c r="P323" s="4"/>
      <c r="Q323" s="4"/>
      <c r="R323" s="4"/>
      <c r="S323" s="4"/>
      <c r="T323" s="4"/>
      <c r="U323" s="4"/>
      <c r="V323" s="4"/>
      <c r="W323" s="4"/>
      <c r="X323" s="4"/>
      <c r="Y323" s="4"/>
      <c r="Z323" s="4"/>
    </row>
    <row r="324" ht="19.5" customHeight="1">
      <c r="A324" s="50" t="s">
        <v>1594</v>
      </c>
      <c r="B324" s="63"/>
      <c r="C324" s="34"/>
      <c r="D324" s="50" t="s">
        <v>24</v>
      </c>
      <c r="E324" s="63" t="s">
        <v>1595</v>
      </c>
      <c r="F324" s="38"/>
      <c r="G324" s="34"/>
      <c r="H324" s="50"/>
      <c r="I324" s="64" t="s">
        <v>1596</v>
      </c>
      <c r="J324" s="50"/>
      <c r="K324" s="4"/>
      <c r="L324" s="4"/>
      <c r="M324" s="4"/>
      <c r="N324" s="4"/>
      <c r="O324" s="4"/>
      <c r="P324" s="4"/>
      <c r="Q324" s="4"/>
      <c r="R324" s="4"/>
      <c r="S324" s="4"/>
      <c r="T324" s="4"/>
      <c r="U324" s="4"/>
      <c r="V324" s="4"/>
      <c r="W324" s="4"/>
      <c r="X324" s="4"/>
      <c r="Y324" s="4"/>
      <c r="Z324" s="4"/>
    </row>
    <row r="325" ht="19.5" customHeight="1">
      <c r="A325" s="63"/>
      <c r="B325" s="38"/>
      <c r="C325" s="34"/>
      <c r="D325" s="50" t="s">
        <v>1614</v>
      </c>
      <c r="E325" s="63" t="s">
        <v>1737</v>
      </c>
      <c r="F325" s="38"/>
      <c r="G325" s="38"/>
      <c r="H325" s="34"/>
      <c r="I325" s="65">
        <v>193.13</v>
      </c>
      <c r="J325" s="50" t="s">
        <v>89</v>
      </c>
      <c r="K325" s="4"/>
      <c r="L325" s="4"/>
      <c r="M325" s="4"/>
      <c r="N325" s="4"/>
      <c r="O325" s="4"/>
      <c r="P325" s="4"/>
      <c r="Q325" s="4"/>
      <c r="R325" s="4"/>
      <c r="S325" s="4"/>
      <c r="T325" s="4"/>
      <c r="U325" s="4"/>
      <c r="V325" s="4"/>
      <c r="W325" s="4"/>
      <c r="X325" s="4"/>
      <c r="Y325" s="4"/>
      <c r="Z325" s="4"/>
    </row>
    <row r="326" ht="25.5" customHeight="1">
      <c r="A326" s="56" t="s">
        <v>450</v>
      </c>
      <c r="B326" s="56" t="s">
        <v>451</v>
      </c>
      <c r="C326" s="56" t="s">
        <v>109</v>
      </c>
      <c r="D326" s="56" t="s">
        <v>452</v>
      </c>
      <c r="E326" s="57" t="s">
        <v>130</v>
      </c>
      <c r="F326" s="58">
        <v>288.41</v>
      </c>
      <c r="G326" s="59">
        <v>232.63</v>
      </c>
      <c r="H326" s="59">
        <v>287.39</v>
      </c>
      <c r="I326" s="59">
        <v>82886.14</v>
      </c>
      <c r="J326" s="60">
        <v>0.01627988332218728</v>
      </c>
      <c r="K326" s="4"/>
      <c r="L326" s="4"/>
      <c r="M326" s="4"/>
      <c r="N326" s="4"/>
      <c r="O326" s="4"/>
      <c r="P326" s="4"/>
      <c r="Q326" s="4"/>
      <c r="R326" s="4"/>
      <c r="S326" s="4"/>
      <c r="T326" s="4"/>
      <c r="U326" s="4"/>
      <c r="V326" s="4"/>
      <c r="W326" s="4"/>
      <c r="X326" s="4"/>
      <c r="Y326" s="4"/>
      <c r="Z326" s="4"/>
    </row>
    <row r="327" ht="19.5" customHeight="1">
      <c r="A327" s="50" t="s">
        <v>1594</v>
      </c>
      <c r="B327" s="63"/>
      <c r="C327" s="34"/>
      <c r="D327" s="50" t="s">
        <v>24</v>
      </c>
      <c r="E327" s="63" t="s">
        <v>1595</v>
      </c>
      <c r="F327" s="38"/>
      <c r="G327" s="34"/>
      <c r="H327" s="50"/>
      <c r="I327" s="64" t="s">
        <v>1596</v>
      </c>
      <c r="J327" s="50"/>
      <c r="K327" s="4"/>
      <c r="L327" s="4"/>
      <c r="M327" s="4"/>
      <c r="N327" s="4"/>
      <c r="O327" s="4"/>
      <c r="P327" s="4"/>
      <c r="Q327" s="4"/>
      <c r="R327" s="4"/>
      <c r="S327" s="4"/>
      <c r="T327" s="4"/>
      <c r="U327" s="4"/>
      <c r="V327" s="4"/>
      <c r="W327" s="4"/>
      <c r="X327" s="4"/>
      <c r="Y327" s="4"/>
      <c r="Z327" s="4"/>
    </row>
    <row r="328" ht="19.5" customHeight="1">
      <c r="A328" s="63"/>
      <c r="B328" s="38"/>
      <c r="C328" s="34"/>
      <c r="D328" s="50" t="s">
        <v>1614</v>
      </c>
      <c r="E328" s="63" t="s">
        <v>1738</v>
      </c>
      <c r="F328" s="38"/>
      <c r="G328" s="38"/>
      <c r="H328" s="34"/>
      <c r="I328" s="65">
        <v>288.41</v>
      </c>
      <c r="J328" s="50" t="s">
        <v>89</v>
      </c>
      <c r="K328" s="4"/>
      <c r="L328" s="4"/>
      <c r="M328" s="4"/>
      <c r="N328" s="4"/>
      <c r="O328" s="4"/>
      <c r="P328" s="4"/>
      <c r="Q328" s="4"/>
      <c r="R328" s="4"/>
      <c r="S328" s="4"/>
      <c r="T328" s="4"/>
      <c r="U328" s="4"/>
      <c r="V328" s="4"/>
      <c r="W328" s="4"/>
      <c r="X328" s="4"/>
      <c r="Y328" s="4"/>
      <c r="Z328" s="4"/>
    </row>
    <row r="329" ht="25.5" customHeight="1">
      <c r="A329" s="56" t="s">
        <v>453</v>
      </c>
      <c r="B329" s="56" t="s">
        <v>454</v>
      </c>
      <c r="C329" s="56" t="s">
        <v>265</v>
      </c>
      <c r="D329" s="56" t="s">
        <v>455</v>
      </c>
      <c r="E329" s="57" t="s">
        <v>130</v>
      </c>
      <c r="F329" s="58">
        <v>77.35</v>
      </c>
      <c r="G329" s="59">
        <v>2.81</v>
      </c>
      <c r="H329" s="59">
        <v>3.47</v>
      </c>
      <c r="I329" s="59">
        <v>268.4</v>
      </c>
      <c r="J329" s="60">
        <v>5.271714527513364E-5</v>
      </c>
      <c r="K329" s="4"/>
      <c r="L329" s="4"/>
      <c r="M329" s="4"/>
      <c r="N329" s="4"/>
      <c r="O329" s="4"/>
      <c r="P329" s="4"/>
      <c r="Q329" s="4"/>
      <c r="R329" s="4"/>
      <c r="S329" s="4"/>
      <c r="T329" s="4"/>
      <c r="U329" s="4"/>
      <c r="V329" s="4"/>
      <c r="W329" s="4"/>
      <c r="X329" s="4"/>
      <c r="Y329" s="4"/>
      <c r="Z329" s="4"/>
    </row>
    <row r="330" ht="19.5" customHeight="1">
      <c r="A330" s="50" t="s">
        <v>1594</v>
      </c>
      <c r="B330" s="63"/>
      <c r="C330" s="34"/>
      <c r="D330" s="50" t="s">
        <v>24</v>
      </c>
      <c r="E330" s="63" t="s">
        <v>1595</v>
      </c>
      <c r="F330" s="38"/>
      <c r="G330" s="34"/>
      <c r="H330" s="50"/>
      <c r="I330" s="64" t="s">
        <v>1596</v>
      </c>
      <c r="J330" s="50"/>
      <c r="K330" s="4"/>
      <c r="L330" s="4"/>
      <c r="M330" s="4"/>
      <c r="N330" s="4"/>
      <c r="O330" s="4"/>
      <c r="P330" s="4"/>
      <c r="Q330" s="4"/>
      <c r="R330" s="4"/>
      <c r="S330" s="4"/>
      <c r="T330" s="4"/>
      <c r="U330" s="4"/>
      <c r="V330" s="4"/>
      <c r="W330" s="4"/>
      <c r="X330" s="4"/>
      <c r="Y330" s="4"/>
      <c r="Z330" s="4"/>
    </row>
    <row r="331" ht="19.5" customHeight="1">
      <c r="A331" s="63"/>
      <c r="B331" s="38"/>
      <c r="C331" s="34"/>
      <c r="D331" s="50" t="s">
        <v>1614</v>
      </c>
      <c r="E331" s="63" t="s">
        <v>1739</v>
      </c>
      <c r="F331" s="38"/>
      <c r="G331" s="38"/>
      <c r="H331" s="34"/>
      <c r="I331" s="65">
        <v>77.35</v>
      </c>
      <c r="J331" s="50" t="s">
        <v>89</v>
      </c>
      <c r="K331" s="4"/>
      <c r="L331" s="4"/>
      <c r="M331" s="4"/>
      <c r="N331" s="4"/>
      <c r="O331" s="4"/>
      <c r="P331" s="4"/>
      <c r="Q331" s="4"/>
      <c r="R331" s="4"/>
      <c r="S331" s="4"/>
      <c r="T331" s="4"/>
      <c r="U331" s="4"/>
      <c r="V331" s="4"/>
      <c r="W331" s="4"/>
      <c r="X331" s="4"/>
      <c r="Y331" s="4"/>
      <c r="Z331" s="4"/>
    </row>
    <row r="332" ht="24.0" customHeight="1">
      <c r="A332" s="56" t="s">
        <v>456</v>
      </c>
      <c r="B332" s="56" t="s">
        <v>457</v>
      </c>
      <c r="C332" s="56" t="s">
        <v>109</v>
      </c>
      <c r="D332" s="56" t="s">
        <v>458</v>
      </c>
      <c r="E332" s="57" t="s">
        <v>130</v>
      </c>
      <c r="F332" s="58">
        <v>171.53</v>
      </c>
      <c r="G332" s="59">
        <v>19.46</v>
      </c>
      <c r="H332" s="59">
        <v>24.04</v>
      </c>
      <c r="I332" s="59">
        <v>4123.58</v>
      </c>
      <c r="J332" s="60">
        <v>8.099231218838881E-4</v>
      </c>
      <c r="K332" s="4"/>
      <c r="L332" s="4"/>
      <c r="M332" s="4"/>
      <c r="N332" s="4"/>
      <c r="O332" s="4"/>
      <c r="P332" s="4"/>
      <c r="Q332" s="4"/>
      <c r="R332" s="4"/>
      <c r="S332" s="4"/>
      <c r="T332" s="4"/>
      <c r="U332" s="4"/>
      <c r="V332" s="4"/>
      <c r="W332" s="4"/>
      <c r="X332" s="4"/>
      <c r="Y332" s="4"/>
      <c r="Z332" s="4"/>
    </row>
    <row r="333" ht="19.5" customHeight="1">
      <c r="A333" s="50" t="s">
        <v>1594</v>
      </c>
      <c r="B333" s="63"/>
      <c r="C333" s="34"/>
      <c r="D333" s="50" t="s">
        <v>24</v>
      </c>
      <c r="E333" s="63" t="s">
        <v>1595</v>
      </c>
      <c r="F333" s="38"/>
      <c r="G333" s="34"/>
      <c r="H333" s="50"/>
      <c r="I333" s="64" t="s">
        <v>1596</v>
      </c>
      <c r="J333" s="50"/>
      <c r="K333" s="4"/>
      <c r="L333" s="4"/>
      <c r="M333" s="4"/>
      <c r="N333" s="4"/>
      <c r="O333" s="4"/>
      <c r="P333" s="4"/>
      <c r="Q333" s="4"/>
      <c r="R333" s="4"/>
      <c r="S333" s="4"/>
      <c r="T333" s="4"/>
      <c r="U333" s="4"/>
      <c r="V333" s="4"/>
      <c r="W333" s="4"/>
      <c r="X333" s="4"/>
      <c r="Y333" s="4"/>
      <c r="Z333" s="4"/>
    </row>
    <row r="334" ht="19.5" customHeight="1">
      <c r="A334" s="63"/>
      <c r="B334" s="38"/>
      <c r="C334" s="34"/>
      <c r="D334" s="50" t="s">
        <v>1614</v>
      </c>
      <c r="E334" s="63" t="s">
        <v>1740</v>
      </c>
      <c r="F334" s="38"/>
      <c r="G334" s="38"/>
      <c r="H334" s="34"/>
      <c r="I334" s="65">
        <v>171.53</v>
      </c>
      <c r="J334" s="50" t="s">
        <v>89</v>
      </c>
      <c r="K334" s="4"/>
      <c r="L334" s="4"/>
      <c r="M334" s="4"/>
      <c r="N334" s="4"/>
      <c r="O334" s="4"/>
      <c r="P334" s="4"/>
      <c r="Q334" s="4"/>
      <c r="R334" s="4"/>
      <c r="S334" s="4"/>
      <c r="T334" s="4"/>
      <c r="U334" s="4"/>
      <c r="V334" s="4"/>
      <c r="W334" s="4"/>
      <c r="X334" s="4"/>
      <c r="Y334" s="4"/>
      <c r="Z334" s="4"/>
    </row>
    <row r="335" ht="51.75" customHeight="1">
      <c r="A335" s="56" t="s">
        <v>459</v>
      </c>
      <c r="B335" s="56" t="s">
        <v>460</v>
      </c>
      <c r="C335" s="56" t="s">
        <v>122</v>
      </c>
      <c r="D335" s="56" t="s">
        <v>461</v>
      </c>
      <c r="E335" s="57" t="s">
        <v>130</v>
      </c>
      <c r="F335" s="58">
        <v>171.53</v>
      </c>
      <c r="G335" s="59">
        <v>32.6</v>
      </c>
      <c r="H335" s="59">
        <v>40.27</v>
      </c>
      <c r="I335" s="59">
        <v>6907.51</v>
      </c>
      <c r="J335" s="60">
        <v>0.0013567220870321847</v>
      </c>
      <c r="K335" s="4"/>
      <c r="L335" s="4"/>
      <c r="M335" s="4"/>
      <c r="N335" s="4"/>
      <c r="O335" s="4"/>
      <c r="P335" s="4"/>
      <c r="Q335" s="4"/>
      <c r="R335" s="4"/>
      <c r="S335" s="4"/>
      <c r="T335" s="4"/>
      <c r="U335" s="4"/>
      <c r="V335" s="4"/>
      <c r="W335" s="4"/>
      <c r="X335" s="4"/>
      <c r="Y335" s="4"/>
      <c r="Z335" s="4"/>
    </row>
    <row r="336" ht="19.5" customHeight="1">
      <c r="A336" s="50" t="s">
        <v>1594</v>
      </c>
      <c r="B336" s="63"/>
      <c r="C336" s="34"/>
      <c r="D336" s="50" t="s">
        <v>24</v>
      </c>
      <c r="E336" s="63" t="s">
        <v>1595</v>
      </c>
      <c r="F336" s="38"/>
      <c r="G336" s="34"/>
      <c r="H336" s="50"/>
      <c r="I336" s="64" t="s">
        <v>1596</v>
      </c>
      <c r="J336" s="50"/>
      <c r="K336" s="4"/>
      <c r="L336" s="4"/>
      <c r="M336" s="4"/>
      <c r="N336" s="4"/>
      <c r="O336" s="4"/>
      <c r="P336" s="4"/>
      <c r="Q336" s="4"/>
      <c r="R336" s="4"/>
      <c r="S336" s="4"/>
      <c r="T336" s="4"/>
      <c r="U336" s="4"/>
      <c r="V336" s="4"/>
      <c r="W336" s="4"/>
      <c r="X336" s="4"/>
      <c r="Y336" s="4"/>
      <c r="Z336" s="4"/>
    </row>
    <row r="337" ht="19.5" customHeight="1">
      <c r="A337" s="63"/>
      <c r="B337" s="38"/>
      <c r="C337" s="34"/>
      <c r="D337" s="50" t="s">
        <v>1614</v>
      </c>
      <c r="E337" s="63" t="s">
        <v>1740</v>
      </c>
      <c r="F337" s="38"/>
      <c r="G337" s="38"/>
      <c r="H337" s="34"/>
      <c r="I337" s="65">
        <v>171.53</v>
      </c>
      <c r="J337" s="50" t="s">
        <v>89</v>
      </c>
      <c r="K337" s="4"/>
      <c r="L337" s="4"/>
      <c r="M337" s="4"/>
      <c r="N337" s="4"/>
      <c r="O337" s="4"/>
      <c r="P337" s="4"/>
      <c r="Q337" s="4"/>
      <c r="R337" s="4"/>
      <c r="S337" s="4"/>
      <c r="T337" s="4"/>
      <c r="U337" s="4"/>
      <c r="V337" s="4"/>
      <c r="W337" s="4"/>
      <c r="X337" s="4"/>
      <c r="Y337" s="4"/>
      <c r="Z337" s="4"/>
    </row>
    <row r="338" ht="24.0" customHeight="1">
      <c r="A338" s="44" t="s">
        <v>462</v>
      </c>
      <c r="B338" s="44" t="s">
        <v>88</v>
      </c>
      <c r="C338" s="44"/>
      <c r="D338" s="44" t="s">
        <v>463</v>
      </c>
      <c r="E338" s="55"/>
      <c r="F338" s="45">
        <v>1.0</v>
      </c>
      <c r="G338" s="45" t="s">
        <v>89</v>
      </c>
      <c r="H338" s="46">
        <v>92588.45</v>
      </c>
      <c r="I338" s="46">
        <v>92588.45</v>
      </c>
      <c r="J338" s="47">
        <v>0.01818553937946888</v>
      </c>
      <c r="K338" s="4"/>
      <c r="L338" s="4"/>
      <c r="M338" s="4"/>
      <c r="N338" s="4"/>
      <c r="O338" s="4"/>
      <c r="P338" s="4"/>
      <c r="Q338" s="4"/>
      <c r="R338" s="4"/>
      <c r="S338" s="4"/>
      <c r="T338" s="4"/>
      <c r="U338" s="4"/>
      <c r="V338" s="4"/>
      <c r="W338" s="4"/>
      <c r="X338" s="4"/>
      <c r="Y338" s="4"/>
      <c r="Z338" s="4"/>
    </row>
    <row r="339" ht="51.75" customHeight="1">
      <c r="A339" s="56" t="s">
        <v>464</v>
      </c>
      <c r="B339" s="56" t="s">
        <v>465</v>
      </c>
      <c r="C339" s="56" t="s">
        <v>122</v>
      </c>
      <c r="D339" s="56" t="s">
        <v>466</v>
      </c>
      <c r="E339" s="57" t="s">
        <v>130</v>
      </c>
      <c r="F339" s="58">
        <v>729.56</v>
      </c>
      <c r="G339" s="59">
        <v>7.96</v>
      </c>
      <c r="H339" s="59">
        <v>9.83</v>
      </c>
      <c r="I339" s="59">
        <v>7171.57</v>
      </c>
      <c r="J339" s="60">
        <v>0.0014085868015677725</v>
      </c>
      <c r="K339" s="4"/>
      <c r="L339" s="4"/>
      <c r="M339" s="4"/>
      <c r="N339" s="4"/>
      <c r="O339" s="4"/>
      <c r="P339" s="4"/>
      <c r="Q339" s="4"/>
      <c r="R339" s="4"/>
      <c r="S339" s="4"/>
      <c r="T339" s="4"/>
      <c r="U339" s="4"/>
      <c r="V339" s="4"/>
      <c r="W339" s="4"/>
      <c r="X339" s="4"/>
      <c r="Y339" s="4"/>
      <c r="Z339" s="4"/>
    </row>
    <row r="340" ht="19.5" customHeight="1">
      <c r="A340" s="50" t="s">
        <v>1594</v>
      </c>
      <c r="B340" s="63"/>
      <c r="C340" s="34"/>
      <c r="D340" s="50" t="s">
        <v>24</v>
      </c>
      <c r="E340" s="63" t="s">
        <v>1595</v>
      </c>
      <c r="F340" s="38"/>
      <c r="G340" s="34"/>
      <c r="H340" s="50"/>
      <c r="I340" s="64" t="s">
        <v>1596</v>
      </c>
      <c r="J340" s="50"/>
      <c r="K340" s="4"/>
      <c r="L340" s="4"/>
      <c r="M340" s="4"/>
      <c r="N340" s="4"/>
      <c r="O340" s="4"/>
      <c r="P340" s="4"/>
      <c r="Q340" s="4"/>
      <c r="R340" s="4"/>
      <c r="S340" s="4"/>
      <c r="T340" s="4"/>
      <c r="U340" s="4"/>
      <c r="V340" s="4"/>
      <c r="W340" s="4"/>
      <c r="X340" s="4"/>
      <c r="Y340" s="4"/>
      <c r="Z340" s="4"/>
    </row>
    <row r="341" ht="19.5" customHeight="1">
      <c r="A341" s="63"/>
      <c r="B341" s="38"/>
      <c r="C341" s="34"/>
      <c r="D341" s="50" t="s">
        <v>1614</v>
      </c>
      <c r="E341" s="63" t="s">
        <v>1741</v>
      </c>
      <c r="F341" s="38"/>
      <c r="G341" s="38"/>
      <c r="H341" s="34"/>
      <c r="I341" s="65">
        <v>729.56</v>
      </c>
      <c r="J341" s="50" t="s">
        <v>89</v>
      </c>
      <c r="K341" s="4"/>
      <c r="L341" s="4"/>
      <c r="M341" s="4"/>
      <c r="N341" s="4"/>
      <c r="O341" s="4"/>
      <c r="P341" s="4"/>
      <c r="Q341" s="4"/>
      <c r="R341" s="4"/>
      <c r="S341" s="4"/>
      <c r="T341" s="4"/>
      <c r="U341" s="4"/>
      <c r="V341" s="4"/>
      <c r="W341" s="4"/>
      <c r="X341" s="4"/>
      <c r="Y341" s="4"/>
      <c r="Z341" s="4"/>
    </row>
    <row r="342" ht="25.5" customHeight="1">
      <c r="A342" s="56" t="s">
        <v>467</v>
      </c>
      <c r="B342" s="56" t="s">
        <v>468</v>
      </c>
      <c r="C342" s="56" t="s">
        <v>265</v>
      </c>
      <c r="D342" s="56" t="s">
        <v>469</v>
      </c>
      <c r="E342" s="57" t="s">
        <v>130</v>
      </c>
      <c r="F342" s="58">
        <v>729.56</v>
      </c>
      <c r="G342" s="59">
        <v>36.87</v>
      </c>
      <c r="H342" s="59">
        <v>45.54</v>
      </c>
      <c r="I342" s="59">
        <v>33224.16</v>
      </c>
      <c r="J342" s="60">
        <v>0.006525644073637422</v>
      </c>
      <c r="K342" s="4"/>
      <c r="L342" s="4"/>
      <c r="M342" s="4"/>
      <c r="N342" s="4"/>
      <c r="O342" s="4"/>
      <c r="P342" s="4"/>
      <c r="Q342" s="4"/>
      <c r="R342" s="4"/>
      <c r="S342" s="4"/>
      <c r="T342" s="4"/>
      <c r="U342" s="4"/>
      <c r="V342" s="4"/>
      <c r="W342" s="4"/>
      <c r="X342" s="4"/>
      <c r="Y342" s="4"/>
      <c r="Z342" s="4"/>
    </row>
    <row r="343" ht="19.5" customHeight="1">
      <c r="A343" s="50" t="s">
        <v>1594</v>
      </c>
      <c r="B343" s="63"/>
      <c r="C343" s="34"/>
      <c r="D343" s="50" t="s">
        <v>24</v>
      </c>
      <c r="E343" s="63" t="s">
        <v>1595</v>
      </c>
      <c r="F343" s="38"/>
      <c r="G343" s="34"/>
      <c r="H343" s="50"/>
      <c r="I343" s="64" t="s">
        <v>1596</v>
      </c>
      <c r="J343" s="50"/>
      <c r="K343" s="4"/>
      <c r="L343" s="4"/>
      <c r="M343" s="4"/>
      <c r="N343" s="4"/>
      <c r="O343" s="4"/>
      <c r="P343" s="4"/>
      <c r="Q343" s="4"/>
      <c r="R343" s="4"/>
      <c r="S343" s="4"/>
      <c r="T343" s="4"/>
      <c r="U343" s="4"/>
      <c r="V343" s="4"/>
      <c r="W343" s="4"/>
      <c r="X343" s="4"/>
      <c r="Y343" s="4"/>
      <c r="Z343" s="4"/>
    </row>
    <row r="344" ht="19.5" customHeight="1">
      <c r="A344" s="63"/>
      <c r="B344" s="38"/>
      <c r="C344" s="34"/>
      <c r="D344" s="50" t="s">
        <v>1614</v>
      </c>
      <c r="E344" s="63" t="s">
        <v>1741</v>
      </c>
      <c r="F344" s="38"/>
      <c r="G344" s="38"/>
      <c r="H344" s="34"/>
      <c r="I344" s="65">
        <v>729.56</v>
      </c>
      <c r="J344" s="50" t="s">
        <v>89</v>
      </c>
      <c r="K344" s="4"/>
      <c r="L344" s="4"/>
      <c r="M344" s="4"/>
      <c r="N344" s="4"/>
      <c r="O344" s="4"/>
      <c r="P344" s="4"/>
      <c r="Q344" s="4"/>
      <c r="R344" s="4"/>
      <c r="S344" s="4"/>
      <c r="T344" s="4"/>
      <c r="U344" s="4"/>
      <c r="V344" s="4"/>
      <c r="W344" s="4"/>
      <c r="X344" s="4"/>
      <c r="Y344" s="4"/>
      <c r="Z344" s="4"/>
    </row>
    <row r="345" ht="51.75" customHeight="1">
      <c r="A345" s="56" t="s">
        <v>470</v>
      </c>
      <c r="B345" s="56" t="s">
        <v>471</v>
      </c>
      <c r="C345" s="56" t="s">
        <v>122</v>
      </c>
      <c r="D345" s="56" t="s">
        <v>472</v>
      </c>
      <c r="E345" s="57" t="s">
        <v>130</v>
      </c>
      <c r="F345" s="58">
        <v>729.56</v>
      </c>
      <c r="G345" s="59">
        <v>57.91</v>
      </c>
      <c r="H345" s="59">
        <v>71.54</v>
      </c>
      <c r="I345" s="59">
        <v>52192.72</v>
      </c>
      <c r="J345" s="60">
        <v>0.010251308504263685</v>
      </c>
      <c r="K345" s="4"/>
      <c r="L345" s="4"/>
      <c r="M345" s="4"/>
      <c r="N345" s="4"/>
      <c r="O345" s="4"/>
      <c r="P345" s="4"/>
      <c r="Q345" s="4"/>
      <c r="R345" s="4"/>
      <c r="S345" s="4"/>
      <c r="T345" s="4"/>
      <c r="U345" s="4"/>
      <c r="V345" s="4"/>
      <c r="W345" s="4"/>
      <c r="X345" s="4"/>
      <c r="Y345" s="4"/>
      <c r="Z345" s="4"/>
    </row>
    <row r="346" ht="19.5" customHeight="1">
      <c r="A346" s="50" t="s">
        <v>1594</v>
      </c>
      <c r="B346" s="63"/>
      <c r="C346" s="34"/>
      <c r="D346" s="50" t="s">
        <v>24</v>
      </c>
      <c r="E346" s="63" t="s">
        <v>1595</v>
      </c>
      <c r="F346" s="38"/>
      <c r="G346" s="34"/>
      <c r="H346" s="50"/>
      <c r="I346" s="64" t="s">
        <v>1596</v>
      </c>
      <c r="J346" s="50"/>
      <c r="K346" s="4"/>
      <c r="L346" s="4"/>
      <c r="M346" s="4"/>
      <c r="N346" s="4"/>
      <c r="O346" s="4"/>
      <c r="P346" s="4"/>
      <c r="Q346" s="4"/>
      <c r="R346" s="4"/>
      <c r="S346" s="4"/>
      <c r="T346" s="4"/>
      <c r="U346" s="4"/>
      <c r="V346" s="4"/>
      <c r="W346" s="4"/>
      <c r="X346" s="4"/>
      <c r="Y346" s="4"/>
      <c r="Z346" s="4"/>
    </row>
    <row r="347" ht="19.5" customHeight="1">
      <c r="A347" s="63"/>
      <c r="B347" s="38"/>
      <c r="C347" s="34"/>
      <c r="D347" s="50" t="s">
        <v>1614</v>
      </c>
      <c r="E347" s="63" t="s">
        <v>1741</v>
      </c>
      <c r="F347" s="38"/>
      <c r="G347" s="38"/>
      <c r="H347" s="34"/>
      <c r="I347" s="65">
        <v>729.56</v>
      </c>
      <c r="J347" s="50" t="s">
        <v>89</v>
      </c>
      <c r="K347" s="4"/>
      <c r="L347" s="4"/>
      <c r="M347" s="4"/>
      <c r="N347" s="4"/>
      <c r="O347" s="4"/>
      <c r="P347" s="4"/>
      <c r="Q347" s="4"/>
      <c r="R347" s="4"/>
      <c r="S347" s="4"/>
      <c r="T347" s="4"/>
      <c r="U347" s="4"/>
      <c r="V347" s="4"/>
      <c r="W347" s="4"/>
      <c r="X347" s="4"/>
      <c r="Y347" s="4"/>
      <c r="Z347" s="4"/>
    </row>
    <row r="348" ht="24.0" customHeight="1">
      <c r="A348" s="44" t="s">
        <v>473</v>
      </c>
      <c r="B348" s="44" t="s">
        <v>88</v>
      </c>
      <c r="C348" s="44"/>
      <c r="D348" s="44" t="s">
        <v>474</v>
      </c>
      <c r="E348" s="55"/>
      <c r="F348" s="45">
        <v>1.0</v>
      </c>
      <c r="G348" s="45" t="s">
        <v>89</v>
      </c>
      <c r="H348" s="46">
        <v>117552.34</v>
      </c>
      <c r="I348" s="46">
        <v>117552.34</v>
      </c>
      <c r="J348" s="47">
        <v>0.023088762239984736</v>
      </c>
      <c r="K348" s="4"/>
      <c r="L348" s="4"/>
      <c r="M348" s="4"/>
      <c r="N348" s="4"/>
      <c r="O348" s="4"/>
      <c r="P348" s="4"/>
      <c r="Q348" s="4"/>
      <c r="R348" s="4"/>
      <c r="S348" s="4"/>
      <c r="T348" s="4"/>
      <c r="U348" s="4"/>
      <c r="V348" s="4"/>
      <c r="W348" s="4"/>
      <c r="X348" s="4"/>
      <c r="Y348" s="4"/>
      <c r="Z348" s="4"/>
    </row>
    <row r="349" ht="25.5" customHeight="1">
      <c r="A349" s="56" t="s">
        <v>475</v>
      </c>
      <c r="B349" s="56" t="s">
        <v>476</v>
      </c>
      <c r="C349" s="56" t="s">
        <v>109</v>
      </c>
      <c r="D349" s="56" t="s">
        <v>477</v>
      </c>
      <c r="E349" s="57" t="s">
        <v>130</v>
      </c>
      <c r="F349" s="58">
        <v>129.32</v>
      </c>
      <c r="G349" s="59">
        <v>28.17</v>
      </c>
      <c r="H349" s="59">
        <v>34.8</v>
      </c>
      <c r="I349" s="59">
        <v>4500.33</v>
      </c>
      <c r="J349" s="60">
        <v>8.839215737557458E-4</v>
      </c>
      <c r="K349" s="4"/>
      <c r="L349" s="4"/>
      <c r="M349" s="4"/>
      <c r="N349" s="4"/>
      <c r="O349" s="4"/>
      <c r="P349" s="4"/>
      <c r="Q349" s="4"/>
      <c r="R349" s="4"/>
      <c r="S349" s="4"/>
      <c r="T349" s="4"/>
      <c r="U349" s="4"/>
      <c r="V349" s="4"/>
      <c r="W349" s="4"/>
      <c r="X349" s="4"/>
      <c r="Y349" s="4"/>
      <c r="Z349" s="4"/>
    </row>
    <row r="350" ht="19.5" customHeight="1">
      <c r="A350" s="50" t="s">
        <v>1594</v>
      </c>
      <c r="B350" s="63"/>
      <c r="C350" s="34"/>
      <c r="D350" s="50" t="s">
        <v>24</v>
      </c>
      <c r="E350" s="63" t="s">
        <v>1595</v>
      </c>
      <c r="F350" s="38"/>
      <c r="G350" s="34"/>
      <c r="H350" s="50"/>
      <c r="I350" s="64" t="s">
        <v>1596</v>
      </c>
      <c r="J350" s="50"/>
      <c r="K350" s="4"/>
      <c r="L350" s="4"/>
      <c r="M350" s="4"/>
      <c r="N350" s="4"/>
      <c r="O350" s="4"/>
      <c r="P350" s="4"/>
      <c r="Q350" s="4"/>
      <c r="R350" s="4"/>
      <c r="S350" s="4"/>
      <c r="T350" s="4"/>
      <c r="U350" s="4"/>
      <c r="V350" s="4"/>
      <c r="W350" s="4"/>
      <c r="X350" s="4"/>
      <c r="Y350" s="4"/>
      <c r="Z350" s="4"/>
    </row>
    <row r="351" ht="19.5" customHeight="1">
      <c r="A351" s="63"/>
      <c r="B351" s="38"/>
      <c r="C351" s="34"/>
      <c r="D351" s="50" t="s">
        <v>1614</v>
      </c>
      <c r="E351" s="63" t="s">
        <v>1742</v>
      </c>
      <c r="F351" s="38"/>
      <c r="G351" s="38"/>
      <c r="H351" s="34"/>
      <c r="I351" s="65">
        <v>129.32</v>
      </c>
      <c r="J351" s="50" t="s">
        <v>89</v>
      </c>
      <c r="K351" s="4"/>
      <c r="L351" s="4"/>
      <c r="M351" s="4"/>
      <c r="N351" s="4"/>
      <c r="O351" s="4"/>
      <c r="P351" s="4"/>
      <c r="Q351" s="4"/>
      <c r="R351" s="4"/>
      <c r="S351" s="4"/>
      <c r="T351" s="4"/>
      <c r="U351" s="4"/>
      <c r="V351" s="4"/>
      <c r="W351" s="4"/>
      <c r="X351" s="4"/>
      <c r="Y351" s="4"/>
      <c r="Z351" s="4"/>
    </row>
    <row r="352" ht="51.75" customHeight="1">
      <c r="A352" s="56" t="s">
        <v>478</v>
      </c>
      <c r="B352" s="56" t="s">
        <v>479</v>
      </c>
      <c r="C352" s="56" t="s">
        <v>104</v>
      </c>
      <c r="D352" s="56" t="s">
        <v>480</v>
      </c>
      <c r="E352" s="57" t="s">
        <v>130</v>
      </c>
      <c r="F352" s="58">
        <v>180.19</v>
      </c>
      <c r="G352" s="59">
        <v>69.19</v>
      </c>
      <c r="H352" s="59">
        <v>85.47</v>
      </c>
      <c r="I352" s="59">
        <v>15400.83</v>
      </c>
      <c r="J352" s="60">
        <v>0.0030249172595664545</v>
      </c>
      <c r="K352" s="4"/>
      <c r="L352" s="4"/>
      <c r="M352" s="4"/>
      <c r="N352" s="4"/>
      <c r="O352" s="4"/>
      <c r="P352" s="4"/>
      <c r="Q352" s="4"/>
      <c r="R352" s="4"/>
      <c r="S352" s="4"/>
      <c r="T352" s="4"/>
      <c r="U352" s="4"/>
      <c r="V352" s="4"/>
      <c r="W352" s="4"/>
      <c r="X352" s="4"/>
      <c r="Y352" s="4"/>
      <c r="Z352" s="4"/>
    </row>
    <row r="353" ht="19.5" customHeight="1">
      <c r="A353" s="50" t="s">
        <v>1594</v>
      </c>
      <c r="B353" s="63"/>
      <c r="C353" s="34"/>
      <c r="D353" s="50" t="s">
        <v>24</v>
      </c>
      <c r="E353" s="63" t="s">
        <v>1595</v>
      </c>
      <c r="F353" s="38"/>
      <c r="G353" s="34"/>
      <c r="H353" s="50"/>
      <c r="I353" s="64" t="s">
        <v>1596</v>
      </c>
      <c r="J353" s="50"/>
      <c r="K353" s="4"/>
      <c r="L353" s="4"/>
      <c r="M353" s="4"/>
      <c r="N353" s="4"/>
      <c r="O353" s="4"/>
      <c r="P353" s="4"/>
      <c r="Q353" s="4"/>
      <c r="R353" s="4"/>
      <c r="S353" s="4"/>
      <c r="T353" s="4"/>
      <c r="U353" s="4"/>
      <c r="V353" s="4"/>
      <c r="W353" s="4"/>
      <c r="X353" s="4"/>
      <c r="Y353" s="4"/>
      <c r="Z353" s="4"/>
    </row>
    <row r="354" ht="19.5" customHeight="1">
      <c r="A354" s="63"/>
      <c r="B354" s="38"/>
      <c r="C354" s="34"/>
      <c r="D354" s="50" t="s">
        <v>1614</v>
      </c>
      <c r="E354" s="63" t="s">
        <v>1743</v>
      </c>
      <c r="F354" s="38"/>
      <c r="G354" s="38"/>
      <c r="H354" s="34"/>
      <c r="I354" s="65">
        <v>180.19</v>
      </c>
      <c r="J354" s="50" t="s">
        <v>89</v>
      </c>
      <c r="K354" s="4"/>
      <c r="L354" s="4"/>
      <c r="M354" s="4"/>
      <c r="N354" s="4"/>
      <c r="O354" s="4"/>
      <c r="P354" s="4"/>
      <c r="Q354" s="4"/>
      <c r="R354" s="4"/>
      <c r="S354" s="4"/>
      <c r="T354" s="4"/>
      <c r="U354" s="4"/>
      <c r="V354" s="4"/>
      <c r="W354" s="4"/>
      <c r="X354" s="4"/>
      <c r="Y354" s="4"/>
      <c r="Z354" s="4"/>
    </row>
    <row r="355" ht="25.5" customHeight="1">
      <c r="A355" s="56" t="s">
        <v>481</v>
      </c>
      <c r="B355" s="56" t="s">
        <v>482</v>
      </c>
      <c r="C355" s="56" t="s">
        <v>483</v>
      </c>
      <c r="D355" s="56" t="s">
        <v>484</v>
      </c>
      <c r="E355" s="57" t="s">
        <v>151</v>
      </c>
      <c r="F355" s="58">
        <v>362.48</v>
      </c>
      <c r="G355" s="59">
        <v>18.13</v>
      </c>
      <c r="H355" s="59">
        <v>22.39</v>
      </c>
      <c r="I355" s="59">
        <v>8115.92</v>
      </c>
      <c r="J355" s="60">
        <v>0.0015940690524640932</v>
      </c>
      <c r="K355" s="4"/>
      <c r="L355" s="4"/>
      <c r="M355" s="4"/>
      <c r="N355" s="4"/>
      <c r="O355" s="4"/>
      <c r="P355" s="4"/>
      <c r="Q355" s="4"/>
      <c r="R355" s="4"/>
      <c r="S355" s="4"/>
      <c r="T355" s="4"/>
      <c r="U355" s="4"/>
      <c r="V355" s="4"/>
      <c r="W355" s="4"/>
      <c r="X355" s="4"/>
      <c r="Y355" s="4"/>
      <c r="Z355" s="4"/>
    </row>
    <row r="356" ht="19.5" customHeight="1">
      <c r="A356" s="50" t="s">
        <v>1594</v>
      </c>
      <c r="B356" s="63"/>
      <c r="C356" s="34"/>
      <c r="D356" s="50" t="s">
        <v>24</v>
      </c>
      <c r="E356" s="63" t="s">
        <v>1595</v>
      </c>
      <c r="F356" s="38"/>
      <c r="G356" s="34"/>
      <c r="H356" s="50"/>
      <c r="I356" s="64" t="s">
        <v>1596</v>
      </c>
      <c r="J356" s="50"/>
      <c r="K356" s="4"/>
      <c r="L356" s="4"/>
      <c r="M356" s="4"/>
      <c r="N356" s="4"/>
      <c r="O356" s="4"/>
      <c r="P356" s="4"/>
      <c r="Q356" s="4"/>
      <c r="R356" s="4"/>
      <c r="S356" s="4"/>
      <c r="T356" s="4"/>
      <c r="U356" s="4"/>
      <c r="V356" s="4"/>
      <c r="W356" s="4"/>
      <c r="X356" s="4"/>
      <c r="Y356" s="4"/>
      <c r="Z356" s="4"/>
    </row>
    <row r="357" ht="19.5" customHeight="1">
      <c r="A357" s="63"/>
      <c r="B357" s="38"/>
      <c r="C357" s="34"/>
      <c r="D357" s="50" t="s">
        <v>1744</v>
      </c>
      <c r="E357" s="63" t="s">
        <v>1745</v>
      </c>
      <c r="F357" s="38"/>
      <c r="G357" s="38"/>
      <c r="H357" s="34"/>
      <c r="I357" s="65">
        <v>362.48</v>
      </c>
      <c r="J357" s="50" t="s">
        <v>89</v>
      </c>
      <c r="K357" s="4"/>
      <c r="L357" s="4"/>
      <c r="M357" s="4"/>
      <c r="N357" s="4"/>
      <c r="O357" s="4"/>
      <c r="P357" s="4"/>
      <c r="Q357" s="4"/>
      <c r="R357" s="4"/>
      <c r="S357" s="4"/>
      <c r="T357" s="4"/>
      <c r="U357" s="4"/>
      <c r="V357" s="4"/>
      <c r="W357" s="4"/>
      <c r="X357" s="4"/>
      <c r="Y357" s="4"/>
      <c r="Z357" s="4"/>
    </row>
    <row r="358" ht="24.0" customHeight="1">
      <c r="A358" s="56" t="s">
        <v>485</v>
      </c>
      <c r="B358" s="56" t="s">
        <v>486</v>
      </c>
      <c r="C358" s="56" t="s">
        <v>265</v>
      </c>
      <c r="D358" s="56" t="s">
        <v>487</v>
      </c>
      <c r="E358" s="57" t="s">
        <v>130</v>
      </c>
      <c r="F358" s="58">
        <v>44.97</v>
      </c>
      <c r="G358" s="59">
        <v>205.74</v>
      </c>
      <c r="H358" s="59">
        <v>254.17</v>
      </c>
      <c r="I358" s="59">
        <v>11430.02</v>
      </c>
      <c r="J358" s="60">
        <v>0.0022450000925398027</v>
      </c>
      <c r="K358" s="4"/>
      <c r="L358" s="4"/>
      <c r="M358" s="4"/>
      <c r="N358" s="4"/>
      <c r="O358" s="4"/>
      <c r="P358" s="4"/>
      <c r="Q358" s="4"/>
      <c r="R358" s="4"/>
      <c r="S358" s="4"/>
      <c r="T358" s="4"/>
      <c r="U358" s="4"/>
      <c r="V358" s="4"/>
      <c r="W358" s="4"/>
      <c r="X358" s="4"/>
      <c r="Y358" s="4"/>
      <c r="Z358" s="4"/>
    </row>
    <row r="359" ht="19.5" customHeight="1">
      <c r="A359" s="50" t="s">
        <v>1594</v>
      </c>
      <c r="B359" s="63"/>
      <c r="C359" s="34"/>
      <c r="D359" s="50" t="s">
        <v>24</v>
      </c>
      <c r="E359" s="63" t="s">
        <v>1595</v>
      </c>
      <c r="F359" s="38"/>
      <c r="G359" s="34"/>
      <c r="H359" s="50"/>
      <c r="I359" s="64" t="s">
        <v>1596</v>
      </c>
      <c r="J359" s="50"/>
      <c r="K359" s="4"/>
      <c r="L359" s="4"/>
      <c r="M359" s="4"/>
      <c r="N359" s="4"/>
      <c r="O359" s="4"/>
      <c r="P359" s="4"/>
      <c r="Q359" s="4"/>
      <c r="R359" s="4"/>
      <c r="S359" s="4"/>
      <c r="T359" s="4"/>
      <c r="U359" s="4"/>
      <c r="V359" s="4"/>
      <c r="W359" s="4"/>
      <c r="X359" s="4"/>
      <c r="Y359" s="4"/>
      <c r="Z359" s="4"/>
    </row>
    <row r="360" ht="19.5" customHeight="1">
      <c r="A360" s="63"/>
      <c r="B360" s="38"/>
      <c r="C360" s="34"/>
      <c r="D360" s="50" t="s">
        <v>1614</v>
      </c>
      <c r="E360" s="63" t="s">
        <v>1746</v>
      </c>
      <c r="F360" s="38"/>
      <c r="G360" s="38"/>
      <c r="H360" s="34"/>
      <c r="I360" s="65">
        <v>44.97</v>
      </c>
      <c r="J360" s="50" t="s">
        <v>89</v>
      </c>
      <c r="K360" s="4"/>
      <c r="L360" s="4"/>
      <c r="M360" s="4"/>
      <c r="N360" s="4"/>
      <c r="O360" s="4"/>
      <c r="P360" s="4"/>
      <c r="Q360" s="4"/>
      <c r="R360" s="4"/>
      <c r="S360" s="4"/>
      <c r="T360" s="4"/>
      <c r="U360" s="4"/>
      <c r="V360" s="4"/>
      <c r="W360" s="4"/>
      <c r="X360" s="4"/>
      <c r="Y360" s="4"/>
      <c r="Z360" s="4"/>
    </row>
    <row r="361" ht="24.0" customHeight="1">
      <c r="A361" s="56" t="s">
        <v>488</v>
      </c>
      <c r="B361" s="56" t="s">
        <v>489</v>
      </c>
      <c r="C361" s="56" t="s">
        <v>92</v>
      </c>
      <c r="D361" s="56" t="s">
        <v>490</v>
      </c>
      <c r="E361" s="57" t="s">
        <v>98</v>
      </c>
      <c r="F361" s="58">
        <v>1.0</v>
      </c>
      <c r="G361" s="59">
        <v>63222.64</v>
      </c>
      <c r="H361" s="59">
        <v>78105.24</v>
      </c>
      <c r="I361" s="59">
        <v>78105.24</v>
      </c>
      <c r="J361" s="60">
        <v>0.01534085426165864</v>
      </c>
      <c r="K361" s="4"/>
      <c r="L361" s="4"/>
      <c r="M361" s="4"/>
      <c r="N361" s="4"/>
      <c r="O361" s="4"/>
      <c r="P361" s="4"/>
      <c r="Q361" s="4"/>
      <c r="R361" s="4"/>
      <c r="S361" s="4"/>
      <c r="T361" s="4"/>
      <c r="U361" s="4"/>
      <c r="V361" s="4"/>
      <c r="W361" s="4"/>
      <c r="X361" s="4"/>
      <c r="Y361" s="4"/>
      <c r="Z361" s="4"/>
    </row>
    <row r="362" ht="19.5" customHeight="1">
      <c r="A362" s="50" t="s">
        <v>1594</v>
      </c>
      <c r="B362" s="63"/>
      <c r="C362" s="34"/>
      <c r="D362" s="50" t="s">
        <v>24</v>
      </c>
      <c r="E362" s="63" t="s">
        <v>1595</v>
      </c>
      <c r="F362" s="38"/>
      <c r="G362" s="34"/>
      <c r="H362" s="50"/>
      <c r="I362" s="64" t="s">
        <v>1596</v>
      </c>
      <c r="J362" s="50"/>
      <c r="K362" s="4"/>
      <c r="L362" s="4"/>
      <c r="M362" s="4"/>
      <c r="N362" s="4"/>
      <c r="O362" s="4"/>
      <c r="P362" s="4"/>
      <c r="Q362" s="4"/>
      <c r="R362" s="4"/>
      <c r="S362" s="4"/>
      <c r="T362" s="4"/>
      <c r="U362" s="4"/>
      <c r="V362" s="4"/>
      <c r="W362" s="4"/>
      <c r="X362" s="4"/>
      <c r="Y362" s="4"/>
      <c r="Z362" s="4"/>
    </row>
    <row r="363" ht="19.5" customHeight="1">
      <c r="A363" s="63"/>
      <c r="B363" s="38"/>
      <c r="C363" s="34"/>
      <c r="D363" s="50" t="s">
        <v>1747</v>
      </c>
      <c r="E363" s="63">
        <v>1.0</v>
      </c>
      <c r="F363" s="38"/>
      <c r="G363" s="38"/>
      <c r="H363" s="34"/>
      <c r="I363" s="65">
        <v>1.0</v>
      </c>
      <c r="J363" s="50" t="s">
        <v>89</v>
      </c>
      <c r="K363" s="4"/>
      <c r="L363" s="4"/>
      <c r="M363" s="4"/>
      <c r="N363" s="4"/>
      <c r="O363" s="4"/>
      <c r="P363" s="4"/>
      <c r="Q363" s="4"/>
      <c r="R363" s="4"/>
      <c r="S363" s="4"/>
      <c r="T363" s="4"/>
      <c r="U363" s="4"/>
      <c r="V363" s="4"/>
      <c r="W363" s="4"/>
      <c r="X363" s="4"/>
      <c r="Y363" s="4"/>
      <c r="Z363" s="4"/>
    </row>
    <row r="364" ht="24.0" customHeight="1">
      <c r="A364" s="44" t="s">
        <v>491</v>
      </c>
      <c r="B364" s="44" t="s">
        <v>88</v>
      </c>
      <c r="C364" s="44"/>
      <c r="D364" s="44" t="s">
        <v>492</v>
      </c>
      <c r="E364" s="55"/>
      <c r="F364" s="45">
        <v>1.0</v>
      </c>
      <c r="G364" s="45" t="s">
        <v>89</v>
      </c>
      <c r="H364" s="46">
        <v>110320.53</v>
      </c>
      <c r="I364" s="46">
        <v>110320.53</v>
      </c>
      <c r="J364" s="47">
        <v>0.021668343542621978</v>
      </c>
      <c r="K364" s="4"/>
      <c r="L364" s="4"/>
      <c r="M364" s="4"/>
      <c r="N364" s="4"/>
      <c r="O364" s="4"/>
      <c r="P364" s="4"/>
      <c r="Q364" s="4"/>
      <c r="R364" s="4"/>
      <c r="S364" s="4"/>
      <c r="T364" s="4"/>
      <c r="U364" s="4"/>
      <c r="V364" s="4"/>
      <c r="W364" s="4"/>
      <c r="X364" s="4"/>
      <c r="Y364" s="4"/>
      <c r="Z364" s="4"/>
    </row>
    <row r="365" ht="24.0" customHeight="1">
      <c r="A365" s="56" t="s">
        <v>493</v>
      </c>
      <c r="B365" s="56" t="s">
        <v>494</v>
      </c>
      <c r="C365" s="56" t="s">
        <v>164</v>
      </c>
      <c r="D365" s="56" t="s">
        <v>495</v>
      </c>
      <c r="E365" s="57" t="s">
        <v>130</v>
      </c>
      <c r="F365" s="58">
        <v>98.19</v>
      </c>
      <c r="G365" s="59">
        <v>124.72</v>
      </c>
      <c r="H365" s="59">
        <v>154.07</v>
      </c>
      <c r="I365" s="59">
        <v>15128.13</v>
      </c>
      <c r="J365" s="60">
        <v>0.002971355540056287</v>
      </c>
      <c r="K365" s="4"/>
      <c r="L365" s="4"/>
      <c r="M365" s="4"/>
      <c r="N365" s="4"/>
      <c r="O365" s="4"/>
      <c r="P365" s="4"/>
      <c r="Q365" s="4"/>
      <c r="R365" s="4"/>
      <c r="S365" s="4"/>
      <c r="T365" s="4"/>
      <c r="U365" s="4"/>
      <c r="V365" s="4"/>
      <c r="W365" s="4"/>
      <c r="X365" s="4"/>
      <c r="Y365" s="4"/>
      <c r="Z365" s="4"/>
    </row>
    <row r="366" ht="19.5" customHeight="1">
      <c r="A366" s="50" t="s">
        <v>1594</v>
      </c>
      <c r="B366" s="63"/>
      <c r="C366" s="34"/>
      <c r="D366" s="50" t="s">
        <v>24</v>
      </c>
      <c r="E366" s="63" t="s">
        <v>1595</v>
      </c>
      <c r="F366" s="38"/>
      <c r="G366" s="34"/>
      <c r="H366" s="50"/>
      <c r="I366" s="64" t="s">
        <v>1596</v>
      </c>
      <c r="J366" s="50"/>
      <c r="K366" s="4"/>
      <c r="L366" s="4"/>
      <c r="M366" s="4"/>
      <c r="N366" s="4"/>
      <c r="O366" s="4"/>
      <c r="P366" s="4"/>
      <c r="Q366" s="4"/>
      <c r="R366" s="4"/>
      <c r="S366" s="4"/>
      <c r="T366" s="4"/>
      <c r="U366" s="4"/>
      <c r="V366" s="4"/>
      <c r="W366" s="4"/>
      <c r="X366" s="4"/>
      <c r="Y366" s="4"/>
      <c r="Z366" s="4"/>
    </row>
    <row r="367" ht="19.5" customHeight="1">
      <c r="A367" s="63"/>
      <c r="B367" s="38"/>
      <c r="C367" s="34"/>
      <c r="D367" s="50" t="s">
        <v>1614</v>
      </c>
      <c r="E367" s="63" t="s">
        <v>1748</v>
      </c>
      <c r="F367" s="38"/>
      <c r="G367" s="38"/>
      <c r="H367" s="34"/>
      <c r="I367" s="65">
        <v>98.19</v>
      </c>
      <c r="J367" s="50" t="s">
        <v>89</v>
      </c>
      <c r="K367" s="4"/>
      <c r="L367" s="4"/>
      <c r="M367" s="4"/>
      <c r="N367" s="4"/>
      <c r="O367" s="4"/>
      <c r="P367" s="4"/>
      <c r="Q367" s="4"/>
      <c r="R367" s="4"/>
      <c r="S367" s="4"/>
      <c r="T367" s="4"/>
      <c r="U367" s="4"/>
      <c r="V367" s="4"/>
      <c r="W367" s="4"/>
      <c r="X367" s="4"/>
      <c r="Y367" s="4"/>
      <c r="Z367" s="4"/>
    </row>
    <row r="368" ht="25.5" customHeight="1">
      <c r="A368" s="56" t="s">
        <v>496</v>
      </c>
      <c r="B368" s="56" t="s">
        <v>497</v>
      </c>
      <c r="C368" s="56" t="s">
        <v>122</v>
      </c>
      <c r="D368" s="56" t="s">
        <v>498</v>
      </c>
      <c r="E368" s="57" t="s">
        <v>151</v>
      </c>
      <c r="F368" s="58">
        <v>68.3</v>
      </c>
      <c r="G368" s="59">
        <v>45.64</v>
      </c>
      <c r="H368" s="59">
        <v>56.38</v>
      </c>
      <c r="I368" s="59">
        <v>3850.75</v>
      </c>
      <c r="J368" s="60">
        <v>7.563358687340568E-4</v>
      </c>
      <c r="K368" s="4"/>
      <c r="L368" s="4"/>
      <c r="M368" s="4"/>
      <c r="N368" s="4"/>
      <c r="O368" s="4"/>
      <c r="P368" s="4"/>
      <c r="Q368" s="4"/>
      <c r="R368" s="4"/>
      <c r="S368" s="4"/>
      <c r="T368" s="4"/>
      <c r="U368" s="4"/>
      <c r="V368" s="4"/>
      <c r="W368" s="4"/>
      <c r="X368" s="4"/>
      <c r="Y368" s="4"/>
      <c r="Z368" s="4"/>
    </row>
    <row r="369" ht="19.5" customHeight="1">
      <c r="A369" s="50" t="s">
        <v>1594</v>
      </c>
      <c r="B369" s="63"/>
      <c r="C369" s="34"/>
      <c r="D369" s="50" t="s">
        <v>24</v>
      </c>
      <c r="E369" s="63" t="s">
        <v>1595</v>
      </c>
      <c r="F369" s="38"/>
      <c r="G369" s="34"/>
      <c r="H369" s="50"/>
      <c r="I369" s="64" t="s">
        <v>1596</v>
      </c>
      <c r="J369" s="50"/>
      <c r="K369" s="4"/>
      <c r="L369" s="4"/>
      <c r="M369" s="4"/>
      <c r="N369" s="4"/>
      <c r="O369" s="4"/>
      <c r="P369" s="4"/>
      <c r="Q369" s="4"/>
      <c r="R369" s="4"/>
      <c r="S369" s="4"/>
      <c r="T369" s="4"/>
      <c r="U369" s="4"/>
      <c r="V369" s="4"/>
      <c r="W369" s="4"/>
      <c r="X369" s="4"/>
      <c r="Y369" s="4"/>
      <c r="Z369" s="4"/>
    </row>
    <row r="370" ht="19.5" customHeight="1">
      <c r="A370" s="63"/>
      <c r="B370" s="38"/>
      <c r="C370" s="34"/>
      <c r="D370" s="50" t="s">
        <v>1614</v>
      </c>
      <c r="E370" s="63" t="s">
        <v>1749</v>
      </c>
      <c r="F370" s="38"/>
      <c r="G370" s="38"/>
      <c r="H370" s="34"/>
      <c r="I370" s="65">
        <v>68.3</v>
      </c>
      <c r="J370" s="50" t="s">
        <v>89</v>
      </c>
      <c r="K370" s="4"/>
      <c r="L370" s="4"/>
      <c r="M370" s="4"/>
      <c r="N370" s="4"/>
      <c r="O370" s="4"/>
      <c r="P370" s="4"/>
      <c r="Q370" s="4"/>
      <c r="R370" s="4"/>
      <c r="S370" s="4"/>
      <c r="T370" s="4"/>
      <c r="U370" s="4"/>
      <c r="V370" s="4"/>
      <c r="W370" s="4"/>
      <c r="X370" s="4"/>
      <c r="Y370" s="4"/>
      <c r="Z370" s="4"/>
    </row>
    <row r="371" ht="39.0" customHeight="1">
      <c r="A371" s="56" t="s">
        <v>499</v>
      </c>
      <c r="B371" s="56" t="s">
        <v>500</v>
      </c>
      <c r="C371" s="56" t="s">
        <v>104</v>
      </c>
      <c r="D371" s="56" t="s">
        <v>501</v>
      </c>
      <c r="E371" s="57" t="s">
        <v>130</v>
      </c>
      <c r="F371" s="58">
        <v>10.49</v>
      </c>
      <c r="G371" s="59">
        <v>272.4</v>
      </c>
      <c r="H371" s="59">
        <v>336.52</v>
      </c>
      <c r="I371" s="59">
        <v>3530.09</v>
      </c>
      <c r="J371" s="60">
        <v>6.933542003140704E-4</v>
      </c>
      <c r="K371" s="4"/>
      <c r="L371" s="4"/>
      <c r="M371" s="4"/>
      <c r="N371" s="4"/>
      <c r="O371" s="4"/>
      <c r="P371" s="4"/>
      <c r="Q371" s="4"/>
      <c r="R371" s="4"/>
      <c r="S371" s="4"/>
      <c r="T371" s="4"/>
      <c r="U371" s="4"/>
      <c r="V371" s="4"/>
      <c r="W371" s="4"/>
      <c r="X371" s="4"/>
      <c r="Y371" s="4"/>
      <c r="Z371" s="4"/>
    </row>
    <row r="372" ht="19.5" customHeight="1">
      <c r="A372" s="50" t="s">
        <v>1594</v>
      </c>
      <c r="B372" s="63"/>
      <c r="C372" s="34"/>
      <c r="D372" s="50" t="s">
        <v>24</v>
      </c>
      <c r="E372" s="63" t="s">
        <v>1595</v>
      </c>
      <c r="F372" s="38"/>
      <c r="G372" s="34"/>
      <c r="H372" s="50"/>
      <c r="I372" s="64" t="s">
        <v>1596</v>
      </c>
      <c r="J372" s="50"/>
      <c r="K372" s="4"/>
      <c r="L372" s="4"/>
      <c r="M372" s="4"/>
      <c r="N372" s="4"/>
      <c r="O372" s="4"/>
      <c r="P372" s="4"/>
      <c r="Q372" s="4"/>
      <c r="R372" s="4"/>
      <c r="S372" s="4"/>
      <c r="T372" s="4"/>
      <c r="U372" s="4"/>
      <c r="V372" s="4"/>
      <c r="W372" s="4"/>
      <c r="X372" s="4"/>
      <c r="Y372" s="4"/>
      <c r="Z372" s="4"/>
    </row>
    <row r="373" ht="19.5" customHeight="1">
      <c r="A373" s="63"/>
      <c r="B373" s="38"/>
      <c r="C373" s="34"/>
      <c r="D373" s="50" t="s">
        <v>1614</v>
      </c>
      <c r="E373" s="63" t="s">
        <v>1750</v>
      </c>
      <c r="F373" s="38"/>
      <c r="G373" s="38"/>
      <c r="H373" s="34"/>
      <c r="I373" s="65">
        <v>10.49</v>
      </c>
      <c r="J373" s="50" t="s">
        <v>89</v>
      </c>
      <c r="K373" s="4"/>
      <c r="L373" s="4"/>
      <c r="M373" s="4"/>
      <c r="N373" s="4"/>
      <c r="O373" s="4"/>
      <c r="P373" s="4"/>
      <c r="Q373" s="4"/>
      <c r="R373" s="4"/>
      <c r="S373" s="4"/>
      <c r="T373" s="4"/>
      <c r="U373" s="4"/>
      <c r="V373" s="4"/>
      <c r="W373" s="4"/>
      <c r="X373" s="4"/>
      <c r="Y373" s="4"/>
      <c r="Z373" s="4"/>
    </row>
    <row r="374" ht="24.0" customHeight="1">
      <c r="A374" s="56" t="s">
        <v>502</v>
      </c>
      <c r="B374" s="56" t="s">
        <v>503</v>
      </c>
      <c r="C374" s="56" t="s">
        <v>92</v>
      </c>
      <c r="D374" s="56" t="s">
        <v>504</v>
      </c>
      <c r="E374" s="57" t="s">
        <v>402</v>
      </c>
      <c r="F374" s="58">
        <v>378.59</v>
      </c>
      <c r="G374" s="59">
        <v>123.48</v>
      </c>
      <c r="H374" s="59">
        <v>152.54</v>
      </c>
      <c r="I374" s="59">
        <v>57750.11</v>
      </c>
      <c r="J374" s="60">
        <v>0.011342849994504276</v>
      </c>
      <c r="K374" s="4"/>
      <c r="L374" s="4"/>
      <c r="M374" s="4"/>
      <c r="N374" s="4"/>
      <c r="O374" s="4"/>
      <c r="P374" s="4"/>
      <c r="Q374" s="4"/>
      <c r="R374" s="4"/>
      <c r="S374" s="4"/>
      <c r="T374" s="4"/>
      <c r="U374" s="4"/>
      <c r="V374" s="4"/>
      <c r="W374" s="4"/>
      <c r="X374" s="4"/>
      <c r="Y374" s="4"/>
      <c r="Z374" s="4"/>
    </row>
    <row r="375" ht="19.5" customHeight="1">
      <c r="A375" s="50" t="s">
        <v>1594</v>
      </c>
      <c r="B375" s="63"/>
      <c r="C375" s="34"/>
      <c r="D375" s="50" t="s">
        <v>24</v>
      </c>
      <c r="E375" s="63" t="s">
        <v>1595</v>
      </c>
      <c r="F375" s="38"/>
      <c r="G375" s="34"/>
      <c r="H375" s="50"/>
      <c r="I375" s="64" t="s">
        <v>1596</v>
      </c>
      <c r="J375" s="50"/>
      <c r="K375" s="4"/>
      <c r="L375" s="4"/>
      <c r="M375" s="4"/>
      <c r="N375" s="4"/>
      <c r="O375" s="4"/>
      <c r="P375" s="4"/>
      <c r="Q375" s="4"/>
      <c r="R375" s="4"/>
      <c r="S375" s="4"/>
      <c r="T375" s="4"/>
      <c r="U375" s="4"/>
      <c r="V375" s="4"/>
      <c r="W375" s="4"/>
      <c r="X375" s="4"/>
      <c r="Y375" s="4"/>
      <c r="Z375" s="4"/>
    </row>
    <row r="376" ht="19.5" customHeight="1">
      <c r="A376" s="63"/>
      <c r="B376" s="38"/>
      <c r="C376" s="34"/>
      <c r="D376" s="50" t="s">
        <v>1614</v>
      </c>
      <c r="E376" s="63" t="s">
        <v>1751</v>
      </c>
      <c r="F376" s="38"/>
      <c r="G376" s="38"/>
      <c r="H376" s="34"/>
      <c r="I376" s="65">
        <v>378.59</v>
      </c>
      <c r="J376" s="50" t="s">
        <v>89</v>
      </c>
      <c r="K376" s="4"/>
      <c r="L376" s="4"/>
      <c r="M376" s="4"/>
      <c r="N376" s="4"/>
      <c r="O376" s="4"/>
      <c r="P376" s="4"/>
      <c r="Q376" s="4"/>
      <c r="R376" s="4"/>
      <c r="S376" s="4"/>
      <c r="T376" s="4"/>
      <c r="U376" s="4"/>
      <c r="V376" s="4"/>
      <c r="W376" s="4"/>
      <c r="X376" s="4"/>
      <c r="Y376" s="4"/>
      <c r="Z376" s="4"/>
    </row>
    <row r="377" ht="39.0" customHeight="1">
      <c r="A377" s="56" t="s">
        <v>505</v>
      </c>
      <c r="B377" s="56" t="s">
        <v>506</v>
      </c>
      <c r="C377" s="56" t="s">
        <v>122</v>
      </c>
      <c r="D377" s="56" t="s">
        <v>507</v>
      </c>
      <c r="E377" s="57" t="s">
        <v>130</v>
      </c>
      <c r="F377" s="58">
        <v>111.52</v>
      </c>
      <c r="G377" s="59">
        <v>127.39</v>
      </c>
      <c r="H377" s="59">
        <v>157.37</v>
      </c>
      <c r="I377" s="59">
        <v>17549.9</v>
      </c>
      <c r="J377" s="60">
        <v>0.003447021713353457</v>
      </c>
      <c r="K377" s="4"/>
      <c r="L377" s="4"/>
      <c r="M377" s="4"/>
      <c r="N377" s="4"/>
      <c r="O377" s="4"/>
      <c r="P377" s="4"/>
      <c r="Q377" s="4"/>
      <c r="R377" s="4"/>
      <c r="S377" s="4"/>
      <c r="T377" s="4"/>
      <c r="U377" s="4"/>
      <c r="V377" s="4"/>
      <c r="W377" s="4"/>
      <c r="X377" s="4"/>
      <c r="Y377" s="4"/>
      <c r="Z377" s="4"/>
    </row>
    <row r="378" ht="19.5" customHeight="1">
      <c r="A378" s="50" t="s">
        <v>1594</v>
      </c>
      <c r="B378" s="63"/>
      <c r="C378" s="34"/>
      <c r="D378" s="50" t="s">
        <v>24</v>
      </c>
      <c r="E378" s="63" t="s">
        <v>1595</v>
      </c>
      <c r="F378" s="38"/>
      <c r="G378" s="34"/>
      <c r="H378" s="50"/>
      <c r="I378" s="64" t="s">
        <v>1596</v>
      </c>
      <c r="J378" s="50"/>
      <c r="K378" s="4"/>
      <c r="L378" s="4"/>
      <c r="M378" s="4"/>
      <c r="N378" s="4"/>
      <c r="O378" s="4"/>
      <c r="P378" s="4"/>
      <c r="Q378" s="4"/>
      <c r="R378" s="4"/>
      <c r="S378" s="4"/>
      <c r="T378" s="4"/>
      <c r="U378" s="4"/>
      <c r="V378" s="4"/>
      <c r="W378" s="4"/>
      <c r="X378" s="4"/>
      <c r="Y378" s="4"/>
      <c r="Z378" s="4"/>
    </row>
    <row r="379" ht="19.5" customHeight="1">
      <c r="A379" s="63"/>
      <c r="B379" s="38"/>
      <c r="C379" s="34"/>
      <c r="D379" s="50" t="s">
        <v>1614</v>
      </c>
      <c r="E379" s="63" t="s">
        <v>1752</v>
      </c>
      <c r="F379" s="38"/>
      <c r="G379" s="38"/>
      <c r="H379" s="34"/>
      <c r="I379" s="65">
        <v>111.52</v>
      </c>
      <c r="J379" s="50" t="s">
        <v>89</v>
      </c>
      <c r="K379" s="4"/>
      <c r="L379" s="4"/>
      <c r="M379" s="4"/>
      <c r="N379" s="4"/>
      <c r="O379" s="4"/>
      <c r="P379" s="4"/>
      <c r="Q379" s="4"/>
      <c r="R379" s="4"/>
      <c r="S379" s="4"/>
      <c r="T379" s="4"/>
      <c r="U379" s="4"/>
      <c r="V379" s="4"/>
      <c r="W379" s="4"/>
      <c r="X379" s="4"/>
      <c r="Y379" s="4"/>
      <c r="Z379" s="4"/>
    </row>
    <row r="380" ht="25.5" customHeight="1">
      <c r="A380" s="56" t="s">
        <v>508</v>
      </c>
      <c r="B380" s="56" t="s">
        <v>509</v>
      </c>
      <c r="C380" s="56" t="s">
        <v>92</v>
      </c>
      <c r="D380" s="56" t="s">
        <v>510</v>
      </c>
      <c r="E380" s="57" t="s">
        <v>151</v>
      </c>
      <c r="F380" s="58">
        <v>28.33</v>
      </c>
      <c r="G380" s="59">
        <v>18.77</v>
      </c>
      <c r="H380" s="59">
        <v>23.18</v>
      </c>
      <c r="I380" s="59">
        <v>656.68</v>
      </c>
      <c r="J380" s="60">
        <v>1.289802345725587E-4</v>
      </c>
      <c r="K380" s="4"/>
      <c r="L380" s="4"/>
      <c r="M380" s="4"/>
      <c r="N380" s="4"/>
      <c r="O380" s="4"/>
      <c r="P380" s="4"/>
      <c r="Q380" s="4"/>
      <c r="R380" s="4"/>
      <c r="S380" s="4"/>
      <c r="T380" s="4"/>
      <c r="U380" s="4"/>
      <c r="V380" s="4"/>
      <c r="W380" s="4"/>
      <c r="X380" s="4"/>
      <c r="Y380" s="4"/>
      <c r="Z380" s="4"/>
    </row>
    <row r="381" ht="19.5" customHeight="1">
      <c r="A381" s="50" t="s">
        <v>1594</v>
      </c>
      <c r="B381" s="63"/>
      <c r="C381" s="34"/>
      <c r="D381" s="50" t="s">
        <v>24</v>
      </c>
      <c r="E381" s="63" t="s">
        <v>1595</v>
      </c>
      <c r="F381" s="38"/>
      <c r="G381" s="34"/>
      <c r="H381" s="50"/>
      <c r="I381" s="64" t="s">
        <v>1596</v>
      </c>
      <c r="J381" s="50"/>
      <c r="K381" s="4"/>
      <c r="L381" s="4"/>
      <c r="M381" s="4"/>
      <c r="N381" s="4"/>
      <c r="O381" s="4"/>
      <c r="P381" s="4"/>
      <c r="Q381" s="4"/>
      <c r="R381" s="4"/>
      <c r="S381" s="4"/>
      <c r="T381" s="4"/>
      <c r="U381" s="4"/>
      <c r="V381" s="4"/>
      <c r="W381" s="4"/>
      <c r="X381" s="4"/>
      <c r="Y381" s="4"/>
      <c r="Z381" s="4"/>
    </row>
    <row r="382" ht="19.5" customHeight="1">
      <c r="A382" s="63"/>
      <c r="B382" s="38"/>
      <c r="C382" s="34"/>
      <c r="D382" s="50" t="s">
        <v>1614</v>
      </c>
      <c r="E382" s="63" t="s">
        <v>1753</v>
      </c>
      <c r="F382" s="38"/>
      <c r="G382" s="38"/>
      <c r="H382" s="34"/>
      <c r="I382" s="65">
        <v>28.33</v>
      </c>
      <c r="J382" s="50" t="s">
        <v>89</v>
      </c>
      <c r="K382" s="4"/>
      <c r="L382" s="4"/>
      <c r="M382" s="4"/>
      <c r="N382" s="4"/>
      <c r="O382" s="4"/>
      <c r="P382" s="4"/>
      <c r="Q382" s="4"/>
      <c r="R382" s="4"/>
      <c r="S382" s="4"/>
      <c r="T382" s="4"/>
      <c r="U382" s="4"/>
      <c r="V382" s="4"/>
      <c r="W382" s="4"/>
      <c r="X382" s="4"/>
      <c r="Y382" s="4"/>
      <c r="Z382" s="4"/>
    </row>
    <row r="383" ht="25.5" customHeight="1">
      <c r="A383" s="56" t="s">
        <v>511</v>
      </c>
      <c r="B383" s="56" t="s">
        <v>512</v>
      </c>
      <c r="C383" s="56" t="s">
        <v>109</v>
      </c>
      <c r="D383" s="56" t="s">
        <v>513</v>
      </c>
      <c r="E383" s="57" t="s">
        <v>130</v>
      </c>
      <c r="F383" s="58">
        <v>5.07</v>
      </c>
      <c r="G383" s="59">
        <v>69.24</v>
      </c>
      <c r="H383" s="59">
        <v>85.53</v>
      </c>
      <c r="I383" s="59">
        <v>433.63</v>
      </c>
      <c r="J383" s="60">
        <v>8.517040128783979E-5</v>
      </c>
      <c r="K383" s="4"/>
      <c r="L383" s="4"/>
      <c r="M383" s="4"/>
      <c r="N383" s="4"/>
      <c r="O383" s="4"/>
      <c r="P383" s="4"/>
      <c r="Q383" s="4"/>
      <c r="R383" s="4"/>
      <c r="S383" s="4"/>
      <c r="T383" s="4"/>
      <c r="U383" s="4"/>
      <c r="V383" s="4"/>
      <c r="W383" s="4"/>
      <c r="X383" s="4"/>
      <c r="Y383" s="4"/>
      <c r="Z383" s="4"/>
    </row>
    <row r="384" ht="19.5" customHeight="1">
      <c r="A384" s="50" t="s">
        <v>1594</v>
      </c>
      <c r="B384" s="63"/>
      <c r="C384" s="34"/>
      <c r="D384" s="50" t="s">
        <v>24</v>
      </c>
      <c r="E384" s="63" t="s">
        <v>1595</v>
      </c>
      <c r="F384" s="38"/>
      <c r="G384" s="34"/>
      <c r="H384" s="50"/>
      <c r="I384" s="64" t="s">
        <v>1596</v>
      </c>
      <c r="J384" s="50"/>
      <c r="K384" s="4"/>
      <c r="L384" s="4"/>
      <c r="M384" s="4"/>
      <c r="N384" s="4"/>
      <c r="O384" s="4"/>
      <c r="P384" s="4"/>
      <c r="Q384" s="4"/>
      <c r="R384" s="4"/>
      <c r="S384" s="4"/>
      <c r="T384" s="4"/>
      <c r="U384" s="4"/>
      <c r="V384" s="4"/>
      <c r="W384" s="4"/>
      <c r="X384" s="4"/>
      <c r="Y384" s="4"/>
      <c r="Z384" s="4"/>
    </row>
    <row r="385" ht="19.5" customHeight="1">
      <c r="A385" s="63"/>
      <c r="B385" s="38"/>
      <c r="C385" s="34"/>
      <c r="D385" s="50" t="s">
        <v>1614</v>
      </c>
      <c r="E385" s="63" t="s">
        <v>1754</v>
      </c>
      <c r="F385" s="38"/>
      <c r="G385" s="38"/>
      <c r="H385" s="34"/>
      <c r="I385" s="65">
        <v>5.07</v>
      </c>
      <c r="J385" s="50" t="s">
        <v>89</v>
      </c>
      <c r="K385" s="4"/>
      <c r="L385" s="4"/>
      <c r="M385" s="4"/>
      <c r="N385" s="4"/>
      <c r="O385" s="4"/>
      <c r="P385" s="4"/>
      <c r="Q385" s="4"/>
      <c r="R385" s="4"/>
      <c r="S385" s="4"/>
      <c r="T385" s="4"/>
      <c r="U385" s="4"/>
      <c r="V385" s="4"/>
      <c r="W385" s="4"/>
      <c r="X385" s="4"/>
      <c r="Y385" s="4"/>
      <c r="Z385" s="4"/>
    </row>
    <row r="386" ht="24.0" customHeight="1">
      <c r="A386" s="56" t="s">
        <v>514</v>
      </c>
      <c r="B386" s="56" t="s">
        <v>515</v>
      </c>
      <c r="C386" s="56" t="s">
        <v>92</v>
      </c>
      <c r="D386" s="56" t="s">
        <v>516</v>
      </c>
      <c r="E386" s="57" t="s">
        <v>130</v>
      </c>
      <c r="F386" s="58">
        <v>7.08</v>
      </c>
      <c r="G386" s="59">
        <v>1125.22</v>
      </c>
      <c r="H386" s="59">
        <v>1390.09</v>
      </c>
      <c r="I386" s="59">
        <v>9841.83</v>
      </c>
      <c r="J386" s="60">
        <v>0.0019330595450192567</v>
      </c>
      <c r="K386" s="4"/>
      <c r="L386" s="4"/>
      <c r="M386" s="4"/>
      <c r="N386" s="4"/>
      <c r="O386" s="4"/>
      <c r="P386" s="4"/>
      <c r="Q386" s="4"/>
      <c r="R386" s="4"/>
      <c r="S386" s="4"/>
      <c r="T386" s="4"/>
      <c r="U386" s="4"/>
      <c r="V386" s="4"/>
      <c r="W386" s="4"/>
      <c r="X386" s="4"/>
      <c r="Y386" s="4"/>
      <c r="Z386" s="4"/>
    </row>
    <row r="387" ht="19.5" customHeight="1">
      <c r="A387" s="50" t="s">
        <v>1594</v>
      </c>
      <c r="B387" s="63"/>
      <c r="C387" s="34"/>
      <c r="D387" s="50" t="s">
        <v>24</v>
      </c>
      <c r="E387" s="63" t="s">
        <v>1595</v>
      </c>
      <c r="F387" s="38"/>
      <c r="G387" s="34"/>
      <c r="H387" s="50"/>
      <c r="I387" s="64" t="s">
        <v>1596</v>
      </c>
      <c r="J387" s="50"/>
      <c r="K387" s="4"/>
      <c r="L387" s="4"/>
      <c r="M387" s="4"/>
      <c r="N387" s="4"/>
      <c r="O387" s="4"/>
      <c r="P387" s="4"/>
      <c r="Q387" s="4"/>
      <c r="R387" s="4"/>
      <c r="S387" s="4"/>
      <c r="T387" s="4"/>
      <c r="U387" s="4"/>
      <c r="V387" s="4"/>
      <c r="W387" s="4"/>
      <c r="X387" s="4"/>
      <c r="Y387" s="4"/>
      <c r="Z387" s="4"/>
    </row>
    <row r="388" ht="19.5" customHeight="1">
      <c r="A388" s="63"/>
      <c r="B388" s="38"/>
      <c r="C388" s="34"/>
      <c r="D388" s="50" t="s">
        <v>1614</v>
      </c>
      <c r="E388" s="63" t="s">
        <v>1755</v>
      </c>
      <c r="F388" s="38"/>
      <c r="G388" s="38"/>
      <c r="H388" s="34"/>
      <c r="I388" s="65">
        <v>7.08</v>
      </c>
      <c r="J388" s="50" t="s">
        <v>89</v>
      </c>
      <c r="K388" s="4"/>
      <c r="L388" s="4"/>
      <c r="M388" s="4"/>
      <c r="N388" s="4"/>
      <c r="O388" s="4"/>
      <c r="P388" s="4"/>
      <c r="Q388" s="4"/>
      <c r="R388" s="4"/>
      <c r="S388" s="4"/>
      <c r="T388" s="4"/>
      <c r="U388" s="4"/>
      <c r="V388" s="4"/>
      <c r="W388" s="4"/>
      <c r="X388" s="4"/>
      <c r="Y388" s="4"/>
      <c r="Z388" s="4"/>
    </row>
    <row r="389" ht="24.0" customHeight="1">
      <c r="A389" s="56" t="s">
        <v>517</v>
      </c>
      <c r="B389" s="56" t="s">
        <v>518</v>
      </c>
      <c r="C389" s="56" t="s">
        <v>265</v>
      </c>
      <c r="D389" s="56" t="s">
        <v>519</v>
      </c>
      <c r="E389" s="57" t="s">
        <v>130</v>
      </c>
      <c r="F389" s="58">
        <v>3.45</v>
      </c>
      <c r="G389" s="59">
        <v>370.57</v>
      </c>
      <c r="H389" s="59">
        <v>457.8</v>
      </c>
      <c r="I389" s="59">
        <v>1579.41</v>
      </c>
      <c r="J389" s="60">
        <v>3.1021604478017445E-4</v>
      </c>
      <c r="K389" s="4"/>
      <c r="L389" s="4"/>
      <c r="M389" s="4"/>
      <c r="N389" s="4"/>
      <c r="O389" s="4"/>
      <c r="P389" s="4"/>
      <c r="Q389" s="4"/>
      <c r="R389" s="4"/>
      <c r="S389" s="4"/>
      <c r="T389" s="4"/>
      <c r="U389" s="4"/>
      <c r="V389" s="4"/>
      <c r="W389" s="4"/>
      <c r="X389" s="4"/>
      <c r="Y389" s="4"/>
      <c r="Z389" s="4"/>
    </row>
    <row r="390" ht="19.5" customHeight="1">
      <c r="A390" s="50" t="s">
        <v>1594</v>
      </c>
      <c r="B390" s="63"/>
      <c r="C390" s="34"/>
      <c r="D390" s="50" t="s">
        <v>24</v>
      </c>
      <c r="E390" s="63" t="s">
        <v>1595</v>
      </c>
      <c r="F390" s="38"/>
      <c r="G390" s="34"/>
      <c r="H390" s="50"/>
      <c r="I390" s="64" t="s">
        <v>1596</v>
      </c>
      <c r="J390" s="50"/>
      <c r="K390" s="4"/>
      <c r="L390" s="4"/>
      <c r="M390" s="4"/>
      <c r="N390" s="4"/>
      <c r="O390" s="4"/>
      <c r="P390" s="4"/>
      <c r="Q390" s="4"/>
      <c r="R390" s="4"/>
      <c r="S390" s="4"/>
      <c r="T390" s="4"/>
      <c r="U390" s="4"/>
      <c r="V390" s="4"/>
      <c r="W390" s="4"/>
      <c r="X390" s="4"/>
      <c r="Y390" s="4"/>
      <c r="Z390" s="4"/>
    </row>
    <row r="391" ht="19.5" customHeight="1">
      <c r="A391" s="63"/>
      <c r="B391" s="38"/>
      <c r="C391" s="34"/>
      <c r="D391" s="50" t="s">
        <v>1614</v>
      </c>
      <c r="E391" s="63" t="s">
        <v>1756</v>
      </c>
      <c r="F391" s="38"/>
      <c r="G391" s="38"/>
      <c r="H391" s="34"/>
      <c r="I391" s="65">
        <v>3.45</v>
      </c>
      <c r="J391" s="50" t="s">
        <v>89</v>
      </c>
      <c r="K391" s="4"/>
      <c r="L391" s="4"/>
      <c r="M391" s="4"/>
      <c r="N391" s="4"/>
      <c r="O391" s="4"/>
      <c r="P391" s="4"/>
      <c r="Q391" s="4"/>
      <c r="R391" s="4"/>
      <c r="S391" s="4"/>
      <c r="T391" s="4"/>
      <c r="U391" s="4"/>
      <c r="V391" s="4"/>
      <c r="W391" s="4"/>
      <c r="X391" s="4"/>
      <c r="Y391" s="4"/>
      <c r="Z391" s="4"/>
    </row>
    <row r="392" ht="24.0" customHeight="1">
      <c r="A392" s="44" t="s">
        <v>520</v>
      </c>
      <c r="B392" s="44" t="s">
        <v>88</v>
      </c>
      <c r="C392" s="44"/>
      <c r="D392" s="44" t="s">
        <v>521</v>
      </c>
      <c r="E392" s="55"/>
      <c r="F392" s="45">
        <v>1.0</v>
      </c>
      <c r="G392" s="45" t="s">
        <v>89</v>
      </c>
      <c r="H392" s="46">
        <v>251903.57</v>
      </c>
      <c r="I392" s="46">
        <v>251903.57</v>
      </c>
      <c r="J392" s="47">
        <v>0.04947703835698508</v>
      </c>
      <c r="K392" s="4"/>
      <c r="L392" s="4"/>
      <c r="M392" s="4"/>
      <c r="N392" s="4"/>
      <c r="O392" s="4"/>
      <c r="P392" s="4"/>
      <c r="Q392" s="4"/>
      <c r="R392" s="4"/>
      <c r="S392" s="4"/>
      <c r="T392" s="4"/>
      <c r="U392" s="4"/>
      <c r="V392" s="4"/>
      <c r="W392" s="4"/>
      <c r="X392" s="4"/>
      <c r="Y392" s="4"/>
      <c r="Z392" s="4"/>
    </row>
    <row r="393" ht="39.0" customHeight="1">
      <c r="A393" s="56" t="s">
        <v>522</v>
      </c>
      <c r="B393" s="56" t="s">
        <v>523</v>
      </c>
      <c r="C393" s="56" t="s">
        <v>122</v>
      </c>
      <c r="D393" s="56" t="s">
        <v>524</v>
      </c>
      <c r="E393" s="57" t="s">
        <v>130</v>
      </c>
      <c r="F393" s="58">
        <v>589.79</v>
      </c>
      <c r="G393" s="59">
        <v>1.44</v>
      </c>
      <c r="H393" s="59">
        <v>1.77</v>
      </c>
      <c r="I393" s="59">
        <v>1043.92</v>
      </c>
      <c r="J393" s="60">
        <v>2.0503905475267327E-4</v>
      </c>
      <c r="K393" s="4"/>
      <c r="L393" s="4"/>
      <c r="M393" s="4"/>
      <c r="N393" s="4"/>
      <c r="O393" s="4"/>
      <c r="P393" s="4"/>
      <c r="Q393" s="4"/>
      <c r="R393" s="4"/>
      <c r="S393" s="4"/>
      <c r="T393" s="4"/>
      <c r="U393" s="4"/>
      <c r="V393" s="4"/>
      <c r="W393" s="4"/>
      <c r="X393" s="4"/>
      <c r="Y393" s="4"/>
      <c r="Z393" s="4"/>
    </row>
    <row r="394" ht="19.5" customHeight="1">
      <c r="A394" s="50" t="s">
        <v>1594</v>
      </c>
      <c r="B394" s="63"/>
      <c r="C394" s="34"/>
      <c r="D394" s="50" t="s">
        <v>24</v>
      </c>
      <c r="E394" s="63" t="s">
        <v>1595</v>
      </c>
      <c r="F394" s="38"/>
      <c r="G394" s="34"/>
      <c r="H394" s="50"/>
      <c r="I394" s="64" t="s">
        <v>1596</v>
      </c>
      <c r="J394" s="50"/>
      <c r="K394" s="4"/>
      <c r="L394" s="4"/>
      <c r="M394" s="4"/>
      <c r="N394" s="4"/>
      <c r="O394" s="4"/>
      <c r="P394" s="4"/>
      <c r="Q394" s="4"/>
      <c r="R394" s="4"/>
      <c r="S394" s="4"/>
      <c r="T394" s="4"/>
      <c r="U394" s="4"/>
      <c r="V394" s="4"/>
      <c r="W394" s="4"/>
      <c r="X394" s="4"/>
      <c r="Y394" s="4"/>
      <c r="Z394" s="4"/>
    </row>
    <row r="395" ht="19.5" customHeight="1">
      <c r="A395" s="63"/>
      <c r="B395" s="38"/>
      <c r="C395" s="34"/>
      <c r="D395" s="50" t="s">
        <v>1614</v>
      </c>
      <c r="E395" s="63" t="s">
        <v>1757</v>
      </c>
      <c r="F395" s="38"/>
      <c r="G395" s="38"/>
      <c r="H395" s="34"/>
      <c r="I395" s="65">
        <v>589.79</v>
      </c>
      <c r="J395" s="50" t="s">
        <v>89</v>
      </c>
      <c r="K395" s="4"/>
      <c r="L395" s="4"/>
      <c r="M395" s="4"/>
      <c r="N395" s="4"/>
      <c r="O395" s="4"/>
      <c r="P395" s="4"/>
      <c r="Q395" s="4"/>
      <c r="R395" s="4"/>
      <c r="S395" s="4"/>
      <c r="T395" s="4"/>
      <c r="U395" s="4"/>
      <c r="V395" s="4"/>
      <c r="W395" s="4"/>
      <c r="X395" s="4"/>
      <c r="Y395" s="4"/>
      <c r="Z395" s="4"/>
    </row>
    <row r="396" ht="25.5" customHeight="1">
      <c r="A396" s="56" t="s">
        <v>525</v>
      </c>
      <c r="B396" s="56" t="s">
        <v>526</v>
      </c>
      <c r="C396" s="56" t="s">
        <v>122</v>
      </c>
      <c r="D396" s="56" t="s">
        <v>527</v>
      </c>
      <c r="E396" s="57" t="s">
        <v>130</v>
      </c>
      <c r="F396" s="58">
        <v>589.79</v>
      </c>
      <c r="G396" s="59">
        <v>124.72</v>
      </c>
      <c r="H396" s="59">
        <v>154.07</v>
      </c>
      <c r="I396" s="59">
        <v>90868.94</v>
      </c>
      <c r="J396" s="60">
        <v>0.017847805927635626</v>
      </c>
      <c r="K396" s="4"/>
      <c r="L396" s="4"/>
      <c r="M396" s="4"/>
      <c r="N396" s="4"/>
      <c r="O396" s="4"/>
      <c r="P396" s="4"/>
      <c r="Q396" s="4"/>
      <c r="R396" s="4"/>
      <c r="S396" s="4"/>
      <c r="T396" s="4"/>
      <c r="U396" s="4"/>
      <c r="V396" s="4"/>
      <c r="W396" s="4"/>
      <c r="X396" s="4"/>
      <c r="Y396" s="4"/>
      <c r="Z396" s="4"/>
    </row>
    <row r="397" ht="19.5" customHeight="1">
      <c r="A397" s="50" t="s">
        <v>1594</v>
      </c>
      <c r="B397" s="63"/>
      <c r="C397" s="34"/>
      <c r="D397" s="50" t="s">
        <v>24</v>
      </c>
      <c r="E397" s="63" t="s">
        <v>1595</v>
      </c>
      <c r="F397" s="38"/>
      <c r="G397" s="34"/>
      <c r="H397" s="50"/>
      <c r="I397" s="64" t="s">
        <v>1596</v>
      </c>
      <c r="J397" s="50"/>
      <c r="K397" s="4"/>
      <c r="L397" s="4"/>
      <c r="M397" s="4"/>
      <c r="N397" s="4"/>
      <c r="O397" s="4"/>
      <c r="P397" s="4"/>
      <c r="Q397" s="4"/>
      <c r="R397" s="4"/>
      <c r="S397" s="4"/>
      <c r="T397" s="4"/>
      <c r="U397" s="4"/>
      <c r="V397" s="4"/>
      <c r="W397" s="4"/>
      <c r="X397" s="4"/>
      <c r="Y397" s="4"/>
      <c r="Z397" s="4"/>
    </row>
    <row r="398" ht="19.5" customHeight="1">
      <c r="A398" s="63"/>
      <c r="B398" s="38"/>
      <c r="C398" s="34"/>
      <c r="D398" s="50" t="s">
        <v>1614</v>
      </c>
      <c r="E398" s="63" t="s">
        <v>1757</v>
      </c>
      <c r="F398" s="38"/>
      <c r="G398" s="38"/>
      <c r="H398" s="34"/>
      <c r="I398" s="65">
        <v>589.79</v>
      </c>
      <c r="J398" s="50" t="s">
        <v>89</v>
      </c>
      <c r="K398" s="4"/>
      <c r="L398" s="4"/>
      <c r="M398" s="4"/>
      <c r="N398" s="4"/>
      <c r="O398" s="4"/>
      <c r="P398" s="4"/>
      <c r="Q398" s="4"/>
      <c r="R398" s="4"/>
      <c r="S398" s="4"/>
      <c r="T398" s="4"/>
      <c r="U398" s="4"/>
      <c r="V398" s="4"/>
      <c r="W398" s="4"/>
      <c r="X398" s="4"/>
      <c r="Y398" s="4"/>
      <c r="Z398" s="4"/>
    </row>
    <row r="399" ht="25.5" customHeight="1">
      <c r="A399" s="56" t="s">
        <v>528</v>
      </c>
      <c r="B399" s="56" t="s">
        <v>529</v>
      </c>
      <c r="C399" s="56" t="s">
        <v>122</v>
      </c>
      <c r="D399" s="56" t="s">
        <v>530</v>
      </c>
      <c r="E399" s="57" t="s">
        <v>130</v>
      </c>
      <c r="F399" s="58">
        <v>93.64</v>
      </c>
      <c r="G399" s="59">
        <v>459.04</v>
      </c>
      <c r="H399" s="59">
        <v>567.09</v>
      </c>
      <c r="I399" s="59">
        <v>53102.3</v>
      </c>
      <c r="J399" s="60">
        <v>0.010429961488612999</v>
      </c>
      <c r="K399" s="4"/>
      <c r="L399" s="4"/>
      <c r="M399" s="4"/>
      <c r="N399" s="4"/>
      <c r="O399" s="4"/>
      <c r="P399" s="4"/>
      <c r="Q399" s="4"/>
      <c r="R399" s="4"/>
      <c r="S399" s="4"/>
      <c r="T399" s="4"/>
      <c r="U399" s="4"/>
      <c r="V399" s="4"/>
      <c r="W399" s="4"/>
      <c r="X399" s="4"/>
      <c r="Y399" s="4"/>
      <c r="Z399" s="4"/>
    </row>
    <row r="400" ht="19.5" customHeight="1">
      <c r="A400" s="50" t="s">
        <v>1594</v>
      </c>
      <c r="B400" s="63"/>
      <c r="C400" s="34"/>
      <c r="D400" s="50" t="s">
        <v>24</v>
      </c>
      <c r="E400" s="63" t="s">
        <v>1595</v>
      </c>
      <c r="F400" s="38"/>
      <c r="G400" s="34"/>
      <c r="H400" s="50"/>
      <c r="I400" s="64" t="s">
        <v>1596</v>
      </c>
      <c r="J400" s="50"/>
      <c r="K400" s="4"/>
      <c r="L400" s="4"/>
      <c r="M400" s="4"/>
      <c r="N400" s="4"/>
      <c r="O400" s="4"/>
      <c r="P400" s="4"/>
      <c r="Q400" s="4"/>
      <c r="R400" s="4"/>
      <c r="S400" s="4"/>
      <c r="T400" s="4"/>
      <c r="U400" s="4"/>
      <c r="V400" s="4"/>
      <c r="W400" s="4"/>
      <c r="X400" s="4"/>
      <c r="Y400" s="4"/>
      <c r="Z400" s="4"/>
    </row>
    <row r="401" ht="19.5" customHeight="1">
      <c r="A401" s="63"/>
      <c r="B401" s="38"/>
      <c r="C401" s="34"/>
      <c r="D401" s="50" t="s">
        <v>1614</v>
      </c>
      <c r="E401" s="63" t="s">
        <v>1758</v>
      </c>
      <c r="F401" s="38"/>
      <c r="G401" s="38"/>
      <c r="H401" s="34"/>
      <c r="I401" s="65">
        <v>93.64</v>
      </c>
      <c r="J401" s="50" t="s">
        <v>89</v>
      </c>
      <c r="K401" s="4"/>
      <c r="L401" s="4"/>
      <c r="M401" s="4"/>
      <c r="N401" s="4"/>
      <c r="O401" s="4"/>
      <c r="P401" s="4"/>
      <c r="Q401" s="4"/>
      <c r="R401" s="4"/>
      <c r="S401" s="4"/>
      <c r="T401" s="4"/>
      <c r="U401" s="4"/>
      <c r="V401" s="4"/>
      <c r="W401" s="4"/>
      <c r="X401" s="4"/>
      <c r="Y401" s="4"/>
      <c r="Z401" s="4"/>
    </row>
    <row r="402" ht="25.5" customHeight="1">
      <c r="A402" s="56" t="s">
        <v>531</v>
      </c>
      <c r="B402" s="56" t="s">
        <v>532</v>
      </c>
      <c r="C402" s="56" t="s">
        <v>109</v>
      </c>
      <c r="D402" s="56" t="s">
        <v>533</v>
      </c>
      <c r="E402" s="57" t="s">
        <v>130</v>
      </c>
      <c r="F402" s="58">
        <v>425.63</v>
      </c>
      <c r="G402" s="59">
        <v>35.73</v>
      </c>
      <c r="H402" s="59">
        <v>44.14</v>
      </c>
      <c r="I402" s="59">
        <v>18787.3</v>
      </c>
      <c r="J402" s="60">
        <v>0.0036900626804303957</v>
      </c>
      <c r="K402" s="4"/>
      <c r="L402" s="4"/>
      <c r="M402" s="4"/>
      <c r="N402" s="4"/>
      <c r="O402" s="4"/>
      <c r="P402" s="4"/>
      <c r="Q402" s="4"/>
      <c r="R402" s="4"/>
      <c r="S402" s="4"/>
      <c r="T402" s="4"/>
      <c r="U402" s="4"/>
      <c r="V402" s="4"/>
      <c r="W402" s="4"/>
      <c r="X402" s="4"/>
      <c r="Y402" s="4"/>
      <c r="Z402" s="4"/>
    </row>
    <row r="403" ht="19.5" customHeight="1">
      <c r="A403" s="50" t="s">
        <v>1594</v>
      </c>
      <c r="B403" s="63"/>
      <c r="C403" s="34"/>
      <c r="D403" s="50" t="s">
        <v>24</v>
      </c>
      <c r="E403" s="63" t="s">
        <v>1595</v>
      </c>
      <c r="F403" s="38"/>
      <c r="G403" s="34"/>
      <c r="H403" s="50"/>
      <c r="I403" s="64" t="s">
        <v>1596</v>
      </c>
      <c r="J403" s="50"/>
      <c r="K403" s="4"/>
      <c r="L403" s="4"/>
      <c r="M403" s="4"/>
      <c r="N403" s="4"/>
      <c r="O403" s="4"/>
      <c r="P403" s="4"/>
      <c r="Q403" s="4"/>
      <c r="R403" s="4"/>
      <c r="S403" s="4"/>
      <c r="T403" s="4"/>
      <c r="U403" s="4"/>
      <c r="V403" s="4"/>
      <c r="W403" s="4"/>
      <c r="X403" s="4"/>
      <c r="Y403" s="4"/>
      <c r="Z403" s="4"/>
    </row>
    <row r="404" ht="19.5" customHeight="1">
      <c r="A404" s="63"/>
      <c r="B404" s="38"/>
      <c r="C404" s="34"/>
      <c r="D404" s="50" t="s">
        <v>1614</v>
      </c>
      <c r="E404" s="63" t="s">
        <v>1759</v>
      </c>
      <c r="F404" s="38"/>
      <c r="G404" s="38"/>
      <c r="H404" s="34"/>
      <c r="I404" s="65">
        <v>425.63</v>
      </c>
      <c r="J404" s="50" t="s">
        <v>89</v>
      </c>
      <c r="K404" s="4"/>
      <c r="L404" s="4"/>
      <c r="M404" s="4"/>
      <c r="N404" s="4"/>
      <c r="O404" s="4"/>
      <c r="P404" s="4"/>
      <c r="Q404" s="4"/>
      <c r="R404" s="4"/>
      <c r="S404" s="4"/>
      <c r="T404" s="4"/>
      <c r="U404" s="4"/>
      <c r="V404" s="4"/>
      <c r="W404" s="4"/>
      <c r="X404" s="4"/>
      <c r="Y404" s="4"/>
      <c r="Z404" s="4"/>
    </row>
    <row r="405" ht="51.75" customHeight="1">
      <c r="A405" s="56" t="s">
        <v>534</v>
      </c>
      <c r="B405" s="56" t="s">
        <v>535</v>
      </c>
      <c r="C405" s="56" t="s">
        <v>104</v>
      </c>
      <c r="D405" s="56" t="s">
        <v>536</v>
      </c>
      <c r="E405" s="57" t="s">
        <v>275</v>
      </c>
      <c r="F405" s="58">
        <v>67.88</v>
      </c>
      <c r="G405" s="59">
        <v>28.14</v>
      </c>
      <c r="H405" s="59">
        <v>34.76</v>
      </c>
      <c r="I405" s="59">
        <v>2359.5</v>
      </c>
      <c r="J405" s="60">
        <v>4.634355598982035E-4</v>
      </c>
      <c r="K405" s="4"/>
      <c r="L405" s="4"/>
      <c r="M405" s="4"/>
      <c r="N405" s="4"/>
      <c r="O405" s="4"/>
      <c r="P405" s="4"/>
      <c r="Q405" s="4"/>
      <c r="R405" s="4"/>
      <c r="S405" s="4"/>
      <c r="T405" s="4"/>
      <c r="U405" s="4"/>
      <c r="V405" s="4"/>
      <c r="W405" s="4"/>
      <c r="X405" s="4"/>
      <c r="Y405" s="4"/>
      <c r="Z405" s="4"/>
    </row>
    <row r="406" ht="19.5" customHeight="1">
      <c r="A406" s="50" t="s">
        <v>1594</v>
      </c>
      <c r="B406" s="63"/>
      <c r="C406" s="34"/>
      <c r="D406" s="50" t="s">
        <v>24</v>
      </c>
      <c r="E406" s="63" t="s">
        <v>1595</v>
      </c>
      <c r="F406" s="38"/>
      <c r="G406" s="34"/>
      <c r="H406" s="50"/>
      <c r="I406" s="64" t="s">
        <v>1596</v>
      </c>
      <c r="J406" s="50"/>
      <c r="K406" s="4"/>
      <c r="L406" s="4"/>
      <c r="M406" s="4"/>
      <c r="N406" s="4"/>
      <c r="O406" s="4"/>
      <c r="P406" s="4"/>
      <c r="Q406" s="4"/>
      <c r="R406" s="4"/>
      <c r="S406" s="4"/>
      <c r="T406" s="4"/>
      <c r="U406" s="4"/>
      <c r="V406" s="4"/>
      <c r="W406" s="4"/>
      <c r="X406" s="4"/>
      <c r="Y406" s="4"/>
      <c r="Z406" s="4"/>
    </row>
    <row r="407" ht="19.5" customHeight="1">
      <c r="A407" s="63"/>
      <c r="B407" s="38"/>
      <c r="C407" s="34"/>
      <c r="D407" s="50" t="s">
        <v>1614</v>
      </c>
      <c r="E407" s="63" t="s">
        <v>1760</v>
      </c>
      <c r="F407" s="38"/>
      <c r="G407" s="38"/>
      <c r="H407" s="34"/>
      <c r="I407" s="65">
        <v>67.88</v>
      </c>
      <c r="J407" s="50" t="s">
        <v>89</v>
      </c>
      <c r="K407" s="4"/>
      <c r="L407" s="4"/>
      <c r="M407" s="4"/>
      <c r="N407" s="4"/>
      <c r="O407" s="4"/>
      <c r="P407" s="4"/>
      <c r="Q407" s="4"/>
      <c r="R407" s="4"/>
      <c r="S407" s="4"/>
      <c r="T407" s="4"/>
      <c r="U407" s="4"/>
      <c r="V407" s="4"/>
      <c r="W407" s="4"/>
      <c r="X407" s="4"/>
      <c r="Y407" s="4"/>
      <c r="Z407" s="4"/>
    </row>
    <row r="408" ht="39.0" customHeight="1">
      <c r="A408" s="56" t="s">
        <v>537</v>
      </c>
      <c r="B408" s="56" t="s">
        <v>538</v>
      </c>
      <c r="C408" s="56" t="s">
        <v>122</v>
      </c>
      <c r="D408" s="56" t="s">
        <v>539</v>
      </c>
      <c r="E408" s="57" t="s">
        <v>111</v>
      </c>
      <c r="F408" s="58">
        <v>0.0786</v>
      </c>
      <c r="G408" s="59">
        <v>778.8</v>
      </c>
      <c r="H408" s="59">
        <v>962.12</v>
      </c>
      <c r="I408" s="59">
        <v>75.62</v>
      </c>
      <c r="J408" s="60">
        <v>1.4852721779827146E-5</v>
      </c>
      <c r="K408" s="4"/>
      <c r="L408" s="4"/>
      <c r="M408" s="4"/>
      <c r="N408" s="4"/>
      <c r="O408" s="4"/>
      <c r="P408" s="4"/>
      <c r="Q408" s="4"/>
      <c r="R408" s="4"/>
      <c r="S408" s="4"/>
      <c r="T408" s="4"/>
      <c r="U408" s="4"/>
      <c r="V408" s="4"/>
      <c r="W408" s="4"/>
      <c r="X408" s="4"/>
      <c r="Y408" s="4"/>
      <c r="Z408" s="4"/>
    </row>
    <row r="409" ht="19.5" customHeight="1">
      <c r="A409" s="50" t="s">
        <v>1594</v>
      </c>
      <c r="B409" s="63"/>
      <c r="C409" s="34"/>
      <c r="D409" s="50" t="s">
        <v>24</v>
      </c>
      <c r="E409" s="63" t="s">
        <v>1595</v>
      </c>
      <c r="F409" s="38"/>
      <c r="G409" s="34"/>
      <c r="H409" s="50"/>
      <c r="I409" s="64" t="s">
        <v>1596</v>
      </c>
      <c r="J409" s="50"/>
      <c r="K409" s="4"/>
      <c r="L409" s="4"/>
      <c r="M409" s="4"/>
      <c r="N409" s="4"/>
      <c r="O409" s="4"/>
      <c r="P409" s="4"/>
      <c r="Q409" s="4"/>
      <c r="R409" s="4"/>
      <c r="S409" s="4"/>
      <c r="T409" s="4"/>
      <c r="U409" s="4"/>
      <c r="V409" s="4"/>
      <c r="W409" s="4"/>
      <c r="X409" s="4"/>
      <c r="Y409" s="4"/>
      <c r="Z409" s="4"/>
    </row>
    <row r="410" ht="19.5" customHeight="1">
      <c r="A410" s="63"/>
      <c r="B410" s="38"/>
      <c r="C410" s="34"/>
      <c r="D410" s="50" t="s">
        <v>1614</v>
      </c>
      <c r="E410" s="63" t="s">
        <v>1761</v>
      </c>
      <c r="F410" s="38"/>
      <c r="G410" s="38"/>
      <c r="H410" s="34"/>
      <c r="I410" s="65">
        <v>0.0786</v>
      </c>
      <c r="J410" s="50" t="s">
        <v>89</v>
      </c>
      <c r="K410" s="4"/>
      <c r="L410" s="4"/>
      <c r="M410" s="4"/>
      <c r="N410" s="4"/>
      <c r="O410" s="4"/>
      <c r="P410" s="4"/>
      <c r="Q410" s="4"/>
      <c r="R410" s="4"/>
      <c r="S410" s="4"/>
      <c r="T410" s="4"/>
      <c r="U410" s="4"/>
      <c r="V410" s="4"/>
      <c r="W410" s="4"/>
      <c r="X410" s="4"/>
      <c r="Y410" s="4"/>
      <c r="Z410" s="4"/>
    </row>
    <row r="411" ht="39.0" customHeight="1">
      <c r="A411" s="56" t="s">
        <v>540</v>
      </c>
      <c r="B411" s="56" t="s">
        <v>541</v>
      </c>
      <c r="C411" s="56" t="s">
        <v>122</v>
      </c>
      <c r="D411" s="56" t="s">
        <v>542</v>
      </c>
      <c r="E411" s="57" t="s">
        <v>151</v>
      </c>
      <c r="F411" s="58">
        <v>567.98</v>
      </c>
      <c r="G411" s="59">
        <v>67.88</v>
      </c>
      <c r="H411" s="59">
        <v>83.85</v>
      </c>
      <c r="I411" s="59">
        <v>47625.12</v>
      </c>
      <c r="J411" s="60">
        <v>0.00935417425404498</v>
      </c>
      <c r="K411" s="4"/>
      <c r="L411" s="4"/>
      <c r="M411" s="4"/>
      <c r="N411" s="4"/>
      <c r="O411" s="4"/>
      <c r="P411" s="4"/>
      <c r="Q411" s="4"/>
      <c r="R411" s="4"/>
      <c r="S411" s="4"/>
      <c r="T411" s="4"/>
      <c r="U411" s="4"/>
      <c r="V411" s="4"/>
      <c r="W411" s="4"/>
      <c r="X411" s="4"/>
      <c r="Y411" s="4"/>
      <c r="Z411" s="4"/>
    </row>
    <row r="412" ht="19.5" customHeight="1">
      <c r="A412" s="50" t="s">
        <v>1594</v>
      </c>
      <c r="B412" s="63"/>
      <c r="C412" s="34"/>
      <c r="D412" s="50" t="s">
        <v>24</v>
      </c>
      <c r="E412" s="63" t="s">
        <v>1595</v>
      </c>
      <c r="F412" s="38"/>
      <c r="G412" s="34"/>
      <c r="H412" s="50"/>
      <c r="I412" s="64" t="s">
        <v>1596</v>
      </c>
      <c r="J412" s="50"/>
      <c r="K412" s="4"/>
      <c r="L412" s="4"/>
      <c r="M412" s="4"/>
      <c r="N412" s="4"/>
      <c r="O412" s="4"/>
      <c r="P412" s="4"/>
      <c r="Q412" s="4"/>
      <c r="R412" s="4"/>
      <c r="S412" s="4"/>
      <c r="T412" s="4"/>
      <c r="U412" s="4"/>
      <c r="V412" s="4"/>
      <c r="W412" s="4"/>
      <c r="X412" s="4"/>
      <c r="Y412" s="4"/>
      <c r="Z412" s="4"/>
    </row>
    <row r="413" ht="19.5" customHeight="1">
      <c r="A413" s="63"/>
      <c r="B413" s="38"/>
      <c r="C413" s="34"/>
      <c r="D413" s="50" t="s">
        <v>1614</v>
      </c>
      <c r="E413" s="63" t="s">
        <v>1762</v>
      </c>
      <c r="F413" s="38"/>
      <c r="G413" s="38"/>
      <c r="H413" s="34"/>
      <c r="I413" s="65">
        <v>567.98</v>
      </c>
      <c r="J413" s="50" t="s">
        <v>89</v>
      </c>
      <c r="K413" s="4"/>
      <c r="L413" s="4"/>
      <c r="M413" s="4"/>
      <c r="N413" s="4"/>
      <c r="O413" s="4"/>
      <c r="P413" s="4"/>
      <c r="Q413" s="4"/>
      <c r="R413" s="4"/>
      <c r="S413" s="4"/>
      <c r="T413" s="4"/>
      <c r="U413" s="4"/>
      <c r="V413" s="4"/>
      <c r="W413" s="4"/>
      <c r="X413" s="4"/>
      <c r="Y413" s="4"/>
      <c r="Z413" s="4"/>
    </row>
    <row r="414" ht="51.75" customHeight="1">
      <c r="A414" s="56" t="s">
        <v>543</v>
      </c>
      <c r="B414" s="56" t="s">
        <v>544</v>
      </c>
      <c r="C414" s="56" t="s">
        <v>122</v>
      </c>
      <c r="D414" s="56" t="s">
        <v>545</v>
      </c>
      <c r="E414" s="57" t="s">
        <v>151</v>
      </c>
      <c r="F414" s="58">
        <v>115.23</v>
      </c>
      <c r="G414" s="59">
        <v>40.94</v>
      </c>
      <c r="H414" s="59">
        <v>50.57</v>
      </c>
      <c r="I414" s="59">
        <v>5827.18</v>
      </c>
      <c r="J414" s="60">
        <v>0.0011445316490475159</v>
      </c>
      <c r="K414" s="4"/>
      <c r="L414" s="4"/>
      <c r="M414" s="4"/>
      <c r="N414" s="4"/>
      <c r="O414" s="4"/>
      <c r="P414" s="4"/>
      <c r="Q414" s="4"/>
      <c r="R414" s="4"/>
      <c r="S414" s="4"/>
      <c r="T414" s="4"/>
      <c r="U414" s="4"/>
      <c r="V414" s="4"/>
      <c r="W414" s="4"/>
      <c r="X414" s="4"/>
      <c r="Y414" s="4"/>
      <c r="Z414" s="4"/>
    </row>
    <row r="415" ht="19.5" customHeight="1">
      <c r="A415" s="50" t="s">
        <v>1594</v>
      </c>
      <c r="B415" s="63"/>
      <c r="C415" s="34"/>
      <c r="D415" s="50" t="s">
        <v>24</v>
      </c>
      <c r="E415" s="63" t="s">
        <v>1595</v>
      </c>
      <c r="F415" s="38"/>
      <c r="G415" s="34"/>
      <c r="H415" s="50"/>
      <c r="I415" s="64" t="s">
        <v>1596</v>
      </c>
      <c r="J415" s="50"/>
      <c r="K415" s="4"/>
      <c r="L415" s="4"/>
      <c r="M415" s="4"/>
      <c r="N415" s="4"/>
      <c r="O415" s="4"/>
      <c r="P415" s="4"/>
      <c r="Q415" s="4"/>
      <c r="R415" s="4"/>
      <c r="S415" s="4"/>
      <c r="T415" s="4"/>
      <c r="U415" s="4"/>
      <c r="V415" s="4"/>
      <c r="W415" s="4"/>
      <c r="X415" s="4"/>
      <c r="Y415" s="4"/>
      <c r="Z415" s="4"/>
    </row>
    <row r="416" ht="19.5" customHeight="1">
      <c r="A416" s="63"/>
      <c r="B416" s="38"/>
      <c r="C416" s="34"/>
      <c r="D416" s="50" t="s">
        <v>1614</v>
      </c>
      <c r="E416" s="63" t="s">
        <v>1763</v>
      </c>
      <c r="F416" s="38"/>
      <c r="G416" s="38"/>
      <c r="H416" s="34"/>
      <c r="I416" s="65">
        <v>115.23</v>
      </c>
      <c r="J416" s="50" t="s">
        <v>89</v>
      </c>
      <c r="K416" s="4"/>
      <c r="L416" s="4"/>
      <c r="M416" s="4"/>
      <c r="N416" s="4"/>
      <c r="O416" s="4"/>
      <c r="P416" s="4"/>
      <c r="Q416" s="4"/>
      <c r="R416" s="4"/>
      <c r="S416" s="4"/>
      <c r="T416" s="4"/>
      <c r="U416" s="4"/>
      <c r="V416" s="4"/>
      <c r="W416" s="4"/>
      <c r="X416" s="4"/>
      <c r="Y416" s="4"/>
      <c r="Z416" s="4"/>
    </row>
    <row r="417" ht="51.75" customHeight="1">
      <c r="A417" s="56" t="s">
        <v>546</v>
      </c>
      <c r="B417" s="56" t="s">
        <v>547</v>
      </c>
      <c r="C417" s="56" t="s">
        <v>122</v>
      </c>
      <c r="D417" s="56" t="s">
        <v>548</v>
      </c>
      <c r="E417" s="57" t="s">
        <v>151</v>
      </c>
      <c r="F417" s="58">
        <v>28.29</v>
      </c>
      <c r="G417" s="59">
        <v>38.8</v>
      </c>
      <c r="H417" s="59">
        <v>47.93</v>
      </c>
      <c r="I417" s="59">
        <v>1355.93</v>
      </c>
      <c r="J417" s="60">
        <v>2.6632175407195215E-4</v>
      </c>
      <c r="K417" s="4"/>
      <c r="L417" s="4"/>
      <c r="M417" s="4"/>
      <c r="N417" s="4"/>
      <c r="O417" s="4"/>
      <c r="P417" s="4"/>
      <c r="Q417" s="4"/>
      <c r="R417" s="4"/>
      <c r="S417" s="4"/>
      <c r="T417" s="4"/>
      <c r="U417" s="4"/>
      <c r="V417" s="4"/>
      <c r="W417" s="4"/>
      <c r="X417" s="4"/>
      <c r="Y417" s="4"/>
      <c r="Z417" s="4"/>
    </row>
    <row r="418" ht="19.5" customHeight="1">
      <c r="A418" s="50" t="s">
        <v>1594</v>
      </c>
      <c r="B418" s="63"/>
      <c r="C418" s="34"/>
      <c r="D418" s="50" t="s">
        <v>24</v>
      </c>
      <c r="E418" s="63" t="s">
        <v>1595</v>
      </c>
      <c r="F418" s="38"/>
      <c r="G418" s="34"/>
      <c r="H418" s="50"/>
      <c r="I418" s="64" t="s">
        <v>1596</v>
      </c>
      <c r="J418" s="50"/>
      <c r="K418" s="4"/>
      <c r="L418" s="4"/>
      <c r="M418" s="4"/>
      <c r="N418" s="4"/>
      <c r="O418" s="4"/>
      <c r="P418" s="4"/>
      <c r="Q418" s="4"/>
      <c r="R418" s="4"/>
      <c r="S418" s="4"/>
      <c r="T418" s="4"/>
      <c r="U418" s="4"/>
      <c r="V418" s="4"/>
      <c r="W418" s="4"/>
      <c r="X418" s="4"/>
      <c r="Y418" s="4"/>
      <c r="Z418" s="4"/>
    </row>
    <row r="419" ht="19.5" customHeight="1">
      <c r="A419" s="63"/>
      <c r="B419" s="38"/>
      <c r="C419" s="34"/>
      <c r="D419" s="50" t="s">
        <v>1667</v>
      </c>
      <c r="E419" s="63" t="s">
        <v>1764</v>
      </c>
      <c r="F419" s="38"/>
      <c r="G419" s="38"/>
      <c r="H419" s="34"/>
      <c r="I419" s="65">
        <v>28.29</v>
      </c>
      <c r="J419" s="50" t="s">
        <v>89</v>
      </c>
      <c r="K419" s="4"/>
      <c r="L419" s="4"/>
      <c r="M419" s="4"/>
      <c r="N419" s="4"/>
      <c r="O419" s="4"/>
      <c r="P419" s="4"/>
      <c r="Q419" s="4"/>
      <c r="R419" s="4"/>
      <c r="S419" s="4"/>
      <c r="T419" s="4"/>
      <c r="U419" s="4"/>
      <c r="V419" s="4"/>
      <c r="W419" s="4"/>
      <c r="X419" s="4"/>
      <c r="Y419" s="4"/>
      <c r="Z419" s="4"/>
    </row>
    <row r="420" ht="25.5" customHeight="1">
      <c r="A420" s="56" t="s">
        <v>549</v>
      </c>
      <c r="B420" s="56" t="s">
        <v>550</v>
      </c>
      <c r="C420" s="56" t="s">
        <v>92</v>
      </c>
      <c r="D420" s="56" t="s">
        <v>551</v>
      </c>
      <c r="E420" s="57" t="s">
        <v>130</v>
      </c>
      <c r="F420" s="58">
        <v>397.03</v>
      </c>
      <c r="G420" s="59">
        <v>58.96</v>
      </c>
      <c r="H420" s="59">
        <v>72.83</v>
      </c>
      <c r="I420" s="59">
        <v>28915.69</v>
      </c>
      <c r="J420" s="60">
        <v>0.005679406223773208</v>
      </c>
      <c r="K420" s="4"/>
      <c r="L420" s="4"/>
      <c r="M420" s="4"/>
      <c r="N420" s="4"/>
      <c r="O420" s="4"/>
      <c r="P420" s="4"/>
      <c r="Q420" s="4"/>
      <c r="R420" s="4"/>
      <c r="S420" s="4"/>
      <c r="T420" s="4"/>
      <c r="U420" s="4"/>
      <c r="V420" s="4"/>
      <c r="W420" s="4"/>
      <c r="X420" s="4"/>
      <c r="Y420" s="4"/>
      <c r="Z420" s="4"/>
    </row>
    <row r="421" ht="19.5" customHeight="1">
      <c r="A421" s="50" t="s">
        <v>1594</v>
      </c>
      <c r="B421" s="63"/>
      <c r="C421" s="34"/>
      <c r="D421" s="50" t="s">
        <v>24</v>
      </c>
      <c r="E421" s="63" t="s">
        <v>1595</v>
      </c>
      <c r="F421" s="38"/>
      <c r="G421" s="34"/>
      <c r="H421" s="50"/>
      <c r="I421" s="64" t="s">
        <v>1596</v>
      </c>
      <c r="J421" s="50"/>
      <c r="K421" s="4"/>
      <c r="L421" s="4"/>
      <c r="M421" s="4"/>
      <c r="N421" s="4"/>
      <c r="O421" s="4"/>
      <c r="P421" s="4"/>
      <c r="Q421" s="4"/>
      <c r="R421" s="4"/>
      <c r="S421" s="4"/>
      <c r="T421" s="4"/>
      <c r="U421" s="4"/>
      <c r="V421" s="4"/>
      <c r="W421" s="4"/>
      <c r="X421" s="4"/>
      <c r="Y421" s="4"/>
      <c r="Z421" s="4"/>
    </row>
    <row r="422" ht="19.5" customHeight="1">
      <c r="A422" s="63"/>
      <c r="B422" s="38"/>
      <c r="C422" s="34"/>
      <c r="D422" s="50" t="s">
        <v>1765</v>
      </c>
      <c r="E422" s="63" t="s">
        <v>1766</v>
      </c>
      <c r="F422" s="38"/>
      <c r="G422" s="38"/>
      <c r="H422" s="34"/>
      <c r="I422" s="65">
        <v>397.03</v>
      </c>
      <c r="J422" s="50" t="s">
        <v>89</v>
      </c>
      <c r="K422" s="4"/>
      <c r="L422" s="4"/>
      <c r="M422" s="4"/>
      <c r="N422" s="4"/>
      <c r="O422" s="4"/>
      <c r="P422" s="4"/>
      <c r="Q422" s="4"/>
      <c r="R422" s="4"/>
      <c r="S422" s="4"/>
      <c r="T422" s="4"/>
      <c r="U422" s="4"/>
      <c r="V422" s="4"/>
      <c r="W422" s="4"/>
      <c r="X422" s="4"/>
      <c r="Y422" s="4"/>
      <c r="Z422" s="4"/>
    </row>
    <row r="423" ht="24.0" customHeight="1">
      <c r="A423" s="56" t="s">
        <v>552</v>
      </c>
      <c r="B423" s="56" t="s">
        <v>553</v>
      </c>
      <c r="C423" s="56" t="s">
        <v>92</v>
      </c>
      <c r="D423" s="56" t="s">
        <v>554</v>
      </c>
      <c r="E423" s="57" t="s">
        <v>151</v>
      </c>
      <c r="F423" s="58">
        <v>143.01</v>
      </c>
      <c r="G423" s="59">
        <v>11.0</v>
      </c>
      <c r="H423" s="59">
        <v>13.58</v>
      </c>
      <c r="I423" s="59">
        <v>1942.07</v>
      </c>
      <c r="J423" s="60">
        <v>3.814470429377004E-4</v>
      </c>
      <c r="K423" s="4"/>
      <c r="L423" s="4"/>
      <c r="M423" s="4"/>
      <c r="N423" s="4"/>
      <c r="O423" s="4"/>
      <c r="P423" s="4"/>
      <c r="Q423" s="4"/>
      <c r="R423" s="4"/>
      <c r="S423" s="4"/>
      <c r="T423" s="4"/>
      <c r="U423" s="4"/>
      <c r="V423" s="4"/>
      <c r="W423" s="4"/>
      <c r="X423" s="4"/>
      <c r="Y423" s="4"/>
      <c r="Z423" s="4"/>
    </row>
    <row r="424" ht="19.5" customHeight="1">
      <c r="A424" s="50" t="s">
        <v>1594</v>
      </c>
      <c r="B424" s="63"/>
      <c r="C424" s="34"/>
      <c r="D424" s="50" t="s">
        <v>24</v>
      </c>
      <c r="E424" s="63" t="s">
        <v>1595</v>
      </c>
      <c r="F424" s="38"/>
      <c r="G424" s="34"/>
      <c r="H424" s="50"/>
      <c r="I424" s="64" t="s">
        <v>1596</v>
      </c>
      <c r="J424" s="50"/>
      <c r="K424" s="4"/>
      <c r="L424" s="4"/>
      <c r="M424" s="4"/>
      <c r="N424" s="4"/>
      <c r="O424" s="4"/>
      <c r="P424" s="4"/>
      <c r="Q424" s="4"/>
      <c r="R424" s="4"/>
      <c r="S424" s="4"/>
      <c r="T424" s="4"/>
      <c r="U424" s="4"/>
      <c r="V424" s="4"/>
      <c r="W424" s="4"/>
      <c r="X424" s="4"/>
      <c r="Y424" s="4"/>
      <c r="Z424" s="4"/>
    </row>
    <row r="425" ht="19.5" customHeight="1">
      <c r="A425" s="63"/>
      <c r="B425" s="38"/>
      <c r="C425" s="34"/>
      <c r="D425" s="50" t="s">
        <v>1767</v>
      </c>
      <c r="E425" s="63" t="s">
        <v>1768</v>
      </c>
      <c r="F425" s="38"/>
      <c r="G425" s="38"/>
      <c r="H425" s="34"/>
      <c r="I425" s="65">
        <v>143.01</v>
      </c>
      <c r="J425" s="50" t="s">
        <v>89</v>
      </c>
      <c r="K425" s="4"/>
      <c r="L425" s="4"/>
      <c r="M425" s="4"/>
      <c r="N425" s="4"/>
      <c r="O425" s="4"/>
      <c r="P425" s="4"/>
      <c r="Q425" s="4"/>
      <c r="R425" s="4"/>
      <c r="S425" s="4"/>
      <c r="T425" s="4"/>
      <c r="U425" s="4"/>
      <c r="V425" s="4"/>
      <c r="W425" s="4"/>
      <c r="X425" s="4"/>
      <c r="Y425" s="4"/>
      <c r="Z425" s="4"/>
    </row>
    <row r="426" ht="24.0" customHeight="1">
      <c r="A426" s="44" t="s">
        <v>50</v>
      </c>
      <c r="B426" s="44" t="s">
        <v>88</v>
      </c>
      <c r="C426" s="44"/>
      <c r="D426" s="44" t="s">
        <v>51</v>
      </c>
      <c r="E426" s="55"/>
      <c r="F426" s="45">
        <v>1.0</v>
      </c>
      <c r="G426" s="45" t="s">
        <v>89</v>
      </c>
      <c r="H426" s="46">
        <v>256799.06</v>
      </c>
      <c r="I426" s="46">
        <v>256799.06</v>
      </c>
      <c r="J426" s="47">
        <v>0.05043857433881431</v>
      </c>
      <c r="K426" s="4"/>
      <c r="L426" s="4"/>
      <c r="M426" s="4"/>
      <c r="N426" s="4"/>
      <c r="O426" s="4"/>
      <c r="P426" s="4"/>
      <c r="Q426" s="4"/>
      <c r="R426" s="4"/>
      <c r="S426" s="4"/>
      <c r="T426" s="4"/>
      <c r="U426" s="4"/>
      <c r="V426" s="4"/>
      <c r="W426" s="4"/>
      <c r="X426" s="4"/>
      <c r="Y426" s="4"/>
      <c r="Z426" s="4"/>
    </row>
    <row r="427" ht="24.0" customHeight="1">
      <c r="A427" s="44" t="s">
        <v>555</v>
      </c>
      <c r="B427" s="44" t="s">
        <v>88</v>
      </c>
      <c r="C427" s="44"/>
      <c r="D427" s="44" t="s">
        <v>556</v>
      </c>
      <c r="E427" s="55"/>
      <c r="F427" s="45">
        <v>1.0</v>
      </c>
      <c r="G427" s="45" t="s">
        <v>89</v>
      </c>
      <c r="H427" s="46">
        <v>57699.11</v>
      </c>
      <c r="I427" s="46">
        <v>57699.11</v>
      </c>
      <c r="J427" s="47">
        <v>0.01133283295125155</v>
      </c>
      <c r="K427" s="4"/>
      <c r="L427" s="4"/>
      <c r="M427" s="4"/>
      <c r="N427" s="4"/>
      <c r="O427" s="4"/>
      <c r="P427" s="4"/>
      <c r="Q427" s="4"/>
      <c r="R427" s="4"/>
      <c r="S427" s="4"/>
      <c r="T427" s="4"/>
      <c r="U427" s="4"/>
      <c r="V427" s="4"/>
      <c r="W427" s="4"/>
      <c r="X427" s="4"/>
      <c r="Y427" s="4"/>
      <c r="Z427" s="4"/>
    </row>
    <row r="428" ht="24.0" customHeight="1">
      <c r="A428" s="56" t="s">
        <v>557</v>
      </c>
      <c r="B428" s="56" t="s">
        <v>558</v>
      </c>
      <c r="C428" s="56" t="s">
        <v>104</v>
      </c>
      <c r="D428" s="56" t="s">
        <v>559</v>
      </c>
      <c r="E428" s="57" t="s">
        <v>130</v>
      </c>
      <c r="F428" s="58">
        <v>1037.48</v>
      </c>
      <c r="G428" s="59">
        <v>3.37</v>
      </c>
      <c r="H428" s="59">
        <v>4.16</v>
      </c>
      <c r="I428" s="59">
        <v>4315.91</v>
      </c>
      <c r="J428" s="60">
        <v>8.476991597034353E-4</v>
      </c>
      <c r="K428" s="4"/>
      <c r="L428" s="4"/>
      <c r="M428" s="4"/>
      <c r="N428" s="4"/>
      <c r="O428" s="4"/>
      <c r="P428" s="4"/>
      <c r="Q428" s="4"/>
      <c r="R428" s="4"/>
      <c r="S428" s="4"/>
      <c r="T428" s="4"/>
      <c r="U428" s="4"/>
      <c r="V428" s="4"/>
      <c r="W428" s="4"/>
      <c r="X428" s="4"/>
      <c r="Y428" s="4"/>
      <c r="Z428" s="4"/>
    </row>
    <row r="429" ht="19.5" customHeight="1">
      <c r="A429" s="50" t="s">
        <v>1594</v>
      </c>
      <c r="B429" s="63"/>
      <c r="C429" s="34"/>
      <c r="D429" s="50" t="s">
        <v>24</v>
      </c>
      <c r="E429" s="63" t="s">
        <v>1595</v>
      </c>
      <c r="F429" s="38"/>
      <c r="G429" s="34"/>
      <c r="H429" s="50"/>
      <c r="I429" s="64" t="s">
        <v>1596</v>
      </c>
      <c r="J429" s="50"/>
      <c r="K429" s="4"/>
      <c r="L429" s="4"/>
      <c r="M429" s="4"/>
      <c r="N429" s="4"/>
      <c r="O429" s="4"/>
      <c r="P429" s="4"/>
      <c r="Q429" s="4"/>
      <c r="R429" s="4"/>
      <c r="S429" s="4"/>
      <c r="T429" s="4"/>
      <c r="U429" s="4"/>
      <c r="V429" s="4"/>
      <c r="W429" s="4"/>
      <c r="X429" s="4"/>
      <c r="Y429" s="4"/>
      <c r="Z429" s="4"/>
    </row>
    <row r="430" ht="19.5" customHeight="1">
      <c r="A430" s="63"/>
      <c r="B430" s="38"/>
      <c r="C430" s="34"/>
      <c r="D430" s="50" t="s">
        <v>1667</v>
      </c>
      <c r="E430" s="63" t="s">
        <v>1769</v>
      </c>
      <c r="F430" s="38"/>
      <c r="G430" s="38"/>
      <c r="H430" s="34"/>
      <c r="I430" s="65">
        <v>1037.48</v>
      </c>
      <c r="J430" s="50" t="s">
        <v>89</v>
      </c>
      <c r="K430" s="4"/>
      <c r="L430" s="4"/>
      <c r="M430" s="4"/>
      <c r="N430" s="4"/>
      <c r="O430" s="4"/>
      <c r="P430" s="4"/>
      <c r="Q430" s="4"/>
      <c r="R430" s="4"/>
      <c r="S430" s="4"/>
      <c r="T430" s="4"/>
      <c r="U430" s="4"/>
      <c r="V430" s="4"/>
      <c r="W430" s="4"/>
      <c r="X430" s="4"/>
      <c r="Y430" s="4"/>
      <c r="Z430" s="4"/>
    </row>
    <row r="431" ht="25.5" customHeight="1">
      <c r="A431" s="56" t="s">
        <v>560</v>
      </c>
      <c r="B431" s="56" t="s">
        <v>561</v>
      </c>
      <c r="C431" s="56" t="s">
        <v>122</v>
      </c>
      <c r="D431" s="56" t="s">
        <v>562</v>
      </c>
      <c r="E431" s="57" t="s">
        <v>130</v>
      </c>
      <c r="F431" s="58">
        <v>16.55</v>
      </c>
      <c r="G431" s="59">
        <v>3.86</v>
      </c>
      <c r="H431" s="59">
        <v>4.76</v>
      </c>
      <c r="I431" s="59">
        <v>78.77</v>
      </c>
      <c r="J431" s="60">
        <v>1.547142151014261E-5</v>
      </c>
      <c r="K431" s="4"/>
      <c r="L431" s="4"/>
      <c r="M431" s="4"/>
      <c r="N431" s="4"/>
      <c r="O431" s="4"/>
      <c r="P431" s="4"/>
      <c r="Q431" s="4"/>
      <c r="R431" s="4"/>
      <c r="S431" s="4"/>
      <c r="T431" s="4"/>
      <c r="U431" s="4"/>
      <c r="V431" s="4"/>
      <c r="W431" s="4"/>
      <c r="X431" s="4"/>
      <c r="Y431" s="4"/>
      <c r="Z431" s="4"/>
    </row>
    <row r="432" ht="19.5" customHeight="1">
      <c r="A432" s="50" t="s">
        <v>1594</v>
      </c>
      <c r="B432" s="63"/>
      <c r="C432" s="34"/>
      <c r="D432" s="50" t="s">
        <v>24</v>
      </c>
      <c r="E432" s="63" t="s">
        <v>1595</v>
      </c>
      <c r="F432" s="38"/>
      <c r="G432" s="34"/>
      <c r="H432" s="50"/>
      <c r="I432" s="64" t="s">
        <v>1596</v>
      </c>
      <c r="J432" s="50"/>
      <c r="K432" s="4"/>
      <c r="L432" s="4"/>
      <c r="M432" s="4"/>
      <c r="N432" s="4"/>
      <c r="O432" s="4"/>
      <c r="P432" s="4"/>
      <c r="Q432" s="4"/>
      <c r="R432" s="4"/>
      <c r="S432" s="4"/>
      <c r="T432" s="4"/>
      <c r="U432" s="4"/>
      <c r="V432" s="4"/>
      <c r="W432" s="4"/>
      <c r="X432" s="4"/>
      <c r="Y432" s="4"/>
      <c r="Z432" s="4"/>
    </row>
    <row r="433" ht="19.5" customHeight="1">
      <c r="A433" s="63"/>
      <c r="B433" s="38"/>
      <c r="C433" s="34"/>
      <c r="D433" s="50" t="s">
        <v>1770</v>
      </c>
      <c r="E433" s="63" t="s">
        <v>1771</v>
      </c>
      <c r="F433" s="38"/>
      <c r="G433" s="38"/>
      <c r="H433" s="34"/>
      <c r="I433" s="65">
        <v>16.55</v>
      </c>
      <c r="J433" s="50" t="s">
        <v>89</v>
      </c>
      <c r="K433" s="4"/>
      <c r="L433" s="4"/>
      <c r="M433" s="4"/>
      <c r="N433" s="4"/>
      <c r="O433" s="4"/>
      <c r="P433" s="4"/>
      <c r="Q433" s="4"/>
      <c r="R433" s="4"/>
      <c r="S433" s="4"/>
      <c r="T433" s="4"/>
      <c r="U433" s="4"/>
      <c r="V433" s="4"/>
      <c r="W433" s="4"/>
      <c r="X433" s="4"/>
      <c r="Y433" s="4"/>
      <c r="Z433" s="4"/>
    </row>
    <row r="434" ht="25.5" customHeight="1">
      <c r="A434" s="56" t="s">
        <v>563</v>
      </c>
      <c r="B434" s="56" t="s">
        <v>564</v>
      </c>
      <c r="C434" s="56" t="s">
        <v>122</v>
      </c>
      <c r="D434" s="56" t="s">
        <v>565</v>
      </c>
      <c r="E434" s="57" t="s">
        <v>130</v>
      </c>
      <c r="F434" s="58">
        <v>16.55</v>
      </c>
      <c r="G434" s="59">
        <v>18.4</v>
      </c>
      <c r="H434" s="59">
        <v>22.73</v>
      </c>
      <c r="I434" s="59">
        <v>376.18</v>
      </c>
      <c r="J434" s="60">
        <v>7.388649668256249E-5</v>
      </c>
      <c r="K434" s="4"/>
      <c r="L434" s="4"/>
      <c r="M434" s="4"/>
      <c r="N434" s="4"/>
      <c r="O434" s="4"/>
      <c r="P434" s="4"/>
      <c r="Q434" s="4"/>
      <c r="R434" s="4"/>
      <c r="S434" s="4"/>
      <c r="T434" s="4"/>
      <c r="U434" s="4"/>
      <c r="V434" s="4"/>
      <c r="W434" s="4"/>
      <c r="X434" s="4"/>
      <c r="Y434" s="4"/>
      <c r="Z434" s="4"/>
    </row>
    <row r="435" ht="19.5" customHeight="1">
      <c r="A435" s="50" t="s">
        <v>1594</v>
      </c>
      <c r="B435" s="63"/>
      <c r="C435" s="34"/>
      <c r="D435" s="50" t="s">
        <v>24</v>
      </c>
      <c r="E435" s="63" t="s">
        <v>1595</v>
      </c>
      <c r="F435" s="38"/>
      <c r="G435" s="34"/>
      <c r="H435" s="50"/>
      <c r="I435" s="64" t="s">
        <v>1596</v>
      </c>
      <c r="J435" s="50"/>
      <c r="K435" s="4"/>
      <c r="L435" s="4"/>
      <c r="M435" s="4"/>
      <c r="N435" s="4"/>
      <c r="O435" s="4"/>
      <c r="P435" s="4"/>
      <c r="Q435" s="4"/>
      <c r="R435" s="4"/>
      <c r="S435" s="4"/>
      <c r="T435" s="4"/>
      <c r="U435" s="4"/>
      <c r="V435" s="4"/>
      <c r="W435" s="4"/>
      <c r="X435" s="4"/>
      <c r="Y435" s="4"/>
      <c r="Z435" s="4"/>
    </row>
    <row r="436" ht="19.5" customHeight="1">
      <c r="A436" s="63"/>
      <c r="B436" s="38"/>
      <c r="C436" s="34"/>
      <c r="D436" s="50" t="s">
        <v>1770</v>
      </c>
      <c r="E436" s="63" t="s">
        <v>1771</v>
      </c>
      <c r="F436" s="38"/>
      <c r="G436" s="38"/>
      <c r="H436" s="34"/>
      <c r="I436" s="65">
        <v>16.55</v>
      </c>
      <c r="J436" s="50" t="s">
        <v>89</v>
      </c>
      <c r="K436" s="4"/>
      <c r="L436" s="4"/>
      <c r="M436" s="4"/>
      <c r="N436" s="4"/>
      <c r="O436" s="4"/>
      <c r="P436" s="4"/>
      <c r="Q436" s="4"/>
      <c r="R436" s="4"/>
      <c r="S436" s="4"/>
      <c r="T436" s="4"/>
      <c r="U436" s="4"/>
      <c r="V436" s="4"/>
      <c r="W436" s="4"/>
      <c r="X436" s="4"/>
      <c r="Y436" s="4"/>
      <c r="Z436" s="4"/>
    </row>
    <row r="437" ht="24.0" customHeight="1">
      <c r="A437" s="56" t="s">
        <v>566</v>
      </c>
      <c r="B437" s="56" t="s">
        <v>567</v>
      </c>
      <c r="C437" s="56" t="s">
        <v>568</v>
      </c>
      <c r="D437" s="56" t="s">
        <v>569</v>
      </c>
      <c r="E437" s="57" t="s">
        <v>130</v>
      </c>
      <c r="F437" s="58">
        <v>16.55</v>
      </c>
      <c r="G437" s="59">
        <v>16.12</v>
      </c>
      <c r="H437" s="59">
        <v>19.91</v>
      </c>
      <c r="I437" s="59">
        <v>329.51</v>
      </c>
      <c r="J437" s="60">
        <v>6.471992004325367E-5</v>
      </c>
      <c r="K437" s="4"/>
      <c r="L437" s="4"/>
      <c r="M437" s="4"/>
      <c r="N437" s="4"/>
      <c r="O437" s="4"/>
      <c r="P437" s="4"/>
      <c r="Q437" s="4"/>
      <c r="R437" s="4"/>
      <c r="S437" s="4"/>
      <c r="T437" s="4"/>
      <c r="U437" s="4"/>
      <c r="V437" s="4"/>
      <c r="W437" s="4"/>
      <c r="X437" s="4"/>
      <c r="Y437" s="4"/>
      <c r="Z437" s="4"/>
    </row>
    <row r="438" ht="19.5" customHeight="1">
      <c r="A438" s="50" t="s">
        <v>1594</v>
      </c>
      <c r="B438" s="63"/>
      <c r="C438" s="34"/>
      <c r="D438" s="50" t="s">
        <v>24</v>
      </c>
      <c r="E438" s="63" t="s">
        <v>1595</v>
      </c>
      <c r="F438" s="38"/>
      <c r="G438" s="34"/>
      <c r="H438" s="50"/>
      <c r="I438" s="64" t="s">
        <v>1596</v>
      </c>
      <c r="J438" s="50"/>
      <c r="K438" s="4"/>
      <c r="L438" s="4"/>
      <c r="M438" s="4"/>
      <c r="N438" s="4"/>
      <c r="O438" s="4"/>
      <c r="P438" s="4"/>
      <c r="Q438" s="4"/>
      <c r="R438" s="4"/>
      <c r="S438" s="4"/>
      <c r="T438" s="4"/>
      <c r="U438" s="4"/>
      <c r="V438" s="4"/>
      <c r="W438" s="4"/>
      <c r="X438" s="4"/>
      <c r="Y438" s="4"/>
      <c r="Z438" s="4"/>
    </row>
    <row r="439" ht="19.5" customHeight="1">
      <c r="A439" s="63"/>
      <c r="B439" s="38"/>
      <c r="C439" s="34"/>
      <c r="D439" s="50" t="s">
        <v>1667</v>
      </c>
      <c r="E439" s="63" t="s">
        <v>1771</v>
      </c>
      <c r="F439" s="38"/>
      <c r="G439" s="38"/>
      <c r="H439" s="34"/>
      <c r="I439" s="65">
        <v>16.55</v>
      </c>
      <c r="J439" s="50" t="s">
        <v>89</v>
      </c>
      <c r="K439" s="4"/>
      <c r="L439" s="4"/>
      <c r="M439" s="4"/>
      <c r="N439" s="4"/>
      <c r="O439" s="4"/>
      <c r="P439" s="4"/>
      <c r="Q439" s="4"/>
      <c r="R439" s="4"/>
      <c r="S439" s="4"/>
      <c r="T439" s="4"/>
      <c r="U439" s="4"/>
      <c r="V439" s="4"/>
      <c r="W439" s="4"/>
      <c r="X439" s="4"/>
      <c r="Y439" s="4"/>
      <c r="Z439" s="4"/>
    </row>
    <row r="440" ht="51.75" customHeight="1">
      <c r="A440" s="56" t="s">
        <v>570</v>
      </c>
      <c r="B440" s="56" t="s">
        <v>571</v>
      </c>
      <c r="C440" s="56" t="s">
        <v>122</v>
      </c>
      <c r="D440" s="56" t="s">
        <v>572</v>
      </c>
      <c r="E440" s="57" t="s">
        <v>130</v>
      </c>
      <c r="F440" s="58">
        <v>105.62</v>
      </c>
      <c r="G440" s="59">
        <v>48.75</v>
      </c>
      <c r="H440" s="59">
        <v>60.22</v>
      </c>
      <c r="I440" s="59">
        <v>6360.43</v>
      </c>
      <c r="J440" s="60">
        <v>0.0012492686748223482</v>
      </c>
      <c r="K440" s="4"/>
      <c r="L440" s="4"/>
      <c r="M440" s="4"/>
      <c r="N440" s="4"/>
      <c r="O440" s="4"/>
      <c r="P440" s="4"/>
      <c r="Q440" s="4"/>
      <c r="R440" s="4"/>
      <c r="S440" s="4"/>
      <c r="T440" s="4"/>
      <c r="U440" s="4"/>
      <c r="V440" s="4"/>
      <c r="W440" s="4"/>
      <c r="X440" s="4"/>
      <c r="Y440" s="4"/>
      <c r="Z440" s="4"/>
    </row>
    <row r="441" ht="19.5" customHeight="1">
      <c r="A441" s="50" t="s">
        <v>1594</v>
      </c>
      <c r="B441" s="63"/>
      <c r="C441" s="34"/>
      <c r="D441" s="50" t="s">
        <v>24</v>
      </c>
      <c r="E441" s="63" t="s">
        <v>1595</v>
      </c>
      <c r="F441" s="38"/>
      <c r="G441" s="34"/>
      <c r="H441" s="50"/>
      <c r="I441" s="64" t="s">
        <v>1596</v>
      </c>
      <c r="J441" s="50"/>
      <c r="K441" s="4"/>
      <c r="L441" s="4"/>
      <c r="M441" s="4"/>
      <c r="N441" s="4"/>
      <c r="O441" s="4"/>
      <c r="P441" s="4"/>
      <c r="Q441" s="4"/>
      <c r="R441" s="4"/>
      <c r="S441" s="4"/>
      <c r="T441" s="4"/>
      <c r="U441" s="4"/>
      <c r="V441" s="4"/>
      <c r="W441" s="4"/>
      <c r="X441" s="4"/>
      <c r="Y441" s="4"/>
      <c r="Z441" s="4"/>
    </row>
    <row r="442" ht="19.5" customHeight="1">
      <c r="A442" s="63"/>
      <c r="B442" s="38"/>
      <c r="C442" s="34"/>
      <c r="D442" s="50" t="s">
        <v>1772</v>
      </c>
      <c r="E442" s="63" t="s">
        <v>1773</v>
      </c>
      <c r="F442" s="38"/>
      <c r="G442" s="38"/>
      <c r="H442" s="34"/>
      <c r="I442" s="65">
        <v>105.62</v>
      </c>
      <c r="J442" s="50" t="s">
        <v>89</v>
      </c>
      <c r="K442" s="4"/>
      <c r="L442" s="4"/>
      <c r="M442" s="4"/>
      <c r="N442" s="4"/>
      <c r="O442" s="4"/>
      <c r="P442" s="4"/>
      <c r="Q442" s="4"/>
      <c r="R442" s="4"/>
      <c r="S442" s="4"/>
      <c r="T442" s="4"/>
      <c r="U442" s="4"/>
      <c r="V442" s="4"/>
      <c r="W442" s="4"/>
      <c r="X442" s="4"/>
      <c r="Y442" s="4"/>
      <c r="Z442" s="4"/>
    </row>
    <row r="443" ht="25.5" customHeight="1">
      <c r="A443" s="56" t="s">
        <v>573</v>
      </c>
      <c r="B443" s="56" t="s">
        <v>574</v>
      </c>
      <c r="C443" s="56" t="s">
        <v>92</v>
      </c>
      <c r="D443" s="56" t="s">
        <v>575</v>
      </c>
      <c r="E443" s="57" t="s">
        <v>130</v>
      </c>
      <c r="F443" s="58">
        <v>1209.01</v>
      </c>
      <c r="G443" s="59">
        <v>16.92</v>
      </c>
      <c r="H443" s="59">
        <v>20.9</v>
      </c>
      <c r="I443" s="59">
        <v>25268.3</v>
      </c>
      <c r="J443" s="60">
        <v>0.004963012823977866</v>
      </c>
      <c r="K443" s="4"/>
      <c r="L443" s="4"/>
      <c r="M443" s="4"/>
      <c r="N443" s="4"/>
      <c r="O443" s="4"/>
      <c r="P443" s="4"/>
      <c r="Q443" s="4"/>
      <c r="R443" s="4"/>
      <c r="S443" s="4"/>
      <c r="T443" s="4"/>
      <c r="U443" s="4"/>
      <c r="V443" s="4"/>
      <c r="W443" s="4"/>
      <c r="X443" s="4"/>
      <c r="Y443" s="4"/>
      <c r="Z443" s="4"/>
    </row>
    <row r="444" ht="19.5" customHeight="1">
      <c r="A444" s="50" t="s">
        <v>1594</v>
      </c>
      <c r="B444" s="63"/>
      <c r="C444" s="34"/>
      <c r="D444" s="50" t="s">
        <v>24</v>
      </c>
      <c r="E444" s="63" t="s">
        <v>1595</v>
      </c>
      <c r="F444" s="38"/>
      <c r="G444" s="34"/>
      <c r="H444" s="50"/>
      <c r="I444" s="64" t="s">
        <v>1596</v>
      </c>
      <c r="J444" s="50"/>
      <c r="K444" s="4"/>
      <c r="L444" s="4"/>
      <c r="M444" s="4"/>
      <c r="N444" s="4"/>
      <c r="O444" s="4"/>
      <c r="P444" s="4"/>
      <c r="Q444" s="4"/>
      <c r="R444" s="4"/>
      <c r="S444" s="4"/>
      <c r="T444" s="4"/>
      <c r="U444" s="4"/>
      <c r="V444" s="4"/>
      <c r="W444" s="4"/>
      <c r="X444" s="4"/>
      <c r="Y444" s="4"/>
      <c r="Z444" s="4"/>
    </row>
    <row r="445" ht="19.5" customHeight="1">
      <c r="A445" s="63"/>
      <c r="B445" s="38"/>
      <c r="C445" s="34"/>
      <c r="D445" s="50" t="s">
        <v>1667</v>
      </c>
      <c r="E445" s="63" t="s">
        <v>1774</v>
      </c>
      <c r="F445" s="38"/>
      <c r="G445" s="38"/>
      <c r="H445" s="34"/>
      <c r="I445" s="65">
        <v>1209.01</v>
      </c>
      <c r="J445" s="50" t="s">
        <v>89</v>
      </c>
      <c r="K445" s="4"/>
      <c r="L445" s="4"/>
      <c r="M445" s="4"/>
      <c r="N445" s="4"/>
      <c r="O445" s="4"/>
      <c r="P445" s="4"/>
      <c r="Q445" s="4"/>
      <c r="R445" s="4"/>
      <c r="S445" s="4"/>
      <c r="T445" s="4"/>
      <c r="U445" s="4"/>
      <c r="V445" s="4"/>
      <c r="W445" s="4"/>
      <c r="X445" s="4"/>
      <c r="Y445" s="4"/>
      <c r="Z445" s="4"/>
    </row>
    <row r="446" ht="51.75" customHeight="1">
      <c r="A446" s="56" t="s">
        <v>576</v>
      </c>
      <c r="B446" s="56" t="s">
        <v>577</v>
      </c>
      <c r="C446" s="56" t="s">
        <v>265</v>
      </c>
      <c r="D446" s="56" t="s">
        <v>578</v>
      </c>
      <c r="E446" s="57" t="s">
        <v>130</v>
      </c>
      <c r="F446" s="58">
        <v>171.53</v>
      </c>
      <c r="G446" s="59">
        <v>43.09</v>
      </c>
      <c r="H446" s="59">
        <v>53.23</v>
      </c>
      <c r="I446" s="59">
        <v>9130.54</v>
      </c>
      <c r="J446" s="60">
        <v>0.0017933532176617685</v>
      </c>
      <c r="K446" s="4"/>
      <c r="L446" s="4"/>
      <c r="M446" s="4"/>
      <c r="N446" s="4"/>
      <c r="O446" s="4"/>
      <c r="P446" s="4"/>
      <c r="Q446" s="4"/>
      <c r="R446" s="4"/>
      <c r="S446" s="4"/>
      <c r="T446" s="4"/>
      <c r="U446" s="4"/>
      <c r="V446" s="4"/>
      <c r="W446" s="4"/>
      <c r="X446" s="4"/>
      <c r="Y446" s="4"/>
      <c r="Z446" s="4"/>
    </row>
    <row r="447" ht="19.5" customHeight="1">
      <c r="A447" s="50" t="s">
        <v>1594</v>
      </c>
      <c r="B447" s="63"/>
      <c r="C447" s="34"/>
      <c r="D447" s="50" t="s">
        <v>24</v>
      </c>
      <c r="E447" s="63" t="s">
        <v>1595</v>
      </c>
      <c r="F447" s="38"/>
      <c r="G447" s="34"/>
      <c r="H447" s="50"/>
      <c r="I447" s="64" t="s">
        <v>1596</v>
      </c>
      <c r="J447" s="50"/>
      <c r="K447" s="4"/>
      <c r="L447" s="4"/>
      <c r="M447" s="4"/>
      <c r="N447" s="4"/>
      <c r="O447" s="4"/>
      <c r="P447" s="4"/>
      <c r="Q447" s="4"/>
      <c r="R447" s="4"/>
      <c r="S447" s="4"/>
      <c r="T447" s="4"/>
      <c r="U447" s="4"/>
      <c r="V447" s="4"/>
      <c r="W447" s="4"/>
      <c r="X447" s="4"/>
      <c r="Y447" s="4"/>
      <c r="Z447" s="4"/>
    </row>
    <row r="448" ht="19.5" customHeight="1">
      <c r="A448" s="63"/>
      <c r="B448" s="38"/>
      <c r="C448" s="34"/>
      <c r="D448" s="50" t="s">
        <v>1667</v>
      </c>
      <c r="E448" s="63" t="s">
        <v>1740</v>
      </c>
      <c r="F448" s="38"/>
      <c r="G448" s="38"/>
      <c r="H448" s="34"/>
      <c r="I448" s="65">
        <v>171.53</v>
      </c>
      <c r="J448" s="50" t="s">
        <v>89</v>
      </c>
      <c r="K448" s="4"/>
      <c r="L448" s="4"/>
      <c r="M448" s="4"/>
      <c r="N448" s="4"/>
      <c r="O448" s="4"/>
      <c r="P448" s="4"/>
      <c r="Q448" s="4"/>
      <c r="R448" s="4"/>
      <c r="S448" s="4"/>
      <c r="T448" s="4"/>
      <c r="U448" s="4"/>
      <c r="V448" s="4"/>
      <c r="W448" s="4"/>
      <c r="X448" s="4"/>
      <c r="Y448" s="4"/>
      <c r="Z448" s="4"/>
    </row>
    <row r="449" ht="24.0" customHeight="1">
      <c r="A449" s="56" t="s">
        <v>579</v>
      </c>
      <c r="B449" s="56" t="s">
        <v>580</v>
      </c>
      <c r="C449" s="56" t="s">
        <v>265</v>
      </c>
      <c r="D449" s="56" t="s">
        <v>581</v>
      </c>
      <c r="E449" s="57" t="s">
        <v>130</v>
      </c>
      <c r="F449" s="58">
        <v>171.53</v>
      </c>
      <c r="G449" s="59">
        <v>3.67</v>
      </c>
      <c r="H449" s="59">
        <v>4.53</v>
      </c>
      <c r="I449" s="59">
        <v>777.03</v>
      </c>
      <c r="J449" s="60">
        <v>1.5261849252286546E-4</v>
      </c>
      <c r="K449" s="4"/>
      <c r="L449" s="4"/>
      <c r="M449" s="4"/>
      <c r="N449" s="4"/>
      <c r="O449" s="4"/>
      <c r="P449" s="4"/>
      <c r="Q449" s="4"/>
      <c r="R449" s="4"/>
      <c r="S449" s="4"/>
      <c r="T449" s="4"/>
      <c r="U449" s="4"/>
      <c r="V449" s="4"/>
      <c r="W449" s="4"/>
      <c r="X449" s="4"/>
      <c r="Y449" s="4"/>
      <c r="Z449" s="4"/>
    </row>
    <row r="450" ht="19.5" customHeight="1">
      <c r="A450" s="50" t="s">
        <v>1594</v>
      </c>
      <c r="B450" s="63"/>
      <c r="C450" s="34"/>
      <c r="D450" s="50" t="s">
        <v>24</v>
      </c>
      <c r="E450" s="63" t="s">
        <v>1595</v>
      </c>
      <c r="F450" s="38"/>
      <c r="G450" s="34"/>
      <c r="H450" s="50"/>
      <c r="I450" s="64" t="s">
        <v>1596</v>
      </c>
      <c r="J450" s="50"/>
      <c r="K450" s="4"/>
      <c r="L450" s="4"/>
      <c r="M450" s="4"/>
      <c r="N450" s="4"/>
      <c r="O450" s="4"/>
      <c r="P450" s="4"/>
      <c r="Q450" s="4"/>
      <c r="R450" s="4"/>
      <c r="S450" s="4"/>
      <c r="T450" s="4"/>
      <c r="U450" s="4"/>
      <c r="V450" s="4"/>
      <c r="W450" s="4"/>
      <c r="X450" s="4"/>
      <c r="Y450" s="4"/>
      <c r="Z450" s="4"/>
    </row>
    <row r="451" ht="19.5" customHeight="1">
      <c r="A451" s="63"/>
      <c r="B451" s="38"/>
      <c r="C451" s="34"/>
      <c r="D451" s="50" t="s">
        <v>1775</v>
      </c>
      <c r="E451" s="63" t="s">
        <v>1740</v>
      </c>
      <c r="F451" s="38"/>
      <c r="G451" s="38"/>
      <c r="H451" s="34"/>
      <c r="I451" s="65">
        <v>171.53</v>
      </c>
      <c r="J451" s="50" t="s">
        <v>89</v>
      </c>
      <c r="K451" s="4"/>
      <c r="L451" s="4"/>
      <c r="M451" s="4"/>
      <c r="N451" s="4"/>
      <c r="O451" s="4"/>
      <c r="P451" s="4"/>
      <c r="Q451" s="4"/>
      <c r="R451" s="4"/>
      <c r="S451" s="4"/>
      <c r="T451" s="4"/>
      <c r="U451" s="4"/>
      <c r="V451" s="4"/>
      <c r="W451" s="4"/>
      <c r="X451" s="4"/>
      <c r="Y451" s="4"/>
      <c r="Z451" s="4"/>
    </row>
    <row r="452" ht="39.0" customHeight="1">
      <c r="A452" s="56" t="s">
        <v>582</v>
      </c>
      <c r="B452" s="56" t="s">
        <v>583</v>
      </c>
      <c r="C452" s="56" t="s">
        <v>104</v>
      </c>
      <c r="D452" s="56" t="s">
        <v>584</v>
      </c>
      <c r="E452" s="57" t="s">
        <v>130</v>
      </c>
      <c r="F452" s="58">
        <v>1209.01</v>
      </c>
      <c r="G452" s="59">
        <v>7.41</v>
      </c>
      <c r="H452" s="59">
        <v>9.15</v>
      </c>
      <c r="I452" s="59">
        <v>11062.44</v>
      </c>
      <c r="J452" s="60">
        <v>0.002172802744327308</v>
      </c>
      <c r="K452" s="4"/>
      <c r="L452" s="4"/>
      <c r="M452" s="4"/>
      <c r="N452" s="4"/>
      <c r="O452" s="4"/>
      <c r="P452" s="4"/>
      <c r="Q452" s="4"/>
      <c r="R452" s="4"/>
      <c r="S452" s="4"/>
      <c r="T452" s="4"/>
      <c r="U452" s="4"/>
      <c r="V452" s="4"/>
      <c r="W452" s="4"/>
      <c r="X452" s="4"/>
      <c r="Y452" s="4"/>
      <c r="Z452" s="4"/>
    </row>
    <row r="453" ht="19.5" customHeight="1">
      <c r="A453" s="50" t="s">
        <v>1594</v>
      </c>
      <c r="B453" s="63"/>
      <c r="C453" s="34"/>
      <c r="D453" s="50" t="s">
        <v>24</v>
      </c>
      <c r="E453" s="63" t="s">
        <v>1595</v>
      </c>
      <c r="F453" s="38"/>
      <c r="G453" s="34"/>
      <c r="H453" s="50"/>
      <c r="I453" s="64" t="s">
        <v>1596</v>
      </c>
      <c r="J453" s="50"/>
      <c r="K453" s="4"/>
      <c r="L453" s="4"/>
      <c r="M453" s="4"/>
      <c r="N453" s="4"/>
      <c r="O453" s="4"/>
      <c r="P453" s="4"/>
      <c r="Q453" s="4"/>
      <c r="R453" s="4"/>
      <c r="S453" s="4"/>
      <c r="T453" s="4"/>
      <c r="U453" s="4"/>
      <c r="V453" s="4"/>
      <c r="W453" s="4"/>
      <c r="X453" s="4"/>
      <c r="Y453" s="4"/>
      <c r="Z453" s="4"/>
    </row>
    <row r="454" ht="19.5" customHeight="1">
      <c r="A454" s="63"/>
      <c r="B454" s="38"/>
      <c r="C454" s="34"/>
      <c r="D454" s="50" t="s">
        <v>1667</v>
      </c>
      <c r="E454" s="63" t="s">
        <v>1774</v>
      </c>
      <c r="F454" s="38"/>
      <c r="G454" s="38"/>
      <c r="H454" s="34"/>
      <c r="I454" s="65">
        <v>1209.01</v>
      </c>
      <c r="J454" s="50" t="s">
        <v>89</v>
      </c>
      <c r="K454" s="4"/>
      <c r="L454" s="4"/>
      <c r="M454" s="4"/>
      <c r="N454" s="4"/>
      <c r="O454" s="4"/>
      <c r="P454" s="4"/>
      <c r="Q454" s="4"/>
      <c r="R454" s="4"/>
      <c r="S454" s="4"/>
      <c r="T454" s="4"/>
      <c r="U454" s="4"/>
      <c r="V454" s="4"/>
      <c r="W454" s="4"/>
      <c r="X454" s="4"/>
      <c r="Y454" s="4"/>
      <c r="Z454" s="4"/>
    </row>
    <row r="455" ht="24.0" customHeight="1">
      <c r="A455" s="44" t="s">
        <v>585</v>
      </c>
      <c r="B455" s="44" t="s">
        <v>88</v>
      </c>
      <c r="C455" s="44"/>
      <c r="D455" s="44" t="s">
        <v>586</v>
      </c>
      <c r="E455" s="55"/>
      <c r="F455" s="45">
        <v>1.0</v>
      </c>
      <c r="G455" s="45" t="s">
        <v>89</v>
      </c>
      <c r="H455" s="46">
        <v>115434.86</v>
      </c>
      <c r="I455" s="46">
        <v>115434.86</v>
      </c>
      <c r="J455" s="47">
        <v>0.022672862460636038</v>
      </c>
      <c r="K455" s="4"/>
      <c r="L455" s="4"/>
      <c r="M455" s="4"/>
      <c r="N455" s="4"/>
      <c r="O455" s="4"/>
      <c r="P455" s="4"/>
      <c r="Q455" s="4"/>
      <c r="R455" s="4"/>
      <c r="S455" s="4"/>
      <c r="T455" s="4"/>
      <c r="U455" s="4"/>
      <c r="V455" s="4"/>
      <c r="W455" s="4"/>
      <c r="X455" s="4"/>
      <c r="Y455" s="4"/>
      <c r="Z455" s="4"/>
    </row>
    <row r="456" ht="25.5" customHeight="1">
      <c r="A456" s="56" t="s">
        <v>587</v>
      </c>
      <c r="B456" s="56" t="s">
        <v>561</v>
      </c>
      <c r="C456" s="56" t="s">
        <v>122</v>
      </c>
      <c r="D456" s="56" t="s">
        <v>562</v>
      </c>
      <c r="E456" s="57" t="s">
        <v>130</v>
      </c>
      <c r="F456" s="58">
        <v>729.04</v>
      </c>
      <c r="G456" s="59">
        <v>3.86</v>
      </c>
      <c r="H456" s="59">
        <v>4.76</v>
      </c>
      <c r="I456" s="59">
        <v>3470.23</v>
      </c>
      <c r="J456" s="60">
        <v>6.815969413119487E-4</v>
      </c>
      <c r="K456" s="4"/>
      <c r="L456" s="4"/>
      <c r="M456" s="4"/>
      <c r="N456" s="4"/>
      <c r="O456" s="4"/>
      <c r="P456" s="4"/>
      <c r="Q456" s="4"/>
      <c r="R456" s="4"/>
      <c r="S456" s="4"/>
      <c r="T456" s="4"/>
      <c r="U456" s="4"/>
      <c r="V456" s="4"/>
      <c r="W456" s="4"/>
      <c r="X456" s="4"/>
      <c r="Y456" s="4"/>
      <c r="Z456" s="4"/>
    </row>
    <row r="457" ht="19.5" customHeight="1">
      <c r="A457" s="50" t="s">
        <v>1594</v>
      </c>
      <c r="B457" s="63"/>
      <c r="C457" s="34"/>
      <c r="D457" s="50" t="s">
        <v>24</v>
      </c>
      <c r="E457" s="63" t="s">
        <v>1595</v>
      </c>
      <c r="F457" s="38"/>
      <c r="G457" s="34"/>
      <c r="H457" s="50"/>
      <c r="I457" s="64" t="s">
        <v>1596</v>
      </c>
      <c r="J457" s="50"/>
      <c r="K457" s="4"/>
      <c r="L457" s="4"/>
      <c r="M457" s="4"/>
      <c r="N457" s="4"/>
      <c r="O457" s="4"/>
      <c r="P457" s="4"/>
      <c r="Q457" s="4"/>
      <c r="R457" s="4"/>
      <c r="S457" s="4"/>
      <c r="T457" s="4"/>
      <c r="U457" s="4"/>
      <c r="V457" s="4"/>
      <c r="W457" s="4"/>
      <c r="X457" s="4"/>
      <c r="Y457" s="4"/>
      <c r="Z457" s="4"/>
    </row>
    <row r="458" ht="19.5" customHeight="1">
      <c r="A458" s="63"/>
      <c r="B458" s="38"/>
      <c r="C458" s="34"/>
      <c r="D458" s="50" t="s">
        <v>1667</v>
      </c>
      <c r="E458" s="63" t="s">
        <v>1776</v>
      </c>
      <c r="F458" s="38"/>
      <c r="G458" s="38"/>
      <c r="H458" s="34"/>
      <c r="I458" s="65">
        <v>729.04</v>
      </c>
      <c r="J458" s="50" t="s">
        <v>89</v>
      </c>
      <c r="K458" s="4"/>
      <c r="L458" s="4"/>
      <c r="M458" s="4"/>
      <c r="N458" s="4"/>
      <c r="O458" s="4"/>
      <c r="P458" s="4"/>
      <c r="Q458" s="4"/>
      <c r="R458" s="4"/>
      <c r="S458" s="4"/>
      <c r="T458" s="4"/>
      <c r="U458" s="4"/>
      <c r="V458" s="4"/>
      <c r="W458" s="4"/>
      <c r="X458" s="4"/>
      <c r="Y458" s="4"/>
      <c r="Z458" s="4"/>
    </row>
    <row r="459" ht="25.5" customHeight="1">
      <c r="A459" s="56" t="s">
        <v>588</v>
      </c>
      <c r="B459" s="56" t="s">
        <v>564</v>
      </c>
      <c r="C459" s="56" t="s">
        <v>122</v>
      </c>
      <c r="D459" s="56" t="s">
        <v>565</v>
      </c>
      <c r="E459" s="57" t="s">
        <v>130</v>
      </c>
      <c r="F459" s="58">
        <v>745.59</v>
      </c>
      <c r="G459" s="59">
        <v>18.4</v>
      </c>
      <c r="H459" s="59">
        <v>22.73</v>
      </c>
      <c r="I459" s="59">
        <v>16947.26</v>
      </c>
      <c r="J459" s="60">
        <v>0.0033286556163765325</v>
      </c>
      <c r="K459" s="4"/>
      <c r="L459" s="4"/>
      <c r="M459" s="4"/>
      <c r="N459" s="4"/>
      <c r="O459" s="4"/>
      <c r="P459" s="4"/>
      <c r="Q459" s="4"/>
      <c r="R459" s="4"/>
      <c r="S459" s="4"/>
      <c r="T459" s="4"/>
      <c r="U459" s="4"/>
      <c r="V459" s="4"/>
      <c r="W459" s="4"/>
      <c r="X459" s="4"/>
      <c r="Y459" s="4"/>
      <c r="Z459" s="4"/>
    </row>
    <row r="460" ht="25.5" customHeight="1">
      <c r="A460" s="56" t="s">
        <v>589</v>
      </c>
      <c r="B460" s="56" t="s">
        <v>590</v>
      </c>
      <c r="C460" s="56" t="s">
        <v>122</v>
      </c>
      <c r="D460" s="56" t="s">
        <v>591</v>
      </c>
      <c r="E460" s="57" t="s">
        <v>130</v>
      </c>
      <c r="F460" s="58">
        <v>729.04</v>
      </c>
      <c r="G460" s="59">
        <v>12.92</v>
      </c>
      <c r="H460" s="59">
        <v>15.96</v>
      </c>
      <c r="I460" s="59">
        <v>11635.47</v>
      </c>
      <c r="J460" s="60">
        <v>0.0022853530638392667</v>
      </c>
      <c r="K460" s="4"/>
      <c r="L460" s="4"/>
      <c r="M460" s="4"/>
      <c r="N460" s="4"/>
      <c r="O460" s="4"/>
      <c r="P460" s="4"/>
      <c r="Q460" s="4"/>
      <c r="R460" s="4"/>
      <c r="S460" s="4"/>
      <c r="T460" s="4"/>
      <c r="U460" s="4"/>
      <c r="V460" s="4"/>
      <c r="W460" s="4"/>
      <c r="X460" s="4"/>
      <c r="Y460" s="4"/>
      <c r="Z460" s="4"/>
    </row>
    <row r="461" ht="19.5" customHeight="1">
      <c r="A461" s="50" t="s">
        <v>1594</v>
      </c>
      <c r="B461" s="63"/>
      <c r="C461" s="34"/>
      <c r="D461" s="50" t="s">
        <v>24</v>
      </c>
      <c r="E461" s="63" t="s">
        <v>1595</v>
      </c>
      <c r="F461" s="38"/>
      <c r="G461" s="34"/>
      <c r="H461" s="50"/>
      <c r="I461" s="64" t="s">
        <v>1596</v>
      </c>
      <c r="J461" s="50"/>
      <c r="K461" s="4"/>
      <c r="L461" s="4"/>
      <c r="M461" s="4"/>
      <c r="N461" s="4"/>
      <c r="O461" s="4"/>
      <c r="P461" s="4"/>
      <c r="Q461" s="4"/>
      <c r="R461" s="4"/>
      <c r="S461" s="4"/>
      <c r="T461" s="4"/>
      <c r="U461" s="4"/>
      <c r="V461" s="4"/>
      <c r="W461" s="4"/>
      <c r="X461" s="4"/>
      <c r="Y461" s="4"/>
      <c r="Z461" s="4"/>
    </row>
    <row r="462" ht="19.5" customHeight="1">
      <c r="A462" s="63"/>
      <c r="B462" s="38"/>
      <c r="C462" s="34"/>
      <c r="D462" s="50" t="s">
        <v>1667</v>
      </c>
      <c r="E462" s="63" t="s">
        <v>1776</v>
      </c>
      <c r="F462" s="38"/>
      <c r="G462" s="38"/>
      <c r="H462" s="34"/>
      <c r="I462" s="65">
        <v>729.04</v>
      </c>
      <c r="J462" s="50" t="s">
        <v>89</v>
      </c>
      <c r="K462" s="4"/>
      <c r="L462" s="4"/>
      <c r="M462" s="4"/>
      <c r="N462" s="4"/>
      <c r="O462" s="4"/>
      <c r="P462" s="4"/>
      <c r="Q462" s="4"/>
      <c r="R462" s="4"/>
      <c r="S462" s="4"/>
      <c r="T462" s="4"/>
      <c r="U462" s="4"/>
      <c r="V462" s="4"/>
      <c r="W462" s="4"/>
      <c r="X462" s="4"/>
      <c r="Y462" s="4"/>
      <c r="Z462" s="4"/>
    </row>
    <row r="463" ht="24.0" customHeight="1">
      <c r="A463" s="56" t="s">
        <v>592</v>
      </c>
      <c r="B463" s="56" t="s">
        <v>558</v>
      </c>
      <c r="C463" s="56" t="s">
        <v>104</v>
      </c>
      <c r="D463" s="56" t="s">
        <v>559</v>
      </c>
      <c r="E463" s="57" t="s">
        <v>130</v>
      </c>
      <c r="F463" s="58">
        <v>848.86</v>
      </c>
      <c r="G463" s="59">
        <v>3.37</v>
      </c>
      <c r="H463" s="59">
        <v>4.16</v>
      </c>
      <c r="I463" s="59">
        <v>3531.25</v>
      </c>
      <c r="J463" s="60">
        <v>6.935820389449167E-4</v>
      </c>
      <c r="K463" s="4"/>
      <c r="L463" s="4"/>
      <c r="M463" s="4"/>
      <c r="N463" s="4"/>
      <c r="O463" s="4"/>
      <c r="P463" s="4"/>
      <c r="Q463" s="4"/>
      <c r="R463" s="4"/>
      <c r="S463" s="4"/>
      <c r="T463" s="4"/>
      <c r="U463" s="4"/>
      <c r="V463" s="4"/>
      <c r="W463" s="4"/>
      <c r="X463" s="4"/>
      <c r="Y463" s="4"/>
      <c r="Z463" s="4"/>
    </row>
    <row r="464" ht="19.5" customHeight="1">
      <c r="A464" s="50" t="s">
        <v>1594</v>
      </c>
      <c r="B464" s="63"/>
      <c r="C464" s="34"/>
      <c r="D464" s="50" t="s">
        <v>24</v>
      </c>
      <c r="E464" s="63" t="s">
        <v>1595</v>
      </c>
      <c r="F464" s="38"/>
      <c r="G464" s="34"/>
      <c r="H464" s="50"/>
      <c r="I464" s="64" t="s">
        <v>1596</v>
      </c>
      <c r="J464" s="50"/>
      <c r="K464" s="4"/>
      <c r="L464" s="4"/>
      <c r="M464" s="4"/>
      <c r="N464" s="4"/>
      <c r="O464" s="4"/>
      <c r="P464" s="4"/>
      <c r="Q464" s="4"/>
      <c r="R464" s="4"/>
      <c r="S464" s="4"/>
      <c r="T464" s="4"/>
      <c r="U464" s="4"/>
      <c r="V464" s="4"/>
      <c r="W464" s="4"/>
      <c r="X464" s="4"/>
      <c r="Y464" s="4"/>
      <c r="Z464" s="4"/>
    </row>
    <row r="465" ht="19.5" customHeight="1">
      <c r="A465" s="63"/>
      <c r="B465" s="38"/>
      <c r="C465" s="34"/>
      <c r="D465" s="50" t="s">
        <v>1667</v>
      </c>
      <c r="E465" s="63" t="s">
        <v>1777</v>
      </c>
      <c r="F465" s="38"/>
      <c r="G465" s="38"/>
      <c r="H465" s="34"/>
      <c r="I465" s="65">
        <v>848.86</v>
      </c>
      <c r="J465" s="50" t="s">
        <v>89</v>
      </c>
      <c r="K465" s="4"/>
      <c r="L465" s="4"/>
      <c r="M465" s="4"/>
      <c r="N465" s="4"/>
      <c r="O465" s="4"/>
      <c r="P465" s="4"/>
      <c r="Q465" s="4"/>
      <c r="R465" s="4"/>
      <c r="S465" s="4"/>
      <c r="T465" s="4"/>
      <c r="U465" s="4"/>
      <c r="V465" s="4"/>
      <c r="W465" s="4"/>
      <c r="X465" s="4"/>
      <c r="Y465" s="4"/>
      <c r="Z465" s="4"/>
    </row>
    <row r="466" ht="39.0" customHeight="1">
      <c r="A466" s="56" t="s">
        <v>593</v>
      </c>
      <c r="B466" s="56" t="s">
        <v>583</v>
      </c>
      <c r="C466" s="56" t="s">
        <v>104</v>
      </c>
      <c r="D466" s="56" t="s">
        <v>584</v>
      </c>
      <c r="E466" s="57" t="s">
        <v>130</v>
      </c>
      <c r="F466" s="58">
        <v>848.86</v>
      </c>
      <c r="G466" s="59">
        <v>7.41</v>
      </c>
      <c r="H466" s="59">
        <v>9.15</v>
      </c>
      <c r="I466" s="59">
        <v>7767.06</v>
      </c>
      <c r="J466" s="60">
        <v>0.0015255485483631874</v>
      </c>
      <c r="K466" s="4"/>
      <c r="L466" s="4"/>
      <c r="M466" s="4"/>
      <c r="N466" s="4"/>
      <c r="O466" s="4"/>
      <c r="P466" s="4"/>
      <c r="Q466" s="4"/>
      <c r="R466" s="4"/>
      <c r="S466" s="4"/>
      <c r="T466" s="4"/>
      <c r="U466" s="4"/>
      <c r="V466" s="4"/>
      <c r="W466" s="4"/>
      <c r="X466" s="4"/>
      <c r="Y466" s="4"/>
      <c r="Z466" s="4"/>
    </row>
    <row r="467" ht="19.5" customHeight="1">
      <c r="A467" s="50" t="s">
        <v>1594</v>
      </c>
      <c r="B467" s="63"/>
      <c r="C467" s="34"/>
      <c r="D467" s="50" t="s">
        <v>24</v>
      </c>
      <c r="E467" s="63" t="s">
        <v>1595</v>
      </c>
      <c r="F467" s="38"/>
      <c r="G467" s="34"/>
      <c r="H467" s="50"/>
      <c r="I467" s="64" t="s">
        <v>1596</v>
      </c>
      <c r="J467" s="50"/>
      <c r="K467" s="4"/>
      <c r="L467" s="4"/>
      <c r="M467" s="4"/>
      <c r="N467" s="4"/>
      <c r="O467" s="4"/>
      <c r="P467" s="4"/>
      <c r="Q467" s="4"/>
      <c r="R467" s="4"/>
      <c r="S467" s="4"/>
      <c r="T467" s="4"/>
      <c r="U467" s="4"/>
      <c r="V467" s="4"/>
      <c r="W467" s="4"/>
      <c r="X467" s="4"/>
      <c r="Y467" s="4"/>
      <c r="Z467" s="4"/>
    </row>
    <row r="468" ht="19.5" customHeight="1">
      <c r="A468" s="63"/>
      <c r="B468" s="38"/>
      <c r="C468" s="34"/>
      <c r="D468" s="50" t="s">
        <v>1667</v>
      </c>
      <c r="E468" s="63" t="s">
        <v>1777</v>
      </c>
      <c r="F468" s="38"/>
      <c r="G468" s="38"/>
      <c r="H468" s="34"/>
      <c r="I468" s="65">
        <v>848.86</v>
      </c>
      <c r="J468" s="50" t="s">
        <v>89</v>
      </c>
      <c r="K468" s="4"/>
      <c r="L468" s="4"/>
      <c r="M468" s="4"/>
      <c r="N468" s="4"/>
      <c r="O468" s="4"/>
      <c r="P468" s="4"/>
      <c r="Q468" s="4"/>
      <c r="R468" s="4"/>
      <c r="S468" s="4"/>
      <c r="T468" s="4"/>
      <c r="U468" s="4"/>
      <c r="V468" s="4"/>
      <c r="W468" s="4"/>
      <c r="X468" s="4"/>
      <c r="Y468" s="4"/>
      <c r="Z468" s="4"/>
    </row>
    <row r="469" ht="51.75" customHeight="1">
      <c r="A469" s="56" t="s">
        <v>594</v>
      </c>
      <c r="B469" s="56" t="s">
        <v>577</v>
      </c>
      <c r="C469" s="56" t="s">
        <v>265</v>
      </c>
      <c r="D469" s="56" t="s">
        <v>578</v>
      </c>
      <c r="E469" s="57" t="s">
        <v>130</v>
      </c>
      <c r="F469" s="58">
        <v>1020.39</v>
      </c>
      <c r="G469" s="59">
        <v>43.09</v>
      </c>
      <c r="H469" s="59">
        <v>53.23</v>
      </c>
      <c r="I469" s="59">
        <v>54315.35</v>
      </c>
      <c r="J469" s="60">
        <v>0.010668219808568294</v>
      </c>
      <c r="K469" s="4"/>
      <c r="L469" s="4"/>
      <c r="M469" s="4"/>
      <c r="N469" s="4"/>
      <c r="O469" s="4"/>
      <c r="P469" s="4"/>
      <c r="Q469" s="4"/>
      <c r="R469" s="4"/>
      <c r="S469" s="4"/>
      <c r="T469" s="4"/>
      <c r="U469" s="4"/>
      <c r="V469" s="4"/>
      <c r="W469" s="4"/>
      <c r="X469" s="4"/>
      <c r="Y469" s="4"/>
      <c r="Z469" s="4"/>
    </row>
    <row r="470" ht="25.5" customHeight="1">
      <c r="A470" s="56" t="s">
        <v>595</v>
      </c>
      <c r="B470" s="56" t="s">
        <v>574</v>
      </c>
      <c r="C470" s="56" t="s">
        <v>92</v>
      </c>
      <c r="D470" s="56" t="s">
        <v>575</v>
      </c>
      <c r="E470" s="57" t="s">
        <v>130</v>
      </c>
      <c r="F470" s="58">
        <v>848.86</v>
      </c>
      <c r="G470" s="59">
        <v>16.92</v>
      </c>
      <c r="H470" s="59">
        <v>20.9</v>
      </c>
      <c r="I470" s="59">
        <v>17741.17</v>
      </c>
      <c r="J470" s="60">
        <v>0.0034845895538034377</v>
      </c>
      <c r="K470" s="4"/>
      <c r="L470" s="4"/>
      <c r="M470" s="4"/>
      <c r="N470" s="4"/>
      <c r="O470" s="4"/>
      <c r="P470" s="4"/>
      <c r="Q470" s="4"/>
      <c r="R470" s="4"/>
      <c r="S470" s="4"/>
      <c r="T470" s="4"/>
      <c r="U470" s="4"/>
      <c r="V470" s="4"/>
      <c r="W470" s="4"/>
      <c r="X470" s="4"/>
      <c r="Y470" s="4"/>
      <c r="Z470" s="4"/>
    </row>
    <row r="471" ht="19.5" customHeight="1">
      <c r="A471" s="50" t="s">
        <v>1594</v>
      </c>
      <c r="B471" s="63"/>
      <c r="C471" s="34"/>
      <c r="D471" s="50" t="s">
        <v>24</v>
      </c>
      <c r="E471" s="63" t="s">
        <v>1595</v>
      </c>
      <c r="F471" s="38"/>
      <c r="G471" s="34"/>
      <c r="H471" s="50"/>
      <c r="I471" s="64" t="s">
        <v>1596</v>
      </c>
      <c r="J471" s="50"/>
      <c r="K471" s="4"/>
      <c r="L471" s="4"/>
      <c r="M471" s="4"/>
      <c r="N471" s="4"/>
      <c r="O471" s="4"/>
      <c r="P471" s="4"/>
      <c r="Q471" s="4"/>
      <c r="R471" s="4"/>
      <c r="S471" s="4"/>
      <c r="T471" s="4"/>
      <c r="U471" s="4"/>
      <c r="V471" s="4"/>
      <c r="W471" s="4"/>
      <c r="X471" s="4"/>
      <c r="Y471" s="4"/>
      <c r="Z471" s="4"/>
    </row>
    <row r="472" ht="19.5" customHeight="1">
      <c r="A472" s="63"/>
      <c r="B472" s="38"/>
      <c r="C472" s="34"/>
      <c r="D472" s="50" t="s">
        <v>1667</v>
      </c>
      <c r="E472" s="63" t="s">
        <v>1777</v>
      </c>
      <c r="F472" s="38"/>
      <c r="G472" s="38"/>
      <c r="H472" s="34"/>
      <c r="I472" s="65">
        <v>848.86</v>
      </c>
      <c r="J472" s="50" t="s">
        <v>89</v>
      </c>
      <c r="K472" s="4"/>
      <c r="L472" s="4"/>
      <c r="M472" s="4"/>
      <c r="N472" s="4"/>
      <c r="O472" s="4"/>
      <c r="P472" s="4"/>
      <c r="Q472" s="4"/>
      <c r="R472" s="4"/>
      <c r="S472" s="4"/>
      <c r="T472" s="4"/>
      <c r="U472" s="4"/>
      <c r="V472" s="4"/>
      <c r="W472" s="4"/>
      <c r="X472" s="4"/>
      <c r="Y472" s="4"/>
      <c r="Z472" s="4"/>
    </row>
    <row r="473" ht="39.0" customHeight="1">
      <c r="A473" s="56" t="s">
        <v>596</v>
      </c>
      <c r="B473" s="56" t="s">
        <v>597</v>
      </c>
      <c r="C473" s="56" t="s">
        <v>122</v>
      </c>
      <c r="D473" s="56" t="s">
        <v>598</v>
      </c>
      <c r="E473" s="57" t="s">
        <v>130</v>
      </c>
      <c r="F473" s="58">
        <v>0.38</v>
      </c>
      <c r="G473" s="59">
        <v>1.64</v>
      </c>
      <c r="H473" s="59">
        <v>2.02</v>
      </c>
      <c r="I473" s="59">
        <v>0.76</v>
      </c>
      <c r="J473" s="60">
        <v>1.49273585726906E-7</v>
      </c>
      <c r="K473" s="4"/>
      <c r="L473" s="4"/>
      <c r="M473" s="4"/>
      <c r="N473" s="4"/>
      <c r="O473" s="4"/>
      <c r="P473" s="4"/>
      <c r="Q473" s="4"/>
      <c r="R473" s="4"/>
      <c r="S473" s="4"/>
      <c r="T473" s="4"/>
      <c r="U473" s="4"/>
      <c r="V473" s="4"/>
      <c r="W473" s="4"/>
      <c r="X473" s="4"/>
      <c r="Y473" s="4"/>
      <c r="Z473" s="4"/>
    </row>
    <row r="474" ht="19.5" customHeight="1">
      <c r="A474" s="50" t="s">
        <v>1594</v>
      </c>
      <c r="B474" s="63"/>
      <c r="C474" s="34"/>
      <c r="D474" s="50" t="s">
        <v>24</v>
      </c>
      <c r="E474" s="63" t="s">
        <v>1595</v>
      </c>
      <c r="F474" s="38"/>
      <c r="G474" s="34"/>
      <c r="H474" s="50"/>
      <c r="I474" s="64" t="s">
        <v>1596</v>
      </c>
      <c r="J474" s="50"/>
      <c r="K474" s="4"/>
      <c r="L474" s="4"/>
      <c r="M474" s="4"/>
      <c r="N474" s="4"/>
      <c r="O474" s="4"/>
      <c r="P474" s="4"/>
      <c r="Q474" s="4"/>
      <c r="R474" s="4"/>
      <c r="S474" s="4"/>
      <c r="T474" s="4"/>
      <c r="U474" s="4"/>
      <c r="V474" s="4"/>
      <c r="W474" s="4"/>
      <c r="X474" s="4"/>
      <c r="Y474" s="4"/>
      <c r="Z474" s="4"/>
    </row>
    <row r="475" ht="19.5" customHeight="1">
      <c r="A475" s="63"/>
      <c r="B475" s="38"/>
      <c r="C475" s="34"/>
      <c r="D475" s="50" t="s">
        <v>1778</v>
      </c>
      <c r="E475" s="63" t="s">
        <v>1779</v>
      </c>
      <c r="F475" s="38"/>
      <c r="G475" s="38"/>
      <c r="H475" s="34"/>
      <c r="I475" s="65">
        <v>0.38</v>
      </c>
      <c r="J475" s="50" t="s">
        <v>89</v>
      </c>
      <c r="K475" s="4"/>
      <c r="L475" s="4"/>
      <c r="M475" s="4"/>
      <c r="N475" s="4"/>
      <c r="O475" s="4"/>
      <c r="P475" s="4"/>
      <c r="Q475" s="4"/>
      <c r="R475" s="4"/>
      <c r="S475" s="4"/>
      <c r="T475" s="4"/>
      <c r="U475" s="4"/>
      <c r="V475" s="4"/>
      <c r="W475" s="4"/>
      <c r="X475" s="4"/>
      <c r="Y475" s="4"/>
      <c r="Z475" s="4"/>
    </row>
    <row r="476" ht="24.0" customHeight="1">
      <c r="A476" s="56" t="s">
        <v>599</v>
      </c>
      <c r="B476" s="56" t="s">
        <v>600</v>
      </c>
      <c r="C476" s="56" t="s">
        <v>92</v>
      </c>
      <c r="D476" s="56" t="s">
        <v>601</v>
      </c>
      <c r="E476" s="57" t="s">
        <v>130</v>
      </c>
      <c r="F476" s="58">
        <v>0.38</v>
      </c>
      <c r="G476" s="59">
        <v>2.6</v>
      </c>
      <c r="H476" s="59">
        <v>3.21</v>
      </c>
      <c r="I476" s="59">
        <v>1.21</v>
      </c>
      <c r="J476" s="60">
        <v>2.376592614862582E-7</v>
      </c>
      <c r="K476" s="4"/>
      <c r="L476" s="4"/>
      <c r="M476" s="4"/>
      <c r="N476" s="4"/>
      <c r="O476" s="4"/>
      <c r="P476" s="4"/>
      <c r="Q476" s="4"/>
      <c r="R476" s="4"/>
      <c r="S476" s="4"/>
      <c r="T476" s="4"/>
      <c r="U476" s="4"/>
      <c r="V476" s="4"/>
      <c r="W476" s="4"/>
      <c r="X476" s="4"/>
      <c r="Y476" s="4"/>
      <c r="Z476" s="4"/>
    </row>
    <row r="477" ht="19.5" customHeight="1">
      <c r="A477" s="50" t="s">
        <v>1594</v>
      </c>
      <c r="B477" s="63"/>
      <c r="C477" s="34"/>
      <c r="D477" s="50" t="s">
        <v>24</v>
      </c>
      <c r="E477" s="63" t="s">
        <v>1595</v>
      </c>
      <c r="F477" s="38"/>
      <c r="G477" s="34"/>
      <c r="H477" s="50"/>
      <c r="I477" s="64" t="s">
        <v>1596</v>
      </c>
      <c r="J477" s="50"/>
      <c r="K477" s="4"/>
      <c r="L477" s="4"/>
      <c r="M477" s="4"/>
      <c r="N477" s="4"/>
      <c r="O477" s="4"/>
      <c r="P477" s="4"/>
      <c r="Q477" s="4"/>
      <c r="R477" s="4"/>
      <c r="S477" s="4"/>
      <c r="T477" s="4"/>
      <c r="U477" s="4"/>
      <c r="V477" s="4"/>
      <c r="W477" s="4"/>
      <c r="X477" s="4"/>
      <c r="Y477" s="4"/>
      <c r="Z477" s="4"/>
    </row>
    <row r="478" ht="19.5" customHeight="1">
      <c r="A478" s="63"/>
      <c r="B478" s="38"/>
      <c r="C478" s="34"/>
      <c r="D478" s="50" t="s">
        <v>1780</v>
      </c>
      <c r="E478" s="63" t="s">
        <v>1779</v>
      </c>
      <c r="F478" s="38"/>
      <c r="G478" s="38"/>
      <c r="H478" s="34"/>
      <c r="I478" s="65">
        <v>0.38</v>
      </c>
      <c r="J478" s="50" t="s">
        <v>89</v>
      </c>
      <c r="K478" s="4"/>
      <c r="L478" s="4"/>
      <c r="M478" s="4"/>
      <c r="N478" s="4"/>
      <c r="O478" s="4"/>
      <c r="P478" s="4"/>
      <c r="Q478" s="4"/>
      <c r="R478" s="4"/>
      <c r="S478" s="4"/>
      <c r="T478" s="4"/>
      <c r="U478" s="4"/>
      <c r="V478" s="4"/>
      <c r="W478" s="4"/>
      <c r="X478" s="4"/>
      <c r="Y478" s="4"/>
      <c r="Z478" s="4"/>
    </row>
    <row r="479" ht="25.5" customHeight="1">
      <c r="A479" s="56" t="s">
        <v>602</v>
      </c>
      <c r="B479" s="56" t="s">
        <v>603</v>
      </c>
      <c r="C479" s="56" t="s">
        <v>92</v>
      </c>
      <c r="D479" s="56" t="s">
        <v>604</v>
      </c>
      <c r="E479" s="57" t="s">
        <v>130</v>
      </c>
      <c r="F479" s="58">
        <v>0.38</v>
      </c>
      <c r="G479" s="59">
        <v>11.06</v>
      </c>
      <c r="H479" s="59">
        <v>13.66</v>
      </c>
      <c r="I479" s="59">
        <v>5.19</v>
      </c>
      <c r="J479" s="60">
        <v>1.019381460424529E-6</v>
      </c>
      <c r="K479" s="4"/>
      <c r="L479" s="4"/>
      <c r="M479" s="4"/>
      <c r="N479" s="4"/>
      <c r="O479" s="4"/>
      <c r="P479" s="4"/>
      <c r="Q479" s="4"/>
      <c r="R479" s="4"/>
      <c r="S479" s="4"/>
      <c r="T479" s="4"/>
      <c r="U479" s="4"/>
      <c r="V479" s="4"/>
      <c r="W479" s="4"/>
      <c r="X479" s="4"/>
      <c r="Y479" s="4"/>
      <c r="Z479" s="4"/>
    </row>
    <row r="480" ht="19.5" customHeight="1">
      <c r="A480" s="50" t="s">
        <v>1594</v>
      </c>
      <c r="B480" s="63"/>
      <c r="C480" s="34"/>
      <c r="D480" s="50" t="s">
        <v>24</v>
      </c>
      <c r="E480" s="63" t="s">
        <v>1595</v>
      </c>
      <c r="F480" s="38"/>
      <c r="G480" s="34"/>
      <c r="H480" s="50"/>
      <c r="I480" s="64" t="s">
        <v>1596</v>
      </c>
      <c r="J480" s="50"/>
      <c r="K480" s="4"/>
      <c r="L480" s="4"/>
      <c r="M480" s="4"/>
      <c r="N480" s="4"/>
      <c r="O480" s="4"/>
      <c r="P480" s="4"/>
      <c r="Q480" s="4"/>
      <c r="R480" s="4"/>
      <c r="S480" s="4"/>
      <c r="T480" s="4"/>
      <c r="U480" s="4"/>
      <c r="V480" s="4"/>
      <c r="W480" s="4"/>
      <c r="X480" s="4"/>
      <c r="Y480" s="4"/>
      <c r="Z480" s="4"/>
    </row>
    <row r="481" ht="19.5" customHeight="1">
      <c r="A481" s="63"/>
      <c r="B481" s="38"/>
      <c r="C481" s="34"/>
      <c r="D481" s="50" t="s">
        <v>1781</v>
      </c>
      <c r="E481" s="63" t="s">
        <v>1779</v>
      </c>
      <c r="F481" s="38"/>
      <c r="G481" s="38"/>
      <c r="H481" s="34"/>
      <c r="I481" s="65">
        <v>0.38</v>
      </c>
      <c r="J481" s="50" t="s">
        <v>89</v>
      </c>
      <c r="K481" s="4"/>
      <c r="L481" s="4"/>
      <c r="M481" s="4"/>
      <c r="N481" s="4"/>
      <c r="O481" s="4"/>
      <c r="P481" s="4"/>
      <c r="Q481" s="4"/>
      <c r="R481" s="4"/>
      <c r="S481" s="4"/>
      <c r="T481" s="4"/>
      <c r="U481" s="4"/>
      <c r="V481" s="4"/>
      <c r="W481" s="4"/>
      <c r="X481" s="4"/>
      <c r="Y481" s="4"/>
      <c r="Z481" s="4"/>
    </row>
    <row r="482" ht="24.0" customHeight="1">
      <c r="A482" s="56" t="s">
        <v>605</v>
      </c>
      <c r="B482" s="56" t="s">
        <v>606</v>
      </c>
      <c r="C482" s="56" t="s">
        <v>92</v>
      </c>
      <c r="D482" s="56" t="s">
        <v>607</v>
      </c>
      <c r="E482" s="57" t="s">
        <v>130</v>
      </c>
      <c r="F482" s="58">
        <v>0.38</v>
      </c>
      <c r="G482" s="59">
        <v>42.42</v>
      </c>
      <c r="H482" s="59">
        <v>52.4</v>
      </c>
      <c r="I482" s="59">
        <v>19.91</v>
      </c>
      <c r="J482" s="60">
        <v>3.91057512081934E-6</v>
      </c>
      <c r="K482" s="4"/>
      <c r="L482" s="4"/>
      <c r="M482" s="4"/>
      <c r="N482" s="4"/>
      <c r="O482" s="4"/>
      <c r="P482" s="4"/>
      <c r="Q482" s="4"/>
      <c r="R482" s="4"/>
      <c r="S482" s="4"/>
      <c r="T482" s="4"/>
      <c r="U482" s="4"/>
      <c r="V482" s="4"/>
      <c r="W482" s="4"/>
      <c r="X482" s="4"/>
      <c r="Y482" s="4"/>
      <c r="Z482" s="4"/>
    </row>
    <row r="483" ht="19.5" customHeight="1">
      <c r="A483" s="50" t="s">
        <v>1594</v>
      </c>
      <c r="B483" s="63"/>
      <c r="C483" s="34"/>
      <c r="D483" s="50" t="s">
        <v>24</v>
      </c>
      <c r="E483" s="63" t="s">
        <v>1595</v>
      </c>
      <c r="F483" s="38"/>
      <c r="G483" s="34"/>
      <c r="H483" s="50"/>
      <c r="I483" s="64" t="s">
        <v>1596</v>
      </c>
      <c r="J483" s="50"/>
      <c r="K483" s="4"/>
      <c r="L483" s="4"/>
      <c r="M483" s="4"/>
      <c r="N483" s="4"/>
      <c r="O483" s="4"/>
      <c r="P483" s="4"/>
      <c r="Q483" s="4"/>
      <c r="R483" s="4"/>
      <c r="S483" s="4"/>
      <c r="T483" s="4"/>
      <c r="U483" s="4"/>
      <c r="V483" s="4"/>
      <c r="W483" s="4"/>
      <c r="X483" s="4"/>
      <c r="Y483" s="4"/>
      <c r="Z483" s="4"/>
    </row>
    <row r="484" ht="19.5" customHeight="1">
      <c r="A484" s="63"/>
      <c r="B484" s="38"/>
      <c r="C484" s="34"/>
      <c r="D484" s="50" t="s">
        <v>1782</v>
      </c>
      <c r="E484" s="63" t="s">
        <v>1779</v>
      </c>
      <c r="F484" s="38"/>
      <c r="G484" s="38"/>
      <c r="H484" s="34"/>
      <c r="I484" s="65">
        <v>0.38</v>
      </c>
      <c r="J484" s="50" t="s">
        <v>89</v>
      </c>
      <c r="K484" s="4"/>
      <c r="L484" s="4"/>
      <c r="M484" s="4"/>
      <c r="N484" s="4"/>
      <c r="O484" s="4"/>
      <c r="P484" s="4"/>
      <c r="Q484" s="4"/>
      <c r="R484" s="4"/>
      <c r="S484" s="4"/>
      <c r="T484" s="4"/>
      <c r="U484" s="4"/>
      <c r="V484" s="4"/>
      <c r="W484" s="4"/>
      <c r="X484" s="4"/>
      <c r="Y484" s="4"/>
      <c r="Z484" s="4"/>
    </row>
    <row r="485" ht="24.0" customHeight="1">
      <c r="A485" s="44" t="s">
        <v>608</v>
      </c>
      <c r="B485" s="44" t="s">
        <v>88</v>
      </c>
      <c r="C485" s="44"/>
      <c r="D485" s="44" t="s">
        <v>609</v>
      </c>
      <c r="E485" s="55"/>
      <c r="F485" s="45">
        <v>1.0</v>
      </c>
      <c r="G485" s="45" t="s">
        <v>89</v>
      </c>
      <c r="H485" s="46">
        <v>68533.58</v>
      </c>
      <c r="I485" s="46">
        <v>68533.58</v>
      </c>
      <c r="J485" s="47">
        <v>0.01346085951223917</v>
      </c>
      <c r="K485" s="4"/>
      <c r="L485" s="4"/>
      <c r="M485" s="4"/>
      <c r="N485" s="4"/>
      <c r="O485" s="4"/>
      <c r="P485" s="4"/>
      <c r="Q485" s="4"/>
      <c r="R485" s="4"/>
      <c r="S485" s="4"/>
      <c r="T485" s="4"/>
      <c r="U485" s="4"/>
      <c r="V485" s="4"/>
      <c r="W485" s="4"/>
      <c r="X485" s="4"/>
      <c r="Y485" s="4"/>
      <c r="Z485" s="4"/>
    </row>
    <row r="486" ht="24.0" customHeight="1">
      <c r="A486" s="56" t="s">
        <v>610</v>
      </c>
      <c r="B486" s="56" t="s">
        <v>611</v>
      </c>
      <c r="C486" s="56" t="s">
        <v>104</v>
      </c>
      <c r="D486" s="56" t="s">
        <v>612</v>
      </c>
      <c r="E486" s="57" t="s">
        <v>130</v>
      </c>
      <c r="F486" s="58">
        <v>320.09</v>
      </c>
      <c r="G486" s="59">
        <v>3.83</v>
      </c>
      <c r="H486" s="59">
        <v>4.73</v>
      </c>
      <c r="I486" s="59">
        <v>1514.02</v>
      </c>
      <c r="J486" s="60">
        <v>2.9737262402927656E-4</v>
      </c>
      <c r="K486" s="4"/>
      <c r="L486" s="4"/>
      <c r="M486" s="4"/>
      <c r="N486" s="4"/>
      <c r="O486" s="4"/>
      <c r="P486" s="4"/>
      <c r="Q486" s="4"/>
      <c r="R486" s="4"/>
      <c r="S486" s="4"/>
      <c r="T486" s="4"/>
      <c r="U486" s="4"/>
      <c r="V486" s="4"/>
      <c r="W486" s="4"/>
      <c r="X486" s="4"/>
      <c r="Y486" s="4"/>
      <c r="Z486" s="4"/>
    </row>
    <row r="487" ht="19.5" customHeight="1">
      <c r="A487" s="50" t="s">
        <v>1594</v>
      </c>
      <c r="B487" s="63"/>
      <c r="C487" s="34"/>
      <c r="D487" s="50" t="s">
        <v>24</v>
      </c>
      <c r="E487" s="63" t="s">
        <v>1595</v>
      </c>
      <c r="F487" s="38"/>
      <c r="G487" s="34"/>
      <c r="H487" s="50"/>
      <c r="I487" s="64" t="s">
        <v>1596</v>
      </c>
      <c r="J487" s="50"/>
      <c r="K487" s="4"/>
      <c r="L487" s="4"/>
      <c r="M487" s="4"/>
      <c r="N487" s="4"/>
      <c r="O487" s="4"/>
      <c r="P487" s="4"/>
      <c r="Q487" s="4"/>
      <c r="R487" s="4"/>
      <c r="S487" s="4"/>
      <c r="T487" s="4"/>
      <c r="U487" s="4"/>
      <c r="V487" s="4"/>
      <c r="W487" s="4"/>
      <c r="X487" s="4"/>
      <c r="Y487" s="4"/>
      <c r="Z487" s="4"/>
    </row>
    <row r="488" ht="19.5" customHeight="1">
      <c r="A488" s="63"/>
      <c r="B488" s="38"/>
      <c r="C488" s="34"/>
      <c r="D488" s="50" t="s">
        <v>1783</v>
      </c>
      <c r="E488" s="63" t="s">
        <v>1784</v>
      </c>
      <c r="F488" s="38"/>
      <c r="G488" s="38"/>
      <c r="H488" s="34"/>
      <c r="I488" s="65">
        <v>320.09</v>
      </c>
      <c r="J488" s="50" t="s">
        <v>89</v>
      </c>
      <c r="K488" s="4"/>
      <c r="L488" s="4"/>
      <c r="M488" s="4"/>
      <c r="N488" s="4"/>
      <c r="O488" s="4"/>
      <c r="P488" s="4"/>
      <c r="Q488" s="4"/>
      <c r="R488" s="4"/>
      <c r="S488" s="4"/>
      <c r="T488" s="4"/>
      <c r="U488" s="4"/>
      <c r="V488" s="4"/>
      <c r="W488" s="4"/>
      <c r="X488" s="4"/>
      <c r="Y488" s="4"/>
      <c r="Z488" s="4"/>
    </row>
    <row r="489" ht="25.5" customHeight="1">
      <c r="A489" s="56" t="s">
        <v>613</v>
      </c>
      <c r="B489" s="56" t="s">
        <v>614</v>
      </c>
      <c r="C489" s="56" t="s">
        <v>122</v>
      </c>
      <c r="D489" s="56" t="s">
        <v>615</v>
      </c>
      <c r="E489" s="57" t="s">
        <v>130</v>
      </c>
      <c r="F489" s="58">
        <v>227.52</v>
      </c>
      <c r="G489" s="59">
        <v>9.79</v>
      </c>
      <c r="H489" s="59">
        <v>12.09</v>
      </c>
      <c r="I489" s="59">
        <v>2750.71</v>
      </c>
      <c r="J489" s="60">
        <v>5.402741381511283E-4</v>
      </c>
      <c r="K489" s="4"/>
      <c r="L489" s="4"/>
      <c r="M489" s="4"/>
      <c r="N489" s="4"/>
      <c r="O489" s="4"/>
      <c r="P489" s="4"/>
      <c r="Q489" s="4"/>
      <c r="R489" s="4"/>
      <c r="S489" s="4"/>
      <c r="T489" s="4"/>
      <c r="U489" s="4"/>
      <c r="V489" s="4"/>
      <c r="W489" s="4"/>
      <c r="X489" s="4"/>
      <c r="Y489" s="4"/>
      <c r="Z489" s="4"/>
    </row>
    <row r="490" ht="19.5" customHeight="1">
      <c r="A490" s="50" t="s">
        <v>1594</v>
      </c>
      <c r="B490" s="63"/>
      <c r="C490" s="34"/>
      <c r="D490" s="50" t="s">
        <v>24</v>
      </c>
      <c r="E490" s="63" t="s">
        <v>1595</v>
      </c>
      <c r="F490" s="38"/>
      <c r="G490" s="34"/>
      <c r="H490" s="50"/>
      <c r="I490" s="64" t="s">
        <v>1596</v>
      </c>
      <c r="J490" s="50"/>
      <c r="K490" s="4"/>
      <c r="L490" s="4"/>
      <c r="M490" s="4"/>
      <c r="N490" s="4"/>
      <c r="O490" s="4"/>
      <c r="P490" s="4"/>
      <c r="Q490" s="4"/>
      <c r="R490" s="4"/>
      <c r="S490" s="4"/>
      <c r="T490" s="4"/>
      <c r="U490" s="4"/>
      <c r="V490" s="4"/>
      <c r="W490" s="4"/>
      <c r="X490" s="4"/>
      <c r="Y490" s="4"/>
      <c r="Z490" s="4"/>
    </row>
    <row r="491" ht="19.5" customHeight="1">
      <c r="A491" s="63"/>
      <c r="B491" s="38"/>
      <c r="C491" s="34"/>
      <c r="D491" s="50" t="s">
        <v>1785</v>
      </c>
      <c r="E491" s="63" t="s">
        <v>1786</v>
      </c>
      <c r="F491" s="38"/>
      <c r="G491" s="38"/>
      <c r="H491" s="34"/>
      <c r="I491" s="65">
        <v>227.52</v>
      </c>
      <c r="J491" s="50" t="s">
        <v>89</v>
      </c>
      <c r="K491" s="4"/>
      <c r="L491" s="4"/>
      <c r="M491" s="4"/>
      <c r="N491" s="4"/>
      <c r="O491" s="4"/>
      <c r="P491" s="4"/>
      <c r="Q491" s="4"/>
      <c r="R491" s="4"/>
      <c r="S491" s="4"/>
      <c r="T491" s="4"/>
      <c r="U491" s="4"/>
      <c r="V491" s="4"/>
      <c r="W491" s="4"/>
      <c r="X491" s="4"/>
      <c r="Y491" s="4"/>
      <c r="Z491" s="4"/>
    </row>
    <row r="492" ht="25.5" customHeight="1">
      <c r="A492" s="56" t="s">
        <v>616</v>
      </c>
      <c r="B492" s="56" t="s">
        <v>617</v>
      </c>
      <c r="C492" s="56" t="s">
        <v>122</v>
      </c>
      <c r="D492" s="56" t="s">
        <v>618</v>
      </c>
      <c r="E492" s="57" t="s">
        <v>130</v>
      </c>
      <c r="F492" s="58">
        <v>320.09</v>
      </c>
      <c r="G492" s="59">
        <v>17.9</v>
      </c>
      <c r="H492" s="59">
        <v>22.11</v>
      </c>
      <c r="I492" s="59">
        <v>7077.18</v>
      </c>
      <c r="J492" s="60">
        <v>0.0013900474150457165</v>
      </c>
      <c r="K492" s="4"/>
      <c r="L492" s="4"/>
      <c r="M492" s="4"/>
      <c r="N492" s="4"/>
      <c r="O492" s="4"/>
      <c r="P492" s="4"/>
      <c r="Q492" s="4"/>
      <c r="R492" s="4"/>
      <c r="S492" s="4"/>
      <c r="T492" s="4"/>
      <c r="U492" s="4"/>
      <c r="V492" s="4"/>
      <c r="W492" s="4"/>
      <c r="X492" s="4"/>
      <c r="Y492" s="4"/>
      <c r="Z492" s="4"/>
    </row>
    <row r="493" ht="19.5" customHeight="1">
      <c r="A493" s="50" t="s">
        <v>1594</v>
      </c>
      <c r="B493" s="63"/>
      <c r="C493" s="34"/>
      <c r="D493" s="50" t="s">
        <v>24</v>
      </c>
      <c r="E493" s="63" t="s">
        <v>1595</v>
      </c>
      <c r="F493" s="38"/>
      <c r="G493" s="34"/>
      <c r="H493" s="50"/>
      <c r="I493" s="64" t="s">
        <v>1596</v>
      </c>
      <c r="J493" s="50"/>
      <c r="K493" s="4"/>
      <c r="L493" s="4"/>
      <c r="M493" s="4"/>
      <c r="N493" s="4"/>
      <c r="O493" s="4"/>
      <c r="P493" s="4"/>
      <c r="Q493" s="4"/>
      <c r="R493" s="4"/>
      <c r="S493" s="4"/>
      <c r="T493" s="4"/>
      <c r="U493" s="4"/>
      <c r="V493" s="4"/>
      <c r="W493" s="4"/>
      <c r="X493" s="4"/>
      <c r="Y493" s="4"/>
      <c r="Z493" s="4"/>
    </row>
    <row r="494" ht="19.5" customHeight="1">
      <c r="A494" s="63"/>
      <c r="B494" s="38"/>
      <c r="C494" s="34"/>
      <c r="D494" s="50" t="s">
        <v>1787</v>
      </c>
      <c r="E494" s="63" t="s">
        <v>1784</v>
      </c>
      <c r="F494" s="38"/>
      <c r="G494" s="38"/>
      <c r="H494" s="34"/>
      <c r="I494" s="65">
        <v>320.09</v>
      </c>
      <c r="J494" s="50" t="s">
        <v>89</v>
      </c>
      <c r="K494" s="4"/>
      <c r="L494" s="4"/>
      <c r="M494" s="4"/>
      <c r="N494" s="4"/>
      <c r="O494" s="4"/>
      <c r="P494" s="4"/>
      <c r="Q494" s="4"/>
      <c r="R494" s="4"/>
      <c r="S494" s="4"/>
      <c r="T494" s="4"/>
      <c r="U494" s="4"/>
      <c r="V494" s="4"/>
      <c r="W494" s="4"/>
      <c r="X494" s="4"/>
      <c r="Y494" s="4"/>
      <c r="Z494" s="4"/>
    </row>
    <row r="495" ht="39.0" customHeight="1">
      <c r="A495" s="56" t="s">
        <v>619</v>
      </c>
      <c r="B495" s="56" t="s">
        <v>620</v>
      </c>
      <c r="C495" s="56" t="s">
        <v>122</v>
      </c>
      <c r="D495" s="56" t="s">
        <v>621</v>
      </c>
      <c r="E495" s="57" t="s">
        <v>130</v>
      </c>
      <c r="F495" s="58">
        <v>254.52</v>
      </c>
      <c r="G495" s="59">
        <v>18.2</v>
      </c>
      <c r="H495" s="59">
        <v>22.48</v>
      </c>
      <c r="I495" s="59">
        <v>5721.6</v>
      </c>
      <c r="J495" s="60">
        <v>0.0011237944053882438</v>
      </c>
      <c r="K495" s="4"/>
      <c r="L495" s="4"/>
      <c r="M495" s="4"/>
      <c r="N495" s="4"/>
      <c r="O495" s="4"/>
      <c r="P495" s="4"/>
      <c r="Q495" s="4"/>
      <c r="R495" s="4"/>
      <c r="S495" s="4"/>
      <c r="T495" s="4"/>
      <c r="U495" s="4"/>
      <c r="V495" s="4"/>
      <c r="W495" s="4"/>
      <c r="X495" s="4"/>
      <c r="Y495" s="4"/>
      <c r="Z495" s="4"/>
    </row>
    <row r="496" ht="19.5" customHeight="1">
      <c r="A496" s="50" t="s">
        <v>1594</v>
      </c>
      <c r="B496" s="63"/>
      <c r="C496" s="34"/>
      <c r="D496" s="50" t="s">
        <v>24</v>
      </c>
      <c r="E496" s="63" t="s">
        <v>1595</v>
      </c>
      <c r="F496" s="38"/>
      <c r="G496" s="34"/>
      <c r="H496" s="50"/>
      <c r="I496" s="64" t="s">
        <v>1596</v>
      </c>
      <c r="J496" s="50"/>
      <c r="K496" s="4"/>
      <c r="L496" s="4"/>
      <c r="M496" s="4"/>
      <c r="N496" s="4"/>
      <c r="O496" s="4"/>
      <c r="P496" s="4"/>
      <c r="Q496" s="4"/>
      <c r="R496" s="4"/>
      <c r="S496" s="4"/>
      <c r="T496" s="4"/>
      <c r="U496" s="4"/>
      <c r="V496" s="4"/>
      <c r="W496" s="4"/>
      <c r="X496" s="4"/>
      <c r="Y496" s="4"/>
      <c r="Z496" s="4"/>
    </row>
    <row r="497" ht="19.5" customHeight="1">
      <c r="A497" s="63"/>
      <c r="B497" s="38"/>
      <c r="C497" s="34"/>
      <c r="D497" s="50" t="s">
        <v>1667</v>
      </c>
      <c r="E497" s="63" t="s">
        <v>1788</v>
      </c>
      <c r="F497" s="38"/>
      <c r="G497" s="38"/>
      <c r="H497" s="34"/>
      <c r="I497" s="65">
        <v>254.52</v>
      </c>
      <c r="J497" s="50" t="s">
        <v>89</v>
      </c>
      <c r="K497" s="4"/>
      <c r="L497" s="4"/>
      <c r="M497" s="4"/>
      <c r="N497" s="4"/>
      <c r="O497" s="4"/>
      <c r="P497" s="4"/>
      <c r="Q497" s="4"/>
      <c r="R497" s="4"/>
      <c r="S497" s="4"/>
      <c r="T497" s="4"/>
      <c r="U497" s="4"/>
      <c r="V497" s="4"/>
      <c r="W497" s="4"/>
      <c r="X497" s="4"/>
      <c r="Y497" s="4"/>
      <c r="Z497" s="4"/>
    </row>
    <row r="498" ht="39.0" customHeight="1">
      <c r="A498" s="56" t="s">
        <v>622</v>
      </c>
      <c r="B498" s="56" t="s">
        <v>623</v>
      </c>
      <c r="C498" s="56" t="s">
        <v>122</v>
      </c>
      <c r="D498" s="56" t="s">
        <v>624</v>
      </c>
      <c r="E498" s="57" t="s">
        <v>130</v>
      </c>
      <c r="F498" s="58">
        <v>254.52</v>
      </c>
      <c r="G498" s="59">
        <v>42.99</v>
      </c>
      <c r="H498" s="59">
        <v>53.1</v>
      </c>
      <c r="I498" s="59">
        <v>13515.01</v>
      </c>
      <c r="J498" s="60">
        <v>0.002654518426098673</v>
      </c>
      <c r="K498" s="4"/>
      <c r="L498" s="4"/>
      <c r="M498" s="4"/>
      <c r="N498" s="4"/>
      <c r="O498" s="4"/>
      <c r="P498" s="4"/>
      <c r="Q498" s="4"/>
      <c r="R498" s="4"/>
      <c r="S498" s="4"/>
      <c r="T498" s="4"/>
      <c r="U498" s="4"/>
      <c r="V498" s="4"/>
      <c r="W498" s="4"/>
      <c r="X498" s="4"/>
      <c r="Y498" s="4"/>
      <c r="Z498" s="4"/>
    </row>
    <row r="499" ht="19.5" customHeight="1">
      <c r="A499" s="50" t="s">
        <v>1594</v>
      </c>
      <c r="B499" s="63"/>
      <c r="C499" s="34"/>
      <c r="D499" s="50" t="s">
        <v>24</v>
      </c>
      <c r="E499" s="63" t="s">
        <v>1595</v>
      </c>
      <c r="F499" s="38"/>
      <c r="G499" s="34"/>
      <c r="H499" s="50"/>
      <c r="I499" s="64" t="s">
        <v>1596</v>
      </c>
      <c r="J499" s="50"/>
      <c r="K499" s="4"/>
      <c r="L499" s="4"/>
      <c r="M499" s="4"/>
      <c r="N499" s="4"/>
      <c r="O499" s="4"/>
      <c r="P499" s="4"/>
      <c r="Q499" s="4"/>
      <c r="R499" s="4"/>
      <c r="S499" s="4"/>
      <c r="T499" s="4"/>
      <c r="U499" s="4"/>
      <c r="V499" s="4"/>
      <c r="W499" s="4"/>
      <c r="X499" s="4"/>
      <c r="Y499" s="4"/>
      <c r="Z499" s="4"/>
    </row>
    <row r="500" ht="19.5" customHeight="1">
      <c r="A500" s="63"/>
      <c r="B500" s="38"/>
      <c r="C500" s="34"/>
      <c r="D500" s="50" t="s">
        <v>1789</v>
      </c>
      <c r="E500" s="63" t="s">
        <v>1790</v>
      </c>
      <c r="F500" s="38"/>
      <c r="G500" s="38"/>
      <c r="H500" s="34"/>
      <c r="I500" s="65">
        <v>254.52</v>
      </c>
      <c r="J500" s="50" t="s">
        <v>89</v>
      </c>
      <c r="K500" s="4"/>
      <c r="L500" s="4"/>
      <c r="M500" s="4"/>
      <c r="N500" s="4"/>
      <c r="O500" s="4"/>
      <c r="P500" s="4"/>
      <c r="Q500" s="4"/>
      <c r="R500" s="4"/>
      <c r="S500" s="4"/>
      <c r="T500" s="4"/>
      <c r="U500" s="4"/>
      <c r="V500" s="4"/>
      <c r="W500" s="4"/>
      <c r="X500" s="4"/>
      <c r="Y500" s="4"/>
      <c r="Z500" s="4"/>
    </row>
    <row r="501" ht="25.5" customHeight="1">
      <c r="A501" s="56" t="s">
        <v>625</v>
      </c>
      <c r="B501" s="56" t="s">
        <v>626</v>
      </c>
      <c r="C501" s="56" t="s">
        <v>122</v>
      </c>
      <c r="D501" s="56" t="s">
        <v>627</v>
      </c>
      <c r="E501" s="57" t="s">
        <v>130</v>
      </c>
      <c r="F501" s="58">
        <v>729.4</v>
      </c>
      <c r="G501" s="59">
        <v>4.8</v>
      </c>
      <c r="H501" s="59">
        <v>5.92</v>
      </c>
      <c r="I501" s="59">
        <v>4318.04</v>
      </c>
      <c r="J501" s="60">
        <v>8.481175185686962E-4</v>
      </c>
      <c r="K501" s="4"/>
      <c r="L501" s="4"/>
      <c r="M501" s="4"/>
      <c r="N501" s="4"/>
      <c r="O501" s="4"/>
      <c r="P501" s="4"/>
      <c r="Q501" s="4"/>
      <c r="R501" s="4"/>
      <c r="S501" s="4"/>
      <c r="T501" s="4"/>
      <c r="U501" s="4"/>
      <c r="V501" s="4"/>
      <c r="W501" s="4"/>
      <c r="X501" s="4"/>
      <c r="Y501" s="4"/>
      <c r="Z501" s="4"/>
    </row>
    <row r="502" ht="19.5" customHeight="1">
      <c r="A502" s="50" t="s">
        <v>1594</v>
      </c>
      <c r="B502" s="63"/>
      <c r="C502" s="34"/>
      <c r="D502" s="50" t="s">
        <v>24</v>
      </c>
      <c r="E502" s="63" t="s">
        <v>1595</v>
      </c>
      <c r="F502" s="38"/>
      <c r="G502" s="34"/>
      <c r="H502" s="50"/>
      <c r="I502" s="64" t="s">
        <v>1596</v>
      </c>
      <c r="J502" s="50"/>
      <c r="K502" s="4"/>
      <c r="L502" s="4"/>
      <c r="M502" s="4"/>
      <c r="N502" s="4"/>
      <c r="O502" s="4"/>
      <c r="P502" s="4"/>
      <c r="Q502" s="4"/>
      <c r="R502" s="4"/>
      <c r="S502" s="4"/>
      <c r="T502" s="4"/>
      <c r="U502" s="4"/>
      <c r="V502" s="4"/>
      <c r="W502" s="4"/>
      <c r="X502" s="4"/>
      <c r="Y502" s="4"/>
      <c r="Z502" s="4"/>
    </row>
    <row r="503" ht="19.5" customHeight="1">
      <c r="A503" s="63"/>
      <c r="B503" s="38"/>
      <c r="C503" s="34"/>
      <c r="D503" s="50" t="s">
        <v>1791</v>
      </c>
      <c r="E503" s="63" t="s">
        <v>1792</v>
      </c>
      <c r="F503" s="38"/>
      <c r="G503" s="38"/>
      <c r="H503" s="34"/>
      <c r="I503" s="65">
        <v>729.4</v>
      </c>
      <c r="J503" s="50" t="s">
        <v>89</v>
      </c>
      <c r="K503" s="4"/>
      <c r="L503" s="4"/>
      <c r="M503" s="4"/>
      <c r="N503" s="4"/>
      <c r="O503" s="4"/>
      <c r="P503" s="4"/>
      <c r="Q503" s="4"/>
      <c r="R503" s="4"/>
      <c r="S503" s="4"/>
      <c r="T503" s="4"/>
      <c r="U503" s="4"/>
      <c r="V503" s="4"/>
      <c r="W503" s="4"/>
      <c r="X503" s="4"/>
      <c r="Y503" s="4"/>
      <c r="Z503" s="4"/>
    </row>
    <row r="504" ht="39.0" customHeight="1">
      <c r="A504" s="56" t="s">
        <v>628</v>
      </c>
      <c r="B504" s="56" t="s">
        <v>629</v>
      </c>
      <c r="C504" s="56" t="s">
        <v>265</v>
      </c>
      <c r="D504" s="56" t="s">
        <v>630</v>
      </c>
      <c r="E504" s="57" t="s">
        <v>130</v>
      </c>
      <c r="F504" s="58">
        <v>717.97</v>
      </c>
      <c r="G504" s="59">
        <v>15.79</v>
      </c>
      <c r="H504" s="59">
        <v>19.5</v>
      </c>
      <c r="I504" s="59">
        <v>14000.41</v>
      </c>
      <c r="J504" s="60">
        <v>0.0027498571083510942</v>
      </c>
      <c r="K504" s="4"/>
      <c r="L504" s="4"/>
      <c r="M504" s="4"/>
      <c r="N504" s="4"/>
      <c r="O504" s="4"/>
      <c r="P504" s="4"/>
      <c r="Q504" s="4"/>
      <c r="R504" s="4"/>
      <c r="S504" s="4"/>
      <c r="T504" s="4"/>
      <c r="U504" s="4"/>
      <c r="V504" s="4"/>
      <c r="W504" s="4"/>
      <c r="X504" s="4"/>
      <c r="Y504" s="4"/>
      <c r="Z504" s="4"/>
    </row>
    <row r="505" ht="19.5" customHeight="1">
      <c r="A505" s="50" t="s">
        <v>1594</v>
      </c>
      <c r="B505" s="63"/>
      <c r="C505" s="34"/>
      <c r="D505" s="50" t="s">
        <v>24</v>
      </c>
      <c r="E505" s="63" t="s">
        <v>1595</v>
      </c>
      <c r="F505" s="38"/>
      <c r="G505" s="34"/>
      <c r="H505" s="50"/>
      <c r="I505" s="64" t="s">
        <v>1596</v>
      </c>
      <c r="J505" s="50"/>
      <c r="K505" s="4"/>
      <c r="L505" s="4"/>
      <c r="M505" s="4"/>
      <c r="N505" s="4"/>
      <c r="O505" s="4"/>
      <c r="P505" s="4"/>
      <c r="Q505" s="4"/>
      <c r="R505" s="4"/>
      <c r="S505" s="4"/>
      <c r="T505" s="4"/>
      <c r="U505" s="4"/>
      <c r="V505" s="4"/>
      <c r="W505" s="4"/>
      <c r="X505" s="4"/>
      <c r="Y505" s="4"/>
      <c r="Z505" s="4"/>
    </row>
    <row r="506" ht="19.5" customHeight="1">
      <c r="A506" s="63"/>
      <c r="B506" s="38"/>
      <c r="C506" s="34"/>
      <c r="D506" s="50" t="s">
        <v>1793</v>
      </c>
      <c r="E506" s="63" t="s">
        <v>1794</v>
      </c>
      <c r="F506" s="38"/>
      <c r="G506" s="38"/>
      <c r="H506" s="34"/>
      <c r="I506" s="65">
        <v>717.97</v>
      </c>
      <c r="J506" s="50" t="s">
        <v>89</v>
      </c>
      <c r="K506" s="4"/>
      <c r="L506" s="4"/>
      <c r="M506" s="4"/>
      <c r="N506" s="4"/>
      <c r="O506" s="4"/>
      <c r="P506" s="4"/>
      <c r="Q506" s="4"/>
      <c r="R506" s="4"/>
      <c r="S506" s="4"/>
      <c r="T506" s="4"/>
      <c r="U506" s="4"/>
      <c r="V506" s="4"/>
      <c r="W506" s="4"/>
      <c r="X506" s="4"/>
      <c r="Y506" s="4"/>
      <c r="Z506" s="4"/>
    </row>
    <row r="507" ht="25.5" customHeight="1">
      <c r="A507" s="56" t="s">
        <v>631</v>
      </c>
      <c r="B507" s="56" t="s">
        <v>632</v>
      </c>
      <c r="C507" s="56" t="s">
        <v>122</v>
      </c>
      <c r="D507" s="56" t="s">
        <v>633</v>
      </c>
      <c r="E507" s="57" t="s">
        <v>130</v>
      </c>
      <c r="F507" s="58">
        <v>726.78</v>
      </c>
      <c r="G507" s="59">
        <v>14.55</v>
      </c>
      <c r="H507" s="59">
        <v>17.97</v>
      </c>
      <c r="I507" s="59">
        <v>13060.23</v>
      </c>
      <c r="J507" s="60">
        <v>0.0025651938980501437</v>
      </c>
      <c r="K507" s="4"/>
      <c r="L507" s="4"/>
      <c r="M507" s="4"/>
      <c r="N507" s="4"/>
      <c r="O507" s="4"/>
      <c r="P507" s="4"/>
      <c r="Q507" s="4"/>
      <c r="R507" s="4"/>
      <c r="S507" s="4"/>
      <c r="T507" s="4"/>
      <c r="U507" s="4"/>
      <c r="V507" s="4"/>
      <c r="W507" s="4"/>
      <c r="X507" s="4"/>
      <c r="Y507" s="4"/>
      <c r="Z507" s="4"/>
    </row>
    <row r="508" ht="19.5" customHeight="1">
      <c r="A508" s="50" t="s">
        <v>1594</v>
      </c>
      <c r="B508" s="63"/>
      <c r="C508" s="34"/>
      <c r="D508" s="50" t="s">
        <v>24</v>
      </c>
      <c r="E508" s="63" t="s">
        <v>1595</v>
      </c>
      <c r="F508" s="38"/>
      <c r="G508" s="34"/>
      <c r="H508" s="50"/>
      <c r="I508" s="64" t="s">
        <v>1596</v>
      </c>
      <c r="J508" s="50"/>
      <c r="K508" s="4"/>
      <c r="L508" s="4"/>
      <c r="M508" s="4"/>
      <c r="N508" s="4"/>
      <c r="O508" s="4"/>
      <c r="P508" s="4"/>
      <c r="Q508" s="4"/>
      <c r="R508" s="4"/>
      <c r="S508" s="4"/>
      <c r="T508" s="4"/>
      <c r="U508" s="4"/>
      <c r="V508" s="4"/>
      <c r="W508" s="4"/>
      <c r="X508" s="4"/>
      <c r="Y508" s="4"/>
      <c r="Z508" s="4"/>
    </row>
    <row r="509" ht="19.5" customHeight="1">
      <c r="A509" s="63"/>
      <c r="B509" s="38"/>
      <c r="C509" s="34"/>
      <c r="D509" s="50" t="s">
        <v>1667</v>
      </c>
      <c r="E509" s="63" t="s">
        <v>1795</v>
      </c>
      <c r="F509" s="38"/>
      <c r="G509" s="38"/>
      <c r="H509" s="34"/>
      <c r="I509" s="65">
        <v>726.78</v>
      </c>
      <c r="J509" s="50" t="s">
        <v>89</v>
      </c>
      <c r="K509" s="4"/>
      <c r="L509" s="4"/>
      <c r="M509" s="4"/>
      <c r="N509" s="4"/>
      <c r="O509" s="4"/>
      <c r="P509" s="4"/>
      <c r="Q509" s="4"/>
      <c r="R509" s="4"/>
      <c r="S509" s="4"/>
      <c r="T509" s="4"/>
      <c r="U509" s="4"/>
      <c r="V509" s="4"/>
      <c r="W509" s="4"/>
      <c r="X509" s="4"/>
      <c r="Y509" s="4"/>
      <c r="Z509" s="4"/>
    </row>
    <row r="510" ht="39.0" customHeight="1">
      <c r="A510" s="56" t="s">
        <v>634</v>
      </c>
      <c r="B510" s="56" t="s">
        <v>635</v>
      </c>
      <c r="C510" s="56" t="s">
        <v>164</v>
      </c>
      <c r="D510" s="56" t="s">
        <v>636</v>
      </c>
      <c r="E510" s="57" t="s">
        <v>130</v>
      </c>
      <c r="F510" s="58">
        <v>62.09</v>
      </c>
      <c r="G510" s="59">
        <v>85.1</v>
      </c>
      <c r="H510" s="59">
        <v>105.13</v>
      </c>
      <c r="I510" s="59">
        <v>6527.52</v>
      </c>
      <c r="J510" s="60">
        <v>0.0012820872582948596</v>
      </c>
      <c r="K510" s="4"/>
      <c r="L510" s="4"/>
      <c r="M510" s="4"/>
      <c r="N510" s="4"/>
      <c r="O510" s="4"/>
      <c r="P510" s="4"/>
      <c r="Q510" s="4"/>
      <c r="R510" s="4"/>
      <c r="S510" s="4"/>
      <c r="T510" s="4"/>
      <c r="U510" s="4"/>
      <c r="V510" s="4"/>
      <c r="W510" s="4"/>
      <c r="X510" s="4"/>
      <c r="Y510" s="4"/>
      <c r="Z510" s="4"/>
    </row>
    <row r="511" ht="19.5" customHeight="1">
      <c r="A511" s="50" t="s">
        <v>1594</v>
      </c>
      <c r="B511" s="63"/>
      <c r="C511" s="34"/>
      <c r="D511" s="50" t="s">
        <v>24</v>
      </c>
      <c r="E511" s="63" t="s">
        <v>1595</v>
      </c>
      <c r="F511" s="38"/>
      <c r="G511" s="34"/>
      <c r="H511" s="50"/>
      <c r="I511" s="64" t="s">
        <v>1596</v>
      </c>
      <c r="J511" s="50"/>
      <c r="K511" s="4"/>
      <c r="L511" s="4"/>
      <c r="M511" s="4"/>
      <c r="N511" s="4"/>
      <c r="O511" s="4"/>
      <c r="P511" s="4"/>
      <c r="Q511" s="4"/>
      <c r="R511" s="4"/>
      <c r="S511" s="4"/>
      <c r="T511" s="4"/>
      <c r="U511" s="4"/>
      <c r="V511" s="4"/>
      <c r="W511" s="4"/>
      <c r="X511" s="4"/>
      <c r="Y511" s="4"/>
      <c r="Z511" s="4"/>
    </row>
    <row r="512" ht="19.5" customHeight="1">
      <c r="A512" s="63"/>
      <c r="B512" s="38"/>
      <c r="C512" s="34"/>
      <c r="D512" s="50" t="s">
        <v>1796</v>
      </c>
      <c r="E512" s="63" t="s">
        <v>1797</v>
      </c>
      <c r="F512" s="38"/>
      <c r="G512" s="38"/>
      <c r="H512" s="34"/>
      <c r="I512" s="65">
        <v>62.09</v>
      </c>
      <c r="J512" s="50" t="s">
        <v>89</v>
      </c>
      <c r="K512" s="4"/>
      <c r="L512" s="4"/>
      <c r="M512" s="4"/>
      <c r="N512" s="4"/>
      <c r="O512" s="4"/>
      <c r="P512" s="4"/>
      <c r="Q512" s="4"/>
      <c r="R512" s="4"/>
      <c r="S512" s="4"/>
      <c r="T512" s="4"/>
      <c r="U512" s="4"/>
      <c r="V512" s="4"/>
      <c r="W512" s="4"/>
      <c r="X512" s="4"/>
      <c r="Y512" s="4"/>
      <c r="Z512" s="4"/>
    </row>
    <row r="513" ht="25.5" customHeight="1">
      <c r="A513" s="56" t="s">
        <v>637</v>
      </c>
      <c r="B513" s="56" t="s">
        <v>638</v>
      </c>
      <c r="C513" s="56" t="s">
        <v>122</v>
      </c>
      <c r="D513" s="56" t="s">
        <v>639</v>
      </c>
      <c r="E513" s="57" t="s">
        <v>130</v>
      </c>
      <c r="F513" s="58">
        <v>2.62</v>
      </c>
      <c r="G513" s="59">
        <v>15.1</v>
      </c>
      <c r="H513" s="59">
        <v>18.65</v>
      </c>
      <c r="I513" s="59">
        <v>48.86</v>
      </c>
      <c r="J513" s="60">
        <v>9.596720261337666E-6</v>
      </c>
      <c r="K513" s="4"/>
      <c r="L513" s="4"/>
      <c r="M513" s="4"/>
      <c r="N513" s="4"/>
      <c r="O513" s="4"/>
      <c r="P513" s="4"/>
      <c r="Q513" s="4"/>
      <c r="R513" s="4"/>
      <c r="S513" s="4"/>
      <c r="T513" s="4"/>
      <c r="U513" s="4"/>
      <c r="V513" s="4"/>
      <c r="W513" s="4"/>
      <c r="X513" s="4"/>
      <c r="Y513" s="4"/>
      <c r="Z513" s="4"/>
    </row>
    <row r="514" ht="24.0" customHeight="1">
      <c r="A514" s="44" t="s">
        <v>640</v>
      </c>
      <c r="B514" s="44" t="s">
        <v>88</v>
      </c>
      <c r="C514" s="44"/>
      <c r="D514" s="44" t="s">
        <v>641</v>
      </c>
      <c r="E514" s="55"/>
      <c r="F514" s="45">
        <v>1.0</v>
      </c>
      <c r="G514" s="45" t="s">
        <v>89</v>
      </c>
      <c r="H514" s="46">
        <v>1915.21</v>
      </c>
      <c r="I514" s="46">
        <v>1915.21</v>
      </c>
      <c r="J514" s="47">
        <v>3.7617140015793106E-4</v>
      </c>
      <c r="K514" s="4"/>
      <c r="L514" s="4"/>
      <c r="M514" s="4"/>
      <c r="N514" s="4"/>
      <c r="O514" s="4"/>
      <c r="P514" s="4"/>
      <c r="Q514" s="4"/>
      <c r="R514" s="4"/>
      <c r="S514" s="4"/>
      <c r="T514" s="4"/>
      <c r="U514" s="4"/>
      <c r="V514" s="4"/>
      <c r="W514" s="4"/>
      <c r="X514" s="4"/>
      <c r="Y514" s="4"/>
      <c r="Z514" s="4"/>
    </row>
    <row r="515" ht="25.5" customHeight="1">
      <c r="A515" s="56" t="s">
        <v>642</v>
      </c>
      <c r="B515" s="56" t="s">
        <v>643</v>
      </c>
      <c r="C515" s="56" t="s">
        <v>136</v>
      </c>
      <c r="D515" s="56" t="s">
        <v>644</v>
      </c>
      <c r="E515" s="57" t="s">
        <v>106</v>
      </c>
      <c r="F515" s="58">
        <v>3.0</v>
      </c>
      <c r="G515" s="59">
        <v>247.5</v>
      </c>
      <c r="H515" s="59">
        <v>305.76</v>
      </c>
      <c r="I515" s="59">
        <v>917.28</v>
      </c>
      <c r="J515" s="60">
        <v>1.8016536146786357E-4</v>
      </c>
      <c r="K515" s="4"/>
      <c r="L515" s="4"/>
      <c r="M515" s="4"/>
      <c r="N515" s="4"/>
      <c r="O515" s="4"/>
      <c r="P515" s="4"/>
      <c r="Q515" s="4"/>
      <c r="R515" s="4"/>
      <c r="S515" s="4"/>
      <c r="T515" s="4"/>
      <c r="U515" s="4"/>
      <c r="V515" s="4"/>
      <c r="W515" s="4"/>
      <c r="X515" s="4"/>
      <c r="Y515" s="4"/>
      <c r="Z515" s="4"/>
    </row>
    <row r="516" ht="19.5" customHeight="1">
      <c r="A516" s="50" t="s">
        <v>1594</v>
      </c>
      <c r="B516" s="63"/>
      <c r="C516" s="34"/>
      <c r="D516" s="50" t="s">
        <v>24</v>
      </c>
      <c r="E516" s="63" t="s">
        <v>1595</v>
      </c>
      <c r="F516" s="38"/>
      <c r="G516" s="34"/>
      <c r="H516" s="50"/>
      <c r="I516" s="64" t="s">
        <v>1596</v>
      </c>
      <c r="J516" s="50"/>
      <c r="K516" s="4"/>
      <c r="L516" s="4"/>
      <c r="M516" s="4"/>
      <c r="N516" s="4"/>
      <c r="O516" s="4"/>
      <c r="P516" s="4"/>
      <c r="Q516" s="4"/>
      <c r="R516" s="4"/>
      <c r="S516" s="4"/>
      <c r="T516" s="4"/>
      <c r="U516" s="4"/>
      <c r="V516" s="4"/>
      <c r="W516" s="4"/>
      <c r="X516" s="4"/>
      <c r="Y516" s="4"/>
      <c r="Z516" s="4"/>
    </row>
    <row r="517" ht="19.5" customHeight="1">
      <c r="A517" s="63"/>
      <c r="B517" s="38"/>
      <c r="C517" s="34"/>
      <c r="D517" s="50" t="s">
        <v>1798</v>
      </c>
      <c r="E517" s="63">
        <v>3.0</v>
      </c>
      <c r="F517" s="38"/>
      <c r="G517" s="38"/>
      <c r="H517" s="34"/>
      <c r="I517" s="65">
        <v>3.0</v>
      </c>
      <c r="J517" s="50" t="s">
        <v>89</v>
      </c>
      <c r="K517" s="4"/>
      <c r="L517" s="4"/>
      <c r="M517" s="4"/>
      <c r="N517" s="4"/>
      <c r="O517" s="4"/>
      <c r="P517" s="4"/>
      <c r="Q517" s="4"/>
      <c r="R517" s="4"/>
      <c r="S517" s="4"/>
      <c r="T517" s="4"/>
      <c r="U517" s="4"/>
      <c r="V517" s="4"/>
      <c r="W517" s="4"/>
      <c r="X517" s="4"/>
      <c r="Y517" s="4"/>
      <c r="Z517" s="4"/>
    </row>
    <row r="518" ht="25.5" customHeight="1">
      <c r="A518" s="56" t="s">
        <v>645</v>
      </c>
      <c r="B518" s="56" t="s">
        <v>646</v>
      </c>
      <c r="C518" s="56" t="s">
        <v>122</v>
      </c>
      <c r="D518" s="56" t="s">
        <v>647</v>
      </c>
      <c r="E518" s="57" t="s">
        <v>151</v>
      </c>
      <c r="F518" s="58">
        <v>140.49</v>
      </c>
      <c r="G518" s="59">
        <v>4.68</v>
      </c>
      <c r="H518" s="59">
        <v>5.78</v>
      </c>
      <c r="I518" s="59">
        <v>812.03</v>
      </c>
      <c r="J518" s="60">
        <v>1.5949293397081509E-4</v>
      </c>
      <c r="K518" s="4"/>
      <c r="L518" s="4"/>
      <c r="M518" s="4"/>
      <c r="N518" s="4"/>
      <c r="O518" s="4"/>
      <c r="P518" s="4"/>
      <c r="Q518" s="4"/>
      <c r="R518" s="4"/>
      <c r="S518" s="4"/>
      <c r="T518" s="4"/>
      <c r="U518" s="4"/>
      <c r="V518" s="4"/>
      <c r="W518" s="4"/>
      <c r="X518" s="4"/>
      <c r="Y518" s="4"/>
      <c r="Z518" s="4"/>
    </row>
    <row r="519" ht="19.5" customHeight="1">
      <c r="A519" s="50" t="s">
        <v>1594</v>
      </c>
      <c r="B519" s="63"/>
      <c r="C519" s="34"/>
      <c r="D519" s="50" t="s">
        <v>24</v>
      </c>
      <c r="E519" s="63" t="s">
        <v>1595</v>
      </c>
      <c r="F519" s="38"/>
      <c r="G519" s="34"/>
      <c r="H519" s="50"/>
      <c r="I519" s="64" t="s">
        <v>1596</v>
      </c>
      <c r="J519" s="50"/>
      <c r="K519" s="4"/>
      <c r="L519" s="4"/>
      <c r="M519" s="4"/>
      <c r="N519" s="4"/>
      <c r="O519" s="4"/>
      <c r="P519" s="4"/>
      <c r="Q519" s="4"/>
      <c r="R519" s="4"/>
      <c r="S519" s="4"/>
      <c r="T519" s="4"/>
      <c r="U519" s="4"/>
      <c r="V519" s="4"/>
      <c r="W519" s="4"/>
      <c r="X519" s="4"/>
      <c r="Y519" s="4"/>
      <c r="Z519" s="4"/>
    </row>
    <row r="520" ht="19.5" customHeight="1">
      <c r="A520" s="63"/>
      <c r="B520" s="38"/>
      <c r="C520" s="34"/>
      <c r="D520" s="50" t="s">
        <v>1667</v>
      </c>
      <c r="E520" s="63" t="s">
        <v>1799</v>
      </c>
      <c r="F520" s="38"/>
      <c r="G520" s="38"/>
      <c r="H520" s="34"/>
      <c r="I520" s="65">
        <v>140.49</v>
      </c>
      <c r="J520" s="50" t="s">
        <v>89</v>
      </c>
      <c r="K520" s="4"/>
      <c r="L520" s="4"/>
      <c r="M520" s="4"/>
      <c r="N520" s="4"/>
      <c r="O520" s="4"/>
      <c r="P520" s="4"/>
      <c r="Q520" s="4"/>
      <c r="R520" s="4"/>
      <c r="S520" s="4"/>
      <c r="T520" s="4"/>
      <c r="U520" s="4"/>
      <c r="V520" s="4"/>
      <c r="W520" s="4"/>
      <c r="X520" s="4"/>
      <c r="Y520" s="4"/>
      <c r="Z520" s="4"/>
    </row>
    <row r="521" ht="25.5" customHeight="1">
      <c r="A521" s="56" t="s">
        <v>648</v>
      </c>
      <c r="B521" s="56" t="s">
        <v>649</v>
      </c>
      <c r="C521" s="56" t="s">
        <v>122</v>
      </c>
      <c r="D521" s="56" t="s">
        <v>650</v>
      </c>
      <c r="E521" s="57" t="s">
        <v>151</v>
      </c>
      <c r="F521" s="58">
        <v>49.9</v>
      </c>
      <c r="G521" s="59">
        <v>1.62</v>
      </c>
      <c r="H521" s="59">
        <v>2.0</v>
      </c>
      <c r="I521" s="59">
        <v>99.8</v>
      </c>
      <c r="J521" s="60">
        <v>1.960197875729634E-5</v>
      </c>
      <c r="K521" s="4"/>
      <c r="L521" s="4"/>
      <c r="M521" s="4"/>
      <c r="N521" s="4"/>
      <c r="O521" s="4"/>
      <c r="P521" s="4"/>
      <c r="Q521" s="4"/>
      <c r="R521" s="4"/>
      <c r="S521" s="4"/>
      <c r="T521" s="4"/>
      <c r="U521" s="4"/>
      <c r="V521" s="4"/>
      <c r="W521" s="4"/>
      <c r="X521" s="4"/>
      <c r="Y521" s="4"/>
      <c r="Z521" s="4"/>
    </row>
    <row r="522" ht="19.5" customHeight="1">
      <c r="A522" s="50" t="s">
        <v>1594</v>
      </c>
      <c r="B522" s="63"/>
      <c r="C522" s="34"/>
      <c r="D522" s="50" t="s">
        <v>24</v>
      </c>
      <c r="E522" s="63" t="s">
        <v>1595</v>
      </c>
      <c r="F522" s="38"/>
      <c r="G522" s="34"/>
      <c r="H522" s="50"/>
      <c r="I522" s="64" t="s">
        <v>1596</v>
      </c>
      <c r="J522" s="50"/>
      <c r="K522" s="4"/>
      <c r="L522" s="4"/>
      <c r="M522" s="4"/>
      <c r="N522" s="4"/>
      <c r="O522" s="4"/>
      <c r="P522" s="4"/>
      <c r="Q522" s="4"/>
      <c r="R522" s="4"/>
      <c r="S522" s="4"/>
      <c r="T522" s="4"/>
      <c r="U522" s="4"/>
      <c r="V522" s="4"/>
      <c r="W522" s="4"/>
      <c r="X522" s="4"/>
      <c r="Y522" s="4"/>
      <c r="Z522" s="4"/>
    </row>
    <row r="523" ht="19.5" customHeight="1">
      <c r="A523" s="63"/>
      <c r="B523" s="38"/>
      <c r="C523" s="34"/>
      <c r="D523" s="50" t="s">
        <v>1800</v>
      </c>
      <c r="E523" s="63" t="s">
        <v>1801</v>
      </c>
      <c r="F523" s="38"/>
      <c r="G523" s="38"/>
      <c r="H523" s="34"/>
      <c r="I523" s="65">
        <v>49.9</v>
      </c>
      <c r="J523" s="50" t="s">
        <v>89</v>
      </c>
      <c r="K523" s="4"/>
      <c r="L523" s="4"/>
      <c r="M523" s="4"/>
      <c r="N523" s="4"/>
      <c r="O523" s="4"/>
      <c r="P523" s="4"/>
      <c r="Q523" s="4"/>
      <c r="R523" s="4"/>
      <c r="S523" s="4"/>
      <c r="T523" s="4"/>
      <c r="U523" s="4"/>
      <c r="V523" s="4"/>
      <c r="W523" s="4"/>
      <c r="X523" s="4"/>
      <c r="Y523" s="4"/>
      <c r="Z523" s="4"/>
    </row>
    <row r="524" ht="25.5" customHeight="1">
      <c r="A524" s="56" t="s">
        <v>651</v>
      </c>
      <c r="B524" s="56" t="s">
        <v>652</v>
      </c>
      <c r="C524" s="56" t="s">
        <v>92</v>
      </c>
      <c r="D524" s="56" t="s">
        <v>653</v>
      </c>
      <c r="E524" s="57" t="s">
        <v>151</v>
      </c>
      <c r="F524" s="58">
        <v>15.16</v>
      </c>
      <c r="G524" s="59">
        <v>4.6</v>
      </c>
      <c r="H524" s="59">
        <v>5.68</v>
      </c>
      <c r="I524" s="59">
        <v>86.1</v>
      </c>
      <c r="J524" s="60">
        <v>1.691112596195606E-5</v>
      </c>
      <c r="K524" s="4"/>
      <c r="L524" s="4"/>
      <c r="M524" s="4"/>
      <c r="N524" s="4"/>
      <c r="O524" s="4"/>
      <c r="P524" s="4"/>
      <c r="Q524" s="4"/>
      <c r="R524" s="4"/>
      <c r="S524" s="4"/>
      <c r="T524" s="4"/>
      <c r="U524" s="4"/>
      <c r="V524" s="4"/>
      <c r="W524" s="4"/>
      <c r="X524" s="4"/>
      <c r="Y524" s="4"/>
      <c r="Z524" s="4"/>
    </row>
    <row r="525" ht="24.0" customHeight="1">
      <c r="A525" s="44" t="s">
        <v>654</v>
      </c>
      <c r="B525" s="44" t="s">
        <v>88</v>
      </c>
      <c r="C525" s="44"/>
      <c r="D525" s="44" t="s">
        <v>655</v>
      </c>
      <c r="E525" s="55"/>
      <c r="F525" s="45">
        <v>1.0</v>
      </c>
      <c r="G525" s="45" t="s">
        <v>89</v>
      </c>
      <c r="H525" s="46">
        <v>13216.3</v>
      </c>
      <c r="I525" s="46">
        <v>13216.3</v>
      </c>
      <c r="J525" s="47">
        <v>0.0025958480145296154</v>
      </c>
      <c r="K525" s="4"/>
      <c r="L525" s="4"/>
      <c r="M525" s="4"/>
      <c r="N525" s="4"/>
      <c r="O525" s="4"/>
      <c r="P525" s="4"/>
      <c r="Q525" s="4"/>
      <c r="R525" s="4"/>
      <c r="S525" s="4"/>
      <c r="T525" s="4"/>
      <c r="U525" s="4"/>
      <c r="V525" s="4"/>
      <c r="W525" s="4"/>
      <c r="X525" s="4"/>
      <c r="Y525" s="4"/>
      <c r="Z525" s="4"/>
    </row>
    <row r="526" ht="39.0" customHeight="1">
      <c r="A526" s="56" t="s">
        <v>656</v>
      </c>
      <c r="B526" s="56" t="s">
        <v>657</v>
      </c>
      <c r="C526" s="56" t="s">
        <v>122</v>
      </c>
      <c r="D526" s="56" t="s">
        <v>658</v>
      </c>
      <c r="E526" s="57" t="s">
        <v>130</v>
      </c>
      <c r="F526" s="58">
        <v>640.325</v>
      </c>
      <c r="G526" s="59">
        <v>16.71</v>
      </c>
      <c r="H526" s="59">
        <v>20.64</v>
      </c>
      <c r="I526" s="59">
        <v>13216.3</v>
      </c>
      <c r="J526" s="60">
        <v>0.0025958480145296154</v>
      </c>
      <c r="K526" s="4"/>
      <c r="L526" s="4"/>
      <c r="M526" s="4"/>
      <c r="N526" s="4"/>
      <c r="O526" s="4"/>
      <c r="P526" s="4"/>
      <c r="Q526" s="4"/>
      <c r="R526" s="4"/>
      <c r="S526" s="4"/>
      <c r="T526" s="4"/>
      <c r="U526" s="4"/>
      <c r="V526" s="4"/>
      <c r="W526" s="4"/>
      <c r="X526" s="4"/>
      <c r="Y526" s="4"/>
      <c r="Z526" s="4"/>
    </row>
    <row r="527" ht="19.5" customHeight="1">
      <c r="A527" s="50" t="s">
        <v>1594</v>
      </c>
      <c r="B527" s="63"/>
      <c r="C527" s="34"/>
      <c r="D527" s="50" t="s">
        <v>24</v>
      </c>
      <c r="E527" s="63" t="s">
        <v>1595</v>
      </c>
      <c r="F527" s="38"/>
      <c r="G527" s="34"/>
      <c r="H527" s="50"/>
      <c r="I527" s="64" t="s">
        <v>1596</v>
      </c>
      <c r="J527" s="50"/>
      <c r="K527" s="4"/>
      <c r="L527" s="4"/>
      <c r="M527" s="4"/>
      <c r="N527" s="4"/>
      <c r="O527" s="4"/>
      <c r="P527" s="4"/>
      <c r="Q527" s="4"/>
      <c r="R527" s="4"/>
      <c r="S527" s="4"/>
      <c r="T527" s="4"/>
      <c r="U527" s="4"/>
      <c r="V527" s="4"/>
      <c r="W527" s="4"/>
      <c r="X527" s="4"/>
      <c r="Y527" s="4"/>
      <c r="Z527" s="4"/>
    </row>
    <row r="528" ht="19.5" customHeight="1">
      <c r="A528" s="63"/>
      <c r="B528" s="38"/>
      <c r="C528" s="34"/>
      <c r="D528" s="50" t="s">
        <v>1802</v>
      </c>
      <c r="E528" s="63" t="s">
        <v>1803</v>
      </c>
      <c r="F528" s="38"/>
      <c r="G528" s="38"/>
      <c r="H528" s="34"/>
      <c r="I528" s="65">
        <v>640.325</v>
      </c>
      <c r="J528" s="50" t="s">
        <v>89</v>
      </c>
      <c r="K528" s="4"/>
      <c r="L528" s="4"/>
      <c r="M528" s="4"/>
      <c r="N528" s="4"/>
      <c r="O528" s="4"/>
      <c r="P528" s="4"/>
      <c r="Q528" s="4"/>
      <c r="R528" s="4"/>
      <c r="S528" s="4"/>
      <c r="T528" s="4"/>
      <c r="U528" s="4"/>
      <c r="V528" s="4"/>
      <c r="W528" s="4"/>
      <c r="X528" s="4"/>
      <c r="Y528" s="4"/>
      <c r="Z528" s="4"/>
    </row>
    <row r="529" ht="24.0" customHeight="1">
      <c r="A529" s="44" t="s">
        <v>52</v>
      </c>
      <c r="B529" s="44" t="s">
        <v>88</v>
      </c>
      <c r="C529" s="44"/>
      <c r="D529" s="44" t="s">
        <v>53</v>
      </c>
      <c r="E529" s="55"/>
      <c r="F529" s="45">
        <v>1.0</v>
      </c>
      <c r="G529" s="45" t="s">
        <v>89</v>
      </c>
      <c r="H529" s="46">
        <v>95587.64</v>
      </c>
      <c r="I529" s="46">
        <v>95587.64</v>
      </c>
      <c r="J529" s="47">
        <v>0.018774618123648192</v>
      </c>
      <c r="K529" s="4"/>
      <c r="L529" s="4"/>
      <c r="M529" s="4"/>
      <c r="N529" s="4"/>
      <c r="O529" s="4"/>
      <c r="P529" s="4"/>
      <c r="Q529" s="4"/>
      <c r="R529" s="4"/>
      <c r="S529" s="4"/>
      <c r="T529" s="4"/>
      <c r="U529" s="4"/>
      <c r="V529" s="4"/>
      <c r="W529" s="4"/>
      <c r="X529" s="4"/>
      <c r="Y529" s="4"/>
      <c r="Z529" s="4"/>
    </row>
    <row r="530" ht="24.0" customHeight="1">
      <c r="A530" s="44" t="s">
        <v>659</v>
      </c>
      <c r="B530" s="44" t="s">
        <v>88</v>
      </c>
      <c r="C530" s="44"/>
      <c r="D530" s="44" t="s">
        <v>660</v>
      </c>
      <c r="E530" s="55"/>
      <c r="F530" s="45">
        <v>1.0</v>
      </c>
      <c r="G530" s="45" t="s">
        <v>89</v>
      </c>
      <c r="H530" s="46">
        <v>56269.74</v>
      </c>
      <c r="I530" s="46">
        <v>56269.74</v>
      </c>
      <c r="J530" s="47">
        <v>0.011052086654895672</v>
      </c>
      <c r="K530" s="4"/>
      <c r="L530" s="4"/>
      <c r="M530" s="4"/>
      <c r="N530" s="4"/>
      <c r="O530" s="4"/>
      <c r="P530" s="4"/>
      <c r="Q530" s="4"/>
      <c r="R530" s="4"/>
      <c r="S530" s="4"/>
      <c r="T530" s="4"/>
      <c r="U530" s="4"/>
      <c r="V530" s="4"/>
      <c r="W530" s="4"/>
      <c r="X530" s="4"/>
      <c r="Y530" s="4"/>
      <c r="Z530" s="4"/>
    </row>
    <row r="531" ht="24.0" customHeight="1">
      <c r="A531" s="56" t="s">
        <v>661</v>
      </c>
      <c r="B531" s="56" t="s">
        <v>494</v>
      </c>
      <c r="C531" s="56" t="s">
        <v>164</v>
      </c>
      <c r="D531" s="56" t="s">
        <v>495</v>
      </c>
      <c r="E531" s="57" t="s">
        <v>130</v>
      </c>
      <c r="F531" s="58">
        <v>321.44</v>
      </c>
      <c r="G531" s="59">
        <v>124.72</v>
      </c>
      <c r="H531" s="59">
        <v>154.07</v>
      </c>
      <c r="I531" s="59">
        <v>49524.26</v>
      </c>
      <c r="J531" s="60">
        <v>0.009727189303515238</v>
      </c>
      <c r="K531" s="4"/>
      <c r="L531" s="4"/>
      <c r="M531" s="4"/>
      <c r="N531" s="4"/>
      <c r="O531" s="4"/>
      <c r="P531" s="4"/>
      <c r="Q531" s="4"/>
      <c r="R531" s="4"/>
      <c r="S531" s="4"/>
      <c r="T531" s="4"/>
      <c r="U531" s="4"/>
      <c r="V531" s="4"/>
      <c r="W531" s="4"/>
      <c r="X531" s="4"/>
      <c r="Y531" s="4"/>
      <c r="Z531" s="4"/>
    </row>
    <row r="532" ht="19.5" customHeight="1">
      <c r="A532" s="50" t="s">
        <v>1594</v>
      </c>
      <c r="B532" s="63"/>
      <c r="C532" s="34"/>
      <c r="D532" s="50" t="s">
        <v>24</v>
      </c>
      <c r="E532" s="63" t="s">
        <v>1595</v>
      </c>
      <c r="F532" s="38"/>
      <c r="G532" s="34"/>
      <c r="H532" s="50"/>
      <c r="I532" s="64" t="s">
        <v>1596</v>
      </c>
      <c r="J532" s="50"/>
      <c r="K532" s="4"/>
      <c r="L532" s="4"/>
      <c r="M532" s="4"/>
      <c r="N532" s="4"/>
      <c r="O532" s="4"/>
      <c r="P532" s="4"/>
      <c r="Q532" s="4"/>
      <c r="R532" s="4"/>
      <c r="S532" s="4"/>
      <c r="T532" s="4"/>
      <c r="U532" s="4"/>
      <c r="V532" s="4"/>
      <c r="W532" s="4"/>
      <c r="X532" s="4"/>
      <c r="Y532" s="4"/>
      <c r="Z532" s="4"/>
    </row>
    <row r="533" ht="19.5" customHeight="1">
      <c r="A533" s="63"/>
      <c r="B533" s="38"/>
      <c r="C533" s="34"/>
      <c r="D533" s="50" t="s">
        <v>1614</v>
      </c>
      <c r="E533" s="63" t="s">
        <v>1804</v>
      </c>
      <c r="F533" s="38"/>
      <c r="G533" s="38"/>
      <c r="H533" s="34"/>
      <c r="I533" s="65">
        <v>321.44</v>
      </c>
      <c r="J533" s="50" t="s">
        <v>89</v>
      </c>
      <c r="K533" s="4"/>
      <c r="L533" s="4"/>
      <c r="M533" s="4"/>
      <c r="N533" s="4"/>
      <c r="O533" s="4"/>
      <c r="P533" s="4"/>
      <c r="Q533" s="4"/>
      <c r="R533" s="4"/>
      <c r="S533" s="4"/>
      <c r="T533" s="4"/>
      <c r="U533" s="4"/>
      <c r="V533" s="4"/>
      <c r="W533" s="4"/>
      <c r="X533" s="4"/>
      <c r="Y533" s="4"/>
      <c r="Z533" s="4"/>
    </row>
    <row r="534" ht="25.5" customHeight="1">
      <c r="A534" s="56" t="s">
        <v>662</v>
      </c>
      <c r="B534" s="56" t="s">
        <v>663</v>
      </c>
      <c r="C534" s="56" t="s">
        <v>136</v>
      </c>
      <c r="D534" s="56" t="s">
        <v>664</v>
      </c>
      <c r="E534" s="57" t="s">
        <v>130</v>
      </c>
      <c r="F534" s="58">
        <v>22.87</v>
      </c>
      <c r="G534" s="59">
        <v>179.79</v>
      </c>
      <c r="H534" s="59">
        <v>222.11</v>
      </c>
      <c r="I534" s="59">
        <v>5079.65</v>
      </c>
      <c r="J534" s="60">
        <v>9.97707328602208E-4</v>
      </c>
      <c r="K534" s="4"/>
      <c r="L534" s="4"/>
      <c r="M534" s="4"/>
      <c r="N534" s="4"/>
      <c r="O534" s="4"/>
      <c r="P534" s="4"/>
      <c r="Q534" s="4"/>
      <c r="R534" s="4"/>
      <c r="S534" s="4"/>
      <c r="T534" s="4"/>
      <c r="U534" s="4"/>
      <c r="V534" s="4"/>
      <c r="W534" s="4"/>
      <c r="X534" s="4"/>
      <c r="Y534" s="4"/>
      <c r="Z534" s="4"/>
    </row>
    <row r="535" ht="19.5" customHeight="1">
      <c r="A535" s="50" t="s">
        <v>1594</v>
      </c>
      <c r="B535" s="63"/>
      <c r="C535" s="34"/>
      <c r="D535" s="50" t="s">
        <v>24</v>
      </c>
      <c r="E535" s="63" t="s">
        <v>1595</v>
      </c>
      <c r="F535" s="38"/>
      <c r="G535" s="34"/>
      <c r="H535" s="50"/>
      <c r="I535" s="64" t="s">
        <v>1596</v>
      </c>
      <c r="J535" s="50"/>
      <c r="K535" s="4"/>
      <c r="L535" s="4"/>
      <c r="M535" s="4"/>
      <c r="N535" s="4"/>
      <c r="O535" s="4"/>
      <c r="P535" s="4"/>
      <c r="Q535" s="4"/>
      <c r="R535" s="4"/>
      <c r="S535" s="4"/>
      <c r="T535" s="4"/>
      <c r="U535" s="4"/>
      <c r="V535" s="4"/>
      <c r="W535" s="4"/>
      <c r="X535" s="4"/>
      <c r="Y535" s="4"/>
      <c r="Z535" s="4"/>
    </row>
    <row r="536" ht="19.5" customHeight="1">
      <c r="A536" s="63"/>
      <c r="B536" s="38"/>
      <c r="C536" s="34"/>
      <c r="D536" s="50" t="s">
        <v>1614</v>
      </c>
      <c r="E536" s="63" t="s">
        <v>1805</v>
      </c>
      <c r="F536" s="38"/>
      <c r="G536" s="38"/>
      <c r="H536" s="34"/>
      <c r="I536" s="65">
        <v>22.87</v>
      </c>
      <c r="J536" s="50" t="s">
        <v>89</v>
      </c>
      <c r="K536" s="4"/>
      <c r="L536" s="4"/>
      <c r="M536" s="4"/>
      <c r="N536" s="4"/>
      <c r="O536" s="4"/>
      <c r="P536" s="4"/>
      <c r="Q536" s="4"/>
      <c r="R536" s="4"/>
      <c r="S536" s="4"/>
      <c r="T536" s="4"/>
      <c r="U536" s="4"/>
      <c r="V536" s="4"/>
      <c r="W536" s="4"/>
      <c r="X536" s="4"/>
      <c r="Y536" s="4"/>
      <c r="Z536" s="4"/>
    </row>
    <row r="537" ht="24.0" customHeight="1">
      <c r="A537" s="56" t="s">
        <v>665</v>
      </c>
      <c r="B537" s="56" t="s">
        <v>666</v>
      </c>
      <c r="C537" s="56" t="s">
        <v>92</v>
      </c>
      <c r="D537" s="56" t="s">
        <v>667</v>
      </c>
      <c r="E537" s="57" t="s">
        <v>130</v>
      </c>
      <c r="F537" s="58">
        <v>7.25</v>
      </c>
      <c r="G537" s="59">
        <v>185.99</v>
      </c>
      <c r="H537" s="59">
        <v>229.77</v>
      </c>
      <c r="I537" s="59">
        <v>1665.83</v>
      </c>
      <c r="J537" s="60">
        <v>3.27190022778226E-4</v>
      </c>
      <c r="K537" s="4"/>
      <c r="L537" s="4"/>
      <c r="M537" s="4"/>
      <c r="N537" s="4"/>
      <c r="O537" s="4"/>
      <c r="P537" s="4"/>
      <c r="Q537" s="4"/>
      <c r="R537" s="4"/>
      <c r="S537" s="4"/>
      <c r="T537" s="4"/>
      <c r="U537" s="4"/>
      <c r="V537" s="4"/>
      <c r="W537" s="4"/>
      <c r="X537" s="4"/>
      <c r="Y537" s="4"/>
      <c r="Z537" s="4"/>
    </row>
    <row r="538" ht="19.5" customHeight="1">
      <c r="A538" s="50" t="s">
        <v>1594</v>
      </c>
      <c r="B538" s="63"/>
      <c r="C538" s="34"/>
      <c r="D538" s="50" t="s">
        <v>24</v>
      </c>
      <c r="E538" s="63" t="s">
        <v>1595</v>
      </c>
      <c r="F538" s="38"/>
      <c r="G538" s="34"/>
      <c r="H538" s="50"/>
      <c r="I538" s="64" t="s">
        <v>1596</v>
      </c>
      <c r="J538" s="50"/>
      <c r="K538" s="4"/>
      <c r="L538" s="4"/>
      <c r="M538" s="4"/>
      <c r="N538" s="4"/>
      <c r="O538" s="4"/>
      <c r="P538" s="4"/>
      <c r="Q538" s="4"/>
      <c r="R538" s="4"/>
      <c r="S538" s="4"/>
      <c r="T538" s="4"/>
      <c r="U538" s="4"/>
      <c r="V538" s="4"/>
      <c r="W538" s="4"/>
      <c r="X538" s="4"/>
      <c r="Y538" s="4"/>
      <c r="Z538" s="4"/>
    </row>
    <row r="539" ht="19.5" customHeight="1">
      <c r="A539" s="63"/>
      <c r="B539" s="38"/>
      <c r="C539" s="34"/>
      <c r="D539" s="50" t="s">
        <v>1806</v>
      </c>
      <c r="E539" s="63" t="s">
        <v>1807</v>
      </c>
      <c r="F539" s="38"/>
      <c r="G539" s="38"/>
      <c r="H539" s="34"/>
      <c r="I539" s="65">
        <v>7.25</v>
      </c>
      <c r="J539" s="50" t="s">
        <v>89</v>
      </c>
      <c r="K539" s="4"/>
      <c r="L539" s="4"/>
      <c r="M539" s="4"/>
      <c r="N539" s="4"/>
      <c r="O539" s="4"/>
      <c r="P539" s="4"/>
      <c r="Q539" s="4"/>
      <c r="R539" s="4"/>
      <c r="S539" s="4"/>
      <c r="T539" s="4"/>
      <c r="U539" s="4"/>
      <c r="V539" s="4"/>
      <c r="W539" s="4"/>
      <c r="X539" s="4"/>
      <c r="Y539" s="4"/>
      <c r="Z539" s="4"/>
    </row>
    <row r="540" ht="24.0" customHeight="1">
      <c r="A540" s="44" t="s">
        <v>668</v>
      </c>
      <c r="B540" s="44" t="s">
        <v>88</v>
      </c>
      <c r="C540" s="44"/>
      <c r="D540" s="44" t="s">
        <v>669</v>
      </c>
      <c r="E540" s="55"/>
      <c r="F540" s="45">
        <v>1.0</v>
      </c>
      <c r="G540" s="45" t="s">
        <v>89</v>
      </c>
      <c r="H540" s="46">
        <v>39317.9</v>
      </c>
      <c r="I540" s="46">
        <v>39317.9</v>
      </c>
      <c r="J540" s="47">
        <v>0.007722531468752522</v>
      </c>
      <c r="K540" s="4"/>
      <c r="L540" s="4"/>
      <c r="M540" s="4"/>
      <c r="N540" s="4"/>
      <c r="O540" s="4"/>
      <c r="P540" s="4"/>
      <c r="Q540" s="4"/>
      <c r="R540" s="4"/>
      <c r="S540" s="4"/>
      <c r="T540" s="4"/>
      <c r="U540" s="4"/>
      <c r="V540" s="4"/>
      <c r="W540" s="4"/>
      <c r="X540" s="4"/>
      <c r="Y540" s="4"/>
      <c r="Z540" s="4"/>
    </row>
    <row r="541" ht="25.5" customHeight="1">
      <c r="A541" s="56" t="s">
        <v>670</v>
      </c>
      <c r="B541" s="56" t="s">
        <v>671</v>
      </c>
      <c r="C541" s="56" t="s">
        <v>122</v>
      </c>
      <c r="D541" s="56" t="s">
        <v>672</v>
      </c>
      <c r="E541" s="57" t="s">
        <v>130</v>
      </c>
      <c r="F541" s="58">
        <v>167.72</v>
      </c>
      <c r="G541" s="59">
        <v>14.22</v>
      </c>
      <c r="H541" s="59">
        <v>17.56</v>
      </c>
      <c r="I541" s="59">
        <v>2945.16</v>
      </c>
      <c r="J541" s="60">
        <v>5.784665707098084E-4</v>
      </c>
      <c r="K541" s="4"/>
      <c r="L541" s="4"/>
      <c r="M541" s="4"/>
      <c r="N541" s="4"/>
      <c r="O541" s="4"/>
      <c r="P541" s="4"/>
      <c r="Q541" s="4"/>
      <c r="R541" s="4"/>
      <c r="S541" s="4"/>
      <c r="T541" s="4"/>
      <c r="U541" s="4"/>
      <c r="V541" s="4"/>
      <c r="W541" s="4"/>
      <c r="X541" s="4"/>
      <c r="Y541" s="4"/>
      <c r="Z541" s="4"/>
    </row>
    <row r="542" ht="19.5" customHeight="1">
      <c r="A542" s="50" t="s">
        <v>1594</v>
      </c>
      <c r="B542" s="63"/>
      <c r="C542" s="34"/>
      <c r="D542" s="50" t="s">
        <v>24</v>
      </c>
      <c r="E542" s="63" t="s">
        <v>1595</v>
      </c>
      <c r="F542" s="38"/>
      <c r="G542" s="34"/>
      <c r="H542" s="50"/>
      <c r="I542" s="64" t="s">
        <v>1596</v>
      </c>
      <c r="J542" s="50"/>
      <c r="K542" s="4"/>
      <c r="L542" s="4"/>
      <c r="M542" s="4"/>
      <c r="N542" s="4"/>
      <c r="O542" s="4"/>
      <c r="P542" s="4"/>
      <c r="Q542" s="4"/>
      <c r="R542" s="4"/>
      <c r="S542" s="4"/>
      <c r="T542" s="4"/>
      <c r="U542" s="4"/>
      <c r="V542" s="4"/>
      <c r="W542" s="4"/>
      <c r="X542" s="4"/>
      <c r="Y542" s="4"/>
      <c r="Z542" s="4"/>
    </row>
    <row r="543" ht="19.5" customHeight="1">
      <c r="A543" s="63"/>
      <c r="B543" s="38"/>
      <c r="C543" s="34"/>
      <c r="D543" s="50" t="s">
        <v>1614</v>
      </c>
      <c r="E543" s="63" t="s">
        <v>1808</v>
      </c>
      <c r="F543" s="38"/>
      <c r="G543" s="38"/>
      <c r="H543" s="34"/>
      <c r="I543" s="65">
        <v>167.72</v>
      </c>
      <c r="J543" s="50" t="s">
        <v>89</v>
      </c>
      <c r="K543" s="4"/>
      <c r="L543" s="4"/>
      <c r="M543" s="4"/>
      <c r="N543" s="4"/>
      <c r="O543" s="4"/>
      <c r="P543" s="4"/>
      <c r="Q543" s="4"/>
      <c r="R543" s="4"/>
      <c r="S543" s="4"/>
      <c r="T543" s="4"/>
      <c r="U543" s="4"/>
      <c r="V543" s="4"/>
      <c r="W543" s="4"/>
      <c r="X543" s="4"/>
      <c r="Y543" s="4"/>
      <c r="Z543" s="4"/>
    </row>
    <row r="544" ht="25.5" customHeight="1">
      <c r="A544" s="56" t="s">
        <v>673</v>
      </c>
      <c r="B544" s="56" t="s">
        <v>674</v>
      </c>
      <c r="C544" s="56" t="s">
        <v>122</v>
      </c>
      <c r="D544" s="56" t="s">
        <v>675</v>
      </c>
      <c r="E544" s="57" t="s">
        <v>130</v>
      </c>
      <c r="F544" s="58">
        <v>167.72</v>
      </c>
      <c r="G544" s="59">
        <v>5.2</v>
      </c>
      <c r="H544" s="59">
        <v>6.42</v>
      </c>
      <c r="I544" s="59">
        <v>1076.76</v>
      </c>
      <c r="J544" s="60">
        <v>2.11489244956978E-4</v>
      </c>
      <c r="K544" s="4"/>
      <c r="L544" s="4"/>
      <c r="M544" s="4"/>
      <c r="N544" s="4"/>
      <c r="O544" s="4"/>
      <c r="P544" s="4"/>
      <c r="Q544" s="4"/>
      <c r="R544" s="4"/>
      <c r="S544" s="4"/>
      <c r="T544" s="4"/>
      <c r="U544" s="4"/>
      <c r="V544" s="4"/>
      <c r="W544" s="4"/>
      <c r="X544" s="4"/>
      <c r="Y544" s="4"/>
      <c r="Z544" s="4"/>
    </row>
    <row r="545" ht="19.5" customHeight="1">
      <c r="A545" s="50" t="s">
        <v>1594</v>
      </c>
      <c r="B545" s="63"/>
      <c r="C545" s="34"/>
      <c r="D545" s="50" t="s">
        <v>24</v>
      </c>
      <c r="E545" s="63" t="s">
        <v>1595</v>
      </c>
      <c r="F545" s="38"/>
      <c r="G545" s="34"/>
      <c r="H545" s="50"/>
      <c r="I545" s="64" t="s">
        <v>1596</v>
      </c>
      <c r="J545" s="50"/>
      <c r="K545" s="4"/>
      <c r="L545" s="4"/>
      <c r="M545" s="4"/>
      <c r="N545" s="4"/>
      <c r="O545" s="4"/>
      <c r="P545" s="4"/>
      <c r="Q545" s="4"/>
      <c r="R545" s="4"/>
      <c r="S545" s="4"/>
      <c r="T545" s="4"/>
      <c r="U545" s="4"/>
      <c r="V545" s="4"/>
      <c r="W545" s="4"/>
      <c r="X545" s="4"/>
      <c r="Y545" s="4"/>
      <c r="Z545" s="4"/>
    </row>
    <row r="546" ht="19.5" customHeight="1">
      <c r="A546" s="63"/>
      <c r="B546" s="38"/>
      <c r="C546" s="34"/>
      <c r="D546" s="50" t="s">
        <v>1614</v>
      </c>
      <c r="E546" s="63" t="s">
        <v>1808</v>
      </c>
      <c r="F546" s="38"/>
      <c r="G546" s="38"/>
      <c r="H546" s="34"/>
      <c r="I546" s="65">
        <v>167.72</v>
      </c>
      <c r="J546" s="50" t="s">
        <v>89</v>
      </c>
      <c r="K546" s="4"/>
      <c r="L546" s="4"/>
      <c r="M546" s="4"/>
      <c r="N546" s="4"/>
      <c r="O546" s="4"/>
      <c r="P546" s="4"/>
      <c r="Q546" s="4"/>
      <c r="R546" s="4"/>
      <c r="S546" s="4"/>
      <c r="T546" s="4"/>
      <c r="U546" s="4"/>
      <c r="V546" s="4"/>
      <c r="W546" s="4"/>
      <c r="X546" s="4"/>
      <c r="Y546" s="4"/>
      <c r="Z546" s="4"/>
    </row>
    <row r="547" ht="24.0" customHeight="1">
      <c r="A547" s="56" t="s">
        <v>676</v>
      </c>
      <c r="B547" s="56" t="s">
        <v>677</v>
      </c>
      <c r="C547" s="56" t="s">
        <v>122</v>
      </c>
      <c r="D547" s="56" t="s">
        <v>678</v>
      </c>
      <c r="E547" s="57" t="s">
        <v>130</v>
      </c>
      <c r="F547" s="58">
        <v>167.72</v>
      </c>
      <c r="G547" s="59">
        <v>8.02</v>
      </c>
      <c r="H547" s="59">
        <v>9.9</v>
      </c>
      <c r="I547" s="59">
        <v>1660.42</v>
      </c>
      <c r="J547" s="60">
        <v>3.261274305429858E-4</v>
      </c>
      <c r="K547" s="4"/>
      <c r="L547" s="4"/>
      <c r="M547" s="4"/>
      <c r="N547" s="4"/>
      <c r="O547" s="4"/>
      <c r="P547" s="4"/>
      <c r="Q547" s="4"/>
      <c r="R547" s="4"/>
      <c r="S547" s="4"/>
      <c r="T547" s="4"/>
      <c r="U547" s="4"/>
      <c r="V547" s="4"/>
      <c r="W547" s="4"/>
      <c r="X547" s="4"/>
      <c r="Y547" s="4"/>
      <c r="Z547" s="4"/>
    </row>
    <row r="548" ht="19.5" customHeight="1">
      <c r="A548" s="50" t="s">
        <v>1594</v>
      </c>
      <c r="B548" s="63"/>
      <c r="C548" s="34"/>
      <c r="D548" s="50" t="s">
        <v>24</v>
      </c>
      <c r="E548" s="63" t="s">
        <v>1595</v>
      </c>
      <c r="F548" s="38"/>
      <c r="G548" s="34"/>
      <c r="H548" s="50"/>
      <c r="I548" s="64" t="s">
        <v>1596</v>
      </c>
      <c r="J548" s="50"/>
      <c r="K548" s="4"/>
      <c r="L548" s="4"/>
      <c r="M548" s="4"/>
      <c r="N548" s="4"/>
      <c r="O548" s="4"/>
      <c r="P548" s="4"/>
      <c r="Q548" s="4"/>
      <c r="R548" s="4"/>
      <c r="S548" s="4"/>
      <c r="T548" s="4"/>
      <c r="U548" s="4"/>
      <c r="V548" s="4"/>
      <c r="W548" s="4"/>
      <c r="X548" s="4"/>
      <c r="Y548" s="4"/>
      <c r="Z548" s="4"/>
    </row>
    <row r="549" ht="19.5" customHeight="1">
      <c r="A549" s="63"/>
      <c r="B549" s="38"/>
      <c r="C549" s="34"/>
      <c r="D549" s="50" t="s">
        <v>1614</v>
      </c>
      <c r="E549" s="63" t="s">
        <v>1808</v>
      </c>
      <c r="F549" s="38"/>
      <c r="G549" s="38"/>
      <c r="H549" s="34"/>
      <c r="I549" s="65">
        <v>167.72</v>
      </c>
      <c r="J549" s="50" t="s">
        <v>89</v>
      </c>
      <c r="K549" s="4"/>
      <c r="L549" s="4"/>
      <c r="M549" s="4"/>
      <c r="N549" s="4"/>
      <c r="O549" s="4"/>
      <c r="P549" s="4"/>
      <c r="Q549" s="4"/>
      <c r="R549" s="4"/>
      <c r="S549" s="4"/>
      <c r="T549" s="4"/>
      <c r="U549" s="4"/>
      <c r="V549" s="4"/>
      <c r="W549" s="4"/>
      <c r="X549" s="4"/>
      <c r="Y549" s="4"/>
      <c r="Z549" s="4"/>
    </row>
    <row r="550" ht="25.5" customHeight="1">
      <c r="A550" s="56" t="s">
        <v>679</v>
      </c>
      <c r="B550" s="56" t="s">
        <v>680</v>
      </c>
      <c r="C550" s="56" t="s">
        <v>265</v>
      </c>
      <c r="D550" s="56" t="s">
        <v>681</v>
      </c>
      <c r="E550" s="57" t="s">
        <v>106</v>
      </c>
      <c r="F550" s="58">
        <v>3.0</v>
      </c>
      <c r="G550" s="59">
        <v>146.56</v>
      </c>
      <c r="H550" s="59">
        <v>181.06</v>
      </c>
      <c r="I550" s="59">
        <v>543.18</v>
      </c>
      <c r="J550" s="60">
        <v>1.066874030199221E-4</v>
      </c>
      <c r="K550" s="4"/>
      <c r="L550" s="4"/>
      <c r="M550" s="4"/>
      <c r="N550" s="4"/>
      <c r="O550" s="4"/>
      <c r="P550" s="4"/>
      <c r="Q550" s="4"/>
      <c r="R550" s="4"/>
      <c r="S550" s="4"/>
      <c r="T550" s="4"/>
      <c r="U550" s="4"/>
      <c r="V550" s="4"/>
      <c r="W550" s="4"/>
      <c r="X550" s="4"/>
      <c r="Y550" s="4"/>
      <c r="Z550" s="4"/>
    </row>
    <row r="551" ht="25.5" customHeight="1">
      <c r="A551" s="56" t="s">
        <v>682</v>
      </c>
      <c r="B551" s="56" t="s">
        <v>683</v>
      </c>
      <c r="C551" s="56" t="s">
        <v>265</v>
      </c>
      <c r="D551" s="56" t="s">
        <v>684</v>
      </c>
      <c r="E551" s="57" t="s">
        <v>106</v>
      </c>
      <c r="F551" s="58">
        <v>3.0</v>
      </c>
      <c r="G551" s="59">
        <v>39.78</v>
      </c>
      <c r="H551" s="59">
        <v>49.14</v>
      </c>
      <c r="I551" s="59">
        <v>147.42</v>
      </c>
      <c r="J551" s="60">
        <v>2.8955147378763788E-5</v>
      </c>
      <c r="K551" s="4"/>
      <c r="L551" s="4"/>
      <c r="M551" s="4"/>
      <c r="N551" s="4"/>
      <c r="O551" s="4"/>
      <c r="P551" s="4"/>
      <c r="Q551" s="4"/>
      <c r="R551" s="4"/>
      <c r="S551" s="4"/>
      <c r="T551" s="4"/>
      <c r="U551" s="4"/>
      <c r="V551" s="4"/>
      <c r="W551" s="4"/>
      <c r="X551" s="4"/>
      <c r="Y551" s="4"/>
      <c r="Z551" s="4"/>
    </row>
    <row r="552" ht="25.5" customHeight="1">
      <c r="A552" s="56" t="s">
        <v>685</v>
      </c>
      <c r="B552" s="56" t="s">
        <v>686</v>
      </c>
      <c r="C552" s="56" t="s">
        <v>265</v>
      </c>
      <c r="D552" s="56" t="s">
        <v>687</v>
      </c>
      <c r="E552" s="57" t="s">
        <v>106</v>
      </c>
      <c r="F552" s="58">
        <v>8.0</v>
      </c>
      <c r="G552" s="59">
        <v>51.49</v>
      </c>
      <c r="H552" s="59">
        <v>63.61</v>
      </c>
      <c r="I552" s="59">
        <v>508.88</v>
      </c>
      <c r="J552" s="60">
        <v>9.995045040093147E-5</v>
      </c>
      <c r="K552" s="4"/>
      <c r="L552" s="4"/>
      <c r="M552" s="4"/>
      <c r="N552" s="4"/>
      <c r="O552" s="4"/>
      <c r="P552" s="4"/>
      <c r="Q552" s="4"/>
      <c r="R552" s="4"/>
      <c r="S552" s="4"/>
      <c r="T552" s="4"/>
      <c r="U552" s="4"/>
      <c r="V552" s="4"/>
      <c r="W552" s="4"/>
      <c r="X552" s="4"/>
      <c r="Y552" s="4"/>
      <c r="Z552" s="4"/>
    </row>
    <row r="553" ht="25.5" customHeight="1">
      <c r="A553" s="56" t="s">
        <v>688</v>
      </c>
      <c r="B553" s="56" t="s">
        <v>689</v>
      </c>
      <c r="C553" s="56" t="s">
        <v>265</v>
      </c>
      <c r="D553" s="56" t="s">
        <v>690</v>
      </c>
      <c r="E553" s="57" t="s">
        <v>106</v>
      </c>
      <c r="F553" s="58">
        <v>28.0</v>
      </c>
      <c r="G553" s="59">
        <v>27.85</v>
      </c>
      <c r="H553" s="59">
        <v>34.4</v>
      </c>
      <c r="I553" s="59">
        <v>963.2</v>
      </c>
      <c r="J553" s="60">
        <v>1.891846286475735E-4</v>
      </c>
      <c r="K553" s="4"/>
      <c r="L553" s="4"/>
      <c r="M553" s="4"/>
      <c r="N553" s="4"/>
      <c r="O553" s="4"/>
      <c r="P553" s="4"/>
      <c r="Q553" s="4"/>
      <c r="R553" s="4"/>
      <c r="S553" s="4"/>
      <c r="T553" s="4"/>
      <c r="U553" s="4"/>
      <c r="V553" s="4"/>
      <c r="W553" s="4"/>
      <c r="X553" s="4"/>
      <c r="Y553" s="4"/>
      <c r="Z553" s="4"/>
    </row>
    <row r="554" ht="25.5" customHeight="1">
      <c r="A554" s="56" t="s">
        <v>691</v>
      </c>
      <c r="B554" s="56" t="s">
        <v>692</v>
      </c>
      <c r="C554" s="56" t="s">
        <v>265</v>
      </c>
      <c r="D554" s="56" t="s">
        <v>693</v>
      </c>
      <c r="E554" s="57" t="s">
        <v>106</v>
      </c>
      <c r="F554" s="58">
        <v>2.0</v>
      </c>
      <c r="G554" s="59">
        <v>115.09</v>
      </c>
      <c r="H554" s="59">
        <v>142.18</v>
      </c>
      <c r="I554" s="59">
        <v>284.36</v>
      </c>
      <c r="J554" s="60">
        <v>5.585189057539866E-5</v>
      </c>
      <c r="K554" s="4"/>
      <c r="L554" s="4"/>
      <c r="M554" s="4"/>
      <c r="N554" s="4"/>
      <c r="O554" s="4"/>
      <c r="P554" s="4"/>
      <c r="Q554" s="4"/>
      <c r="R554" s="4"/>
      <c r="S554" s="4"/>
      <c r="T554" s="4"/>
      <c r="U554" s="4"/>
      <c r="V554" s="4"/>
      <c r="W554" s="4"/>
      <c r="X554" s="4"/>
      <c r="Y554" s="4"/>
      <c r="Z554" s="4"/>
    </row>
    <row r="555" ht="25.5" customHeight="1">
      <c r="A555" s="56" t="s">
        <v>694</v>
      </c>
      <c r="B555" s="56" t="s">
        <v>695</v>
      </c>
      <c r="C555" s="56" t="s">
        <v>265</v>
      </c>
      <c r="D555" s="56" t="s">
        <v>696</v>
      </c>
      <c r="E555" s="57" t="s">
        <v>106</v>
      </c>
      <c r="F555" s="58">
        <v>230.0</v>
      </c>
      <c r="G555" s="59">
        <v>12.57</v>
      </c>
      <c r="H555" s="59">
        <v>15.52</v>
      </c>
      <c r="I555" s="59">
        <v>3569.6</v>
      </c>
      <c r="J555" s="60">
        <v>7.011144626457416E-4</v>
      </c>
      <c r="K555" s="4"/>
      <c r="L555" s="4"/>
      <c r="M555" s="4"/>
      <c r="N555" s="4"/>
      <c r="O555" s="4"/>
      <c r="P555" s="4"/>
      <c r="Q555" s="4"/>
      <c r="R555" s="4"/>
      <c r="S555" s="4"/>
      <c r="T555" s="4"/>
      <c r="U555" s="4"/>
      <c r="V555" s="4"/>
      <c r="W555" s="4"/>
      <c r="X555" s="4"/>
      <c r="Y555" s="4"/>
      <c r="Z555" s="4"/>
    </row>
    <row r="556" ht="25.5" customHeight="1">
      <c r="A556" s="56" t="s">
        <v>697</v>
      </c>
      <c r="B556" s="56" t="s">
        <v>698</v>
      </c>
      <c r="C556" s="56" t="s">
        <v>265</v>
      </c>
      <c r="D556" s="56" t="s">
        <v>699</v>
      </c>
      <c r="E556" s="57" t="s">
        <v>106</v>
      </c>
      <c r="F556" s="58">
        <v>3.0</v>
      </c>
      <c r="G556" s="59">
        <v>764.19</v>
      </c>
      <c r="H556" s="59">
        <v>944.08</v>
      </c>
      <c r="I556" s="59">
        <v>2832.24</v>
      </c>
      <c r="J556" s="60">
        <v>5.56287658472595E-4</v>
      </c>
      <c r="K556" s="4"/>
      <c r="L556" s="4"/>
      <c r="M556" s="4"/>
      <c r="N556" s="4"/>
      <c r="O556" s="4"/>
      <c r="P556" s="4"/>
      <c r="Q556" s="4"/>
      <c r="R556" s="4"/>
      <c r="S556" s="4"/>
      <c r="T556" s="4"/>
      <c r="U556" s="4"/>
      <c r="V556" s="4"/>
      <c r="W556" s="4"/>
      <c r="X556" s="4"/>
      <c r="Y556" s="4"/>
      <c r="Z556" s="4"/>
    </row>
    <row r="557" ht="25.5" customHeight="1">
      <c r="A557" s="56" t="s">
        <v>700</v>
      </c>
      <c r="B557" s="56" t="s">
        <v>701</v>
      </c>
      <c r="C557" s="56" t="s">
        <v>265</v>
      </c>
      <c r="D557" s="56" t="s">
        <v>702</v>
      </c>
      <c r="E557" s="57" t="s">
        <v>106</v>
      </c>
      <c r="F557" s="58">
        <v>12.0</v>
      </c>
      <c r="G557" s="59">
        <v>16.9</v>
      </c>
      <c r="H557" s="59">
        <v>20.87</v>
      </c>
      <c r="I557" s="59">
        <v>250.44</v>
      </c>
      <c r="J557" s="60">
        <v>4.918957474927149E-5</v>
      </c>
      <c r="K557" s="4"/>
      <c r="L557" s="4"/>
      <c r="M557" s="4"/>
      <c r="N557" s="4"/>
      <c r="O557" s="4"/>
      <c r="P557" s="4"/>
      <c r="Q557" s="4"/>
      <c r="R557" s="4"/>
      <c r="S557" s="4"/>
      <c r="T557" s="4"/>
      <c r="U557" s="4"/>
      <c r="V557" s="4"/>
      <c r="W557" s="4"/>
      <c r="X557" s="4"/>
      <c r="Y557" s="4"/>
      <c r="Z557" s="4"/>
    </row>
    <row r="558" ht="25.5" customHeight="1">
      <c r="A558" s="56" t="s">
        <v>703</v>
      </c>
      <c r="B558" s="56" t="s">
        <v>704</v>
      </c>
      <c r="C558" s="56" t="s">
        <v>265</v>
      </c>
      <c r="D558" s="56" t="s">
        <v>705</v>
      </c>
      <c r="E558" s="57" t="s">
        <v>106</v>
      </c>
      <c r="F558" s="58">
        <v>1.0</v>
      </c>
      <c r="G558" s="59">
        <v>220.22</v>
      </c>
      <c r="H558" s="59">
        <v>272.05</v>
      </c>
      <c r="I558" s="59">
        <v>272.05</v>
      </c>
      <c r="J558" s="60">
        <v>5.343405131184838E-5</v>
      </c>
      <c r="K558" s="4"/>
      <c r="L558" s="4"/>
      <c r="M558" s="4"/>
      <c r="N558" s="4"/>
      <c r="O558" s="4"/>
      <c r="P558" s="4"/>
      <c r="Q558" s="4"/>
      <c r="R558" s="4"/>
      <c r="S558" s="4"/>
      <c r="T558" s="4"/>
      <c r="U558" s="4"/>
      <c r="V558" s="4"/>
      <c r="W558" s="4"/>
      <c r="X558" s="4"/>
      <c r="Y558" s="4"/>
      <c r="Z558" s="4"/>
    </row>
    <row r="559" ht="25.5" customHeight="1">
      <c r="A559" s="56" t="s">
        <v>706</v>
      </c>
      <c r="B559" s="56" t="s">
        <v>707</v>
      </c>
      <c r="C559" s="56" t="s">
        <v>265</v>
      </c>
      <c r="D559" s="56" t="s">
        <v>708</v>
      </c>
      <c r="E559" s="57" t="s">
        <v>106</v>
      </c>
      <c r="F559" s="58">
        <v>1.0</v>
      </c>
      <c r="G559" s="59">
        <v>173.68</v>
      </c>
      <c r="H559" s="59">
        <v>214.56</v>
      </c>
      <c r="I559" s="59">
        <v>214.56</v>
      </c>
      <c r="J559" s="60">
        <v>4.2142290202059144E-5</v>
      </c>
      <c r="K559" s="4"/>
      <c r="L559" s="4"/>
      <c r="M559" s="4"/>
      <c r="N559" s="4"/>
      <c r="O559" s="4"/>
      <c r="P559" s="4"/>
      <c r="Q559" s="4"/>
      <c r="R559" s="4"/>
      <c r="S559" s="4"/>
      <c r="T559" s="4"/>
      <c r="U559" s="4"/>
      <c r="V559" s="4"/>
      <c r="W559" s="4"/>
      <c r="X559" s="4"/>
      <c r="Y559" s="4"/>
      <c r="Z559" s="4"/>
    </row>
    <row r="560" ht="25.5" customHeight="1">
      <c r="A560" s="56" t="s">
        <v>709</v>
      </c>
      <c r="B560" s="56" t="s">
        <v>710</v>
      </c>
      <c r="C560" s="56" t="s">
        <v>265</v>
      </c>
      <c r="D560" s="56" t="s">
        <v>711</v>
      </c>
      <c r="E560" s="57" t="s">
        <v>106</v>
      </c>
      <c r="F560" s="58">
        <v>3.0</v>
      </c>
      <c r="G560" s="59">
        <v>72.92</v>
      </c>
      <c r="H560" s="59">
        <v>90.08</v>
      </c>
      <c r="I560" s="59">
        <v>270.24</v>
      </c>
      <c r="J560" s="60">
        <v>5.307854448268299E-5</v>
      </c>
      <c r="K560" s="4"/>
      <c r="L560" s="4"/>
      <c r="M560" s="4"/>
      <c r="N560" s="4"/>
      <c r="O560" s="4"/>
      <c r="P560" s="4"/>
      <c r="Q560" s="4"/>
      <c r="R560" s="4"/>
      <c r="S560" s="4"/>
      <c r="T560" s="4"/>
      <c r="U560" s="4"/>
      <c r="V560" s="4"/>
      <c r="W560" s="4"/>
      <c r="X560" s="4"/>
      <c r="Y560" s="4"/>
      <c r="Z560" s="4"/>
    </row>
    <row r="561" ht="24.0" customHeight="1">
      <c r="A561" s="56" t="s">
        <v>712</v>
      </c>
      <c r="B561" s="56" t="s">
        <v>713</v>
      </c>
      <c r="C561" s="56" t="s">
        <v>92</v>
      </c>
      <c r="D561" s="56" t="s">
        <v>714</v>
      </c>
      <c r="E561" s="57" t="s">
        <v>98</v>
      </c>
      <c r="F561" s="58">
        <v>4.0</v>
      </c>
      <c r="G561" s="59">
        <v>340.64</v>
      </c>
      <c r="H561" s="59">
        <v>420.82</v>
      </c>
      <c r="I561" s="59">
        <v>1683.28</v>
      </c>
      <c r="J561" s="60">
        <v>3.306174228715609E-4</v>
      </c>
      <c r="K561" s="4"/>
      <c r="L561" s="4"/>
      <c r="M561" s="4"/>
      <c r="N561" s="4"/>
      <c r="O561" s="4"/>
      <c r="P561" s="4"/>
      <c r="Q561" s="4"/>
      <c r="R561" s="4"/>
      <c r="S561" s="4"/>
      <c r="T561" s="4"/>
      <c r="U561" s="4"/>
      <c r="V561" s="4"/>
      <c r="W561" s="4"/>
      <c r="X561" s="4"/>
      <c r="Y561" s="4"/>
      <c r="Z561" s="4"/>
    </row>
    <row r="562" ht="24.0" customHeight="1">
      <c r="A562" s="56" t="s">
        <v>715</v>
      </c>
      <c r="B562" s="56" t="s">
        <v>716</v>
      </c>
      <c r="C562" s="56" t="s">
        <v>92</v>
      </c>
      <c r="D562" s="56" t="s">
        <v>717</v>
      </c>
      <c r="E562" s="57" t="s">
        <v>98</v>
      </c>
      <c r="F562" s="58">
        <v>3.0</v>
      </c>
      <c r="G562" s="59">
        <v>340.64</v>
      </c>
      <c r="H562" s="59">
        <v>420.82</v>
      </c>
      <c r="I562" s="59">
        <v>1262.46</v>
      </c>
      <c r="J562" s="60">
        <v>2.4796306715367067E-4</v>
      </c>
      <c r="K562" s="4"/>
      <c r="L562" s="4"/>
      <c r="M562" s="4"/>
      <c r="N562" s="4"/>
      <c r="O562" s="4"/>
      <c r="P562" s="4"/>
      <c r="Q562" s="4"/>
      <c r="R562" s="4"/>
      <c r="S562" s="4"/>
      <c r="T562" s="4"/>
      <c r="U562" s="4"/>
      <c r="V562" s="4"/>
      <c r="W562" s="4"/>
      <c r="X562" s="4"/>
      <c r="Y562" s="4"/>
      <c r="Z562" s="4"/>
    </row>
    <row r="563" ht="24.0" customHeight="1">
      <c r="A563" s="56" t="s">
        <v>718</v>
      </c>
      <c r="B563" s="56" t="s">
        <v>719</v>
      </c>
      <c r="C563" s="56" t="s">
        <v>92</v>
      </c>
      <c r="D563" s="56" t="s">
        <v>720</v>
      </c>
      <c r="E563" s="57" t="s">
        <v>98</v>
      </c>
      <c r="F563" s="58">
        <v>7.0</v>
      </c>
      <c r="G563" s="59">
        <v>32.47</v>
      </c>
      <c r="H563" s="59">
        <v>40.11</v>
      </c>
      <c r="I563" s="59">
        <v>280.77</v>
      </c>
      <c r="J563" s="60">
        <v>5.5146769295451835E-5</v>
      </c>
      <c r="K563" s="4"/>
      <c r="L563" s="4"/>
      <c r="M563" s="4"/>
      <c r="N563" s="4"/>
      <c r="O563" s="4"/>
      <c r="P563" s="4"/>
      <c r="Q563" s="4"/>
      <c r="R563" s="4"/>
      <c r="S563" s="4"/>
      <c r="T563" s="4"/>
      <c r="U563" s="4"/>
      <c r="V563" s="4"/>
      <c r="W563" s="4"/>
      <c r="X563" s="4"/>
      <c r="Y563" s="4"/>
      <c r="Z563" s="4"/>
    </row>
    <row r="564" ht="24.0" customHeight="1">
      <c r="A564" s="56" t="s">
        <v>721</v>
      </c>
      <c r="B564" s="56" t="s">
        <v>722</v>
      </c>
      <c r="C564" s="56" t="s">
        <v>92</v>
      </c>
      <c r="D564" s="56" t="s">
        <v>723</v>
      </c>
      <c r="E564" s="57" t="s">
        <v>98</v>
      </c>
      <c r="F564" s="58">
        <v>25.0</v>
      </c>
      <c r="G564" s="59">
        <v>386.49</v>
      </c>
      <c r="H564" s="59">
        <v>477.46</v>
      </c>
      <c r="I564" s="59">
        <v>11936.5</v>
      </c>
      <c r="J564" s="60">
        <v>0.0023444791526700173</v>
      </c>
      <c r="K564" s="4"/>
      <c r="L564" s="4"/>
      <c r="M564" s="4"/>
      <c r="N564" s="4"/>
      <c r="O564" s="4"/>
      <c r="P564" s="4"/>
      <c r="Q564" s="4"/>
      <c r="R564" s="4"/>
      <c r="S564" s="4"/>
      <c r="T564" s="4"/>
      <c r="U564" s="4"/>
      <c r="V564" s="4"/>
      <c r="W564" s="4"/>
      <c r="X564" s="4"/>
      <c r="Y564" s="4"/>
      <c r="Z564" s="4"/>
    </row>
    <row r="565" ht="24.0" customHeight="1">
      <c r="A565" s="56" t="s">
        <v>724</v>
      </c>
      <c r="B565" s="56" t="s">
        <v>725</v>
      </c>
      <c r="C565" s="56" t="s">
        <v>92</v>
      </c>
      <c r="D565" s="56" t="s">
        <v>726</v>
      </c>
      <c r="E565" s="57" t="s">
        <v>106</v>
      </c>
      <c r="F565" s="58">
        <v>3.0</v>
      </c>
      <c r="G565" s="59">
        <v>112.86</v>
      </c>
      <c r="H565" s="59">
        <v>139.42</v>
      </c>
      <c r="I565" s="59">
        <v>418.26</v>
      </c>
      <c r="J565" s="60">
        <v>8.215153942912591E-5</v>
      </c>
      <c r="K565" s="4"/>
      <c r="L565" s="4"/>
      <c r="M565" s="4"/>
      <c r="N565" s="4"/>
      <c r="O565" s="4"/>
      <c r="P565" s="4"/>
      <c r="Q565" s="4"/>
      <c r="R565" s="4"/>
      <c r="S565" s="4"/>
      <c r="T565" s="4"/>
      <c r="U565" s="4"/>
      <c r="V565" s="4"/>
      <c r="W565" s="4"/>
      <c r="X565" s="4"/>
      <c r="Y565" s="4"/>
      <c r="Z565" s="4"/>
    </row>
    <row r="566" ht="24.0" customHeight="1">
      <c r="A566" s="56" t="s">
        <v>727</v>
      </c>
      <c r="B566" s="56" t="s">
        <v>728</v>
      </c>
      <c r="C566" s="56" t="s">
        <v>92</v>
      </c>
      <c r="D566" s="56" t="s">
        <v>729</v>
      </c>
      <c r="E566" s="57" t="s">
        <v>98</v>
      </c>
      <c r="F566" s="58">
        <v>1.0</v>
      </c>
      <c r="G566" s="59">
        <v>361.79</v>
      </c>
      <c r="H566" s="59">
        <v>446.95</v>
      </c>
      <c r="I566" s="59">
        <v>446.95</v>
      </c>
      <c r="J566" s="60">
        <v>8.778661729031662E-5</v>
      </c>
      <c r="K566" s="4"/>
      <c r="L566" s="4"/>
      <c r="M566" s="4"/>
      <c r="N566" s="4"/>
      <c r="O566" s="4"/>
      <c r="P566" s="4"/>
      <c r="Q566" s="4"/>
      <c r="R566" s="4"/>
      <c r="S566" s="4"/>
      <c r="T566" s="4"/>
      <c r="U566" s="4"/>
      <c r="V566" s="4"/>
      <c r="W566" s="4"/>
      <c r="X566" s="4"/>
      <c r="Y566" s="4"/>
      <c r="Z566" s="4"/>
    </row>
    <row r="567" ht="24.0" customHeight="1">
      <c r="A567" s="56" t="s">
        <v>730</v>
      </c>
      <c r="B567" s="56" t="s">
        <v>731</v>
      </c>
      <c r="C567" s="56" t="s">
        <v>92</v>
      </c>
      <c r="D567" s="56" t="s">
        <v>732</v>
      </c>
      <c r="E567" s="57" t="s">
        <v>106</v>
      </c>
      <c r="F567" s="58">
        <v>3.0</v>
      </c>
      <c r="G567" s="59">
        <v>37.96</v>
      </c>
      <c r="H567" s="59">
        <v>46.89</v>
      </c>
      <c r="I567" s="59">
        <v>140.67</v>
      </c>
      <c r="J567" s="60">
        <v>2.7629362242373507E-5</v>
      </c>
      <c r="K567" s="4"/>
      <c r="L567" s="4"/>
      <c r="M567" s="4"/>
      <c r="N567" s="4"/>
      <c r="O567" s="4"/>
      <c r="P567" s="4"/>
      <c r="Q567" s="4"/>
      <c r="R567" s="4"/>
      <c r="S567" s="4"/>
      <c r="T567" s="4"/>
      <c r="U567" s="4"/>
      <c r="V567" s="4"/>
      <c r="W567" s="4"/>
      <c r="X567" s="4"/>
      <c r="Y567" s="4"/>
      <c r="Z567" s="4"/>
    </row>
    <row r="568" ht="24.0" customHeight="1">
      <c r="A568" s="56" t="s">
        <v>733</v>
      </c>
      <c r="B568" s="56" t="s">
        <v>734</v>
      </c>
      <c r="C568" s="56" t="s">
        <v>164</v>
      </c>
      <c r="D568" s="56" t="s">
        <v>735</v>
      </c>
      <c r="E568" s="57" t="s">
        <v>98</v>
      </c>
      <c r="F568" s="58">
        <v>33.0</v>
      </c>
      <c r="G568" s="59">
        <v>54.61</v>
      </c>
      <c r="H568" s="59">
        <v>67.46</v>
      </c>
      <c r="I568" s="59">
        <v>2226.18</v>
      </c>
      <c r="J568" s="60">
        <v>4.372498303598994E-4</v>
      </c>
      <c r="K568" s="4"/>
      <c r="L568" s="4"/>
      <c r="M568" s="4"/>
      <c r="N568" s="4"/>
      <c r="O568" s="4"/>
      <c r="P568" s="4"/>
      <c r="Q568" s="4"/>
      <c r="R568" s="4"/>
      <c r="S568" s="4"/>
      <c r="T568" s="4"/>
      <c r="U568" s="4"/>
      <c r="V568" s="4"/>
      <c r="W568" s="4"/>
      <c r="X568" s="4"/>
      <c r="Y568" s="4"/>
      <c r="Z568" s="4"/>
    </row>
    <row r="569" ht="24.0" customHeight="1">
      <c r="A569" s="56" t="s">
        <v>736</v>
      </c>
      <c r="B569" s="56" t="s">
        <v>737</v>
      </c>
      <c r="C569" s="56" t="s">
        <v>92</v>
      </c>
      <c r="D569" s="56" t="s">
        <v>738</v>
      </c>
      <c r="E569" s="57" t="s">
        <v>106</v>
      </c>
      <c r="F569" s="58">
        <v>15.0</v>
      </c>
      <c r="G569" s="59">
        <v>64.01</v>
      </c>
      <c r="H569" s="59">
        <v>79.07</v>
      </c>
      <c r="I569" s="59">
        <v>1186.05</v>
      </c>
      <c r="J569" s="60">
        <v>2.329551794097327E-4</v>
      </c>
      <c r="K569" s="4"/>
      <c r="L569" s="4"/>
      <c r="M569" s="4"/>
      <c r="N569" s="4"/>
      <c r="O569" s="4"/>
      <c r="P569" s="4"/>
      <c r="Q569" s="4"/>
      <c r="R569" s="4"/>
      <c r="S569" s="4"/>
      <c r="T569" s="4"/>
      <c r="U569" s="4"/>
      <c r="V569" s="4"/>
      <c r="W569" s="4"/>
      <c r="X569" s="4"/>
      <c r="Y569" s="4"/>
      <c r="Z569" s="4"/>
    </row>
    <row r="570" ht="24.0" customHeight="1">
      <c r="A570" s="56" t="s">
        <v>739</v>
      </c>
      <c r="B570" s="56" t="s">
        <v>740</v>
      </c>
      <c r="C570" s="56" t="s">
        <v>92</v>
      </c>
      <c r="D570" s="56" t="s">
        <v>741</v>
      </c>
      <c r="E570" s="57" t="s">
        <v>742</v>
      </c>
      <c r="F570" s="58">
        <v>12.0</v>
      </c>
      <c r="G570" s="59">
        <v>280.32</v>
      </c>
      <c r="H570" s="59">
        <v>346.3</v>
      </c>
      <c r="I570" s="59">
        <v>4155.6</v>
      </c>
      <c r="J570" s="60">
        <v>8.16212253745698E-4</v>
      </c>
      <c r="K570" s="4"/>
      <c r="L570" s="4"/>
      <c r="M570" s="4"/>
      <c r="N570" s="4"/>
      <c r="O570" s="4"/>
      <c r="P570" s="4"/>
      <c r="Q570" s="4"/>
      <c r="R570" s="4"/>
      <c r="S570" s="4"/>
      <c r="T570" s="4"/>
      <c r="U570" s="4"/>
      <c r="V570" s="4"/>
      <c r="W570" s="4"/>
      <c r="X570" s="4"/>
      <c r="Y570" s="4"/>
      <c r="Z570" s="4"/>
    </row>
    <row r="571" ht="19.5" customHeight="1">
      <c r="A571" s="50" t="s">
        <v>1594</v>
      </c>
      <c r="B571" s="63"/>
      <c r="C571" s="34"/>
      <c r="D571" s="50" t="s">
        <v>24</v>
      </c>
      <c r="E571" s="63" t="s">
        <v>1595</v>
      </c>
      <c r="F571" s="38"/>
      <c r="G571" s="34"/>
      <c r="H571" s="50"/>
      <c r="I571" s="64" t="s">
        <v>1596</v>
      </c>
      <c r="J571" s="50"/>
      <c r="K571" s="4"/>
      <c r="L571" s="4"/>
      <c r="M571" s="4"/>
      <c r="N571" s="4"/>
      <c r="O571" s="4"/>
      <c r="P571" s="4"/>
      <c r="Q571" s="4"/>
      <c r="R571" s="4"/>
      <c r="S571" s="4"/>
      <c r="T571" s="4"/>
      <c r="U571" s="4"/>
      <c r="V571" s="4"/>
      <c r="W571" s="4"/>
      <c r="X571" s="4"/>
      <c r="Y571" s="4"/>
      <c r="Z571" s="4"/>
    </row>
    <row r="572" ht="19.5" customHeight="1">
      <c r="A572" s="63"/>
      <c r="B572" s="38"/>
      <c r="C572" s="34"/>
      <c r="D572" s="50" t="s">
        <v>1809</v>
      </c>
      <c r="E572" s="63">
        <v>12.0</v>
      </c>
      <c r="F572" s="38"/>
      <c r="G572" s="38"/>
      <c r="H572" s="34"/>
      <c r="I572" s="65">
        <v>12.0</v>
      </c>
      <c r="J572" s="50" t="s">
        <v>89</v>
      </c>
      <c r="K572" s="4"/>
      <c r="L572" s="4"/>
      <c r="M572" s="4"/>
      <c r="N572" s="4"/>
      <c r="O572" s="4"/>
      <c r="P572" s="4"/>
      <c r="Q572" s="4"/>
      <c r="R572" s="4"/>
      <c r="S572" s="4"/>
      <c r="T572" s="4"/>
      <c r="U572" s="4"/>
      <c r="V572" s="4"/>
      <c r="W572" s="4"/>
      <c r="X572" s="4"/>
      <c r="Y572" s="4"/>
      <c r="Z572" s="4"/>
    </row>
    <row r="573" ht="25.5" customHeight="1">
      <c r="A573" s="56" t="s">
        <v>743</v>
      </c>
      <c r="B573" s="56" t="s">
        <v>744</v>
      </c>
      <c r="C573" s="56" t="s">
        <v>265</v>
      </c>
      <c r="D573" s="56" t="s">
        <v>745</v>
      </c>
      <c r="E573" s="57" t="s">
        <v>742</v>
      </c>
      <c r="F573" s="58">
        <v>33.6</v>
      </c>
      <c r="G573" s="59">
        <v>1.03</v>
      </c>
      <c r="H573" s="59">
        <v>1.27</v>
      </c>
      <c r="I573" s="59">
        <v>42.67</v>
      </c>
      <c r="J573" s="60">
        <v>8.380926188114577E-6</v>
      </c>
      <c r="K573" s="4"/>
      <c r="L573" s="4"/>
      <c r="M573" s="4"/>
      <c r="N573" s="4"/>
      <c r="O573" s="4"/>
      <c r="P573" s="4"/>
      <c r="Q573" s="4"/>
      <c r="R573" s="4"/>
      <c r="S573" s="4"/>
      <c r="T573" s="4"/>
      <c r="U573" s="4"/>
      <c r="V573" s="4"/>
      <c r="W573" s="4"/>
      <c r="X573" s="4"/>
      <c r="Y573" s="4"/>
      <c r="Z573" s="4"/>
    </row>
    <row r="574" ht="19.5" customHeight="1">
      <c r="A574" s="50" t="s">
        <v>1594</v>
      </c>
      <c r="B574" s="63"/>
      <c r="C574" s="34"/>
      <c r="D574" s="50" t="s">
        <v>24</v>
      </c>
      <c r="E574" s="63" t="s">
        <v>1595</v>
      </c>
      <c r="F574" s="38"/>
      <c r="G574" s="34"/>
      <c r="H574" s="50"/>
      <c r="I574" s="64" t="s">
        <v>1596</v>
      </c>
      <c r="J574" s="50"/>
      <c r="K574" s="4"/>
      <c r="L574" s="4"/>
      <c r="M574" s="4"/>
      <c r="N574" s="4"/>
      <c r="O574" s="4"/>
      <c r="P574" s="4"/>
      <c r="Q574" s="4"/>
      <c r="R574" s="4"/>
      <c r="S574" s="4"/>
      <c r="T574" s="4"/>
      <c r="U574" s="4"/>
      <c r="V574" s="4"/>
      <c r="W574" s="4"/>
      <c r="X574" s="4"/>
      <c r="Y574" s="4"/>
      <c r="Z574" s="4"/>
    </row>
    <row r="575" ht="19.5" customHeight="1">
      <c r="A575" s="63"/>
      <c r="B575" s="38"/>
      <c r="C575" s="34"/>
      <c r="D575" s="50" t="s">
        <v>1810</v>
      </c>
      <c r="E575" s="63" t="s">
        <v>1811</v>
      </c>
      <c r="F575" s="38"/>
      <c r="G575" s="38"/>
      <c r="H575" s="34"/>
      <c r="I575" s="65">
        <v>33.6</v>
      </c>
      <c r="J575" s="50" t="s">
        <v>89</v>
      </c>
      <c r="K575" s="4"/>
      <c r="L575" s="4"/>
      <c r="M575" s="4"/>
      <c r="N575" s="4"/>
      <c r="O575" s="4"/>
      <c r="P575" s="4"/>
      <c r="Q575" s="4"/>
      <c r="R575" s="4"/>
      <c r="S575" s="4"/>
      <c r="T575" s="4"/>
      <c r="U575" s="4"/>
      <c r="V575" s="4"/>
      <c r="W575" s="4"/>
      <c r="X575" s="4"/>
      <c r="Y575" s="4"/>
      <c r="Z575" s="4"/>
    </row>
    <row r="576" ht="24.0" customHeight="1">
      <c r="A576" s="44" t="s">
        <v>54</v>
      </c>
      <c r="B576" s="44" t="s">
        <v>88</v>
      </c>
      <c r="C576" s="44"/>
      <c r="D576" s="44" t="s">
        <v>55</v>
      </c>
      <c r="E576" s="55"/>
      <c r="F576" s="45">
        <v>1.0</v>
      </c>
      <c r="G576" s="45" t="s">
        <v>89</v>
      </c>
      <c r="H576" s="46">
        <v>31581.8</v>
      </c>
      <c r="I576" s="46">
        <v>31581.8</v>
      </c>
      <c r="J576" s="47">
        <v>0.006203063854881578</v>
      </c>
      <c r="K576" s="4"/>
      <c r="L576" s="4"/>
      <c r="M576" s="4"/>
      <c r="N576" s="4"/>
      <c r="O576" s="4"/>
      <c r="P576" s="4"/>
      <c r="Q576" s="4"/>
      <c r="R576" s="4"/>
      <c r="S576" s="4"/>
      <c r="T576" s="4"/>
      <c r="U576" s="4"/>
      <c r="V576" s="4"/>
      <c r="W576" s="4"/>
      <c r="X576" s="4"/>
      <c r="Y576" s="4"/>
      <c r="Z576" s="4"/>
    </row>
    <row r="577" ht="39.0" customHeight="1">
      <c r="A577" s="56" t="s">
        <v>746</v>
      </c>
      <c r="B577" s="56" t="s">
        <v>747</v>
      </c>
      <c r="C577" s="56" t="s">
        <v>748</v>
      </c>
      <c r="D577" s="56" t="s">
        <v>749</v>
      </c>
      <c r="E577" s="57" t="s">
        <v>130</v>
      </c>
      <c r="F577" s="58">
        <v>27.12</v>
      </c>
      <c r="G577" s="59">
        <v>429.82</v>
      </c>
      <c r="H577" s="59">
        <v>530.99</v>
      </c>
      <c r="I577" s="59">
        <v>14400.44</v>
      </c>
      <c r="J577" s="60">
        <v>0.002828428045848903</v>
      </c>
      <c r="K577" s="4"/>
      <c r="L577" s="4"/>
      <c r="M577" s="4"/>
      <c r="N577" s="4"/>
      <c r="O577" s="4"/>
      <c r="P577" s="4"/>
      <c r="Q577" s="4"/>
      <c r="R577" s="4"/>
      <c r="S577" s="4"/>
      <c r="T577" s="4"/>
      <c r="U577" s="4"/>
      <c r="V577" s="4"/>
      <c r="W577" s="4"/>
      <c r="X577" s="4"/>
      <c r="Y577" s="4"/>
      <c r="Z577" s="4"/>
    </row>
    <row r="578" ht="19.5" customHeight="1">
      <c r="A578" s="50" t="s">
        <v>1594</v>
      </c>
      <c r="B578" s="63"/>
      <c r="C578" s="34"/>
      <c r="D578" s="50" t="s">
        <v>24</v>
      </c>
      <c r="E578" s="63" t="s">
        <v>1595</v>
      </c>
      <c r="F578" s="38"/>
      <c r="G578" s="34"/>
      <c r="H578" s="50"/>
      <c r="I578" s="64" t="s">
        <v>1596</v>
      </c>
      <c r="J578" s="50"/>
      <c r="K578" s="4"/>
      <c r="L578" s="4"/>
      <c r="M578" s="4"/>
      <c r="N578" s="4"/>
      <c r="O578" s="4"/>
      <c r="P578" s="4"/>
      <c r="Q578" s="4"/>
      <c r="R578" s="4"/>
      <c r="S578" s="4"/>
      <c r="T578" s="4"/>
      <c r="U578" s="4"/>
      <c r="V578" s="4"/>
      <c r="W578" s="4"/>
      <c r="X578" s="4"/>
      <c r="Y578" s="4"/>
      <c r="Z578" s="4"/>
    </row>
    <row r="579" ht="19.5" customHeight="1">
      <c r="A579" s="63"/>
      <c r="B579" s="38"/>
      <c r="C579" s="34"/>
      <c r="D579" s="50" t="s">
        <v>1812</v>
      </c>
      <c r="E579" s="63" t="s">
        <v>1813</v>
      </c>
      <c r="F579" s="38"/>
      <c r="G579" s="38"/>
      <c r="H579" s="34"/>
      <c r="I579" s="65">
        <v>27.12</v>
      </c>
      <c r="J579" s="50" t="s">
        <v>89</v>
      </c>
      <c r="K579" s="4"/>
      <c r="L579" s="4"/>
      <c r="M579" s="4"/>
      <c r="N579" s="4"/>
      <c r="O579" s="4"/>
      <c r="P579" s="4"/>
      <c r="Q579" s="4"/>
      <c r="R579" s="4"/>
      <c r="S579" s="4"/>
      <c r="T579" s="4"/>
      <c r="U579" s="4"/>
      <c r="V579" s="4"/>
      <c r="W579" s="4"/>
      <c r="X579" s="4"/>
      <c r="Y579" s="4"/>
      <c r="Z579" s="4"/>
    </row>
    <row r="580" ht="24.0" customHeight="1">
      <c r="A580" s="56" t="s">
        <v>750</v>
      </c>
      <c r="B580" s="56" t="s">
        <v>751</v>
      </c>
      <c r="C580" s="56" t="s">
        <v>265</v>
      </c>
      <c r="D580" s="56" t="s">
        <v>752</v>
      </c>
      <c r="E580" s="57" t="s">
        <v>130</v>
      </c>
      <c r="F580" s="58">
        <v>1.72</v>
      </c>
      <c r="G580" s="59">
        <v>677.35</v>
      </c>
      <c r="H580" s="59">
        <v>836.79</v>
      </c>
      <c r="I580" s="59">
        <v>1439.27</v>
      </c>
      <c r="J580" s="60">
        <v>2.826907812225842E-4</v>
      </c>
      <c r="K580" s="4"/>
      <c r="L580" s="4"/>
      <c r="M580" s="4"/>
      <c r="N580" s="4"/>
      <c r="O580" s="4"/>
      <c r="P580" s="4"/>
      <c r="Q580" s="4"/>
      <c r="R580" s="4"/>
      <c r="S580" s="4"/>
      <c r="T580" s="4"/>
      <c r="U580" s="4"/>
      <c r="V580" s="4"/>
      <c r="W580" s="4"/>
      <c r="X580" s="4"/>
      <c r="Y580" s="4"/>
      <c r="Z580" s="4"/>
    </row>
    <row r="581" ht="19.5" customHeight="1">
      <c r="A581" s="50" t="s">
        <v>1594</v>
      </c>
      <c r="B581" s="63"/>
      <c r="C581" s="34"/>
      <c r="D581" s="50" t="s">
        <v>24</v>
      </c>
      <c r="E581" s="63" t="s">
        <v>1595</v>
      </c>
      <c r="F581" s="38"/>
      <c r="G581" s="34"/>
      <c r="H581" s="50"/>
      <c r="I581" s="64" t="s">
        <v>1596</v>
      </c>
      <c r="J581" s="50"/>
      <c r="K581" s="4"/>
      <c r="L581" s="4"/>
      <c r="M581" s="4"/>
      <c r="N581" s="4"/>
      <c r="O581" s="4"/>
      <c r="P581" s="4"/>
      <c r="Q581" s="4"/>
      <c r="R581" s="4"/>
      <c r="S581" s="4"/>
      <c r="T581" s="4"/>
      <c r="U581" s="4"/>
      <c r="V581" s="4"/>
      <c r="W581" s="4"/>
      <c r="X581" s="4"/>
      <c r="Y581" s="4"/>
      <c r="Z581" s="4"/>
    </row>
    <row r="582" ht="19.5" customHeight="1">
      <c r="A582" s="63"/>
      <c r="B582" s="38"/>
      <c r="C582" s="34"/>
      <c r="D582" s="50" t="s">
        <v>1812</v>
      </c>
      <c r="E582" s="63" t="s">
        <v>1814</v>
      </c>
      <c r="F582" s="38"/>
      <c r="G582" s="38"/>
      <c r="H582" s="34"/>
      <c r="I582" s="65">
        <v>1.72</v>
      </c>
      <c r="J582" s="50" t="s">
        <v>89</v>
      </c>
      <c r="K582" s="4"/>
      <c r="L582" s="4"/>
      <c r="M582" s="4"/>
      <c r="N582" s="4"/>
      <c r="O582" s="4"/>
      <c r="P582" s="4"/>
      <c r="Q582" s="4"/>
      <c r="R582" s="4"/>
      <c r="S582" s="4"/>
      <c r="T582" s="4"/>
      <c r="U582" s="4"/>
      <c r="V582" s="4"/>
      <c r="W582" s="4"/>
      <c r="X582" s="4"/>
      <c r="Y582" s="4"/>
      <c r="Z582" s="4"/>
    </row>
    <row r="583" ht="24.0" customHeight="1">
      <c r="A583" s="56" t="s">
        <v>753</v>
      </c>
      <c r="B583" s="56" t="s">
        <v>754</v>
      </c>
      <c r="C583" s="56" t="s">
        <v>92</v>
      </c>
      <c r="D583" s="56" t="s">
        <v>755</v>
      </c>
      <c r="E583" s="57" t="s">
        <v>151</v>
      </c>
      <c r="F583" s="58">
        <v>8.0</v>
      </c>
      <c r="G583" s="59">
        <v>418.21</v>
      </c>
      <c r="H583" s="59">
        <v>516.65</v>
      </c>
      <c r="I583" s="59">
        <v>4133.2</v>
      </c>
      <c r="J583" s="60">
        <v>8.118126112190103E-4</v>
      </c>
      <c r="K583" s="4"/>
      <c r="L583" s="4"/>
      <c r="M583" s="4"/>
      <c r="N583" s="4"/>
      <c r="O583" s="4"/>
      <c r="P583" s="4"/>
      <c r="Q583" s="4"/>
      <c r="R583" s="4"/>
      <c r="S583" s="4"/>
      <c r="T583" s="4"/>
      <c r="U583" s="4"/>
      <c r="V583" s="4"/>
      <c r="W583" s="4"/>
      <c r="X583" s="4"/>
      <c r="Y583" s="4"/>
      <c r="Z583" s="4"/>
    </row>
    <row r="584" ht="19.5" customHeight="1">
      <c r="A584" s="50" t="s">
        <v>1594</v>
      </c>
      <c r="B584" s="63"/>
      <c r="C584" s="34"/>
      <c r="D584" s="50" t="s">
        <v>24</v>
      </c>
      <c r="E584" s="63" t="s">
        <v>1595</v>
      </c>
      <c r="F584" s="38"/>
      <c r="G584" s="34"/>
      <c r="H584" s="50"/>
      <c r="I584" s="64" t="s">
        <v>1596</v>
      </c>
      <c r="J584" s="50"/>
      <c r="K584" s="4"/>
      <c r="L584" s="4"/>
      <c r="M584" s="4"/>
      <c r="N584" s="4"/>
      <c r="O584" s="4"/>
      <c r="P584" s="4"/>
      <c r="Q584" s="4"/>
      <c r="R584" s="4"/>
      <c r="S584" s="4"/>
      <c r="T584" s="4"/>
      <c r="U584" s="4"/>
      <c r="V584" s="4"/>
      <c r="W584" s="4"/>
      <c r="X584" s="4"/>
      <c r="Y584" s="4"/>
      <c r="Z584" s="4"/>
    </row>
    <row r="585" ht="19.5" customHeight="1">
      <c r="A585" s="63"/>
      <c r="B585" s="38"/>
      <c r="C585" s="34"/>
      <c r="D585" s="50" t="s">
        <v>1815</v>
      </c>
      <c r="E585" s="63" t="s">
        <v>1816</v>
      </c>
      <c r="F585" s="38"/>
      <c r="G585" s="38"/>
      <c r="H585" s="34"/>
      <c r="I585" s="65">
        <v>8.0</v>
      </c>
      <c r="J585" s="50" t="s">
        <v>89</v>
      </c>
      <c r="K585" s="4"/>
      <c r="L585" s="4"/>
      <c r="M585" s="4"/>
      <c r="N585" s="4"/>
      <c r="O585" s="4"/>
      <c r="P585" s="4"/>
      <c r="Q585" s="4"/>
      <c r="R585" s="4"/>
      <c r="S585" s="4"/>
      <c r="T585" s="4"/>
      <c r="U585" s="4"/>
      <c r="V585" s="4"/>
      <c r="W585" s="4"/>
      <c r="X585" s="4"/>
      <c r="Y585" s="4"/>
      <c r="Z585" s="4"/>
    </row>
    <row r="586" ht="24.0" customHeight="1">
      <c r="A586" s="56" t="s">
        <v>756</v>
      </c>
      <c r="B586" s="56" t="s">
        <v>757</v>
      </c>
      <c r="C586" s="56" t="s">
        <v>109</v>
      </c>
      <c r="D586" s="56" t="s">
        <v>758</v>
      </c>
      <c r="E586" s="57" t="s">
        <v>98</v>
      </c>
      <c r="F586" s="58">
        <v>20.0</v>
      </c>
      <c r="G586" s="59">
        <v>90.32</v>
      </c>
      <c r="H586" s="59">
        <v>111.58</v>
      </c>
      <c r="I586" s="59">
        <v>2231.6</v>
      </c>
      <c r="J586" s="60">
        <v>4.383143867212676E-4</v>
      </c>
      <c r="K586" s="4"/>
      <c r="L586" s="4"/>
      <c r="M586" s="4"/>
      <c r="N586" s="4"/>
      <c r="O586" s="4"/>
      <c r="P586" s="4"/>
      <c r="Q586" s="4"/>
      <c r="R586" s="4"/>
      <c r="S586" s="4"/>
      <c r="T586" s="4"/>
      <c r="U586" s="4"/>
      <c r="V586" s="4"/>
      <c r="W586" s="4"/>
      <c r="X586" s="4"/>
      <c r="Y586" s="4"/>
      <c r="Z586" s="4"/>
    </row>
    <row r="587" ht="19.5" customHeight="1">
      <c r="A587" s="50" t="s">
        <v>1594</v>
      </c>
      <c r="B587" s="63"/>
      <c r="C587" s="34"/>
      <c r="D587" s="50" t="s">
        <v>24</v>
      </c>
      <c r="E587" s="63" t="s">
        <v>1595</v>
      </c>
      <c r="F587" s="38"/>
      <c r="G587" s="34"/>
      <c r="H587" s="50"/>
      <c r="I587" s="64" t="s">
        <v>1596</v>
      </c>
      <c r="J587" s="50"/>
      <c r="K587" s="4"/>
      <c r="L587" s="4"/>
      <c r="M587" s="4"/>
      <c r="N587" s="4"/>
      <c r="O587" s="4"/>
      <c r="P587" s="4"/>
      <c r="Q587" s="4"/>
      <c r="R587" s="4"/>
      <c r="S587" s="4"/>
      <c r="T587" s="4"/>
      <c r="U587" s="4"/>
      <c r="V587" s="4"/>
      <c r="W587" s="4"/>
      <c r="X587" s="4"/>
      <c r="Y587" s="4"/>
      <c r="Z587" s="4"/>
    </row>
    <row r="588" ht="19.5" customHeight="1">
      <c r="A588" s="63"/>
      <c r="B588" s="38"/>
      <c r="C588" s="34"/>
      <c r="D588" s="50" t="s">
        <v>1817</v>
      </c>
      <c r="E588" s="63">
        <v>20.0</v>
      </c>
      <c r="F588" s="38"/>
      <c r="G588" s="38"/>
      <c r="H588" s="34"/>
      <c r="I588" s="65">
        <v>20.0</v>
      </c>
      <c r="J588" s="50" t="s">
        <v>89</v>
      </c>
      <c r="K588" s="4"/>
      <c r="L588" s="4"/>
      <c r="M588" s="4"/>
      <c r="N588" s="4"/>
      <c r="O588" s="4"/>
      <c r="P588" s="4"/>
      <c r="Q588" s="4"/>
      <c r="R588" s="4"/>
      <c r="S588" s="4"/>
      <c r="T588" s="4"/>
      <c r="U588" s="4"/>
      <c r="V588" s="4"/>
      <c r="W588" s="4"/>
      <c r="X588" s="4"/>
      <c r="Y588" s="4"/>
      <c r="Z588" s="4"/>
    </row>
    <row r="589" ht="24.0" customHeight="1">
      <c r="A589" s="56" t="s">
        <v>759</v>
      </c>
      <c r="B589" s="56" t="s">
        <v>760</v>
      </c>
      <c r="C589" s="56" t="s">
        <v>109</v>
      </c>
      <c r="D589" s="56" t="s">
        <v>761</v>
      </c>
      <c r="E589" s="57" t="s">
        <v>130</v>
      </c>
      <c r="F589" s="58">
        <v>7.2</v>
      </c>
      <c r="G589" s="59">
        <v>614.41</v>
      </c>
      <c r="H589" s="59">
        <v>759.04</v>
      </c>
      <c r="I589" s="59">
        <v>5465.08</v>
      </c>
      <c r="J589" s="60">
        <v>0.001073410641953157</v>
      </c>
      <c r="K589" s="4"/>
      <c r="L589" s="4"/>
      <c r="M589" s="4"/>
      <c r="N589" s="4"/>
      <c r="O589" s="4"/>
      <c r="P589" s="4"/>
      <c r="Q589" s="4"/>
      <c r="R589" s="4"/>
      <c r="S589" s="4"/>
      <c r="T589" s="4"/>
      <c r="U589" s="4"/>
      <c r="V589" s="4"/>
      <c r="W589" s="4"/>
      <c r="X589" s="4"/>
      <c r="Y589" s="4"/>
      <c r="Z589" s="4"/>
    </row>
    <row r="590" ht="19.5" customHeight="1">
      <c r="A590" s="50" t="s">
        <v>1594</v>
      </c>
      <c r="B590" s="63"/>
      <c r="C590" s="34"/>
      <c r="D590" s="50" t="s">
        <v>24</v>
      </c>
      <c r="E590" s="63" t="s">
        <v>1595</v>
      </c>
      <c r="F590" s="38"/>
      <c r="G590" s="34"/>
      <c r="H590" s="50"/>
      <c r="I590" s="64" t="s">
        <v>1596</v>
      </c>
      <c r="J590" s="50"/>
      <c r="K590" s="4"/>
      <c r="L590" s="4"/>
      <c r="M590" s="4"/>
      <c r="N590" s="4"/>
      <c r="O590" s="4"/>
      <c r="P590" s="4"/>
      <c r="Q590" s="4"/>
      <c r="R590" s="4"/>
      <c r="S590" s="4"/>
      <c r="T590" s="4"/>
      <c r="U590" s="4"/>
      <c r="V590" s="4"/>
      <c r="W590" s="4"/>
      <c r="X590" s="4"/>
      <c r="Y590" s="4"/>
      <c r="Z590" s="4"/>
    </row>
    <row r="591" ht="19.5" customHeight="1">
      <c r="A591" s="63"/>
      <c r="B591" s="38"/>
      <c r="C591" s="34"/>
      <c r="D591" s="50" t="s">
        <v>1818</v>
      </c>
      <c r="E591" s="63" t="s">
        <v>1819</v>
      </c>
      <c r="F591" s="38"/>
      <c r="G591" s="38"/>
      <c r="H591" s="34"/>
      <c r="I591" s="65">
        <v>7.2</v>
      </c>
      <c r="J591" s="50" t="s">
        <v>89</v>
      </c>
      <c r="K591" s="4"/>
      <c r="L591" s="4"/>
      <c r="M591" s="4"/>
      <c r="N591" s="4"/>
      <c r="O591" s="4"/>
      <c r="P591" s="4"/>
      <c r="Q591" s="4"/>
      <c r="R591" s="4"/>
      <c r="S591" s="4"/>
      <c r="T591" s="4"/>
      <c r="U591" s="4"/>
      <c r="V591" s="4"/>
      <c r="W591" s="4"/>
      <c r="X591" s="4"/>
      <c r="Y591" s="4"/>
      <c r="Z591" s="4"/>
    </row>
    <row r="592" ht="25.5" customHeight="1">
      <c r="A592" s="56" t="s">
        <v>762</v>
      </c>
      <c r="B592" s="56" t="s">
        <v>763</v>
      </c>
      <c r="C592" s="56" t="s">
        <v>764</v>
      </c>
      <c r="D592" s="56" t="s">
        <v>765</v>
      </c>
      <c r="E592" s="57" t="s">
        <v>106</v>
      </c>
      <c r="F592" s="58">
        <v>9.0</v>
      </c>
      <c r="G592" s="59">
        <v>180.0</v>
      </c>
      <c r="H592" s="59">
        <v>222.37</v>
      </c>
      <c r="I592" s="59">
        <v>2001.33</v>
      </c>
      <c r="J592" s="60">
        <v>3.930864543721431E-4</v>
      </c>
      <c r="K592" s="4"/>
      <c r="L592" s="4"/>
      <c r="M592" s="4"/>
      <c r="N592" s="4"/>
      <c r="O592" s="4"/>
      <c r="P592" s="4"/>
      <c r="Q592" s="4"/>
      <c r="R592" s="4"/>
      <c r="S592" s="4"/>
      <c r="T592" s="4"/>
      <c r="U592" s="4"/>
      <c r="V592" s="4"/>
      <c r="W592" s="4"/>
      <c r="X592" s="4"/>
      <c r="Y592" s="4"/>
      <c r="Z592" s="4"/>
    </row>
    <row r="593" ht="19.5" customHeight="1">
      <c r="A593" s="50" t="s">
        <v>1594</v>
      </c>
      <c r="B593" s="63"/>
      <c r="C593" s="34"/>
      <c r="D593" s="50" t="s">
        <v>24</v>
      </c>
      <c r="E593" s="63" t="s">
        <v>1595</v>
      </c>
      <c r="F593" s="38"/>
      <c r="G593" s="34"/>
      <c r="H593" s="50"/>
      <c r="I593" s="64" t="s">
        <v>1596</v>
      </c>
      <c r="J593" s="50"/>
      <c r="K593" s="4"/>
      <c r="L593" s="4"/>
      <c r="M593" s="4"/>
      <c r="N593" s="4"/>
      <c r="O593" s="4"/>
      <c r="P593" s="4"/>
      <c r="Q593" s="4"/>
      <c r="R593" s="4"/>
      <c r="S593" s="4"/>
      <c r="T593" s="4"/>
      <c r="U593" s="4"/>
      <c r="V593" s="4"/>
      <c r="W593" s="4"/>
      <c r="X593" s="4"/>
      <c r="Y593" s="4"/>
      <c r="Z593" s="4"/>
    </row>
    <row r="594" ht="19.5" customHeight="1">
      <c r="A594" s="63"/>
      <c r="B594" s="38"/>
      <c r="C594" s="34"/>
      <c r="D594" s="50" t="s">
        <v>1820</v>
      </c>
      <c r="E594" s="63" t="s">
        <v>1821</v>
      </c>
      <c r="F594" s="38"/>
      <c r="G594" s="38"/>
      <c r="H594" s="34"/>
      <c r="I594" s="65">
        <v>9.0</v>
      </c>
      <c r="J594" s="50" t="s">
        <v>89</v>
      </c>
      <c r="K594" s="4"/>
      <c r="L594" s="4"/>
      <c r="M594" s="4"/>
      <c r="N594" s="4"/>
      <c r="O594" s="4"/>
      <c r="P594" s="4"/>
      <c r="Q594" s="4"/>
      <c r="R594" s="4"/>
      <c r="S594" s="4"/>
      <c r="T594" s="4"/>
      <c r="U594" s="4"/>
      <c r="V594" s="4"/>
      <c r="W594" s="4"/>
      <c r="X594" s="4"/>
      <c r="Y594" s="4"/>
      <c r="Z594" s="4"/>
    </row>
    <row r="595" ht="25.5" customHeight="1">
      <c r="A595" s="56" t="s">
        <v>766</v>
      </c>
      <c r="B595" s="56" t="s">
        <v>767</v>
      </c>
      <c r="C595" s="56" t="s">
        <v>109</v>
      </c>
      <c r="D595" s="56" t="s">
        <v>768</v>
      </c>
      <c r="E595" s="57" t="s">
        <v>151</v>
      </c>
      <c r="F595" s="58">
        <v>11.83</v>
      </c>
      <c r="G595" s="59">
        <v>105.61</v>
      </c>
      <c r="H595" s="59">
        <v>130.47</v>
      </c>
      <c r="I595" s="59">
        <v>1543.46</v>
      </c>
      <c r="J595" s="60">
        <v>3.0315501135006617E-4</v>
      </c>
      <c r="K595" s="4"/>
      <c r="L595" s="4"/>
      <c r="M595" s="4"/>
      <c r="N595" s="4"/>
      <c r="O595" s="4"/>
      <c r="P595" s="4"/>
      <c r="Q595" s="4"/>
      <c r="R595" s="4"/>
      <c r="S595" s="4"/>
      <c r="T595" s="4"/>
      <c r="U595" s="4"/>
      <c r="V595" s="4"/>
      <c r="W595" s="4"/>
      <c r="X595" s="4"/>
      <c r="Y595" s="4"/>
      <c r="Z595" s="4"/>
    </row>
    <row r="596" ht="19.5" customHeight="1">
      <c r="A596" s="50" t="s">
        <v>1594</v>
      </c>
      <c r="B596" s="63"/>
      <c r="C596" s="34"/>
      <c r="D596" s="50" t="s">
        <v>24</v>
      </c>
      <c r="E596" s="63" t="s">
        <v>1595</v>
      </c>
      <c r="F596" s="38"/>
      <c r="G596" s="34"/>
      <c r="H596" s="50"/>
      <c r="I596" s="64" t="s">
        <v>1596</v>
      </c>
      <c r="J596" s="50"/>
      <c r="K596" s="4"/>
      <c r="L596" s="4"/>
      <c r="M596" s="4"/>
      <c r="N596" s="4"/>
      <c r="O596" s="4"/>
      <c r="P596" s="4"/>
      <c r="Q596" s="4"/>
      <c r="R596" s="4"/>
      <c r="S596" s="4"/>
      <c r="T596" s="4"/>
      <c r="U596" s="4"/>
      <c r="V596" s="4"/>
      <c r="W596" s="4"/>
      <c r="X596" s="4"/>
      <c r="Y596" s="4"/>
      <c r="Z596" s="4"/>
    </row>
    <row r="597" ht="19.5" customHeight="1">
      <c r="A597" s="63"/>
      <c r="B597" s="38"/>
      <c r="C597" s="34"/>
      <c r="D597" s="50" t="s">
        <v>1822</v>
      </c>
      <c r="E597" s="63" t="s">
        <v>1823</v>
      </c>
      <c r="F597" s="38"/>
      <c r="G597" s="38"/>
      <c r="H597" s="34"/>
      <c r="I597" s="65">
        <v>11.83</v>
      </c>
      <c r="J597" s="50" t="s">
        <v>89</v>
      </c>
      <c r="K597" s="4"/>
      <c r="L597" s="4"/>
      <c r="M597" s="4"/>
      <c r="N597" s="4"/>
      <c r="O597" s="4"/>
      <c r="P597" s="4"/>
      <c r="Q597" s="4"/>
      <c r="R597" s="4"/>
      <c r="S597" s="4"/>
      <c r="T597" s="4"/>
      <c r="U597" s="4"/>
      <c r="V597" s="4"/>
      <c r="W597" s="4"/>
      <c r="X597" s="4"/>
      <c r="Y597" s="4"/>
      <c r="Z597" s="4"/>
    </row>
    <row r="598" ht="25.5" customHeight="1">
      <c r="A598" s="56" t="s">
        <v>769</v>
      </c>
      <c r="B598" s="56" t="s">
        <v>770</v>
      </c>
      <c r="C598" s="56" t="s">
        <v>92</v>
      </c>
      <c r="D598" s="56" t="s">
        <v>771</v>
      </c>
      <c r="E598" s="57" t="s">
        <v>275</v>
      </c>
      <c r="F598" s="58">
        <v>7.21</v>
      </c>
      <c r="G598" s="59">
        <v>41.25</v>
      </c>
      <c r="H598" s="59">
        <v>50.96</v>
      </c>
      <c r="I598" s="59">
        <v>367.42</v>
      </c>
      <c r="J598" s="60">
        <v>7.21659221944471E-5</v>
      </c>
      <c r="K598" s="4"/>
      <c r="L598" s="4"/>
      <c r="M598" s="4"/>
      <c r="N598" s="4"/>
      <c r="O598" s="4"/>
      <c r="P598" s="4"/>
      <c r="Q598" s="4"/>
      <c r="R598" s="4"/>
      <c r="S598" s="4"/>
      <c r="T598" s="4"/>
      <c r="U598" s="4"/>
      <c r="V598" s="4"/>
      <c r="W598" s="4"/>
      <c r="X598" s="4"/>
      <c r="Y598" s="4"/>
      <c r="Z598" s="4"/>
    </row>
    <row r="599" ht="19.5" customHeight="1">
      <c r="A599" s="50" t="s">
        <v>1594</v>
      </c>
      <c r="B599" s="63"/>
      <c r="C599" s="34"/>
      <c r="D599" s="50" t="s">
        <v>24</v>
      </c>
      <c r="E599" s="63" t="s">
        <v>1595</v>
      </c>
      <c r="F599" s="38"/>
      <c r="G599" s="34"/>
      <c r="H599" s="50"/>
      <c r="I599" s="64" t="s">
        <v>1596</v>
      </c>
      <c r="J599" s="50"/>
      <c r="K599" s="4"/>
      <c r="L599" s="4"/>
      <c r="M599" s="4"/>
      <c r="N599" s="4"/>
      <c r="O599" s="4"/>
      <c r="P599" s="4"/>
      <c r="Q599" s="4"/>
      <c r="R599" s="4"/>
      <c r="S599" s="4"/>
      <c r="T599" s="4"/>
      <c r="U599" s="4"/>
      <c r="V599" s="4"/>
      <c r="W599" s="4"/>
      <c r="X599" s="4"/>
      <c r="Y599" s="4"/>
      <c r="Z599" s="4"/>
    </row>
    <row r="600" ht="19.5" customHeight="1">
      <c r="A600" s="63"/>
      <c r="B600" s="38"/>
      <c r="C600" s="34"/>
      <c r="D600" s="50" t="s">
        <v>1822</v>
      </c>
      <c r="E600" s="63" t="s">
        <v>1824</v>
      </c>
      <c r="F600" s="38"/>
      <c r="G600" s="38"/>
      <c r="H600" s="34"/>
      <c r="I600" s="65">
        <v>7.21</v>
      </c>
      <c r="J600" s="50" t="s">
        <v>89</v>
      </c>
      <c r="K600" s="4"/>
      <c r="L600" s="4"/>
      <c r="M600" s="4"/>
      <c r="N600" s="4"/>
      <c r="O600" s="4"/>
      <c r="P600" s="4"/>
      <c r="Q600" s="4"/>
      <c r="R600" s="4"/>
      <c r="S600" s="4"/>
      <c r="T600" s="4"/>
      <c r="U600" s="4"/>
      <c r="V600" s="4"/>
      <c r="W600" s="4"/>
      <c r="X600" s="4"/>
      <c r="Y600" s="4"/>
      <c r="Z600" s="4"/>
    </row>
    <row r="601" ht="24.0" customHeight="1">
      <c r="A601" s="44" t="s">
        <v>56</v>
      </c>
      <c r="B601" s="44" t="s">
        <v>88</v>
      </c>
      <c r="C601" s="44"/>
      <c r="D601" s="44" t="s">
        <v>57</v>
      </c>
      <c r="E601" s="55"/>
      <c r="F601" s="45">
        <v>1.0</v>
      </c>
      <c r="G601" s="45" t="s">
        <v>89</v>
      </c>
      <c r="H601" s="46">
        <v>739841.28</v>
      </c>
      <c r="I601" s="46">
        <v>739841.28</v>
      </c>
      <c r="J601" s="47">
        <v>0.14531415886103138</v>
      </c>
      <c r="K601" s="4"/>
      <c r="L601" s="4"/>
      <c r="M601" s="4"/>
      <c r="N601" s="4"/>
      <c r="O601" s="4"/>
      <c r="P601" s="4"/>
      <c r="Q601" s="4"/>
      <c r="R601" s="4"/>
      <c r="S601" s="4"/>
      <c r="T601" s="4"/>
      <c r="U601" s="4"/>
      <c r="V601" s="4"/>
      <c r="W601" s="4"/>
      <c r="X601" s="4"/>
      <c r="Y601" s="4"/>
      <c r="Z601" s="4"/>
    </row>
    <row r="602" ht="24.0" customHeight="1">
      <c r="A602" s="56" t="s">
        <v>772</v>
      </c>
      <c r="B602" s="56" t="s">
        <v>191</v>
      </c>
      <c r="C602" s="56" t="s">
        <v>122</v>
      </c>
      <c r="D602" s="56" t="s">
        <v>192</v>
      </c>
      <c r="E602" s="57" t="s">
        <v>111</v>
      </c>
      <c r="F602" s="58">
        <v>22.752</v>
      </c>
      <c r="G602" s="59">
        <v>85.91</v>
      </c>
      <c r="H602" s="59">
        <v>106.13</v>
      </c>
      <c r="I602" s="59">
        <v>2414.66</v>
      </c>
      <c r="J602" s="60">
        <v>4.742696796201721E-4</v>
      </c>
      <c r="K602" s="4"/>
      <c r="L602" s="4"/>
      <c r="M602" s="4"/>
      <c r="N602" s="4"/>
      <c r="O602" s="4"/>
      <c r="P602" s="4"/>
      <c r="Q602" s="4"/>
      <c r="R602" s="4"/>
      <c r="S602" s="4"/>
      <c r="T602" s="4"/>
      <c r="U602" s="4"/>
      <c r="V602" s="4"/>
      <c r="W602" s="4"/>
      <c r="X602" s="4"/>
      <c r="Y602" s="4"/>
      <c r="Z602" s="4"/>
    </row>
    <row r="603" ht="19.5" customHeight="1">
      <c r="A603" s="50" t="s">
        <v>1594</v>
      </c>
      <c r="B603" s="63"/>
      <c r="C603" s="34"/>
      <c r="D603" s="50" t="s">
        <v>24</v>
      </c>
      <c r="E603" s="63" t="s">
        <v>1595</v>
      </c>
      <c r="F603" s="38"/>
      <c r="G603" s="34"/>
      <c r="H603" s="50"/>
      <c r="I603" s="64" t="s">
        <v>1596</v>
      </c>
      <c r="J603" s="50"/>
      <c r="K603" s="4"/>
      <c r="L603" s="4"/>
      <c r="M603" s="4"/>
      <c r="N603" s="4"/>
      <c r="O603" s="4"/>
      <c r="P603" s="4"/>
      <c r="Q603" s="4"/>
      <c r="R603" s="4"/>
      <c r="S603" s="4"/>
      <c r="T603" s="4"/>
      <c r="U603" s="4"/>
      <c r="V603" s="4"/>
      <c r="W603" s="4"/>
      <c r="X603" s="4"/>
      <c r="Y603" s="4"/>
      <c r="Z603" s="4"/>
    </row>
    <row r="604" ht="19.5" customHeight="1">
      <c r="A604" s="63"/>
      <c r="B604" s="38"/>
      <c r="C604" s="34"/>
      <c r="D604" s="50" t="s">
        <v>1825</v>
      </c>
      <c r="E604" s="63" t="s">
        <v>1826</v>
      </c>
      <c r="F604" s="38"/>
      <c r="G604" s="38"/>
      <c r="H604" s="34"/>
      <c r="I604" s="65">
        <v>22.752</v>
      </c>
      <c r="J604" s="50" t="s">
        <v>89</v>
      </c>
      <c r="K604" s="4"/>
      <c r="L604" s="4"/>
      <c r="M604" s="4"/>
      <c r="N604" s="4"/>
      <c r="O604" s="4"/>
      <c r="P604" s="4"/>
      <c r="Q604" s="4"/>
      <c r="R604" s="4"/>
      <c r="S604" s="4"/>
      <c r="T604" s="4"/>
      <c r="U604" s="4"/>
      <c r="V604" s="4"/>
      <c r="W604" s="4"/>
      <c r="X604" s="4"/>
      <c r="Y604" s="4"/>
      <c r="Z604" s="4"/>
    </row>
    <row r="605" ht="24.0" customHeight="1">
      <c r="A605" s="56" t="s">
        <v>773</v>
      </c>
      <c r="B605" s="56" t="s">
        <v>774</v>
      </c>
      <c r="C605" s="56" t="s">
        <v>265</v>
      </c>
      <c r="D605" s="56" t="s">
        <v>775</v>
      </c>
      <c r="E605" s="57" t="s">
        <v>130</v>
      </c>
      <c r="F605" s="58">
        <v>15.168</v>
      </c>
      <c r="G605" s="59">
        <v>28.76</v>
      </c>
      <c r="H605" s="59">
        <v>35.53</v>
      </c>
      <c r="I605" s="59">
        <v>538.91</v>
      </c>
      <c r="J605" s="60">
        <v>1.0584872116327224E-4</v>
      </c>
      <c r="K605" s="4"/>
      <c r="L605" s="4"/>
      <c r="M605" s="4"/>
      <c r="N605" s="4"/>
      <c r="O605" s="4"/>
      <c r="P605" s="4"/>
      <c r="Q605" s="4"/>
      <c r="R605" s="4"/>
      <c r="S605" s="4"/>
      <c r="T605" s="4"/>
      <c r="U605" s="4"/>
      <c r="V605" s="4"/>
      <c r="W605" s="4"/>
      <c r="X605" s="4"/>
      <c r="Y605" s="4"/>
      <c r="Z605" s="4"/>
    </row>
    <row r="606" ht="19.5" customHeight="1">
      <c r="A606" s="50" t="s">
        <v>1594</v>
      </c>
      <c r="B606" s="63"/>
      <c r="C606" s="34"/>
      <c r="D606" s="50" t="s">
        <v>24</v>
      </c>
      <c r="E606" s="63" t="s">
        <v>1595</v>
      </c>
      <c r="F606" s="38"/>
      <c r="G606" s="34"/>
      <c r="H606" s="50"/>
      <c r="I606" s="64" t="s">
        <v>1596</v>
      </c>
      <c r="J606" s="50"/>
      <c r="K606" s="4"/>
      <c r="L606" s="4"/>
      <c r="M606" s="4"/>
      <c r="N606" s="4"/>
      <c r="O606" s="4"/>
      <c r="P606" s="4"/>
      <c r="Q606" s="4"/>
      <c r="R606" s="4"/>
      <c r="S606" s="4"/>
      <c r="T606" s="4"/>
      <c r="U606" s="4"/>
      <c r="V606" s="4"/>
      <c r="W606" s="4"/>
      <c r="X606" s="4"/>
      <c r="Y606" s="4"/>
      <c r="Z606" s="4"/>
    </row>
    <row r="607" ht="19.5" customHeight="1">
      <c r="A607" s="63"/>
      <c r="B607" s="38"/>
      <c r="C607" s="34"/>
      <c r="D607" s="50" t="s">
        <v>1827</v>
      </c>
      <c r="E607" s="63" t="s">
        <v>1828</v>
      </c>
      <c r="F607" s="38"/>
      <c r="G607" s="38"/>
      <c r="H607" s="34"/>
      <c r="I607" s="65">
        <v>15.168</v>
      </c>
      <c r="J607" s="50" t="s">
        <v>89</v>
      </c>
      <c r="K607" s="4"/>
      <c r="L607" s="4"/>
      <c r="M607" s="4"/>
      <c r="N607" s="4"/>
      <c r="O607" s="4"/>
      <c r="P607" s="4"/>
      <c r="Q607" s="4"/>
      <c r="R607" s="4"/>
      <c r="S607" s="4"/>
      <c r="T607" s="4"/>
      <c r="U607" s="4"/>
      <c r="V607" s="4"/>
      <c r="W607" s="4"/>
      <c r="X607" s="4"/>
      <c r="Y607" s="4"/>
      <c r="Z607" s="4"/>
    </row>
    <row r="608" ht="64.5" customHeight="1">
      <c r="A608" s="56" t="s">
        <v>776</v>
      </c>
      <c r="B608" s="56" t="s">
        <v>777</v>
      </c>
      <c r="C608" s="56" t="s">
        <v>122</v>
      </c>
      <c r="D608" s="56" t="s">
        <v>778</v>
      </c>
      <c r="E608" s="57" t="s">
        <v>111</v>
      </c>
      <c r="F608" s="58">
        <v>13.419</v>
      </c>
      <c r="G608" s="59">
        <v>18.06</v>
      </c>
      <c r="H608" s="59">
        <v>22.31</v>
      </c>
      <c r="I608" s="59">
        <v>299.37</v>
      </c>
      <c r="J608" s="60">
        <v>5.8800043893505055E-5</v>
      </c>
      <c r="K608" s="4"/>
      <c r="L608" s="4"/>
      <c r="M608" s="4"/>
      <c r="N608" s="4"/>
      <c r="O608" s="4"/>
      <c r="P608" s="4"/>
      <c r="Q608" s="4"/>
      <c r="R608" s="4"/>
      <c r="S608" s="4"/>
      <c r="T608" s="4"/>
      <c r="U608" s="4"/>
      <c r="V608" s="4"/>
      <c r="W608" s="4"/>
      <c r="X608" s="4"/>
      <c r="Y608" s="4"/>
      <c r="Z608" s="4"/>
    </row>
    <row r="609" ht="19.5" customHeight="1">
      <c r="A609" s="50" t="s">
        <v>1594</v>
      </c>
      <c r="B609" s="63"/>
      <c r="C609" s="34"/>
      <c r="D609" s="50" t="s">
        <v>24</v>
      </c>
      <c r="E609" s="63" t="s">
        <v>1595</v>
      </c>
      <c r="F609" s="38"/>
      <c r="G609" s="34"/>
      <c r="H609" s="50"/>
      <c r="I609" s="64" t="s">
        <v>1596</v>
      </c>
      <c r="J609" s="50"/>
      <c r="K609" s="4"/>
      <c r="L609" s="4"/>
      <c r="M609" s="4"/>
      <c r="N609" s="4"/>
      <c r="O609" s="4"/>
      <c r="P609" s="4"/>
      <c r="Q609" s="4"/>
      <c r="R609" s="4"/>
      <c r="S609" s="4"/>
      <c r="T609" s="4"/>
      <c r="U609" s="4"/>
      <c r="V609" s="4"/>
      <c r="W609" s="4"/>
      <c r="X609" s="4"/>
      <c r="Y609" s="4"/>
      <c r="Z609" s="4"/>
    </row>
    <row r="610" ht="19.5" customHeight="1">
      <c r="A610" s="63"/>
      <c r="B610" s="38"/>
      <c r="C610" s="34"/>
      <c r="D610" s="50" t="s">
        <v>1827</v>
      </c>
      <c r="E610" s="63" t="s">
        <v>1829</v>
      </c>
      <c r="F610" s="38"/>
      <c r="G610" s="38"/>
      <c r="H610" s="34"/>
      <c r="I610" s="65">
        <v>13.419</v>
      </c>
      <c r="J610" s="50" t="s">
        <v>89</v>
      </c>
      <c r="K610" s="4"/>
      <c r="L610" s="4"/>
      <c r="M610" s="4"/>
      <c r="N610" s="4"/>
      <c r="O610" s="4"/>
      <c r="P610" s="4"/>
      <c r="Q610" s="4"/>
      <c r="R610" s="4"/>
      <c r="S610" s="4"/>
      <c r="T610" s="4"/>
      <c r="U610" s="4"/>
      <c r="V610" s="4"/>
      <c r="W610" s="4"/>
      <c r="X610" s="4"/>
      <c r="Y610" s="4"/>
      <c r="Z610" s="4"/>
    </row>
    <row r="611" ht="25.5" customHeight="1">
      <c r="A611" s="56" t="s">
        <v>779</v>
      </c>
      <c r="B611" s="56" t="s">
        <v>780</v>
      </c>
      <c r="C611" s="56" t="s">
        <v>122</v>
      </c>
      <c r="D611" s="56" t="s">
        <v>781</v>
      </c>
      <c r="E611" s="57" t="s">
        <v>111</v>
      </c>
      <c r="F611" s="58">
        <v>0.7584</v>
      </c>
      <c r="G611" s="59">
        <v>781.01</v>
      </c>
      <c r="H611" s="59">
        <v>964.85</v>
      </c>
      <c r="I611" s="59">
        <v>731.74</v>
      </c>
      <c r="J611" s="60">
        <v>1.4372296528921866E-4</v>
      </c>
      <c r="K611" s="4"/>
      <c r="L611" s="4"/>
      <c r="M611" s="4"/>
      <c r="N611" s="4"/>
      <c r="O611" s="4"/>
      <c r="P611" s="4"/>
      <c r="Q611" s="4"/>
      <c r="R611" s="4"/>
      <c r="S611" s="4"/>
      <c r="T611" s="4"/>
      <c r="U611" s="4"/>
      <c r="V611" s="4"/>
      <c r="W611" s="4"/>
      <c r="X611" s="4"/>
      <c r="Y611" s="4"/>
      <c r="Z611" s="4"/>
    </row>
    <row r="612" ht="19.5" customHeight="1">
      <c r="A612" s="50" t="s">
        <v>1594</v>
      </c>
      <c r="B612" s="63"/>
      <c r="C612" s="34"/>
      <c r="D612" s="50" t="s">
        <v>24</v>
      </c>
      <c r="E612" s="63" t="s">
        <v>1595</v>
      </c>
      <c r="F612" s="38"/>
      <c r="G612" s="34"/>
      <c r="H612" s="50"/>
      <c r="I612" s="64" t="s">
        <v>1596</v>
      </c>
      <c r="J612" s="50"/>
      <c r="K612" s="4"/>
      <c r="L612" s="4"/>
      <c r="M612" s="4"/>
      <c r="N612" s="4"/>
      <c r="O612" s="4"/>
      <c r="P612" s="4"/>
      <c r="Q612" s="4"/>
      <c r="R612" s="4"/>
      <c r="S612" s="4"/>
      <c r="T612" s="4"/>
      <c r="U612" s="4"/>
      <c r="V612" s="4"/>
      <c r="W612" s="4"/>
      <c r="X612" s="4"/>
      <c r="Y612" s="4"/>
      <c r="Z612" s="4"/>
    </row>
    <row r="613" ht="19.5" customHeight="1">
      <c r="A613" s="63"/>
      <c r="B613" s="38"/>
      <c r="C613" s="34"/>
      <c r="D613" s="50" t="s">
        <v>1827</v>
      </c>
      <c r="E613" s="63" t="s">
        <v>1830</v>
      </c>
      <c r="F613" s="38"/>
      <c r="G613" s="38"/>
      <c r="H613" s="34"/>
      <c r="I613" s="65">
        <v>0.7584</v>
      </c>
      <c r="J613" s="50" t="s">
        <v>89</v>
      </c>
      <c r="K613" s="4"/>
      <c r="L613" s="4"/>
      <c r="M613" s="4"/>
      <c r="N613" s="4"/>
      <c r="O613" s="4"/>
      <c r="P613" s="4"/>
      <c r="Q613" s="4"/>
      <c r="R613" s="4"/>
      <c r="S613" s="4"/>
      <c r="T613" s="4"/>
      <c r="U613" s="4"/>
      <c r="V613" s="4"/>
      <c r="W613" s="4"/>
      <c r="X613" s="4"/>
      <c r="Y613" s="4"/>
      <c r="Z613" s="4"/>
    </row>
    <row r="614" ht="25.5" customHeight="1">
      <c r="A614" s="56" t="s">
        <v>782</v>
      </c>
      <c r="B614" s="56" t="s">
        <v>783</v>
      </c>
      <c r="C614" s="56" t="s">
        <v>122</v>
      </c>
      <c r="D614" s="56" t="s">
        <v>784</v>
      </c>
      <c r="E614" s="57" t="s">
        <v>130</v>
      </c>
      <c r="F614" s="58">
        <v>151.72</v>
      </c>
      <c r="G614" s="59">
        <v>1920.13</v>
      </c>
      <c r="H614" s="59">
        <v>2372.12</v>
      </c>
      <c r="I614" s="59">
        <v>359898.04</v>
      </c>
      <c r="J614" s="60">
        <v>0.07068851437748085</v>
      </c>
      <c r="K614" s="4"/>
      <c r="L614" s="4"/>
      <c r="M614" s="4"/>
      <c r="N614" s="4"/>
      <c r="O614" s="4"/>
      <c r="P614" s="4"/>
      <c r="Q614" s="4"/>
      <c r="R614" s="4"/>
      <c r="S614" s="4"/>
      <c r="T614" s="4"/>
      <c r="U614" s="4"/>
      <c r="V614" s="4"/>
      <c r="W614" s="4"/>
      <c r="X614" s="4"/>
      <c r="Y614" s="4"/>
      <c r="Z614" s="4"/>
    </row>
    <row r="615" ht="19.5" customHeight="1">
      <c r="A615" s="50" t="s">
        <v>1594</v>
      </c>
      <c r="B615" s="63"/>
      <c r="C615" s="34"/>
      <c r="D615" s="50" t="s">
        <v>24</v>
      </c>
      <c r="E615" s="63" t="s">
        <v>1595</v>
      </c>
      <c r="F615" s="38"/>
      <c r="G615" s="34"/>
      <c r="H615" s="50"/>
      <c r="I615" s="64" t="s">
        <v>1596</v>
      </c>
      <c r="J615" s="50"/>
      <c r="K615" s="4"/>
      <c r="L615" s="4"/>
      <c r="M615" s="4"/>
      <c r="N615" s="4"/>
      <c r="O615" s="4"/>
      <c r="P615" s="4"/>
      <c r="Q615" s="4"/>
      <c r="R615" s="4"/>
      <c r="S615" s="4"/>
      <c r="T615" s="4"/>
      <c r="U615" s="4"/>
      <c r="V615" s="4"/>
      <c r="W615" s="4"/>
      <c r="X615" s="4"/>
      <c r="Y615" s="4"/>
      <c r="Z615" s="4"/>
    </row>
    <row r="616" ht="19.5" customHeight="1">
      <c r="A616" s="63"/>
      <c r="B616" s="38"/>
      <c r="C616" s="34"/>
      <c r="D616" s="50" t="s">
        <v>1817</v>
      </c>
      <c r="E616" s="63" t="s">
        <v>1831</v>
      </c>
      <c r="F616" s="38"/>
      <c r="G616" s="38"/>
      <c r="H616" s="34"/>
      <c r="I616" s="65">
        <v>151.72</v>
      </c>
      <c r="J616" s="50" t="s">
        <v>89</v>
      </c>
      <c r="K616" s="4"/>
      <c r="L616" s="4"/>
      <c r="M616" s="4"/>
      <c r="N616" s="4"/>
      <c r="O616" s="4"/>
      <c r="P616" s="4"/>
      <c r="Q616" s="4"/>
      <c r="R616" s="4"/>
      <c r="S616" s="4"/>
      <c r="T616" s="4"/>
      <c r="U616" s="4"/>
      <c r="V616" s="4"/>
      <c r="W616" s="4"/>
      <c r="X616" s="4"/>
      <c r="Y616" s="4"/>
      <c r="Z616" s="4"/>
    </row>
    <row r="617" ht="51.75" customHeight="1">
      <c r="A617" s="56" t="s">
        <v>785</v>
      </c>
      <c r="B617" s="56" t="s">
        <v>786</v>
      </c>
      <c r="C617" s="56" t="s">
        <v>122</v>
      </c>
      <c r="D617" s="56" t="s">
        <v>787</v>
      </c>
      <c r="E617" s="57" t="s">
        <v>130</v>
      </c>
      <c r="F617" s="58">
        <v>354.48</v>
      </c>
      <c r="G617" s="59">
        <v>24.65</v>
      </c>
      <c r="H617" s="59">
        <v>30.45</v>
      </c>
      <c r="I617" s="59">
        <v>10793.91</v>
      </c>
      <c r="J617" s="60">
        <v>0.00212006006541251</v>
      </c>
      <c r="K617" s="4"/>
      <c r="L617" s="4"/>
      <c r="M617" s="4"/>
      <c r="N617" s="4"/>
      <c r="O617" s="4"/>
      <c r="P617" s="4"/>
      <c r="Q617" s="4"/>
      <c r="R617" s="4"/>
      <c r="S617" s="4"/>
      <c r="T617" s="4"/>
      <c r="U617" s="4"/>
      <c r="V617" s="4"/>
      <c r="W617" s="4"/>
      <c r="X617" s="4"/>
      <c r="Y617" s="4"/>
      <c r="Z617" s="4"/>
    </row>
    <row r="618" ht="25.5" customHeight="1">
      <c r="A618" s="56" t="s">
        <v>788</v>
      </c>
      <c r="B618" s="56" t="s">
        <v>789</v>
      </c>
      <c r="C618" s="56" t="s">
        <v>92</v>
      </c>
      <c r="D618" s="56" t="s">
        <v>790</v>
      </c>
      <c r="E618" s="57" t="s">
        <v>98</v>
      </c>
      <c r="F618" s="58">
        <v>1.0</v>
      </c>
      <c r="G618" s="59">
        <v>98987.78</v>
      </c>
      <c r="H618" s="59">
        <v>122289.5</v>
      </c>
      <c r="I618" s="59">
        <v>122289.5</v>
      </c>
      <c r="J618" s="60">
        <v>0.024019200212829564</v>
      </c>
      <c r="K618" s="4"/>
      <c r="L618" s="4"/>
      <c r="M618" s="4"/>
      <c r="N618" s="4"/>
      <c r="O618" s="4"/>
      <c r="P618" s="4"/>
      <c r="Q618" s="4"/>
      <c r="R618" s="4"/>
      <c r="S618" s="4"/>
      <c r="T618" s="4"/>
      <c r="U618" s="4"/>
      <c r="V618" s="4"/>
      <c r="W618" s="4"/>
      <c r="X618" s="4"/>
      <c r="Y618" s="4"/>
      <c r="Z618" s="4"/>
    </row>
    <row r="619" ht="19.5" customHeight="1">
      <c r="A619" s="50" t="s">
        <v>1594</v>
      </c>
      <c r="B619" s="63"/>
      <c r="C619" s="34"/>
      <c r="D619" s="50" t="s">
        <v>24</v>
      </c>
      <c r="E619" s="63" t="s">
        <v>1595</v>
      </c>
      <c r="F619" s="38"/>
      <c r="G619" s="34"/>
      <c r="H619" s="50"/>
      <c r="I619" s="64" t="s">
        <v>1596</v>
      </c>
      <c r="J619" s="50"/>
      <c r="K619" s="4"/>
      <c r="L619" s="4"/>
      <c r="M619" s="4"/>
      <c r="N619" s="4"/>
      <c r="O619" s="4"/>
      <c r="P619" s="4"/>
      <c r="Q619" s="4"/>
      <c r="R619" s="4"/>
      <c r="S619" s="4"/>
      <c r="T619" s="4"/>
      <c r="U619" s="4"/>
      <c r="V619" s="4"/>
      <c r="W619" s="4"/>
      <c r="X619" s="4"/>
      <c r="Y619" s="4"/>
      <c r="Z619" s="4"/>
    </row>
    <row r="620" ht="19.5" customHeight="1">
      <c r="A620" s="63"/>
      <c r="B620" s="38"/>
      <c r="C620" s="34"/>
      <c r="D620" s="50" t="s">
        <v>1832</v>
      </c>
      <c r="E620" s="63">
        <v>1.0</v>
      </c>
      <c r="F620" s="38"/>
      <c r="G620" s="38"/>
      <c r="H620" s="34"/>
      <c r="I620" s="65">
        <v>1.0</v>
      </c>
      <c r="J620" s="50" t="s">
        <v>89</v>
      </c>
      <c r="K620" s="4"/>
      <c r="L620" s="4"/>
      <c r="M620" s="4"/>
      <c r="N620" s="4"/>
      <c r="O620" s="4"/>
      <c r="P620" s="4"/>
      <c r="Q620" s="4"/>
      <c r="R620" s="4"/>
      <c r="S620" s="4"/>
      <c r="T620" s="4"/>
      <c r="U620" s="4"/>
      <c r="V620" s="4"/>
      <c r="W620" s="4"/>
      <c r="X620" s="4"/>
      <c r="Y620" s="4"/>
      <c r="Z620" s="4"/>
    </row>
    <row r="621" ht="64.5" customHeight="1">
      <c r="A621" s="56" t="s">
        <v>791</v>
      </c>
      <c r="B621" s="56" t="s">
        <v>792</v>
      </c>
      <c r="C621" s="56" t="s">
        <v>265</v>
      </c>
      <c r="D621" s="56" t="s">
        <v>793</v>
      </c>
      <c r="E621" s="57" t="s">
        <v>106</v>
      </c>
      <c r="F621" s="58">
        <v>1.0</v>
      </c>
      <c r="G621" s="59">
        <v>98680.0</v>
      </c>
      <c r="H621" s="59" t="s">
        <v>794</v>
      </c>
      <c r="I621" s="59">
        <v>113758.3</v>
      </c>
      <c r="J621" s="60">
        <v>0.022343564930522485</v>
      </c>
      <c r="K621" s="4"/>
      <c r="L621" s="4"/>
      <c r="M621" s="4"/>
      <c r="N621" s="4"/>
      <c r="O621" s="4"/>
      <c r="P621" s="4"/>
      <c r="Q621" s="4"/>
      <c r="R621" s="4"/>
      <c r="S621" s="4"/>
      <c r="T621" s="4"/>
      <c r="U621" s="4"/>
      <c r="V621" s="4"/>
      <c r="W621" s="4"/>
      <c r="X621" s="4"/>
      <c r="Y621" s="4"/>
      <c r="Z621" s="4"/>
    </row>
    <row r="622" ht="24.0" customHeight="1">
      <c r="A622" s="56" t="s">
        <v>795</v>
      </c>
      <c r="B622" s="56" t="s">
        <v>796</v>
      </c>
      <c r="C622" s="56" t="s">
        <v>92</v>
      </c>
      <c r="D622" s="56" t="s">
        <v>797</v>
      </c>
      <c r="E622" s="57" t="s">
        <v>98</v>
      </c>
      <c r="F622" s="58">
        <v>1.0</v>
      </c>
      <c r="G622" s="59">
        <v>2067.11</v>
      </c>
      <c r="H622" s="59">
        <v>2553.7</v>
      </c>
      <c r="I622" s="59">
        <v>2553.7</v>
      </c>
      <c r="J622" s="60">
        <v>5.01578889303684E-4</v>
      </c>
      <c r="K622" s="4"/>
      <c r="L622" s="4"/>
      <c r="M622" s="4"/>
      <c r="N622" s="4"/>
      <c r="O622" s="4"/>
      <c r="P622" s="4"/>
      <c r="Q622" s="4"/>
      <c r="R622" s="4"/>
      <c r="S622" s="4"/>
      <c r="T622" s="4"/>
      <c r="U622" s="4"/>
      <c r="V622" s="4"/>
      <c r="W622" s="4"/>
      <c r="X622" s="4"/>
      <c r="Y622" s="4"/>
      <c r="Z622" s="4"/>
    </row>
    <row r="623" ht="25.5" customHeight="1">
      <c r="A623" s="56" t="s">
        <v>798</v>
      </c>
      <c r="B623" s="56" t="s">
        <v>799</v>
      </c>
      <c r="C623" s="56" t="s">
        <v>109</v>
      </c>
      <c r="D623" s="56" t="s">
        <v>800</v>
      </c>
      <c r="E623" s="57" t="s">
        <v>801</v>
      </c>
      <c r="F623" s="58">
        <v>117.6</v>
      </c>
      <c r="G623" s="59">
        <v>14.99</v>
      </c>
      <c r="H623" s="59">
        <v>18.51</v>
      </c>
      <c r="I623" s="59">
        <v>2176.77</v>
      </c>
      <c r="J623" s="60">
        <v>4.275450831615225E-4</v>
      </c>
      <c r="K623" s="4"/>
      <c r="L623" s="4"/>
      <c r="M623" s="4"/>
      <c r="N623" s="4"/>
      <c r="O623" s="4"/>
      <c r="P623" s="4"/>
      <c r="Q623" s="4"/>
      <c r="R623" s="4"/>
      <c r="S623" s="4"/>
      <c r="T623" s="4"/>
      <c r="U623" s="4"/>
      <c r="V623" s="4"/>
      <c r="W623" s="4"/>
      <c r="X623" s="4"/>
      <c r="Y623" s="4"/>
      <c r="Z623" s="4"/>
    </row>
    <row r="624" ht="19.5" customHeight="1">
      <c r="A624" s="50" t="s">
        <v>1594</v>
      </c>
      <c r="B624" s="63"/>
      <c r="C624" s="34"/>
      <c r="D624" s="50" t="s">
        <v>24</v>
      </c>
      <c r="E624" s="63" t="s">
        <v>1595</v>
      </c>
      <c r="F624" s="38"/>
      <c r="G624" s="34"/>
      <c r="H624" s="50"/>
      <c r="I624" s="64" t="s">
        <v>1596</v>
      </c>
      <c r="J624" s="50"/>
      <c r="K624" s="4"/>
      <c r="L624" s="4"/>
      <c r="M624" s="4"/>
      <c r="N624" s="4"/>
      <c r="O624" s="4"/>
      <c r="P624" s="4"/>
      <c r="Q624" s="4"/>
      <c r="R624" s="4"/>
      <c r="S624" s="4"/>
      <c r="T624" s="4"/>
      <c r="U624" s="4"/>
      <c r="V624" s="4"/>
      <c r="W624" s="4"/>
      <c r="X624" s="4"/>
      <c r="Y624" s="4"/>
      <c r="Z624" s="4"/>
    </row>
    <row r="625" ht="19.5" customHeight="1">
      <c r="A625" s="63"/>
      <c r="B625" s="38"/>
      <c r="C625" s="34"/>
      <c r="D625" s="50" t="s">
        <v>1827</v>
      </c>
      <c r="E625" s="63" t="s">
        <v>1833</v>
      </c>
      <c r="F625" s="38"/>
      <c r="G625" s="38"/>
      <c r="H625" s="34"/>
      <c r="I625" s="65">
        <v>117.6</v>
      </c>
      <c r="J625" s="50" t="s">
        <v>89</v>
      </c>
      <c r="K625" s="4"/>
      <c r="L625" s="4"/>
      <c r="M625" s="4"/>
      <c r="N625" s="4"/>
      <c r="O625" s="4"/>
      <c r="P625" s="4"/>
      <c r="Q625" s="4"/>
      <c r="R625" s="4"/>
      <c r="S625" s="4"/>
      <c r="T625" s="4"/>
      <c r="U625" s="4"/>
      <c r="V625" s="4"/>
      <c r="W625" s="4"/>
      <c r="X625" s="4"/>
      <c r="Y625" s="4"/>
      <c r="Z625" s="4"/>
    </row>
    <row r="626" ht="25.5" customHeight="1">
      <c r="A626" s="56" t="s">
        <v>802</v>
      </c>
      <c r="B626" s="56" t="s">
        <v>803</v>
      </c>
      <c r="C626" s="56" t="s">
        <v>109</v>
      </c>
      <c r="D626" s="56" t="s">
        <v>804</v>
      </c>
      <c r="E626" s="57" t="s">
        <v>801</v>
      </c>
      <c r="F626" s="58">
        <v>118.5</v>
      </c>
      <c r="G626" s="59">
        <v>13.96</v>
      </c>
      <c r="H626" s="59">
        <v>17.24</v>
      </c>
      <c r="I626" s="59">
        <v>2042.94</v>
      </c>
      <c r="J626" s="60">
        <v>4.012591831906912E-4</v>
      </c>
      <c r="K626" s="4"/>
      <c r="L626" s="4"/>
      <c r="M626" s="4"/>
      <c r="N626" s="4"/>
      <c r="O626" s="4"/>
      <c r="P626" s="4"/>
      <c r="Q626" s="4"/>
      <c r="R626" s="4"/>
      <c r="S626" s="4"/>
      <c r="T626" s="4"/>
      <c r="U626" s="4"/>
      <c r="V626" s="4"/>
      <c r="W626" s="4"/>
      <c r="X626" s="4"/>
      <c r="Y626" s="4"/>
      <c r="Z626" s="4"/>
    </row>
    <row r="627" ht="19.5" customHeight="1">
      <c r="A627" s="50" t="s">
        <v>1594</v>
      </c>
      <c r="B627" s="63"/>
      <c r="C627" s="34"/>
      <c r="D627" s="50" t="s">
        <v>24</v>
      </c>
      <c r="E627" s="63" t="s">
        <v>1595</v>
      </c>
      <c r="F627" s="38"/>
      <c r="G627" s="34"/>
      <c r="H627" s="50"/>
      <c r="I627" s="64" t="s">
        <v>1596</v>
      </c>
      <c r="J627" s="50"/>
      <c r="K627" s="4"/>
      <c r="L627" s="4"/>
      <c r="M627" s="4"/>
      <c r="N627" s="4"/>
      <c r="O627" s="4"/>
      <c r="P627" s="4"/>
      <c r="Q627" s="4"/>
      <c r="R627" s="4"/>
      <c r="S627" s="4"/>
      <c r="T627" s="4"/>
      <c r="U627" s="4"/>
      <c r="V627" s="4"/>
      <c r="W627" s="4"/>
      <c r="X627" s="4"/>
      <c r="Y627" s="4"/>
      <c r="Z627" s="4"/>
    </row>
    <row r="628" ht="19.5" customHeight="1">
      <c r="A628" s="63"/>
      <c r="B628" s="38"/>
      <c r="C628" s="34"/>
      <c r="D628" s="50" t="s">
        <v>1827</v>
      </c>
      <c r="E628" s="63" t="s">
        <v>1834</v>
      </c>
      <c r="F628" s="38"/>
      <c r="G628" s="38"/>
      <c r="H628" s="34"/>
      <c r="I628" s="65">
        <v>118.5</v>
      </c>
      <c r="J628" s="50" t="s">
        <v>89</v>
      </c>
      <c r="K628" s="4"/>
      <c r="L628" s="4"/>
      <c r="M628" s="4"/>
      <c r="N628" s="4"/>
      <c r="O628" s="4"/>
      <c r="P628" s="4"/>
      <c r="Q628" s="4"/>
      <c r="R628" s="4"/>
      <c r="S628" s="4"/>
      <c r="T628" s="4"/>
      <c r="U628" s="4"/>
      <c r="V628" s="4"/>
      <c r="W628" s="4"/>
      <c r="X628" s="4"/>
      <c r="Y628" s="4"/>
      <c r="Z628" s="4"/>
    </row>
    <row r="629" ht="39.0" customHeight="1">
      <c r="A629" s="56" t="s">
        <v>805</v>
      </c>
      <c r="B629" s="56" t="s">
        <v>806</v>
      </c>
      <c r="C629" s="56" t="s">
        <v>122</v>
      </c>
      <c r="D629" s="56" t="s">
        <v>807</v>
      </c>
      <c r="E629" s="57" t="s">
        <v>111</v>
      </c>
      <c r="F629" s="58">
        <v>7.0</v>
      </c>
      <c r="G629" s="59">
        <v>677.33</v>
      </c>
      <c r="H629" s="59">
        <v>836.77</v>
      </c>
      <c r="I629" s="59">
        <v>5857.39</v>
      </c>
      <c r="J629" s="60">
        <v>0.0011504652740801603</v>
      </c>
      <c r="K629" s="4"/>
      <c r="L629" s="4"/>
      <c r="M629" s="4"/>
      <c r="N629" s="4"/>
      <c r="O629" s="4"/>
      <c r="P629" s="4"/>
      <c r="Q629" s="4"/>
      <c r="R629" s="4"/>
      <c r="S629" s="4"/>
      <c r="T629" s="4"/>
      <c r="U629" s="4"/>
      <c r="V629" s="4"/>
      <c r="W629" s="4"/>
      <c r="X629" s="4"/>
      <c r="Y629" s="4"/>
      <c r="Z629" s="4"/>
    </row>
    <row r="630" ht="19.5" customHeight="1">
      <c r="A630" s="50" t="s">
        <v>1594</v>
      </c>
      <c r="B630" s="63"/>
      <c r="C630" s="34"/>
      <c r="D630" s="50" t="s">
        <v>24</v>
      </c>
      <c r="E630" s="63" t="s">
        <v>1595</v>
      </c>
      <c r="F630" s="38"/>
      <c r="G630" s="34"/>
      <c r="H630" s="50"/>
      <c r="I630" s="64" t="s">
        <v>1596</v>
      </c>
      <c r="J630" s="50"/>
      <c r="K630" s="4"/>
      <c r="L630" s="4"/>
      <c r="M630" s="4"/>
      <c r="N630" s="4"/>
      <c r="O630" s="4"/>
      <c r="P630" s="4"/>
      <c r="Q630" s="4"/>
      <c r="R630" s="4"/>
      <c r="S630" s="4"/>
      <c r="T630" s="4"/>
      <c r="U630" s="4"/>
      <c r="V630" s="4"/>
      <c r="W630" s="4"/>
      <c r="X630" s="4"/>
      <c r="Y630" s="4"/>
      <c r="Z630" s="4"/>
    </row>
    <row r="631" ht="19.5" customHeight="1">
      <c r="A631" s="63"/>
      <c r="B631" s="38"/>
      <c r="C631" s="34"/>
      <c r="D631" s="50" t="s">
        <v>1827</v>
      </c>
      <c r="E631" s="63">
        <v>7.0</v>
      </c>
      <c r="F631" s="38"/>
      <c r="G631" s="38"/>
      <c r="H631" s="34"/>
      <c r="I631" s="65">
        <v>7.0</v>
      </c>
      <c r="J631" s="50" t="s">
        <v>89</v>
      </c>
      <c r="K631" s="4"/>
      <c r="L631" s="4"/>
      <c r="M631" s="4"/>
      <c r="N631" s="4"/>
      <c r="O631" s="4"/>
      <c r="P631" s="4"/>
      <c r="Q631" s="4"/>
      <c r="R631" s="4"/>
      <c r="S631" s="4"/>
      <c r="T631" s="4"/>
      <c r="U631" s="4"/>
      <c r="V631" s="4"/>
      <c r="W631" s="4"/>
      <c r="X631" s="4"/>
      <c r="Y631" s="4"/>
      <c r="Z631" s="4"/>
    </row>
    <row r="632" ht="39.0" customHeight="1">
      <c r="A632" s="56" t="s">
        <v>808</v>
      </c>
      <c r="B632" s="56" t="s">
        <v>809</v>
      </c>
      <c r="C632" s="56" t="s">
        <v>122</v>
      </c>
      <c r="D632" s="56" t="s">
        <v>810</v>
      </c>
      <c r="E632" s="57" t="s">
        <v>130</v>
      </c>
      <c r="F632" s="58">
        <v>34.0</v>
      </c>
      <c r="G632" s="59">
        <v>85.0</v>
      </c>
      <c r="H632" s="59">
        <v>105.0</v>
      </c>
      <c r="I632" s="59">
        <v>3570.0</v>
      </c>
      <c r="J632" s="60">
        <v>7.01193027690861E-4</v>
      </c>
      <c r="K632" s="4"/>
      <c r="L632" s="4"/>
      <c r="M632" s="4"/>
      <c r="N632" s="4"/>
      <c r="O632" s="4"/>
      <c r="P632" s="4"/>
      <c r="Q632" s="4"/>
      <c r="R632" s="4"/>
      <c r="S632" s="4"/>
      <c r="T632" s="4"/>
      <c r="U632" s="4"/>
      <c r="V632" s="4"/>
      <c r="W632" s="4"/>
      <c r="X632" s="4"/>
      <c r="Y632" s="4"/>
      <c r="Z632" s="4"/>
    </row>
    <row r="633" ht="19.5" customHeight="1">
      <c r="A633" s="50" t="s">
        <v>1594</v>
      </c>
      <c r="B633" s="63"/>
      <c r="C633" s="34"/>
      <c r="D633" s="50" t="s">
        <v>24</v>
      </c>
      <c r="E633" s="63" t="s">
        <v>1595</v>
      </c>
      <c r="F633" s="38"/>
      <c r="G633" s="34"/>
      <c r="H633" s="50"/>
      <c r="I633" s="64" t="s">
        <v>1596</v>
      </c>
      <c r="J633" s="50"/>
      <c r="K633" s="4"/>
      <c r="L633" s="4"/>
      <c r="M633" s="4"/>
      <c r="N633" s="4"/>
      <c r="O633" s="4"/>
      <c r="P633" s="4"/>
      <c r="Q633" s="4"/>
      <c r="R633" s="4"/>
      <c r="S633" s="4"/>
      <c r="T633" s="4"/>
      <c r="U633" s="4"/>
      <c r="V633" s="4"/>
      <c r="W633" s="4"/>
      <c r="X633" s="4"/>
      <c r="Y633" s="4"/>
      <c r="Z633" s="4"/>
    </row>
    <row r="634" ht="19.5" customHeight="1">
      <c r="A634" s="63"/>
      <c r="B634" s="38"/>
      <c r="C634" s="34"/>
      <c r="D634" s="50" t="s">
        <v>1827</v>
      </c>
      <c r="E634" s="63">
        <v>34.0</v>
      </c>
      <c r="F634" s="38"/>
      <c r="G634" s="38"/>
      <c r="H634" s="34"/>
      <c r="I634" s="65">
        <v>34.0</v>
      </c>
      <c r="J634" s="50" t="s">
        <v>89</v>
      </c>
      <c r="K634" s="4"/>
      <c r="L634" s="4"/>
      <c r="M634" s="4"/>
      <c r="N634" s="4"/>
      <c r="O634" s="4"/>
      <c r="P634" s="4"/>
      <c r="Q634" s="4"/>
      <c r="R634" s="4"/>
      <c r="S634" s="4"/>
      <c r="T634" s="4"/>
      <c r="U634" s="4"/>
      <c r="V634" s="4"/>
      <c r="W634" s="4"/>
      <c r="X634" s="4"/>
      <c r="Y634" s="4"/>
      <c r="Z634" s="4"/>
    </row>
    <row r="635" ht="25.5" customHeight="1">
      <c r="A635" s="56" t="s">
        <v>811</v>
      </c>
      <c r="B635" s="56" t="s">
        <v>812</v>
      </c>
      <c r="C635" s="56" t="s">
        <v>92</v>
      </c>
      <c r="D635" s="56" t="s">
        <v>813</v>
      </c>
      <c r="E635" s="57" t="s">
        <v>98</v>
      </c>
      <c r="F635" s="58">
        <v>1.0</v>
      </c>
      <c r="G635" s="59">
        <v>77628.06</v>
      </c>
      <c r="H635" s="59">
        <v>95901.7</v>
      </c>
      <c r="I635" s="59">
        <v>95901.7</v>
      </c>
      <c r="J635" s="60">
        <v>0.01883630346882371</v>
      </c>
      <c r="K635" s="4"/>
      <c r="L635" s="4"/>
      <c r="M635" s="4"/>
      <c r="N635" s="4"/>
      <c r="O635" s="4"/>
      <c r="P635" s="4"/>
      <c r="Q635" s="4"/>
      <c r="R635" s="4"/>
      <c r="S635" s="4"/>
      <c r="T635" s="4"/>
      <c r="U635" s="4"/>
      <c r="V635" s="4"/>
      <c r="W635" s="4"/>
      <c r="X635" s="4"/>
      <c r="Y635" s="4"/>
      <c r="Z635" s="4"/>
    </row>
    <row r="636" ht="19.5" customHeight="1">
      <c r="A636" s="50" t="s">
        <v>1594</v>
      </c>
      <c r="B636" s="63"/>
      <c r="C636" s="34"/>
      <c r="D636" s="50" t="s">
        <v>24</v>
      </c>
      <c r="E636" s="63" t="s">
        <v>1595</v>
      </c>
      <c r="F636" s="38"/>
      <c r="G636" s="34"/>
      <c r="H636" s="50"/>
      <c r="I636" s="64" t="s">
        <v>1596</v>
      </c>
      <c r="J636" s="50"/>
      <c r="K636" s="4"/>
      <c r="L636" s="4"/>
      <c r="M636" s="4"/>
      <c r="N636" s="4"/>
      <c r="O636" s="4"/>
      <c r="P636" s="4"/>
      <c r="Q636" s="4"/>
      <c r="R636" s="4"/>
      <c r="S636" s="4"/>
      <c r="T636" s="4"/>
      <c r="U636" s="4"/>
      <c r="V636" s="4"/>
      <c r="W636" s="4"/>
      <c r="X636" s="4"/>
      <c r="Y636" s="4"/>
      <c r="Z636" s="4"/>
    </row>
    <row r="637" ht="19.5" customHeight="1">
      <c r="A637" s="63"/>
      <c r="B637" s="38"/>
      <c r="C637" s="34"/>
      <c r="D637" s="50" t="s">
        <v>1835</v>
      </c>
      <c r="E637" s="63">
        <v>1.0</v>
      </c>
      <c r="F637" s="38"/>
      <c r="G637" s="38"/>
      <c r="H637" s="34"/>
      <c r="I637" s="65">
        <v>1.0</v>
      </c>
      <c r="J637" s="50" t="s">
        <v>89</v>
      </c>
      <c r="K637" s="4"/>
      <c r="L637" s="4"/>
      <c r="M637" s="4"/>
      <c r="N637" s="4"/>
      <c r="O637" s="4"/>
      <c r="P637" s="4"/>
      <c r="Q637" s="4"/>
      <c r="R637" s="4"/>
      <c r="S637" s="4"/>
      <c r="T637" s="4"/>
      <c r="U637" s="4"/>
      <c r="V637" s="4"/>
      <c r="W637" s="4"/>
      <c r="X637" s="4"/>
      <c r="Y637" s="4"/>
      <c r="Z637" s="4"/>
    </row>
    <row r="638" ht="78.0" customHeight="1">
      <c r="A638" s="56" t="s">
        <v>814</v>
      </c>
      <c r="B638" s="56" t="s">
        <v>815</v>
      </c>
      <c r="C638" s="56" t="s">
        <v>265</v>
      </c>
      <c r="D638" s="56" t="s">
        <v>816</v>
      </c>
      <c r="E638" s="57" t="s">
        <v>275</v>
      </c>
      <c r="F638" s="58">
        <v>6.47</v>
      </c>
      <c r="G638" s="59">
        <v>2128.65</v>
      </c>
      <c r="H638" s="59">
        <v>2629.73</v>
      </c>
      <c r="I638" s="59">
        <v>17014.35</v>
      </c>
      <c r="J638" s="60">
        <v>0.003341832938569188</v>
      </c>
      <c r="K638" s="4"/>
      <c r="L638" s="4"/>
      <c r="M638" s="4"/>
      <c r="N638" s="4"/>
      <c r="O638" s="4"/>
      <c r="P638" s="4"/>
      <c r="Q638" s="4"/>
      <c r="R638" s="4"/>
      <c r="S638" s="4"/>
      <c r="T638" s="4"/>
      <c r="U638" s="4"/>
      <c r="V638" s="4"/>
      <c r="W638" s="4"/>
      <c r="X638" s="4"/>
      <c r="Y638" s="4"/>
      <c r="Z638" s="4"/>
    </row>
    <row r="639" ht="19.5" customHeight="1">
      <c r="A639" s="50" t="s">
        <v>1594</v>
      </c>
      <c r="B639" s="63"/>
      <c r="C639" s="34"/>
      <c r="D639" s="50" t="s">
        <v>24</v>
      </c>
      <c r="E639" s="63" t="s">
        <v>1595</v>
      </c>
      <c r="F639" s="38"/>
      <c r="G639" s="34"/>
      <c r="H639" s="50"/>
      <c r="I639" s="64" t="s">
        <v>1596</v>
      </c>
      <c r="J639" s="50"/>
      <c r="K639" s="4"/>
      <c r="L639" s="4"/>
      <c r="M639" s="4"/>
      <c r="N639" s="4"/>
      <c r="O639" s="4"/>
      <c r="P639" s="4"/>
      <c r="Q639" s="4"/>
      <c r="R639" s="4"/>
      <c r="S639" s="4"/>
      <c r="T639" s="4"/>
      <c r="U639" s="4"/>
      <c r="V639" s="4"/>
      <c r="W639" s="4"/>
      <c r="X639" s="4"/>
      <c r="Y639" s="4"/>
      <c r="Z639" s="4"/>
    </row>
    <row r="640" ht="19.5" customHeight="1">
      <c r="A640" s="63"/>
      <c r="B640" s="38"/>
      <c r="C640" s="34"/>
      <c r="D640" s="50" t="s">
        <v>1836</v>
      </c>
      <c r="E640" s="63" t="s">
        <v>1837</v>
      </c>
      <c r="F640" s="38"/>
      <c r="G640" s="38"/>
      <c r="H640" s="34"/>
      <c r="I640" s="65">
        <v>6.47</v>
      </c>
      <c r="J640" s="50" t="s">
        <v>89</v>
      </c>
      <c r="K640" s="4"/>
      <c r="L640" s="4"/>
      <c r="M640" s="4"/>
      <c r="N640" s="4"/>
      <c r="O640" s="4"/>
      <c r="P640" s="4"/>
      <c r="Q640" s="4"/>
      <c r="R640" s="4"/>
      <c r="S640" s="4"/>
      <c r="T640" s="4"/>
      <c r="U640" s="4"/>
      <c r="V640" s="4"/>
      <c r="W640" s="4"/>
      <c r="X640" s="4"/>
      <c r="Y640" s="4"/>
      <c r="Z640" s="4"/>
    </row>
    <row r="641" ht="24.0" customHeight="1">
      <c r="A641" s="44" t="s">
        <v>58</v>
      </c>
      <c r="B641" s="44" t="s">
        <v>88</v>
      </c>
      <c r="C641" s="44"/>
      <c r="D641" s="44" t="s">
        <v>59</v>
      </c>
      <c r="E641" s="55"/>
      <c r="F641" s="45">
        <v>1.0</v>
      </c>
      <c r="G641" s="45" t="s">
        <v>89</v>
      </c>
      <c r="H641" s="46">
        <v>227338.27</v>
      </c>
      <c r="I641" s="46">
        <v>227338.27</v>
      </c>
      <c r="J641" s="47">
        <v>0.0446521035998046</v>
      </c>
      <c r="K641" s="4"/>
      <c r="L641" s="4"/>
      <c r="M641" s="4"/>
      <c r="N641" s="4"/>
      <c r="O641" s="4"/>
      <c r="P641" s="4"/>
      <c r="Q641" s="4"/>
      <c r="R641" s="4"/>
      <c r="S641" s="4"/>
      <c r="T641" s="4"/>
      <c r="U641" s="4"/>
      <c r="V641" s="4"/>
      <c r="W641" s="4"/>
      <c r="X641" s="4"/>
      <c r="Y641" s="4"/>
      <c r="Z641" s="4"/>
    </row>
    <row r="642" ht="39.0" customHeight="1">
      <c r="A642" s="56" t="s">
        <v>817</v>
      </c>
      <c r="B642" s="56" t="s">
        <v>818</v>
      </c>
      <c r="C642" s="56" t="s">
        <v>122</v>
      </c>
      <c r="D642" s="56" t="s">
        <v>819</v>
      </c>
      <c r="E642" s="57" t="s">
        <v>111</v>
      </c>
      <c r="F642" s="58">
        <v>39.44</v>
      </c>
      <c r="G642" s="59">
        <v>94.07</v>
      </c>
      <c r="H642" s="59">
        <v>116.21</v>
      </c>
      <c r="I642" s="59">
        <v>4583.32</v>
      </c>
      <c r="J642" s="60">
        <v>9.002218564918983E-4</v>
      </c>
      <c r="K642" s="4"/>
      <c r="L642" s="4"/>
      <c r="M642" s="4"/>
      <c r="N642" s="4"/>
      <c r="O642" s="4"/>
      <c r="P642" s="4"/>
      <c r="Q642" s="4"/>
      <c r="R642" s="4"/>
      <c r="S642" s="4"/>
      <c r="T642" s="4"/>
      <c r="U642" s="4"/>
      <c r="V642" s="4"/>
      <c r="W642" s="4"/>
      <c r="X642" s="4"/>
      <c r="Y642" s="4"/>
      <c r="Z642" s="4"/>
    </row>
    <row r="643" ht="19.5" customHeight="1">
      <c r="A643" s="50" t="s">
        <v>1594</v>
      </c>
      <c r="B643" s="63"/>
      <c r="C643" s="34"/>
      <c r="D643" s="50" t="s">
        <v>24</v>
      </c>
      <c r="E643" s="63" t="s">
        <v>1595</v>
      </c>
      <c r="F643" s="38"/>
      <c r="G643" s="34"/>
      <c r="H643" s="50"/>
      <c r="I643" s="64" t="s">
        <v>1596</v>
      </c>
      <c r="J643" s="50"/>
      <c r="K643" s="4"/>
      <c r="L643" s="4"/>
      <c r="M643" s="4"/>
      <c r="N643" s="4"/>
      <c r="O643" s="4"/>
      <c r="P643" s="4"/>
      <c r="Q643" s="4"/>
      <c r="R643" s="4"/>
      <c r="S643" s="4"/>
      <c r="T643" s="4"/>
      <c r="U643" s="4"/>
      <c r="V643" s="4"/>
      <c r="W643" s="4"/>
      <c r="X643" s="4"/>
      <c r="Y643" s="4"/>
      <c r="Z643" s="4"/>
    </row>
    <row r="644" ht="19.5" customHeight="1">
      <c r="A644" s="63"/>
      <c r="B644" s="38"/>
      <c r="C644" s="34"/>
      <c r="D644" s="50" t="s">
        <v>1838</v>
      </c>
      <c r="E644" s="63" t="s">
        <v>1839</v>
      </c>
      <c r="F644" s="38"/>
      <c r="G644" s="38"/>
      <c r="H644" s="34"/>
      <c r="I644" s="65">
        <v>39.44</v>
      </c>
      <c r="J644" s="50" t="s">
        <v>89</v>
      </c>
      <c r="K644" s="4"/>
      <c r="L644" s="4"/>
      <c r="M644" s="4"/>
      <c r="N644" s="4"/>
      <c r="O644" s="4"/>
      <c r="P644" s="4"/>
      <c r="Q644" s="4"/>
      <c r="R644" s="4"/>
      <c r="S644" s="4"/>
      <c r="T644" s="4"/>
      <c r="U644" s="4"/>
      <c r="V644" s="4"/>
      <c r="W644" s="4"/>
      <c r="X644" s="4"/>
      <c r="Y644" s="4"/>
      <c r="Z644" s="4"/>
    </row>
    <row r="645" ht="24.0" customHeight="1">
      <c r="A645" s="56" t="s">
        <v>820</v>
      </c>
      <c r="B645" s="56" t="s">
        <v>191</v>
      </c>
      <c r="C645" s="56" t="s">
        <v>122</v>
      </c>
      <c r="D645" s="56" t="s">
        <v>192</v>
      </c>
      <c r="E645" s="57" t="s">
        <v>111</v>
      </c>
      <c r="F645" s="58">
        <v>2.19</v>
      </c>
      <c r="G645" s="59">
        <v>85.91</v>
      </c>
      <c r="H645" s="59">
        <v>106.13</v>
      </c>
      <c r="I645" s="59">
        <v>232.42</v>
      </c>
      <c r="J645" s="60">
        <v>4.565021946664143E-5</v>
      </c>
      <c r="K645" s="4"/>
      <c r="L645" s="4"/>
      <c r="M645" s="4"/>
      <c r="N645" s="4"/>
      <c r="O645" s="4"/>
      <c r="P645" s="4"/>
      <c r="Q645" s="4"/>
      <c r="R645" s="4"/>
      <c r="S645" s="4"/>
      <c r="T645" s="4"/>
      <c r="U645" s="4"/>
      <c r="V645" s="4"/>
      <c r="W645" s="4"/>
      <c r="X645" s="4"/>
      <c r="Y645" s="4"/>
      <c r="Z645" s="4"/>
    </row>
    <row r="646" ht="19.5" customHeight="1">
      <c r="A646" s="50" t="s">
        <v>1594</v>
      </c>
      <c r="B646" s="63"/>
      <c r="C646" s="34"/>
      <c r="D646" s="50" t="s">
        <v>24</v>
      </c>
      <c r="E646" s="63" t="s">
        <v>1595</v>
      </c>
      <c r="F646" s="38"/>
      <c r="G646" s="34"/>
      <c r="H646" s="50"/>
      <c r="I646" s="64" t="s">
        <v>1596</v>
      </c>
      <c r="J646" s="50"/>
      <c r="K646" s="4"/>
      <c r="L646" s="4"/>
      <c r="M646" s="4"/>
      <c r="N646" s="4"/>
      <c r="O646" s="4"/>
      <c r="P646" s="4"/>
      <c r="Q646" s="4"/>
      <c r="R646" s="4"/>
      <c r="S646" s="4"/>
      <c r="T646" s="4"/>
      <c r="U646" s="4"/>
      <c r="V646" s="4"/>
      <c r="W646" s="4"/>
      <c r="X646" s="4"/>
      <c r="Y646" s="4"/>
      <c r="Z646" s="4"/>
    </row>
    <row r="647" ht="19.5" customHeight="1">
      <c r="A647" s="63"/>
      <c r="B647" s="38"/>
      <c r="C647" s="34"/>
      <c r="D647" s="50" t="s">
        <v>1840</v>
      </c>
      <c r="E647" s="63" t="s">
        <v>1841</v>
      </c>
      <c r="F647" s="38"/>
      <c r="G647" s="38"/>
      <c r="H647" s="34"/>
      <c r="I647" s="65">
        <v>2.19</v>
      </c>
      <c r="J647" s="50" t="s">
        <v>89</v>
      </c>
      <c r="K647" s="4"/>
      <c r="L647" s="4"/>
      <c r="M647" s="4"/>
      <c r="N647" s="4"/>
      <c r="O647" s="4"/>
      <c r="P647" s="4"/>
      <c r="Q647" s="4"/>
      <c r="R647" s="4"/>
      <c r="S647" s="4"/>
      <c r="T647" s="4"/>
      <c r="U647" s="4"/>
      <c r="V647" s="4"/>
      <c r="W647" s="4"/>
      <c r="X647" s="4"/>
      <c r="Y647" s="4"/>
      <c r="Z647" s="4"/>
    </row>
    <row r="648" ht="24.0" customHeight="1">
      <c r="A648" s="56" t="s">
        <v>821</v>
      </c>
      <c r="B648" s="56" t="s">
        <v>774</v>
      </c>
      <c r="C648" s="56" t="s">
        <v>265</v>
      </c>
      <c r="D648" s="56" t="s">
        <v>775</v>
      </c>
      <c r="E648" s="57" t="s">
        <v>130</v>
      </c>
      <c r="F648" s="58">
        <v>27.71</v>
      </c>
      <c r="G648" s="59">
        <v>28.76</v>
      </c>
      <c r="H648" s="59">
        <v>35.53</v>
      </c>
      <c r="I648" s="59">
        <v>984.53</v>
      </c>
      <c r="J648" s="60">
        <v>1.9337410967856677E-4</v>
      </c>
      <c r="K648" s="4"/>
      <c r="L648" s="4"/>
      <c r="M648" s="4"/>
      <c r="N648" s="4"/>
      <c r="O648" s="4"/>
      <c r="P648" s="4"/>
      <c r="Q648" s="4"/>
      <c r="R648" s="4"/>
      <c r="S648" s="4"/>
      <c r="T648" s="4"/>
      <c r="U648" s="4"/>
      <c r="V648" s="4"/>
      <c r="W648" s="4"/>
      <c r="X648" s="4"/>
      <c r="Y648" s="4"/>
      <c r="Z648" s="4"/>
    </row>
    <row r="649" ht="19.5" customHeight="1">
      <c r="A649" s="50" t="s">
        <v>1594</v>
      </c>
      <c r="B649" s="63"/>
      <c r="C649" s="34"/>
      <c r="D649" s="50" t="s">
        <v>24</v>
      </c>
      <c r="E649" s="63" t="s">
        <v>1595</v>
      </c>
      <c r="F649" s="38"/>
      <c r="G649" s="34"/>
      <c r="H649" s="50"/>
      <c r="I649" s="64" t="s">
        <v>1596</v>
      </c>
      <c r="J649" s="50"/>
      <c r="K649" s="4"/>
      <c r="L649" s="4"/>
      <c r="M649" s="4"/>
      <c r="N649" s="4"/>
      <c r="O649" s="4"/>
      <c r="P649" s="4"/>
      <c r="Q649" s="4"/>
      <c r="R649" s="4"/>
      <c r="S649" s="4"/>
      <c r="T649" s="4"/>
      <c r="U649" s="4"/>
      <c r="V649" s="4"/>
      <c r="W649" s="4"/>
      <c r="X649" s="4"/>
      <c r="Y649" s="4"/>
      <c r="Z649" s="4"/>
    </row>
    <row r="650" ht="19.5" customHeight="1">
      <c r="A650" s="63"/>
      <c r="B650" s="38"/>
      <c r="C650" s="34"/>
      <c r="D650" s="50" t="s">
        <v>1838</v>
      </c>
      <c r="E650" s="63" t="s">
        <v>1842</v>
      </c>
      <c r="F650" s="38"/>
      <c r="G650" s="38"/>
      <c r="H650" s="34"/>
      <c r="I650" s="65">
        <v>26.3</v>
      </c>
      <c r="J650" s="50" t="s">
        <v>89</v>
      </c>
      <c r="K650" s="4"/>
      <c r="L650" s="4"/>
      <c r="M650" s="4"/>
      <c r="N650" s="4"/>
      <c r="O650" s="4"/>
      <c r="P650" s="4"/>
      <c r="Q650" s="4"/>
      <c r="R650" s="4"/>
      <c r="S650" s="4"/>
      <c r="T650" s="4"/>
      <c r="U650" s="4"/>
      <c r="V650" s="4"/>
      <c r="W650" s="4"/>
      <c r="X650" s="4"/>
      <c r="Y650" s="4"/>
      <c r="Z650" s="4"/>
    </row>
    <row r="651" ht="19.5" customHeight="1">
      <c r="A651" s="63"/>
      <c r="B651" s="38"/>
      <c r="C651" s="34"/>
      <c r="D651" s="50" t="s">
        <v>1840</v>
      </c>
      <c r="E651" s="63" t="s">
        <v>1843</v>
      </c>
      <c r="F651" s="38"/>
      <c r="G651" s="38"/>
      <c r="H651" s="34"/>
      <c r="I651" s="65">
        <v>1.41</v>
      </c>
      <c r="J651" s="50" t="s">
        <v>89</v>
      </c>
      <c r="K651" s="4"/>
      <c r="L651" s="4"/>
      <c r="M651" s="4"/>
      <c r="N651" s="4"/>
      <c r="O651" s="4"/>
      <c r="P651" s="4"/>
      <c r="Q651" s="4"/>
      <c r="R651" s="4"/>
      <c r="S651" s="4"/>
      <c r="T651" s="4"/>
      <c r="U651" s="4"/>
      <c r="V651" s="4"/>
      <c r="W651" s="4"/>
      <c r="X651" s="4"/>
      <c r="Y651" s="4"/>
      <c r="Z651" s="4"/>
    </row>
    <row r="652" ht="25.5" customHeight="1">
      <c r="A652" s="56" t="s">
        <v>822</v>
      </c>
      <c r="B652" s="56" t="s">
        <v>823</v>
      </c>
      <c r="C652" s="56" t="s">
        <v>122</v>
      </c>
      <c r="D652" s="56" t="s">
        <v>824</v>
      </c>
      <c r="E652" s="57" t="s">
        <v>111</v>
      </c>
      <c r="F652" s="58">
        <v>29.57</v>
      </c>
      <c r="G652" s="59">
        <v>21.81</v>
      </c>
      <c r="H652" s="59">
        <v>26.94</v>
      </c>
      <c r="I652" s="59">
        <v>796.61</v>
      </c>
      <c r="J652" s="60">
        <v>1.564642514814613E-4</v>
      </c>
      <c r="K652" s="4"/>
      <c r="L652" s="4"/>
      <c r="M652" s="4"/>
      <c r="N652" s="4"/>
      <c r="O652" s="4"/>
      <c r="P652" s="4"/>
      <c r="Q652" s="4"/>
      <c r="R652" s="4"/>
      <c r="S652" s="4"/>
      <c r="T652" s="4"/>
      <c r="U652" s="4"/>
      <c r="V652" s="4"/>
      <c r="W652" s="4"/>
      <c r="X652" s="4"/>
      <c r="Y652" s="4"/>
      <c r="Z652" s="4"/>
    </row>
    <row r="653" ht="19.5" customHeight="1">
      <c r="A653" s="50" t="s">
        <v>1594</v>
      </c>
      <c r="B653" s="63"/>
      <c r="C653" s="34"/>
      <c r="D653" s="50" t="s">
        <v>24</v>
      </c>
      <c r="E653" s="63" t="s">
        <v>1595</v>
      </c>
      <c r="F653" s="38"/>
      <c r="G653" s="34"/>
      <c r="H653" s="50"/>
      <c r="I653" s="64" t="s">
        <v>1596</v>
      </c>
      <c r="J653" s="50"/>
      <c r="K653" s="4"/>
      <c r="L653" s="4"/>
      <c r="M653" s="4"/>
      <c r="N653" s="4"/>
      <c r="O653" s="4"/>
      <c r="P653" s="4"/>
      <c r="Q653" s="4"/>
      <c r="R653" s="4"/>
      <c r="S653" s="4"/>
      <c r="T653" s="4"/>
      <c r="U653" s="4"/>
      <c r="V653" s="4"/>
      <c r="W653" s="4"/>
      <c r="X653" s="4"/>
      <c r="Y653" s="4"/>
      <c r="Z653" s="4"/>
    </row>
    <row r="654" ht="19.5" customHeight="1">
      <c r="A654" s="63"/>
      <c r="B654" s="38"/>
      <c r="C654" s="34"/>
      <c r="D654" s="50" t="s">
        <v>1838</v>
      </c>
      <c r="E654" s="63" t="s">
        <v>1844</v>
      </c>
      <c r="F654" s="38"/>
      <c r="G654" s="38"/>
      <c r="H654" s="34"/>
      <c r="I654" s="65">
        <v>27.45</v>
      </c>
      <c r="J654" s="50" t="s">
        <v>89</v>
      </c>
      <c r="K654" s="4"/>
      <c r="L654" s="4"/>
      <c r="M654" s="4"/>
      <c r="N654" s="4"/>
      <c r="O654" s="4"/>
      <c r="P654" s="4"/>
      <c r="Q654" s="4"/>
      <c r="R654" s="4"/>
      <c r="S654" s="4"/>
      <c r="T654" s="4"/>
      <c r="U654" s="4"/>
      <c r="V654" s="4"/>
      <c r="W654" s="4"/>
      <c r="X654" s="4"/>
      <c r="Y654" s="4"/>
      <c r="Z654" s="4"/>
    </row>
    <row r="655" ht="19.5" customHeight="1">
      <c r="A655" s="63"/>
      <c r="B655" s="38"/>
      <c r="C655" s="34"/>
      <c r="D655" s="50" t="s">
        <v>1840</v>
      </c>
      <c r="E655" s="63" t="s">
        <v>1845</v>
      </c>
      <c r="F655" s="38"/>
      <c r="G655" s="38"/>
      <c r="H655" s="34"/>
      <c r="I655" s="65">
        <v>2.12</v>
      </c>
      <c r="J655" s="50" t="s">
        <v>89</v>
      </c>
      <c r="K655" s="4"/>
      <c r="L655" s="4"/>
      <c r="M655" s="4"/>
      <c r="N655" s="4"/>
      <c r="O655" s="4"/>
      <c r="P655" s="4"/>
      <c r="Q655" s="4"/>
      <c r="R655" s="4"/>
      <c r="S655" s="4"/>
      <c r="T655" s="4"/>
      <c r="U655" s="4"/>
      <c r="V655" s="4"/>
      <c r="W655" s="4"/>
      <c r="X655" s="4"/>
      <c r="Y655" s="4"/>
      <c r="Z655" s="4"/>
    </row>
    <row r="656" ht="25.5" customHeight="1">
      <c r="A656" s="56" t="s">
        <v>825</v>
      </c>
      <c r="B656" s="56" t="s">
        <v>780</v>
      </c>
      <c r="C656" s="56" t="s">
        <v>122</v>
      </c>
      <c r="D656" s="56" t="s">
        <v>781</v>
      </c>
      <c r="E656" s="57" t="s">
        <v>111</v>
      </c>
      <c r="F656" s="58">
        <v>1.38</v>
      </c>
      <c r="G656" s="59">
        <v>781.01</v>
      </c>
      <c r="H656" s="59">
        <v>964.85</v>
      </c>
      <c r="I656" s="59">
        <v>1331.49</v>
      </c>
      <c r="J656" s="60">
        <v>2.6152142981515533E-4</v>
      </c>
      <c r="K656" s="4"/>
      <c r="L656" s="4"/>
      <c r="M656" s="4"/>
      <c r="N656" s="4"/>
      <c r="O656" s="4"/>
      <c r="P656" s="4"/>
      <c r="Q656" s="4"/>
      <c r="R656" s="4"/>
      <c r="S656" s="4"/>
      <c r="T656" s="4"/>
      <c r="U656" s="4"/>
      <c r="V656" s="4"/>
      <c r="W656" s="4"/>
      <c r="X656" s="4"/>
      <c r="Y656" s="4"/>
      <c r="Z656" s="4"/>
    </row>
    <row r="657" ht="19.5" customHeight="1">
      <c r="A657" s="50" t="s">
        <v>1594</v>
      </c>
      <c r="B657" s="63"/>
      <c r="C657" s="34"/>
      <c r="D657" s="50" t="s">
        <v>24</v>
      </c>
      <c r="E657" s="63" t="s">
        <v>1595</v>
      </c>
      <c r="F657" s="38"/>
      <c r="G657" s="34"/>
      <c r="H657" s="50"/>
      <c r="I657" s="64" t="s">
        <v>1596</v>
      </c>
      <c r="J657" s="50"/>
      <c r="K657" s="4"/>
      <c r="L657" s="4"/>
      <c r="M657" s="4"/>
      <c r="N657" s="4"/>
      <c r="O657" s="4"/>
      <c r="P657" s="4"/>
      <c r="Q657" s="4"/>
      <c r="R657" s="4"/>
      <c r="S657" s="4"/>
      <c r="T657" s="4"/>
      <c r="U657" s="4"/>
      <c r="V657" s="4"/>
      <c r="W657" s="4"/>
      <c r="X657" s="4"/>
      <c r="Y657" s="4"/>
      <c r="Z657" s="4"/>
    </row>
    <row r="658" ht="19.5" customHeight="1">
      <c r="A658" s="63"/>
      <c r="B658" s="38"/>
      <c r="C658" s="34"/>
      <c r="D658" s="50" t="s">
        <v>1838</v>
      </c>
      <c r="E658" s="63" t="s">
        <v>1846</v>
      </c>
      <c r="F658" s="38"/>
      <c r="G658" s="38"/>
      <c r="H658" s="34"/>
      <c r="I658" s="65">
        <v>1.31</v>
      </c>
      <c r="J658" s="50" t="s">
        <v>89</v>
      </c>
      <c r="K658" s="4"/>
      <c r="L658" s="4"/>
      <c r="M658" s="4"/>
      <c r="N658" s="4"/>
      <c r="O658" s="4"/>
      <c r="P658" s="4"/>
      <c r="Q658" s="4"/>
      <c r="R658" s="4"/>
      <c r="S658" s="4"/>
      <c r="T658" s="4"/>
      <c r="U658" s="4"/>
      <c r="V658" s="4"/>
      <c r="W658" s="4"/>
      <c r="X658" s="4"/>
      <c r="Y658" s="4"/>
      <c r="Z658" s="4"/>
    </row>
    <row r="659" ht="19.5" customHeight="1">
      <c r="A659" s="63"/>
      <c r="B659" s="38"/>
      <c r="C659" s="34"/>
      <c r="D659" s="50" t="s">
        <v>1840</v>
      </c>
      <c r="E659" s="63" t="s">
        <v>1847</v>
      </c>
      <c r="F659" s="38"/>
      <c r="G659" s="38"/>
      <c r="H659" s="34"/>
      <c r="I659" s="65">
        <v>0.07</v>
      </c>
      <c r="J659" s="50" t="s">
        <v>89</v>
      </c>
      <c r="K659" s="4"/>
      <c r="L659" s="4"/>
      <c r="M659" s="4"/>
      <c r="N659" s="4"/>
      <c r="O659" s="4"/>
      <c r="P659" s="4"/>
      <c r="Q659" s="4"/>
      <c r="R659" s="4"/>
      <c r="S659" s="4"/>
      <c r="T659" s="4"/>
      <c r="U659" s="4"/>
      <c r="V659" s="4"/>
      <c r="W659" s="4"/>
      <c r="X659" s="4"/>
      <c r="Y659" s="4"/>
      <c r="Z659" s="4"/>
    </row>
    <row r="660" ht="39.0" customHeight="1">
      <c r="A660" s="56" t="s">
        <v>826</v>
      </c>
      <c r="B660" s="56" t="s">
        <v>827</v>
      </c>
      <c r="C660" s="56" t="s">
        <v>122</v>
      </c>
      <c r="D660" s="56" t="s">
        <v>828</v>
      </c>
      <c r="E660" s="57" t="s">
        <v>111</v>
      </c>
      <c r="F660" s="58">
        <v>41.9052</v>
      </c>
      <c r="G660" s="59">
        <v>508.61</v>
      </c>
      <c r="H660" s="59">
        <v>628.33</v>
      </c>
      <c r="I660" s="59">
        <v>26330.29</v>
      </c>
      <c r="J660" s="60">
        <v>0.00517160105464381</v>
      </c>
      <c r="K660" s="4"/>
      <c r="L660" s="4"/>
      <c r="M660" s="4"/>
      <c r="N660" s="4"/>
      <c r="O660" s="4"/>
      <c r="P660" s="4"/>
      <c r="Q660" s="4"/>
      <c r="R660" s="4"/>
      <c r="S660" s="4"/>
      <c r="T660" s="4"/>
      <c r="U660" s="4"/>
      <c r="V660" s="4"/>
      <c r="W660" s="4"/>
      <c r="X660" s="4"/>
      <c r="Y660" s="4"/>
      <c r="Z660" s="4"/>
    </row>
    <row r="661" ht="19.5" customHeight="1">
      <c r="A661" s="50" t="s">
        <v>1594</v>
      </c>
      <c r="B661" s="63"/>
      <c r="C661" s="34"/>
      <c r="D661" s="50" t="s">
        <v>24</v>
      </c>
      <c r="E661" s="63" t="s">
        <v>1595</v>
      </c>
      <c r="F661" s="38"/>
      <c r="G661" s="34"/>
      <c r="H661" s="50"/>
      <c r="I661" s="64" t="s">
        <v>1596</v>
      </c>
      <c r="J661" s="50"/>
      <c r="K661" s="4"/>
      <c r="L661" s="4"/>
      <c r="M661" s="4"/>
      <c r="N661" s="4"/>
      <c r="O661" s="4"/>
      <c r="P661" s="4"/>
      <c r="Q661" s="4"/>
      <c r="R661" s="4"/>
      <c r="S661" s="4"/>
      <c r="T661" s="4"/>
      <c r="U661" s="4"/>
      <c r="V661" s="4"/>
      <c r="W661" s="4"/>
      <c r="X661" s="4"/>
      <c r="Y661" s="4"/>
      <c r="Z661" s="4"/>
    </row>
    <row r="662" ht="19.5" customHeight="1">
      <c r="A662" s="63"/>
      <c r="B662" s="38"/>
      <c r="C662" s="34"/>
      <c r="D662" s="50" t="s">
        <v>1848</v>
      </c>
      <c r="E662" s="63" t="s">
        <v>1849</v>
      </c>
      <c r="F662" s="38"/>
      <c r="G662" s="38"/>
      <c r="H662" s="34"/>
      <c r="I662" s="65">
        <v>11.35</v>
      </c>
      <c r="J662" s="50" t="s">
        <v>89</v>
      </c>
      <c r="K662" s="4"/>
      <c r="L662" s="4"/>
      <c r="M662" s="4"/>
      <c r="N662" s="4"/>
      <c r="O662" s="4"/>
      <c r="P662" s="4"/>
      <c r="Q662" s="4"/>
      <c r="R662" s="4"/>
      <c r="S662" s="4"/>
      <c r="T662" s="4"/>
      <c r="U662" s="4"/>
      <c r="V662" s="4"/>
      <c r="W662" s="4"/>
      <c r="X662" s="4"/>
      <c r="Y662" s="4"/>
      <c r="Z662" s="4"/>
    </row>
    <row r="663" ht="19.5" customHeight="1">
      <c r="A663" s="63"/>
      <c r="B663" s="38"/>
      <c r="C663" s="34"/>
      <c r="D663" s="50" t="s">
        <v>1850</v>
      </c>
      <c r="E663" s="63" t="s">
        <v>1851</v>
      </c>
      <c r="F663" s="38"/>
      <c r="G663" s="38"/>
      <c r="H663" s="34"/>
      <c r="I663" s="65">
        <v>1.0152</v>
      </c>
      <c r="J663" s="50" t="s">
        <v>89</v>
      </c>
      <c r="K663" s="4"/>
      <c r="L663" s="4"/>
      <c r="M663" s="4"/>
      <c r="N663" s="4"/>
      <c r="O663" s="4"/>
      <c r="P663" s="4"/>
      <c r="Q663" s="4"/>
      <c r="R663" s="4"/>
      <c r="S663" s="4"/>
      <c r="T663" s="4"/>
      <c r="U663" s="4"/>
      <c r="V663" s="4"/>
      <c r="W663" s="4"/>
      <c r="X663" s="4"/>
      <c r="Y663" s="4"/>
      <c r="Z663" s="4"/>
    </row>
    <row r="664" ht="19.5" customHeight="1">
      <c r="A664" s="63"/>
      <c r="B664" s="38"/>
      <c r="C664" s="34"/>
      <c r="D664" s="50" t="s">
        <v>1852</v>
      </c>
      <c r="E664" s="63" t="s">
        <v>1853</v>
      </c>
      <c r="F664" s="38"/>
      <c r="G664" s="38"/>
      <c r="H664" s="34"/>
      <c r="I664" s="65">
        <v>6.09</v>
      </c>
      <c r="J664" s="50" t="s">
        <v>89</v>
      </c>
      <c r="K664" s="4"/>
      <c r="L664" s="4"/>
      <c r="M664" s="4"/>
      <c r="N664" s="4"/>
      <c r="O664" s="4"/>
      <c r="P664" s="4"/>
      <c r="Q664" s="4"/>
      <c r="R664" s="4"/>
      <c r="S664" s="4"/>
      <c r="T664" s="4"/>
      <c r="U664" s="4"/>
      <c r="V664" s="4"/>
      <c r="W664" s="4"/>
      <c r="X664" s="4"/>
      <c r="Y664" s="4"/>
      <c r="Z664" s="4"/>
    </row>
    <row r="665" ht="19.5" customHeight="1">
      <c r="A665" s="63"/>
      <c r="B665" s="38"/>
      <c r="C665" s="34"/>
      <c r="D665" s="50" t="s">
        <v>1854</v>
      </c>
      <c r="E665" s="63" t="s">
        <v>1855</v>
      </c>
      <c r="F665" s="38"/>
      <c r="G665" s="38"/>
      <c r="H665" s="34"/>
      <c r="I665" s="65">
        <v>13.56</v>
      </c>
      <c r="J665" s="50" t="s">
        <v>89</v>
      </c>
      <c r="K665" s="4"/>
      <c r="L665" s="4"/>
      <c r="M665" s="4"/>
      <c r="N665" s="4"/>
      <c r="O665" s="4"/>
      <c r="P665" s="4"/>
      <c r="Q665" s="4"/>
      <c r="R665" s="4"/>
      <c r="S665" s="4"/>
      <c r="T665" s="4"/>
      <c r="U665" s="4"/>
      <c r="V665" s="4"/>
      <c r="W665" s="4"/>
      <c r="X665" s="4"/>
      <c r="Y665" s="4"/>
      <c r="Z665" s="4"/>
    </row>
    <row r="666" ht="19.5" customHeight="1">
      <c r="A666" s="63"/>
      <c r="B666" s="38"/>
      <c r="C666" s="34"/>
      <c r="D666" s="50" t="s">
        <v>1856</v>
      </c>
      <c r="E666" s="63" t="s">
        <v>1857</v>
      </c>
      <c r="F666" s="38"/>
      <c r="G666" s="38"/>
      <c r="H666" s="34"/>
      <c r="I666" s="65">
        <v>8.86</v>
      </c>
      <c r="J666" s="50" t="s">
        <v>89</v>
      </c>
      <c r="K666" s="4"/>
      <c r="L666" s="4"/>
      <c r="M666" s="4"/>
      <c r="N666" s="4"/>
      <c r="O666" s="4"/>
      <c r="P666" s="4"/>
      <c r="Q666" s="4"/>
      <c r="R666" s="4"/>
      <c r="S666" s="4"/>
      <c r="T666" s="4"/>
      <c r="U666" s="4"/>
      <c r="V666" s="4"/>
      <c r="W666" s="4"/>
      <c r="X666" s="4"/>
      <c r="Y666" s="4"/>
      <c r="Z666" s="4"/>
    </row>
    <row r="667" ht="19.5" customHeight="1">
      <c r="A667" s="63"/>
      <c r="B667" s="38"/>
      <c r="C667" s="34"/>
      <c r="D667" s="50" t="s">
        <v>1858</v>
      </c>
      <c r="E667" s="63" t="s">
        <v>1859</v>
      </c>
      <c r="F667" s="38"/>
      <c r="G667" s="38"/>
      <c r="H667" s="34"/>
      <c r="I667" s="65">
        <v>1.03</v>
      </c>
      <c r="J667" s="50" t="s">
        <v>89</v>
      </c>
      <c r="K667" s="4"/>
      <c r="L667" s="4"/>
      <c r="M667" s="4"/>
      <c r="N667" s="4"/>
      <c r="O667" s="4"/>
      <c r="P667" s="4"/>
      <c r="Q667" s="4"/>
      <c r="R667" s="4"/>
      <c r="S667" s="4"/>
      <c r="T667" s="4"/>
      <c r="U667" s="4"/>
      <c r="V667" s="4"/>
      <c r="W667" s="4"/>
      <c r="X667" s="4"/>
      <c r="Y667" s="4"/>
      <c r="Z667" s="4"/>
    </row>
    <row r="668" ht="25.5" customHeight="1">
      <c r="A668" s="56" t="s">
        <v>829</v>
      </c>
      <c r="B668" s="56" t="s">
        <v>830</v>
      </c>
      <c r="C668" s="56" t="s">
        <v>122</v>
      </c>
      <c r="D668" s="56" t="s">
        <v>831</v>
      </c>
      <c r="E668" s="57" t="s">
        <v>130</v>
      </c>
      <c r="F668" s="58">
        <v>179.91</v>
      </c>
      <c r="G668" s="59">
        <v>40.4</v>
      </c>
      <c r="H668" s="59">
        <v>49.91</v>
      </c>
      <c r="I668" s="59">
        <v>8979.3</v>
      </c>
      <c r="J668" s="60">
        <v>0.0017636477741021144</v>
      </c>
      <c r="K668" s="4"/>
      <c r="L668" s="4"/>
      <c r="M668" s="4"/>
      <c r="N668" s="4"/>
      <c r="O668" s="4"/>
      <c r="P668" s="4"/>
      <c r="Q668" s="4"/>
      <c r="R668" s="4"/>
      <c r="S668" s="4"/>
      <c r="T668" s="4"/>
      <c r="U668" s="4"/>
      <c r="V668" s="4"/>
      <c r="W668" s="4"/>
      <c r="X668" s="4"/>
      <c r="Y668" s="4"/>
      <c r="Z668" s="4"/>
    </row>
    <row r="669" ht="19.5" customHeight="1">
      <c r="A669" s="50" t="s">
        <v>1594</v>
      </c>
      <c r="B669" s="63"/>
      <c r="C669" s="34"/>
      <c r="D669" s="50" t="s">
        <v>24</v>
      </c>
      <c r="E669" s="63" t="s">
        <v>1595</v>
      </c>
      <c r="F669" s="38"/>
      <c r="G669" s="34"/>
      <c r="H669" s="50"/>
      <c r="I669" s="64" t="s">
        <v>1596</v>
      </c>
      <c r="J669" s="50"/>
      <c r="K669" s="4"/>
      <c r="L669" s="4"/>
      <c r="M669" s="4"/>
      <c r="N669" s="4"/>
      <c r="O669" s="4"/>
      <c r="P669" s="4"/>
      <c r="Q669" s="4"/>
      <c r="R669" s="4"/>
      <c r="S669" s="4"/>
      <c r="T669" s="4"/>
      <c r="U669" s="4"/>
      <c r="V669" s="4"/>
      <c r="W669" s="4"/>
      <c r="X669" s="4"/>
      <c r="Y669" s="4"/>
      <c r="Z669" s="4"/>
    </row>
    <row r="670" ht="19.5" customHeight="1">
      <c r="A670" s="63"/>
      <c r="B670" s="38"/>
      <c r="C670" s="34"/>
      <c r="D670" s="50" t="s">
        <v>1848</v>
      </c>
      <c r="E670" s="63" t="s">
        <v>1860</v>
      </c>
      <c r="F670" s="38"/>
      <c r="G670" s="38"/>
      <c r="H670" s="34"/>
      <c r="I670" s="65">
        <v>86.94</v>
      </c>
      <c r="J670" s="50" t="s">
        <v>89</v>
      </c>
      <c r="K670" s="4"/>
      <c r="L670" s="4"/>
      <c r="M670" s="4"/>
      <c r="N670" s="4"/>
      <c r="O670" s="4"/>
      <c r="P670" s="4"/>
      <c r="Q670" s="4"/>
      <c r="R670" s="4"/>
      <c r="S670" s="4"/>
      <c r="T670" s="4"/>
      <c r="U670" s="4"/>
      <c r="V670" s="4"/>
      <c r="W670" s="4"/>
      <c r="X670" s="4"/>
      <c r="Y670" s="4"/>
      <c r="Z670" s="4"/>
    </row>
    <row r="671" ht="19.5" customHeight="1">
      <c r="A671" s="63"/>
      <c r="B671" s="38"/>
      <c r="C671" s="34"/>
      <c r="D671" s="50" t="s">
        <v>1852</v>
      </c>
      <c r="E671" s="63" t="s">
        <v>1861</v>
      </c>
      <c r="F671" s="38"/>
      <c r="G671" s="38"/>
      <c r="H671" s="34"/>
      <c r="I671" s="65">
        <v>92.97</v>
      </c>
      <c r="J671" s="50" t="s">
        <v>89</v>
      </c>
      <c r="K671" s="4"/>
      <c r="L671" s="4"/>
      <c r="M671" s="4"/>
      <c r="N671" s="4"/>
      <c r="O671" s="4"/>
      <c r="P671" s="4"/>
      <c r="Q671" s="4"/>
      <c r="R671" s="4"/>
      <c r="S671" s="4"/>
      <c r="T671" s="4"/>
      <c r="U671" s="4"/>
      <c r="V671" s="4"/>
      <c r="W671" s="4"/>
      <c r="X671" s="4"/>
      <c r="Y671" s="4"/>
      <c r="Z671" s="4"/>
    </row>
    <row r="672" ht="25.5" customHeight="1">
      <c r="A672" s="56" t="s">
        <v>832</v>
      </c>
      <c r="B672" s="56" t="s">
        <v>803</v>
      </c>
      <c r="C672" s="56" t="s">
        <v>109</v>
      </c>
      <c r="D672" s="56" t="s">
        <v>804</v>
      </c>
      <c r="E672" s="57" t="s">
        <v>801</v>
      </c>
      <c r="F672" s="58">
        <v>175.6</v>
      </c>
      <c r="G672" s="59">
        <v>13.96</v>
      </c>
      <c r="H672" s="59">
        <v>17.24</v>
      </c>
      <c r="I672" s="59">
        <v>3027.34</v>
      </c>
      <c r="J672" s="60">
        <v>5.946077592295942E-4</v>
      </c>
      <c r="K672" s="4"/>
      <c r="L672" s="4"/>
      <c r="M672" s="4"/>
      <c r="N672" s="4"/>
      <c r="O672" s="4"/>
      <c r="P672" s="4"/>
      <c r="Q672" s="4"/>
      <c r="R672" s="4"/>
      <c r="S672" s="4"/>
      <c r="T672" s="4"/>
      <c r="U672" s="4"/>
      <c r="V672" s="4"/>
      <c r="W672" s="4"/>
      <c r="X672" s="4"/>
      <c r="Y672" s="4"/>
      <c r="Z672" s="4"/>
    </row>
    <row r="673" ht="19.5" customHeight="1">
      <c r="A673" s="50" t="s">
        <v>1594</v>
      </c>
      <c r="B673" s="63"/>
      <c r="C673" s="34"/>
      <c r="D673" s="50" t="s">
        <v>24</v>
      </c>
      <c r="E673" s="63" t="s">
        <v>1595</v>
      </c>
      <c r="F673" s="38"/>
      <c r="G673" s="34"/>
      <c r="H673" s="50"/>
      <c r="I673" s="64" t="s">
        <v>1596</v>
      </c>
      <c r="J673" s="50"/>
      <c r="K673" s="4"/>
      <c r="L673" s="4"/>
      <c r="M673" s="4"/>
      <c r="N673" s="4"/>
      <c r="O673" s="4"/>
      <c r="P673" s="4"/>
      <c r="Q673" s="4"/>
      <c r="R673" s="4"/>
      <c r="S673" s="4"/>
      <c r="T673" s="4"/>
      <c r="U673" s="4"/>
      <c r="V673" s="4"/>
      <c r="W673" s="4"/>
      <c r="X673" s="4"/>
      <c r="Y673" s="4"/>
      <c r="Z673" s="4"/>
    </row>
    <row r="674" ht="19.5" customHeight="1">
      <c r="A674" s="63"/>
      <c r="B674" s="38"/>
      <c r="C674" s="34"/>
      <c r="D674" s="50" t="s">
        <v>1848</v>
      </c>
      <c r="E674" s="63" t="s">
        <v>1862</v>
      </c>
      <c r="F674" s="38"/>
      <c r="G674" s="38"/>
      <c r="H674" s="34"/>
      <c r="I674" s="65">
        <v>175.6</v>
      </c>
      <c r="J674" s="50" t="s">
        <v>89</v>
      </c>
      <c r="K674" s="4"/>
      <c r="L674" s="4"/>
      <c r="M674" s="4"/>
      <c r="N674" s="4"/>
      <c r="O674" s="4"/>
      <c r="P674" s="4"/>
      <c r="Q674" s="4"/>
      <c r="R674" s="4"/>
      <c r="S674" s="4"/>
      <c r="T674" s="4"/>
      <c r="U674" s="4"/>
      <c r="V674" s="4"/>
      <c r="W674" s="4"/>
      <c r="X674" s="4"/>
      <c r="Y674" s="4"/>
      <c r="Z674" s="4"/>
    </row>
    <row r="675" ht="25.5" customHeight="1">
      <c r="A675" s="56" t="s">
        <v>833</v>
      </c>
      <c r="B675" s="56" t="s">
        <v>834</v>
      </c>
      <c r="C675" s="56" t="s">
        <v>109</v>
      </c>
      <c r="D675" s="56" t="s">
        <v>835</v>
      </c>
      <c r="E675" s="57" t="s">
        <v>801</v>
      </c>
      <c r="F675" s="58">
        <v>329.3</v>
      </c>
      <c r="G675" s="59">
        <v>13.17</v>
      </c>
      <c r="H675" s="59">
        <v>16.27</v>
      </c>
      <c r="I675" s="59">
        <v>5357.71</v>
      </c>
      <c r="J675" s="60">
        <v>0.0010523218197169757</v>
      </c>
      <c r="K675" s="4"/>
      <c r="L675" s="4"/>
      <c r="M675" s="4"/>
      <c r="N675" s="4"/>
      <c r="O675" s="4"/>
      <c r="P675" s="4"/>
      <c r="Q675" s="4"/>
      <c r="R675" s="4"/>
      <c r="S675" s="4"/>
      <c r="T675" s="4"/>
      <c r="U675" s="4"/>
      <c r="V675" s="4"/>
      <c r="W675" s="4"/>
      <c r="X675" s="4"/>
      <c r="Y675" s="4"/>
      <c r="Z675" s="4"/>
    </row>
    <row r="676" ht="19.5" customHeight="1">
      <c r="A676" s="50" t="s">
        <v>1594</v>
      </c>
      <c r="B676" s="63"/>
      <c r="C676" s="34"/>
      <c r="D676" s="50" t="s">
        <v>24</v>
      </c>
      <c r="E676" s="63" t="s">
        <v>1595</v>
      </c>
      <c r="F676" s="38"/>
      <c r="G676" s="34"/>
      <c r="H676" s="50"/>
      <c r="I676" s="64" t="s">
        <v>1596</v>
      </c>
      <c r="J676" s="50"/>
      <c r="K676" s="4"/>
      <c r="L676" s="4"/>
      <c r="M676" s="4"/>
      <c r="N676" s="4"/>
      <c r="O676" s="4"/>
      <c r="P676" s="4"/>
      <c r="Q676" s="4"/>
      <c r="R676" s="4"/>
      <c r="S676" s="4"/>
      <c r="T676" s="4"/>
      <c r="U676" s="4"/>
      <c r="V676" s="4"/>
      <c r="W676" s="4"/>
      <c r="X676" s="4"/>
      <c r="Y676" s="4"/>
      <c r="Z676" s="4"/>
    </row>
    <row r="677" ht="19.5" customHeight="1">
      <c r="A677" s="63"/>
      <c r="B677" s="38"/>
      <c r="C677" s="34"/>
      <c r="D677" s="50" t="s">
        <v>1848</v>
      </c>
      <c r="E677" s="63" t="s">
        <v>1863</v>
      </c>
      <c r="F677" s="38"/>
      <c r="G677" s="38"/>
      <c r="H677" s="34"/>
      <c r="I677" s="65">
        <v>329.3</v>
      </c>
      <c r="J677" s="50" t="s">
        <v>89</v>
      </c>
      <c r="K677" s="4"/>
      <c r="L677" s="4"/>
      <c r="M677" s="4"/>
      <c r="N677" s="4"/>
      <c r="O677" s="4"/>
      <c r="P677" s="4"/>
      <c r="Q677" s="4"/>
      <c r="R677" s="4"/>
      <c r="S677" s="4"/>
      <c r="T677" s="4"/>
      <c r="U677" s="4"/>
      <c r="V677" s="4"/>
      <c r="W677" s="4"/>
      <c r="X677" s="4"/>
      <c r="Y677" s="4"/>
      <c r="Z677" s="4"/>
    </row>
    <row r="678" ht="25.5" customHeight="1">
      <c r="A678" s="56" t="s">
        <v>836</v>
      </c>
      <c r="B678" s="56" t="s">
        <v>837</v>
      </c>
      <c r="C678" s="56" t="s">
        <v>109</v>
      </c>
      <c r="D678" s="56" t="s">
        <v>838</v>
      </c>
      <c r="E678" s="57" t="s">
        <v>801</v>
      </c>
      <c r="F678" s="58">
        <v>11.6</v>
      </c>
      <c r="G678" s="59">
        <v>12.8</v>
      </c>
      <c r="H678" s="59">
        <v>15.81</v>
      </c>
      <c r="I678" s="59">
        <v>183.39</v>
      </c>
      <c r="J678" s="60">
        <v>3.602010906112801E-5</v>
      </c>
      <c r="K678" s="4"/>
      <c r="L678" s="4"/>
      <c r="M678" s="4"/>
      <c r="N678" s="4"/>
      <c r="O678" s="4"/>
      <c r="P678" s="4"/>
      <c r="Q678" s="4"/>
      <c r="R678" s="4"/>
      <c r="S678" s="4"/>
      <c r="T678" s="4"/>
      <c r="U678" s="4"/>
      <c r="V678" s="4"/>
      <c r="W678" s="4"/>
      <c r="X678" s="4"/>
      <c r="Y678" s="4"/>
      <c r="Z678" s="4"/>
    </row>
    <row r="679" ht="19.5" customHeight="1">
      <c r="A679" s="50" t="s">
        <v>1594</v>
      </c>
      <c r="B679" s="63"/>
      <c r="C679" s="34"/>
      <c r="D679" s="50" t="s">
        <v>24</v>
      </c>
      <c r="E679" s="63" t="s">
        <v>1595</v>
      </c>
      <c r="F679" s="38"/>
      <c r="G679" s="34"/>
      <c r="H679" s="50"/>
      <c r="I679" s="64" t="s">
        <v>1596</v>
      </c>
      <c r="J679" s="50"/>
      <c r="K679" s="4"/>
      <c r="L679" s="4"/>
      <c r="M679" s="4"/>
      <c r="N679" s="4"/>
      <c r="O679" s="4"/>
      <c r="P679" s="4"/>
      <c r="Q679" s="4"/>
      <c r="R679" s="4"/>
      <c r="S679" s="4"/>
      <c r="T679" s="4"/>
      <c r="U679" s="4"/>
      <c r="V679" s="4"/>
      <c r="W679" s="4"/>
      <c r="X679" s="4"/>
      <c r="Y679" s="4"/>
      <c r="Z679" s="4"/>
    </row>
    <row r="680" ht="19.5" customHeight="1">
      <c r="A680" s="63"/>
      <c r="B680" s="38"/>
      <c r="C680" s="34"/>
      <c r="D680" s="50" t="s">
        <v>1848</v>
      </c>
      <c r="E680" s="63" t="s">
        <v>1864</v>
      </c>
      <c r="F680" s="38"/>
      <c r="G680" s="38"/>
      <c r="H680" s="34"/>
      <c r="I680" s="65">
        <v>11.6</v>
      </c>
      <c r="J680" s="50" t="s">
        <v>89</v>
      </c>
      <c r="K680" s="4"/>
      <c r="L680" s="4"/>
      <c r="M680" s="4"/>
      <c r="N680" s="4"/>
      <c r="O680" s="4"/>
      <c r="P680" s="4"/>
      <c r="Q680" s="4"/>
      <c r="R680" s="4"/>
      <c r="S680" s="4"/>
      <c r="T680" s="4"/>
      <c r="U680" s="4"/>
      <c r="V680" s="4"/>
      <c r="W680" s="4"/>
      <c r="X680" s="4"/>
      <c r="Y680" s="4"/>
      <c r="Z680" s="4"/>
    </row>
    <row r="681" ht="25.5" customHeight="1">
      <c r="A681" s="56" t="s">
        <v>839</v>
      </c>
      <c r="B681" s="56" t="s">
        <v>840</v>
      </c>
      <c r="C681" s="56" t="s">
        <v>109</v>
      </c>
      <c r="D681" s="56" t="s">
        <v>841</v>
      </c>
      <c r="E681" s="57" t="s">
        <v>801</v>
      </c>
      <c r="F681" s="58">
        <v>95.3</v>
      </c>
      <c r="G681" s="59">
        <v>13.27</v>
      </c>
      <c r="H681" s="59">
        <v>16.39</v>
      </c>
      <c r="I681" s="59">
        <v>1561.96</v>
      </c>
      <c r="J681" s="60">
        <v>3.0678864468683956E-4</v>
      </c>
      <c r="K681" s="4"/>
      <c r="L681" s="4"/>
      <c r="M681" s="4"/>
      <c r="N681" s="4"/>
      <c r="O681" s="4"/>
      <c r="P681" s="4"/>
      <c r="Q681" s="4"/>
      <c r="R681" s="4"/>
      <c r="S681" s="4"/>
      <c r="T681" s="4"/>
      <c r="U681" s="4"/>
      <c r="V681" s="4"/>
      <c r="W681" s="4"/>
      <c r="X681" s="4"/>
      <c r="Y681" s="4"/>
      <c r="Z681" s="4"/>
    </row>
    <row r="682" ht="19.5" customHeight="1">
      <c r="A682" s="50" t="s">
        <v>1594</v>
      </c>
      <c r="B682" s="63"/>
      <c r="C682" s="34"/>
      <c r="D682" s="50" t="s">
        <v>24</v>
      </c>
      <c r="E682" s="63" t="s">
        <v>1595</v>
      </c>
      <c r="F682" s="38"/>
      <c r="G682" s="34"/>
      <c r="H682" s="50"/>
      <c r="I682" s="64" t="s">
        <v>1596</v>
      </c>
      <c r="J682" s="50"/>
      <c r="K682" s="4"/>
      <c r="L682" s="4"/>
      <c r="M682" s="4"/>
      <c r="N682" s="4"/>
      <c r="O682" s="4"/>
      <c r="P682" s="4"/>
      <c r="Q682" s="4"/>
      <c r="R682" s="4"/>
      <c r="S682" s="4"/>
      <c r="T682" s="4"/>
      <c r="U682" s="4"/>
      <c r="V682" s="4"/>
      <c r="W682" s="4"/>
      <c r="X682" s="4"/>
      <c r="Y682" s="4"/>
      <c r="Z682" s="4"/>
    </row>
    <row r="683" ht="19.5" customHeight="1">
      <c r="A683" s="63"/>
      <c r="B683" s="38"/>
      <c r="C683" s="34"/>
      <c r="D683" s="50" t="s">
        <v>1848</v>
      </c>
      <c r="E683" s="63" t="s">
        <v>1865</v>
      </c>
      <c r="F683" s="38"/>
      <c r="G683" s="38"/>
      <c r="H683" s="34"/>
      <c r="I683" s="65">
        <v>95.3</v>
      </c>
      <c r="J683" s="50" t="s">
        <v>89</v>
      </c>
      <c r="K683" s="4"/>
      <c r="L683" s="4"/>
      <c r="M683" s="4"/>
      <c r="N683" s="4"/>
      <c r="O683" s="4"/>
      <c r="P683" s="4"/>
      <c r="Q683" s="4"/>
      <c r="R683" s="4"/>
      <c r="S683" s="4"/>
      <c r="T683" s="4"/>
      <c r="U683" s="4"/>
      <c r="V683" s="4"/>
      <c r="W683" s="4"/>
      <c r="X683" s="4"/>
      <c r="Y683" s="4"/>
      <c r="Z683" s="4"/>
    </row>
    <row r="684" ht="39.0" customHeight="1">
      <c r="A684" s="56" t="s">
        <v>842</v>
      </c>
      <c r="B684" s="56" t="s">
        <v>809</v>
      </c>
      <c r="C684" s="56" t="s">
        <v>122</v>
      </c>
      <c r="D684" s="56" t="s">
        <v>810</v>
      </c>
      <c r="E684" s="57" t="s">
        <v>130</v>
      </c>
      <c r="F684" s="58">
        <v>86.94</v>
      </c>
      <c r="G684" s="59">
        <v>85.0</v>
      </c>
      <c r="H684" s="59">
        <v>105.0</v>
      </c>
      <c r="I684" s="59">
        <v>9128.7</v>
      </c>
      <c r="J684" s="60">
        <v>0.0017929918184542192</v>
      </c>
      <c r="K684" s="4"/>
      <c r="L684" s="4"/>
      <c r="M684" s="4"/>
      <c r="N684" s="4"/>
      <c r="O684" s="4"/>
      <c r="P684" s="4"/>
      <c r="Q684" s="4"/>
      <c r="R684" s="4"/>
      <c r="S684" s="4"/>
      <c r="T684" s="4"/>
      <c r="U684" s="4"/>
      <c r="V684" s="4"/>
      <c r="W684" s="4"/>
      <c r="X684" s="4"/>
      <c r="Y684" s="4"/>
      <c r="Z684" s="4"/>
    </row>
    <row r="685" ht="19.5" customHeight="1">
      <c r="A685" s="50" t="s">
        <v>1594</v>
      </c>
      <c r="B685" s="63"/>
      <c r="C685" s="34"/>
      <c r="D685" s="50" t="s">
        <v>24</v>
      </c>
      <c r="E685" s="63" t="s">
        <v>1595</v>
      </c>
      <c r="F685" s="38"/>
      <c r="G685" s="34"/>
      <c r="H685" s="50"/>
      <c r="I685" s="64" t="s">
        <v>1596</v>
      </c>
      <c r="J685" s="50"/>
      <c r="K685" s="4"/>
      <c r="L685" s="4"/>
      <c r="M685" s="4"/>
      <c r="N685" s="4"/>
      <c r="O685" s="4"/>
      <c r="P685" s="4"/>
      <c r="Q685" s="4"/>
      <c r="R685" s="4"/>
      <c r="S685" s="4"/>
      <c r="T685" s="4"/>
      <c r="U685" s="4"/>
      <c r="V685" s="4"/>
      <c r="W685" s="4"/>
      <c r="X685" s="4"/>
      <c r="Y685" s="4"/>
      <c r="Z685" s="4"/>
    </row>
    <row r="686" ht="19.5" customHeight="1">
      <c r="A686" s="63"/>
      <c r="B686" s="38"/>
      <c r="C686" s="34"/>
      <c r="D686" s="50" t="s">
        <v>1848</v>
      </c>
      <c r="E686" s="63" t="s">
        <v>1860</v>
      </c>
      <c r="F686" s="38"/>
      <c r="G686" s="38"/>
      <c r="H686" s="34"/>
      <c r="I686" s="65">
        <v>86.94</v>
      </c>
      <c r="J686" s="50" t="s">
        <v>89</v>
      </c>
      <c r="K686" s="4"/>
      <c r="L686" s="4"/>
      <c r="M686" s="4"/>
      <c r="N686" s="4"/>
      <c r="O686" s="4"/>
      <c r="P686" s="4"/>
      <c r="Q686" s="4"/>
      <c r="R686" s="4"/>
      <c r="S686" s="4"/>
      <c r="T686" s="4"/>
      <c r="U686" s="4"/>
      <c r="V686" s="4"/>
      <c r="W686" s="4"/>
      <c r="X686" s="4"/>
      <c r="Y686" s="4"/>
      <c r="Z686" s="4"/>
    </row>
    <row r="687" ht="25.5" customHeight="1">
      <c r="A687" s="56" t="s">
        <v>843</v>
      </c>
      <c r="B687" s="56" t="s">
        <v>844</v>
      </c>
      <c r="C687" s="56" t="s">
        <v>109</v>
      </c>
      <c r="D687" s="56" t="s">
        <v>845</v>
      </c>
      <c r="E687" s="57" t="s">
        <v>801</v>
      </c>
      <c r="F687" s="58">
        <v>87.4</v>
      </c>
      <c r="G687" s="59">
        <v>13.23</v>
      </c>
      <c r="H687" s="59">
        <v>16.34</v>
      </c>
      <c r="I687" s="59">
        <v>1428.11</v>
      </c>
      <c r="J687" s="60">
        <v>2.8049881646375225E-4</v>
      </c>
      <c r="K687" s="4"/>
      <c r="L687" s="4"/>
      <c r="M687" s="4"/>
      <c r="N687" s="4"/>
      <c r="O687" s="4"/>
      <c r="P687" s="4"/>
      <c r="Q687" s="4"/>
      <c r="R687" s="4"/>
      <c r="S687" s="4"/>
      <c r="T687" s="4"/>
      <c r="U687" s="4"/>
      <c r="V687" s="4"/>
      <c r="W687" s="4"/>
      <c r="X687" s="4"/>
      <c r="Y687" s="4"/>
      <c r="Z687" s="4"/>
    </row>
    <row r="688" ht="19.5" customHeight="1">
      <c r="A688" s="50" t="s">
        <v>1594</v>
      </c>
      <c r="B688" s="63"/>
      <c r="C688" s="34"/>
      <c r="D688" s="50" t="s">
        <v>24</v>
      </c>
      <c r="E688" s="63" t="s">
        <v>1595</v>
      </c>
      <c r="F688" s="38"/>
      <c r="G688" s="34"/>
      <c r="H688" s="50"/>
      <c r="I688" s="64" t="s">
        <v>1596</v>
      </c>
      <c r="J688" s="50"/>
      <c r="K688" s="4"/>
      <c r="L688" s="4"/>
      <c r="M688" s="4"/>
      <c r="N688" s="4"/>
      <c r="O688" s="4"/>
      <c r="P688" s="4"/>
      <c r="Q688" s="4"/>
      <c r="R688" s="4"/>
      <c r="S688" s="4"/>
      <c r="T688" s="4"/>
      <c r="U688" s="4"/>
      <c r="V688" s="4"/>
      <c r="W688" s="4"/>
      <c r="X688" s="4"/>
      <c r="Y688" s="4"/>
      <c r="Z688" s="4"/>
    </row>
    <row r="689" ht="19.5" customHeight="1">
      <c r="A689" s="63"/>
      <c r="B689" s="38"/>
      <c r="C689" s="34"/>
      <c r="D689" s="50" t="s">
        <v>1852</v>
      </c>
      <c r="E689" s="63" t="s">
        <v>1866</v>
      </c>
      <c r="F689" s="38"/>
      <c r="G689" s="38"/>
      <c r="H689" s="34"/>
      <c r="I689" s="65">
        <v>87.4</v>
      </c>
      <c r="J689" s="50" t="s">
        <v>89</v>
      </c>
      <c r="K689" s="4"/>
      <c r="L689" s="4"/>
      <c r="M689" s="4"/>
      <c r="N689" s="4"/>
      <c r="O689" s="4"/>
      <c r="P689" s="4"/>
      <c r="Q689" s="4"/>
      <c r="R689" s="4"/>
      <c r="S689" s="4"/>
      <c r="T689" s="4"/>
      <c r="U689" s="4"/>
      <c r="V689" s="4"/>
      <c r="W689" s="4"/>
      <c r="X689" s="4"/>
      <c r="Y689" s="4"/>
      <c r="Z689" s="4"/>
    </row>
    <row r="690" ht="25.5" customHeight="1">
      <c r="A690" s="56" t="s">
        <v>846</v>
      </c>
      <c r="B690" s="56" t="s">
        <v>847</v>
      </c>
      <c r="C690" s="56" t="s">
        <v>109</v>
      </c>
      <c r="D690" s="56" t="s">
        <v>848</v>
      </c>
      <c r="E690" s="57" t="s">
        <v>801</v>
      </c>
      <c r="F690" s="58">
        <v>0.4</v>
      </c>
      <c r="G690" s="59">
        <v>14.97</v>
      </c>
      <c r="H690" s="59">
        <v>18.49</v>
      </c>
      <c r="I690" s="59">
        <v>7.39</v>
      </c>
      <c r="J690" s="60">
        <v>1.4514892085813621E-6</v>
      </c>
      <c r="K690" s="4"/>
      <c r="L690" s="4"/>
      <c r="M690" s="4"/>
      <c r="N690" s="4"/>
      <c r="O690" s="4"/>
      <c r="P690" s="4"/>
      <c r="Q690" s="4"/>
      <c r="R690" s="4"/>
      <c r="S690" s="4"/>
      <c r="T690" s="4"/>
      <c r="U690" s="4"/>
      <c r="V690" s="4"/>
      <c r="W690" s="4"/>
      <c r="X690" s="4"/>
      <c r="Y690" s="4"/>
      <c r="Z690" s="4"/>
    </row>
    <row r="691" ht="19.5" customHeight="1">
      <c r="A691" s="50" t="s">
        <v>1594</v>
      </c>
      <c r="B691" s="63"/>
      <c r="C691" s="34"/>
      <c r="D691" s="50" t="s">
        <v>24</v>
      </c>
      <c r="E691" s="63" t="s">
        <v>1595</v>
      </c>
      <c r="F691" s="38"/>
      <c r="G691" s="34"/>
      <c r="H691" s="50"/>
      <c r="I691" s="64" t="s">
        <v>1596</v>
      </c>
      <c r="J691" s="50"/>
      <c r="K691" s="4"/>
      <c r="L691" s="4"/>
      <c r="M691" s="4"/>
      <c r="N691" s="4"/>
      <c r="O691" s="4"/>
      <c r="P691" s="4"/>
      <c r="Q691" s="4"/>
      <c r="R691" s="4"/>
      <c r="S691" s="4"/>
      <c r="T691" s="4"/>
      <c r="U691" s="4"/>
      <c r="V691" s="4"/>
      <c r="W691" s="4"/>
      <c r="X691" s="4"/>
      <c r="Y691" s="4"/>
      <c r="Z691" s="4"/>
    </row>
    <row r="692" ht="19.5" customHeight="1">
      <c r="A692" s="63"/>
      <c r="B692" s="38"/>
      <c r="C692" s="34"/>
      <c r="D692" s="50" t="s">
        <v>1852</v>
      </c>
      <c r="E692" s="63" t="s">
        <v>1867</v>
      </c>
      <c r="F692" s="38"/>
      <c r="G692" s="38"/>
      <c r="H692" s="34"/>
      <c r="I692" s="65">
        <v>0.4</v>
      </c>
      <c r="J692" s="50" t="s">
        <v>89</v>
      </c>
      <c r="K692" s="4"/>
      <c r="L692" s="4"/>
      <c r="M692" s="4"/>
      <c r="N692" s="4"/>
      <c r="O692" s="4"/>
      <c r="P692" s="4"/>
      <c r="Q692" s="4"/>
      <c r="R692" s="4"/>
      <c r="S692" s="4"/>
      <c r="T692" s="4"/>
      <c r="U692" s="4"/>
      <c r="V692" s="4"/>
      <c r="W692" s="4"/>
      <c r="X692" s="4"/>
      <c r="Y692" s="4"/>
      <c r="Z692" s="4"/>
    </row>
    <row r="693" ht="25.5" customHeight="1">
      <c r="A693" s="56" t="s">
        <v>849</v>
      </c>
      <c r="B693" s="56" t="s">
        <v>850</v>
      </c>
      <c r="C693" s="56" t="s">
        <v>109</v>
      </c>
      <c r="D693" s="56" t="s">
        <v>851</v>
      </c>
      <c r="E693" s="57" t="s">
        <v>801</v>
      </c>
      <c r="F693" s="58">
        <v>213.6</v>
      </c>
      <c r="G693" s="59">
        <v>13.94</v>
      </c>
      <c r="H693" s="59">
        <v>17.22</v>
      </c>
      <c r="I693" s="59">
        <v>3678.19</v>
      </c>
      <c r="J693" s="60">
        <v>7.224429082695373E-4</v>
      </c>
      <c r="K693" s="4"/>
      <c r="L693" s="4"/>
      <c r="M693" s="4"/>
      <c r="N693" s="4"/>
      <c r="O693" s="4"/>
      <c r="P693" s="4"/>
      <c r="Q693" s="4"/>
      <c r="R693" s="4"/>
      <c r="S693" s="4"/>
      <c r="T693" s="4"/>
      <c r="U693" s="4"/>
      <c r="V693" s="4"/>
      <c r="W693" s="4"/>
      <c r="X693" s="4"/>
      <c r="Y693" s="4"/>
      <c r="Z693" s="4"/>
    </row>
    <row r="694" ht="19.5" customHeight="1">
      <c r="A694" s="50" t="s">
        <v>1594</v>
      </c>
      <c r="B694" s="63"/>
      <c r="C694" s="34"/>
      <c r="D694" s="50" t="s">
        <v>24</v>
      </c>
      <c r="E694" s="63" t="s">
        <v>1595</v>
      </c>
      <c r="F694" s="38"/>
      <c r="G694" s="34"/>
      <c r="H694" s="50"/>
      <c r="I694" s="64" t="s">
        <v>1596</v>
      </c>
      <c r="J694" s="50"/>
      <c r="K694" s="4"/>
      <c r="L694" s="4"/>
      <c r="M694" s="4"/>
      <c r="N694" s="4"/>
      <c r="O694" s="4"/>
      <c r="P694" s="4"/>
      <c r="Q694" s="4"/>
      <c r="R694" s="4"/>
      <c r="S694" s="4"/>
      <c r="T694" s="4"/>
      <c r="U694" s="4"/>
      <c r="V694" s="4"/>
      <c r="W694" s="4"/>
      <c r="X694" s="4"/>
      <c r="Y694" s="4"/>
      <c r="Z694" s="4"/>
    </row>
    <row r="695" ht="19.5" customHeight="1">
      <c r="A695" s="63"/>
      <c r="B695" s="38"/>
      <c r="C695" s="34"/>
      <c r="D695" s="50" t="s">
        <v>1852</v>
      </c>
      <c r="E695" s="63" t="s">
        <v>1868</v>
      </c>
      <c r="F695" s="38"/>
      <c r="G695" s="38"/>
      <c r="H695" s="34"/>
      <c r="I695" s="65">
        <v>213.6</v>
      </c>
      <c r="J695" s="50" t="s">
        <v>89</v>
      </c>
      <c r="K695" s="4"/>
      <c r="L695" s="4"/>
      <c r="M695" s="4"/>
      <c r="N695" s="4"/>
      <c r="O695" s="4"/>
      <c r="P695" s="4"/>
      <c r="Q695" s="4"/>
      <c r="R695" s="4"/>
      <c r="S695" s="4"/>
      <c r="T695" s="4"/>
      <c r="U695" s="4"/>
      <c r="V695" s="4"/>
      <c r="W695" s="4"/>
      <c r="X695" s="4"/>
      <c r="Y695" s="4"/>
      <c r="Z695" s="4"/>
    </row>
    <row r="696" ht="25.5" customHeight="1">
      <c r="A696" s="56" t="s">
        <v>852</v>
      </c>
      <c r="B696" s="56" t="s">
        <v>853</v>
      </c>
      <c r="C696" s="56" t="s">
        <v>109</v>
      </c>
      <c r="D696" s="56" t="s">
        <v>854</v>
      </c>
      <c r="E696" s="57" t="s">
        <v>801</v>
      </c>
      <c r="F696" s="58">
        <v>6.3</v>
      </c>
      <c r="G696" s="59">
        <v>13.14</v>
      </c>
      <c r="H696" s="59">
        <v>16.23</v>
      </c>
      <c r="I696" s="59">
        <v>102.24</v>
      </c>
      <c r="J696" s="60">
        <v>2.0081225532524825E-5</v>
      </c>
      <c r="K696" s="4"/>
      <c r="L696" s="4"/>
      <c r="M696" s="4"/>
      <c r="N696" s="4"/>
      <c r="O696" s="4"/>
      <c r="P696" s="4"/>
      <c r="Q696" s="4"/>
      <c r="R696" s="4"/>
      <c r="S696" s="4"/>
      <c r="T696" s="4"/>
      <c r="U696" s="4"/>
      <c r="V696" s="4"/>
      <c r="W696" s="4"/>
      <c r="X696" s="4"/>
      <c r="Y696" s="4"/>
      <c r="Z696" s="4"/>
    </row>
    <row r="697" ht="19.5" customHeight="1">
      <c r="A697" s="50" t="s">
        <v>1594</v>
      </c>
      <c r="B697" s="63"/>
      <c r="C697" s="34"/>
      <c r="D697" s="50" t="s">
        <v>24</v>
      </c>
      <c r="E697" s="63" t="s">
        <v>1595</v>
      </c>
      <c r="F697" s="38"/>
      <c r="G697" s="34"/>
      <c r="H697" s="50"/>
      <c r="I697" s="64" t="s">
        <v>1596</v>
      </c>
      <c r="J697" s="50"/>
      <c r="K697" s="4"/>
      <c r="L697" s="4"/>
      <c r="M697" s="4"/>
      <c r="N697" s="4"/>
      <c r="O697" s="4"/>
      <c r="P697" s="4"/>
      <c r="Q697" s="4"/>
      <c r="R697" s="4"/>
      <c r="S697" s="4"/>
      <c r="T697" s="4"/>
      <c r="U697" s="4"/>
      <c r="V697" s="4"/>
      <c r="W697" s="4"/>
      <c r="X697" s="4"/>
      <c r="Y697" s="4"/>
      <c r="Z697" s="4"/>
    </row>
    <row r="698" ht="19.5" customHeight="1">
      <c r="A698" s="63"/>
      <c r="B698" s="38"/>
      <c r="C698" s="34"/>
      <c r="D698" s="50" t="s">
        <v>1852</v>
      </c>
      <c r="E698" s="63" t="s">
        <v>1869</v>
      </c>
      <c r="F698" s="38"/>
      <c r="G698" s="38"/>
      <c r="H698" s="34"/>
      <c r="I698" s="65">
        <v>6.3</v>
      </c>
      <c r="J698" s="50" t="s">
        <v>89</v>
      </c>
      <c r="K698" s="4"/>
      <c r="L698" s="4"/>
      <c r="M698" s="4"/>
      <c r="N698" s="4"/>
      <c r="O698" s="4"/>
      <c r="P698" s="4"/>
      <c r="Q698" s="4"/>
      <c r="R698" s="4"/>
      <c r="S698" s="4"/>
      <c r="T698" s="4"/>
      <c r="U698" s="4"/>
      <c r="V698" s="4"/>
      <c r="W698" s="4"/>
      <c r="X698" s="4"/>
      <c r="Y698" s="4"/>
      <c r="Z698" s="4"/>
    </row>
    <row r="699" ht="39.0" customHeight="1">
      <c r="A699" s="56" t="s">
        <v>855</v>
      </c>
      <c r="B699" s="56" t="s">
        <v>809</v>
      </c>
      <c r="C699" s="56" t="s">
        <v>122</v>
      </c>
      <c r="D699" s="56" t="s">
        <v>810</v>
      </c>
      <c r="E699" s="57" t="s">
        <v>130</v>
      </c>
      <c r="F699" s="58">
        <v>92.97</v>
      </c>
      <c r="G699" s="59">
        <v>85.0</v>
      </c>
      <c r="H699" s="59">
        <v>105.0</v>
      </c>
      <c r="I699" s="59">
        <v>9761.85</v>
      </c>
      <c r="J699" s="60">
        <v>0.001917350464247628</v>
      </c>
      <c r="K699" s="4"/>
      <c r="L699" s="4"/>
      <c r="M699" s="4"/>
      <c r="N699" s="4"/>
      <c r="O699" s="4"/>
      <c r="P699" s="4"/>
      <c r="Q699" s="4"/>
      <c r="R699" s="4"/>
      <c r="S699" s="4"/>
      <c r="T699" s="4"/>
      <c r="U699" s="4"/>
      <c r="V699" s="4"/>
      <c r="W699" s="4"/>
      <c r="X699" s="4"/>
      <c r="Y699" s="4"/>
      <c r="Z699" s="4"/>
    </row>
    <row r="700" ht="19.5" customHeight="1">
      <c r="A700" s="50" t="s">
        <v>1594</v>
      </c>
      <c r="B700" s="63"/>
      <c r="C700" s="34"/>
      <c r="D700" s="50" t="s">
        <v>24</v>
      </c>
      <c r="E700" s="63" t="s">
        <v>1595</v>
      </c>
      <c r="F700" s="38"/>
      <c r="G700" s="34"/>
      <c r="H700" s="50"/>
      <c r="I700" s="64" t="s">
        <v>1596</v>
      </c>
      <c r="J700" s="50"/>
      <c r="K700" s="4"/>
      <c r="L700" s="4"/>
      <c r="M700" s="4"/>
      <c r="N700" s="4"/>
      <c r="O700" s="4"/>
      <c r="P700" s="4"/>
      <c r="Q700" s="4"/>
      <c r="R700" s="4"/>
      <c r="S700" s="4"/>
      <c r="T700" s="4"/>
      <c r="U700" s="4"/>
      <c r="V700" s="4"/>
      <c r="W700" s="4"/>
      <c r="X700" s="4"/>
      <c r="Y700" s="4"/>
      <c r="Z700" s="4"/>
    </row>
    <row r="701" ht="19.5" customHeight="1">
      <c r="A701" s="63"/>
      <c r="B701" s="38"/>
      <c r="C701" s="34"/>
      <c r="D701" s="50" t="s">
        <v>1852</v>
      </c>
      <c r="E701" s="63" t="s">
        <v>1861</v>
      </c>
      <c r="F701" s="38"/>
      <c r="G701" s="38"/>
      <c r="H701" s="34"/>
      <c r="I701" s="65">
        <v>92.97</v>
      </c>
      <c r="J701" s="50" t="s">
        <v>89</v>
      </c>
      <c r="K701" s="4"/>
      <c r="L701" s="4"/>
      <c r="M701" s="4"/>
      <c r="N701" s="4"/>
      <c r="O701" s="4"/>
      <c r="P701" s="4"/>
      <c r="Q701" s="4"/>
      <c r="R701" s="4"/>
      <c r="S701" s="4"/>
      <c r="T701" s="4"/>
      <c r="U701" s="4"/>
      <c r="V701" s="4"/>
      <c r="W701" s="4"/>
      <c r="X701" s="4"/>
      <c r="Y701" s="4"/>
      <c r="Z701" s="4"/>
    </row>
    <row r="702" ht="25.5" customHeight="1">
      <c r="A702" s="56" t="s">
        <v>856</v>
      </c>
      <c r="B702" s="56" t="s">
        <v>857</v>
      </c>
      <c r="C702" s="56" t="s">
        <v>109</v>
      </c>
      <c r="D702" s="56" t="s">
        <v>858</v>
      </c>
      <c r="E702" s="57" t="s">
        <v>801</v>
      </c>
      <c r="F702" s="58">
        <v>673.9</v>
      </c>
      <c r="G702" s="59">
        <v>12.19</v>
      </c>
      <c r="H702" s="59">
        <v>15.05</v>
      </c>
      <c r="I702" s="59">
        <v>10142.19</v>
      </c>
      <c r="J702" s="60">
        <v>0.0019920540373994326</v>
      </c>
      <c r="K702" s="4"/>
      <c r="L702" s="4"/>
      <c r="M702" s="4"/>
      <c r="N702" s="4"/>
      <c r="O702" s="4"/>
      <c r="P702" s="4"/>
      <c r="Q702" s="4"/>
      <c r="R702" s="4"/>
      <c r="S702" s="4"/>
      <c r="T702" s="4"/>
      <c r="U702" s="4"/>
      <c r="V702" s="4"/>
      <c r="W702" s="4"/>
      <c r="X702" s="4"/>
      <c r="Y702" s="4"/>
      <c r="Z702" s="4"/>
    </row>
    <row r="703" ht="19.5" customHeight="1">
      <c r="A703" s="50" t="s">
        <v>1594</v>
      </c>
      <c r="B703" s="63"/>
      <c r="C703" s="34"/>
      <c r="D703" s="50" t="s">
        <v>24</v>
      </c>
      <c r="E703" s="63" t="s">
        <v>1595</v>
      </c>
      <c r="F703" s="38"/>
      <c r="G703" s="34"/>
      <c r="H703" s="50"/>
      <c r="I703" s="64" t="s">
        <v>1596</v>
      </c>
      <c r="J703" s="50"/>
      <c r="K703" s="4"/>
      <c r="L703" s="4"/>
      <c r="M703" s="4"/>
      <c r="N703" s="4"/>
      <c r="O703" s="4"/>
      <c r="P703" s="4"/>
      <c r="Q703" s="4"/>
      <c r="R703" s="4"/>
      <c r="S703" s="4"/>
      <c r="T703" s="4"/>
      <c r="U703" s="4"/>
      <c r="V703" s="4"/>
      <c r="W703" s="4"/>
      <c r="X703" s="4"/>
      <c r="Y703" s="4"/>
      <c r="Z703" s="4"/>
    </row>
    <row r="704" ht="19.5" customHeight="1">
      <c r="A704" s="63"/>
      <c r="B704" s="38"/>
      <c r="C704" s="34"/>
      <c r="D704" s="50" t="s">
        <v>1854</v>
      </c>
      <c r="E704" s="63" t="s">
        <v>1870</v>
      </c>
      <c r="F704" s="38"/>
      <c r="G704" s="38"/>
      <c r="H704" s="34"/>
      <c r="I704" s="65">
        <v>673.9</v>
      </c>
      <c r="J704" s="50" t="s">
        <v>89</v>
      </c>
      <c r="K704" s="4"/>
      <c r="L704" s="4"/>
      <c r="M704" s="4"/>
      <c r="N704" s="4"/>
      <c r="O704" s="4"/>
      <c r="P704" s="4"/>
      <c r="Q704" s="4"/>
      <c r="R704" s="4"/>
      <c r="S704" s="4"/>
      <c r="T704" s="4"/>
      <c r="U704" s="4"/>
      <c r="V704" s="4"/>
      <c r="W704" s="4"/>
      <c r="X704" s="4"/>
      <c r="Y704" s="4"/>
      <c r="Z704" s="4"/>
    </row>
    <row r="705" ht="25.5" customHeight="1">
      <c r="A705" s="56" t="s">
        <v>859</v>
      </c>
      <c r="B705" s="56" t="s">
        <v>860</v>
      </c>
      <c r="C705" s="56" t="s">
        <v>109</v>
      </c>
      <c r="D705" s="56" t="s">
        <v>861</v>
      </c>
      <c r="E705" s="57" t="s">
        <v>801</v>
      </c>
      <c r="F705" s="58">
        <v>11.6</v>
      </c>
      <c r="G705" s="59">
        <v>12.22</v>
      </c>
      <c r="H705" s="59">
        <v>15.09</v>
      </c>
      <c r="I705" s="59">
        <v>175.04</v>
      </c>
      <c r="J705" s="60">
        <v>3.438006374426003E-5</v>
      </c>
      <c r="K705" s="4"/>
      <c r="L705" s="4"/>
      <c r="M705" s="4"/>
      <c r="N705" s="4"/>
      <c r="O705" s="4"/>
      <c r="P705" s="4"/>
      <c r="Q705" s="4"/>
      <c r="R705" s="4"/>
      <c r="S705" s="4"/>
      <c r="T705" s="4"/>
      <c r="U705" s="4"/>
      <c r="V705" s="4"/>
      <c r="W705" s="4"/>
      <c r="X705" s="4"/>
      <c r="Y705" s="4"/>
      <c r="Z705" s="4"/>
    </row>
    <row r="706" ht="19.5" customHeight="1">
      <c r="A706" s="50" t="s">
        <v>1594</v>
      </c>
      <c r="B706" s="63"/>
      <c r="C706" s="34"/>
      <c r="D706" s="50" t="s">
        <v>24</v>
      </c>
      <c r="E706" s="63" t="s">
        <v>1595</v>
      </c>
      <c r="F706" s="38"/>
      <c r="G706" s="34"/>
      <c r="H706" s="50"/>
      <c r="I706" s="64" t="s">
        <v>1596</v>
      </c>
      <c r="J706" s="50"/>
      <c r="K706" s="4"/>
      <c r="L706" s="4"/>
      <c r="M706" s="4"/>
      <c r="N706" s="4"/>
      <c r="O706" s="4"/>
      <c r="P706" s="4"/>
      <c r="Q706" s="4"/>
      <c r="R706" s="4"/>
      <c r="S706" s="4"/>
      <c r="T706" s="4"/>
      <c r="U706" s="4"/>
      <c r="V706" s="4"/>
      <c r="W706" s="4"/>
      <c r="X706" s="4"/>
      <c r="Y706" s="4"/>
      <c r="Z706" s="4"/>
    </row>
    <row r="707" ht="19.5" customHeight="1">
      <c r="A707" s="63"/>
      <c r="B707" s="38"/>
      <c r="C707" s="34"/>
      <c r="D707" s="50" t="s">
        <v>1854</v>
      </c>
      <c r="E707" s="63" t="s">
        <v>1864</v>
      </c>
      <c r="F707" s="38"/>
      <c r="G707" s="38"/>
      <c r="H707" s="34"/>
      <c r="I707" s="65">
        <v>11.6</v>
      </c>
      <c r="J707" s="50" t="s">
        <v>89</v>
      </c>
      <c r="K707" s="4"/>
      <c r="L707" s="4"/>
      <c r="M707" s="4"/>
      <c r="N707" s="4"/>
      <c r="O707" s="4"/>
      <c r="P707" s="4"/>
      <c r="Q707" s="4"/>
      <c r="R707" s="4"/>
      <c r="S707" s="4"/>
      <c r="T707" s="4"/>
      <c r="U707" s="4"/>
      <c r="V707" s="4"/>
      <c r="W707" s="4"/>
      <c r="X707" s="4"/>
      <c r="Y707" s="4"/>
      <c r="Z707" s="4"/>
    </row>
    <row r="708" ht="25.5" customHeight="1">
      <c r="A708" s="56" t="s">
        <v>862</v>
      </c>
      <c r="B708" s="56" t="s">
        <v>863</v>
      </c>
      <c r="C708" s="56" t="s">
        <v>109</v>
      </c>
      <c r="D708" s="56" t="s">
        <v>864</v>
      </c>
      <c r="E708" s="57" t="s">
        <v>801</v>
      </c>
      <c r="F708" s="58">
        <v>342.3</v>
      </c>
      <c r="G708" s="59">
        <v>12.63</v>
      </c>
      <c r="H708" s="59">
        <v>15.6</v>
      </c>
      <c r="I708" s="59">
        <v>5339.88</v>
      </c>
      <c r="J708" s="60">
        <v>0.0010488197828307773</v>
      </c>
      <c r="K708" s="4"/>
      <c r="L708" s="4"/>
      <c r="M708" s="4"/>
      <c r="N708" s="4"/>
      <c r="O708" s="4"/>
      <c r="P708" s="4"/>
      <c r="Q708" s="4"/>
      <c r="R708" s="4"/>
      <c r="S708" s="4"/>
      <c r="T708" s="4"/>
      <c r="U708" s="4"/>
      <c r="V708" s="4"/>
      <c r="W708" s="4"/>
      <c r="X708" s="4"/>
      <c r="Y708" s="4"/>
      <c r="Z708" s="4"/>
    </row>
    <row r="709" ht="19.5" customHeight="1">
      <c r="A709" s="50" t="s">
        <v>1594</v>
      </c>
      <c r="B709" s="63"/>
      <c r="C709" s="34"/>
      <c r="D709" s="50" t="s">
        <v>24</v>
      </c>
      <c r="E709" s="63" t="s">
        <v>1595</v>
      </c>
      <c r="F709" s="38"/>
      <c r="G709" s="34"/>
      <c r="H709" s="50"/>
      <c r="I709" s="64" t="s">
        <v>1596</v>
      </c>
      <c r="J709" s="50"/>
      <c r="K709" s="4"/>
      <c r="L709" s="4"/>
      <c r="M709" s="4"/>
      <c r="N709" s="4"/>
      <c r="O709" s="4"/>
      <c r="P709" s="4"/>
      <c r="Q709" s="4"/>
      <c r="R709" s="4"/>
      <c r="S709" s="4"/>
      <c r="T709" s="4"/>
      <c r="U709" s="4"/>
      <c r="V709" s="4"/>
      <c r="W709" s="4"/>
      <c r="X709" s="4"/>
      <c r="Y709" s="4"/>
      <c r="Z709" s="4"/>
    </row>
    <row r="710" ht="19.5" customHeight="1">
      <c r="A710" s="63"/>
      <c r="B710" s="38"/>
      <c r="C710" s="34"/>
      <c r="D710" s="50" t="s">
        <v>1854</v>
      </c>
      <c r="E710" s="63" t="s">
        <v>1871</v>
      </c>
      <c r="F710" s="38"/>
      <c r="G710" s="38"/>
      <c r="H710" s="34"/>
      <c r="I710" s="65">
        <v>342.3</v>
      </c>
      <c r="J710" s="50" t="s">
        <v>89</v>
      </c>
      <c r="K710" s="4"/>
      <c r="L710" s="4"/>
      <c r="M710" s="4"/>
      <c r="N710" s="4"/>
      <c r="O710" s="4"/>
      <c r="P710" s="4"/>
      <c r="Q710" s="4"/>
      <c r="R710" s="4"/>
      <c r="S710" s="4"/>
      <c r="T710" s="4"/>
      <c r="U710" s="4"/>
      <c r="V710" s="4"/>
      <c r="W710" s="4"/>
      <c r="X710" s="4"/>
      <c r="Y710" s="4"/>
      <c r="Z710" s="4"/>
    </row>
    <row r="711" ht="25.5" customHeight="1">
      <c r="A711" s="56" t="s">
        <v>865</v>
      </c>
      <c r="B711" s="56" t="s">
        <v>866</v>
      </c>
      <c r="C711" s="56" t="s">
        <v>122</v>
      </c>
      <c r="D711" s="56" t="s">
        <v>867</v>
      </c>
      <c r="E711" s="57" t="s">
        <v>130</v>
      </c>
      <c r="F711" s="58">
        <v>197.18</v>
      </c>
      <c r="G711" s="59">
        <v>115.46</v>
      </c>
      <c r="H711" s="59">
        <v>142.63</v>
      </c>
      <c r="I711" s="59">
        <v>28123.78</v>
      </c>
      <c r="J711" s="60">
        <v>0.0055238651115718995</v>
      </c>
      <c r="K711" s="4"/>
      <c r="L711" s="4"/>
      <c r="M711" s="4"/>
      <c r="N711" s="4"/>
      <c r="O711" s="4"/>
      <c r="P711" s="4"/>
      <c r="Q711" s="4"/>
      <c r="R711" s="4"/>
      <c r="S711" s="4"/>
      <c r="T711" s="4"/>
      <c r="U711" s="4"/>
      <c r="V711" s="4"/>
      <c r="W711" s="4"/>
      <c r="X711" s="4"/>
      <c r="Y711" s="4"/>
      <c r="Z711" s="4"/>
    </row>
    <row r="712" ht="19.5" customHeight="1">
      <c r="A712" s="50" t="s">
        <v>1594</v>
      </c>
      <c r="B712" s="63"/>
      <c r="C712" s="34"/>
      <c r="D712" s="50" t="s">
        <v>24</v>
      </c>
      <c r="E712" s="63" t="s">
        <v>1595</v>
      </c>
      <c r="F712" s="38"/>
      <c r="G712" s="34"/>
      <c r="H712" s="50"/>
      <c r="I712" s="64" t="s">
        <v>1596</v>
      </c>
      <c r="J712" s="50"/>
      <c r="K712" s="4"/>
      <c r="L712" s="4"/>
      <c r="M712" s="4"/>
      <c r="N712" s="4"/>
      <c r="O712" s="4"/>
      <c r="P712" s="4"/>
      <c r="Q712" s="4"/>
      <c r="R712" s="4"/>
      <c r="S712" s="4"/>
      <c r="T712" s="4"/>
      <c r="U712" s="4"/>
      <c r="V712" s="4"/>
      <c r="W712" s="4"/>
      <c r="X712" s="4"/>
      <c r="Y712" s="4"/>
      <c r="Z712" s="4"/>
    </row>
    <row r="713" ht="19.5" customHeight="1">
      <c r="A713" s="63"/>
      <c r="B713" s="38"/>
      <c r="C713" s="34"/>
      <c r="D713" s="50" t="s">
        <v>1854</v>
      </c>
      <c r="E713" s="63" t="s">
        <v>1872</v>
      </c>
      <c r="F713" s="38"/>
      <c r="G713" s="38"/>
      <c r="H713" s="34"/>
      <c r="I713" s="65">
        <v>197.18</v>
      </c>
      <c r="J713" s="50" t="s">
        <v>89</v>
      </c>
      <c r="K713" s="4"/>
      <c r="L713" s="4"/>
      <c r="M713" s="4"/>
      <c r="N713" s="4"/>
      <c r="O713" s="4"/>
      <c r="P713" s="4"/>
      <c r="Q713" s="4"/>
      <c r="R713" s="4"/>
      <c r="S713" s="4"/>
      <c r="T713" s="4"/>
      <c r="U713" s="4"/>
      <c r="V713" s="4"/>
      <c r="W713" s="4"/>
      <c r="X713" s="4"/>
      <c r="Y713" s="4"/>
      <c r="Z713" s="4"/>
    </row>
    <row r="714" ht="51.75" customHeight="1">
      <c r="A714" s="56" t="s">
        <v>868</v>
      </c>
      <c r="B714" s="56" t="s">
        <v>869</v>
      </c>
      <c r="C714" s="56" t="s">
        <v>122</v>
      </c>
      <c r="D714" s="56" t="s">
        <v>870</v>
      </c>
      <c r="E714" s="57" t="s">
        <v>130</v>
      </c>
      <c r="F714" s="58">
        <v>197.18</v>
      </c>
      <c r="G714" s="59">
        <v>142.9</v>
      </c>
      <c r="H714" s="59">
        <v>176.53</v>
      </c>
      <c r="I714" s="59">
        <v>34808.18</v>
      </c>
      <c r="J714" s="60">
        <v>0.006836765580562598</v>
      </c>
      <c r="K714" s="4"/>
      <c r="L714" s="4"/>
      <c r="M714" s="4"/>
      <c r="N714" s="4"/>
      <c r="O714" s="4"/>
      <c r="P714" s="4"/>
      <c r="Q714" s="4"/>
      <c r="R714" s="4"/>
      <c r="S714" s="4"/>
      <c r="T714" s="4"/>
      <c r="U714" s="4"/>
      <c r="V714" s="4"/>
      <c r="W714" s="4"/>
      <c r="X714" s="4"/>
      <c r="Y714" s="4"/>
      <c r="Z714" s="4"/>
    </row>
    <row r="715" ht="25.5" customHeight="1">
      <c r="A715" s="56" t="s">
        <v>871</v>
      </c>
      <c r="B715" s="56" t="s">
        <v>872</v>
      </c>
      <c r="C715" s="56" t="s">
        <v>109</v>
      </c>
      <c r="D715" s="56" t="s">
        <v>873</v>
      </c>
      <c r="E715" s="57" t="s">
        <v>801</v>
      </c>
      <c r="F715" s="58">
        <v>285.1</v>
      </c>
      <c r="G715" s="59">
        <v>13.23</v>
      </c>
      <c r="H715" s="59">
        <v>16.34</v>
      </c>
      <c r="I715" s="59">
        <v>4658.53</v>
      </c>
      <c r="J715" s="60">
        <v>9.14994049100478E-4</v>
      </c>
      <c r="K715" s="4"/>
      <c r="L715" s="4"/>
      <c r="M715" s="4"/>
      <c r="N715" s="4"/>
      <c r="O715" s="4"/>
      <c r="P715" s="4"/>
      <c r="Q715" s="4"/>
      <c r="R715" s="4"/>
      <c r="S715" s="4"/>
      <c r="T715" s="4"/>
      <c r="U715" s="4"/>
      <c r="V715" s="4"/>
      <c r="W715" s="4"/>
      <c r="X715" s="4"/>
      <c r="Y715" s="4"/>
      <c r="Z715" s="4"/>
    </row>
    <row r="716" ht="19.5" customHeight="1">
      <c r="A716" s="50" t="s">
        <v>1594</v>
      </c>
      <c r="B716" s="63"/>
      <c r="C716" s="34"/>
      <c r="D716" s="50" t="s">
        <v>24</v>
      </c>
      <c r="E716" s="63" t="s">
        <v>1595</v>
      </c>
      <c r="F716" s="38"/>
      <c r="G716" s="34"/>
      <c r="H716" s="50"/>
      <c r="I716" s="64" t="s">
        <v>1596</v>
      </c>
      <c r="J716" s="50"/>
      <c r="K716" s="4"/>
      <c r="L716" s="4"/>
      <c r="M716" s="4"/>
      <c r="N716" s="4"/>
      <c r="O716" s="4"/>
      <c r="P716" s="4"/>
      <c r="Q716" s="4"/>
      <c r="R716" s="4"/>
      <c r="S716" s="4"/>
      <c r="T716" s="4"/>
      <c r="U716" s="4"/>
      <c r="V716" s="4"/>
      <c r="W716" s="4"/>
      <c r="X716" s="4"/>
      <c r="Y716" s="4"/>
      <c r="Z716" s="4"/>
    </row>
    <row r="717" ht="19.5" customHeight="1">
      <c r="A717" s="63"/>
      <c r="B717" s="38"/>
      <c r="C717" s="34"/>
      <c r="D717" s="50" t="s">
        <v>1856</v>
      </c>
      <c r="E717" s="63" t="s">
        <v>1873</v>
      </c>
      <c r="F717" s="38"/>
      <c r="G717" s="38"/>
      <c r="H717" s="34"/>
      <c r="I717" s="65">
        <v>285.1</v>
      </c>
      <c r="J717" s="50" t="s">
        <v>89</v>
      </c>
      <c r="K717" s="4"/>
      <c r="L717" s="4"/>
      <c r="M717" s="4"/>
      <c r="N717" s="4"/>
      <c r="O717" s="4"/>
      <c r="P717" s="4"/>
      <c r="Q717" s="4"/>
      <c r="R717" s="4"/>
      <c r="S717" s="4"/>
      <c r="T717" s="4"/>
      <c r="U717" s="4"/>
      <c r="V717" s="4"/>
      <c r="W717" s="4"/>
      <c r="X717" s="4"/>
      <c r="Y717" s="4"/>
      <c r="Z717" s="4"/>
    </row>
    <row r="718" ht="25.5" customHeight="1">
      <c r="A718" s="56" t="s">
        <v>874</v>
      </c>
      <c r="B718" s="56" t="s">
        <v>875</v>
      </c>
      <c r="C718" s="56" t="s">
        <v>109</v>
      </c>
      <c r="D718" s="56" t="s">
        <v>876</v>
      </c>
      <c r="E718" s="57" t="s">
        <v>801</v>
      </c>
      <c r="F718" s="58">
        <v>10.7</v>
      </c>
      <c r="G718" s="59">
        <v>12.19</v>
      </c>
      <c r="H718" s="59">
        <v>15.05</v>
      </c>
      <c r="I718" s="59">
        <v>161.03</v>
      </c>
      <c r="J718" s="60">
        <v>3.16283230389522E-5</v>
      </c>
      <c r="K718" s="4"/>
      <c r="L718" s="4"/>
      <c r="M718" s="4"/>
      <c r="N718" s="4"/>
      <c r="O718" s="4"/>
      <c r="P718" s="4"/>
      <c r="Q718" s="4"/>
      <c r="R718" s="4"/>
      <c r="S718" s="4"/>
      <c r="T718" s="4"/>
      <c r="U718" s="4"/>
      <c r="V718" s="4"/>
      <c r="W718" s="4"/>
      <c r="X718" s="4"/>
      <c r="Y718" s="4"/>
      <c r="Z718" s="4"/>
    </row>
    <row r="719" ht="19.5" customHeight="1">
      <c r="A719" s="50" t="s">
        <v>1594</v>
      </c>
      <c r="B719" s="63"/>
      <c r="C719" s="34"/>
      <c r="D719" s="50" t="s">
        <v>24</v>
      </c>
      <c r="E719" s="63" t="s">
        <v>1595</v>
      </c>
      <c r="F719" s="38"/>
      <c r="G719" s="34"/>
      <c r="H719" s="50"/>
      <c r="I719" s="64" t="s">
        <v>1596</v>
      </c>
      <c r="J719" s="50"/>
      <c r="K719" s="4"/>
      <c r="L719" s="4"/>
      <c r="M719" s="4"/>
      <c r="N719" s="4"/>
      <c r="O719" s="4"/>
      <c r="P719" s="4"/>
      <c r="Q719" s="4"/>
      <c r="R719" s="4"/>
      <c r="S719" s="4"/>
      <c r="T719" s="4"/>
      <c r="U719" s="4"/>
      <c r="V719" s="4"/>
      <c r="W719" s="4"/>
      <c r="X719" s="4"/>
      <c r="Y719" s="4"/>
      <c r="Z719" s="4"/>
    </row>
    <row r="720" ht="19.5" customHeight="1">
      <c r="A720" s="63"/>
      <c r="B720" s="38"/>
      <c r="C720" s="34"/>
      <c r="D720" s="50" t="s">
        <v>1856</v>
      </c>
      <c r="E720" s="63" t="s">
        <v>1874</v>
      </c>
      <c r="F720" s="38"/>
      <c r="G720" s="38"/>
      <c r="H720" s="34"/>
      <c r="I720" s="65">
        <v>10.7</v>
      </c>
      <c r="J720" s="50" t="s">
        <v>89</v>
      </c>
      <c r="K720" s="4"/>
      <c r="L720" s="4"/>
      <c r="M720" s="4"/>
      <c r="N720" s="4"/>
      <c r="O720" s="4"/>
      <c r="P720" s="4"/>
      <c r="Q720" s="4"/>
      <c r="R720" s="4"/>
      <c r="S720" s="4"/>
      <c r="T720" s="4"/>
      <c r="U720" s="4"/>
      <c r="V720" s="4"/>
      <c r="W720" s="4"/>
      <c r="X720" s="4"/>
      <c r="Y720" s="4"/>
      <c r="Z720" s="4"/>
    </row>
    <row r="721" ht="25.5" customHeight="1">
      <c r="A721" s="56" t="s">
        <v>877</v>
      </c>
      <c r="B721" s="56" t="s">
        <v>878</v>
      </c>
      <c r="C721" s="56" t="s">
        <v>109</v>
      </c>
      <c r="D721" s="56" t="s">
        <v>879</v>
      </c>
      <c r="E721" s="57" t="s">
        <v>801</v>
      </c>
      <c r="F721" s="58">
        <v>121.3</v>
      </c>
      <c r="G721" s="59">
        <v>12.52</v>
      </c>
      <c r="H721" s="59">
        <v>15.46</v>
      </c>
      <c r="I721" s="59">
        <v>1875.29</v>
      </c>
      <c r="J721" s="60">
        <v>3.683306086550125E-4</v>
      </c>
      <c r="K721" s="4"/>
      <c r="L721" s="4"/>
      <c r="M721" s="4"/>
      <c r="N721" s="4"/>
      <c r="O721" s="4"/>
      <c r="P721" s="4"/>
      <c r="Q721" s="4"/>
      <c r="R721" s="4"/>
      <c r="S721" s="4"/>
      <c r="T721" s="4"/>
      <c r="U721" s="4"/>
      <c r="V721" s="4"/>
      <c r="W721" s="4"/>
      <c r="X721" s="4"/>
      <c r="Y721" s="4"/>
      <c r="Z721" s="4"/>
    </row>
    <row r="722" ht="19.5" customHeight="1">
      <c r="A722" s="50" t="s">
        <v>1594</v>
      </c>
      <c r="B722" s="63"/>
      <c r="C722" s="34"/>
      <c r="D722" s="50" t="s">
        <v>24</v>
      </c>
      <c r="E722" s="63" t="s">
        <v>1595</v>
      </c>
      <c r="F722" s="38"/>
      <c r="G722" s="34"/>
      <c r="H722" s="50"/>
      <c r="I722" s="64" t="s">
        <v>1596</v>
      </c>
      <c r="J722" s="50"/>
      <c r="K722" s="4"/>
      <c r="L722" s="4"/>
      <c r="M722" s="4"/>
      <c r="N722" s="4"/>
      <c r="O722" s="4"/>
      <c r="P722" s="4"/>
      <c r="Q722" s="4"/>
      <c r="R722" s="4"/>
      <c r="S722" s="4"/>
      <c r="T722" s="4"/>
      <c r="U722" s="4"/>
      <c r="V722" s="4"/>
      <c r="W722" s="4"/>
      <c r="X722" s="4"/>
      <c r="Y722" s="4"/>
      <c r="Z722" s="4"/>
    </row>
    <row r="723" ht="19.5" customHeight="1">
      <c r="A723" s="63"/>
      <c r="B723" s="38"/>
      <c r="C723" s="34"/>
      <c r="D723" s="50" t="s">
        <v>1856</v>
      </c>
      <c r="E723" s="63" t="s">
        <v>1875</v>
      </c>
      <c r="F723" s="38"/>
      <c r="G723" s="38"/>
      <c r="H723" s="34"/>
      <c r="I723" s="65">
        <v>121.3</v>
      </c>
      <c r="J723" s="50" t="s">
        <v>89</v>
      </c>
      <c r="K723" s="4"/>
      <c r="L723" s="4"/>
      <c r="M723" s="4"/>
      <c r="N723" s="4"/>
      <c r="O723" s="4"/>
      <c r="P723" s="4"/>
      <c r="Q723" s="4"/>
      <c r="R723" s="4"/>
      <c r="S723" s="4"/>
      <c r="T723" s="4"/>
      <c r="U723" s="4"/>
      <c r="V723" s="4"/>
      <c r="W723" s="4"/>
      <c r="X723" s="4"/>
      <c r="Y723" s="4"/>
      <c r="Z723" s="4"/>
    </row>
    <row r="724" ht="25.5" customHeight="1">
      <c r="A724" s="56" t="s">
        <v>880</v>
      </c>
      <c r="B724" s="56" t="s">
        <v>881</v>
      </c>
      <c r="C724" s="56" t="s">
        <v>122</v>
      </c>
      <c r="D724" s="56" t="s">
        <v>882</v>
      </c>
      <c r="E724" s="57" t="s">
        <v>130</v>
      </c>
      <c r="F724" s="58">
        <v>124.33</v>
      </c>
      <c r="G724" s="59">
        <v>172.31</v>
      </c>
      <c r="H724" s="59">
        <v>212.87</v>
      </c>
      <c r="I724" s="59">
        <v>26466.12</v>
      </c>
      <c r="J724" s="60">
        <v>0.0051982797798402385</v>
      </c>
      <c r="K724" s="4"/>
      <c r="L724" s="4"/>
      <c r="M724" s="4"/>
      <c r="N724" s="4"/>
      <c r="O724" s="4"/>
      <c r="P724" s="4"/>
      <c r="Q724" s="4"/>
      <c r="R724" s="4"/>
      <c r="S724" s="4"/>
      <c r="T724" s="4"/>
      <c r="U724" s="4"/>
      <c r="V724" s="4"/>
      <c r="W724" s="4"/>
      <c r="X724" s="4"/>
      <c r="Y724" s="4"/>
      <c r="Z724" s="4"/>
    </row>
    <row r="725" ht="19.5" customHeight="1">
      <c r="A725" s="50" t="s">
        <v>1594</v>
      </c>
      <c r="B725" s="63"/>
      <c r="C725" s="34"/>
      <c r="D725" s="50" t="s">
        <v>24</v>
      </c>
      <c r="E725" s="63" t="s">
        <v>1595</v>
      </c>
      <c r="F725" s="38"/>
      <c r="G725" s="34"/>
      <c r="H725" s="50"/>
      <c r="I725" s="64" t="s">
        <v>1596</v>
      </c>
      <c r="J725" s="50"/>
      <c r="K725" s="4"/>
      <c r="L725" s="4"/>
      <c r="M725" s="4"/>
      <c r="N725" s="4"/>
      <c r="O725" s="4"/>
      <c r="P725" s="4"/>
      <c r="Q725" s="4"/>
      <c r="R725" s="4"/>
      <c r="S725" s="4"/>
      <c r="T725" s="4"/>
      <c r="U725" s="4"/>
      <c r="V725" s="4"/>
      <c r="W725" s="4"/>
      <c r="X725" s="4"/>
      <c r="Y725" s="4"/>
      <c r="Z725" s="4"/>
    </row>
    <row r="726" ht="19.5" customHeight="1">
      <c r="A726" s="63"/>
      <c r="B726" s="38"/>
      <c r="C726" s="34"/>
      <c r="D726" s="50" t="s">
        <v>1856</v>
      </c>
      <c r="E726" s="63" t="s">
        <v>1876</v>
      </c>
      <c r="F726" s="38"/>
      <c r="G726" s="38"/>
      <c r="H726" s="34"/>
      <c r="I726" s="65">
        <v>124.33</v>
      </c>
      <c r="J726" s="50" t="s">
        <v>89</v>
      </c>
      <c r="K726" s="4"/>
      <c r="L726" s="4"/>
      <c r="M726" s="4"/>
      <c r="N726" s="4"/>
      <c r="O726" s="4"/>
      <c r="P726" s="4"/>
      <c r="Q726" s="4"/>
      <c r="R726" s="4"/>
      <c r="S726" s="4"/>
      <c r="T726" s="4"/>
      <c r="U726" s="4"/>
      <c r="V726" s="4"/>
      <c r="W726" s="4"/>
      <c r="X726" s="4"/>
      <c r="Y726" s="4"/>
      <c r="Z726" s="4"/>
    </row>
    <row r="727" ht="39.0" customHeight="1">
      <c r="A727" s="56" t="s">
        <v>883</v>
      </c>
      <c r="B727" s="56" t="s">
        <v>884</v>
      </c>
      <c r="C727" s="56" t="s">
        <v>122</v>
      </c>
      <c r="D727" s="56" t="s">
        <v>885</v>
      </c>
      <c r="E727" s="57" t="s">
        <v>130</v>
      </c>
      <c r="F727" s="58">
        <v>124.33</v>
      </c>
      <c r="G727" s="59">
        <v>198.29</v>
      </c>
      <c r="H727" s="59">
        <v>244.96</v>
      </c>
      <c r="I727" s="59">
        <v>30455.87</v>
      </c>
      <c r="J727" s="60">
        <v>0.005981917001753295</v>
      </c>
      <c r="K727" s="4"/>
      <c r="L727" s="4"/>
      <c r="M727" s="4"/>
      <c r="N727" s="4"/>
      <c r="O727" s="4"/>
      <c r="P727" s="4"/>
      <c r="Q727" s="4"/>
      <c r="R727" s="4"/>
      <c r="S727" s="4"/>
      <c r="T727" s="4"/>
      <c r="U727" s="4"/>
      <c r="V727" s="4"/>
      <c r="W727" s="4"/>
      <c r="X727" s="4"/>
      <c r="Y727" s="4"/>
      <c r="Z727" s="4"/>
    </row>
    <row r="728" ht="25.5" customHeight="1">
      <c r="A728" s="56" t="s">
        <v>886</v>
      </c>
      <c r="B728" s="56" t="s">
        <v>887</v>
      </c>
      <c r="C728" s="56" t="s">
        <v>109</v>
      </c>
      <c r="D728" s="56" t="s">
        <v>888</v>
      </c>
      <c r="E728" s="57" t="s">
        <v>801</v>
      </c>
      <c r="F728" s="58">
        <v>45.2</v>
      </c>
      <c r="G728" s="59">
        <v>14.74</v>
      </c>
      <c r="H728" s="59">
        <v>18.2</v>
      </c>
      <c r="I728" s="59">
        <v>822.64</v>
      </c>
      <c r="J728" s="60">
        <v>1.615768717926078E-4</v>
      </c>
      <c r="K728" s="4"/>
      <c r="L728" s="4"/>
      <c r="M728" s="4"/>
      <c r="N728" s="4"/>
      <c r="O728" s="4"/>
      <c r="P728" s="4"/>
      <c r="Q728" s="4"/>
      <c r="R728" s="4"/>
      <c r="S728" s="4"/>
      <c r="T728" s="4"/>
      <c r="U728" s="4"/>
      <c r="V728" s="4"/>
      <c r="W728" s="4"/>
      <c r="X728" s="4"/>
      <c r="Y728" s="4"/>
      <c r="Z728" s="4"/>
    </row>
    <row r="729" ht="19.5" customHeight="1">
      <c r="A729" s="50" t="s">
        <v>1594</v>
      </c>
      <c r="B729" s="63"/>
      <c r="C729" s="34"/>
      <c r="D729" s="50" t="s">
        <v>24</v>
      </c>
      <c r="E729" s="63" t="s">
        <v>1595</v>
      </c>
      <c r="F729" s="38"/>
      <c r="G729" s="34"/>
      <c r="H729" s="50"/>
      <c r="I729" s="64" t="s">
        <v>1596</v>
      </c>
      <c r="J729" s="50"/>
      <c r="K729" s="4"/>
      <c r="L729" s="4"/>
      <c r="M729" s="4"/>
      <c r="N729" s="4"/>
      <c r="O729" s="4"/>
      <c r="P729" s="4"/>
      <c r="Q729" s="4"/>
      <c r="R729" s="4"/>
      <c r="S729" s="4"/>
      <c r="T729" s="4"/>
      <c r="U729" s="4"/>
      <c r="V729" s="4"/>
      <c r="W729" s="4"/>
      <c r="X729" s="4"/>
      <c r="Y729" s="4"/>
      <c r="Z729" s="4"/>
    </row>
    <row r="730" ht="19.5" customHeight="1">
      <c r="A730" s="63"/>
      <c r="B730" s="38"/>
      <c r="C730" s="34"/>
      <c r="D730" s="50" t="s">
        <v>1858</v>
      </c>
      <c r="E730" s="63" t="s">
        <v>1877</v>
      </c>
      <c r="F730" s="38"/>
      <c r="G730" s="38"/>
      <c r="H730" s="34"/>
      <c r="I730" s="65">
        <v>45.2</v>
      </c>
      <c r="J730" s="50" t="s">
        <v>89</v>
      </c>
      <c r="K730" s="4"/>
      <c r="L730" s="4"/>
      <c r="M730" s="4"/>
      <c r="N730" s="4"/>
      <c r="O730" s="4"/>
      <c r="P730" s="4"/>
      <c r="Q730" s="4"/>
      <c r="R730" s="4"/>
      <c r="S730" s="4"/>
      <c r="T730" s="4"/>
      <c r="U730" s="4"/>
      <c r="V730" s="4"/>
      <c r="W730" s="4"/>
      <c r="X730" s="4"/>
      <c r="Y730" s="4"/>
      <c r="Z730" s="4"/>
    </row>
    <row r="731" ht="25.5" customHeight="1">
      <c r="A731" s="56" t="s">
        <v>889</v>
      </c>
      <c r="B731" s="56" t="s">
        <v>890</v>
      </c>
      <c r="C731" s="56" t="s">
        <v>109</v>
      </c>
      <c r="D731" s="56" t="s">
        <v>891</v>
      </c>
      <c r="E731" s="57" t="s">
        <v>801</v>
      </c>
      <c r="F731" s="58">
        <v>13.1</v>
      </c>
      <c r="G731" s="59">
        <v>13.12</v>
      </c>
      <c r="H731" s="59">
        <v>16.2</v>
      </c>
      <c r="I731" s="59">
        <v>212.22</v>
      </c>
      <c r="J731" s="60">
        <v>4.168268468811051E-5</v>
      </c>
      <c r="K731" s="4"/>
      <c r="L731" s="4"/>
      <c r="M731" s="4"/>
      <c r="N731" s="4"/>
      <c r="O731" s="4"/>
      <c r="P731" s="4"/>
      <c r="Q731" s="4"/>
      <c r="R731" s="4"/>
      <c r="S731" s="4"/>
      <c r="T731" s="4"/>
      <c r="U731" s="4"/>
      <c r="V731" s="4"/>
      <c r="W731" s="4"/>
      <c r="X731" s="4"/>
      <c r="Y731" s="4"/>
      <c r="Z731" s="4"/>
    </row>
    <row r="732" ht="19.5" customHeight="1">
      <c r="A732" s="50" t="s">
        <v>1594</v>
      </c>
      <c r="B732" s="63"/>
      <c r="C732" s="34"/>
      <c r="D732" s="50" t="s">
        <v>24</v>
      </c>
      <c r="E732" s="63" t="s">
        <v>1595</v>
      </c>
      <c r="F732" s="38"/>
      <c r="G732" s="34"/>
      <c r="H732" s="50"/>
      <c r="I732" s="64" t="s">
        <v>1596</v>
      </c>
      <c r="J732" s="50"/>
      <c r="K732" s="4"/>
      <c r="L732" s="4"/>
      <c r="M732" s="4"/>
      <c r="N732" s="4"/>
      <c r="O732" s="4"/>
      <c r="P732" s="4"/>
      <c r="Q732" s="4"/>
      <c r="R732" s="4"/>
      <c r="S732" s="4"/>
      <c r="T732" s="4"/>
      <c r="U732" s="4"/>
      <c r="V732" s="4"/>
      <c r="W732" s="4"/>
      <c r="X732" s="4"/>
      <c r="Y732" s="4"/>
      <c r="Z732" s="4"/>
    </row>
    <row r="733" ht="19.5" customHeight="1">
      <c r="A733" s="63"/>
      <c r="B733" s="38"/>
      <c r="C733" s="34"/>
      <c r="D733" s="50" t="s">
        <v>1858</v>
      </c>
      <c r="E733" s="63" t="s">
        <v>1878</v>
      </c>
      <c r="F733" s="38"/>
      <c r="G733" s="38"/>
      <c r="H733" s="34"/>
      <c r="I733" s="65">
        <v>13.1</v>
      </c>
      <c r="J733" s="50" t="s">
        <v>89</v>
      </c>
      <c r="K733" s="4"/>
      <c r="L733" s="4"/>
      <c r="M733" s="4"/>
      <c r="N733" s="4"/>
      <c r="O733" s="4"/>
      <c r="P733" s="4"/>
      <c r="Q733" s="4"/>
      <c r="R733" s="4"/>
      <c r="S733" s="4"/>
      <c r="T733" s="4"/>
      <c r="U733" s="4"/>
      <c r="V733" s="4"/>
      <c r="W733" s="4"/>
      <c r="X733" s="4"/>
      <c r="Y733" s="4"/>
      <c r="Z733" s="4"/>
    </row>
    <row r="734" ht="25.5" customHeight="1">
      <c r="A734" s="56" t="s">
        <v>892</v>
      </c>
      <c r="B734" s="56" t="s">
        <v>893</v>
      </c>
      <c r="C734" s="56" t="s">
        <v>122</v>
      </c>
      <c r="D734" s="56" t="s">
        <v>894</v>
      </c>
      <c r="E734" s="57" t="s">
        <v>130</v>
      </c>
      <c r="F734" s="58">
        <v>9.76</v>
      </c>
      <c r="G734" s="59">
        <v>109.85</v>
      </c>
      <c r="H734" s="59">
        <v>135.7</v>
      </c>
      <c r="I734" s="59">
        <v>1324.43</v>
      </c>
      <c r="J734" s="60">
        <v>2.601347567687975E-4</v>
      </c>
      <c r="K734" s="4"/>
      <c r="L734" s="4"/>
      <c r="M734" s="4"/>
      <c r="N734" s="4"/>
      <c r="O734" s="4"/>
      <c r="P734" s="4"/>
      <c r="Q734" s="4"/>
      <c r="R734" s="4"/>
      <c r="S734" s="4"/>
      <c r="T734" s="4"/>
      <c r="U734" s="4"/>
      <c r="V734" s="4"/>
      <c r="W734" s="4"/>
      <c r="X734" s="4"/>
      <c r="Y734" s="4"/>
      <c r="Z734" s="4"/>
    </row>
    <row r="735" ht="19.5" customHeight="1">
      <c r="A735" s="50" t="s">
        <v>1594</v>
      </c>
      <c r="B735" s="63"/>
      <c r="C735" s="34"/>
      <c r="D735" s="50" t="s">
        <v>24</v>
      </c>
      <c r="E735" s="63" t="s">
        <v>1595</v>
      </c>
      <c r="F735" s="38"/>
      <c r="G735" s="34"/>
      <c r="H735" s="50"/>
      <c r="I735" s="64" t="s">
        <v>1596</v>
      </c>
      <c r="J735" s="50"/>
      <c r="K735" s="4"/>
      <c r="L735" s="4"/>
      <c r="M735" s="4"/>
      <c r="N735" s="4"/>
      <c r="O735" s="4"/>
      <c r="P735" s="4"/>
      <c r="Q735" s="4"/>
      <c r="R735" s="4"/>
      <c r="S735" s="4"/>
      <c r="T735" s="4"/>
      <c r="U735" s="4"/>
      <c r="V735" s="4"/>
      <c r="W735" s="4"/>
      <c r="X735" s="4"/>
      <c r="Y735" s="4"/>
      <c r="Z735" s="4"/>
    </row>
    <row r="736" ht="19.5" customHeight="1">
      <c r="A736" s="63"/>
      <c r="B736" s="38"/>
      <c r="C736" s="34"/>
      <c r="D736" s="50" t="s">
        <v>1858</v>
      </c>
      <c r="E736" s="63" t="s">
        <v>1879</v>
      </c>
      <c r="F736" s="38"/>
      <c r="G736" s="38"/>
      <c r="H736" s="34"/>
      <c r="I736" s="65">
        <v>9.76</v>
      </c>
      <c r="J736" s="50" t="s">
        <v>89</v>
      </c>
      <c r="K736" s="4"/>
      <c r="L736" s="4"/>
      <c r="M736" s="4"/>
      <c r="N736" s="4"/>
      <c r="O736" s="4"/>
      <c r="P736" s="4"/>
      <c r="Q736" s="4"/>
      <c r="R736" s="4"/>
      <c r="S736" s="4"/>
      <c r="T736" s="4"/>
      <c r="U736" s="4"/>
      <c r="V736" s="4"/>
      <c r="W736" s="4"/>
      <c r="X736" s="4"/>
      <c r="Y736" s="4"/>
      <c r="Z736" s="4"/>
    </row>
    <row r="737" ht="39.0" customHeight="1">
      <c r="A737" s="56" t="s">
        <v>895</v>
      </c>
      <c r="B737" s="56" t="s">
        <v>896</v>
      </c>
      <c r="C737" s="56" t="s">
        <v>122</v>
      </c>
      <c r="D737" s="56" t="s">
        <v>897</v>
      </c>
      <c r="E737" s="57" t="s">
        <v>130</v>
      </c>
      <c r="F737" s="58">
        <v>9.76</v>
      </c>
      <c r="G737" s="59">
        <v>226.05</v>
      </c>
      <c r="H737" s="59">
        <v>279.26</v>
      </c>
      <c r="I737" s="59">
        <v>2725.57</v>
      </c>
      <c r="J737" s="60">
        <v>5.353363250653726E-4</v>
      </c>
      <c r="K737" s="4"/>
      <c r="L737" s="4"/>
      <c r="M737" s="4"/>
      <c r="N737" s="4"/>
      <c r="O737" s="4"/>
      <c r="P737" s="4"/>
      <c r="Q737" s="4"/>
      <c r="R737" s="4"/>
      <c r="S737" s="4"/>
      <c r="T737" s="4"/>
      <c r="U737" s="4"/>
      <c r="V737" s="4"/>
      <c r="W737" s="4"/>
      <c r="X737" s="4"/>
      <c r="Y737" s="4"/>
      <c r="Z737" s="4"/>
    </row>
    <row r="738" ht="19.5" customHeight="1">
      <c r="A738" s="50" t="s">
        <v>1594</v>
      </c>
      <c r="B738" s="63"/>
      <c r="C738" s="34"/>
      <c r="D738" s="50" t="s">
        <v>24</v>
      </c>
      <c r="E738" s="63" t="s">
        <v>1595</v>
      </c>
      <c r="F738" s="38"/>
      <c r="G738" s="34"/>
      <c r="H738" s="50"/>
      <c r="I738" s="64" t="s">
        <v>1596</v>
      </c>
      <c r="J738" s="50"/>
      <c r="K738" s="4"/>
      <c r="L738" s="4"/>
      <c r="M738" s="4"/>
      <c r="N738" s="4"/>
      <c r="O738" s="4"/>
      <c r="P738" s="4"/>
      <c r="Q738" s="4"/>
      <c r="R738" s="4"/>
      <c r="S738" s="4"/>
      <c r="T738" s="4"/>
      <c r="U738" s="4"/>
      <c r="V738" s="4"/>
      <c r="W738" s="4"/>
      <c r="X738" s="4"/>
      <c r="Y738" s="4"/>
      <c r="Z738" s="4"/>
    </row>
    <row r="739" ht="19.5" customHeight="1">
      <c r="A739" s="63"/>
      <c r="B739" s="38"/>
      <c r="C739" s="34"/>
      <c r="D739" s="50" t="s">
        <v>1858</v>
      </c>
      <c r="E739" s="63" t="s">
        <v>1879</v>
      </c>
      <c r="F739" s="38"/>
      <c r="G739" s="38"/>
      <c r="H739" s="34"/>
      <c r="I739" s="65">
        <v>9.76</v>
      </c>
      <c r="J739" s="50" t="s">
        <v>89</v>
      </c>
      <c r="K739" s="4"/>
      <c r="L739" s="4"/>
      <c r="M739" s="4"/>
      <c r="N739" s="4"/>
      <c r="O739" s="4"/>
      <c r="P739" s="4"/>
      <c r="Q739" s="4"/>
      <c r="R739" s="4"/>
      <c r="S739" s="4"/>
      <c r="T739" s="4"/>
      <c r="U739" s="4"/>
      <c r="V739" s="4"/>
      <c r="W739" s="4"/>
      <c r="X739" s="4"/>
      <c r="Y739" s="4"/>
      <c r="Z739" s="4"/>
    </row>
    <row r="740" ht="51.75" customHeight="1">
      <c r="A740" s="56" t="s">
        <v>898</v>
      </c>
      <c r="B740" s="56" t="s">
        <v>899</v>
      </c>
      <c r="C740" s="56" t="s">
        <v>122</v>
      </c>
      <c r="D740" s="56" t="s">
        <v>900</v>
      </c>
      <c r="E740" s="57" t="s">
        <v>130</v>
      </c>
      <c r="F740" s="58">
        <v>8.81</v>
      </c>
      <c r="G740" s="59">
        <v>210.13</v>
      </c>
      <c r="H740" s="59">
        <v>259.59</v>
      </c>
      <c r="I740" s="59">
        <v>2286.98</v>
      </c>
      <c r="J740" s="60">
        <v>4.491917172180519E-4</v>
      </c>
      <c r="K740" s="4"/>
      <c r="L740" s="4"/>
      <c r="M740" s="4"/>
      <c r="N740" s="4"/>
      <c r="O740" s="4"/>
      <c r="P740" s="4"/>
      <c r="Q740" s="4"/>
      <c r="R740" s="4"/>
      <c r="S740" s="4"/>
      <c r="T740" s="4"/>
      <c r="U740" s="4"/>
      <c r="V740" s="4"/>
      <c r="W740" s="4"/>
      <c r="X740" s="4"/>
      <c r="Y740" s="4"/>
      <c r="Z740" s="4"/>
    </row>
    <row r="741" ht="19.5" customHeight="1">
      <c r="A741" s="50" t="s">
        <v>1594</v>
      </c>
      <c r="B741" s="63"/>
      <c r="C741" s="34"/>
      <c r="D741" s="50" t="s">
        <v>24</v>
      </c>
      <c r="E741" s="63" t="s">
        <v>1595</v>
      </c>
      <c r="F741" s="38"/>
      <c r="G741" s="34"/>
      <c r="H741" s="50"/>
      <c r="I741" s="64" t="s">
        <v>1596</v>
      </c>
      <c r="J741" s="50"/>
      <c r="K741" s="4"/>
      <c r="L741" s="4"/>
      <c r="M741" s="4"/>
      <c r="N741" s="4"/>
      <c r="O741" s="4"/>
      <c r="P741" s="4"/>
      <c r="Q741" s="4"/>
      <c r="R741" s="4"/>
      <c r="S741" s="4"/>
      <c r="T741" s="4"/>
      <c r="U741" s="4"/>
      <c r="V741" s="4"/>
      <c r="W741" s="4"/>
      <c r="X741" s="4"/>
      <c r="Y741" s="4"/>
      <c r="Z741" s="4"/>
    </row>
    <row r="742" ht="19.5" customHeight="1">
      <c r="A742" s="63"/>
      <c r="B742" s="38"/>
      <c r="C742" s="34"/>
      <c r="D742" s="50" t="s">
        <v>1817</v>
      </c>
      <c r="E742" s="63" t="s">
        <v>1880</v>
      </c>
      <c r="F742" s="38"/>
      <c r="G742" s="38"/>
      <c r="H742" s="34"/>
      <c r="I742" s="65">
        <v>8.81</v>
      </c>
      <c r="J742" s="50" t="s">
        <v>89</v>
      </c>
      <c r="K742" s="4"/>
      <c r="L742" s="4"/>
      <c r="M742" s="4"/>
      <c r="N742" s="4"/>
      <c r="O742" s="4"/>
      <c r="P742" s="4"/>
      <c r="Q742" s="4"/>
      <c r="R742" s="4"/>
      <c r="S742" s="4"/>
      <c r="T742" s="4"/>
      <c r="U742" s="4"/>
      <c r="V742" s="4"/>
      <c r="W742" s="4"/>
      <c r="X742" s="4"/>
      <c r="Y742" s="4"/>
      <c r="Z742" s="4"/>
    </row>
    <row r="743" ht="103.5" customHeight="1">
      <c r="A743" s="56" t="s">
        <v>901</v>
      </c>
      <c r="B743" s="56" t="s">
        <v>902</v>
      </c>
      <c r="C743" s="56" t="s">
        <v>351</v>
      </c>
      <c r="D743" s="56" t="s">
        <v>903</v>
      </c>
      <c r="E743" s="57" t="s">
        <v>130</v>
      </c>
      <c r="F743" s="58">
        <v>1.31</v>
      </c>
      <c r="G743" s="59">
        <v>176.53</v>
      </c>
      <c r="H743" s="59">
        <v>218.08</v>
      </c>
      <c r="I743" s="59">
        <v>285.68</v>
      </c>
      <c r="J743" s="60">
        <v>5.611115522429276E-5</v>
      </c>
      <c r="K743" s="4"/>
      <c r="L743" s="4"/>
      <c r="M743" s="4"/>
      <c r="N743" s="4"/>
      <c r="O743" s="4"/>
      <c r="P743" s="4"/>
      <c r="Q743" s="4"/>
      <c r="R743" s="4"/>
      <c r="S743" s="4"/>
      <c r="T743" s="4"/>
      <c r="U743" s="4"/>
      <c r="V743" s="4"/>
      <c r="W743" s="4"/>
      <c r="X743" s="4"/>
      <c r="Y743" s="4"/>
      <c r="Z743" s="4"/>
    </row>
    <row r="744" ht="19.5" customHeight="1">
      <c r="A744" s="50" t="s">
        <v>1594</v>
      </c>
      <c r="B744" s="63"/>
      <c r="C744" s="34"/>
      <c r="D744" s="50" t="s">
        <v>24</v>
      </c>
      <c r="E744" s="63" t="s">
        <v>1595</v>
      </c>
      <c r="F744" s="38"/>
      <c r="G744" s="34"/>
      <c r="H744" s="50"/>
      <c r="I744" s="64" t="s">
        <v>1596</v>
      </c>
      <c r="J744" s="50"/>
      <c r="K744" s="4"/>
      <c r="L744" s="4"/>
      <c r="M744" s="4"/>
      <c r="N744" s="4"/>
      <c r="O744" s="4"/>
      <c r="P744" s="4"/>
      <c r="Q744" s="4"/>
      <c r="R744" s="4"/>
      <c r="S744" s="4"/>
      <c r="T744" s="4"/>
      <c r="U744" s="4"/>
      <c r="V744" s="4"/>
      <c r="W744" s="4"/>
      <c r="X744" s="4"/>
      <c r="Y744" s="4"/>
      <c r="Z744" s="4"/>
    </row>
    <row r="745" ht="19.5" customHeight="1">
      <c r="A745" s="63"/>
      <c r="B745" s="38"/>
      <c r="C745" s="34"/>
      <c r="D745" s="50" t="s">
        <v>1817</v>
      </c>
      <c r="E745" s="63" t="s">
        <v>1846</v>
      </c>
      <c r="F745" s="38"/>
      <c r="G745" s="38"/>
      <c r="H745" s="34"/>
      <c r="I745" s="65">
        <v>1.31</v>
      </c>
      <c r="J745" s="50" t="s">
        <v>89</v>
      </c>
      <c r="K745" s="4"/>
      <c r="L745" s="4"/>
      <c r="M745" s="4"/>
      <c r="N745" s="4"/>
      <c r="O745" s="4"/>
      <c r="P745" s="4"/>
      <c r="Q745" s="4"/>
      <c r="R745" s="4"/>
      <c r="S745" s="4"/>
      <c r="T745" s="4"/>
      <c r="U745" s="4"/>
      <c r="V745" s="4"/>
      <c r="W745" s="4"/>
      <c r="X745" s="4"/>
      <c r="Y745" s="4"/>
      <c r="Z745" s="4"/>
    </row>
    <row r="746" ht="24.0" customHeight="1">
      <c r="A746" s="44" t="s">
        <v>60</v>
      </c>
      <c r="B746" s="44" t="s">
        <v>88</v>
      </c>
      <c r="C746" s="44"/>
      <c r="D746" s="44" t="s">
        <v>61</v>
      </c>
      <c r="E746" s="55"/>
      <c r="F746" s="45">
        <v>1.0</v>
      </c>
      <c r="G746" s="45" t="s">
        <v>89</v>
      </c>
      <c r="H746" s="46">
        <v>23907.33</v>
      </c>
      <c r="I746" s="46">
        <v>23907.33</v>
      </c>
      <c r="J746" s="47">
        <v>0.004695701150337409</v>
      </c>
      <c r="K746" s="4"/>
      <c r="L746" s="4"/>
      <c r="M746" s="4"/>
      <c r="N746" s="4"/>
      <c r="O746" s="4"/>
      <c r="P746" s="4"/>
      <c r="Q746" s="4"/>
      <c r="R746" s="4"/>
      <c r="S746" s="4"/>
      <c r="T746" s="4"/>
      <c r="U746" s="4"/>
      <c r="V746" s="4"/>
      <c r="W746" s="4"/>
      <c r="X746" s="4"/>
      <c r="Y746" s="4"/>
      <c r="Z746" s="4"/>
    </row>
    <row r="747" ht="39.0" customHeight="1">
      <c r="A747" s="56" t="s">
        <v>904</v>
      </c>
      <c r="B747" s="56" t="s">
        <v>905</v>
      </c>
      <c r="C747" s="56" t="s">
        <v>122</v>
      </c>
      <c r="D747" s="56" t="s">
        <v>906</v>
      </c>
      <c r="E747" s="57" t="s">
        <v>151</v>
      </c>
      <c r="F747" s="58">
        <v>171.93</v>
      </c>
      <c r="G747" s="59">
        <v>23.38</v>
      </c>
      <c r="H747" s="59">
        <v>28.88</v>
      </c>
      <c r="I747" s="59">
        <v>4965.33</v>
      </c>
      <c r="J747" s="60">
        <v>9.752534387070765E-4</v>
      </c>
      <c r="K747" s="4"/>
      <c r="L747" s="4"/>
      <c r="M747" s="4"/>
      <c r="N747" s="4"/>
      <c r="O747" s="4"/>
      <c r="P747" s="4"/>
      <c r="Q747" s="4"/>
      <c r="R747" s="4"/>
      <c r="S747" s="4"/>
      <c r="T747" s="4"/>
      <c r="U747" s="4"/>
      <c r="V747" s="4"/>
      <c r="W747" s="4"/>
      <c r="X747" s="4"/>
      <c r="Y747" s="4"/>
      <c r="Z747" s="4"/>
    </row>
    <row r="748" ht="19.5" customHeight="1">
      <c r="A748" s="50" t="s">
        <v>1594</v>
      </c>
      <c r="B748" s="63"/>
      <c r="C748" s="34"/>
      <c r="D748" s="50" t="s">
        <v>24</v>
      </c>
      <c r="E748" s="63" t="s">
        <v>1595</v>
      </c>
      <c r="F748" s="38"/>
      <c r="G748" s="34"/>
      <c r="H748" s="50"/>
      <c r="I748" s="64" t="s">
        <v>1596</v>
      </c>
      <c r="J748" s="50"/>
      <c r="K748" s="4"/>
      <c r="L748" s="4"/>
      <c r="M748" s="4"/>
      <c r="N748" s="4"/>
      <c r="O748" s="4"/>
      <c r="P748" s="4"/>
      <c r="Q748" s="4"/>
      <c r="R748" s="4"/>
      <c r="S748" s="4"/>
      <c r="T748" s="4"/>
      <c r="U748" s="4"/>
      <c r="V748" s="4"/>
      <c r="W748" s="4"/>
      <c r="X748" s="4"/>
      <c r="Y748" s="4"/>
      <c r="Z748" s="4"/>
    </row>
    <row r="749" ht="19.5" customHeight="1">
      <c r="A749" s="63"/>
      <c r="B749" s="38"/>
      <c r="C749" s="34"/>
      <c r="D749" s="50" t="s">
        <v>1881</v>
      </c>
      <c r="E749" s="63" t="s">
        <v>1882</v>
      </c>
      <c r="F749" s="38"/>
      <c r="G749" s="38"/>
      <c r="H749" s="34"/>
      <c r="I749" s="65">
        <v>171.93</v>
      </c>
      <c r="J749" s="50" t="s">
        <v>89</v>
      </c>
      <c r="K749" s="4"/>
      <c r="L749" s="4"/>
      <c r="M749" s="4"/>
      <c r="N749" s="4"/>
      <c r="O749" s="4"/>
      <c r="P749" s="4"/>
      <c r="Q749" s="4"/>
      <c r="R749" s="4"/>
      <c r="S749" s="4"/>
      <c r="T749" s="4"/>
      <c r="U749" s="4"/>
      <c r="V749" s="4"/>
      <c r="W749" s="4"/>
      <c r="X749" s="4"/>
      <c r="Y749" s="4"/>
      <c r="Z749" s="4"/>
    </row>
    <row r="750" ht="39.0" customHeight="1">
      <c r="A750" s="56" t="s">
        <v>907</v>
      </c>
      <c r="B750" s="56" t="s">
        <v>908</v>
      </c>
      <c r="C750" s="56" t="s">
        <v>122</v>
      </c>
      <c r="D750" s="56" t="s">
        <v>909</v>
      </c>
      <c r="E750" s="57" t="s">
        <v>151</v>
      </c>
      <c r="F750" s="58">
        <v>171.93</v>
      </c>
      <c r="G750" s="59">
        <v>19.7</v>
      </c>
      <c r="H750" s="59">
        <v>24.33</v>
      </c>
      <c r="I750" s="59">
        <v>4183.05</v>
      </c>
      <c r="J750" s="60">
        <v>8.216037799670186E-4</v>
      </c>
      <c r="K750" s="4"/>
      <c r="L750" s="4"/>
      <c r="M750" s="4"/>
      <c r="N750" s="4"/>
      <c r="O750" s="4"/>
      <c r="P750" s="4"/>
      <c r="Q750" s="4"/>
      <c r="R750" s="4"/>
      <c r="S750" s="4"/>
      <c r="T750" s="4"/>
      <c r="U750" s="4"/>
      <c r="V750" s="4"/>
      <c r="W750" s="4"/>
      <c r="X750" s="4"/>
      <c r="Y750" s="4"/>
      <c r="Z750" s="4"/>
    </row>
    <row r="751" ht="25.5" customHeight="1">
      <c r="A751" s="56" t="s">
        <v>910</v>
      </c>
      <c r="B751" s="56" t="s">
        <v>911</v>
      </c>
      <c r="C751" s="56" t="s">
        <v>122</v>
      </c>
      <c r="D751" s="56" t="s">
        <v>912</v>
      </c>
      <c r="E751" s="57" t="s">
        <v>151</v>
      </c>
      <c r="F751" s="58">
        <v>18.54</v>
      </c>
      <c r="G751" s="59">
        <v>19.69</v>
      </c>
      <c r="H751" s="59">
        <v>24.32</v>
      </c>
      <c r="I751" s="59">
        <v>450.89</v>
      </c>
      <c r="J751" s="60">
        <v>8.856048298474294E-5</v>
      </c>
      <c r="K751" s="4"/>
      <c r="L751" s="4"/>
      <c r="M751" s="4"/>
      <c r="N751" s="4"/>
      <c r="O751" s="4"/>
      <c r="P751" s="4"/>
      <c r="Q751" s="4"/>
      <c r="R751" s="4"/>
      <c r="S751" s="4"/>
      <c r="T751" s="4"/>
      <c r="U751" s="4"/>
      <c r="V751" s="4"/>
      <c r="W751" s="4"/>
      <c r="X751" s="4"/>
      <c r="Y751" s="4"/>
      <c r="Z751" s="4"/>
    </row>
    <row r="752" ht="51.75" customHeight="1">
      <c r="A752" s="56" t="s">
        <v>913</v>
      </c>
      <c r="B752" s="56" t="s">
        <v>914</v>
      </c>
      <c r="C752" s="56" t="s">
        <v>122</v>
      </c>
      <c r="D752" s="56" t="s">
        <v>915</v>
      </c>
      <c r="E752" s="57" t="s">
        <v>98</v>
      </c>
      <c r="F752" s="58">
        <v>10.0</v>
      </c>
      <c r="G752" s="59">
        <v>6.17</v>
      </c>
      <c r="H752" s="59">
        <v>7.62</v>
      </c>
      <c r="I752" s="59">
        <v>76.2</v>
      </c>
      <c r="J752" s="60">
        <v>1.496664109525031E-5</v>
      </c>
      <c r="K752" s="4"/>
      <c r="L752" s="4"/>
      <c r="M752" s="4"/>
      <c r="N752" s="4"/>
      <c r="O752" s="4"/>
      <c r="P752" s="4"/>
      <c r="Q752" s="4"/>
      <c r="R752" s="4"/>
      <c r="S752" s="4"/>
      <c r="T752" s="4"/>
      <c r="U752" s="4"/>
      <c r="V752" s="4"/>
      <c r="W752" s="4"/>
      <c r="X752" s="4"/>
      <c r="Y752" s="4"/>
      <c r="Z752" s="4"/>
    </row>
    <row r="753" ht="51.75" customHeight="1">
      <c r="A753" s="56" t="s">
        <v>916</v>
      </c>
      <c r="B753" s="56" t="s">
        <v>917</v>
      </c>
      <c r="C753" s="56" t="s">
        <v>122</v>
      </c>
      <c r="D753" s="56" t="s">
        <v>918</v>
      </c>
      <c r="E753" s="57" t="s">
        <v>98</v>
      </c>
      <c r="F753" s="58">
        <v>4.0</v>
      </c>
      <c r="G753" s="59">
        <v>8.31</v>
      </c>
      <c r="H753" s="59">
        <v>10.26</v>
      </c>
      <c r="I753" s="59">
        <v>41.04</v>
      </c>
      <c r="J753" s="60">
        <v>8.060773629252923E-6</v>
      </c>
      <c r="K753" s="4"/>
      <c r="L753" s="4"/>
      <c r="M753" s="4"/>
      <c r="N753" s="4"/>
      <c r="O753" s="4"/>
      <c r="P753" s="4"/>
      <c r="Q753" s="4"/>
      <c r="R753" s="4"/>
      <c r="S753" s="4"/>
      <c r="T753" s="4"/>
      <c r="U753" s="4"/>
      <c r="V753" s="4"/>
      <c r="W753" s="4"/>
      <c r="X753" s="4"/>
      <c r="Y753" s="4"/>
      <c r="Z753" s="4"/>
    </row>
    <row r="754" ht="51.75" customHeight="1">
      <c r="A754" s="56" t="s">
        <v>919</v>
      </c>
      <c r="B754" s="56" t="s">
        <v>920</v>
      </c>
      <c r="C754" s="56" t="s">
        <v>122</v>
      </c>
      <c r="D754" s="56" t="s">
        <v>921</v>
      </c>
      <c r="E754" s="57" t="s">
        <v>98</v>
      </c>
      <c r="F754" s="58">
        <v>2.0</v>
      </c>
      <c r="G754" s="59">
        <v>20.76</v>
      </c>
      <c r="H754" s="59">
        <v>25.64</v>
      </c>
      <c r="I754" s="59">
        <v>51.28</v>
      </c>
      <c r="J754" s="60">
        <v>1.0072038784310183E-5</v>
      </c>
      <c r="K754" s="4"/>
      <c r="L754" s="4"/>
      <c r="M754" s="4"/>
      <c r="N754" s="4"/>
      <c r="O754" s="4"/>
      <c r="P754" s="4"/>
      <c r="Q754" s="4"/>
      <c r="R754" s="4"/>
      <c r="S754" s="4"/>
      <c r="T754" s="4"/>
      <c r="U754" s="4"/>
      <c r="V754" s="4"/>
      <c r="W754" s="4"/>
      <c r="X754" s="4"/>
      <c r="Y754" s="4"/>
      <c r="Z754" s="4"/>
    </row>
    <row r="755" ht="39.0" customHeight="1">
      <c r="A755" s="56" t="s">
        <v>922</v>
      </c>
      <c r="B755" s="56" t="s">
        <v>923</v>
      </c>
      <c r="C755" s="56" t="s">
        <v>122</v>
      </c>
      <c r="D755" s="56" t="s">
        <v>924</v>
      </c>
      <c r="E755" s="57" t="s">
        <v>98</v>
      </c>
      <c r="F755" s="58">
        <v>4.0</v>
      </c>
      <c r="G755" s="59">
        <v>5.04</v>
      </c>
      <c r="H755" s="59">
        <v>6.22</v>
      </c>
      <c r="I755" s="59">
        <v>24.88</v>
      </c>
      <c r="J755" s="60">
        <v>4.886745806428185E-6</v>
      </c>
      <c r="K755" s="4"/>
      <c r="L755" s="4"/>
      <c r="M755" s="4"/>
      <c r="N755" s="4"/>
      <c r="O755" s="4"/>
      <c r="P755" s="4"/>
      <c r="Q755" s="4"/>
      <c r="R755" s="4"/>
      <c r="S755" s="4"/>
      <c r="T755" s="4"/>
      <c r="U755" s="4"/>
      <c r="V755" s="4"/>
      <c r="W755" s="4"/>
      <c r="X755" s="4"/>
      <c r="Y755" s="4"/>
      <c r="Z755" s="4"/>
    </row>
    <row r="756" ht="39.0" customHeight="1">
      <c r="A756" s="56" t="s">
        <v>925</v>
      </c>
      <c r="B756" s="56" t="s">
        <v>926</v>
      </c>
      <c r="C756" s="56" t="s">
        <v>122</v>
      </c>
      <c r="D756" s="56" t="s">
        <v>927</v>
      </c>
      <c r="E756" s="57" t="s">
        <v>98</v>
      </c>
      <c r="F756" s="58">
        <v>2.0</v>
      </c>
      <c r="G756" s="59">
        <v>12.9</v>
      </c>
      <c r="H756" s="59">
        <v>15.93</v>
      </c>
      <c r="I756" s="59">
        <v>31.86</v>
      </c>
      <c r="J756" s="60">
        <v>6.257705843762138E-6</v>
      </c>
      <c r="K756" s="4"/>
      <c r="L756" s="4"/>
      <c r="M756" s="4"/>
      <c r="N756" s="4"/>
      <c r="O756" s="4"/>
      <c r="P756" s="4"/>
      <c r="Q756" s="4"/>
      <c r="R756" s="4"/>
      <c r="S756" s="4"/>
      <c r="T756" s="4"/>
      <c r="U756" s="4"/>
      <c r="V756" s="4"/>
      <c r="W756" s="4"/>
      <c r="X756" s="4"/>
      <c r="Y756" s="4"/>
      <c r="Z756" s="4"/>
    </row>
    <row r="757" ht="39.0" customHeight="1">
      <c r="A757" s="56" t="s">
        <v>928</v>
      </c>
      <c r="B757" s="56" t="s">
        <v>929</v>
      </c>
      <c r="C757" s="56" t="s">
        <v>122</v>
      </c>
      <c r="D757" s="56" t="s">
        <v>930</v>
      </c>
      <c r="E757" s="57" t="s">
        <v>98</v>
      </c>
      <c r="F757" s="58">
        <v>4.0</v>
      </c>
      <c r="G757" s="59">
        <v>15.18</v>
      </c>
      <c r="H757" s="59">
        <v>18.75</v>
      </c>
      <c r="I757" s="59">
        <v>75.0</v>
      </c>
      <c r="J757" s="60">
        <v>1.4730945959892037E-5</v>
      </c>
      <c r="K757" s="4"/>
      <c r="L757" s="4"/>
      <c r="M757" s="4"/>
      <c r="N757" s="4"/>
      <c r="O757" s="4"/>
      <c r="P757" s="4"/>
      <c r="Q757" s="4"/>
      <c r="R757" s="4"/>
      <c r="S757" s="4"/>
      <c r="T757" s="4"/>
      <c r="U757" s="4"/>
      <c r="V757" s="4"/>
      <c r="W757" s="4"/>
      <c r="X757" s="4"/>
      <c r="Y757" s="4"/>
      <c r="Z757" s="4"/>
    </row>
    <row r="758" ht="39.0" customHeight="1">
      <c r="A758" s="56" t="s">
        <v>931</v>
      </c>
      <c r="B758" s="56" t="s">
        <v>932</v>
      </c>
      <c r="C758" s="56" t="s">
        <v>122</v>
      </c>
      <c r="D758" s="56" t="s">
        <v>933</v>
      </c>
      <c r="E758" s="57" t="s">
        <v>98</v>
      </c>
      <c r="F758" s="58">
        <v>3.0</v>
      </c>
      <c r="G758" s="59">
        <v>9.51</v>
      </c>
      <c r="H758" s="59">
        <v>11.74</v>
      </c>
      <c r="I758" s="59">
        <v>35.22</v>
      </c>
      <c r="J758" s="60">
        <v>6.917652222765301E-6</v>
      </c>
      <c r="K758" s="4"/>
      <c r="L758" s="4"/>
      <c r="M758" s="4"/>
      <c r="N758" s="4"/>
      <c r="O758" s="4"/>
      <c r="P758" s="4"/>
      <c r="Q758" s="4"/>
      <c r="R758" s="4"/>
      <c r="S758" s="4"/>
      <c r="T758" s="4"/>
      <c r="U758" s="4"/>
      <c r="V758" s="4"/>
      <c r="W758" s="4"/>
      <c r="X758" s="4"/>
      <c r="Y758" s="4"/>
      <c r="Z758" s="4"/>
    </row>
    <row r="759" ht="39.0" customHeight="1">
      <c r="A759" s="56" t="s">
        <v>934</v>
      </c>
      <c r="B759" s="56" t="s">
        <v>935</v>
      </c>
      <c r="C759" s="56" t="s">
        <v>122</v>
      </c>
      <c r="D759" s="56" t="s">
        <v>936</v>
      </c>
      <c r="E759" s="57" t="s">
        <v>98</v>
      </c>
      <c r="F759" s="58">
        <v>5.0</v>
      </c>
      <c r="G759" s="59">
        <v>14.17</v>
      </c>
      <c r="H759" s="59">
        <v>17.5</v>
      </c>
      <c r="I759" s="59">
        <v>87.5</v>
      </c>
      <c r="J759" s="60">
        <v>1.7186103619874045E-5</v>
      </c>
      <c r="K759" s="4"/>
      <c r="L759" s="4"/>
      <c r="M759" s="4"/>
      <c r="N759" s="4"/>
      <c r="O759" s="4"/>
      <c r="P759" s="4"/>
      <c r="Q759" s="4"/>
      <c r="R759" s="4"/>
      <c r="S759" s="4"/>
      <c r="T759" s="4"/>
      <c r="U759" s="4"/>
      <c r="V759" s="4"/>
      <c r="W759" s="4"/>
      <c r="X759" s="4"/>
      <c r="Y759" s="4"/>
      <c r="Z759" s="4"/>
    </row>
    <row r="760" ht="39.0" customHeight="1">
      <c r="A760" s="56" t="s">
        <v>937</v>
      </c>
      <c r="B760" s="56" t="s">
        <v>938</v>
      </c>
      <c r="C760" s="56" t="s">
        <v>122</v>
      </c>
      <c r="D760" s="56" t="s">
        <v>939</v>
      </c>
      <c r="E760" s="57" t="s">
        <v>98</v>
      </c>
      <c r="F760" s="58">
        <v>2.0</v>
      </c>
      <c r="G760" s="59">
        <v>17.65</v>
      </c>
      <c r="H760" s="59">
        <v>21.8</v>
      </c>
      <c r="I760" s="59">
        <v>43.6</v>
      </c>
      <c r="J760" s="60">
        <v>8.563589918017238E-6</v>
      </c>
      <c r="K760" s="4"/>
      <c r="L760" s="4"/>
      <c r="M760" s="4"/>
      <c r="N760" s="4"/>
      <c r="O760" s="4"/>
      <c r="P760" s="4"/>
      <c r="Q760" s="4"/>
      <c r="R760" s="4"/>
      <c r="S760" s="4"/>
      <c r="T760" s="4"/>
      <c r="U760" s="4"/>
      <c r="V760" s="4"/>
      <c r="W760" s="4"/>
      <c r="X760" s="4"/>
      <c r="Y760" s="4"/>
      <c r="Z760" s="4"/>
    </row>
    <row r="761" ht="39.0" customHeight="1">
      <c r="A761" s="56" t="s">
        <v>940</v>
      </c>
      <c r="B761" s="56" t="s">
        <v>941</v>
      </c>
      <c r="C761" s="56" t="s">
        <v>122</v>
      </c>
      <c r="D761" s="56" t="s">
        <v>942</v>
      </c>
      <c r="E761" s="57" t="s">
        <v>98</v>
      </c>
      <c r="F761" s="58">
        <v>28.0</v>
      </c>
      <c r="G761" s="59">
        <v>8.65</v>
      </c>
      <c r="H761" s="59">
        <v>10.68</v>
      </c>
      <c r="I761" s="59">
        <v>299.04</v>
      </c>
      <c r="J761" s="60">
        <v>5.873522773128153E-5</v>
      </c>
      <c r="K761" s="4"/>
      <c r="L761" s="4"/>
      <c r="M761" s="4"/>
      <c r="N761" s="4"/>
      <c r="O761" s="4"/>
      <c r="P761" s="4"/>
      <c r="Q761" s="4"/>
      <c r="R761" s="4"/>
      <c r="S761" s="4"/>
      <c r="T761" s="4"/>
      <c r="U761" s="4"/>
      <c r="V761" s="4"/>
      <c r="W761" s="4"/>
      <c r="X761" s="4"/>
      <c r="Y761" s="4"/>
      <c r="Z761" s="4"/>
    </row>
    <row r="762" ht="39.0" customHeight="1">
      <c r="A762" s="56" t="s">
        <v>943</v>
      </c>
      <c r="B762" s="56" t="s">
        <v>944</v>
      </c>
      <c r="C762" s="56" t="s">
        <v>122</v>
      </c>
      <c r="D762" s="56" t="s">
        <v>945</v>
      </c>
      <c r="E762" s="57" t="s">
        <v>98</v>
      </c>
      <c r="F762" s="58">
        <v>1.0</v>
      </c>
      <c r="G762" s="59">
        <v>12.25</v>
      </c>
      <c r="H762" s="59">
        <v>15.13</v>
      </c>
      <c r="I762" s="59">
        <v>15.13</v>
      </c>
      <c r="J762" s="60">
        <v>2.9717228316422206E-6</v>
      </c>
      <c r="K762" s="4"/>
      <c r="L762" s="4"/>
      <c r="M762" s="4"/>
      <c r="N762" s="4"/>
      <c r="O762" s="4"/>
      <c r="P762" s="4"/>
      <c r="Q762" s="4"/>
      <c r="R762" s="4"/>
      <c r="S762" s="4"/>
      <c r="T762" s="4"/>
      <c r="U762" s="4"/>
      <c r="V762" s="4"/>
      <c r="W762" s="4"/>
      <c r="X762" s="4"/>
      <c r="Y762" s="4"/>
      <c r="Z762" s="4"/>
    </row>
    <row r="763" ht="39.0" customHeight="1">
      <c r="A763" s="56" t="s">
        <v>946</v>
      </c>
      <c r="B763" s="56" t="s">
        <v>947</v>
      </c>
      <c r="C763" s="56" t="s">
        <v>122</v>
      </c>
      <c r="D763" s="56" t="s">
        <v>948</v>
      </c>
      <c r="E763" s="57" t="s">
        <v>98</v>
      </c>
      <c r="F763" s="58">
        <v>18.0</v>
      </c>
      <c r="G763" s="59">
        <v>14.88</v>
      </c>
      <c r="H763" s="59">
        <v>18.38</v>
      </c>
      <c r="I763" s="59">
        <v>330.84</v>
      </c>
      <c r="J763" s="60">
        <v>6.498114881827576E-5</v>
      </c>
      <c r="K763" s="4"/>
      <c r="L763" s="4"/>
      <c r="M763" s="4"/>
      <c r="N763" s="4"/>
      <c r="O763" s="4"/>
      <c r="P763" s="4"/>
      <c r="Q763" s="4"/>
      <c r="R763" s="4"/>
      <c r="S763" s="4"/>
      <c r="T763" s="4"/>
      <c r="U763" s="4"/>
      <c r="V763" s="4"/>
      <c r="W763" s="4"/>
      <c r="X763" s="4"/>
      <c r="Y763" s="4"/>
      <c r="Z763" s="4"/>
    </row>
    <row r="764" ht="39.0" customHeight="1">
      <c r="A764" s="56" t="s">
        <v>949</v>
      </c>
      <c r="B764" s="56" t="s">
        <v>950</v>
      </c>
      <c r="C764" s="56" t="s">
        <v>122</v>
      </c>
      <c r="D764" s="56" t="s">
        <v>951</v>
      </c>
      <c r="E764" s="57" t="s">
        <v>98</v>
      </c>
      <c r="F764" s="58">
        <v>7.0</v>
      </c>
      <c r="G764" s="59">
        <v>16.94</v>
      </c>
      <c r="H764" s="59">
        <v>20.92</v>
      </c>
      <c r="I764" s="59">
        <v>146.44</v>
      </c>
      <c r="J764" s="60">
        <v>2.87626630182212E-5</v>
      </c>
      <c r="K764" s="4"/>
      <c r="L764" s="4"/>
      <c r="M764" s="4"/>
      <c r="N764" s="4"/>
      <c r="O764" s="4"/>
      <c r="P764" s="4"/>
      <c r="Q764" s="4"/>
      <c r="R764" s="4"/>
      <c r="S764" s="4"/>
      <c r="T764" s="4"/>
      <c r="U764" s="4"/>
      <c r="V764" s="4"/>
      <c r="W764" s="4"/>
      <c r="X764" s="4"/>
      <c r="Y764" s="4"/>
      <c r="Z764" s="4"/>
    </row>
    <row r="765" ht="39.0" customHeight="1">
      <c r="A765" s="56" t="s">
        <v>952</v>
      </c>
      <c r="B765" s="56" t="s">
        <v>953</v>
      </c>
      <c r="C765" s="56" t="s">
        <v>122</v>
      </c>
      <c r="D765" s="56" t="s">
        <v>954</v>
      </c>
      <c r="E765" s="57" t="s">
        <v>98</v>
      </c>
      <c r="F765" s="58">
        <v>43.0</v>
      </c>
      <c r="G765" s="59">
        <v>7.23</v>
      </c>
      <c r="H765" s="59">
        <v>8.93</v>
      </c>
      <c r="I765" s="59">
        <v>383.99</v>
      </c>
      <c r="J765" s="60">
        <v>7.542047918851925E-5</v>
      </c>
      <c r="K765" s="4"/>
      <c r="L765" s="4"/>
      <c r="M765" s="4"/>
      <c r="N765" s="4"/>
      <c r="O765" s="4"/>
      <c r="P765" s="4"/>
      <c r="Q765" s="4"/>
      <c r="R765" s="4"/>
      <c r="S765" s="4"/>
      <c r="T765" s="4"/>
      <c r="U765" s="4"/>
      <c r="V765" s="4"/>
      <c r="W765" s="4"/>
      <c r="X765" s="4"/>
      <c r="Y765" s="4"/>
      <c r="Z765" s="4"/>
    </row>
    <row r="766" ht="39.0" customHeight="1">
      <c r="A766" s="56" t="s">
        <v>955</v>
      </c>
      <c r="B766" s="56" t="s">
        <v>956</v>
      </c>
      <c r="C766" s="56" t="s">
        <v>122</v>
      </c>
      <c r="D766" s="56" t="s">
        <v>957</v>
      </c>
      <c r="E766" s="57" t="s">
        <v>98</v>
      </c>
      <c r="F766" s="58">
        <v>7.0</v>
      </c>
      <c r="G766" s="59">
        <v>12.03</v>
      </c>
      <c r="H766" s="59">
        <v>14.86</v>
      </c>
      <c r="I766" s="59">
        <v>104.02</v>
      </c>
      <c r="J766" s="60">
        <v>2.0430839983306265E-5</v>
      </c>
      <c r="K766" s="4"/>
      <c r="L766" s="4"/>
      <c r="M766" s="4"/>
      <c r="N766" s="4"/>
      <c r="O766" s="4"/>
      <c r="P766" s="4"/>
      <c r="Q766" s="4"/>
      <c r="R766" s="4"/>
      <c r="S766" s="4"/>
      <c r="T766" s="4"/>
      <c r="U766" s="4"/>
      <c r="V766" s="4"/>
      <c r="W766" s="4"/>
      <c r="X766" s="4"/>
      <c r="Y766" s="4"/>
      <c r="Z766" s="4"/>
    </row>
    <row r="767" ht="39.0" customHeight="1">
      <c r="A767" s="56" t="s">
        <v>958</v>
      </c>
      <c r="B767" s="56" t="s">
        <v>959</v>
      </c>
      <c r="C767" s="56" t="s">
        <v>122</v>
      </c>
      <c r="D767" s="56" t="s">
        <v>960</v>
      </c>
      <c r="E767" s="57" t="s">
        <v>98</v>
      </c>
      <c r="F767" s="58">
        <v>2.0</v>
      </c>
      <c r="G767" s="59">
        <v>17.25</v>
      </c>
      <c r="H767" s="59">
        <v>21.31</v>
      </c>
      <c r="I767" s="59">
        <v>42.62</v>
      </c>
      <c r="J767" s="60">
        <v>8.371105557474648E-6</v>
      </c>
      <c r="K767" s="4"/>
      <c r="L767" s="4"/>
      <c r="M767" s="4"/>
      <c r="N767" s="4"/>
      <c r="O767" s="4"/>
      <c r="P767" s="4"/>
      <c r="Q767" s="4"/>
      <c r="R767" s="4"/>
      <c r="S767" s="4"/>
      <c r="T767" s="4"/>
      <c r="U767" s="4"/>
      <c r="V767" s="4"/>
      <c r="W767" s="4"/>
      <c r="X767" s="4"/>
      <c r="Y767" s="4"/>
      <c r="Z767" s="4"/>
    </row>
    <row r="768" ht="25.5" customHeight="1">
      <c r="A768" s="56" t="s">
        <v>961</v>
      </c>
      <c r="B768" s="56" t="s">
        <v>962</v>
      </c>
      <c r="C768" s="56" t="s">
        <v>122</v>
      </c>
      <c r="D768" s="56" t="s">
        <v>963</v>
      </c>
      <c r="E768" s="57" t="s">
        <v>98</v>
      </c>
      <c r="F768" s="58">
        <v>4.0</v>
      </c>
      <c r="G768" s="59">
        <v>23.72</v>
      </c>
      <c r="H768" s="59">
        <v>29.3</v>
      </c>
      <c r="I768" s="59">
        <v>117.2</v>
      </c>
      <c r="J768" s="60">
        <v>2.301955821999129E-5</v>
      </c>
      <c r="K768" s="4"/>
      <c r="L768" s="4"/>
      <c r="M768" s="4"/>
      <c r="N768" s="4"/>
      <c r="O768" s="4"/>
      <c r="P768" s="4"/>
      <c r="Q768" s="4"/>
      <c r="R768" s="4"/>
      <c r="S768" s="4"/>
      <c r="T768" s="4"/>
      <c r="U768" s="4"/>
      <c r="V768" s="4"/>
      <c r="W768" s="4"/>
      <c r="X768" s="4"/>
      <c r="Y768" s="4"/>
      <c r="Z768" s="4"/>
    </row>
    <row r="769" ht="39.0" customHeight="1">
      <c r="A769" s="56" t="s">
        <v>964</v>
      </c>
      <c r="B769" s="56" t="s">
        <v>965</v>
      </c>
      <c r="C769" s="56" t="s">
        <v>122</v>
      </c>
      <c r="D769" s="56" t="s">
        <v>966</v>
      </c>
      <c r="E769" s="57" t="s">
        <v>98</v>
      </c>
      <c r="F769" s="58">
        <v>8.0</v>
      </c>
      <c r="G769" s="59">
        <v>19.33</v>
      </c>
      <c r="H769" s="59">
        <v>23.88</v>
      </c>
      <c r="I769" s="59">
        <v>191.04</v>
      </c>
      <c r="J769" s="60">
        <v>3.7522665549036995E-5</v>
      </c>
      <c r="K769" s="4"/>
      <c r="L769" s="4"/>
      <c r="M769" s="4"/>
      <c r="N769" s="4"/>
      <c r="O769" s="4"/>
      <c r="P769" s="4"/>
      <c r="Q769" s="4"/>
      <c r="R769" s="4"/>
      <c r="S769" s="4"/>
      <c r="T769" s="4"/>
      <c r="U769" s="4"/>
      <c r="V769" s="4"/>
      <c r="W769" s="4"/>
      <c r="X769" s="4"/>
      <c r="Y769" s="4"/>
      <c r="Z769" s="4"/>
    </row>
    <row r="770" ht="39.0" customHeight="1">
      <c r="A770" s="56" t="s">
        <v>967</v>
      </c>
      <c r="B770" s="56" t="s">
        <v>968</v>
      </c>
      <c r="C770" s="56" t="s">
        <v>122</v>
      </c>
      <c r="D770" s="56" t="s">
        <v>969</v>
      </c>
      <c r="E770" s="57" t="s">
        <v>98</v>
      </c>
      <c r="F770" s="58">
        <v>4.0</v>
      </c>
      <c r="G770" s="59">
        <v>21.04</v>
      </c>
      <c r="H770" s="59">
        <v>25.99</v>
      </c>
      <c r="I770" s="59">
        <v>103.96</v>
      </c>
      <c r="J770" s="60">
        <v>2.041905522653835E-5</v>
      </c>
      <c r="K770" s="4"/>
      <c r="L770" s="4"/>
      <c r="M770" s="4"/>
      <c r="N770" s="4"/>
      <c r="O770" s="4"/>
      <c r="P770" s="4"/>
      <c r="Q770" s="4"/>
      <c r="R770" s="4"/>
      <c r="S770" s="4"/>
      <c r="T770" s="4"/>
      <c r="U770" s="4"/>
      <c r="V770" s="4"/>
      <c r="W770" s="4"/>
      <c r="X770" s="4"/>
      <c r="Y770" s="4"/>
      <c r="Z770" s="4"/>
    </row>
    <row r="771" ht="51.75" customHeight="1">
      <c r="A771" s="56" t="s">
        <v>970</v>
      </c>
      <c r="B771" s="56" t="s">
        <v>971</v>
      </c>
      <c r="C771" s="56" t="s">
        <v>122</v>
      </c>
      <c r="D771" s="56" t="s">
        <v>972</v>
      </c>
      <c r="E771" s="57" t="s">
        <v>98</v>
      </c>
      <c r="F771" s="58">
        <v>1.0</v>
      </c>
      <c r="G771" s="59">
        <v>23.06</v>
      </c>
      <c r="H771" s="59">
        <v>28.48</v>
      </c>
      <c r="I771" s="59">
        <v>28.48</v>
      </c>
      <c r="J771" s="60">
        <v>5.593831212503003E-6</v>
      </c>
      <c r="K771" s="4"/>
      <c r="L771" s="4"/>
      <c r="M771" s="4"/>
      <c r="N771" s="4"/>
      <c r="O771" s="4"/>
      <c r="P771" s="4"/>
      <c r="Q771" s="4"/>
      <c r="R771" s="4"/>
      <c r="S771" s="4"/>
      <c r="T771" s="4"/>
      <c r="U771" s="4"/>
      <c r="V771" s="4"/>
      <c r="W771" s="4"/>
      <c r="X771" s="4"/>
      <c r="Y771" s="4"/>
      <c r="Z771" s="4"/>
    </row>
    <row r="772" ht="39.0" customHeight="1">
      <c r="A772" s="56" t="s">
        <v>973</v>
      </c>
      <c r="B772" s="56" t="s">
        <v>956</v>
      </c>
      <c r="C772" s="56" t="s">
        <v>122</v>
      </c>
      <c r="D772" s="56" t="s">
        <v>957</v>
      </c>
      <c r="E772" s="57" t="s">
        <v>98</v>
      </c>
      <c r="F772" s="58">
        <v>18.0</v>
      </c>
      <c r="G772" s="59">
        <v>12.03</v>
      </c>
      <c r="H772" s="59">
        <v>14.86</v>
      </c>
      <c r="I772" s="59">
        <v>267.48</v>
      </c>
      <c r="J772" s="60">
        <v>5.253644567135896E-5</v>
      </c>
      <c r="K772" s="4"/>
      <c r="L772" s="4"/>
      <c r="M772" s="4"/>
      <c r="N772" s="4"/>
      <c r="O772" s="4"/>
      <c r="P772" s="4"/>
      <c r="Q772" s="4"/>
      <c r="R772" s="4"/>
      <c r="S772" s="4"/>
      <c r="T772" s="4"/>
      <c r="U772" s="4"/>
      <c r="V772" s="4"/>
      <c r="W772" s="4"/>
      <c r="X772" s="4"/>
      <c r="Y772" s="4"/>
      <c r="Z772" s="4"/>
    </row>
    <row r="773" ht="39.0" customHeight="1">
      <c r="A773" s="56" t="s">
        <v>974</v>
      </c>
      <c r="B773" s="56" t="s">
        <v>975</v>
      </c>
      <c r="C773" s="56" t="s">
        <v>122</v>
      </c>
      <c r="D773" s="56" t="s">
        <v>976</v>
      </c>
      <c r="E773" s="57" t="s">
        <v>98</v>
      </c>
      <c r="F773" s="58">
        <v>8.0</v>
      </c>
      <c r="G773" s="59">
        <v>7.36</v>
      </c>
      <c r="H773" s="59">
        <v>9.09</v>
      </c>
      <c r="I773" s="59">
        <v>72.72</v>
      </c>
      <c r="J773" s="60">
        <v>1.4283125202711319E-5</v>
      </c>
      <c r="K773" s="4"/>
      <c r="L773" s="4"/>
      <c r="M773" s="4"/>
      <c r="N773" s="4"/>
      <c r="O773" s="4"/>
      <c r="P773" s="4"/>
      <c r="Q773" s="4"/>
      <c r="R773" s="4"/>
      <c r="S773" s="4"/>
      <c r="T773" s="4"/>
      <c r="U773" s="4"/>
      <c r="V773" s="4"/>
      <c r="W773" s="4"/>
      <c r="X773" s="4"/>
      <c r="Y773" s="4"/>
      <c r="Z773" s="4"/>
    </row>
    <row r="774" ht="39.0" customHeight="1">
      <c r="A774" s="56" t="s">
        <v>977</v>
      </c>
      <c r="B774" s="56" t="s">
        <v>978</v>
      </c>
      <c r="C774" s="56" t="s">
        <v>122</v>
      </c>
      <c r="D774" s="56" t="s">
        <v>979</v>
      </c>
      <c r="E774" s="57" t="s">
        <v>98</v>
      </c>
      <c r="F774" s="58">
        <v>5.0</v>
      </c>
      <c r="G774" s="59">
        <v>9.77</v>
      </c>
      <c r="H774" s="59">
        <v>12.06</v>
      </c>
      <c r="I774" s="59">
        <v>60.3</v>
      </c>
      <c r="J774" s="60">
        <v>1.1843680551753198E-5</v>
      </c>
      <c r="K774" s="4"/>
      <c r="L774" s="4"/>
      <c r="M774" s="4"/>
      <c r="N774" s="4"/>
      <c r="O774" s="4"/>
      <c r="P774" s="4"/>
      <c r="Q774" s="4"/>
      <c r="R774" s="4"/>
      <c r="S774" s="4"/>
      <c r="T774" s="4"/>
      <c r="U774" s="4"/>
      <c r="V774" s="4"/>
      <c r="W774" s="4"/>
      <c r="X774" s="4"/>
      <c r="Y774" s="4"/>
      <c r="Z774" s="4"/>
    </row>
    <row r="775" ht="39.0" customHeight="1">
      <c r="A775" s="56" t="s">
        <v>980</v>
      </c>
      <c r="B775" s="56" t="s">
        <v>981</v>
      </c>
      <c r="C775" s="56" t="s">
        <v>122</v>
      </c>
      <c r="D775" s="56" t="s">
        <v>982</v>
      </c>
      <c r="E775" s="57" t="s">
        <v>98</v>
      </c>
      <c r="F775" s="58">
        <v>24.0</v>
      </c>
      <c r="G775" s="59">
        <v>75.83</v>
      </c>
      <c r="H775" s="59">
        <v>93.68</v>
      </c>
      <c r="I775" s="59">
        <v>2248.32</v>
      </c>
      <c r="J775" s="60">
        <v>4.4159840560725955E-4</v>
      </c>
      <c r="K775" s="4"/>
      <c r="L775" s="4"/>
      <c r="M775" s="4"/>
      <c r="N775" s="4"/>
      <c r="O775" s="4"/>
      <c r="P775" s="4"/>
      <c r="Q775" s="4"/>
      <c r="R775" s="4"/>
      <c r="S775" s="4"/>
      <c r="T775" s="4"/>
      <c r="U775" s="4"/>
      <c r="V775" s="4"/>
      <c r="W775" s="4"/>
      <c r="X775" s="4"/>
      <c r="Y775" s="4"/>
      <c r="Z775" s="4"/>
    </row>
    <row r="776" ht="25.5" customHeight="1">
      <c r="A776" s="56" t="s">
        <v>983</v>
      </c>
      <c r="B776" s="56" t="s">
        <v>984</v>
      </c>
      <c r="C776" s="56" t="s">
        <v>122</v>
      </c>
      <c r="D776" s="56" t="s">
        <v>985</v>
      </c>
      <c r="E776" s="57" t="s">
        <v>98</v>
      </c>
      <c r="F776" s="58">
        <v>2.0</v>
      </c>
      <c r="G776" s="59">
        <v>49.44</v>
      </c>
      <c r="H776" s="59">
        <v>61.07</v>
      </c>
      <c r="I776" s="59">
        <v>122.14</v>
      </c>
      <c r="J776" s="60">
        <v>2.398983652721618E-5</v>
      </c>
      <c r="K776" s="4"/>
      <c r="L776" s="4"/>
      <c r="M776" s="4"/>
      <c r="N776" s="4"/>
      <c r="O776" s="4"/>
      <c r="P776" s="4"/>
      <c r="Q776" s="4"/>
      <c r="R776" s="4"/>
      <c r="S776" s="4"/>
      <c r="T776" s="4"/>
      <c r="U776" s="4"/>
      <c r="V776" s="4"/>
      <c r="W776" s="4"/>
      <c r="X776" s="4"/>
      <c r="Y776" s="4"/>
      <c r="Z776" s="4"/>
    </row>
    <row r="777" ht="39.0" customHeight="1">
      <c r="A777" s="56" t="s">
        <v>986</v>
      </c>
      <c r="B777" s="56" t="s">
        <v>987</v>
      </c>
      <c r="C777" s="56" t="s">
        <v>122</v>
      </c>
      <c r="D777" s="56" t="s">
        <v>988</v>
      </c>
      <c r="E777" s="57" t="s">
        <v>98</v>
      </c>
      <c r="F777" s="58">
        <v>5.0</v>
      </c>
      <c r="G777" s="59">
        <v>72.13</v>
      </c>
      <c r="H777" s="59">
        <v>89.1</v>
      </c>
      <c r="I777" s="59">
        <v>445.5</v>
      </c>
      <c r="J777" s="60">
        <v>8.75018190017587E-5</v>
      </c>
      <c r="K777" s="4"/>
      <c r="L777" s="4"/>
      <c r="M777" s="4"/>
      <c r="N777" s="4"/>
      <c r="O777" s="4"/>
      <c r="P777" s="4"/>
      <c r="Q777" s="4"/>
      <c r="R777" s="4"/>
      <c r="S777" s="4"/>
      <c r="T777" s="4"/>
      <c r="U777" s="4"/>
      <c r="V777" s="4"/>
      <c r="W777" s="4"/>
      <c r="X777" s="4"/>
      <c r="Y777" s="4"/>
      <c r="Z777" s="4"/>
    </row>
    <row r="778" ht="39.0" customHeight="1">
      <c r="A778" s="56" t="s">
        <v>989</v>
      </c>
      <c r="B778" s="56" t="s">
        <v>990</v>
      </c>
      <c r="C778" s="56" t="s">
        <v>122</v>
      </c>
      <c r="D778" s="56" t="s">
        <v>991</v>
      </c>
      <c r="E778" s="57" t="s">
        <v>98</v>
      </c>
      <c r="F778" s="58">
        <v>2.0</v>
      </c>
      <c r="G778" s="59">
        <v>118.99</v>
      </c>
      <c r="H778" s="59">
        <v>147.0</v>
      </c>
      <c r="I778" s="59">
        <v>294.0</v>
      </c>
      <c r="J778" s="60">
        <v>5.774530816277679E-5</v>
      </c>
      <c r="K778" s="4"/>
      <c r="L778" s="4"/>
      <c r="M778" s="4"/>
      <c r="N778" s="4"/>
      <c r="O778" s="4"/>
      <c r="P778" s="4"/>
      <c r="Q778" s="4"/>
      <c r="R778" s="4"/>
      <c r="S778" s="4"/>
      <c r="T778" s="4"/>
      <c r="U778" s="4"/>
      <c r="V778" s="4"/>
      <c r="W778" s="4"/>
      <c r="X778" s="4"/>
      <c r="Y778" s="4"/>
      <c r="Z778" s="4"/>
    </row>
    <row r="779" ht="39.0" customHeight="1">
      <c r="A779" s="56" t="s">
        <v>992</v>
      </c>
      <c r="B779" s="56" t="s">
        <v>993</v>
      </c>
      <c r="C779" s="56" t="s">
        <v>122</v>
      </c>
      <c r="D779" s="56" t="s">
        <v>994</v>
      </c>
      <c r="E779" s="57" t="s">
        <v>98</v>
      </c>
      <c r="F779" s="58">
        <v>6.0</v>
      </c>
      <c r="G779" s="59">
        <v>253.79</v>
      </c>
      <c r="H779" s="59">
        <v>313.53</v>
      </c>
      <c r="I779" s="59">
        <v>1881.18</v>
      </c>
      <c r="J779" s="60">
        <v>3.694874789443961E-4</v>
      </c>
      <c r="K779" s="4"/>
      <c r="L779" s="4"/>
      <c r="M779" s="4"/>
      <c r="N779" s="4"/>
      <c r="O779" s="4"/>
      <c r="P779" s="4"/>
      <c r="Q779" s="4"/>
      <c r="R779" s="4"/>
      <c r="S779" s="4"/>
      <c r="T779" s="4"/>
      <c r="U779" s="4"/>
      <c r="V779" s="4"/>
      <c r="W779" s="4"/>
      <c r="X779" s="4"/>
      <c r="Y779" s="4"/>
      <c r="Z779" s="4"/>
    </row>
    <row r="780" ht="25.5" customHeight="1">
      <c r="A780" s="56" t="s">
        <v>995</v>
      </c>
      <c r="B780" s="56" t="s">
        <v>121</v>
      </c>
      <c r="C780" s="56" t="s">
        <v>122</v>
      </c>
      <c r="D780" s="56" t="s">
        <v>123</v>
      </c>
      <c r="E780" s="57" t="s">
        <v>98</v>
      </c>
      <c r="F780" s="58">
        <v>3.0</v>
      </c>
      <c r="G780" s="59">
        <v>474.26</v>
      </c>
      <c r="H780" s="59">
        <v>585.9</v>
      </c>
      <c r="I780" s="59">
        <v>1757.7</v>
      </c>
      <c r="J780" s="60">
        <v>3.452344495160298E-4</v>
      </c>
      <c r="K780" s="4"/>
      <c r="L780" s="4"/>
      <c r="M780" s="4"/>
      <c r="N780" s="4"/>
      <c r="O780" s="4"/>
      <c r="P780" s="4"/>
      <c r="Q780" s="4"/>
      <c r="R780" s="4"/>
      <c r="S780" s="4"/>
      <c r="T780" s="4"/>
      <c r="U780" s="4"/>
      <c r="V780" s="4"/>
      <c r="W780" s="4"/>
      <c r="X780" s="4"/>
      <c r="Y780" s="4"/>
      <c r="Z780" s="4"/>
    </row>
    <row r="781" ht="39.0" customHeight="1">
      <c r="A781" s="56" t="s">
        <v>996</v>
      </c>
      <c r="B781" s="56" t="s">
        <v>997</v>
      </c>
      <c r="C781" s="56" t="s">
        <v>122</v>
      </c>
      <c r="D781" s="56" t="s">
        <v>998</v>
      </c>
      <c r="E781" s="57" t="s">
        <v>98</v>
      </c>
      <c r="F781" s="58">
        <v>2.0</v>
      </c>
      <c r="G781" s="59">
        <v>45.35</v>
      </c>
      <c r="H781" s="59">
        <v>56.02</v>
      </c>
      <c r="I781" s="59">
        <v>112.04</v>
      </c>
      <c r="J781" s="60">
        <v>2.2006069137950718E-5</v>
      </c>
      <c r="K781" s="4"/>
      <c r="L781" s="4"/>
      <c r="M781" s="4"/>
      <c r="N781" s="4"/>
      <c r="O781" s="4"/>
      <c r="P781" s="4"/>
      <c r="Q781" s="4"/>
      <c r="R781" s="4"/>
      <c r="S781" s="4"/>
      <c r="T781" s="4"/>
      <c r="U781" s="4"/>
      <c r="V781" s="4"/>
      <c r="W781" s="4"/>
      <c r="X781" s="4"/>
      <c r="Y781" s="4"/>
      <c r="Z781" s="4"/>
    </row>
    <row r="782" ht="39.0" customHeight="1">
      <c r="A782" s="56" t="s">
        <v>999</v>
      </c>
      <c r="B782" s="56" t="s">
        <v>1000</v>
      </c>
      <c r="C782" s="56" t="s">
        <v>122</v>
      </c>
      <c r="D782" s="56" t="s">
        <v>1001</v>
      </c>
      <c r="E782" s="57" t="s">
        <v>151</v>
      </c>
      <c r="F782" s="58">
        <v>80.66</v>
      </c>
      <c r="G782" s="59">
        <v>7.62</v>
      </c>
      <c r="H782" s="59">
        <v>9.41</v>
      </c>
      <c r="I782" s="59">
        <v>759.01</v>
      </c>
      <c r="J782" s="60">
        <v>1.490791372402354E-4</v>
      </c>
      <c r="K782" s="4"/>
      <c r="L782" s="4"/>
      <c r="M782" s="4"/>
      <c r="N782" s="4"/>
      <c r="O782" s="4"/>
      <c r="P782" s="4"/>
      <c r="Q782" s="4"/>
      <c r="R782" s="4"/>
      <c r="S782" s="4"/>
      <c r="T782" s="4"/>
      <c r="U782" s="4"/>
      <c r="V782" s="4"/>
      <c r="W782" s="4"/>
      <c r="X782" s="4"/>
      <c r="Y782" s="4"/>
      <c r="Z782" s="4"/>
    </row>
    <row r="783" ht="39.0" customHeight="1">
      <c r="A783" s="56" t="s">
        <v>1002</v>
      </c>
      <c r="B783" s="56" t="s">
        <v>1003</v>
      </c>
      <c r="C783" s="56" t="s">
        <v>122</v>
      </c>
      <c r="D783" s="56" t="s">
        <v>1004</v>
      </c>
      <c r="E783" s="57" t="s">
        <v>98</v>
      </c>
      <c r="F783" s="58">
        <v>1.0</v>
      </c>
      <c r="G783" s="59">
        <v>133.57</v>
      </c>
      <c r="H783" s="59">
        <v>165.01</v>
      </c>
      <c r="I783" s="59">
        <v>165.01</v>
      </c>
      <c r="J783" s="60">
        <v>3.241004523789047E-5</v>
      </c>
      <c r="K783" s="4"/>
      <c r="L783" s="4"/>
      <c r="M783" s="4"/>
      <c r="N783" s="4"/>
      <c r="O783" s="4"/>
      <c r="P783" s="4"/>
      <c r="Q783" s="4"/>
      <c r="R783" s="4"/>
      <c r="S783" s="4"/>
      <c r="T783" s="4"/>
      <c r="U783" s="4"/>
      <c r="V783" s="4"/>
      <c r="W783" s="4"/>
      <c r="X783" s="4"/>
      <c r="Y783" s="4"/>
      <c r="Z783" s="4"/>
    </row>
    <row r="784" ht="24.0" customHeight="1">
      <c r="A784" s="56" t="s">
        <v>1005</v>
      </c>
      <c r="B784" s="56" t="s">
        <v>191</v>
      </c>
      <c r="C784" s="56" t="s">
        <v>122</v>
      </c>
      <c r="D784" s="56" t="s">
        <v>192</v>
      </c>
      <c r="E784" s="57" t="s">
        <v>111</v>
      </c>
      <c r="F784" s="58">
        <v>23.41</v>
      </c>
      <c r="G784" s="59">
        <v>85.91</v>
      </c>
      <c r="H784" s="59">
        <v>106.13</v>
      </c>
      <c r="I784" s="59">
        <v>2484.5</v>
      </c>
      <c r="J784" s="60">
        <v>4.8798713649802355E-4</v>
      </c>
      <c r="K784" s="4"/>
      <c r="L784" s="4"/>
      <c r="M784" s="4"/>
      <c r="N784" s="4"/>
      <c r="O784" s="4"/>
      <c r="P784" s="4"/>
      <c r="Q784" s="4"/>
      <c r="R784" s="4"/>
      <c r="S784" s="4"/>
      <c r="T784" s="4"/>
      <c r="U784" s="4"/>
      <c r="V784" s="4"/>
      <c r="W784" s="4"/>
      <c r="X784" s="4"/>
      <c r="Y784" s="4"/>
      <c r="Z784" s="4"/>
    </row>
    <row r="785" ht="25.5" customHeight="1">
      <c r="A785" s="56" t="s">
        <v>1006</v>
      </c>
      <c r="B785" s="56" t="s">
        <v>823</v>
      </c>
      <c r="C785" s="56" t="s">
        <v>122</v>
      </c>
      <c r="D785" s="56" t="s">
        <v>824</v>
      </c>
      <c r="E785" s="57" t="s">
        <v>111</v>
      </c>
      <c r="F785" s="58">
        <v>22.24</v>
      </c>
      <c r="G785" s="59">
        <v>21.81</v>
      </c>
      <c r="H785" s="59">
        <v>26.94</v>
      </c>
      <c r="I785" s="59">
        <v>599.14</v>
      </c>
      <c r="J785" s="60">
        <v>1.1767865283212954E-4</v>
      </c>
      <c r="K785" s="4"/>
      <c r="L785" s="4"/>
      <c r="M785" s="4"/>
      <c r="N785" s="4"/>
      <c r="O785" s="4"/>
      <c r="P785" s="4"/>
      <c r="Q785" s="4"/>
      <c r="R785" s="4"/>
      <c r="S785" s="4"/>
      <c r="T785" s="4"/>
      <c r="U785" s="4"/>
      <c r="V785" s="4"/>
      <c r="W785" s="4"/>
      <c r="X785" s="4"/>
      <c r="Y785" s="4"/>
      <c r="Z785" s="4"/>
    </row>
    <row r="786" ht="39.0" customHeight="1">
      <c r="A786" s="56" t="s">
        <v>1007</v>
      </c>
      <c r="B786" s="56" t="s">
        <v>1008</v>
      </c>
      <c r="C786" s="56" t="s">
        <v>122</v>
      </c>
      <c r="D786" s="56" t="s">
        <v>1009</v>
      </c>
      <c r="E786" s="57" t="s">
        <v>98</v>
      </c>
      <c r="F786" s="58">
        <v>4.0</v>
      </c>
      <c r="G786" s="59">
        <v>14.58</v>
      </c>
      <c r="H786" s="59">
        <v>18.01</v>
      </c>
      <c r="I786" s="59">
        <v>72.04</v>
      </c>
      <c r="J786" s="60">
        <v>1.41495646260083E-5</v>
      </c>
      <c r="K786" s="4"/>
      <c r="L786" s="4"/>
      <c r="M786" s="4"/>
      <c r="N786" s="4"/>
      <c r="O786" s="4"/>
      <c r="P786" s="4"/>
      <c r="Q786" s="4"/>
      <c r="R786" s="4"/>
      <c r="S786" s="4"/>
      <c r="T786" s="4"/>
      <c r="U786" s="4"/>
      <c r="V786" s="4"/>
      <c r="W786" s="4"/>
      <c r="X786" s="4"/>
      <c r="Y786" s="4"/>
      <c r="Z786" s="4"/>
    </row>
    <row r="787" ht="25.5" customHeight="1">
      <c r="A787" s="56" t="s">
        <v>1010</v>
      </c>
      <c r="B787" s="56" t="s">
        <v>1011</v>
      </c>
      <c r="C787" s="56" t="s">
        <v>122</v>
      </c>
      <c r="D787" s="56" t="s">
        <v>1012</v>
      </c>
      <c r="E787" s="57" t="s">
        <v>111</v>
      </c>
      <c r="F787" s="58">
        <v>6.726</v>
      </c>
      <c r="G787" s="59">
        <v>88.78</v>
      </c>
      <c r="H787" s="59">
        <v>109.67</v>
      </c>
      <c r="I787" s="59">
        <v>737.64</v>
      </c>
      <c r="J787" s="60">
        <v>1.4488179970473017E-4</v>
      </c>
      <c r="K787" s="4"/>
      <c r="L787" s="4"/>
      <c r="M787" s="4"/>
      <c r="N787" s="4"/>
      <c r="O787" s="4"/>
      <c r="P787" s="4"/>
      <c r="Q787" s="4"/>
      <c r="R787" s="4"/>
      <c r="S787" s="4"/>
      <c r="T787" s="4"/>
      <c r="U787" s="4"/>
      <c r="V787" s="4"/>
      <c r="W787" s="4"/>
      <c r="X787" s="4"/>
      <c r="Y787" s="4"/>
      <c r="Z787" s="4"/>
    </row>
    <row r="788" ht="19.5" customHeight="1">
      <c r="A788" s="50" t="s">
        <v>1594</v>
      </c>
      <c r="B788" s="63"/>
      <c r="C788" s="34"/>
      <c r="D788" s="50" t="s">
        <v>24</v>
      </c>
      <c r="E788" s="63" t="s">
        <v>1595</v>
      </c>
      <c r="F788" s="38"/>
      <c r="G788" s="34"/>
      <c r="H788" s="50"/>
      <c r="I788" s="64" t="s">
        <v>1596</v>
      </c>
      <c r="J788" s="50"/>
      <c r="K788" s="4"/>
      <c r="L788" s="4"/>
      <c r="M788" s="4"/>
      <c r="N788" s="4"/>
      <c r="O788" s="4"/>
      <c r="P788" s="4"/>
      <c r="Q788" s="4"/>
      <c r="R788" s="4"/>
      <c r="S788" s="4"/>
      <c r="T788" s="4"/>
      <c r="U788" s="4"/>
      <c r="V788" s="4"/>
      <c r="W788" s="4"/>
      <c r="X788" s="4"/>
      <c r="Y788" s="4"/>
      <c r="Z788" s="4"/>
    </row>
    <row r="789" ht="19.5" customHeight="1">
      <c r="A789" s="63"/>
      <c r="B789" s="38"/>
      <c r="C789" s="34"/>
      <c r="D789" s="50" t="s">
        <v>1883</v>
      </c>
      <c r="E789" s="63" t="s">
        <v>1884</v>
      </c>
      <c r="F789" s="38"/>
      <c r="G789" s="38"/>
      <c r="H789" s="34"/>
      <c r="I789" s="65">
        <v>6.726</v>
      </c>
      <c r="J789" s="50" t="s">
        <v>89</v>
      </c>
      <c r="K789" s="4"/>
      <c r="L789" s="4"/>
      <c r="M789" s="4"/>
      <c r="N789" s="4"/>
      <c r="O789" s="4"/>
      <c r="P789" s="4"/>
      <c r="Q789" s="4"/>
      <c r="R789" s="4"/>
      <c r="S789" s="4"/>
      <c r="T789" s="4"/>
      <c r="U789" s="4"/>
      <c r="V789" s="4"/>
      <c r="W789" s="4"/>
      <c r="X789" s="4"/>
      <c r="Y789" s="4"/>
      <c r="Z789" s="4"/>
    </row>
    <row r="790" ht="24.0" customHeight="1">
      <c r="A790" s="44" t="s">
        <v>62</v>
      </c>
      <c r="B790" s="44" t="s">
        <v>88</v>
      </c>
      <c r="C790" s="44"/>
      <c r="D790" s="44" t="s">
        <v>63</v>
      </c>
      <c r="E790" s="55"/>
      <c r="F790" s="45">
        <v>1.0</v>
      </c>
      <c r="G790" s="45" t="s">
        <v>89</v>
      </c>
      <c r="H790" s="46">
        <v>40085.76</v>
      </c>
      <c r="I790" s="46">
        <v>40085.76</v>
      </c>
      <c r="J790" s="47">
        <v>0.007873348857616024</v>
      </c>
      <c r="K790" s="4"/>
      <c r="L790" s="4"/>
      <c r="M790" s="4"/>
      <c r="N790" s="4"/>
      <c r="O790" s="4"/>
      <c r="P790" s="4"/>
      <c r="Q790" s="4"/>
      <c r="R790" s="4"/>
      <c r="S790" s="4"/>
      <c r="T790" s="4"/>
      <c r="U790" s="4"/>
      <c r="V790" s="4"/>
      <c r="W790" s="4"/>
      <c r="X790" s="4"/>
      <c r="Y790" s="4"/>
      <c r="Z790" s="4"/>
    </row>
    <row r="791" ht="39.0" customHeight="1">
      <c r="A791" s="56" t="s">
        <v>1013</v>
      </c>
      <c r="B791" s="56" t="s">
        <v>1014</v>
      </c>
      <c r="C791" s="56" t="s">
        <v>122</v>
      </c>
      <c r="D791" s="56" t="s">
        <v>1015</v>
      </c>
      <c r="E791" s="57" t="s">
        <v>151</v>
      </c>
      <c r="F791" s="58">
        <v>179.34</v>
      </c>
      <c r="G791" s="59">
        <v>38.9</v>
      </c>
      <c r="H791" s="59">
        <v>48.05</v>
      </c>
      <c r="I791" s="59">
        <v>8617.28</v>
      </c>
      <c r="J791" s="60">
        <v>0.0016925424800167794</v>
      </c>
      <c r="K791" s="4"/>
      <c r="L791" s="4"/>
      <c r="M791" s="4"/>
      <c r="N791" s="4"/>
      <c r="O791" s="4"/>
      <c r="P791" s="4"/>
      <c r="Q791" s="4"/>
      <c r="R791" s="4"/>
      <c r="S791" s="4"/>
      <c r="T791" s="4"/>
      <c r="U791" s="4"/>
      <c r="V791" s="4"/>
      <c r="W791" s="4"/>
      <c r="X791" s="4"/>
      <c r="Y791" s="4"/>
      <c r="Z791" s="4"/>
    </row>
    <row r="792" ht="19.5" customHeight="1">
      <c r="A792" s="50" t="s">
        <v>1594</v>
      </c>
      <c r="B792" s="63"/>
      <c r="C792" s="34"/>
      <c r="D792" s="50" t="s">
        <v>24</v>
      </c>
      <c r="E792" s="63" t="s">
        <v>1595</v>
      </c>
      <c r="F792" s="38"/>
      <c r="G792" s="34"/>
      <c r="H792" s="50"/>
      <c r="I792" s="64" t="s">
        <v>1596</v>
      </c>
      <c r="J792" s="50"/>
      <c r="K792" s="4"/>
      <c r="L792" s="4"/>
      <c r="M792" s="4"/>
      <c r="N792" s="4"/>
      <c r="O792" s="4"/>
      <c r="P792" s="4"/>
      <c r="Q792" s="4"/>
      <c r="R792" s="4"/>
      <c r="S792" s="4"/>
      <c r="T792" s="4"/>
      <c r="U792" s="4"/>
      <c r="V792" s="4"/>
      <c r="W792" s="4"/>
      <c r="X792" s="4"/>
      <c r="Y792" s="4"/>
      <c r="Z792" s="4"/>
    </row>
    <row r="793" ht="19.5" customHeight="1">
      <c r="A793" s="63"/>
      <c r="B793" s="38"/>
      <c r="C793" s="34"/>
      <c r="D793" s="50" t="s">
        <v>1885</v>
      </c>
      <c r="E793" s="63" t="s">
        <v>1886</v>
      </c>
      <c r="F793" s="38"/>
      <c r="G793" s="38"/>
      <c r="H793" s="34"/>
      <c r="I793" s="65">
        <v>179.34</v>
      </c>
      <c r="J793" s="50" t="s">
        <v>89</v>
      </c>
      <c r="K793" s="4"/>
      <c r="L793" s="4"/>
      <c r="M793" s="4"/>
      <c r="N793" s="4"/>
      <c r="O793" s="4"/>
      <c r="P793" s="4"/>
      <c r="Q793" s="4"/>
      <c r="R793" s="4"/>
      <c r="S793" s="4"/>
      <c r="T793" s="4"/>
      <c r="U793" s="4"/>
      <c r="V793" s="4"/>
      <c r="W793" s="4"/>
      <c r="X793" s="4"/>
      <c r="Y793" s="4"/>
      <c r="Z793" s="4"/>
    </row>
    <row r="794" ht="39.0" customHeight="1">
      <c r="A794" s="56" t="s">
        <v>1016</v>
      </c>
      <c r="B794" s="56" t="s">
        <v>1017</v>
      </c>
      <c r="C794" s="56" t="s">
        <v>122</v>
      </c>
      <c r="D794" s="56" t="s">
        <v>1018</v>
      </c>
      <c r="E794" s="57" t="s">
        <v>151</v>
      </c>
      <c r="F794" s="58">
        <v>59.26</v>
      </c>
      <c r="G794" s="59">
        <v>27.94</v>
      </c>
      <c r="H794" s="59">
        <v>34.51</v>
      </c>
      <c r="I794" s="59">
        <v>2045.06</v>
      </c>
      <c r="J794" s="60">
        <v>4.0167557792982416E-4</v>
      </c>
      <c r="K794" s="4"/>
      <c r="L794" s="4"/>
      <c r="M794" s="4"/>
      <c r="N794" s="4"/>
      <c r="O794" s="4"/>
      <c r="P794" s="4"/>
      <c r="Q794" s="4"/>
      <c r="R794" s="4"/>
      <c r="S794" s="4"/>
      <c r="T794" s="4"/>
      <c r="U794" s="4"/>
      <c r="V794" s="4"/>
      <c r="W794" s="4"/>
      <c r="X794" s="4"/>
      <c r="Y794" s="4"/>
      <c r="Z794" s="4"/>
    </row>
    <row r="795" ht="39.0" customHeight="1">
      <c r="A795" s="56" t="s">
        <v>1019</v>
      </c>
      <c r="B795" s="56" t="s">
        <v>1020</v>
      </c>
      <c r="C795" s="56" t="s">
        <v>122</v>
      </c>
      <c r="D795" s="56" t="s">
        <v>1021</v>
      </c>
      <c r="E795" s="57" t="s">
        <v>151</v>
      </c>
      <c r="F795" s="58">
        <v>46.08</v>
      </c>
      <c r="G795" s="59">
        <v>21.76</v>
      </c>
      <c r="H795" s="59">
        <v>26.88</v>
      </c>
      <c r="I795" s="59">
        <v>1238.63</v>
      </c>
      <c r="J795" s="60">
        <v>2.43282554590681E-4</v>
      </c>
      <c r="K795" s="4"/>
      <c r="L795" s="4"/>
      <c r="M795" s="4"/>
      <c r="N795" s="4"/>
      <c r="O795" s="4"/>
      <c r="P795" s="4"/>
      <c r="Q795" s="4"/>
      <c r="R795" s="4"/>
      <c r="S795" s="4"/>
      <c r="T795" s="4"/>
      <c r="U795" s="4"/>
      <c r="V795" s="4"/>
      <c r="W795" s="4"/>
      <c r="X795" s="4"/>
      <c r="Y795" s="4"/>
      <c r="Z795" s="4"/>
    </row>
    <row r="796" ht="39.0" customHeight="1">
      <c r="A796" s="56" t="s">
        <v>1022</v>
      </c>
      <c r="B796" s="56" t="s">
        <v>1023</v>
      </c>
      <c r="C796" s="56" t="s">
        <v>122</v>
      </c>
      <c r="D796" s="56" t="s">
        <v>1024</v>
      </c>
      <c r="E796" s="57" t="s">
        <v>151</v>
      </c>
      <c r="F796" s="58">
        <v>5.2</v>
      </c>
      <c r="G796" s="59">
        <v>34.94</v>
      </c>
      <c r="H796" s="59">
        <v>43.16</v>
      </c>
      <c r="I796" s="59">
        <v>224.43</v>
      </c>
      <c r="J796" s="60">
        <v>4.408088269038094E-5</v>
      </c>
      <c r="K796" s="4"/>
      <c r="L796" s="4"/>
      <c r="M796" s="4"/>
      <c r="N796" s="4"/>
      <c r="O796" s="4"/>
      <c r="P796" s="4"/>
      <c r="Q796" s="4"/>
      <c r="R796" s="4"/>
      <c r="S796" s="4"/>
      <c r="T796" s="4"/>
      <c r="U796" s="4"/>
      <c r="V796" s="4"/>
      <c r="W796" s="4"/>
      <c r="X796" s="4"/>
      <c r="Y796" s="4"/>
      <c r="Z796" s="4"/>
    </row>
    <row r="797" ht="24.0" customHeight="1">
      <c r="A797" s="56" t="s">
        <v>1025</v>
      </c>
      <c r="B797" s="56" t="s">
        <v>191</v>
      </c>
      <c r="C797" s="56" t="s">
        <v>122</v>
      </c>
      <c r="D797" s="56" t="s">
        <v>192</v>
      </c>
      <c r="E797" s="57" t="s">
        <v>111</v>
      </c>
      <c r="F797" s="58">
        <v>20.63</v>
      </c>
      <c r="G797" s="59">
        <v>85.91</v>
      </c>
      <c r="H797" s="59">
        <v>106.13</v>
      </c>
      <c r="I797" s="59">
        <v>2189.46</v>
      </c>
      <c r="J797" s="60">
        <v>4.3003755921793626E-4</v>
      </c>
      <c r="K797" s="4"/>
      <c r="L797" s="4"/>
      <c r="M797" s="4"/>
      <c r="N797" s="4"/>
      <c r="O797" s="4"/>
      <c r="P797" s="4"/>
      <c r="Q797" s="4"/>
      <c r="R797" s="4"/>
      <c r="S797" s="4"/>
      <c r="T797" s="4"/>
      <c r="U797" s="4"/>
      <c r="V797" s="4"/>
      <c r="W797" s="4"/>
      <c r="X797" s="4"/>
      <c r="Y797" s="4"/>
      <c r="Z797" s="4"/>
    </row>
    <row r="798" ht="64.5" customHeight="1">
      <c r="A798" s="56" t="s">
        <v>1026</v>
      </c>
      <c r="B798" s="56" t="s">
        <v>1027</v>
      </c>
      <c r="C798" s="56" t="s">
        <v>122</v>
      </c>
      <c r="D798" s="56" t="s">
        <v>1028</v>
      </c>
      <c r="E798" s="57" t="s">
        <v>111</v>
      </c>
      <c r="F798" s="58">
        <v>18.11</v>
      </c>
      <c r="G798" s="59">
        <v>15.37</v>
      </c>
      <c r="H798" s="59">
        <v>18.98</v>
      </c>
      <c r="I798" s="59">
        <v>343.72</v>
      </c>
      <c r="J798" s="60">
        <v>6.751094327112121E-5</v>
      </c>
      <c r="K798" s="4"/>
      <c r="L798" s="4"/>
      <c r="M798" s="4"/>
      <c r="N798" s="4"/>
      <c r="O798" s="4"/>
      <c r="P798" s="4"/>
      <c r="Q798" s="4"/>
      <c r="R798" s="4"/>
      <c r="S798" s="4"/>
      <c r="T798" s="4"/>
      <c r="U798" s="4"/>
      <c r="V798" s="4"/>
      <c r="W798" s="4"/>
      <c r="X798" s="4"/>
      <c r="Y798" s="4"/>
      <c r="Z798" s="4"/>
    </row>
    <row r="799" ht="51.75" customHeight="1">
      <c r="A799" s="56" t="s">
        <v>1029</v>
      </c>
      <c r="B799" s="56" t="s">
        <v>1030</v>
      </c>
      <c r="C799" s="56" t="s">
        <v>122</v>
      </c>
      <c r="D799" s="56" t="s">
        <v>1031</v>
      </c>
      <c r="E799" s="57" t="s">
        <v>98</v>
      </c>
      <c r="F799" s="58">
        <v>9.0</v>
      </c>
      <c r="G799" s="59">
        <v>29.04</v>
      </c>
      <c r="H799" s="59">
        <v>35.87</v>
      </c>
      <c r="I799" s="59">
        <v>322.83</v>
      </c>
      <c r="J799" s="60">
        <v>6.340788378975928E-5</v>
      </c>
      <c r="K799" s="4"/>
      <c r="L799" s="4"/>
      <c r="M799" s="4"/>
      <c r="N799" s="4"/>
      <c r="O799" s="4"/>
      <c r="P799" s="4"/>
      <c r="Q799" s="4"/>
      <c r="R799" s="4"/>
      <c r="S799" s="4"/>
      <c r="T799" s="4"/>
      <c r="U799" s="4"/>
      <c r="V799" s="4"/>
      <c r="W799" s="4"/>
      <c r="X799" s="4"/>
      <c r="Y799" s="4"/>
      <c r="Z799" s="4"/>
    </row>
    <row r="800" ht="51.75" customHeight="1">
      <c r="A800" s="56" t="s">
        <v>1032</v>
      </c>
      <c r="B800" s="56" t="s">
        <v>1033</v>
      </c>
      <c r="C800" s="56" t="s">
        <v>122</v>
      </c>
      <c r="D800" s="56" t="s">
        <v>1034</v>
      </c>
      <c r="E800" s="57" t="s">
        <v>98</v>
      </c>
      <c r="F800" s="58">
        <v>9.0</v>
      </c>
      <c r="G800" s="59">
        <v>10.77</v>
      </c>
      <c r="H800" s="59">
        <v>13.3</v>
      </c>
      <c r="I800" s="59">
        <v>119.7</v>
      </c>
      <c r="J800" s="60">
        <v>2.3510589751987693E-5</v>
      </c>
      <c r="K800" s="4"/>
      <c r="L800" s="4"/>
      <c r="M800" s="4"/>
      <c r="N800" s="4"/>
      <c r="O800" s="4"/>
      <c r="P800" s="4"/>
      <c r="Q800" s="4"/>
      <c r="R800" s="4"/>
      <c r="S800" s="4"/>
      <c r="T800" s="4"/>
      <c r="U800" s="4"/>
      <c r="V800" s="4"/>
      <c r="W800" s="4"/>
      <c r="X800" s="4"/>
      <c r="Y800" s="4"/>
      <c r="Z800" s="4"/>
    </row>
    <row r="801" ht="51.75" customHeight="1">
      <c r="A801" s="56" t="s">
        <v>1035</v>
      </c>
      <c r="B801" s="56" t="s">
        <v>1036</v>
      </c>
      <c r="C801" s="56" t="s">
        <v>122</v>
      </c>
      <c r="D801" s="56" t="s">
        <v>1037</v>
      </c>
      <c r="E801" s="57" t="s">
        <v>98</v>
      </c>
      <c r="F801" s="58">
        <v>10.0</v>
      </c>
      <c r="G801" s="59">
        <v>15.78</v>
      </c>
      <c r="H801" s="59">
        <v>19.49</v>
      </c>
      <c r="I801" s="59">
        <v>194.9</v>
      </c>
      <c r="J801" s="60">
        <v>3.8280818234439445E-5</v>
      </c>
      <c r="K801" s="4"/>
      <c r="L801" s="4"/>
      <c r="M801" s="4"/>
      <c r="N801" s="4"/>
      <c r="O801" s="4"/>
      <c r="P801" s="4"/>
      <c r="Q801" s="4"/>
      <c r="R801" s="4"/>
      <c r="S801" s="4"/>
      <c r="T801" s="4"/>
      <c r="U801" s="4"/>
      <c r="V801" s="4"/>
      <c r="W801" s="4"/>
      <c r="X801" s="4"/>
      <c r="Y801" s="4"/>
      <c r="Z801" s="4"/>
    </row>
    <row r="802" ht="51.75" customHeight="1">
      <c r="A802" s="56" t="s">
        <v>1038</v>
      </c>
      <c r="B802" s="56" t="s">
        <v>1039</v>
      </c>
      <c r="C802" s="56" t="s">
        <v>122</v>
      </c>
      <c r="D802" s="56" t="s">
        <v>1040</v>
      </c>
      <c r="E802" s="57" t="s">
        <v>98</v>
      </c>
      <c r="F802" s="58">
        <v>14.0</v>
      </c>
      <c r="G802" s="59">
        <v>28.12</v>
      </c>
      <c r="H802" s="59">
        <v>34.73</v>
      </c>
      <c r="I802" s="59">
        <v>486.22</v>
      </c>
      <c r="J802" s="60">
        <v>9.549974059491608E-5</v>
      </c>
      <c r="K802" s="4"/>
      <c r="L802" s="4"/>
      <c r="M802" s="4"/>
      <c r="N802" s="4"/>
      <c r="O802" s="4"/>
      <c r="P802" s="4"/>
      <c r="Q802" s="4"/>
      <c r="R802" s="4"/>
      <c r="S802" s="4"/>
      <c r="T802" s="4"/>
      <c r="U802" s="4"/>
      <c r="V802" s="4"/>
      <c r="W802" s="4"/>
      <c r="X802" s="4"/>
      <c r="Y802" s="4"/>
      <c r="Z802" s="4"/>
    </row>
    <row r="803" ht="51.75" customHeight="1">
      <c r="A803" s="56" t="s">
        <v>1041</v>
      </c>
      <c r="B803" s="56" t="s">
        <v>1042</v>
      </c>
      <c r="C803" s="56" t="s">
        <v>122</v>
      </c>
      <c r="D803" s="56" t="s">
        <v>1043</v>
      </c>
      <c r="E803" s="57" t="s">
        <v>98</v>
      </c>
      <c r="F803" s="58">
        <v>42.0</v>
      </c>
      <c r="G803" s="59">
        <v>10.52</v>
      </c>
      <c r="H803" s="59">
        <v>12.99</v>
      </c>
      <c r="I803" s="59">
        <v>545.58</v>
      </c>
      <c r="J803" s="60">
        <v>1.0715879329063864E-4</v>
      </c>
      <c r="K803" s="4"/>
      <c r="L803" s="4"/>
      <c r="M803" s="4"/>
      <c r="N803" s="4"/>
      <c r="O803" s="4"/>
      <c r="P803" s="4"/>
      <c r="Q803" s="4"/>
      <c r="R803" s="4"/>
      <c r="S803" s="4"/>
      <c r="T803" s="4"/>
      <c r="U803" s="4"/>
      <c r="V803" s="4"/>
      <c r="W803" s="4"/>
      <c r="X803" s="4"/>
      <c r="Y803" s="4"/>
      <c r="Z803" s="4"/>
    </row>
    <row r="804" ht="51.75" customHeight="1">
      <c r="A804" s="56" t="s">
        <v>1044</v>
      </c>
      <c r="B804" s="56" t="s">
        <v>1045</v>
      </c>
      <c r="C804" s="56" t="s">
        <v>122</v>
      </c>
      <c r="D804" s="56" t="s">
        <v>1046</v>
      </c>
      <c r="E804" s="57" t="s">
        <v>98</v>
      </c>
      <c r="F804" s="58">
        <v>38.0</v>
      </c>
      <c r="G804" s="59">
        <v>14.97</v>
      </c>
      <c r="H804" s="59">
        <v>18.49</v>
      </c>
      <c r="I804" s="59">
        <v>702.62</v>
      </c>
      <c r="J804" s="60">
        <v>1.3800343000452457E-4</v>
      </c>
      <c r="K804" s="4"/>
      <c r="L804" s="4"/>
      <c r="M804" s="4"/>
      <c r="N804" s="4"/>
      <c r="O804" s="4"/>
      <c r="P804" s="4"/>
      <c r="Q804" s="4"/>
      <c r="R804" s="4"/>
      <c r="S804" s="4"/>
      <c r="T804" s="4"/>
      <c r="U804" s="4"/>
      <c r="V804" s="4"/>
      <c r="W804" s="4"/>
      <c r="X804" s="4"/>
      <c r="Y804" s="4"/>
      <c r="Z804" s="4"/>
    </row>
    <row r="805" ht="51.75" customHeight="1">
      <c r="A805" s="56" t="s">
        <v>1047</v>
      </c>
      <c r="B805" s="56" t="s">
        <v>1048</v>
      </c>
      <c r="C805" s="56" t="s">
        <v>122</v>
      </c>
      <c r="D805" s="56" t="s">
        <v>1049</v>
      </c>
      <c r="E805" s="57" t="s">
        <v>98</v>
      </c>
      <c r="F805" s="58">
        <v>8.0</v>
      </c>
      <c r="G805" s="59">
        <v>29.31</v>
      </c>
      <c r="H805" s="59">
        <v>36.2</v>
      </c>
      <c r="I805" s="59">
        <v>289.6</v>
      </c>
      <c r="J805" s="60">
        <v>5.688109266646312E-5</v>
      </c>
      <c r="K805" s="4"/>
      <c r="L805" s="4"/>
      <c r="M805" s="4"/>
      <c r="N805" s="4"/>
      <c r="O805" s="4"/>
      <c r="P805" s="4"/>
      <c r="Q805" s="4"/>
      <c r="R805" s="4"/>
      <c r="S805" s="4"/>
      <c r="T805" s="4"/>
      <c r="U805" s="4"/>
      <c r="V805" s="4"/>
      <c r="W805" s="4"/>
      <c r="X805" s="4"/>
      <c r="Y805" s="4"/>
      <c r="Z805" s="4"/>
    </row>
    <row r="806" ht="51.75" customHeight="1">
      <c r="A806" s="56" t="s">
        <v>1050</v>
      </c>
      <c r="B806" s="56" t="s">
        <v>1051</v>
      </c>
      <c r="C806" s="56" t="s">
        <v>122</v>
      </c>
      <c r="D806" s="56" t="s">
        <v>1052</v>
      </c>
      <c r="E806" s="57" t="s">
        <v>98</v>
      </c>
      <c r="F806" s="58">
        <v>40.0</v>
      </c>
      <c r="G806" s="59">
        <v>9.99</v>
      </c>
      <c r="H806" s="59">
        <v>12.34</v>
      </c>
      <c r="I806" s="59">
        <v>493.6</v>
      </c>
      <c r="J806" s="60">
        <v>9.694926567736946E-5</v>
      </c>
      <c r="K806" s="4"/>
      <c r="L806" s="4"/>
      <c r="M806" s="4"/>
      <c r="N806" s="4"/>
      <c r="O806" s="4"/>
      <c r="P806" s="4"/>
      <c r="Q806" s="4"/>
      <c r="R806" s="4"/>
      <c r="S806" s="4"/>
      <c r="T806" s="4"/>
      <c r="U806" s="4"/>
      <c r="V806" s="4"/>
      <c r="W806" s="4"/>
      <c r="X806" s="4"/>
      <c r="Y806" s="4"/>
      <c r="Z806" s="4"/>
    </row>
    <row r="807" ht="51.75" customHeight="1">
      <c r="A807" s="56" t="s">
        <v>1053</v>
      </c>
      <c r="B807" s="56" t="s">
        <v>1054</v>
      </c>
      <c r="C807" s="56" t="s">
        <v>122</v>
      </c>
      <c r="D807" s="56" t="s">
        <v>1055</v>
      </c>
      <c r="E807" s="57" t="s">
        <v>98</v>
      </c>
      <c r="F807" s="58">
        <v>4.0</v>
      </c>
      <c r="G807" s="59">
        <v>53.49</v>
      </c>
      <c r="H807" s="59">
        <v>66.08</v>
      </c>
      <c r="I807" s="59">
        <v>264.32</v>
      </c>
      <c r="J807" s="60">
        <v>5.1915781814915514E-5</v>
      </c>
      <c r="K807" s="4"/>
      <c r="L807" s="4"/>
      <c r="M807" s="4"/>
      <c r="N807" s="4"/>
      <c r="O807" s="4"/>
      <c r="P807" s="4"/>
      <c r="Q807" s="4"/>
      <c r="R807" s="4"/>
      <c r="S807" s="4"/>
      <c r="T807" s="4"/>
      <c r="U807" s="4"/>
      <c r="V807" s="4"/>
      <c r="W807" s="4"/>
      <c r="X807" s="4"/>
      <c r="Y807" s="4"/>
      <c r="Z807" s="4"/>
    </row>
    <row r="808" ht="51.75" customHeight="1">
      <c r="A808" s="56" t="s">
        <v>1056</v>
      </c>
      <c r="B808" s="56" t="s">
        <v>1057</v>
      </c>
      <c r="C808" s="56" t="s">
        <v>122</v>
      </c>
      <c r="D808" s="56" t="s">
        <v>1058</v>
      </c>
      <c r="E808" s="57" t="s">
        <v>98</v>
      </c>
      <c r="F808" s="58">
        <v>17.0</v>
      </c>
      <c r="G808" s="59">
        <v>43.33</v>
      </c>
      <c r="H808" s="59">
        <v>53.52</v>
      </c>
      <c r="I808" s="59">
        <v>909.84</v>
      </c>
      <c r="J808" s="60">
        <v>1.787040516286423E-4</v>
      </c>
      <c r="K808" s="4"/>
      <c r="L808" s="4"/>
      <c r="M808" s="4"/>
      <c r="N808" s="4"/>
      <c r="O808" s="4"/>
      <c r="P808" s="4"/>
      <c r="Q808" s="4"/>
      <c r="R808" s="4"/>
      <c r="S808" s="4"/>
      <c r="T808" s="4"/>
      <c r="U808" s="4"/>
      <c r="V808" s="4"/>
      <c r="W808" s="4"/>
      <c r="X808" s="4"/>
      <c r="Y808" s="4"/>
      <c r="Z808" s="4"/>
    </row>
    <row r="809" ht="51.75" customHeight="1">
      <c r="A809" s="56" t="s">
        <v>1059</v>
      </c>
      <c r="B809" s="56" t="s">
        <v>1060</v>
      </c>
      <c r="C809" s="56" t="s">
        <v>122</v>
      </c>
      <c r="D809" s="56" t="s">
        <v>1061</v>
      </c>
      <c r="E809" s="57" t="s">
        <v>98</v>
      </c>
      <c r="F809" s="58">
        <v>17.0</v>
      </c>
      <c r="G809" s="59">
        <v>15.44</v>
      </c>
      <c r="H809" s="59">
        <v>19.07</v>
      </c>
      <c r="I809" s="59">
        <v>324.19</v>
      </c>
      <c r="J809" s="60">
        <v>6.367500494316533E-5</v>
      </c>
      <c r="K809" s="4"/>
      <c r="L809" s="4"/>
      <c r="M809" s="4"/>
      <c r="N809" s="4"/>
      <c r="O809" s="4"/>
      <c r="P809" s="4"/>
      <c r="Q809" s="4"/>
      <c r="R809" s="4"/>
      <c r="S809" s="4"/>
      <c r="T809" s="4"/>
      <c r="U809" s="4"/>
      <c r="V809" s="4"/>
      <c r="W809" s="4"/>
      <c r="X809" s="4"/>
      <c r="Y809" s="4"/>
      <c r="Z809" s="4"/>
    </row>
    <row r="810" ht="51.75" customHeight="1">
      <c r="A810" s="56" t="s">
        <v>1062</v>
      </c>
      <c r="B810" s="56" t="s">
        <v>1063</v>
      </c>
      <c r="C810" s="56" t="s">
        <v>122</v>
      </c>
      <c r="D810" s="56" t="s">
        <v>1064</v>
      </c>
      <c r="E810" s="57" t="s">
        <v>98</v>
      </c>
      <c r="F810" s="58">
        <v>52.0</v>
      </c>
      <c r="G810" s="59">
        <v>18.79</v>
      </c>
      <c r="H810" s="59">
        <v>23.21</v>
      </c>
      <c r="I810" s="59">
        <v>1206.92</v>
      </c>
      <c r="J810" s="60">
        <v>2.3705431063883865E-4</v>
      </c>
      <c r="K810" s="4"/>
      <c r="L810" s="4"/>
      <c r="M810" s="4"/>
      <c r="N810" s="4"/>
      <c r="O810" s="4"/>
      <c r="P810" s="4"/>
      <c r="Q810" s="4"/>
      <c r="R810" s="4"/>
      <c r="S810" s="4"/>
      <c r="T810" s="4"/>
      <c r="U810" s="4"/>
      <c r="V810" s="4"/>
      <c r="W810" s="4"/>
      <c r="X810" s="4"/>
      <c r="Y810" s="4"/>
      <c r="Z810" s="4"/>
    </row>
    <row r="811" ht="51.75" customHeight="1">
      <c r="A811" s="56" t="s">
        <v>1065</v>
      </c>
      <c r="B811" s="56" t="s">
        <v>1066</v>
      </c>
      <c r="C811" s="56" t="s">
        <v>122</v>
      </c>
      <c r="D811" s="56" t="s">
        <v>1067</v>
      </c>
      <c r="E811" s="57" t="s">
        <v>98</v>
      </c>
      <c r="F811" s="58">
        <v>44.0</v>
      </c>
      <c r="G811" s="59">
        <v>9.71</v>
      </c>
      <c r="H811" s="59">
        <v>11.99</v>
      </c>
      <c r="I811" s="59">
        <v>527.56</v>
      </c>
      <c r="J811" s="60">
        <v>1.0361943800800858E-4</v>
      </c>
      <c r="K811" s="4"/>
      <c r="L811" s="4"/>
      <c r="M811" s="4"/>
      <c r="N811" s="4"/>
      <c r="O811" s="4"/>
      <c r="P811" s="4"/>
      <c r="Q811" s="4"/>
      <c r="R811" s="4"/>
      <c r="S811" s="4"/>
      <c r="T811" s="4"/>
      <c r="U811" s="4"/>
      <c r="V811" s="4"/>
      <c r="W811" s="4"/>
      <c r="X811" s="4"/>
      <c r="Y811" s="4"/>
      <c r="Z811" s="4"/>
    </row>
    <row r="812" ht="51.75" customHeight="1">
      <c r="A812" s="56" t="s">
        <v>1068</v>
      </c>
      <c r="B812" s="56" t="s">
        <v>1069</v>
      </c>
      <c r="C812" s="56" t="s">
        <v>122</v>
      </c>
      <c r="D812" s="56" t="s">
        <v>1070</v>
      </c>
      <c r="E812" s="57" t="s">
        <v>98</v>
      </c>
      <c r="F812" s="58">
        <v>2.0</v>
      </c>
      <c r="G812" s="59">
        <v>16.41</v>
      </c>
      <c r="H812" s="59">
        <v>20.27</v>
      </c>
      <c r="I812" s="59">
        <v>40.54</v>
      </c>
      <c r="J812" s="60">
        <v>7.962567322853642E-6</v>
      </c>
      <c r="K812" s="4"/>
      <c r="L812" s="4"/>
      <c r="M812" s="4"/>
      <c r="N812" s="4"/>
      <c r="O812" s="4"/>
      <c r="P812" s="4"/>
      <c r="Q812" s="4"/>
      <c r="R812" s="4"/>
      <c r="S812" s="4"/>
      <c r="T812" s="4"/>
      <c r="U812" s="4"/>
      <c r="V812" s="4"/>
      <c r="W812" s="4"/>
      <c r="X812" s="4"/>
      <c r="Y812" s="4"/>
      <c r="Z812" s="4"/>
    </row>
    <row r="813" ht="51.75" customHeight="1">
      <c r="A813" s="56" t="s">
        <v>1071</v>
      </c>
      <c r="B813" s="56" t="s">
        <v>1072</v>
      </c>
      <c r="C813" s="56" t="s">
        <v>122</v>
      </c>
      <c r="D813" s="56" t="s">
        <v>1073</v>
      </c>
      <c r="E813" s="57" t="s">
        <v>98</v>
      </c>
      <c r="F813" s="58">
        <v>2.0</v>
      </c>
      <c r="G813" s="59">
        <v>44.56</v>
      </c>
      <c r="H813" s="59">
        <v>55.04</v>
      </c>
      <c r="I813" s="59">
        <v>110.08</v>
      </c>
      <c r="J813" s="60">
        <v>2.162110041686554E-5</v>
      </c>
      <c r="K813" s="4"/>
      <c r="L813" s="4"/>
      <c r="M813" s="4"/>
      <c r="N813" s="4"/>
      <c r="O813" s="4"/>
      <c r="P813" s="4"/>
      <c r="Q813" s="4"/>
      <c r="R813" s="4"/>
      <c r="S813" s="4"/>
      <c r="T813" s="4"/>
      <c r="U813" s="4"/>
      <c r="V813" s="4"/>
      <c r="W813" s="4"/>
      <c r="X813" s="4"/>
      <c r="Y813" s="4"/>
      <c r="Z813" s="4"/>
    </row>
    <row r="814" ht="51.75" customHeight="1">
      <c r="A814" s="56" t="s">
        <v>1074</v>
      </c>
      <c r="B814" s="56" t="s">
        <v>1075</v>
      </c>
      <c r="C814" s="56" t="s">
        <v>122</v>
      </c>
      <c r="D814" s="56" t="s">
        <v>1076</v>
      </c>
      <c r="E814" s="57" t="s">
        <v>98</v>
      </c>
      <c r="F814" s="58">
        <v>30.0</v>
      </c>
      <c r="G814" s="59">
        <v>24.62</v>
      </c>
      <c r="H814" s="59">
        <v>30.41</v>
      </c>
      <c r="I814" s="59">
        <v>912.3</v>
      </c>
      <c r="J814" s="60">
        <v>1.7918722665612676E-4</v>
      </c>
      <c r="K814" s="4"/>
      <c r="L814" s="4"/>
      <c r="M814" s="4"/>
      <c r="N814" s="4"/>
      <c r="O814" s="4"/>
      <c r="P814" s="4"/>
      <c r="Q814" s="4"/>
      <c r="R814" s="4"/>
      <c r="S814" s="4"/>
      <c r="T814" s="4"/>
      <c r="U814" s="4"/>
      <c r="V814" s="4"/>
      <c r="W814" s="4"/>
      <c r="X814" s="4"/>
      <c r="Y814" s="4"/>
      <c r="Z814" s="4"/>
    </row>
    <row r="815" ht="51.75" customHeight="1">
      <c r="A815" s="56" t="s">
        <v>1077</v>
      </c>
      <c r="B815" s="56" t="s">
        <v>1078</v>
      </c>
      <c r="C815" s="56" t="s">
        <v>122</v>
      </c>
      <c r="D815" s="56" t="s">
        <v>1079</v>
      </c>
      <c r="E815" s="57" t="s">
        <v>98</v>
      </c>
      <c r="F815" s="58">
        <v>14.0</v>
      </c>
      <c r="G815" s="59">
        <v>42.19</v>
      </c>
      <c r="H815" s="59">
        <v>52.12</v>
      </c>
      <c r="I815" s="59">
        <v>729.68</v>
      </c>
      <c r="J815" s="60">
        <v>1.4331835530685363E-4</v>
      </c>
      <c r="K815" s="4"/>
      <c r="L815" s="4"/>
      <c r="M815" s="4"/>
      <c r="N815" s="4"/>
      <c r="O815" s="4"/>
      <c r="P815" s="4"/>
      <c r="Q815" s="4"/>
      <c r="R815" s="4"/>
      <c r="S815" s="4"/>
      <c r="T815" s="4"/>
      <c r="U815" s="4"/>
      <c r="V815" s="4"/>
      <c r="W815" s="4"/>
      <c r="X815" s="4"/>
      <c r="Y815" s="4"/>
      <c r="Z815" s="4"/>
    </row>
    <row r="816" ht="39.0" customHeight="1">
      <c r="A816" s="56" t="s">
        <v>1080</v>
      </c>
      <c r="B816" s="56" t="s">
        <v>1081</v>
      </c>
      <c r="C816" s="56" t="s">
        <v>122</v>
      </c>
      <c r="D816" s="56" t="s">
        <v>1082</v>
      </c>
      <c r="E816" s="57" t="s">
        <v>98</v>
      </c>
      <c r="F816" s="58">
        <v>2.0</v>
      </c>
      <c r="G816" s="59">
        <v>64.68</v>
      </c>
      <c r="H816" s="59">
        <v>79.9</v>
      </c>
      <c r="I816" s="59">
        <v>159.8</v>
      </c>
      <c r="J816" s="60">
        <v>3.1386735525209966E-5</v>
      </c>
      <c r="K816" s="4"/>
      <c r="L816" s="4"/>
      <c r="M816" s="4"/>
      <c r="N816" s="4"/>
      <c r="O816" s="4"/>
      <c r="P816" s="4"/>
      <c r="Q816" s="4"/>
      <c r="R816" s="4"/>
      <c r="S816" s="4"/>
      <c r="T816" s="4"/>
      <c r="U816" s="4"/>
      <c r="V816" s="4"/>
      <c r="W816" s="4"/>
      <c r="X816" s="4"/>
      <c r="Y816" s="4"/>
      <c r="Z816" s="4"/>
    </row>
    <row r="817" ht="51.75" customHeight="1">
      <c r="A817" s="56" t="s">
        <v>1083</v>
      </c>
      <c r="B817" s="56" t="s">
        <v>1084</v>
      </c>
      <c r="C817" s="56" t="s">
        <v>122</v>
      </c>
      <c r="D817" s="56" t="s">
        <v>1085</v>
      </c>
      <c r="E817" s="57" t="s">
        <v>98</v>
      </c>
      <c r="F817" s="58">
        <v>16.0</v>
      </c>
      <c r="G817" s="59">
        <v>44.81</v>
      </c>
      <c r="H817" s="59">
        <v>55.35</v>
      </c>
      <c r="I817" s="59">
        <v>885.6</v>
      </c>
      <c r="J817" s="60">
        <v>1.7394300989440517E-4</v>
      </c>
      <c r="K817" s="4"/>
      <c r="L817" s="4"/>
      <c r="M817" s="4"/>
      <c r="N817" s="4"/>
      <c r="O817" s="4"/>
      <c r="P817" s="4"/>
      <c r="Q817" s="4"/>
      <c r="R817" s="4"/>
      <c r="S817" s="4"/>
      <c r="T817" s="4"/>
      <c r="U817" s="4"/>
      <c r="V817" s="4"/>
      <c r="W817" s="4"/>
      <c r="X817" s="4"/>
      <c r="Y817" s="4"/>
      <c r="Z817" s="4"/>
    </row>
    <row r="818" ht="39.0" customHeight="1">
      <c r="A818" s="56" t="s">
        <v>1086</v>
      </c>
      <c r="B818" s="56" t="s">
        <v>1087</v>
      </c>
      <c r="C818" s="56" t="s">
        <v>122</v>
      </c>
      <c r="D818" s="56" t="s">
        <v>1088</v>
      </c>
      <c r="E818" s="57" t="s">
        <v>98</v>
      </c>
      <c r="F818" s="58">
        <v>8.0</v>
      </c>
      <c r="G818" s="59">
        <v>72.81</v>
      </c>
      <c r="H818" s="59">
        <v>89.94</v>
      </c>
      <c r="I818" s="59">
        <v>719.52</v>
      </c>
      <c r="J818" s="60">
        <v>1.4132280316082025E-4</v>
      </c>
      <c r="K818" s="4"/>
      <c r="L818" s="4"/>
      <c r="M818" s="4"/>
      <c r="N818" s="4"/>
      <c r="O818" s="4"/>
      <c r="P818" s="4"/>
      <c r="Q818" s="4"/>
      <c r="R818" s="4"/>
      <c r="S818" s="4"/>
      <c r="T818" s="4"/>
      <c r="U818" s="4"/>
      <c r="V818" s="4"/>
      <c r="W818" s="4"/>
      <c r="X818" s="4"/>
      <c r="Y818" s="4"/>
      <c r="Z818" s="4"/>
    </row>
    <row r="819" ht="51.75" customHeight="1">
      <c r="A819" s="56" t="s">
        <v>1089</v>
      </c>
      <c r="B819" s="56" t="s">
        <v>1090</v>
      </c>
      <c r="C819" s="56" t="s">
        <v>122</v>
      </c>
      <c r="D819" s="56" t="s">
        <v>1091</v>
      </c>
      <c r="E819" s="57" t="s">
        <v>98</v>
      </c>
      <c r="F819" s="58">
        <v>1.0</v>
      </c>
      <c r="G819" s="59">
        <v>48.89</v>
      </c>
      <c r="H819" s="59">
        <v>60.39</v>
      </c>
      <c r="I819" s="59">
        <v>60.39</v>
      </c>
      <c r="J819" s="60">
        <v>1.1861357686905069E-5</v>
      </c>
      <c r="K819" s="4"/>
      <c r="L819" s="4"/>
      <c r="M819" s="4"/>
      <c r="N819" s="4"/>
      <c r="O819" s="4"/>
      <c r="P819" s="4"/>
      <c r="Q819" s="4"/>
      <c r="R819" s="4"/>
      <c r="S819" s="4"/>
      <c r="T819" s="4"/>
      <c r="U819" s="4"/>
      <c r="V819" s="4"/>
      <c r="W819" s="4"/>
      <c r="X819" s="4"/>
      <c r="Y819" s="4"/>
      <c r="Z819" s="4"/>
    </row>
    <row r="820" ht="51.75" customHeight="1">
      <c r="A820" s="56" t="s">
        <v>1092</v>
      </c>
      <c r="B820" s="56" t="s">
        <v>1093</v>
      </c>
      <c r="C820" s="56" t="s">
        <v>122</v>
      </c>
      <c r="D820" s="56" t="s">
        <v>1094</v>
      </c>
      <c r="E820" s="57" t="s">
        <v>98</v>
      </c>
      <c r="F820" s="58">
        <v>16.0</v>
      </c>
      <c r="G820" s="59">
        <v>13.76</v>
      </c>
      <c r="H820" s="59">
        <v>16.99</v>
      </c>
      <c r="I820" s="59">
        <v>271.84</v>
      </c>
      <c r="J820" s="60">
        <v>5.339280466316069E-5</v>
      </c>
      <c r="K820" s="4"/>
      <c r="L820" s="4"/>
      <c r="M820" s="4"/>
      <c r="N820" s="4"/>
      <c r="O820" s="4"/>
      <c r="P820" s="4"/>
      <c r="Q820" s="4"/>
      <c r="R820" s="4"/>
      <c r="S820" s="4"/>
      <c r="T820" s="4"/>
      <c r="U820" s="4"/>
      <c r="V820" s="4"/>
      <c r="W820" s="4"/>
      <c r="X820" s="4"/>
      <c r="Y820" s="4"/>
      <c r="Z820" s="4"/>
    </row>
    <row r="821" ht="24.0" customHeight="1">
      <c r="A821" s="56" t="s">
        <v>1095</v>
      </c>
      <c r="B821" s="56" t="s">
        <v>1096</v>
      </c>
      <c r="C821" s="56" t="s">
        <v>284</v>
      </c>
      <c r="D821" s="56" t="s">
        <v>1097</v>
      </c>
      <c r="E821" s="57" t="s">
        <v>111</v>
      </c>
      <c r="F821" s="58">
        <v>1.65</v>
      </c>
      <c r="G821" s="59">
        <v>242.69</v>
      </c>
      <c r="H821" s="59">
        <v>299.81</v>
      </c>
      <c r="I821" s="59">
        <v>494.68</v>
      </c>
      <c r="J821" s="60">
        <v>9.716139129919192E-5</v>
      </c>
      <c r="K821" s="4"/>
      <c r="L821" s="4"/>
      <c r="M821" s="4"/>
      <c r="N821" s="4"/>
      <c r="O821" s="4"/>
      <c r="P821" s="4"/>
      <c r="Q821" s="4"/>
      <c r="R821" s="4"/>
      <c r="S821" s="4"/>
      <c r="T821" s="4"/>
      <c r="U821" s="4"/>
      <c r="V821" s="4"/>
      <c r="W821" s="4"/>
      <c r="X821" s="4"/>
      <c r="Y821" s="4"/>
      <c r="Z821" s="4"/>
    </row>
    <row r="822" ht="19.5" customHeight="1">
      <c r="A822" s="50" t="s">
        <v>1594</v>
      </c>
      <c r="B822" s="63"/>
      <c r="C822" s="34"/>
      <c r="D822" s="50" t="s">
        <v>24</v>
      </c>
      <c r="E822" s="63" t="s">
        <v>1595</v>
      </c>
      <c r="F822" s="38"/>
      <c r="G822" s="34"/>
      <c r="H822" s="50"/>
      <c r="I822" s="64" t="s">
        <v>1596</v>
      </c>
      <c r="J822" s="50"/>
      <c r="K822" s="4"/>
      <c r="L822" s="4"/>
      <c r="M822" s="4"/>
      <c r="N822" s="4"/>
      <c r="O822" s="4"/>
      <c r="P822" s="4"/>
      <c r="Q822" s="4"/>
      <c r="R822" s="4"/>
      <c r="S822" s="4"/>
      <c r="T822" s="4"/>
      <c r="U822" s="4"/>
      <c r="V822" s="4"/>
      <c r="W822" s="4"/>
      <c r="X822" s="4"/>
      <c r="Y822" s="4"/>
      <c r="Z822" s="4"/>
    </row>
    <row r="823" ht="19.5" customHeight="1">
      <c r="A823" s="63"/>
      <c r="B823" s="38"/>
      <c r="C823" s="34"/>
      <c r="D823" s="50" t="s">
        <v>89</v>
      </c>
      <c r="E823" s="63" t="s">
        <v>1887</v>
      </c>
      <c r="F823" s="38"/>
      <c r="G823" s="38"/>
      <c r="H823" s="34"/>
      <c r="I823" s="65">
        <v>1.65</v>
      </c>
      <c r="J823" s="50" t="s">
        <v>89</v>
      </c>
      <c r="K823" s="4"/>
      <c r="L823" s="4"/>
      <c r="M823" s="4"/>
      <c r="N823" s="4"/>
      <c r="O823" s="4"/>
      <c r="P823" s="4"/>
      <c r="Q823" s="4"/>
      <c r="R823" s="4"/>
      <c r="S823" s="4"/>
      <c r="T823" s="4"/>
      <c r="U823" s="4"/>
      <c r="V823" s="4"/>
      <c r="W823" s="4"/>
      <c r="X823" s="4"/>
      <c r="Y823" s="4"/>
      <c r="Z823" s="4"/>
    </row>
    <row r="824" ht="25.5" customHeight="1">
      <c r="A824" s="56" t="s">
        <v>1098</v>
      </c>
      <c r="B824" s="56" t="s">
        <v>1099</v>
      </c>
      <c r="C824" s="56" t="s">
        <v>92</v>
      </c>
      <c r="D824" s="56" t="s">
        <v>1100</v>
      </c>
      <c r="E824" s="57" t="s">
        <v>98</v>
      </c>
      <c r="F824" s="58">
        <v>126.0</v>
      </c>
      <c r="G824" s="59">
        <v>11.78</v>
      </c>
      <c r="H824" s="59">
        <v>14.55</v>
      </c>
      <c r="I824" s="59">
        <v>1833.3</v>
      </c>
      <c r="J824" s="60">
        <v>3.6008324304360095E-4</v>
      </c>
      <c r="K824" s="4"/>
      <c r="L824" s="4"/>
      <c r="M824" s="4"/>
      <c r="N824" s="4"/>
      <c r="O824" s="4"/>
      <c r="P824" s="4"/>
      <c r="Q824" s="4"/>
      <c r="R824" s="4"/>
      <c r="S824" s="4"/>
      <c r="T824" s="4"/>
      <c r="U824" s="4"/>
      <c r="V824" s="4"/>
      <c r="W824" s="4"/>
      <c r="X824" s="4"/>
      <c r="Y824" s="4"/>
      <c r="Z824" s="4"/>
    </row>
    <row r="825" ht="25.5" customHeight="1">
      <c r="A825" s="56" t="s">
        <v>1101</v>
      </c>
      <c r="B825" s="56" t="s">
        <v>1102</v>
      </c>
      <c r="C825" s="56" t="s">
        <v>92</v>
      </c>
      <c r="D825" s="56" t="s">
        <v>1103</v>
      </c>
      <c r="E825" s="57" t="s">
        <v>98</v>
      </c>
      <c r="F825" s="58">
        <v>192.0</v>
      </c>
      <c r="G825" s="59">
        <v>10.48</v>
      </c>
      <c r="H825" s="59">
        <v>12.94</v>
      </c>
      <c r="I825" s="59">
        <v>2484.48</v>
      </c>
      <c r="J825" s="60">
        <v>4.879832082457676E-4</v>
      </c>
      <c r="K825" s="4"/>
      <c r="L825" s="4"/>
      <c r="M825" s="4"/>
      <c r="N825" s="4"/>
      <c r="O825" s="4"/>
      <c r="P825" s="4"/>
      <c r="Q825" s="4"/>
      <c r="R825" s="4"/>
      <c r="S825" s="4"/>
      <c r="T825" s="4"/>
      <c r="U825" s="4"/>
      <c r="V825" s="4"/>
      <c r="W825" s="4"/>
      <c r="X825" s="4"/>
      <c r="Y825" s="4"/>
      <c r="Z825" s="4"/>
    </row>
    <row r="826" ht="25.5" customHeight="1">
      <c r="A826" s="56" t="s">
        <v>1104</v>
      </c>
      <c r="B826" s="56" t="s">
        <v>1105</v>
      </c>
      <c r="C826" s="56" t="s">
        <v>92</v>
      </c>
      <c r="D826" s="56" t="s">
        <v>1106</v>
      </c>
      <c r="E826" s="57" t="s">
        <v>98</v>
      </c>
      <c r="F826" s="58">
        <v>10.0</v>
      </c>
      <c r="G826" s="59">
        <v>10.75</v>
      </c>
      <c r="H826" s="59">
        <v>13.28</v>
      </c>
      <c r="I826" s="59">
        <v>132.8</v>
      </c>
      <c r="J826" s="60">
        <v>2.6083594979648836E-5</v>
      </c>
      <c r="K826" s="4"/>
      <c r="L826" s="4"/>
      <c r="M826" s="4"/>
      <c r="N826" s="4"/>
      <c r="O826" s="4"/>
      <c r="P826" s="4"/>
      <c r="Q826" s="4"/>
      <c r="R826" s="4"/>
      <c r="S826" s="4"/>
      <c r="T826" s="4"/>
      <c r="U826" s="4"/>
      <c r="V826" s="4"/>
      <c r="W826" s="4"/>
      <c r="X826" s="4"/>
      <c r="Y826" s="4"/>
      <c r="Z826" s="4"/>
    </row>
    <row r="827" ht="39.0" customHeight="1">
      <c r="A827" s="56" t="s">
        <v>1107</v>
      </c>
      <c r="B827" s="56" t="s">
        <v>1108</v>
      </c>
      <c r="C827" s="56" t="s">
        <v>122</v>
      </c>
      <c r="D827" s="56" t="s">
        <v>1109</v>
      </c>
      <c r="E827" s="57" t="s">
        <v>98</v>
      </c>
      <c r="F827" s="58">
        <v>4.0</v>
      </c>
      <c r="G827" s="59">
        <v>13.58</v>
      </c>
      <c r="H827" s="59">
        <v>16.77</v>
      </c>
      <c r="I827" s="59">
        <v>67.08</v>
      </c>
      <c r="J827" s="60">
        <v>1.317535806652744E-5</v>
      </c>
      <c r="K827" s="4"/>
      <c r="L827" s="4"/>
      <c r="M827" s="4"/>
      <c r="N827" s="4"/>
      <c r="O827" s="4"/>
      <c r="P827" s="4"/>
      <c r="Q827" s="4"/>
      <c r="R827" s="4"/>
      <c r="S827" s="4"/>
      <c r="T827" s="4"/>
      <c r="U827" s="4"/>
      <c r="V827" s="4"/>
      <c r="W827" s="4"/>
      <c r="X827" s="4"/>
      <c r="Y827" s="4"/>
      <c r="Z827" s="4"/>
    </row>
    <row r="828" ht="24.0" customHeight="1">
      <c r="A828" s="56" t="s">
        <v>1110</v>
      </c>
      <c r="B828" s="56" t="s">
        <v>1111</v>
      </c>
      <c r="C828" s="56" t="s">
        <v>201</v>
      </c>
      <c r="D828" s="56" t="s">
        <v>1112</v>
      </c>
      <c r="E828" s="57" t="s">
        <v>106</v>
      </c>
      <c r="F828" s="58">
        <v>2.0</v>
      </c>
      <c r="G828" s="59">
        <v>40.29</v>
      </c>
      <c r="H828" s="59">
        <v>49.77</v>
      </c>
      <c r="I828" s="59">
        <v>99.54</v>
      </c>
      <c r="J828" s="60">
        <v>1.955091147796871E-5</v>
      </c>
      <c r="K828" s="4"/>
      <c r="L828" s="4"/>
      <c r="M828" s="4"/>
      <c r="N828" s="4"/>
      <c r="O828" s="4"/>
      <c r="P828" s="4"/>
      <c r="Q828" s="4"/>
      <c r="R828" s="4"/>
      <c r="S828" s="4"/>
      <c r="T828" s="4"/>
      <c r="U828" s="4"/>
      <c r="V828" s="4"/>
      <c r="W828" s="4"/>
      <c r="X828" s="4"/>
      <c r="Y828" s="4"/>
      <c r="Z828" s="4"/>
    </row>
    <row r="829" ht="39.0" customHeight="1">
      <c r="A829" s="56" t="s">
        <v>1113</v>
      </c>
      <c r="B829" s="56" t="s">
        <v>1114</v>
      </c>
      <c r="C829" s="56" t="s">
        <v>122</v>
      </c>
      <c r="D829" s="56" t="s">
        <v>1115</v>
      </c>
      <c r="E829" s="57" t="s">
        <v>98</v>
      </c>
      <c r="F829" s="58">
        <v>4.0</v>
      </c>
      <c r="G829" s="59">
        <v>48.71</v>
      </c>
      <c r="H829" s="59">
        <v>60.17</v>
      </c>
      <c r="I829" s="59">
        <v>240.68</v>
      </c>
      <c r="J829" s="60">
        <v>4.7272587648357544E-5</v>
      </c>
      <c r="K829" s="4"/>
      <c r="L829" s="4"/>
      <c r="M829" s="4"/>
      <c r="N829" s="4"/>
      <c r="O829" s="4"/>
      <c r="P829" s="4"/>
      <c r="Q829" s="4"/>
      <c r="R829" s="4"/>
      <c r="S829" s="4"/>
      <c r="T829" s="4"/>
      <c r="U829" s="4"/>
      <c r="V829" s="4"/>
      <c r="W829" s="4"/>
      <c r="X829" s="4"/>
      <c r="Y829" s="4"/>
      <c r="Z829" s="4"/>
    </row>
    <row r="830" ht="51.75" customHeight="1">
      <c r="A830" s="56" t="s">
        <v>1116</v>
      </c>
      <c r="B830" s="56" t="s">
        <v>1117</v>
      </c>
      <c r="C830" s="56" t="s">
        <v>122</v>
      </c>
      <c r="D830" s="56" t="s">
        <v>1118</v>
      </c>
      <c r="E830" s="57" t="s">
        <v>98</v>
      </c>
      <c r="F830" s="58">
        <v>5.0</v>
      </c>
      <c r="G830" s="59">
        <v>79.34</v>
      </c>
      <c r="H830" s="59">
        <v>98.01</v>
      </c>
      <c r="I830" s="59">
        <v>490.05</v>
      </c>
      <c r="J830" s="60">
        <v>9.625200090193457E-5</v>
      </c>
      <c r="K830" s="4"/>
      <c r="L830" s="4"/>
      <c r="M830" s="4"/>
      <c r="N830" s="4"/>
      <c r="O830" s="4"/>
      <c r="P830" s="4"/>
      <c r="Q830" s="4"/>
      <c r="R830" s="4"/>
      <c r="S830" s="4"/>
      <c r="T830" s="4"/>
      <c r="U830" s="4"/>
      <c r="V830" s="4"/>
      <c r="W830" s="4"/>
      <c r="X830" s="4"/>
      <c r="Y830" s="4"/>
      <c r="Z830" s="4"/>
    </row>
    <row r="831" ht="39.0" customHeight="1">
      <c r="A831" s="56" t="s">
        <v>1119</v>
      </c>
      <c r="B831" s="56" t="s">
        <v>1120</v>
      </c>
      <c r="C831" s="56" t="s">
        <v>122</v>
      </c>
      <c r="D831" s="56" t="s">
        <v>1121</v>
      </c>
      <c r="E831" s="57" t="s">
        <v>98</v>
      </c>
      <c r="F831" s="58">
        <v>1.0</v>
      </c>
      <c r="G831" s="59">
        <v>101.22</v>
      </c>
      <c r="H831" s="59">
        <v>125.04</v>
      </c>
      <c r="I831" s="59">
        <v>125.04</v>
      </c>
      <c r="J831" s="60">
        <v>2.4559433104332007E-5</v>
      </c>
      <c r="K831" s="4"/>
      <c r="L831" s="4"/>
      <c r="M831" s="4"/>
      <c r="N831" s="4"/>
      <c r="O831" s="4"/>
      <c r="P831" s="4"/>
      <c r="Q831" s="4"/>
      <c r="R831" s="4"/>
      <c r="S831" s="4"/>
      <c r="T831" s="4"/>
      <c r="U831" s="4"/>
      <c r="V831" s="4"/>
      <c r="W831" s="4"/>
      <c r="X831" s="4"/>
      <c r="Y831" s="4"/>
      <c r="Z831" s="4"/>
    </row>
    <row r="832" ht="25.5" customHeight="1">
      <c r="A832" s="56" t="s">
        <v>1122</v>
      </c>
      <c r="B832" s="56" t="s">
        <v>1123</v>
      </c>
      <c r="C832" s="56" t="s">
        <v>265</v>
      </c>
      <c r="D832" s="56" t="s">
        <v>1124</v>
      </c>
      <c r="E832" s="57" t="s">
        <v>106</v>
      </c>
      <c r="F832" s="58">
        <v>16.0</v>
      </c>
      <c r="G832" s="59">
        <v>10.5</v>
      </c>
      <c r="H832" s="59">
        <v>12.97</v>
      </c>
      <c r="I832" s="59">
        <v>207.52</v>
      </c>
      <c r="J832" s="60">
        <v>4.0759545407957276E-5</v>
      </c>
      <c r="K832" s="4"/>
      <c r="L832" s="4"/>
      <c r="M832" s="4"/>
      <c r="N832" s="4"/>
      <c r="O832" s="4"/>
      <c r="P832" s="4"/>
      <c r="Q832" s="4"/>
      <c r="R832" s="4"/>
      <c r="S832" s="4"/>
      <c r="T832" s="4"/>
      <c r="U832" s="4"/>
      <c r="V832" s="4"/>
      <c r="W832" s="4"/>
      <c r="X832" s="4"/>
      <c r="Y832" s="4"/>
      <c r="Z832" s="4"/>
    </row>
    <row r="833" ht="25.5" customHeight="1">
      <c r="A833" s="56" t="s">
        <v>1125</v>
      </c>
      <c r="B833" s="56" t="s">
        <v>1126</v>
      </c>
      <c r="C833" s="56" t="s">
        <v>122</v>
      </c>
      <c r="D833" s="56" t="s">
        <v>1127</v>
      </c>
      <c r="E833" s="57" t="s">
        <v>98</v>
      </c>
      <c r="F833" s="58">
        <v>2.0</v>
      </c>
      <c r="G833" s="59">
        <v>383.54</v>
      </c>
      <c r="H833" s="59">
        <v>473.82</v>
      </c>
      <c r="I833" s="59">
        <v>947.64</v>
      </c>
      <c r="J833" s="60">
        <v>1.8612844839242787E-4</v>
      </c>
      <c r="K833" s="4"/>
      <c r="L833" s="4"/>
      <c r="M833" s="4"/>
      <c r="N833" s="4"/>
      <c r="O833" s="4"/>
      <c r="P833" s="4"/>
      <c r="Q833" s="4"/>
      <c r="R833" s="4"/>
      <c r="S833" s="4"/>
      <c r="T833" s="4"/>
      <c r="U833" s="4"/>
      <c r="V833" s="4"/>
      <c r="W833" s="4"/>
      <c r="X833" s="4"/>
      <c r="Y833" s="4"/>
      <c r="Z833" s="4"/>
    </row>
    <row r="834" ht="39.0" customHeight="1">
      <c r="A834" s="56" t="s">
        <v>1128</v>
      </c>
      <c r="B834" s="56" t="s">
        <v>1129</v>
      </c>
      <c r="C834" s="56" t="s">
        <v>122</v>
      </c>
      <c r="D834" s="56" t="s">
        <v>1130</v>
      </c>
      <c r="E834" s="57" t="s">
        <v>98</v>
      </c>
      <c r="F834" s="58">
        <v>11.0</v>
      </c>
      <c r="G834" s="59">
        <v>564.63</v>
      </c>
      <c r="H834" s="59">
        <v>697.54</v>
      </c>
      <c r="I834" s="59">
        <v>7672.94</v>
      </c>
      <c r="J834" s="60">
        <v>0.001507062193246587</v>
      </c>
      <c r="K834" s="4"/>
      <c r="L834" s="4"/>
      <c r="M834" s="4"/>
      <c r="N834" s="4"/>
      <c r="O834" s="4"/>
      <c r="P834" s="4"/>
      <c r="Q834" s="4"/>
      <c r="R834" s="4"/>
      <c r="S834" s="4"/>
      <c r="T834" s="4"/>
      <c r="U834" s="4"/>
      <c r="V834" s="4"/>
      <c r="W834" s="4"/>
      <c r="X834" s="4"/>
      <c r="Y834" s="4"/>
      <c r="Z834" s="4"/>
    </row>
    <row r="835" ht="51.75" customHeight="1">
      <c r="A835" s="56" t="s">
        <v>1131</v>
      </c>
      <c r="B835" s="56" t="s">
        <v>1132</v>
      </c>
      <c r="C835" s="56" t="s">
        <v>122</v>
      </c>
      <c r="D835" s="56" t="s">
        <v>1133</v>
      </c>
      <c r="E835" s="57" t="s">
        <v>1134</v>
      </c>
      <c r="F835" s="58">
        <v>13.0</v>
      </c>
      <c r="G835" s="59">
        <v>14.25</v>
      </c>
      <c r="H835" s="59">
        <v>17.6</v>
      </c>
      <c r="I835" s="59">
        <v>228.8</v>
      </c>
      <c r="J835" s="60">
        <v>4.4939205808310645E-5</v>
      </c>
      <c r="K835" s="4"/>
      <c r="L835" s="4"/>
      <c r="M835" s="4"/>
      <c r="N835" s="4"/>
      <c r="O835" s="4"/>
      <c r="P835" s="4"/>
      <c r="Q835" s="4"/>
      <c r="R835" s="4"/>
      <c r="S835" s="4"/>
      <c r="T835" s="4"/>
      <c r="U835" s="4"/>
      <c r="V835" s="4"/>
      <c r="W835" s="4"/>
      <c r="X835" s="4"/>
      <c r="Y835" s="4"/>
      <c r="Z835" s="4"/>
    </row>
    <row r="836" ht="39.0" customHeight="1">
      <c r="A836" s="56" t="s">
        <v>1135</v>
      </c>
      <c r="B836" s="56" t="s">
        <v>1136</v>
      </c>
      <c r="C836" s="56" t="s">
        <v>122</v>
      </c>
      <c r="D836" s="56" t="s">
        <v>1137</v>
      </c>
      <c r="E836" s="57" t="s">
        <v>98</v>
      </c>
      <c r="F836" s="58">
        <v>2.0</v>
      </c>
      <c r="G836" s="59">
        <v>28.27</v>
      </c>
      <c r="H836" s="59">
        <v>34.92</v>
      </c>
      <c r="I836" s="59">
        <v>69.84</v>
      </c>
      <c r="J836" s="60">
        <v>1.3717456877851465E-5</v>
      </c>
      <c r="K836" s="4"/>
      <c r="L836" s="4"/>
      <c r="M836" s="4"/>
      <c r="N836" s="4"/>
      <c r="O836" s="4"/>
      <c r="P836" s="4"/>
      <c r="Q836" s="4"/>
      <c r="R836" s="4"/>
      <c r="S836" s="4"/>
      <c r="T836" s="4"/>
      <c r="U836" s="4"/>
      <c r="V836" s="4"/>
      <c r="W836" s="4"/>
      <c r="X836" s="4"/>
      <c r="Y836" s="4"/>
      <c r="Z836" s="4"/>
    </row>
    <row r="837" ht="51.75" customHeight="1">
      <c r="A837" s="56" t="s">
        <v>1138</v>
      </c>
      <c r="B837" s="56" t="s">
        <v>1139</v>
      </c>
      <c r="C837" s="56" t="s">
        <v>122</v>
      </c>
      <c r="D837" s="56" t="s">
        <v>1140</v>
      </c>
      <c r="E837" s="57" t="s">
        <v>98</v>
      </c>
      <c r="F837" s="58">
        <v>4.0</v>
      </c>
      <c r="G837" s="59">
        <v>11.17</v>
      </c>
      <c r="H837" s="59">
        <v>13.79</v>
      </c>
      <c r="I837" s="59">
        <v>55.16</v>
      </c>
      <c r="J837" s="60">
        <v>1.0834119721968597E-5</v>
      </c>
      <c r="K837" s="4"/>
      <c r="L837" s="4"/>
      <c r="M837" s="4"/>
      <c r="N837" s="4"/>
      <c r="O837" s="4"/>
      <c r="P837" s="4"/>
      <c r="Q837" s="4"/>
      <c r="R837" s="4"/>
      <c r="S837" s="4"/>
      <c r="T837" s="4"/>
      <c r="U837" s="4"/>
      <c r="V837" s="4"/>
      <c r="W837" s="4"/>
      <c r="X837" s="4"/>
      <c r="Y837" s="4"/>
      <c r="Z837" s="4"/>
    </row>
    <row r="838" ht="24.0" customHeight="1">
      <c r="A838" s="44" t="s">
        <v>64</v>
      </c>
      <c r="B838" s="44" t="s">
        <v>88</v>
      </c>
      <c r="C838" s="44"/>
      <c r="D838" s="44" t="s">
        <v>65</v>
      </c>
      <c r="E838" s="55"/>
      <c r="F838" s="45">
        <v>1.0</v>
      </c>
      <c r="G838" s="45" t="s">
        <v>89</v>
      </c>
      <c r="H838" s="46">
        <v>28314.04</v>
      </c>
      <c r="I838" s="46">
        <v>28314.04</v>
      </c>
      <c r="J838" s="47">
        <v>0.005561234575282954</v>
      </c>
      <c r="K838" s="4"/>
      <c r="L838" s="4"/>
      <c r="M838" s="4"/>
      <c r="N838" s="4"/>
      <c r="O838" s="4"/>
      <c r="P838" s="4"/>
      <c r="Q838" s="4"/>
      <c r="R838" s="4"/>
      <c r="S838" s="4"/>
      <c r="T838" s="4"/>
      <c r="U838" s="4"/>
      <c r="V838" s="4"/>
      <c r="W838" s="4"/>
      <c r="X838" s="4"/>
      <c r="Y838" s="4"/>
      <c r="Z838" s="4"/>
    </row>
    <row r="839" ht="39.0" customHeight="1">
      <c r="A839" s="56" t="s">
        <v>1141</v>
      </c>
      <c r="B839" s="56" t="s">
        <v>1014</v>
      </c>
      <c r="C839" s="56" t="s">
        <v>122</v>
      </c>
      <c r="D839" s="56" t="s">
        <v>1015</v>
      </c>
      <c r="E839" s="57" t="s">
        <v>151</v>
      </c>
      <c r="F839" s="58">
        <v>307.27</v>
      </c>
      <c r="G839" s="59">
        <v>38.9</v>
      </c>
      <c r="H839" s="59">
        <v>48.05</v>
      </c>
      <c r="I839" s="59">
        <v>14764.32</v>
      </c>
      <c r="J839" s="60">
        <v>0.002899898667394043</v>
      </c>
      <c r="K839" s="4"/>
      <c r="L839" s="4"/>
      <c r="M839" s="4"/>
      <c r="N839" s="4"/>
      <c r="O839" s="4"/>
      <c r="P839" s="4"/>
      <c r="Q839" s="4"/>
      <c r="R839" s="4"/>
      <c r="S839" s="4"/>
      <c r="T839" s="4"/>
      <c r="U839" s="4"/>
      <c r="V839" s="4"/>
      <c r="W839" s="4"/>
      <c r="X839" s="4"/>
      <c r="Y839" s="4"/>
      <c r="Z839" s="4"/>
    </row>
    <row r="840" ht="19.5" customHeight="1">
      <c r="A840" s="50" t="s">
        <v>1594</v>
      </c>
      <c r="B840" s="63"/>
      <c r="C840" s="34"/>
      <c r="D840" s="50" t="s">
        <v>24</v>
      </c>
      <c r="E840" s="63" t="s">
        <v>1595</v>
      </c>
      <c r="F840" s="38"/>
      <c r="G840" s="34"/>
      <c r="H840" s="50"/>
      <c r="I840" s="64" t="s">
        <v>1596</v>
      </c>
      <c r="J840" s="50"/>
      <c r="K840" s="4"/>
      <c r="L840" s="4"/>
      <c r="M840" s="4"/>
      <c r="N840" s="4"/>
      <c r="O840" s="4"/>
      <c r="P840" s="4"/>
      <c r="Q840" s="4"/>
      <c r="R840" s="4"/>
      <c r="S840" s="4"/>
      <c r="T840" s="4"/>
      <c r="U840" s="4"/>
      <c r="V840" s="4"/>
      <c r="W840" s="4"/>
      <c r="X840" s="4"/>
      <c r="Y840" s="4"/>
      <c r="Z840" s="4"/>
    </row>
    <row r="841" ht="19.5" customHeight="1">
      <c r="A841" s="63"/>
      <c r="B841" s="38"/>
      <c r="C841" s="34"/>
      <c r="D841" s="50" t="s">
        <v>1888</v>
      </c>
      <c r="E841" s="63" t="s">
        <v>1889</v>
      </c>
      <c r="F841" s="38"/>
      <c r="G841" s="38"/>
      <c r="H841" s="34"/>
      <c r="I841" s="65">
        <v>307.27</v>
      </c>
      <c r="J841" s="50" t="s">
        <v>89</v>
      </c>
      <c r="K841" s="4"/>
      <c r="L841" s="4"/>
      <c r="M841" s="4"/>
      <c r="N841" s="4"/>
      <c r="O841" s="4"/>
      <c r="P841" s="4"/>
      <c r="Q841" s="4"/>
      <c r="R841" s="4"/>
      <c r="S841" s="4"/>
      <c r="T841" s="4"/>
      <c r="U841" s="4"/>
      <c r="V841" s="4"/>
      <c r="W841" s="4"/>
      <c r="X841" s="4"/>
      <c r="Y841" s="4"/>
      <c r="Z841" s="4"/>
    </row>
    <row r="842" ht="39.0" customHeight="1">
      <c r="A842" s="56" t="s">
        <v>1142</v>
      </c>
      <c r="B842" s="56" t="s">
        <v>1143</v>
      </c>
      <c r="C842" s="56" t="s">
        <v>122</v>
      </c>
      <c r="D842" s="56" t="s">
        <v>1144</v>
      </c>
      <c r="E842" s="57" t="s">
        <v>151</v>
      </c>
      <c r="F842" s="58">
        <v>37.39</v>
      </c>
      <c r="G842" s="59">
        <v>74.74</v>
      </c>
      <c r="H842" s="59">
        <v>92.33</v>
      </c>
      <c r="I842" s="59">
        <v>3452.21</v>
      </c>
      <c r="J842" s="60">
        <v>6.780575860293185E-4</v>
      </c>
      <c r="K842" s="4"/>
      <c r="L842" s="4"/>
      <c r="M842" s="4"/>
      <c r="N842" s="4"/>
      <c r="O842" s="4"/>
      <c r="P842" s="4"/>
      <c r="Q842" s="4"/>
      <c r="R842" s="4"/>
      <c r="S842" s="4"/>
      <c r="T842" s="4"/>
      <c r="U842" s="4"/>
      <c r="V842" s="4"/>
      <c r="W842" s="4"/>
      <c r="X842" s="4"/>
      <c r="Y842" s="4"/>
      <c r="Z842" s="4"/>
    </row>
    <row r="843" ht="39.0" customHeight="1">
      <c r="A843" s="56" t="s">
        <v>1145</v>
      </c>
      <c r="B843" s="56" t="s">
        <v>1146</v>
      </c>
      <c r="C843" s="56" t="s">
        <v>122</v>
      </c>
      <c r="D843" s="56" t="s">
        <v>1147</v>
      </c>
      <c r="E843" s="57" t="s">
        <v>98</v>
      </c>
      <c r="F843" s="58">
        <v>10.0</v>
      </c>
      <c r="G843" s="59">
        <v>478.31</v>
      </c>
      <c r="H843" s="59">
        <v>590.9</v>
      </c>
      <c r="I843" s="59">
        <v>5909.0</v>
      </c>
      <c r="J843" s="60">
        <v>0.001160602129026694</v>
      </c>
      <c r="K843" s="4"/>
      <c r="L843" s="4"/>
      <c r="M843" s="4"/>
      <c r="N843" s="4"/>
      <c r="O843" s="4"/>
      <c r="P843" s="4"/>
      <c r="Q843" s="4"/>
      <c r="R843" s="4"/>
      <c r="S843" s="4"/>
      <c r="T843" s="4"/>
      <c r="U843" s="4"/>
      <c r="V843" s="4"/>
      <c r="W843" s="4"/>
      <c r="X843" s="4"/>
      <c r="Y843" s="4"/>
      <c r="Z843" s="4"/>
    </row>
    <row r="844" ht="24.0" customHeight="1">
      <c r="A844" s="56" t="s">
        <v>1148</v>
      </c>
      <c r="B844" s="56" t="s">
        <v>191</v>
      </c>
      <c r="C844" s="56" t="s">
        <v>122</v>
      </c>
      <c r="D844" s="56" t="s">
        <v>192</v>
      </c>
      <c r="E844" s="57" t="s">
        <v>111</v>
      </c>
      <c r="F844" s="58">
        <v>22.13</v>
      </c>
      <c r="G844" s="59">
        <v>85.91</v>
      </c>
      <c r="H844" s="59">
        <v>106.13</v>
      </c>
      <c r="I844" s="59">
        <v>2348.65</v>
      </c>
      <c r="J844" s="60">
        <v>4.6130448304933914E-4</v>
      </c>
      <c r="K844" s="4"/>
      <c r="L844" s="4"/>
      <c r="M844" s="4"/>
      <c r="N844" s="4"/>
      <c r="O844" s="4"/>
      <c r="P844" s="4"/>
      <c r="Q844" s="4"/>
      <c r="R844" s="4"/>
      <c r="S844" s="4"/>
      <c r="T844" s="4"/>
      <c r="U844" s="4"/>
      <c r="V844" s="4"/>
      <c r="W844" s="4"/>
      <c r="X844" s="4"/>
      <c r="Y844" s="4"/>
      <c r="Z844" s="4"/>
    </row>
    <row r="845" ht="64.5" customHeight="1">
      <c r="A845" s="56" t="s">
        <v>1149</v>
      </c>
      <c r="B845" s="56" t="s">
        <v>1027</v>
      </c>
      <c r="C845" s="56" t="s">
        <v>122</v>
      </c>
      <c r="D845" s="56" t="s">
        <v>1028</v>
      </c>
      <c r="E845" s="57" t="s">
        <v>111</v>
      </c>
      <c r="F845" s="58">
        <v>18.99</v>
      </c>
      <c r="G845" s="59">
        <v>15.37</v>
      </c>
      <c r="H845" s="59">
        <v>18.98</v>
      </c>
      <c r="I845" s="59">
        <v>360.43</v>
      </c>
      <c r="J845" s="60">
        <v>7.079299803098516E-5</v>
      </c>
      <c r="K845" s="4"/>
      <c r="L845" s="4"/>
      <c r="M845" s="4"/>
      <c r="N845" s="4"/>
      <c r="O845" s="4"/>
      <c r="P845" s="4"/>
      <c r="Q845" s="4"/>
      <c r="R845" s="4"/>
      <c r="S845" s="4"/>
      <c r="T845" s="4"/>
      <c r="U845" s="4"/>
      <c r="V845" s="4"/>
      <c r="W845" s="4"/>
      <c r="X845" s="4"/>
      <c r="Y845" s="4"/>
      <c r="Z845" s="4"/>
    </row>
    <row r="846" ht="51.75" customHeight="1">
      <c r="A846" s="56" t="s">
        <v>1150</v>
      </c>
      <c r="B846" s="56" t="s">
        <v>1084</v>
      </c>
      <c r="C846" s="56" t="s">
        <v>122</v>
      </c>
      <c r="D846" s="56" t="s">
        <v>1085</v>
      </c>
      <c r="E846" s="57" t="s">
        <v>98</v>
      </c>
      <c r="F846" s="58">
        <v>16.0</v>
      </c>
      <c r="G846" s="59">
        <v>44.81</v>
      </c>
      <c r="H846" s="59">
        <v>55.35</v>
      </c>
      <c r="I846" s="59">
        <v>885.6</v>
      </c>
      <c r="J846" s="60">
        <v>1.7394300989440517E-4</v>
      </c>
      <c r="K846" s="4"/>
      <c r="L846" s="4"/>
      <c r="M846" s="4"/>
      <c r="N846" s="4"/>
      <c r="O846" s="4"/>
      <c r="P846" s="4"/>
      <c r="Q846" s="4"/>
      <c r="R846" s="4"/>
      <c r="S846" s="4"/>
      <c r="T846" s="4"/>
      <c r="U846" s="4"/>
      <c r="V846" s="4"/>
      <c r="W846" s="4"/>
      <c r="X846" s="4"/>
      <c r="Y846" s="4"/>
      <c r="Z846" s="4"/>
    </row>
    <row r="847" ht="51.75" customHeight="1">
      <c r="A847" s="56" t="s">
        <v>1151</v>
      </c>
      <c r="B847" s="56" t="s">
        <v>1030</v>
      </c>
      <c r="C847" s="56" t="s">
        <v>122</v>
      </c>
      <c r="D847" s="56" t="s">
        <v>1031</v>
      </c>
      <c r="E847" s="57" t="s">
        <v>98</v>
      </c>
      <c r="F847" s="58">
        <v>3.0</v>
      </c>
      <c r="G847" s="59">
        <v>29.04</v>
      </c>
      <c r="H847" s="59">
        <v>35.87</v>
      </c>
      <c r="I847" s="59">
        <v>107.61</v>
      </c>
      <c r="J847" s="60">
        <v>2.1135961263253095E-5</v>
      </c>
      <c r="K847" s="4"/>
      <c r="L847" s="4"/>
      <c r="M847" s="4"/>
      <c r="N847" s="4"/>
      <c r="O847" s="4"/>
      <c r="P847" s="4"/>
      <c r="Q847" s="4"/>
      <c r="R847" s="4"/>
      <c r="S847" s="4"/>
      <c r="T847" s="4"/>
      <c r="U847" s="4"/>
      <c r="V847" s="4"/>
      <c r="W847" s="4"/>
      <c r="X847" s="4"/>
      <c r="Y847" s="4"/>
      <c r="Z847" s="4"/>
    </row>
    <row r="848" ht="51.75" customHeight="1">
      <c r="A848" s="56" t="s">
        <v>1152</v>
      </c>
      <c r="B848" s="56" t="s">
        <v>1039</v>
      </c>
      <c r="C848" s="56" t="s">
        <v>122</v>
      </c>
      <c r="D848" s="56" t="s">
        <v>1040</v>
      </c>
      <c r="E848" s="57" t="s">
        <v>98</v>
      </c>
      <c r="F848" s="58">
        <v>14.0</v>
      </c>
      <c r="G848" s="59">
        <v>28.12</v>
      </c>
      <c r="H848" s="59">
        <v>34.73</v>
      </c>
      <c r="I848" s="59">
        <v>486.22</v>
      </c>
      <c r="J848" s="60">
        <v>9.549974059491608E-5</v>
      </c>
      <c r="K848" s="4"/>
      <c r="L848" s="4"/>
      <c r="M848" s="4"/>
      <c r="N848" s="4"/>
      <c r="O848" s="4"/>
      <c r="P848" s="4"/>
      <c r="Q848" s="4"/>
      <c r="R848" s="4"/>
      <c r="S848" s="4"/>
      <c r="T848" s="4"/>
      <c r="U848" s="4"/>
      <c r="V848" s="4"/>
      <c r="W848" s="4"/>
      <c r="X848" s="4"/>
      <c r="Y848" s="4"/>
      <c r="Z848" s="4"/>
    </row>
    <row r="849" ht="24.0" customHeight="1">
      <c r="A849" s="44" t="s">
        <v>66</v>
      </c>
      <c r="B849" s="44" t="s">
        <v>88</v>
      </c>
      <c r="C849" s="44"/>
      <c r="D849" s="44" t="s">
        <v>67</v>
      </c>
      <c r="E849" s="55"/>
      <c r="F849" s="45">
        <v>1.0</v>
      </c>
      <c r="G849" s="45" t="s">
        <v>89</v>
      </c>
      <c r="H849" s="46">
        <v>71217.45</v>
      </c>
      <c r="I849" s="46">
        <v>71217.45</v>
      </c>
      <c r="J849" s="47">
        <v>0.013988005431350843</v>
      </c>
      <c r="K849" s="4"/>
      <c r="L849" s="4"/>
      <c r="M849" s="4"/>
      <c r="N849" s="4"/>
      <c r="O849" s="4"/>
      <c r="P849" s="4"/>
      <c r="Q849" s="4"/>
      <c r="R849" s="4"/>
      <c r="S849" s="4"/>
      <c r="T849" s="4"/>
      <c r="U849" s="4"/>
      <c r="V849" s="4"/>
      <c r="W849" s="4"/>
      <c r="X849" s="4"/>
      <c r="Y849" s="4"/>
      <c r="Z849" s="4"/>
    </row>
    <row r="850" ht="51.75" customHeight="1">
      <c r="A850" s="56" t="s">
        <v>1153</v>
      </c>
      <c r="B850" s="56" t="s">
        <v>1154</v>
      </c>
      <c r="C850" s="56" t="s">
        <v>122</v>
      </c>
      <c r="D850" s="56" t="s">
        <v>1155</v>
      </c>
      <c r="E850" s="57" t="s">
        <v>98</v>
      </c>
      <c r="F850" s="58">
        <v>10.0</v>
      </c>
      <c r="G850" s="59">
        <v>824.06</v>
      </c>
      <c r="H850" s="59">
        <v>1018.04</v>
      </c>
      <c r="I850" s="59">
        <v>10180.4</v>
      </c>
      <c r="J850" s="60">
        <v>0.0019995589633344654</v>
      </c>
      <c r="K850" s="4"/>
      <c r="L850" s="4"/>
      <c r="M850" s="4"/>
      <c r="N850" s="4"/>
      <c r="O850" s="4"/>
      <c r="P850" s="4"/>
      <c r="Q850" s="4"/>
      <c r="R850" s="4"/>
      <c r="S850" s="4"/>
      <c r="T850" s="4"/>
      <c r="U850" s="4"/>
      <c r="V850" s="4"/>
      <c r="W850" s="4"/>
      <c r="X850" s="4"/>
      <c r="Y850" s="4"/>
      <c r="Z850" s="4"/>
    </row>
    <row r="851" ht="19.5" customHeight="1">
      <c r="A851" s="50" t="s">
        <v>1594</v>
      </c>
      <c r="B851" s="63"/>
      <c r="C851" s="34"/>
      <c r="D851" s="50" t="s">
        <v>24</v>
      </c>
      <c r="E851" s="63" t="s">
        <v>1595</v>
      </c>
      <c r="F851" s="38"/>
      <c r="G851" s="34"/>
      <c r="H851" s="50"/>
      <c r="I851" s="64" t="s">
        <v>1596</v>
      </c>
      <c r="J851" s="50"/>
      <c r="K851" s="4"/>
      <c r="L851" s="4"/>
      <c r="M851" s="4"/>
      <c r="N851" s="4"/>
      <c r="O851" s="4"/>
      <c r="P851" s="4"/>
      <c r="Q851" s="4"/>
      <c r="R851" s="4"/>
      <c r="S851" s="4"/>
      <c r="T851" s="4"/>
      <c r="U851" s="4"/>
      <c r="V851" s="4"/>
      <c r="W851" s="4"/>
      <c r="X851" s="4"/>
      <c r="Y851" s="4"/>
      <c r="Z851" s="4"/>
    </row>
    <row r="852" ht="19.5" customHeight="1">
      <c r="A852" s="63"/>
      <c r="B852" s="38"/>
      <c r="C852" s="34"/>
      <c r="D852" s="50" t="s">
        <v>1890</v>
      </c>
      <c r="E852" s="63">
        <v>10.0</v>
      </c>
      <c r="F852" s="38"/>
      <c r="G852" s="38"/>
      <c r="H852" s="34"/>
      <c r="I852" s="65">
        <v>10.0</v>
      </c>
      <c r="J852" s="50" t="s">
        <v>89</v>
      </c>
      <c r="K852" s="4"/>
      <c r="L852" s="4"/>
      <c r="M852" s="4"/>
      <c r="N852" s="4"/>
      <c r="O852" s="4"/>
      <c r="P852" s="4"/>
      <c r="Q852" s="4"/>
      <c r="R852" s="4"/>
      <c r="S852" s="4"/>
      <c r="T852" s="4"/>
      <c r="U852" s="4"/>
      <c r="V852" s="4"/>
      <c r="W852" s="4"/>
      <c r="X852" s="4"/>
      <c r="Y852" s="4"/>
      <c r="Z852" s="4"/>
    </row>
    <row r="853" ht="25.5" customHeight="1">
      <c r="A853" s="56" t="s">
        <v>1156</v>
      </c>
      <c r="B853" s="56" t="s">
        <v>1157</v>
      </c>
      <c r="C853" s="56" t="s">
        <v>265</v>
      </c>
      <c r="D853" s="56" t="s">
        <v>1158</v>
      </c>
      <c r="E853" s="57" t="s">
        <v>106</v>
      </c>
      <c r="F853" s="58">
        <v>10.0</v>
      </c>
      <c r="G853" s="59">
        <v>53.1</v>
      </c>
      <c r="H853" s="59">
        <v>65.59</v>
      </c>
      <c r="I853" s="59">
        <v>655.9</v>
      </c>
      <c r="J853" s="60">
        <v>1.2882703273457582E-4</v>
      </c>
      <c r="K853" s="4"/>
      <c r="L853" s="4"/>
      <c r="M853" s="4"/>
      <c r="N853" s="4"/>
      <c r="O853" s="4"/>
      <c r="P853" s="4"/>
      <c r="Q853" s="4"/>
      <c r="R853" s="4"/>
      <c r="S853" s="4"/>
      <c r="T853" s="4"/>
      <c r="U853" s="4"/>
      <c r="V853" s="4"/>
      <c r="W853" s="4"/>
      <c r="X853" s="4"/>
      <c r="Y853" s="4"/>
      <c r="Z853" s="4"/>
    </row>
    <row r="854" ht="19.5" customHeight="1">
      <c r="A854" s="50" t="s">
        <v>1594</v>
      </c>
      <c r="B854" s="63"/>
      <c r="C854" s="34"/>
      <c r="D854" s="50" t="s">
        <v>24</v>
      </c>
      <c r="E854" s="63" t="s">
        <v>1595</v>
      </c>
      <c r="F854" s="38"/>
      <c r="G854" s="34"/>
      <c r="H854" s="50"/>
      <c r="I854" s="64" t="s">
        <v>1596</v>
      </c>
      <c r="J854" s="50"/>
      <c r="K854" s="4"/>
      <c r="L854" s="4"/>
      <c r="M854" s="4"/>
      <c r="N854" s="4"/>
      <c r="O854" s="4"/>
      <c r="P854" s="4"/>
      <c r="Q854" s="4"/>
      <c r="R854" s="4"/>
      <c r="S854" s="4"/>
      <c r="T854" s="4"/>
      <c r="U854" s="4"/>
      <c r="V854" s="4"/>
      <c r="W854" s="4"/>
      <c r="X854" s="4"/>
      <c r="Y854" s="4"/>
      <c r="Z854" s="4"/>
    </row>
    <row r="855" ht="19.5" customHeight="1">
      <c r="A855" s="63"/>
      <c r="B855" s="38"/>
      <c r="C855" s="34"/>
      <c r="D855" s="50" t="s">
        <v>1890</v>
      </c>
      <c r="E855" s="63">
        <v>10.0</v>
      </c>
      <c r="F855" s="38"/>
      <c r="G855" s="38"/>
      <c r="H855" s="34"/>
      <c r="I855" s="65">
        <v>10.0</v>
      </c>
      <c r="J855" s="50" t="s">
        <v>89</v>
      </c>
      <c r="K855" s="4"/>
      <c r="L855" s="4"/>
      <c r="M855" s="4"/>
      <c r="N855" s="4"/>
      <c r="O855" s="4"/>
      <c r="P855" s="4"/>
      <c r="Q855" s="4"/>
      <c r="R855" s="4"/>
      <c r="S855" s="4"/>
      <c r="T855" s="4"/>
      <c r="U855" s="4"/>
      <c r="V855" s="4"/>
      <c r="W855" s="4"/>
      <c r="X855" s="4"/>
      <c r="Y855" s="4"/>
      <c r="Z855" s="4"/>
    </row>
    <row r="856" ht="25.5" customHeight="1">
      <c r="A856" s="56" t="s">
        <v>1159</v>
      </c>
      <c r="B856" s="56" t="s">
        <v>1160</v>
      </c>
      <c r="C856" s="56" t="s">
        <v>122</v>
      </c>
      <c r="D856" s="56" t="s">
        <v>1161</v>
      </c>
      <c r="E856" s="57" t="s">
        <v>98</v>
      </c>
      <c r="F856" s="58">
        <v>3.0</v>
      </c>
      <c r="G856" s="59">
        <v>648.0</v>
      </c>
      <c r="H856" s="59">
        <v>800.53</v>
      </c>
      <c r="I856" s="59">
        <v>2401.59</v>
      </c>
      <c r="J856" s="60">
        <v>4.717025667708949E-4</v>
      </c>
      <c r="K856" s="4"/>
      <c r="L856" s="4"/>
      <c r="M856" s="4"/>
      <c r="N856" s="4"/>
      <c r="O856" s="4"/>
      <c r="P856" s="4"/>
      <c r="Q856" s="4"/>
      <c r="R856" s="4"/>
      <c r="S856" s="4"/>
      <c r="T856" s="4"/>
      <c r="U856" s="4"/>
      <c r="V856" s="4"/>
      <c r="W856" s="4"/>
      <c r="X856" s="4"/>
      <c r="Y856" s="4"/>
      <c r="Z856" s="4"/>
    </row>
    <row r="857" ht="24.0" customHeight="1">
      <c r="A857" s="56" t="s">
        <v>1162</v>
      </c>
      <c r="B857" s="56" t="s">
        <v>1163</v>
      </c>
      <c r="C857" s="56" t="s">
        <v>109</v>
      </c>
      <c r="D857" s="56" t="s">
        <v>1164</v>
      </c>
      <c r="E857" s="57" t="s">
        <v>98</v>
      </c>
      <c r="F857" s="58">
        <v>2.0</v>
      </c>
      <c r="G857" s="59">
        <v>1463.0</v>
      </c>
      <c r="H857" s="59">
        <v>1807.39</v>
      </c>
      <c r="I857" s="59">
        <v>3614.78</v>
      </c>
      <c r="J857" s="60">
        <v>7.099883844919805E-4</v>
      </c>
      <c r="K857" s="4"/>
      <c r="L857" s="4"/>
      <c r="M857" s="4"/>
      <c r="N857" s="4"/>
      <c r="O857" s="4"/>
      <c r="P857" s="4"/>
      <c r="Q857" s="4"/>
      <c r="R857" s="4"/>
      <c r="S857" s="4"/>
      <c r="T857" s="4"/>
      <c r="U857" s="4"/>
      <c r="V857" s="4"/>
      <c r="W857" s="4"/>
      <c r="X857" s="4"/>
      <c r="Y857" s="4"/>
      <c r="Z857" s="4"/>
    </row>
    <row r="858" ht="64.5" customHeight="1">
      <c r="A858" s="56" t="s">
        <v>1165</v>
      </c>
      <c r="B858" s="56" t="s">
        <v>1166</v>
      </c>
      <c r="C858" s="56" t="s">
        <v>122</v>
      </c>
      <c r="D858" s="56" t="s">
        <v>1167</v>
      </c>
      <c r="E858" s="57" t="s">
        <v>98</v>
      </c>
      <c r="F858" s="58">
        <v>4.0</v>
      </c>
      <c r="G858" s="59">
        <v>284.44</v>
      </c>
      <c r="H858" s="59">
        <v>351.39</v>
      </c>
      <c r="I858" s="59">
        <v>1405.56</v>
      </c>
      <c r="J858" s="60">
        <v>2.760697120451447E-4</v>
      </c>
      <c r="K858" s="4"/>
      <c r="L858" s="4"/>
      <c r="M858" s="4"/>
      <c r="N858" s="4"/>
      <c r="O858" s="4"/>
      <c r="P858" s="4"/>
      <c r="Q858" s="4"/>
      <c r="R858" s="4"/>
      <c r="S858" s="4"/>
      <c r="T858" s="4"/>
      <c r="U858" s="4"/>
      <c r="V858" s="4"/>
      <c r="W858" s="4"/>
      <c r="X858" s="4"/>
      <c r="Y858" s="4"/>
      <c r="Z858" s="4"/>
    </row>
    <row r="859" ht="39.0" customHeight="1">
      <c r="A859" s="56" t="s">
        <v>1168</v>
      </c>
      <c r="B859" s="56" t="s">
        <v>1169</v>
      </c>
      <c r="C859" s="56" t="s">
        <v>265</v>
      </c>
      <c r="D859" s="56" t="s">
        <v>1170</v>
      </c>
      <c r="E859" s="57" t="s">
        <v>106</v>
      </c>
      <c r="F859" s="58">
        <v>7.0</v>
      </c>
      <c r="G859" s="59">
        <v>539.78</v>
      </c>
      <c r="H859" s="59">
        <v>666.84</v>
      </c>
      <c r="I859" s="59">
        <v>4667.88</v>
      </c>
      <c r="J859" s="60">
        <v>9.168305070301446E-4</v>
      </c>
      <c r="K859" s="4"/>
      <c r="L859" s="4"/>
      <c r="M859" s="4"/>
      <c r="N859" s="4"/>
      <c r="O859" s="4"/>
      <c r="P859" s="4"/>
      <c r="Q859" s="4"/>
      <c r="R859" s="4"/>
      <c r="S859" s="4"/>
      <c r="T859" s="4"/>
      <c r="U859" s="4"/>
      <c r="V859" s="4"/>
      <c r="W859" s="4"/>
      <c r="X859" s="4"/>
      <c r="Y859" s="4"/>
      <c r="Z859" s="4"/>
    </row>
    <row r="860" ht="51.75" customHeight="1">
      <c r="A860" s="56" t="s">
        <v>1171</v>
      </c>
      <c r="B860" s="56" t="s">
        <v>1172</v>
      </c>
      <c r="C860" s="56" t="s">
        <v>748</v>
      </c>
      <c r="D860" s="56" t="s">
        <v>1173</v>
      </c>
      <c r="E860" s="57" t="s">
        <v>93</v>
      </c>
      <c r="F860" s="58">
        <v>2.0</v>
      </c>
      <c r="G860" s="59">
        <v>514.58</v>
      </c>
      <c r="H860" s="59">
        <v>635.71</v>
      </c>
      <c r="I860" s="59">
        <v>1271.42</v>
      </c>
      <c r="J860" s="60">
        <v>2.497229241643458E-4</v>
      </c>
      <c r="K860" s="4"/>
      <c r="L860" s="4"/>
      <c r="M860" s="4"/>
      <c r="N860" s="4"/>
      <c r="O860" s="4"/>
      <c r="P860" s="4"/>
      <c r="Q860" s="4"/>
      <c r="R860" s="4"/>
      <c r="S860" s="4"/>
      <c r="T860" s="4"/>
      <c r="U860" s="4"/>
      <c r="V860" s="4"/>
      <c r="W860" s="4"/>
      <c r="X860" s="4"/>
      <c r="Y860" s="4"/>
      <c r="Z860" s="4"/>
    </row>
    <row r="861" ht="24.0" customHeight="1">
      <c r="A861" s="56" t="s">
        <v>1174</v>
      </c>
      <c r="B861" s="56" t="s">
        <v>1175</v>
      </c>
      <c r="C861" s="56" t="s">
        <v>109</v>
      </c>
      <c r="D861" s="56" t="s">
        <v>1176</v>
      </c>
      <c r="E861" s="57" t="s">
        <v>130</v>
      </c>
      <c r="F861" s="58">
        <v>4.62</v>
      </c>
      <c r="G861" s="59">
        <v>532.24</v>
      </c>
      <c r="H861" s="59">
        <v>657.52</v>
      </c>
      <c r="I861" s="59">
        <v>3037.74</v>
      </c>
      <c r="J861" s="60">
        <v>5.966504504026992E-4</v>
      </c>
      <c r="K861" s="4"/>
      <c r="L861" s="4"/>
      <c r="M861" s="4"/>
      <c r="N861" s="4"/>
      <c r="O861" s="4"/>
      <c r="P861" s="4"/>
      <c r="Q861" s="4"/>
      <c r="R861" s="4"/>
      <c r="S861" s="4"/>
      <c r="T861" s="4"/>
      <c r="U861" s="4"/>
      <c r="V861" s="4"/>
      <c r="W861" s="4"/>
      <c r="X861" s="4"/>
      <c r="Y861" s="4"/>
      <c r="Z861" s="4"/>
    </row>
    <row r="862" ht="19.5" customHeight="1">
      <c r="A862" s="50" t="s">
        <v>1594</v>
      </c>
      <c r="B862" s="63"/>
      <c r="C862" s="34"/>
      <c r="D862" s="50" t="s">
        <v>24</v>
      </c>
      <c r="E862" s="63" t="s">
        <v>1595</v>
      </c>
      <c r="F862" s="38"/>
      <c r="G862" s="34"/>
      <c r="H862" s="50"/>
      <c r="I862" s="64" t="s">
        <v>1596</v>
      </c>
      <c r="J862" s="50"/>
      <c r="K862" s="4"/>
      <c r="L862" s="4"/>
      <c r="M862" s="4"/>
      <c r="N862" s="4"/>
      <c r="O862" s="4"/>
      <c r="P862" s="4"/>
      <c r="Q862" s="4"/>
      <c r="R862" s="4"/>
      <c r="S862" s="4"/>
      <c r="T862" s="4"/>
      <c r="U862" s="4"/>
      <c r="V862" s="4"/>
      <c r="W862" s="4"/>
      <c r="X862" s="4"/>
      <c r="Y862" s="4"/>
      <c r="Z862" s="4"/>
    </row>
    <row r="863" ht="19.5" customHeight="1">
      <c r="A863" s="63"/>
      <c r="B863" s="38"/>
      <c r="C863" s="34"/>
      <c r="D863" s="50" t="s">
        <v>1890</v>
      </c>
      <c r="E863" s="63" t="s">
        <v>1891</v>
      </c>
      <c r="F863" s="38"/>
      <c r="G863" s="38"/>
      <c r="H863" s="34"/>
      <c r="I863" s="65">
        <v>4.62</v>
      </c>
      <c r="J863" s="50" t="s">
        <v>89</v>
      </c>
      <c r="K863" s="4"/>
      <c r="L863" s="4"/>
      <c r="M863" s="4"/>
      <c r="N863" s="4"/>
      <c r="O863" s="4"/>
      <c r="P863" s="4"/>
      <c r="Q863" s="4"/>
      <c r="R863" s="4"/>
      <c r="S863" s="4"/>
      <c r="T863" s="4"/>
      <c r="U863" s="4"/>
      <c r="V863" s="4"/>
      <c r="W863" s="4"/>
      <c r="X863" s="4"/>
      <c r="Y863" s="4"/>
      <c r="Z863" s="4"/>
    </row>
    <row r="864" ht="25.5" customHeight="1">
      <c r="A864" s="56" t="s">
        <v>1177</v>
      </c>
      <c r="B864" s="56" t="s">
        <v>1178</v>
      </c>
      <c r="C864" s="56" t="s">
        <v>265</v>
      </c>
      <c r="D864" s="56" t="s">
        <v>1179</v>
      </c>
      <c r="E864" s="57" t="s">
        <v>106</v>
      </c>
      <c r="F864" s="58">
        <v>6.0</v>
      </c>
      <c r="G864" s="59">
        <v>473.19</v>
      </c>
      <c r="H864" s="59">
        <v>584.57</v>
      </c>
      <c r="I864" s="59">
        <v>3507.42</v>
      </c>
      <c r="J864" s="60">
        <v>6.889015263819271E-4</v>
      </c>
      <c r="K864" s="4"/>
      <c r="L864" s="4"/>
      <c r="M864" s="4"/>
      <c r="N864" s="4"/>
      <c r="O864" s="4"/>
      <c r="P864" s="4"/>
      <c r="Q864" s="4"/>
      <c r="R864" s="4"/>
      <c r="S864" s="4"/>
      <c r="T864" s="4"/>
      <c r="U864" s="4"/>
      <c r="V864" s="4"/>
      <c r="W864" s="4"/>
      <c r="X864" s="4"/>
      <c r="Y864" s="4"/>
      <c r="Z864" s="4"/>
    </row>
    <row r="865" ht="25.5" customHeight="1">
      <c r="A865" s="56" t="s">
        <v>1180</v>
      </c>
      <c r="B865" s="56" t="s">
        <v>1181</v>
      </c>
      <c r="C865" s="56" t="s">
        <v>265</v>
      </c>
      <c r="D865" s="56" t="s">
        <v>1182</v>
      </c>
      <c r="E865" s="57" t="s">
        <v>106</v>
      </c>
      <c r="F865" s="58">
        <v>10.0</v>
      </c>
      <c r="G865" s="59">
        <v>354.37</v>
      </c>
      <c r="H865" s="59">
        <v>437.78</v>
      </c>
      <c r="I865" s="59">
        <v>4377.8</v>
      </c>
      <c r="J865" s="60">
        <v>8.598551363095382E-4</v>
      </c>
      <c r="K865" s="4"/>
      <c r="L865" s="4"/>
      <c r="M865" s="4"/>
      <c r="N865" s="4"/>
      <c r="O865" s="4"/>
      <c r="P865" s="4"/>
      <c r="Q865" s="4"/>
      <c r="R865" s="4"/>
      <c r="S865" s="4"/>
      <c r="T865" s="4"/>
      <c r="U865" s="4"/>
      <c r="V865" s="4"/>
      <c r="W865" s="4"/>
      <c r="X865" s="4"/>
      <c r="Y865" s="4"/>
      <c r="Z865" s="4"/>
    </row>
    <row r="866" ht="25.5" customHeight="1">
      <c r="A866" s="56" t="s">
        <v>1183</v>
      </c>
      <c r="B866" s="56" t="s">
        <v>1184</v>
      </c>
      <c r="C866" s="56" t="s">
        <v>109</v>
      </c>
      <c r="D866" s="56" t="s">
        <v>1185</v>
      </c>
      <c r="E866" s="57" t="s">
        <v>98</v>
      </c>
      <c r="F866" s="58">
        <v>6.0</v>
      </c>
      <c r="G866" s="59">
        <v>578.55</v>
      </c>
      <c r="H866" s="59">
        <v>714.74</v>
      </c>
      <c r="I866" s="59">
        <v>4288.44</v>
      </c>
      <c r="J866" s="60">
        <v>8.423037052298588E-4</v>
      </c>
      <c r="K866" s="4"/>
      <c r="L866" s="4"/>
      <c r="M866" s="4"/>
      <c r="N866" s="4"/>
      <c r="O866" s="4"/>
      <c r="P866" s="4"/>
      <c r="Q866" s="4"/>
      <c r="R866" s="4"/>
      <c r="S866" s="4"/>
      <c r="T866" s="4"/>
      <c r="U866" s="4"/>
      <c r="V866" s="4"/>
      <c r="W866" s="4"/>
      <c r="X866" s="4"/>
      <c r="Y866" s="4"/>
      <c r="Z866" s="4"/>
    </row>
    <row r="867" ht="25.5" customHeight="1">
      <c r="A867" s="56" t="s">
        <v>1186</v>
      </c>
      <c r="B867" s="56" t="s">
        <v>1187</v>
      </c>
      <c r="C867" s="56" t="s">
        <v>96</v>
      </c>
      <c r="D867" s="56" t="s">
        <v>1188</v>
      </c>
      <c r="E867" s="57" t="s">
        <v>98</v>
      </c>
      <c r="F867" s="58">
        <v>2.0</v>
      </c>
      <c r="G867" s="59">
        <v>125.36</v>
      </c>
      <c r="H867" s="59">
        <v>154.86</v>
      </c>
      <c r="I867" s="59">
        <v>309.72</v>
      </c>
      <c r="J867" s="60">
        <v>6.083291443597016E-5</v>
      </c>
      <c r="K867" s="4"/>
      <c r="L867" s="4"/>
      <c r="M867" s="4"/>
      <c r="N867" s="4"/>
      <c r="O867" s="4"/>
      <c r="P867" s="4"/>
      <c r="Q867" s="4"/>
      <c r="R867" s="4"/>
      <c r="S867" s="4"/>
      <c r="T867" s="4"/>
      <c r="U867" s="4"/>
      <c r="V867" s="4"/>
      <c r="W867" s="4"/>
      <c r="X867" s="4"/>
      <c r="Y867" s="4"/>
      <c r="Z867" s="4"/>
    </row>
    <row r="868" ht="25.5" customHeight="1">
      <c r="A868" s="56" t="s">
        <v>1189</v>
      </c>
      <c r="B868" s="56" t="s">
        <v>1190</v>
      </c>
      <c r="C868" s="56" t="s">
        <v>109</v>
      </c>
      <c r="D868" s="56" t="s">
        <v>1191</v>
      </c>
      <c r="E868" s="57" t="s">
        <v>98</v>
      </c>
      <c r="F868" s="58">
        <v>6.0</v>
      </c>
      <c r="G868" s="59">
        <v>142.28</v>
      </c>
      <c r="H868" s="59">
        <v>175.77</v>
      </c>
      <c r="I868" s="59">
        <v>1054.62</v>
      </c>
      <c r="J868" s="60">
        <v>2.0714066970961787E-4</v>
      </c>
      <c r="K868" s="4"/>
      <c r="L868" s="4"/>
      <c r="M868" s="4"/>
      <c r="N868" s="4"/>
      <c r="O868" s="4"/>
      <c r="P868" s="4"/>
      <c r="Q868" s="4"/>
      <c r="R868" s="4"/>
      <c r="S868" s="4"/>
      <c r="T868" s="4"/>
      <c r="U868" s="4"/>
      <c r="V868" s="4"/>
      <c r="W868" s="4"/>
      <c r="X868" s="4"/>
      <c r="Y868" s="4"/>
      <c r="Z868" s="4"/>
    </row>
    <row r="869" ht="25.5" customHeight="1">
      <c r="A869" s="56" t="s">
        <v>1192</v>
      </c>
      <c r="B869" s="56" t="s">
        <v>1193</v>
      </c>
      <c r="C869" s="56" t="s">
        <v>483</v>
      </c>
      <c r="D869" s="56" t="s">
        <v>1194</v>
      </c>
      <c r="E869" s="57" t="s">
        <v>98</v>
      </c>
      <c r="F869" s="58">
        <v>3.0</v>
      </c>
      <c r="G869" s="59">
        <v>106.52</v>
      </c>
      <c r="H869" s="59">
        <v>131.59</v>
      </c>
      <c r="I869" s="59">
        <v>394.77</v>
      </c>
      <c r="J869" s="60">
        <v>7.753780715448772E-5</v>
      </c>
      <c r="K869" s="4"/>
      <c r="L869" s="4"/>
      <c r="M869" s="4"/>
      <c r="N869" s="4"/>
      <c r="O869" s="4"/>
      <c r="P869" s="4"/>
      <c r="Q869" s="4"/>
      <c r="R869" s="4"/>
      <c r="S869" s="4"/>
      <c r="T869" s="4"/>
      <c r="U869" s="4"/>
      <c r="V869" s="4"/>
      <c r="W869" s="4"/>
      <c r="X869" s="4"/>
      <c r="Y869" s="4"/>
      <c r="Z869" s="4"/>
    </row>
    <row r="870" ht="39.0" customHeight="1">
      <c r="A870" s="56" t="s">
        <v>1195</v>
      </c>
      <c r="B870" s="56" t="s">
        <v>1196</v>
      </c>
      <c r="C870" s="56" t="s">
        <v>122</v>
      </c>
      <c r="D870" s="56" t="s">
        <v>1197</v>
      </c>
      <c r="E870" s="57" t="s">
        <v>98</v>
      </c>
      <c r="F870" s="58">
        <v>12.0</v>
      </c>
      <c r="G870" s="59">
        <v>347.28</v>
      </c>
      <c r="H870" s="59">
        <v>429.02</v>
      </c>
      <c r="I870" s="59">
        <v>5148.24</v>
      </c>
      <c r="J870" s="60">
        <v>0.001011179269714061</v>
      </c>
      <c r="K870" s="4"/>
      <c r="L870" s="4"/>
      <c r="M870" s="4"/>
      <c r="N870" s="4"/>
      <c r="O870" s="4"/>
      <c r="P870" s="4"/>
      <c r="Q870" s="4"/>
      <c r="R870" s="4"/>
      <c r="S870" s="4"/>
      <c r="T870" s="4"/>
      <c r="U870" s="4"/>
      <c r="V870" s="4"/>
      <c r="W870" s="4"/>
      <c r="X870" s="4"/>
      <c r="Y870" s="4"/>
      <c r="Z870" s="4"/>
    </row>
    <row r="871" ht="39.0" customHeight="1">
      <c r="A871" s="56" t="s">
        <v>1198</v>
      </c>
      <c r="B871" s="56" t="s">
        <v>1199</v>
      </c>
      <c r="C871" s="56" t="s">
        <v>122</v>
      </c>
      <c r="D871" s="56" t="s">
        <v>1200</v>
      </c>
      <c r="E871" s="57" t="s">
        <v>98</v>
      </c>
      <c r="F871" s="58">
        <v>8.0</v>
      </c>
      <c r="G871" s="59">
        <v>334.64</v>
      </c>
      <c r="H871" s="59">
        <v>413.41</v>
      </c>
      <c r="I871" s="59">
        <v>3307.28</v>
      </c>
      <c r="J871" s="60">
        <v>6.495915060564231E-4</v>
      </c>
      <c r="K871" s="4"/>
      <c r="L871" s="4"/>
      <c r="M871" s="4"/>
      <c r="N871" s="4"/>
      <c r="O871" s="4"/>
      <c r="P871" s="4"/>
      <c r="Q871" s="4"/>
      <c r="R871" s="4"/>
      <c r="S871" s="4"/>
      <c r="T871" s="4"/>
      <c r="U871" s="4"/>
      <c r="V871" s="4"/>
      <c r="W871" s="4"/>
      <c r="X871" s="4"/>
      <c r="Y871" s="4"/>
      <c r="Z871" s="4"/>
    </row>
    <row r="872" ht="25.5" customHeight="1">
      <c r="A872" s="56" t="s">
        <v>1201</v>
      </c>
      <c r="B872" s="56" t="s">
        <v>1202</v>
      </c>
      <c r="C872" s="56" t="s">
        <v>265</v>
      </c>
      <c r="D872" s="56" t="s">
        <v>1203</v>
      </c>
      <c r="E872" s="57" t="s">
        <v>106</v>
      </c>
      <c r="F872" s="58">
        <v>18.0</v>
      </c>
      <c r="G872" s="59">
        <v>111.2</v>
      </c>
      <c r="H872" s="59">
        <v>137.37</v>
      </c>
      <c r="I872" s="59">
        <v>2472.66</v>
      </c>
      <c r="J872" s="60">
        <v>4.856616111624886E-4</v>
      </c>
      <c r="K872" s="4"/>
      <c r="L872" s="4"/>
      <c r="M872" s="4"/>
      <c r="N872" s="4"/>
      <c r="O872" s="4"/>
      <c r="P872" s="4"/>
      <c r="Q872" s="4"/>
      <c r="R872" s="4"/>
      <c r="S872" s="4"/>
      <c r="T872" s="4"/>
      <c r="U872" s="4"/>
      <c r="V872" s="4"/>
      <c r="W872" s="4"/>
      <c r="X872" s="4"/>
      <c r="Y872" s="4"/>
      <c r="Z872" s="4"/>
    </row>
    <row r="873" ht="25.5" customHeight="1">
      <c r="A873" s="56" t="s">
        <v>1204</v>
      </c>
      <c r="B873" s="56" t="s">
        <v>1205</v>
      </c>
      <c r="C873" s="56" t="s">
        <v>109</v>
      </c>
      <c r="D873" s="56" t="s">
        <v>1206</v>
      </c>
      <c r="E873" s="57" t="s">
        <v>98</v>
      </c>
      <c r="F873" s="58">
        <v>6.0</v>
      </c>
      <c r="G873" s="59">
        <v>443.44</v>
      </c>
      <c r="H873" s="59">
        <v>547.82</v>
      </c>
      <c r="I873" s="59">
        <v>3286.92</v>
      </c>
      <c r="J873" s="60">
        <v>6.455925452598445E-4</v>
      </c>
      <c r="K873" s="4"/>
      <c r="L873" s="4"/>
      <c r="M873" s="4"/>
      <c r="N873" s="4"/>
      <c r="O873" s="4"/>
      <c r="P873" s="4"/>
      <c r="Q873" s="4"/>
      <c r="R873" s="4"/>
      <c r="S873" s="4"/>
      <c r="T873" s="4"/>
      <c r="U873" s="4"/>
      <c r="V873" s="4"/>
      <c r="W873" s="4"/>
      <c r="X873" s="4"/>
      <c r="Y873" s="4"/>
      <c r="Z873" s="4"/>
    </row>
    <row r="874" ht="39.0" customHeight="1">
      <c r="A874" s="56" t="s">
        <v>1207</v>
      </c>
      <c r="B874" s="56" t="s">
        <v>1208</v>
      </c>
      <c r="C874" s="56" t="s">
        <v>122</v>
      </c>
      <c r="D874" s="56" t="s">
        <v>1209</v>
      </c>
      <c r="E874" s="57" t="s">
        <v>98</v>
      </c>
      <c r="F874" s="58">
        <v>9.0</v>
      </c>
      <c r="G874" s="59">
        <v>61.4</v>
      </c>
      <c r="H874" s="59">
        <v>75.85</v>
      </c>
      <c r="I874" s="59">
        <v>682.65</v>
      </c>
      <c r="J874" s="60">
        <v>1.3408107012693733E-4</v>
      </c>
      <c r="K874" s="4"/>
      <c r="L874" s="4"/>
      <c r="M874" s="4"/>
      <c r="N874" s="4"/>
      <c r="O874" s="4"/>
      <c r="P874" s="4"/>
      <c r="Q874" s="4"/>
      <c r="R874" s="4"/>
      <c r="S874" s="4"/>
      <c r="T874" s="4"/>
      <c r="U874" s="4"/>
      <c r="V874" s="4"/>
      <c r="W874" s="4"/>
      <c r="X874" s="4"/>
      <c r="Y874" s="4"/>
      <c r="Z874" s="4"/>
    </row>
    <row r="875" ht="25.5" customHeight="1">
      <c r="A875" s="56" t="s">
        <v>1210</v>
      </c>
      <c r="B875" s="56" t="s">
        <v>1211</v>
      </c>
      <c r="C875" s="56" t="s">
        <v>764</v>
      </c>
      <c r="D875" s="56" t="s">
        <v>1212</v>
      </c>
      <c r="E875" s="57" t="s">
        <v>106</v>
      </c>
      <c r="F875" s="58">
        <v>8.0</v>
      </c>
      <c r="G875" s="59">
        <v>69.25</v>
      </c>
      <c r="H875" s="59">
        <v>85.55</v>
      </c>
      <c r="I875" s="59">
        <v>684.4</v>
      </c>
      <c r="J875" s="60">
        <v>1.3442479219933482E-4</v>
      </c>
      <c r="K875" s="4"/>
      <c r="L875" s="4"/>
      <c r="M875" s="4"/>
      <c r="N875" s="4"/>
      <c r="O875" s="4"/>
      <c r="P875" s="4"/>
      <c r="Q875" s="4"/>
      <c r="R875" s="4"/>
      <c r="S875" s="4"/>
      <c r="T875" s="4"/>
      <c r="U875" s="4"/>
      <c r="V875" s="4"/>
      <c r="W875" s="4"/>
      <c r="X875" s="4"/>
      <c r="Y875" s="4"/>
      <c r="Z875" s="4"/>
    </row>
    <row r="876" ht="39.0" customHeight="1">
      <c r="A876" s="56" t="s">
        <v>1213</v>
      </c>
      <c r="B876" s="56" t="s">
        <v>1214</v>
      </c>
      <c r="C876" s="56" t="s">
        <v>92</v>
      </c>
      <c r="D876" s="56" t="s">
        <v>1215</v>
      </c>
      <c r="E876" s="57" t="s">
        <v>106</v>
      </c>
      <c r="F876" s="58">
        <v>1.0</v>
      </c>
      <c r="G876" s="59">
        <v>8231.39</v>
      </c>
      <c r="H876" s="59">
        <v>10169.05</v>
      </c>
      <c r="I876" s="59">
        <v>10169.05</v>
      </c>
      <c r="J876" s="60">
        <v>0.0019973296801792015</v>
      </c>
      <c r="K876" s="4"/>
      <c r="L876" s="4"/>
      <c r="M876" s="4"/>
      <c r="N876" s="4"/>
      <c r="O876" s="4"/>
      <c r="P876" s="4"/>
      <c r="Q876" s="4"/>
      <c r="R876" s="4"/>
      <c r="S876" s="4"/>
      <c r="T876" s="4"/>
      <c r="U876" s="4"/>
      <c r="V876" s="4"/>
      <c r="W876" s="4"/>
      <c r="X876" s="4"/>
      <c r="Y876" s="4"/>
      <c r="Z876" s="4"/>
    </row>
    <row r="877" ht="19.5" customHeight="1">
      <c r="A877" s="50" t="s">
        <v>1594</v>
      </c>
      <c r="B877" s="63"/>
      <c r="C877" s="34"/>
      <c r="D877" s="50" t="s">
        <v>24</v>
      </c>
      <c r="E877" s="63" t="s">
        <v>1595</v>
      </c>
      <c r="F877" s="38"/>
      <c r="G877" s="34"/>
      <c r="H877" s="50"/>
      <c r="I877" s="64" t="s">
        <v>1596</v>
      </c>
      <c r="J877" s="50"/>
      <c r="K877" s="4"/>
      <c r="L877" s="4"/>
      <c r="M877" s="4"/>
      <c r="N877" s="4"/>
      <c r="O877" s="4"/>
      <c r="P877" s="4"/>
      <c r="Q877" s="4"/>
      <c r="R877" s="4"/>
      <c r="S877" s="4"/>
      <c r="T877" s="4"/>
      <c r="U877" s="4"/>
      <c r="V877" s="4"/>
      <c r="W877" s="4"/>
      <c r="X877" s="4"/>
      <c r="Y877" s="4"/>
      <c r="Z877" s="4"/>
    </row>
    <row r="878" ht="19.5" customHeight="1">
      <c r="A878" s="63"/>
      <c r="B878" s="38"/>
      <c r="C878" s="34"/>
      <c r="D878" s="50" t="s">
        <v>1892</v>
      </c>
      <c r="E878" s="63">
        <v>1.0</v>
      </c>
      <c r="F878" s="38"/>
      <c r="G878" s="38"/>
      <c r="H878" s="34"/>
      <c r="I878" s="65">
        <v>1.0</v>
      </c>
      <c r="J878" s="50" t="s">
        <v>89</v>
      </c>
      <c r="K878" s="4"/>
      <c r="L878" s="4"/>
      <c r="M878" s="4"/>
      <c r="N878" s="4"/>
      <c r="O878" s="4"/>
      <c r="P878" s="4"/>
      <c r="Q878" s="4"/>
      <c r="R878" s="4"/>
      <c r="S878" s="4"/>
      <c r="T878" s="4"/>
      <c r="U878" s="4"/>
      <c r="V878" s="4"/>
      <c r="W878" s="4"/>
      <c r="X878" s="4"/>
      <c r="Y878" s="4"/>
      <c r="Z878" s="4"/>
    </row>
    <row r="879" ht="25.5" customHeight="1">
      <c r="A879" s="56" t="s">
        <v>1216</v>
      </c>
      <c r="B879" s="56" t="s">
        <v>1217</v>
      </c>
      <c r="C879" s="56" t="s">
        <v>109</v>
      </c>
      <c r="D879" s="56" t="s">
        <v>1218</v>
      </c>
      <c r="E879" s="57" t="s">
        <v>98</v>
      </c>
      <c r="F879" s="58">
        <v>1.0</v>
      </c>
      <c r="G879" s="59">
        <v>2909.84</v>
      </c>
      <c r="H879" s="59">
        <v>3594.81</v>
      </c>
      <c r="I879" s="59">
        <v>3594.81</v>
      </c>
      <c r="J879" s="60">
        <v>7.060660246143933E-4</v>
      </c>
      <c r="K879" s="4"/>
      <c r="L879" s="4"/>
      <c r="M879" s="4"/>
      <c r="N879" s="4"/>
      <c r="O879" s="4"/>
      <c r="P879" s="4"/>
      <c r="Q879" s="4"/>
      <c r="R879" s="4"/>
      <c r="S879" s="4"/>
      <c r="T879" s="4"/>
      <c r="U879" s="4"/>
      <c r="V879" s="4"/>
      <c r="W879" s="4"/>
      <c r="X879" s="4"/>
      <c r="Y879" s="4"/>
      <c r="Z879" s="4"/>
    </row>
    <row r="880" ht="25.5" customHeight="1">
      <c r="A880" s="56" t="s">
        <v>1219</v>
      </c>
      <c r="B880" s="56" t="s">
        <v>1220</v>
      </c>
      <c r="C880" s="56" t="s">
        <v>92</v>
      </c>
      <c r="D880" s="56" t="s">
        <v>1221</v>
      </c>
      <c r="E880" s="57" t="s">
        <v>106</v>
      </c>
      <c r="F880" s="58">
        <v>10.0</v>
      </c>
      <c r="G880" s="59">
        <v>56.94</v>
      </c>
      <c r="H880" s="59">
        <v>70.34</v>
      </c>
      <c r="I880" s="59">
        <v>703.4</v>
      </c>
      <c r="J880" s="60">
        <v>1.3815663184250747E-4</v>
      </c>
      <c r="K880" s="4"/>
      <c r="L880" s="4"/>
      <c r="M880" s="4"/>
      <c r="N880" s="4"/>
      <c r="O880" s="4"/>
      <c r="P880" s="4"/>
      <c r="Q880" s="4"/>
      <c r="R880" s="4"/>
      <c r="S880" s="4"/>
      <c r="T880" s="4"/>
      <c r="U880" s="4"/>
      <c r="V880" s="4"/>
      <c r="W880" s="4"/>
      <c r="X880" s="4"/>
      <c r="Y880" s="4"/>
      <c r="Z880" s="4"/>
    </row>
    <row r="881" ht="19.5" customHeight="1">
      <c r="A881" s="50" t="s">
        <v>1594</v>
      </c>
      <c r="B881" s="63"/>
      <c r="C881" s="34"/>
      <c r="D881" s="50" t="s">
        <v>24</v>
      </c>
      <c r="E881" s="63" t="s">
        <v>1595</v>
      </c>
      <c r="F881" s="38"/>
      <c r="G881" s="34"/>
      <c r="H881" s="50"/>
      <c r="I881" s="64" t="s">
        <v>1596</v>
      </c>
      <c r="J881" s="50"/>
      <c r="K881" s="4"/>
      <c r="L881" s="4"/>
      <c r="M881" s="4"/>
      <c r="N881" s="4"/>
      <c r="O881" s="4"/>
      <c r="P881" s="4"/>
      <c r="Q881" s="4"/>
      <c r="R881" s="4"/>
      <c r="S881" s="4"/>
      <c r="T881" s="4"/>
      <c r="U881" s="4"/>
      <c r="V881" s="4"/>
      <c r="W881" s="4"/>
      <c r="X881" s="4"/>
      <c r="Y881" s="4"/>
      <c r="Z881" s="4"/>
    </row>
    <row r="882" ht="19.5" customHeight="1">
      <c r="A882" s="63"/>
      <c r="B882" s="38"/>
      <c r="C882" s="34"/>
      <c r="D882" s="50" t="s">
        <v>1893</v>
      </c>
      <c r="E882" s="63">
        <v>10.0</v>
      </c>
      <c r="F882" s="38"/>
      <c r="G882" s="38"/>
      <c r="H882" s="34"/>
      <c r="I882" s="65">
        <v>10.0</v>
      </c>
      <c r="J882" s="50" t="s">
        <v>89</v>
      </c>
      <c r="K882" s="4"/>
      <c r="L882" s="4"/>
      <c r="M882" s="4"/>
      <c r="N882" s="4"/>
      <c r="O882" s="4"/>
      <c r="P882" s="4"/>
      <c r="Q882" s="4"/>
      <c r="R882" s="4"/>
      <c r="S882" s="4"/>
      <c r="T882" s="4"/>
      <c r="U882" s="4"/>
      <c r="V882" s="4"/>
      <c r="W882" s="4"/>
      <c r="X882" s="4"/>
      <c r="Y882" s="4"/>
      <c r="Z882" s="4"/>
    </row>
    <row r="883" ht="24.0" customHeight="1">
      <c r="A883" s="44" t="s">
        <v>68</v>
      </c>
      <c r="B883" s="44" t="s">
        <v>88</v>
      </c>
      <c r="C883" s="44"/>
      <c r="D883" s="44" t="s">
        <v>69</v>
      </c>
      <c r="E883" s="55"/>
      <c r="F883" s="45">
        <v>1.0</v>
      </c>
      <c r="G883" s="45" t="s">
        <v>89</v>
      </c>
      <c r="H883" s="46">
        <v>8238.9</v>
      </c>
      <c r="I883" s="46">
        <v>8238.9</v>
      </c>
      <c r="J883" s="47">
        <v>0.00161822387558606</v>
      </c>
      <c r="K883" s="4"/>
      <c r="L883" s="4"/>
      <c r="M883" s="4"/>
      <c r="N883" s="4"/>
      <c r="O883" s="4"/>
      <c r="P883" s="4"/>
      <c r="Q883" s="4"/>
      <c r="R883" s="4"/>
      <c r="S883" s="4"/>
      <c r="T883" s="4"/>
      <c r="U883" s="4"/>
      <c r="V883" s="4"/>
      <c r="W883" s="4"/>
      <c r="X883" s="4"/>
      <c r="Y883" s="4"/>
      <c r="Z883" s="4"/>
    </row>
    <row r="884" ht="39.0" customHeight="1">
      <c r="A884" s="56" t="s">
        <v>1222</v>
      </c>
      <c r="B884" s="56" t="s">
        <v>170</v>
      </c>
      <c r="C884" s="56" t="s">
        <v>122</v>
      </c>
      <c r="D884" s="56" t="s">
        <v>171</v>
      </c>
      <c r="E884" s="57" t="s">
        <v>98</v>
      </c>
      <c r="F884" s="58">
        <v>3.0</v>
      </c>
      <c r="G884" s="59">
        <v>250.59</v>
      </c>
      <c r="H884" s="59">
        <v>309.57</v>
      </c>
      <c r="I884" s="59">
        <v>928.71</v>
      </c>
      <c r="J884" s="60">
        <v>1.8241035763215112E-4</v>
      </c>
      <c r="K884" s="4"/>
      <c r="L884" s="4"/>
      <c r="M884" s="4"/>
      <c r="N884" s="4"/>
      <c r="O884" s="4"/>
      <c r="P884" s="4"/>
      <c r="Q884" s="4"/>
      <c r="R884" s="4"/>
      <c r="S884" s="4"/>
      <c r="T884" s="4"/>
      <c r="U884" s="4"/>
      <c r="V884" s="4"/>
      <c r="W884" s="4"/>
      <c r="X884" s="4"/>
      <c r="Y884" s="4"/>
      <c r="Z884" s="4"/>
    </row>
    <row r="885" ht="25.5" customHeight="1">
      <c r="A885" s="56" t="s">
        <v>1223</v>
      </c>
      <c r="B885" s="56" t="s">
        <v>1224</v>
      </c>
      <c r="C885" s="56" t="s">
        <v>265</v>
      </c>
      <c r="D885" s="56" t="s">
        <v>1225</v>
      </c>
      <c r="E885" s="57" t="s">
        <v>1226</v>
      </c>
      <c r="F885" s="58">
        <v>52.0</v>
      </c>
      <c r="G885" s="59">
        <v>52.45</v>
      </c>
      <c r="H885" s="59">
        <v>64.79</v>
      </c>
      <c r="I885" s="59">
        <v>3369.08</v>
      </c>
      <c r="J885" s="60">
        <v>6.617298055273742E-4</v>
      </c>
      <c r="K885" s="4"/>
      <c r="L885" s="4"/>
      <c r="M885" s="4"/>
      <c r="N885" s="4"/>
      <c r="O885" s="4"/>
      <c r="P885" s="4"/>
      <c r="Q885" s="4"/>
      <c r="R885" s="4"/>
      <c r="S885" s="4"/>
      <c r="T885" s="4"/>
      <c r="U885" s="4"/>
      <c r="V885" s="4"/>
      <c r="W885" s="4"/>
      <c r="X885" s="4"/>
      <c r="Y885" s="4"/>
      <c r="Z885" s="4"/>
    </row>
    <row r="886" ht="39.0" customHeight="1">
      <c r="A886" s="56" t="s">
        <v>1227</v>
      </c>
      <c r="B886" s="56" t="s">
        <v>1228</v>
      </c>
      <c r="C886" s="56" t="s">
        <v>122</v>
      </c>
      <c r="D886" s="56" t="s">
        <v>1229</v>
      </c>
      <c r="E886" s="57" t="s">
        <v>98</v>
      </c>
      <c r="F886" s="58">
        <v>38.0</v>
      </c>
      <c r="G886" s="59">
        <v>17.17</v>
      </c>
      <c r="H886" s="59">
        <v>21.21</v>
      </c>
      <c r="I886" s="59">
        <v>805.98</v>
      </c>
      <c r="J886" s="60">
        <v>1.583046376633838E-4</v>
      </c>
      <c r="K886" s="4"/>
      <c r="L886" s="4"/>
      <c r="M886" s="4"/>
      <c r="N886" s="4"/>
      <c r="O886" s="4"/>
      <c r="P886" s="4"/>
      <c r="Q886" s="4"/>
      <c r="R886" s="4"/>
      <c r="S886" s="4"/>
      <c r="T886" s="4"/>
      <c r="U886" s="4"/>
      <c r="V886" s="4"/>
      <c r="W886" s="4"/>
      <c r="X886" s="4"/>
      <c r="Y886" s="4"/>
      <c r="Z886" s="4"/>
    </row>
    <row r="887" ht="39.0" customHeight="1">
      <c r="A887" s="56" t="s">
        <v>1230</v>
      </c>
      <c r="B887" s="56" t="s">
        <v>167</v>
      </c>
      <c r="C887" s="56" t="s">
        <v>122</v>
      </c>
      <c r="D887" s="56" t="s">
        <v>168</v>
      </c>
      <c r="E887" s="57" t="s">
        <v>98</v>
      </c>
      <c r="F887" s="58">
        <v>6.0</v>
      </c>
      <c r="G887" s="59">
        <v>283.05</v>
      </c>
      <c r="H887" s="59">
        <v>349.67</v>
      </c>
      <c r="I887" s="59">
        <v>2098.02</v>
      </c>
      <c r="J887" s="60">
        <v>4.1207758990363593E-4</v>
      </c>
      <c r="K887" s="4"/>
      <c r="L887" s="4"/>
      <c r="M887" s="4"/>
      <c r="N887" s="4"/>
      <c r="O887" s="4"/>
      <c r="P887" s="4"/>
      <c r="Q887" s="4"/>
      <c r="R887" s="4"/>
      <c r="S887" s="4"/>
      <c r="T887" s="4"/>
      <c r="U887" s="4"/>
      <c r="V887" s="4"/>
      <c r="W887" s="4"/>
      <c r="X887" s="4"/>
      <c r="Y887" s="4"/>
      <c r="Z887" s="4"/>
    </row>
    <row r="888" ht="78.0" customHeight="1">
      <c r="A888" s="56" t="s">
        <v>1231</v>
      </c>
      <c r="B888" s="56" t="s">
        <v>1232</v>
      </c>
      <c r="C888" s="56" t="s">
        <v>351</v>
      </c>
      <c r="D888" s="56" t="s">
        <v>1233</v>
      </c>
      <c r="E888" s="57" t="s">
        <v>98</v>
      </c>
      <c r="F888" s="58">
        <v>2.0</v>
      </c>
      <c r="G888" s="59">
        <v>17.39</v>
      </c>
      <c r="H888" s="59">
        <v>21.48</v>
      </c>
      <c r="I888" s="59">
        <v>42.96</v>
      </c>
      <c r="J888" s="60">
        <v>8.437885845826159E-6</v>
      </c>
      <c r="K888" s="4"/>
      <c r="L888" s="4"/>
      <c r="M888" s="4"/>
      <c r="N888" s="4"/>
      <c r="O888" s="4"/>
      <c r="P888" s="4"/>
      <c r="Q888" s="4"/>
      <c r="R888" s="4"/>
      <c r="S888" s="4"/>
      <c r="T888" s="4"/>
      <c r="U888" s="4"/>
      <c r="V888" s="4"/>
      <c r="W888" s="4"/>
      <c r="X888" s="4"/>
      <c r="Y888" s="4"/>
      <c r="Z888" s="4"/>
    </row>
    <row r="889" ht="19.5" customHeight="1">
      <c r="A889" s="50" t="s">
        <v>1594</v>
      </c>
      <c r="B889" s="63"/>
      <c r="C889" s="34"/>
      <c r="D889" s="50" t="s">
        <v>24</v>
      </c>
      <c r="E889" s="63" t="s">
        <v>1595</v>
      </c>
      <c r="F889" s="38"/>
      <c r="G889" s="34"/>
      <c r="H889" s="50"/>
      <c r="I889" s="64" t="s">
        <v>1596</v>
      </c>
      <c r="J889" s="50"/>
      <c r="K889" s="4"/>
      <c r="L889" s="4"/>
      <c r="M889" s="4"/>
      <c r="N889" s="4"/>
      <c r="O889" s="4"/>
      <c r="P889" s="4"/>
      <c r="Q889" s="4"/>
      <c r="R889" s="4"/>
      <c r="S889" s="4"/>
      <c r="T889" s="4"/>
      <c r="U889" s="4"/>
      <c r="V889" s="4"/>
      <c r="W889" s="4"/>
      <c r="X889" s="4"/>
      <c r="Y889" s="4"/>
      <c r="Z889" s="4"/>
    </row>
    <row r="890" ht="19.5" customHeight="1">
      <c r="A890" s="63"/>
      <c r="B890" s="38"/>
      <c r="C890" s="34"/>
      <c r="D890" s="50" t="s">
        <v>1894</v>
      </c>
      <c r="E890" s="63" t="s">
        <v>1895</v>
      </c>
      <c r="F890" s="38"/>
      <c r="G890" s="38"/>
      <c r="H890" s="34"/>
      <c r="I890" s="65">
        <v>2.0</v>
      </c>
      <c r="J890" s="50" t="s">
        <v>89</v>
      </c>
      <c r="K890" s="4"/>
      <c r="L890" s="4"/>
      <c r="M890" s="4"/>
      <c r="N890" s="4"/>
      <c r="O890" s="4"/>
      <c r="P890" s="4"/>
      <c r="Q890" s="4"/>
      <c r="R890" s="4"/>
      <c r="S890" s="4"/>
      <c r="T890" s="4"/>
      <c r="U890" s="4"/>
      <c r="V890" s="4"/>
      <c r="W890" s="4"/>
      <c r="X890" s="4"/>
      <c r="Y890" s="4"/>
      <c r="Z890" s="4"/>
    </row>
    <row r="891" ht="25.5" customHeight="1">
      <c r="A891" s="56" t="s">
        <v>1234</v>
      </c>
      <c r="B891" s="56" t="s">
        <v>1235</v>
      </c>
      <c r="C891" s="56" t="s">
        <v>265</v>
      </c>
      <c r="D891" s="56" t="s">
        <v>1236</v>
      </c>
      <c r="E891" s="57" t="s">
        <v>1226</v>
      </c>
      <c r="F891" s="58">
        <v>2.0</v>
      </c>
      <c r="G891" s="59">
        <v>93.38</v>
      </c>
      <c r="H891" s="59">
        <v>115.36</v>
      </c>
      <c r="I891" s="59">
        <v>230.72</v>
      </c>
      <c r="J891" s="60">
        <v>4.531631802488388E-5</v>
      </c>
      <c r="K891" s="4"/>
      <c r="L891" s="4"/>
      <c r="M891" s="4"/>
      <c r="N891" s="4"/>
      <c r="O891" s="4"/>
      <c r="P891" s="4"/>
      <c r="Q891" s="4"/>
      <c r="R891" s="4"/>
      <c r="S891" s="4"/>
      <c r="T891" s="4"/>
      <c r="U891" s="4"/>
      <c r="V891" s="4"/>
      <c r="W891" s="4"/>
      <c r="X891" s="4"/>
      <c r="Y891" s="4"/>
      <c r="Z891" s="4"/>
    </row>
    <row r="892" ht="19.5" customHeight="1">
      <c r="A892" s="50" t="s">
        <v>1594</v>
      </c>
      <c r="B892" s="63"/>
      <c r="C892" s="34"/>
      <c r="D892" s="50" t="s">
        <v>24</v>
      </c>
      <c r="E892" s="63" t="s">
        <v>1595</v>
      </c>
      <c r="F892" s="38"/>
      <c r="G892" s="34"/>
      <c r="H892" s="50"/>
      <c r="I892" s="64" t="s">
        <v>1596</v>
      </c>
      <c r="J892" s="50"/>
      <c r="K892" s="4"/>
      <c r="L892" s="4"/>
      <c r="M892" s="4"/>
      <c r="N892" s="4"/>
      <c r="O892" s="4"/>
      <c r="P892" s="4"/>
      <c r="Q892" s="4"/>
      <c r="R892" s="4"/>
      <c r="S892" s="4"/>
      <c r="T892" s="4"/>
      <c r="U892" s="4"/>
      <c r="V892" s="4"/>
      <c r="W892" s="4"/>
      <c r="X892" s="4"/>
      <c r="Y892" s="4"/>
      <c r="Z892" s="4"/>
    </row>
    <row r="893" ht="19.5" customHeight="1">
      <c r="A893" s="63"/>
      <c r="B893" s="38"/>
      <c r="C893" s="34"/>
      <c r="D893" s="50" t="s">
        <v>1896</v>
      </c>
      <c r="E893" s="63" t="s">
        <v>1895</v>
      </c>
      <c r="F893" s="38"/>
      <c r="G893" s="38"/>
      <c r="H893" s="34"/>
      <c r="I893" s="65">
        <v>2.0</v>
      </c>
      <c r="J893" s="50" t="s">
        <v>89</v>
      </c>
      <c r="K893" s="4"/>
      <c r="L893" s="4"/>
      <c r="M893" s="4"/>
      <c r="N893" s="4"/>
      <c r="O893" s="4"/>
      <c r="P893" s="4"/>
      <c r="Q893" s="4"/>
      <c r="R893" s="4"/>
      <c r="S893" s="4"/>
      <c r="T893" s="4"/>
      <c r="U893" s="4"/>
      <c r="V893" s="4"/>
      <c r="W893" s="4"/>
      <c r="X893" s="4"/>
      <c r="Y893" s="4"/>
      <c r="Z893" s="4"/>
    </row>
    <row r="894" ht="25.5" customHeight="1">
      <c r="A894" s="56" t="s">
        <v>1237</v>
      </c>
      <c r="B894" s="56" t="s">
        <v>1238</v>
      </c>
      <c r="C894" s="56" t="s">
        <v>284</v>
      </c>
      <c r="D894" s="56" t="s">
        <v>1239</v>
      </c>
      <c r="E894" s="57" t="s">
        <v>106</v>
      </c>
      <c r="F894" s="58">
        <v>1.0</v>
      </c>
      <c r="G894" s="59">
        <v>52.06</v>
      </c>
      <c r="H894" s="59">
        <v>64.31</v>
      </c>
      <c r="I894" s="59">
        <v>64.31</v>
      </c>
      <c r="J894" s="60">
        <v>1.2631295129075426E-5</v>
      </c>
      <c r="K894" s="4"/>
      <c r="L894" s="4"/>
      <c r="M894" s="4"/>
      <c r="N894" s="4"/>
      <c r="O894" s="4"/>
      <c r="P894" s="4"/>
      <c r="Q894" s="4"/>
      <c r="R894" s="4"/>
      <c r="S894" s="4"/>
      <c r="T894" s="4"/>
      <c r="U894" s="4"/>
      <c r="V894" s="4"/>
      <c r="W894" s="4"/>
      <c r="X894" s="4"/>
      <c r="Y894" s="4"/>
      <c r="Z894" s="4"/>
    </row>
    <row r="895" ht="19.5" customHeight="1">
      <c r="A895" s="50" t="s">
        <v>1594</v>
      </c>
      <c r="B895" s="63"/>
      <c r="C895" s="34"/>
      <c r="D895" s="50" t="s">
        <v>24</v>
      </c>
      <c r="E895" s="63" t="s">
        <v>1595</v>
      </c>
      <c r="F895" s="38"/>
      <c r="G895" s="34"/>
      <c r="H895" s="50"/>
      <c r="I895" s="64" t="s">
        <v>1596</v>
      </c>
      <c r="J895" s="50"/>
      <c r="K895" s="4"/>
      <c r="L895" s="4"/>
      <c r="M895" s="4"/>
      <c r="N895" s="4"/>
      <c r="O895" s="4"/>
      <c r="P895" s="4"/>
      <c r="Q895" s="4"/>
      <c r="R895" s="4"/>
      <c r="S895" s="4"/>
      <c r="T895" s="4"/>
      <c r="U895" s="4"/>
      <c r="V895" s="4"/>
      <c r="W895" s="4"/>
      <c r="X895" s="4"/>
      <c r="Y895" s="4"/>
      <c r="Z895" s="4"/>
    </row>
    <row r="896" ht="19.5" customHeight="1">
      <c r="A896" s="63"/>
      <c r="B896" s="38"/>
      <c r="C896" s="34"/>
      <c r="D896" s="50" t="s">
        <v>1897</v>
      </c>
      <c r="E896" s="63">
        <v>1.0</v>
      </c>
      <c r="F896" s="38"/>
      <c r="G896" s="38"/>
      <c r="H896" s="34"/>
      <c r="I896" s="65">
        <v>1.0</v>
      </c>
      <c r="J896" s="50" t="s">
        <v>89</v>
      </c>
      <c r="K896" s="4"/>
      <c r="L896" s="4"/>
      <c r="M896" s="4"/>
      <c r="N896" s="4"/>
      <c r="O896" s="4"/>
      <c r="P896" s="4"/>
      <c r="Q896" s="4"/>
      <c r="R896" s="4"/>
      <c r="S896" s="4"/>
      <c r="T896" s="4"/>
      <c r="U896" s="4"/>
      <c r="V896" s="4"/>
      <c r="W896" s="4"/>
      <c r="X896" s="4"/>
      <c r="Y896" s="4"/>
      <c r="Z896" s="4"/>
    </row>
    <row r="897" ht="39.0" customHeight="1">
      <c r="A897" s="56" t="s">
        <v>1240</v>
      </c>
      <c r="B897" s="56" t="s">
        <v>1241</v>
      </c>
      <c r="C897" s="56" t="s">
        <v>265</v>
      </c>
      <c r="D897" s="56" t="s">
        <v>1242</v>
      </c>
      <c r="E897" s="57" t="s">
        <v>106</v>
      </c>
      <c r="F897" s="58">
        <v>9.0</v>
      </c>
      <c r="G897" s="59">
        <v>16.83</v>
      </c>
      <c r="H897" s="59">
        <v>20.79</v>
      </c>
      <c r="I897" s="59">
        <v>187.11</v>
      </c>
      <c r="J897" s="60">
        <v>3.6750763980738656E-5</v>
      </c>
      <c r="K897" s="4"/>
      <c r="L897" s="4"/>
      <c r="M897" s="4"/>
      <c r="N897" s="4"/>
      <c r="O897" s="4"/>
      <c r="P897" s="4"/>
      <c r="Q897" s="4"/>
      <c r="R897" s="4"/>
      <c r="S897" s="4"/>
      <c r="T897" s="4"/>
      <c r="U897" s="4"/>
      <c r="V897" s="4"/>
      <c r="W897" s="4"/>
      <c r="X897" s="4"/>
      <c r="Y897" s="4"/>
      <c r="Z897" s="4"/>
    </row>
    <row r="898" ht="19.5" customHeight="1">
      <c r="A898" s="50" t="s">
        <v>1594</v>
      </c>
      <c r="B898" s="63"/>
      <c r="C898" s="34"/>
      <c r="D898" s="50" t="s">
        <v>24</v>
      </c>
      <c r="E898" s="63" t="s">
        <v>1595</v>
      </c>
      <c r="F898" s="38"/>
      <c r="G898" s="34"/>
      <c r="H898" s="50"/>
      <c r="I898" s="64" t="s">
        <v>1596</v>
      </c>
      <c r="J898" s="50"/>
      <c r="K898" s="4"/>
      <c r="L898" s="4"/>
      <c r="M898" s="4"/>
      <c r="N898" s="4"/>
      <c r="O898" s="4"/>
      <c r="P898" s="4"/>
      <c r="Q898" s="4"/>
      <c r="R898" s="4"/>
      <c r="S898" s="4"/>
      <c r="T898" s="4"/>
      <c r="U898" s="4"/>
      <c r="V898" s="4"/>
      <c r="W898" s="4"/>
      <c r="X898" s="4"/>
      <c r="Y898" s="4"/>
      <c r="Z898" s="4"/>
    </row>
    <row r="899" ht="19.5" customHeight="1">
      <c r="A899" s="63"/>
      <c r="B899" s="38"/>
      <c r="C899" s="34"/>
      <c r="D899" s="50" t="s">
        <v>1898</v>
      </c>
      <c r="E899" s="63" t="s">
        <v>1899</v>
      </c>
      <c r="F899" s="38"/>
      <c r="G899" s="38"/>
      <c r="H899" s="34"/>
      <c r="I899" s="65">
        <v>9.0</v>
      </c>
      <c r="J899" s="50" t="s">
        <v>89</v>
      </c>
      <c r="K899" s="4"/>
      <c r="L899" s="4"/>
      <c r="M899" s="4"/>
      <c r="N899" s="4"/>
      <c r="O899" s="4"/>
      <c r="P899" s="4"/>
      <c r="Q899" s="4"/>
      <c r="R899" s="4"/>
      <c r="S899" s="4"/>
      <c r="T899" s="4"/>
      <c r="U899" s="4"/>
      <c r="V899" s="4"/>
      <c r="W899" s="4"/>
      <c r="X899" s="4"/>
      <c r="Y899" s="4"/>
      <c r="Z899" s="4"/>
    </row>
    <row r="900" ht="78.0" customHeight="1">
      <c r="A900" s="56" t="s">
        <v>1243</v>
      </c>
      <c r="B900" s="56" t="s">
        <v>1244</v>
      </c>
      <c r="C900" s="56" t="s">
        <v>351</v>
      </c>
      <c r="D900" s="56" t="s">
        <v>1245</v>
      </c>
      <c r="E900" s="57" t="s">
        <v>98</v>
      </c>
      <c r="F900" s="58">
        <v>9.0</v>
      </c>
      <c r="G900" s="59">
        <v>46.05</v>
      </c>
      <c r="H900" s="59">
        <v>56.89</v>
      </c>
      <c r="I900" s="59">
        <v>512.01</v>
      </c>
      <c r="J900" s="60">
        <v>1.0056522187899097E-4</v>
      </c>
      <c r="K900" s="4"/>
      <c r="L900" s="4"/>
      <c r="M900" s="4"/>
      <c r="N900" s="4"/>
      <c r="O900" s="4"/>
      <c r="P900" s="4"/>
      <c r="Q900" s="4"/>
      <c r="R900" s="4"/>
      <c r="S900" s="4"/>
      <c r="T900" s="4"/>
      <c r="U900" s="4"/>
      <c r="V900" s="4"/>
      <c r="W900" s="4"/>
      <c r="X900" s="4"/>
      <c r="Y900" s="4"/>
      <c r="Z900" s="4"/>
    </row>
    <row r="901" ht="19.5" customHeight="1">
      <c r="A901" s="50" t="s">
        <v>1594</v>
      </c>
      <c r="B901" s="63"/>
      <c r="C901" s="34"/>
      <c r="D901" s="50" t="s">
        <v>24</v>
      </c>
      <c r="E901" s="63" t="s">
        <v>1595</v>
      </c>
      <c r="F901" s="38"/>
      <c r="G901" s="34"/>
      <c r="H901" s="50"/>
      <c r="I901" s="64" t="s">
        <v>1596</v>
      </c>
      <c r="J901" s="50"/>
      <c r="K901" s="4"/>
      <c r="L901" s="4"/>
      <c r="M901" s="4"/>
      <c r="N901" s="4"/>
      <c r="O901" s="4"/>
      <c r="P901" s="4"/>
      <c r="Q901" s="4"/>
      <c r="R901" s="4"/>
      <c r="S901" s="4"/>
      <c r="T901" s="4"/>
      <c r="U901" s="4"/>
      <c r="V901" s="4"/>
      <c r="W901" s="4"/>
      <c r="X901" s="4"/>
      <c r="Y901" s="4"/>
      <c r="Z901" s="4"/>
    </row>
    <row r="902" ht="19.5" customHeight="1">
      <c r="A902" s="63"/>
      <c r="B902" s="38"/>
      <c r="C902" s="34"/>
      <c r="D902" s="50" t="s">
        <v>1900</v>
      </c>
      <c r="E902" s="63">
        <v>9.0</v>
      </c>
      <c r="F902" s="38"/>
      <c r="G902" s="38"/>
      <c r="H902" s="34"/>
      <c r="I902" s="65">
        <v>9.0</v>
      </c>
      <c r="J902" s="50" t="s">
        <v>89</v>
      </c>
      <c r="K902" s="4"/>
      <c r="L902" s="4"/>
      <c r="M902" s="4"/>
      <c r="N902" s="4"/>
      <c r="O902" s="4"/>
      <c r="P902" s="4"/>
      <c r="Q902" s="4"/>
      <c r="R902" s="4"/>
      <c r="S902" s="4"/>
      <c r="T902" s="4"/>
      <c r="U902" s="4"/>
      <c r="V902" s="4"/>
      <c r="W902" s="4"/>
      <c r="X902" s="4"/>
      <c r="Y902" s="4"/>
      <c r="Z902" s="4"/>
    </row>
    <row r="903" ht="24.0" customHeight="1">
      <c r="A903" s="44" t="s">
        <v>70</v>
      </c>
      <c r="B903" s="44" t="s">
        <v>88</v>
      </c>
      <c r="C903" s="44"/>
      <c r="D903" s="44" t="s">
        <v>71</v>
      </c>
      <c r="E903" s="55"/>
      <c r="F903" s="45">
        <v>1.0</v>
      </c>
      <c r="G903" s="45" t="s">
        <v>89</v>
      </c>
      <c r="H903" s="46">
        <v>261106.92</v>
      </c>
      <c r="I903" s="46">
        <v>261106.92</v>
      </c>
      <c r="J903" s="47">
        <v>0.051284692376984714</v>
      </c>
      <c r="K903" s="4"/>
      <c r="L903" s="4"/>
      <c r="M903" s="4"/>
      <c r="N903" s="4"/>
      <c r="O903" s="4"/>
      <c r="P903" s="4"/>
      <c r="Q903" s="4"/>
      <c r="R903" s="4"/>
      <c r="S903" s="4"/>
      <c r="T903" s="4"/>
      <c r="U903" s="4"/>
      <c r="V903" s="4"/>
      <c r="W903" s="4"/>
      <c r="X903" s="4"/>
      <c r="Y903" s="4"/>
      <c r="Z903" s="4"/>
    </row>
    <row r="904" ht="39.0" customHeight="1">
      <c r="A904" s="56" t="s">
        <v>1246</v>
      </c>
      <c r="B904" s="56" t="s">
        <v>1247</v>
      </c>
      <c r="C904" s="56" t="s">
        <v>122</v>
      </c>
      <c r="D904" s="56" t="s">
        <v>1248</v>
      </c>
      <c r="E904" s="57" t="s">
        <v>151</v>
      </c>
      <c r="F904" s="58">
        <v>410.0</v>
      </c>
      <c r="G904" s="59">
        <v>11.61</v>
      </c>
      <c r="H904" s="59">
        <v>14.34</v>
      </c>
      <c r="I904" s="59">
        <v>5879.4</v>
      </c>
      <c r="J904" s="60">
        <v>0.0011547883156878566</v>
      </c>
      <c r="K904" s="4"/>
      <c r="L904" s="4"/>
      <c r="M904" s="4"/>
      <c r="N904" s="4"/>
      <c r="O904" s="4"/>
      <c r="P904" s="4"/>
      <c r="Q904" s="4"/>
      <c r="R904" s="4"/>
      <c r="S904" s="4"/>
      <c r="T904" s="4"/>
      <c r="U904" s="4"/>
      <c r="V904" s="4"/>
      <c r="W904" s="4"/>
      <c r="X904" s="4"/>
      <c r="Y904" s="4"/>
      <c r="Z904" s="4"/>
    </row>
    <row r="905" ht="19.5" customHeight="1">
      <c r="A905" s="50" t="s">
        <v>1594</v>
      </c>
      <c r="B905" s="63"/>
      <c r="C905" s="34"/>
      <c r="D905" s="50" t="s">
        <v>24</v>
      </c>
      <c r="E905" s="63" t="s">
        <v>1595</v>
      </c>
      <c r="F905" s="38"/>
      <c r="G905" s="34"/>
      <c r="H905" s="50"/>
      <c r="I905" s="64" t="s">
        <v>1596</v>
      </c>
      <c r="J905" s="50"/>
      <c r="K905" s="4"/>
      <c r="L905" s="4"/>
      <c r="M905" s="4"/>
      <c r="N905" s="4"/>
      <c r="O905" s="4"/>
      <c r="P905" s="4"/>
      <c r="Q905" s="4"/>
      <c r="R905" s="4"/>
      <c r="S905" s="4"/>
      <c r="T905" s="4"/>
      <c r="U905" s="4"/>
      <c r="V905" s="4"/>
      <c r="W905" s="4"/>
      <c r="X905" s="4"/>
      <c r="Y905" s="4"/>
      <c r="Z905" s="4"/>
    </row>
    <row r="906" ht="19.5" customHeight="1">
      <c r="A906" s="63"/>
      <c r="B906" s="38"/>
      <c r="C906" s="34"/>
      <c r="D906" s="50" t="s">
        <v>1901</v>
      </c>
      <c r="E906" s="63">
        <v>410.0</v>
      </c>
      <c r="F906" s="38"/>
      <c r="G906" s="38"/>
      <c r="H906" s="34"/>
      <c r="I906" s="65">
        <v>410.0</v>
      </c>
      <c r="J906" s="50" t="s">
        <v>89</v>
      </c>
      <c r="K906" s="4"/>
      <c r="L906" s="4"/>
      <c r="M906" s="4"/>
      <c r="N906" s="4"/>
      <c r="O906" s="4"/>
      <c r="P906" s="4"/>
      <c r="Q906" s="4"/>
      <c r="R906" s="4"/>
      <c r="S906" s="4"/>
      <c r="T906" s="4"/>
      <c r="U906" s="4"/>
      <c r="V906" s="4"/>
      <c r="W906" s="4"/>
      <c r="X906" s="4"/>
      <c r="Y906" s="4"/>
      <c r="Z906" s="4"/>
    </row>
    <row r="907" ht="39.0" customHeight="1">
      <c r="A907" s="56" t="s">
        <v>1249</v>
      </c>
      <c r="B907" s="56" t="s">
        <v>1250</v>
      </c>
      <c r="C907" s="56" t="s">
        <v>122</v>
      </c>
      <c r="D907" s="56" t="s">
        <v>1251</v>
      </c>
      <c r="E907" s="57" t="s">
        <v>151</v>
      </c>
      <c r="F907" s="58">
        <v>760.0</v>
      </c>
      <c r="G907" s="59">
        <v>15.69</v>
      </c>
      <c r="H907" s="59">
        <v>19.38</v>
      </c>
      <c r="I907" s="59">
        <v>14728.8</v>
      </c>
      <c r="J907" s="60">
        <v>0.002892922091387438</v>
      </c>
      <c r="K907" s="4"/>
      <c r="L907" s="4"/>
      <c r="M907" s="4"/>
      <c r="N907" s="4"/>
      <c r="O907" s="4"/>
      <c r="P907" s="4"/>
      <c r="Q907" s="4"/>
      <c r="R907" s="4"/>
      <c r="S907" s="4"/>
      <c r="T907" s="4"/>
      <c r="U907" s="4"/>
      <c r="V907" s="4"/>
      <c r="W907" s="4"/>
      <c r="X907" s="4"/>
      <c r="Y907" s="4"/>
      <c r="Z907" s="4"/>
    </row>
    <row r="908" ht="39.0" customHeight="1">
      <c r="A908" s="56" t="s">
        <v>1252</v>
      </c>
      <c r="B908" s="56" t="s">
        <v>1253</v>
      </c>
      <c r="C908" s="56" t="s">
        <v>122</v>
      </c>
      <c r="D908" s="56" t="s">
        <v>1254</v>
      </c>
      <c r="E908" s="57" t="s">
        <v>151</v>
      </c>
      <c r="F908" s="58">
        <v>340.0</v>
      </c>
      <c r="G908" s="59">
        <v>18.73</v>
      </c>
      <c r="H908" s="59">
        <v>23.13</v>
      </c>
      <c r="I908" s="59">
        <v>7864.2</v>
      </c>
      <c r="J908" s="60">
        <v>0.0015446280695704394</v>
      </c>
      <c r="K908" s="4"/>
      <c r="L908" s="4"/>
      <c r="M908" s="4"/>
      <c r="N908" s="4"/>
      <c r="O908" s="4"/>
      <c r="P908" s="4"/>
      <c r="Q908" s="4"/>
      <c r="R908" s="4"/>
      <c r="S908" s="4"/>
      <c r="T908" s="4"/>
      <c r="U908" s="4"/>
      <c r="V908" s="4"/>
      <c r="W908" s="4"/>
      <c r="X908" s="4"/>
      <c r="Y908" s="4"/>
      <c r="Z908" s="4"/>
    </row>
    <row r="909" ht="51.75" customHeight="1">
      <c r="A909" s="56" t="s">
        <v>1255</v>
      </c>
      <c r="B909" s="56" t="s">
        <v>1256</v>
      </c>
      <c r="C909" s="56" t="s">
        <v>122</v>
      </c>
      <c r="D909" s="56" t="s">
        <v>1257</v>
      </c>
      <c r="E909" s="57" t="s">
        <v>151</v>
      </c>
      <c r="F909" s="58">
        <v>164.0</v>
      </c>
      <c r="G909" s="59">
        <v>19.18</v>
      </c>
      <c r="H909" s="59">
        <v>23.69</v>
      </c>
      <c r="I909" s="59">
        <v>3885.16</v>
      </c>
      <c r="J909" s="60">
        <v>7.630944267404553E-4</v>
      </c>
      <c r="K909" s="4"/>
      <c r="L909" s="4"/>
      <c r="M909" s="4"/>
      <c r="N909" s="4"/>
      <c r="O909" s="4"/>
      <c r="P909" s="4"/>
      <c r="Q909" s="4"/>
      <c r="R909" s="4"/>
      <c r="S909" s="4"/>
      <c r="T909" s="4"/>
      <c r="U909" s="4"/>
      <c r="V909" s="4"/>
      <c r="W909" s="4"/>
      <c r="X909" s="4"/>
      <c r="Y909" s="4"/>
      <c r="Z909" s="4"/>
    </row>
    <row r="910" ht="39.0" customHeight="1">
      <c r="A910" s="56" t="s">
        <v>1258</v>
      </c>
      <c r="B910" s="56" t="s">
        <v>1259</v>
      </c>
      <c r="C910" s="56" t="s">
        <v>122</v>
      </c>
      <c r="D910" s="56" t="s">
        <v>1260</v>
      </c>
      <c r="E910" s="57" t="s">
        <v>151</v>
      </c>
      <c r="F910" s="58">
        <v>54.0</v>
      </c>
      <c r="G910" s="59">
        <v>28.5</v>
      </c>
      <c r="H910" s="59">
        <v>35.2</v>
      </c>
      <c r="I910" s="59">
        <v>1900.8</v>
      </c>
      <c r="J910" s="60">
        <v>3.733410944075038E-4</v>
      </c>
      <c r="K910" s="4"/>
      <c r="L910" s="4"/>
      <c r="M910" s="4"/>
      <c r="N910" s="4"/>
      <c r="O910" s="4"/>
      <c r="P910" s="4"/>
      <c r="Q910" s="4"/>
      <c r="R910" s="4"/>
      <c r="S910" s="4"/>
      <c r="T910" s="4"/>
      <c r="U910" s="4"/>
      <c r="V910" s="4"/>
      <c r="W910" s="4"/>
      <c r="X910" s="4"/>
      <c r="Y910" s="4"/>
      <c r="Z910" s="4"/>
    </row>
    <row r="911" ht="51.75" customHeight="1">
      <c r="A911" s="56" t="s">
        <v>1261</v>
      </c>
      <c r="B911" s="56" t="s">
        <v>1262</v>
      </c>
      <c r="C911" s="56" t="s">
        <v>122</v>
      </c>
      <c r="D911" s="56" t="s">
        <v>1263</v>
      </c>
      <c r="E911" s="57" t="s">
        <v>151</v>
      </c>
      <c r="F911" s="58">
        <v>6.0</v>
      </c>
      <c r="G911" s="59">
        <v>39.8</v>
      </c>
      <c r="H911" s="59">
        <v>49.16</v>
      </c>
      <c r="I911" s="59">
        <v>294.96</v>
      </c>
      <c r="J911" s="60">
        <v>5.7933864271063404E-5</v>
      </c>
      <c r="K911" s="4"/>
      <c r="L911" s="4"/>
      <c r="M911" s="4"/>
      <c r="N911" s="4"/>
      <c r="O911" s="4"/>
      <c r="P911" s="4"/>
      <c r="Q911" s="4"/>
      <c r="R911" s="4"/>
      <c r="S911" s="4"/>
      <c r="T911" s="4"/>
      <c r="U911" s="4"/>
      <c r="V911" s="4"/>
      <c r="W911" s="4"/>
      <c r="X911" s="4"/>
      <c r="Y911" s="4"/>
      <c r="Z911" s="4"/>
    </row>
    <row r="912" ht="25.5" customHeight="1">
      <c r="A912" s="56" t="s">
        <v>1264</v>
      </c>
      <c r="B912" s="56" t="s">
        <v>1265</v>
      </c>
      <c r="C912" s="56" t="s">
        <v>92</v>
      </c>
      <c r="D912" s="56" t="s">
        <v>1266</v>
      </c>
      <c r="E912" s="57" t="s">
        <v>106</v>
      </c>
      <c r="F912" s="58">
        <v>65.0</v>
      </c>
      <c r="G912" s="59">
        <v>344.63</v>
      </c>
      <c r="H912" s="59">
        <v>425.75</v>
      </c>
      <c r="I912" s="59">
        <v>27673.75</v>
      </c>
      <c r="J912" s="60">
        <v>0.005435473543434164</v>
      </c>
      <c r="K912" s="4"/>
      <c r="L912" s="4"/>
      <c r="M912" s="4"/>
      <c r="N912" s="4"/>
      <c r="O912" s="4"/>
      <c r="P912" s="4"/>
      <c r="Q912" s="4"/>
      <c r="R912" s="4"/>
      <c r="S912" s="4"/>
      <c r="T912" s="4"/>
      <c r="U912" s="4"/>
      <c r="V912" s="4"/>
      <c r="W912" s="4"/>
      <c r="X912" s="4"/>
      <c r="Y912" s="4"/>
      <c r="Z912" s="4"/>
    </row>
    <row r="913" ht="25.5" customHeight="1">
      <c r="A913" s="56" t="s">
        <v>1267</v>
      </c>
      <c r="B913" s="56" t="s">
        <v>1268</v>
      </c>
      <c r="C913" s="56" t="s">
        <v>109</v>
      </c>
      <c r="D913" s="56" t="s">
        <v>1269</v>
      </c>
      <c r="E913" s="57" t="s">
        <v>151</v>
      </c>
      <c r="F913" s="58">
        <v>168.0</v>
      </c>
      <c r="G913" s="59">
        <v>84.47</v>
      </c>
      <c r="H913" s="59">
        <v>104.35</v>
      </c>
      <c r="I913" s="59">
        <v>17530.8</v>
      </c>
      <c r="J913" s="60">
        <v>0.0034432702324490045</v>
      </c>
      <c r="K913" s="4"/>
      <c r="L913" s="4"/>
      <c r="M913" s="4"/>
      <c r="N913" s="4"/>
      <c r="O913" s="4"/>
      <c r="P913" s="4"/>
      <c r="Q913" s="4"/>
      <c r="R913" s="4"/>
      <c r="S913" s="4"/>
      <c r="T913" s="4"/>
      <c r="U913" s="4"/>
      <c r="V913" s="4"/>
      <c r="W913" s="4"/>
      <c r="X913" s="4"/>
      <c r="Y913" s="4"/>
      <c r="Z913" s="4"/>
    </row>
    <row r="914" ht="39.0" customHeight="1">
      <c r="A914" s="56" t="s">
        <v>1270</v>
      </c>
      <c r="B914" s="56" t="s">
        <v>1271</v>
      </c>
      <c r="C914" s="56" t="s">
        <v>122</v>
      </c>
      <c r="D914" s="56" t="s">
        <v>1272</v>
      </c>
      <c r="E914" s="57" t="s">
        <v>98</v>
      </c>
      <c r="F914" s="58">
        <v>42.0</v>
      </c>
      <c r="G914" s="59">
        <v>17.19</v>
      </c>
      <c r="H914" s="59">
        <v>21.23</v>
      </c>
      <c r="I914" s="59">
        <v>891.66</v>
      </c>
      <c r="J914" s="60">
        <v>1.7513327032796445E-4</v>
      </c>
      <c r="K914" s="4"/>
      <c r="L914" s="4"/>
      <c r="M914" s="4"/>
      <c r="N914" s="4"/>
      <c r="O914" s="4"/>
      <c r="P914" s="4"/>
      <c r="Q914" s="4"/>
      <c r="R914" s="4"/>
      <c r="S914" s="4"/>
      <c r="T914" s="4"/>
      <c r="U914" s="4"/>
      <c r="V914" s="4"/>
      <c r="W914" s="4"/>
      <c r="X914" s="4"/>
      <c r="Y914" s="4"/>
      <c r="Z914" s="4"/>
    </row>
    <row r="915" ht="51.75" customHeight="1">
      <c r="A915" s="56" t="s">
        <v>1273</v>
      </c>
      <c r="B915" s="56" t="s">
        <v>1274</v>
      </c>
      <c r="C915" s="56" t="s">
        <v>122</v>
      </c>
      <c r="D915" s="56" t="s">
        <v>1275</v>
      </c>
      <c r="E915" s="57" t="s">
        <v>151</v>
      </c>
      <c r="F915" s="58">
        <v>14.0</v>
      </c>
      <c r="G915" s="59">
        <v>57.0</v>
      </c>
      <c r="H915" s="59">
        <v>70.41</v>
      </c>
      <c r="I915" s="59">
        <v>985.74</v>
      </c>
      <c r="J915" s="60">
        <v>1.9361176894005304E-4</v>
      </c>
      <c r="K915" s="4"/>
      <c r="L915" s="4"/>
      <c r="M915" s="4"/>
      <c r="N915" s="4"/>
      <c r="O915" s="4"/>
      <c r="P915" s="4"/>
      <c r="Q915" s="4"/>
      <c r="R915" s="4"/>
      <c r="S915" s="4"/>
      <c r="T915" s="4"/>
      <c r="U915" s="4"/>
      <c r="V915" s="4"/>
      <c r="W915" s="4"/>
      <c r="X915" s="4"/>
      <c r="Y915" s="4"/>
      <c r="Z915" s="4"/>
    </row>
    <row r="916" ht="39.0" customHeight="1">
      <c r="A916" s="56" t="s">
        <v>1276</v>
      </c>
      <c r="B916" s="56" t="s">
        <v>1277</v>
      </c>
      <c r="C916" s="56" t="s">
        <v>122</v>
      </c>
      <c r="D916" s="56" t="s">
        <v>1278</v>
      </c>
      <c r="E916" s="57" t="s">
        <v>98</v>
      </c>
      <c r="F916" s="58">
        <v>10.0</v>
      </c>
      <c r="G916" s="59">
        <v>14.45</v>
      </c>
      <c r="H916" s="59">
        <v>17.85</v>
      </c>
      <c r="I916" s="59">
        <v>178.5</v>
      </c>
      <c r="J916" s="60">
        <v>3.505965138454305E-5</v>
      </c>
      <c r="K916" s="4"/>
      <c r="L916" s="4"/>
      <c r="M916" s="4"/>
      <c r="N916" s="4"/>
      <c r="O916" s="4"/>
      <c r="P916" s="4"/>
      <c r="Q916" s="4"/>
      <c r="R916" s="4"/>
      <c r="S916" s="4"/>
      <c r="T916" s="4"/>
      <c r="U916" s="4"/>
      <c r="V916" s="4"/>
      <c r="W916" s="4"/>
      <c r="X916" s="4"/>
      <c r="Y916" s="4"/>
      <c r="Z916" s="4"/>
    </row>
    <row r="917" ht="39.0" customHeight="1">
      <c r="A917" s="56" t="s">
        <v>1279</v>
      </c>
      <c r="B917" s="56" t="s">
        <v>1280</v>
      </c>
      <c r="C917" s="56" t="s">
        <v>122</v>
      </c>
      <c r="D917" s="56" t="s">
        <v>1281</v>
      </c>
      <c r="E917" s="57" t="s">
        <v>98</v>
      </c>
      <c r="F917" s="58">
        <v>11.0</v>
      </c>
      <c r="G917" s="59">
        <v>39.65</v>
      </c>
      <c r="H917" s="59">
        <v>48.98</v>
      </c>
      <c r="I917" s="59">
        <v>538.78</v>
      </c>
      <c r="J917" s="60">
        <v>1.0582318752360842E-4</v>
      </c>
      <c r="K917" s="4"/>
      <c r="L917" s="4"/>
      <c r="M917" s="4"/>
      <c r="N917" s="4"/>
      <c r="O917" s="4"/>
      <c r="P917" s="4"/>
      <c r="Q917" s="4"/>
      <c r="R917" s="4"/>
      <c r="S917" s="4"/>
      <c r="T917" s="4"/>
      <c r="U917" s="4"/>
      <c r="V917" s="4"/>
      <c r="W917" s="4"/>
      <c r="X917" s="4"/>
      <c r="Y917" s="4"/>
      <c r="Z917" s="4"/>
    </row>
    <row r="918" ht="39.0" customHeight="1">
      <c r="A918" s="56" t="s">
        <v>1282</v>
      </c>
      <c r="B918" s="56" t="s">
        <v>1283</v>
      </c>
      <c r="C918" s="56" t="s">
        <v>122</v>
      </c>
      <c r="D918" s="56" t="s">
        <v>1284</v>
      </c>
      <c r="E918" s="57" t="s">
        <v>98</v>
      </c>
      <c r="F918" s="58">
        <v>56.0</v>
      </c>
      <c r="G918" s="59">
        <v>32.95</v>
      </c>
      <c r="H918" s="59">
        <v>40.7</v>
      </c>
      <c r="I918" s="59">
        <v>2279.2</v>
      </c>
      <c r="J918" s="60">
        <v>4.476636270904791E-4</v>
      </c>
      <c r="K918" s="4"/>
      <c r="L918" s="4"/>
      <c r="M918" s="4"/>
      <c r="N918" s="4"/>
      <c r="O918" s="4"/>
      <c r="P918" s="4"/>
      <c r="Q918" s="4"/>
      <c r="R918" s="4"/>
      <c r="S918" s="4"/>
      <c r="T918" s="4"/>
      <c r="U918" s="4"/>
      <c r="V918" s="4"/>
      <c r="W918" s="4"/>
      <c r="X918" s="4"/>
      <c r="Y918" s="4"/>
      <c r="Z918" s="4"/>
    </row>
    <row r="919" ht="39.0" customHeight="1">
      <c r="A919" s="56" t="s">
        <v>1285</v>
      </c>
      <c r="B919" s="56" t="s">
        <v>1286</v>
      </c>
      <c r="C919" s="56" t="s">
        <v>122</v>
      </c>
      <c r="D919" s="56" t="s">
        <v>1287</v>
      </c>
      <c r="E919" s="57" t="s">
        <v>98</v>
      </c>
      <c r="F919" s="58">
        <v>4.0</v>
      </c>
      <c r="G919" s="59">
        <v>28.85</v>
      </c>
      <c r="H919" s="59">
        <v>35.64</v>
      </c>
      <c r="I919" s="59">
        <v>142.56</v>
      </c>
      <c r="J919" s="60">
        <v>2.8000582080562786E-5</v>
      </c>
      <c r="K919" s="4"/>
      <c r="L919" s="4"/>
      <c r="M919" s="4"/>
      <c r="N919" s="4"/>
      <c r="O919" s="4"/>
      <c r="P919" s="4"/>
      <c r="Q919" s="4"/>
      <c r="R919" s="4"/>
      <c r="S919" s="4"/>
      <c r="T919" s="4"/>
      <c r="U919" s="4"/>
      <c r="V919" s="4"/>
      <c r="W919" s="4"/>
      <c r="X919" s="4"/>
      <c r="Y919" s="4"/>
      <c r="Z919" s="4"/>
    </row>
    <row r="920" ht="39.0" customHeight="1">
      <c r="A920" s="56" t="s">
        <v>1288</v>
      </c>
      <c r="B920" s="56" t="s">
        <v>1289</v>
      </c>
      <c r="C920" s="56" t="s">
        <v>122</v>
      </c>
      <c r="D920" s="56" t="s">
        <v>1290</v>
      </c>
      <c r="E920" s="57" t="s">
        <v>98</v>
      </c>
      <c r="F920" s="58">
        <v>3.0</v>
      </c>
      <c r="G920" s="59">
        <v>25.92</v>
      </c>
      <c r="H920" s="59">
        <v>32.02</v>
      </c>
      <c r="I920" s="59">
        <v>96.06</v>
      </c>
      <c r="J920" s="60">
        <v>1.8867395585429723E-5</v>
      </c>
      <c r="K920" s="4"/>
      <c r="L920" s="4"/>
      <c r="M920" s="4"/>
      <c r="N920" s="4"/>
      <c r="O920" s="4"/>
      <c r="P920" s="4"/>
      <c r="Q920" s="4"/>
      <c r="R920" s="4"/>
      <c r="S920" s="4"/>
      <c r="T920" s="4"/>
      <c r="U920" s="4"/>
      <c r="V920" s="4"/>
      <c r="W920" s="4"/>
      <c r="X920" s="4"/>
      <c r="Y920" s="4"/>
      <c r="Z920" s="4"/>
    </row>
    <row r="921" ht="39.0" customHeight="1">
      <c r="A921" s="56" t="s">
        <v>1291</v>
      </c>
      <c r="B921" s="56" t="s">
        <v>1292</v>
      </c>
      <c r="C921" s="56" t="s">
        <v>122</v>
      </c>
      <c r="D921" s="56" t="s">
        <v>1293</v>
      </c>
      <c r="E921" s="57" t="s">
        <v>98</v>
      </c>
      <c r="F921" s="58">
        <v>8.0</v>
      </c>
      <c r="G921" s="59">
        <v>28.97</v>
      </c>
      <c r="H921" s="59">
        <v>35.78</v>
      </c>
      <c r="I921" s="59">
        <v>286.24</v>
      </c>
      <c r="J921" s="60">
        <v>5.622114628745996E-5</v>
      </c>
      <c r="K921" s="4"/>
      <c r="L921" s="4"/>
      <c r="M921" s="4"/>
      <c r="N921" s="4"/>
      <c r="O921" s="4"/>
      <c r="P921" s="4"/>
      <c r="Q921" s="4"/>
      <c r="R921" s="4"/>
      <c r="S921" s="4"/>
      <c r="T921" s="4"/>
      <c r="U921" s="4"/>
      <c r="V921" s="4"/>
      <c r="W921" s="4"/>
      <c r="X921" s="4"/>
      <c r="Y921" s="4"/>
      <c r="Z921" s="4"/>
    </row>
    <row r="922" ht="39.0" customHeight="1">
      <c r="A922" s="56" t="s">
        <v>1294</v>
      </c>
      <c r="B922" s="56" t="s">
        <v>1295</v>
      </c>
      <c r="C922" s="56" t="s">
        <v>122</v>
      </c>
      <c r="D922" s="56" t="s">
        <v>1296</v>
      </c>
      <c r="E922" s="57" t="s">
        <v>98</v>
      </c>
      <c r="F922" s="58">
        <v>4.0</v>
      </c>
      <c r="G922" s="59">
        <v>35.2</v>
      </c>
      <c r="H922" s="59">
        <v>43.48</v>
      </c>
      <c r="I922" s="59">
        <v>173.92</v>
      </c>
      <c r="J922" s="60">
        <v>3.4160081617925646E-5</v>
      </c>
      <c r="K922" s="4"/>
      <c r="L922" s="4"/>
      <c r="M922" s="4"/>
      <c r="N922" s="4"/>
      <c r="O922" s="4"/>
      <c r="P922" s="4"/>
      <c r="Q922" s="4"/>
      <c r="R922" s="4"/>
      <c r="S922" s="4"/>
      <c r="T922" s="4"/>
      <c r="U922" s="4"/>
      <c r="V922" s="4"/>
      <c r="W922" s="4"/>
      <c r="X922" s="4"/>
      <c r="Y922" s="4"/>
      <c r="Z922" s="4"/>
    </row>
    <row r="923" ht="39.0" customHeight="1">
      <c r="A923" s="56" t="s">
        <v>1297</v>
      </c>
      <c r="B923" s="56" t="s">
        <v>1298</v>
      </c>
      <c r="C923" s="56" t="s">
        <v>122</v>
      </c>
      <c r="D923" s="56" t="s">
        <v>1299</v>
      </c>
      <c r="E923" s="57" t="s">
        <v>98</v>
      </c>
      <c r="F923" s="58">
        <v>6.0</v>
      </c>
      <c r="G923" s="59">
        <v>39.69</v>
      </c>
      <c r="H923" s="59">
        <v>49.03</v>
      </c>
      <c r="I923" s="59">
        <v>294.18</v>
      </c>
      <c r="J923" s="60">
        <v>5.778066243308053E-5</v>
      </c>
      <c r="K923" s="4"/>
      <c r="L923" s="4"/>
      <c r="M923" s="4"/>
      <c r="N923" s="4"/>
      <c r="O923" s="4"/>
      <c r="P923" s="4"/>
      <c r="Q923" s="4"/>
      <c r="R923" s="4"/>
      <c r="S923" s="4"/>
      <c r="T923" s="4"/>
      <c r="U923" s="4"/>
      <c r="V923" s="4"/>
      <c r="W923" s="4"/>
      <c r="X923" s="4"/>
      <c r="Y923" s="4"/>
      <c r="Z923" s="4"/>
    </row>
    <row r="924" ht="39.0" customHeight="1">
      <c r="A924" s="56" t="s">
        <v>1300</v>
      </c>
      <c r="B924" s="56" t="s">
        <v>1301</v>
      </c>
      <c r="C924" s="56" t="s">
        <v>122</v>
      </c>
      <c r="D924" s="56" t="s">
        <v>1302</v>
      </c>
      <c r="E924" s="57" t="s">
        <v>98</v>
      </c>
      <c r="F924" s="58">
        <v>31.0</v>
      </c>
      <c r="G924" s="59">
        <v>46.68</v>
      </c>
      <c r="H924" s="59">
        <v>57.66</v>
      </c>
      <c r="I924" s="59">
        <v>1787.46</v>
      </c>
      <c r="J924" s="60">
        <v>3.5107968887291495E-4</v>
      </c>
      <c r="K924" s="4"/>
      <c r="L924" s="4"/>
      <c r="M924" s="4"/>
      <c r="N924" s="4"/>
      <c r="O924" s="4"/>
      <c r="P924" s="4"/>
      <c r="Q924" s="4"/>
      <c r="R924" s="4"/>
      <c r="S924" s="4"/>
      <c r="T924" s="4"/>
      <c r="U924" s="4"/>
      <c r="V924" s="4"/>
      <c r="W924" s="4"/>
      <c r="X924" s="4"/>
      <c r="Y924" s="4"/>
      <c r="Z924" s="4"/>
    </row>
    <row r="925" ht="39.0" customHeight="1">
      <c r="A925" s="56" t="s">
        <v>1303</v>
      </c>
      <c r="B925" s="56" t="s">
        <v>1304</v>
      </c>
      <c r="C925" s="56" t="s">
        <v>104</v>
      </c>
      <c r="D925" s="56" t="s">
        <v>1305</v>
      </c>
      <c r="E925" s="57" t="s">
        <v>106</v>
      </c>
      <c r="F925" s="58">
        <v>2.0</v>
      </c>
      <c r="G925" s="59">
        <v>519.62</v>
      </c>
      <c r="H925" s="59">
        <v>641.93</v>
      </c>
      <c r="I925" s="59">
        <v>1283.86</v>
      </c>
      <c r="J925" s="60">
        <v>2.521662970675599E-4</v>
      </c>
      <c r="K925" s="4"/>
      <c r="L925" s="4"/>
      <c r="M925" s="4"/>
      <c r="N925" s="4"/>
      <c r="O925" s="4"/>
      <c r="P925" s="4"/>
      <c r="Q925" s="4"/>
      <c r="R925" s="4"/>
      <c r="S925" s="4"/>
      <c r="T925" s="4"/>
      <c r="U925" s="4"/>
      <c r="V925" s="4"/>
      <c r="W925" s="4"/>
      <c r="X925" s="4"/>
      <c r="Y925" s="4"/>
      <c r="Z925" s="4"/>
    </row>
    <row r="926" ht="39.0" customHeight="1">
      <c r="A926" s="56" t="s">
        <v>1306</v>
      </c>
      <c r="B926" s="56" t="s">
        <v>1307</v>
      </c>
      <c r="C926" s="56" t="s">
        <v>104</v>
      </c>
      <c r="D926" s="56" t="s">
        <v>1308</v>
      </c>
      <c r="E926" s="57" t="s">
        <v>106</v>
      </c>
      <c r="F926" s="58">
        <v>2.0</v>
      </c>
      <c r="G926" s="59">
        <v>805.65</v>
      </c>
      <c r="H926" s="59">
        <v>995.3</v>
      </c>
      <c r="I926" s="59">
        <v>1990.6</v>
      </c>
      <c r="J926" s="60">
        <v>3.909789470368145E-4</v>
      </c>
      <c r="K926" s="4"/>
      <c r="L926" s="4"/>
      <c r="M926" s="4"/>
      <c r="N926" s="4"/>
      <c r="O926" s="4"/>
      <c r="P926" s="4"/>
      <c r="Q926" s="4"/>
      <c r="R926" s="4"/>
      <c r="S926" s="4"/>
      <c r="T926" s="4"/>
      <c r="U926" s="4"/>
      <c r="V926" s="4"/>
      <c r="W926" s="4"/>
      <c r="X926" s="4"/>
      <c r="Y926" s="4"/>
      <c r="Z926" s="4"/>
    </row>
    <row r="927" ht="51.75" customHeight="1">
      <c r="A927" s="56" t="s">
        <v>1309</v>
      </c>
      <c r="B927" s="56" t="s">
        <v>1310</v>
      </c>
      <c r="C927" s="56" t="s">
        <v>265</v>
      </c>
      <c r="D927" s="56" t="s">
        <v>1311</v>
      </c>
      <c r="E927" s="57" t="s">
        <v>106</v>
      </c>
      <c r="F927" s="58">
        <v>1.0</v>
      </c>
      <c r="G927" s="59">
        <v>3749.9</v>
      </c>
      <c r="H927" s="59">
        <v>4632.62</v>
      </c>
      <c r="I927" s="59">
        <v>4632.62</v>
      </c>
      <c r="J927" s="60">
        <v>9.099049983028674E-4</v>
      </c>
      <c r="K927" s="4"/>
      <c r="L927" s="4"/>
      <c r="M927" s="4"/>
      <c r="N927" s="4"/>
      <c r="O927" s="4"/>
      <c r="P927" s="4"/>
      <c r="Q927" s="4"/>
      <c r="R927" s="4"/>
      <c r="S927" s="4"/>
      <c r="T927" s="4"/>
      <c r="U927" s="4"/>
      <c r="V927" s="4"/>
      <c r="W927" s="4"/>
      <c r="X927" s="4"/>
      <c r="Y927" s="4"/>
      <c r="Z927" s="4"/>
    </row>
    <row r="928" ht="51.75" customHeight="1">
      <c r="A928" s="56" t="s">
        <v>1312</v>
      </c>
      <c r="B928" s="56" t="s">
        <v>1313</v>
      </c>
      <c r="C928" s="56" t="s">
        <v>122</v>
      </c>
      <c r="D928" s="56" t="s">
        <v>1314</v>
      </c>
      <c r="E928" s="57" t="s">
        <v>98</v>
      </c>
      <c r="F928" s="58">
        <v>1.0</v>
      </c>
      <c r="G928" s="59">
        <v>630.83</v>
      </c>
      <c r="H928" s="59">
        <v>779.32</v>
      </c>
      <c r="I928" s="59">
        <v>779.32</v>
      </c>
      <c r="J928" s="60">
        <v>1.5306827740617417E-4</v>
      </c>
      <c r="K928" s="4"/>
      <c r="L928" s="4"/>
      <c r="M928" s="4"/>
      <c r="N928" s="4"/>
      <c r="O928" s="4"/>
      <c r="P928" s="4"/>
      <c r="Q928" s="4"/>
      <c r="R928" s="4"/>
      <c r="S928" s="4"/>
      <c r="T928" s="4"/>
      <c r="U928" s="4"/>
      <c r="V928" s="4"/>
      <c r="W928" s="4"/>
      <c r="X928" s="4"/>
      <c r="Y928" s="4"/>
      <c r="Z928" s="4"/>
    </row>
    <row r="929" ht="25.5" customHeight="1">
      <c r="A929" s="56" t="s">
        <v>1315</v>
      </c>
      <c r="B929" s="56" t="s">
        <v>1316</v>
      </c>
      <c r="C929" s="56" t="s">
        <v>291</v>
      </c>
      <c r="D929" s="56" t="s">
        <v>1317</v>
      </c>
      <c r="E929" s="57" t="s">
        <v>98</v>
      </c>
      <c r="F929" s="58">
        <v>1.0</v>
      </c>
      <c r="G929" s="59">
        <v>86.29</v>
      </c>
      <c r="H929" s="59">
        <v>106.6</v>
      </c>
      <c r="I929" s="59">
        <v>106.6</v>
      </c>
      <c r="J929" s="60">
        <v>2.093758452432655E-5</v>
      </c>
      <c r="K929" s="4"/>
      <c r="L929" s="4"/>
      <c r="M929" s="4"/>
      <c r="N929" s="4"/>
      <c r="O929" s="4"/>
      <c r="P929" s="4"/>
      <c r="Q929" s="4"/>
      <c r="R929" s="4"/>
      <c r="S929" s="4"/>
      <c r="T929" s="4"/>
      <c r="U929" s="4"/>
      <c r="V929" s="4"/>
      <c r="W929" s="4"/>
      <c r="X929" s="4"/>
      <c r="Y929" s="4"/>
      <c r="Z929" s="4"/>
    </row>
    <row r="930" ht="51.75" customHeight="1">
      <c r="A930" s="56" t="s">
        <v>1318</v>
      </c>
      <c r="B930" s="56" t="s">
        <v>1319</v>
      </c>
      <c r="C930" s="56" t="s">
        <v>122</v>
      </c>
      <c r="D930" s="56" t="s">
        <v>1320</v>
      </c>
      <c r="E930" s="57" t="s">
        <v>98</v>
      </c>
      <c r="F930" s="58">
        <v>1.0</v>
      </c>
      <c r="G930" s="59">
        <v>233.9</v>
      </c>
      <c r="H930" s="59">
        <v>288.96</v>
      </c>
      <c r="I930" s="59">
        <v>288.96</v>
      </c>
      <c r="J930" s="60">
        <v>5.6755388594272044E-5</v>
      </c>
      <c r="K930" s="4"/>
      <c r="L930" s="4"/>
      <c r="M930" s="4"/>
      <c r="N930" s="4"/>
      <c r="O930" s="4"/>
      <c r="P930" s="4"/>
      <c r="Q930" s="4"/>
      <c r="R930" s="4"/>
      <c r="S930" s="4"/>
      <c r="T930" s="4"/>
      <c r="U930" s="4"/>
      <c r="V930" s="4"/>
      <c r="W930" s="4"/>
      <c r="X930" s="4"/>
      <c r="Y930" s="4"/>
      <c r="Z930" s="4"/>
    </row>
    <row r="931" ht="25.5" customHeight="1">
      <c r="A931" s="56" t="s">
        <v>1321</v>
      </c>
      <c r="B931" s="56" t="s">
        <v>1322</v>
      </c>
      <c r="C931" s="56" t="s">
        <v>122</v>
      </c>
      <c r="D931" s="56" t="s">
        <v>1323</v>
      </c>
      <c r="E931" s="57" t="s">
        <v>98</v>
      </c>
      <c r="F931" s="58">
        <v>13.0</v>
      </c>
      <c r="G931" s="59">
        <v>58.01</v>
      </c>
      <c r="H931" s="59">
        <v>71.66</v>
      </c>
      <c r="I931" s="59">
        <v>931.58</v>
      </c>
      <c r="J931" s="60">
        <v>1.82974061830883E-4</v>
      </c>
      <c r="K931" s="4"/>
      <c r="L931" s="4"/>
      <c r="M931" s="4"/>
      <c r="N931" s="4"/>
      <c r="O931" s="4"/>
      <c r="P931" s="4"/>
      <c r="Q931" s="4"/>
      <c r="R931" s="4"/>
      <c r="S931" s="4"/>
      <c r="T931" s="4"/>
      <c r="U931" s="4"/>
      <c r="V931" s="4"/>
      <c r="W931" s="4"/>
      <c r="X931" s="4"/>
      <c r="Y931" s="4"/>
      <c r="Z931" s="4"/>
    </row>
    <row r="932" ht="25.5" customHeight="1">
      <c r="A932" s="56" t="s">
        <v>1324</v>
      </c>
      <c r="B932" s="56" t="s">
        <v>1325</v>
      </c>
      <c r="C932" s="56" t="s">
        <v>122</v>
      </c>
      <c r="D932" s="56" t="s">
        <v>1326</v>
      </c>
      <c r="E932" s="57" t="s">
        <v>98</v>
      </c>
      <c r="F932" s="58">
        <v>68.0</v>
      </c>
      <c r="G932" s="59">
        <v>12.06</v>
      </c>
      <c r="H932" s="59">
        <v>14.89</v>
      </c>
      <c r="I932" s="59">
        <v>1012.52</v>
      </c>
      <c r="J932" s="60">
        <v>1.988716987107985E-4</v>
      </c>
      <c r="K932" s="4"/>
      <c r="L932" s="4"/>
      <c r="M932" s="4"/>
      <c r="N932" s="4"/>
      <c r="O932" s="4"/>
      <c r="P932" s="4"/>
      <c r="Q932" s="4"/>
      <c r="R932" s="4"/>
      <c r="S932" s="4"/>
      <c r="T932" s="4"/>
      <c r="U932" s="4"/>
      <c r="V932" s="4"/>
      <c r="W932" s="4"/>
      <c r="X932" s="4"/>
      <c r="Y932" s="4"/>
      <c r="Z932" s="4"/>
    </row>
    <row r="933" ht="25.5" customHeight="1">
      <c r="A933" s="56" t="s">
        <v>1327</v>
      </c>
      <c r="B933" s="56" t="s">
        <v>1328</v>
      </c>
      <c r="C933" s="56" t="s">
        <v>122</v>
      </c>
      <c r="D933" s="56" t="s">
        <v>1329</v>
      </c>
      <c r="E933" s="57" t="s">
        <v>98</v>
      </c>
      <c r="F933" s="58">
        <v>11.0</v>
      </c>
      <c r="G933" s="59">
        <v>82.69</v>
      </c>
      <c r="H933" s="59">
        <v>102.15</v>
      </c>
      <c r="I933" s="59">
        <v>1123.65</v>
      </c>
      <c r="J933" s="60">
        <v>2.206990323711025E-4</v>
      </c>
      <c r="K933" s="4"/>
      <c r="L933" s="4"/>
      <c r="M933" s="4"/>
      <c r="N933" s="4"/>
      <c r="O933" s="4"/>
      <c r="P933" s="4"/>
      <c r="Q933" s="4"/>
      <c r="R933" s="4"/>
      <c r="S933" s="4"/>
      <c r="T933" s="4"/>
      <c r="U933" s="4"/>
      <c r="V933" s="4"/>
      <c r="W933" s="4"/>
      <c r="X933" s="4"/>
      <c r="Y933" s="4"/>
      <c r="Z933" s="4"/>
    </row>
    <row r="934" ht="39.0" customHeight="1">
      <c r="A934" s="56" t="s">
        <v>1330</v>
      </c>
      <c r="B934" s="56" t="s">
        <v>1331</v>
      </c>
      <c r="C934" s="56" t="s">
        <v>122</v>
      </c>
      <c r="D934" s="56" t="s">
        <v>1332</v>
      </c>
      <c r="E934" s="57" t="s">
        <v>98</v>
      </c>
      <c r="F934" s="58">
        <v>6.0</v>
      </c>
      <c r="G934" s="59">
        <v>158.73</v>
      </c>
      <c r="H934" s="59">
        <v>196.09</v>
      </c>
      <c r="I934" s="59">
        <v>1176.54</v>
      </c>
      <c r="J934" s="60">
        <v>2.3108729546201837E-4</v>
      </c>
      <c r="K934" s="4"/>
      <c r="L934" s="4"/>
      <c r="M934" s="4"/>
      <c r="N934" s="4"/>
      <c r="O934" s="4"/>
      <c r="P934" s="4"/>
      <c r="Q934" s="4"/>
      <c r="R934" s="4"/>
      <c r="S934" s="4"/>
      <c r="T934" s="4"/>
      <c r="U934" s="4"/>
      <c r="V934" s="4"/>
      <c r="W934" s="4"/>
      <c r="X934" s="4"/>
      <c r="Y934" s="4"/>
      <c r="Z934" s="4"/>
    </row>
    <row r="935" ht="39.0" customHeight="1">
      <c r="A935" s="56" t="s">
        <v>1333</v>
      </c>
      <c r="B935" s="56" t="s">
        <v>1334</v>
      </c>
      <c r="C935" s="56" t="s">
        <v>122</v>
      </c>
      <c r="D935" s="56" t="s">
        <v>1335</v>
      </c>
      <c r="E935" s="57" t="s">
        <v>98</v>
      </c>
      <c r="F935" s="58">
        <v>2.0</v>
      </c>
      <c r="G935" s="59">
        <v>430.28</v>
      </c>
      <c r="H935" s="59">
        <v>531.56</v>
      </c>
      <c r="I935" s="59">
        <v>1063.12</v>
      </c>
      <c r="J935" s="60">
        <v>2.0881017691840565E-4</v>
      </c>
      <c r="K935" s="4"/>
      <c r="L935" s="4"/>
      <c r="M935" s="4"/>
      <c r="N935" s="4"/>
      <c r="O935" s="4"/>
      <c r="P935" s="4"/>
      <c r="Q935" s="4"/>
      <c r="R935" s="4"/>
      <c r="S935" s="4"/>
      <c r="T935" s="4"/>
      <c r="U935" s="4"/>
      <c r="V935" s="4"/>
      <c r="W935" s="4"/>
      <c r="X935" s="4"/>
      <c r="Y935" s="4"/>
      <c r="Z935" s="4"/>
    </row>
    <row r="936" ht="25.5" customHeight="1">
      <c r="A936" s="56" t="s">
        <v>1336</v>
      </c>
      <c r="B936" s="56" t="s">
        <v>1337</v>
      </c>
      <c r="C936" s="56" t="s">
        <v>122</v>
      </c>
      <c r="D936" s="56" t="s">
        <v>1338</v>
      </c>
      <c r="E936" s="57" t="s">
        <v>98</v>
      </c>
      <c r="F936" s="58">
        <v>1.0</v>
      </c>
      <c r="G936" s="59">
        <v>1031.11</v>
      </c>
      <c r="H936" s="59">
        <v>1273.83</v>
      </c>
      <c r="I936" s="59">
        <v>1273.83</v>
      </c>
      <c r="J936" s="60">
        <v>2.5019627856119034E-4</v>
      </c>
      <c r="K936" s="4"/>
      <c r="L936" s="4"/>
      <c r="M936" s="4"/>
      <c r="N936" s="4"/>
      <c r="O936" s="4"/>
      <c r="P936" s="4"/>
      <c r="Q936" s="4"/>
      <c r="R936" s="4"/>
      <c r="S936" s="4"/>
      <c r="T936" s="4"/>
      <c r="U936" s="4"/>
      <c r="V936" s="4"/>
      <c r="W936" s="4"/>
      <c r="X936" s="4"/>
      <c r="Y936" s="4"/>
      <c r="Z936" s="4"/>
    </row>
    <row r="937" ht="78.0" customHeight="1">
      <c r="A937" s="56" t="s">
        <v>1339</v>
      </c>
      <c r="B937" s="56" t="s">
        <v>1340</v>
      </c>
      <c r="C937" s="56" t="s">
        <v>351</v>
      </c>
      <c r="D937" s="56" t="s">
        <v>1341</v>
      </c>
      <c r="E937" s="57" t="s">
        <v>98</v>
      </c>
      <c r="F937" s="58">
        <v>20.0</v>
      </c>
      <c r="G937" s="59">
        <v>38.3</v>
      </c>
      <c r="H937" s="59">
        <v>47.31</v>
      </c>
      <c r="I937" s="59">
        <v>946.2</v>
      </c>
      <c r="J937" s="60">
        <v>1.8584561422999794E-4</v>
      </c>
      <c r="K937" s="4"/>
      <c r="L937" s="4"/>
      <c r="M937" s="4"/>
      <c r="N937" s="4"/>
      <c r="O937" s="4"/>
      <c r="P937" s="4"/>
      <c r="Q937" s="4"/>
      <c r="R937" s="4"/>
      <c r="S937" s="4"/>
      <c r="T937" s="4"/>
      <c r="U937" s="4"/>
      <c r="V937" s="4"/>
      <c r="W937" s="4"/>
      <c r="X937" s="4"/>
      <c r="Y937" s="4"/>
      <c r="Z937" s="4"/>
    </row>
    <row r="938" ht="64.5" customHeight="1">
      <c r="A938" s="56" t="s">
        <v>1342</v>
      </c>
      <c r="B938" s="56" t="s">
        <v>1343</v>
      </c>
      <c r="C938" s="56" t="s">
        <v>265</v>
      </c>
      <c r="D938" s="56" t="s">
        <v>1344</v>
      </c>
      <c r="E938" s="57" t="s">
        <v>106</v>
      </c>
      <c r="F938" s="58">
        <v>1.0</v>
      </c>
      <c r="G938" s="59">
        <v>239.86</v>
      </c>
      <c r="H938" s="59">
        <v>296.32</v>
      </c>
      <c r="I938" s="59">
        <v>296.32</v>
      </c>
      <c r="J938" s="60">
        <v>5.8200985424469446E-5</v>
      </c>
      <c r="K938" s="4"/>
      <c r="L938" s="4"/>
      <c r="M938" s="4"/>
      <c r="N938" s="4"/>
      <c r="O938" s="4"/>
      <c r="P938" s="4"/>
      <c r="Q938" s="4"/>
      <c r="R938" s="4"/>
      <c r="S938" s="4"/>
      <c r="T938" s="4"/>
      <c r="U938" s="4"/>
      <c r="V938" s="4"/>
      <c r="W938" s="4"/>
      <c r="X938" s="4"/>
      <c r="Y938" s="4"/>
      <c r="Z938" s="4"/>
    </row>
    <row r="939" ht="39.0" customHeight="1">
      <c r="A939" s="56" t="s">
        <v>1345</v>
      </c>
      <c r="B939" s="56" t="s">
        <v>1346</v>
      </c>
      <c r="C939" s="56" t="s">
        <v>122</v>
      </c>
      <c r="D939" s="56" t="s">
        <v>1347</v>
      </c>
      <c r="E939" s="57" t="s">
        <v>151</v>
      </c>
      <c r="F939" s="58">
        <v>5500.0</v>
      </c>
      <c r="G939" s="59">
        <v>4.44</v>
      </c>
      <c r="H939" s="59">
        <v>5.48</v>
      </c>
      <c r="I939" s="59">
        <v>30140.0</v>
      </c>
      <c r="J939" s="60">
        <v>0.005919876149748614</v>
      </c>
      <c r="K939" s="4"/>
      <c r="L939" s="4"/>
      <c r="M939" s="4"/>
      <c r="N939" s="4"/>
      <c r="O939" s="4"/>
      <c r="P939" s="4"/>
      <c r="Q939" s="4"/>
      <c r="R939" s="4"/>
      <c r="S939" s="4"/>
      <c r="T939" s="4"/>
      <c r="U939" s="4"/>
      <c r="V939" s="4"/>
      <c r="W939" s="4"/>
      <c r="X939" s="4"/>
      <c r="Y939" s="4"/>
      <c r="Z939" s="4"/>
    </row>
    <row r="940" ht="19.5" customHeight="1">
      <c r="A940" s="50" t="s">
        <v>1594</v>
      </c>
      <c r="B940" s="63"/>
      <c r="C940" s="34"/>
      <c r="D940" s="50" t="s">
        <v>24</v>
      </c>
      <c r="E940" s="63" t="s">
        <v>1595</v>
      </c>
      <c r="F940" s="38"/>
      <c r="G940" s="34"/>
      <c r="H940" s="50"/>
      <c r="I940" s="64" t="s">
        <v>1596</v>
      </c>
      <c r="J940" s="50"/>
      <c r="K940" s="4"/>
      <c r="L940" s="4"/>
      <c r="M940" s="4"/>
      <c r="N940" s="4"/>
      <c r="O940" s="4"/>
      <c r="P940" s="4"/>
      <c r="Q940" s="4"/>
      <c r="R940" s="4"/>
      <c r="S940" s="4"/>
      <c r="T940" s="4"/>
      <c r="U940" s="4"/>
      <c r="V940" s="4"/>
      <c r="W940" s="4"/>
      <c r="X940" s="4"/>
      <c r="Y940" s="4"/>
      <c r="Z940" s="4"/>
    </row>
    <row r="941" ht="19.5" customHeight="1">
      <c r="A941" s="63"/>
      <c r="B941" s="38"/>
      <c r="C941" s="34"/>
      <c r="D941" s="50" t="s">
        <v>1902</v>
      </c>
      <c r="E941" s="63" t="s">
        <v>1903</v>
      </c>
      <c r="F941" s="38"/>
      <c r="G941" s="38"/>
      <c r="H941" s="34"/>
      <c r="I941" s="65">
        <v>5500.0</v>
      </c>
      <c r="J941" s="50" t="s">
        <v>89</v>
      </c>
      <c r="K941" s="4"/>
      <c r="L941" s="4"/>
      <c r="M941" s="4"/>
      <c r="N941" s="4"/>
      <c r="O941" s="4"/>
      <c r="P941" s="4"/>
      <c r="Q941" s="4"/>
      <c r="R941" s="4"/>
      <c r="S941" s="4"/>
      <c r="T941" s="4"/>
      <c r="U941" s="4"/>
      <c r="V941" s="4"/>
      <c r="W941" s="4"/>
      <c r="X941" s="4"/>
      <c r="Y941" s="4"/>
      <c r="Z941" s="4"/>
    </row>
    <row r="942" ht="39.0" customHeight="1">
      <c r="A942" s="56" t="s">
        <v>1348</v>
      </c>
      <c r="B942" s="56" t="s">
        <v>1349</v>
      </c>
      <c r="C942" s="56" t="s">
        <v>122</v>
      </c>
      <c r="D942" s="56" t="s">
        <v>1350</v>
      </c>
      <c r="E942" s="57" t="s">
        <v>151</v>
      </c>
      <c r="F942" s="58">
        <v>1000.0</v>
      </c>
      <c r="G942" s="59">
        <v>7.56</v>
      </c>
      <c r="H942" s="59">
        <v>9.33</v>
      </c>
      <c r="I942" s="59">
        <v>9330.0</v>
      </c>
      <c r="J942" s="60">
        <v>0.0018325296774105695</v>
      </c>
      <c r="K942" s="4"/>
      <c r="L942" s="4"/>
      <c r="M942" s="4"/>
      <c r="N942" s="4"/>
      <c r="O942" s="4"/>
      <c r="P942" s="4"/>
      <c r="Q942" s="4"/>
      <c r="R942" s="4"/>
      <c r="S942" s="4"/>
      <c r="T942" s="4"/>
      <c r="U942" s="4"/>
      <c r="V942" s="4"/>
      <c r="W942" s="4"/>
      <c r="X942" s="4"/>
      <c r="Y942" s="4"/>
      <c r="Z942" s="4"/>
    </row>
    <row r="943" ht="39.0" customHeight="1">
      <c r="A943" s="56" t="s">
        <v>1351</v>
      </c>
      <c r="B943" s="56" t="s">
        <v>1352</v>
      </c>
      <c r="C943" s="56" t="s">
        <v>122</v>
      </c>
      <c r="D943" s="56" t="s">
        <v>1353</v>
      </c>
      <c r="E943" s="57" t="s">
        <v>151</v>
      </c>
      <c r="F943" s="58">
        <v>200.0</v>
      </c>
      <c r="G943" s="59">
        <v>6.89</v>
      </c>
      <c r="H943" s="59">
        <v>8.51</v>
      </c>
      <c r="I943" s="59">
        <v>1702.0</v>
      </c>
      <c r="J943" s="60">
        <v>3.3429426698314995E-4</v>
      </c>
      <c r="K943" s="4"/>
      <c r="L943" s="4"/>
      <c r="M943" s="4"/>
      <c r="N943" s="4"/>
      <c r="O943" s="4"/>
      <c r="P943" s="4"/>
      <c r="Q943" s="4"/>
      <c r="R943" s="4"/>
      <c r="S943" s="4"/>
      <c r="T943" s="4"/>
      <c r="U943" s="4"/>
      <c r="V943" s="4"/>
      <c r="W943" s="4"/>
      <c r="X943" s="4"/>
      <c r="Y943" s="4"/>
      <c r="Z943" s="4"/>
    </row>
    <row r="944" ht="39.0" customHeight="1">
      <c r="A944" s="56" t="s">
        <v>1354</v>
      </c>
      <c r="B944" s="56" t="s">
        <v>1355</v>
      </c>
      <c r="C944" s="56" t="s">
        <v>122</v>
      </c>
      <c r="D944" s="56" t="s">
        <v>1356</v>
      </c>
      <c r="E944" s="57" t="s">
        <v>151</v>
      </c>
      <c r="F944" s="58">
        <v>625.0</v>
      </c>
      <c r="G944" s="59">
        <v>9.61</v>
      </c>
      <c r="H944" s="59">
        <v>11.87</v>
      </c>
      <c r="I944" s="59">
        <v>7418.75</v>
      </c>
      <c r="J944" s="60">
        <v>0.0014571360711993207</v>
      </c>
      <c r="K944" s="4"/>
      <c r="L944" s="4"/>
      <c r="M944" s="4"/>
      <c r="N944" s="4"/>
      <c r="O944" s="4"/>
      <c r="P944" s="4"/>
      <c r="Q944" s="4"/>
      <c r="R944" s="4"/>
      <c r="S944" s="4"/>
      <c r="T944" s="4"/>
      <c r="U944" s="4"/>
      <c r="V944" s="4"/>
      <c r="W944" s="4"/>
      <c r="X944" s="4"/>
      <c r="Y944" s="4"/>
      <c r="Z944" s="4"/>
    </row>
    <row r="945" ht="39.0" customHeight="1">
      <c r="A945" s="56" t="s">
        <v>1357</v>
      </c>
      <c r="B945" s="56" t="s">
        <v>1358</v>
      </c>
      <c r="C945" s="56" t="s">
        <v>122</v>
      </c>
      <c r="D945" s="56" t="s">
        <v>1359</v>
      </c>
      <c r="E945" s="57" t="s">
        <v>151</v>
      </c>
      <c r="F945" s="58">
        <v>2600.0</v>
      </c>
      <c r="G945" s="59">
        <v>4.99</v>
      </c>
      <c r="H945" s="59">
        <v>6.16</v>
      </c>
      <c r="I945" s="59">
        <v>16016.0</v>
      </c>
      <c r="J945" s="60">
        <v>0.003145744406581745</v>
      </c>
      <c r="K945" s="4"/>
      <c r="L945" s="4"/>
      <c r="M945" s="4"/>
      <c r="N945" s="4"/>
      <c r="O945" s="4"/>
      <c r="P945" s="4"/>
      <c r="Q945" s="4"/>
      <c r="R945" s="4"/>
      <c r="S945" s="4"/>
      <c r="T945" s="4"/>
      <c r="U945" s="4"/>
      <c r="V945" s="4"/>
      <c r="W945" s="4"/>
      <c r="X945" s="4"/>
      <c r="Y945" s="4"/>
      <c r="Z945" s="4"/>
    </row>
    <row r="946" ht="39.0" customHeight="1">
      <c r="A946" s="56" t="s">
        <v>1360</v>
      </c>
      <c r="B946" s="56" t="s">
        <v>1361</v>
      </c>
      <c r="C946" s="56" t="s">
        <v>122</v>
      </c>
      <c r="D946" s="56" t="s">
        <v>1362</v>
      </c>
      <c r="E946" s="57" t="s">
        <v>151</v>
      </c>
      <c r="F946" s="58">
        <v>50.0</v>
      </c>
      <c r="G946" s="59">
        <v>7.36</v>
      </c>
      <c r="H946" s="59">
        <v>9.09</v>
      </c>
      <c r="I946" s="59">
        <v>454.5</v>
      </c>
      <c r="J946" s="60">
        <v>8.926953251694574E-5</v>
      </c>
      <c r="K946" s="4"/>
      <c r="L946" s="4"/>
      <c r="M946" s="4"/>
      <c r="N946" s="4"/>
      <c r="O946" s="4"/>
      <c r="P946" s="4"/>
      <c r="Q946" s="4"/>
      <c r="R946" s="4"/>
      <c r="S946" s="4"/>
      <c r="T946" s="4"/>
      <c r="U946" s="4"/>
      <c r="V946" s="4"/>
      <c r="W946" s="4"/>
      <c r="X946" s="4"/>
      <c r="Y946" s="4"/>
      <c r="Z946" s="4"/>
    </row>
    <row r="947" ht="39.0" customHeight="1">
      <c r="A947" s="56" t="s">
        <v>1363</v>
      </c>
      <c r="B947" s="56" t="s">
        <v>1364</v>
      </c>
      <c r="C947" s="56" t="s">
        <v>122</v>
      </c>
      <c r="D947" s="56" t="s">
        <v>1365</v>
      </c>
      <c r="E947" s="57" t="s">
        <v>151</v>
      </c>
      <c r="F947" s="58">
        <v>150.0</v>
      </c>
      <c r="G947" s="59">
        <v>16.62</v>
      </c>
      <c r="H947" s="59">
        <v>20.53</v>
      </c>
      <c r="I947" s="59">
        <v>3079.5</v>
      </c>
      <c r="J947" s="60">
        <v>6.04852641113167E-4</v>
      </c>
      <c r="K947" s="4"/>
      <c r="L947" s="4"/>
      <c r="M947" s="4"/>
      <c r="N947" s="4"/>
      <c r="O947" s="4"/>
      <c r="P947" s="4"/>
      <c r="Q947" s="4"/>
      <c r="R947" s="4"/>
      <c r="S947" s="4"/>
      <c r="T947" s="4"/>
      <c r="U947" s="4"/>
      <c r="V947" s="4"/>
      <c r="W947" s="4"/>
      <c r="X947" s="4"/>
      <c r="Y947" s="4"/>
      <c r="Z947" s="4"/>
    </row>
    <row r="948" ht="39.0" customHeight="1">
      <c r="A948" s="56" t="s">
        <v>1366</v>
      </c>
      <c r="B948" s="56" t="s">
        <v>185</v>
      </c>
      <c r="C948" s="56" t="s">
        <v>122</v>
      </c>
      <c r="D948" s="56" t="s">
        <v>186</v>
      </c>
      <c r="E948" s="57" t="s">
        <v>151</v>
      </c>
      <c r="F948" s="58">
        <v>150.0</v>
      </c>
      <c r="G948" s="59">
        <v>26.07</v>
      </c>
      <c r="H948" s="59">
        <v>32.2</v>
      </c>
      <c r="I948" s="59">
        <v>4830.0</v>
      </c>
      <c r="J948" s="60">
        <v>9.486729198170472E-4</v>
      </c>
      <c r="K948" s="4"/>
      <c r="L948" s="4"/>
      <c r="M948" s="4"/>
      <c r="N948" s="4"/>
      <c r="O948" s="4"/>
      <c r="P948" s="4"/>
      <c r="Q948" s="4"/>
      <c r="R948" s="4"/>
      <c r="S948" s="4"/>
      <c r="T948" s="4"/>
      <c r="U948" s="4"/>
      <c r="V948" s="4"/>
      <c r="W948" s="4"/>
      <c r="X948" s="4"/>
      <c r="Y948" s="4"/>
      <c r="Z948" s="4"/>
    </row>
    <row r="949" ht="51.75" customHeight="1">
      <c r="A949" s="56" t="s">
        <v>1367</v>
      </c>
      <c r="B949" s="56" t="s">
        <v>1368</v>
      </c>
      <c r="C949" s="56" t="s">
        <v>122</v>
      </c>
      <c r="D949" s="56" t="s">
        <v>1369</v>
      </c>
      <c r="E949" s="57" t="s">
        <v>151</v>
      </c>
      <c r="F949" s="58">
        <v>20.0</v>
      </c>
      <c r="G949" s="59">
        <v>28.61</v>
      </c>
      <c r="H949" s="59">
        <v>35.34</v>
      </c>
      <c r="I949" s="59">
        <v>706.8</v>
      </c>
      <c r="J949" s="60">
        <v>1.3882443472602255E-4</v>
      </c>
      <c r="K949" s="4"/>
      <c r="L949" s="4"/>
      <c r="M949" s="4"/>
      <c r="N949" s="4"/>
      <c r="O949" s="4"/>
      <c r="P949" s="4"/>
      <c r="Q949" s="4"/>
      <c r="R949" s="4"/>
      <c r="S949" s="4"/>
      <c r="T949" s="4"/>
      <c r="U949" s="4"/>
      <c r="V949" s="4"/>
      <c r="W949" s="4"/>
      <c r="X949" s="4"/>
      <c r="Y949" s="4"/>
      <c r="Z949" s="4"/>
    </row>
    <row r="950" ht="51.75" customHeight="1">
      <c r="A950" s="56" t="s">
        <v>1370</v>
      </c>
      <c r="B950" s="56" t="s">
        <v>1371</v>
      </c>
      <c r="C950" s="56" t="s">
        <v>122</v>
      </c>
      <c r="D950" s="56" t="s">
        <v>1372</v>
      </c>
      <c r="E950" s="57" t="s">
        <v>151</v>
      </c>
      <c r="F950" s="58">
        <v>20.0</v>
      </c>
      <c r="G950" s="59">
        <v>39.59</v>
      </c>
      <c r="H950" s="59">
        <v>48.9</v>
      </c>
      <c r="I950" s="59">
        <v>978.0</v>
      </c>
      <c r="J950" s="60">
        <v>1.9209153531699218E-4</v>
      </c>
      <c r="K950" s="4"/>
      <c r="L950" s="4"/>
      <c r="M950" s="4"/>
      <c r="N950" s="4"/>
      <c r="O950" s="4"/>
      <c r="P950" s="4"/>
      <c r="Q950" s="4"/>
      <c r="R950" s="4"/>
      <c r="S950" s="4"/>
      <c r="T950" s="4"/>
      <c r="U950" s="4"/>
      <c r="V950" s="4"/>
      <c r="W950" s="4"/>
      <c r="X950" s="4"/>
      <c r="Y950" s="4"/>
      <c r="Z950" s="4"/>
    </row>
    <row r="951" ht="51.75" customHeight="1">
      <c r="A951" s="56" t="s">
        <v>1373</v>
      </c>
      <c r="B951" s="56" t="s">
        <v>1374</v>
      </c>
      <c r="C951" s="56" t="s">
        <v>122</v>
      </c>
      <c r="D951" s="56" t="s">
        <v>1375</v>
      </c>
      <c r="E951" s="57" t="s">
        <v>151</v>
      </c>
      <c r="F951" s="58">
        <v>72.0</v>
      </c>
      <c r="G951" s="59">
        <v>57.47</v>
      </c>
      <c r="H951" s="59">
        <v>70.99</v>
      </c>
      <c r="I951" s="59">
        <v>5111.28</v>
      </c>
      <c r="J951" s="60">
        <v>0.0010039198595450263</v>
      </c>
      <c r="K951" s="4"/>
      <c r="L951" s="4"/>
      <c r="M951" s="4"/>
      <c r="N951" s="4"/>
      <c r="O951" s="4"/>
      <c r="P951" s="4"/>
      <c r="Q951" s="4"/>
      <c r="R951" s="4"/>
      <c r="S951" s="4"/>
      <c r="T951" s="4"/>
      <c r="U951" s="4"/>
      <c r="V951" s="4"/>
      <c r="W951" s="4"/>
      <c r="X951" s="4"/>
      <c r="Y951" s="4"/>
      <c r="Z951" s="4"/>
    </row>
    <row r="952" ht="51.75" customHeight="1">
      <c r="A952" s="56" t="s">
        <v>1376</v>
      </c>
      <c r="B952" s="56" t="s">
        <v>1377</v>
      </c>
      <c r="C952" s="56" t="s">
        <v>122</v>
      </c>
      <c r="D952" s="56" t="s">
        <v>1378</v>
      </c>
      <c r="E952" s="57" t="s">
        <v>151</v>
      </c>
      <c r="F952" s="58">
        <v>10.0</v>
      </c>
      <c r="G952" s="59">
        <v>79.57</v>
      </c>
      <c r="H952" s="59">
        <v>98.3</v>
      </c>
      <c r="I952" s="59">
        <v>983.0</v>
      </c>
      <c r="J952" s="60">
        <v>1.9307359838098497E-4</v>
      </c>
      <c r="K952" s="4"/>
      <c r="L952" s="4"/>
      <c r="M952" s="4"/>
      <c r="N952" s="4"/>
      <c r="O952" s="4"/>
      <c r="P952" s="4"/>
      <c r="Q952" s="4"/>
      <c r="R952" s="4"/>
      <c r="S952" s="4"/>
      <c r="T952" s="4"/>
      <c r="U952" s="4"/>
      <c r="V952" s="4"/>
      <c r="W952" s="4"/>
      <c r="X952" s="4"/>
      <c r="Y952" s="4"/>
      <c r="Z952" s="4"/>
    </row>
    <row r="953" ht="51.75" customHeight="1">
      <c r="A953" s="56" t="s">
        <v>1379</v>
      </c>
      <c r="B953" s="56" t="s">
        <v>1380</v>
      </c>
      <c r="C953" s="56" t="s">
        <v>122</v>
      </c>
      <c r="D953" s="56" t="s">
        <v>1381</v>
      </c>
      <c r="E953" s="57" t="s">
        <v>151</v>
      </c>
      <c r="F953" s="58">
        <v>36.0</v>
      </c>
      <c r="G953" s="59">
        <v>102.9</v>
      </c>
      <c r="H953" s="59">
        <v>127.12</v>
      </c>
      <c r="I953" s="59">
        <v>4576.32</v>
      </c>
      <c r="J953" s="60">
        <v>8.988469682023084E-4</v>
      </c>
      <c r="K953" s="4"/>
      <c r="L953" s="4"/>
      <c r="M953" s="4"/>
      <c r="N953" s="4"/>
      <c r="O953" s="4"/>
      <c r="P953" s="4"/>
      <c r="Q953" s="4"/>
      <c r="R953" s="4"/>
      <c r="S953" s="4"/>
      <c r="T953" s="4"/>
      <c r="U953" s="4"/>
      <c r="V953" s="4"/>
      <c r="W953" s="4"/>
      <c r="X953" s="4"/>
      <c r="Y953" s="4"/>
      <c r="Z953" s="4"/>
    </row>
    <row r="954" ht="25.5" customHeight="1">
      <c r="A954" s="56" t="s">
        <v>1382</v>
      </c>
      <c r="B954" s="56" t="s">
        <v>1383</v>
      </c>
      <c r="C954" s="56" t="s">
        <v>265</v>
      </c>
      <c r="D954" s="56" t="s">
        <v>1384</v>
      </c>
      <c r="E954" s="57" t="s">
        <v>106</v>
      </c>
      <c r="F954" s="58">
        <v>10.0</v>
      </c>
      <c r="G954" s="59">
        <v>2.63</v>
      </c>
      <c r="H954" s="59">
        <v>3.24</v>
      </c>
      <c r="I954" s="59">
        <v>32.4</v>
      </c>
      <c r="J954" s="60">
        <v>6.363768654673361E-6</v>
      </c>
      <c r="K954" s="4"/>
      <c r="L954" s="4"/>
      <c r="M954" s="4"/>
      <c r="N954" s="4"/>
      <c r="O954" s="4"/>
      <c r="P954" s="4"/>
      <c r="Q954" s="4"/>
      <c r="R954" s="4"/>
      <c r="S954" s="4"/>
      <c r="T954" s="4"/>
      <c r="U954" s="4"/>
      <c r="V954" s="4"/>
      <c r="W954" s="4"/>
      <c r="X954" s="4"/>
      <c r="Y954" s="4"/>
      <c r="Z954" s="4"/>
    </row>
    <row r="955" ht="25.5" customHeight="1">
      <c r="A955" s="56" t="s">
        <v>1385</v>
      </c>
      <c r="B955" s="56" t="s">
        <v>1386</v>
      </c>
      <c r="C955" s="56" t="s">
        <v>265</v>
      </c>
      <c r="D955" s="56" t="s">
        <v>1387</v>
      </c>
      <c r="E955" s="57" t="s">
        <v>106</v>
      </c>
      <c r="F955" s="58">
        <v>10.0</v>
      </c>
      <c r="G955" s="59">
        <v>5.16</v>
      </c>
      <c r="H955" s="59">
        <v>6.37</v>
      </c>
      <c r="I955" s="59">
        <v>63.7</v>
      </c>
      <c r="J955" s="60">
        <v>1.2511483435268304E-5</v>
      </c>
      <c r="K955" s="4"/>
      <c r="L955" s="4"/>
      <c r="M955" s="4"/>
      <c r="N955" s="4"/>
      <c r="O955" s="4"/>
      <c r="P955" s="4"/>
      <c r="Q955" s="4"/>
      <c r="R955" s="4"/>
      <c r="S955" s="4"/>
      <c r="T955" s="4"/>
      <c r="U955" s="4"/>
      <c r="V955" s="4"/>
      <c r="W955" s="4"/>
      <c r="X955" s="4"/>
      <c r="Y955" s="4"/>
      <c r="Z955" s="4"/>
    </row>
    <row r="956" ht="25.5" customHeight="1">
      <c r="A956" s="56" t="s">
        <v>1388</v>
      </c>
      <c r="B956" s="56" t="s">
        <v>1389</v>
      </c>
      <c r="C956" s="56" t="s">
        <v>265</v>
      </c>
      <c r="D956" s="56" t="s">
        <v>1390</v>
      </c>
      <c r="E956" s="57" t="s">
        <v>106</v>
      </c>
      <c r="F956" s="58">
        <v>2.0</v>
      </c>
      <c r="G956" s="59">
        <v>3.91</v>
      </c>
      <c r="H956" s="59">
        <v>4.83</v>
      </c>
      <c r="I956" s="59">
        <v>9.66</v>
      </c>
      <c r="J956" s="60">
        <v>1.8973458396340946E-6</v>
      </c>
      <c r="K956" s="4"/>
      <c r="L956" s="4"/>
      <c r="M956" s="4"/>
      <c r="N956" s="4"/>
      <c r="O956" s="4"/>
      <c r="P956" s="4"/>
      <c r="Q956" s="4"/>
      <c r="R956" s="4"/>
      <c r="S956" s="4"/>
      <c r="T956" s="4"/>
      <c r="U956" s="4"/>
      <c r="V956" s="4"/>
      <c r="W956" s="4"/>
      <c r="X956" s="4"/>
      <c r="Y956" s="4"/>
      <c r="Z956" s="4"/>
    </row>
    <row r="957" ht="25.5" customHeight="1">
      <c r="A957" s="56" t="s">
        <v>1391</v>
      </c>
      <c r="B957" s="56" t="s">
        <v>1392</v>
      </c>
      <c r="C957" s="56" t="s">
        <v>265</v>
      </c>
      <c r="D957" s="56" t="s">
        <v>1393</v>
      </c>
      <c r="E957" s="57" t="s">
        <v>106</v>
      </c>
      <c r="F957" s="58">
        <v>2.0</v>
      </c>
      <c r="G957" s="59">
        <v>11.42</v>
      </c>
      <c r="H957" s="59">
        <v>14.1</v>
      </c>
      <c r="I957" s="59">
        <v>28.2</v>
      </c>
      <c r="J957" s="60">
        <v>5.538835680919406E-6</v>
      </c>
      <c r="K957" s="4"/>
      <c r="L957" s="4"/>
      <c r="M957" s="4"/>
      <c r="N957" s="4"/>
      <c r="O957" s="4"/>
      <c r="P957" s="4"/>
      <c r="Q957" s="4"/>
      <c r="R957" s="4"/>
      <c r="S957" s="4"/>
      <c r="T957" s="4"/>
      <c r="U957" s="4"/>
      <c r="V957" s="4"/>
      <c r="W957" s="4"/>
      <c r="X957" s="4"/>
      <c r="Y957" s="4"/>
      <c r="Z957" s="4"/>
    </row>
    <row r="958" ht="25.5" customHeight="1">
      <c r="A958" s="56" t="s">
        <v>1394</v>
      </c>
      <c r="B958" s="56" t="s">
        <v>1395</v>
      </c>
      <c r="C958" s="56" t="s">
        <v>265</v>
      </c>
      <c r="D958" s="56" t="s">
        <v>1396</v>
      </c>
      <c r="E958" s="57" t="s">
        <v>106</v>
      </c>
      <c r="F958" s="58">
        <v>4.0</v>
      </c>
      <c r="G958" s="59">
        <v>29.22</v>
      </c>
      <c r="H958" s="59">
        <v>36.09</v>
      </c>
      <c r="I958" s="59">
        <v>144.36</v>
      </c>
      <c r="J958" s="60">
        <v>2.8354124783600194E-5</v>
      </c>
      <c r="K958" s="4"/>
      <c r="L958" s="4"/>
      <c r="M958" s="4"/>
      <c r="N958" s="4"/>
      <c r="O958" s="4"/>
      <c r="P958" s="4"/>
      <c r="Q958" s="4"/>
      <c r="R958" s="4"/>
      <c r="S958" s="4"/>
      <c r="T958" s="4"/>
      <c r="U958" s="4"/>
      <c r="V958" s="4"/>
      <c r="W958" s="4"/>
      <c r="X958" s="4"/>
      <c r="Y958" s="4"/>
      <c r="Z958" s="4"/>
    </row>
    <row r="959" ht="25.5" customHeight="1">
      <c r="A959" s="56" t="s">
        <v>1397</v>
      </c>
      <c r="B959" s="56" t="s">
        <v>1398</v>
      </c>
      <c r="C959" s="56" t="s">
        <v>265</v>
      </c>
      <c r="D959" s="56" t="s">
        <v>1399</v>
      </c>
      <c r="E959" s="57" t="s">
        <v>106</v>
      </c>
      <c r="F959" s="58">
        <v>2.0</v>
      </c>
      <c r="G959" s="59">
        <v>9.35</v>
      </c>
      <c r="H959" s="59">
        <v>11.55</v>
      </c>
      <c r="I959" s="59">
        <v>23.1</v>
      </c>
      <c r="J959" s="60">
        <v>4.537131355646747E-6</v>
      </c>
      <c r="K959" s="4"/>
      <c r="L959" s="4"/>
      <c r="M959" s="4"/>
      <c r="N959" s="4"/>
      <c r="O959" s="4"/>
      <c r="P959" s="4"/>
      <c r="Q959" s="4"/>
      <c r="R959" s="4"/>
      <c r="S959" s="4"/>
      <c r="T959" s="4"/>
      <c r="U959" s="4"/>
      <c r="V959" s="4"/>
      <c r="W959" s="4"/>
      <c r="X959" s="4"/>
      <c r="Y959" s="4"/>
      <c r="Z959" s="4"/>
    </row>
    <row r="960" ht="25.5" customHeight="1">
      <c r="A960" s="56" t="s">
        <v>1400</v>
      </c>
      <c r="B960" s="56" t="s">
        <v>1401</v>
      </c>
      <c r="C960" s="56" t="s">
        <v>265</v>
      </c>
      <c r="D960" s="56" t="s">
        <v>1402</v>
      </c>
      <c r="E960" s="57" t="s">
        <v>1226</v>
      </c>
      <c r="F960" s="58">
        <v>4.0</v>
      </c>
      <c r="G960" s="59">
        <v>7.56</v>
      </c>
      <c r="H960" s="59">
        <v>9.33</v>
      </c>
      <c r="I960" s="59">
        <v>37.32</v>
      </c>
      <c r="J960" s="60">
        <v>7.330118709642278E-6</v>
      </c>
      <c r="K960" s="4"/>
      <c r="L960" s="4"/>
      <c r="M960" s="4"/>
      <c r="N960" s="4"/>
      <c r="O960" s="4"/>
      <c r="P960" s="4"/>
      <c r="Q960" s="4"/>
      <c r="R960" s="4"/>
      <c r="S960" s="4"/>
      <c r="T960" s="4"/>
      <c r="U960" s="4"/>
      <c r="V960" s="4"/>
      <c r="W960" s="4"/>
      <c r="X960" s="4"/>
      <c r="Y960" s="4"/>
      <c r="Z960" s="4"/>
    </row>
    <row r="961" ht="39.0" customHeight="1">
      <c r="A961" s="56" t="s">
        <v>1403</v>
      </c>
      <c r="B961" s="56" t="s">
        <v>1404</v>
      </c>
      <c r="C961" s="56" t="s">
        <v>122</v>
      </c>
      <c r="D961" s="56" t="s">
        <v>1405</v>
      </c>
      <c r="E961" s="57" t="s">
        <v>98</v>
      </c>
      <c r="F961" s="58">
        <v>25.0</v>
      </c>
      <c r="G961" s="59">
        <v>28.62</v>
      </c>
      <c r="H961" s="59">
        <v>35.35</v>
      </c>
      <c r="I961" s="59">
        <v>883.75</v>
      </c>
      <c r="J961" s="60">
        <v>1.7357964656072785E-4</v>
      </c>
      <c r="K961" s="4"/>
      <c r="L961" s="4"/>
      <c r="M961" s="4"/>
      <c r="N961" s="4"/>
      <c r="O961" s="4"/>
      <c r="P961" s="4"/>
      <c r="Q961" s="4"/>
      <c r="R961" s="4"/>
      <c r="S961" s="4"/>
      <c r="T961" s="4"/>
      <c r="U961" s="4"/>
      <c r="V961" s="4"/>
      <c r="W961" s="4"/>
      <c r="X961" s="4"/>
      <c r="Y961" s="4"/>
      <c r="Z961" s="4"/>
    </row>
    <row r="962" ht="39.0" customHeight="1">
      <c r="A962" s="56" t="s">
        <v>1406</v>
      </c>
      <c r="B962" s="56" t="s">
        <v>1407</v>
      </c>
      <c r="C962" s="56" t="s">
        <v>122</v>
      </c>
      <c r="D962" s="56" t="s">
        <v>1408</v>
      </c>
      <c r="E962" s="57" t="s">
        <v>98</v>
      </c>
      <c r="F962" s="58">
        <v>7.0</v>
      </c>
      <c r="G962" s="59">
        <v>43.47</v>
      </c>
      <c r="H962" s="59">
        <v>53.7</v>
      </c>
      <c r="I962" s="59">
        <v>375.9</v>
      </c>
      <c r="J962" s="60">
        <v>7.383150115097889E-5</v>
      </c>
      <c r="K962" s="4"/>
      <c r="L962" s="4"/>
      <c r="M962" s="4"/>
      <c r="N962" s="4"/>
      <c r="O962" s="4"/>
      <c r="P962" s="4"/>
      <c r="Q962" s="4"/>
      <c r="R962" s="4"/>
      <c r="S962" s="4"/>
      <c r="T962" s="4"/>
      <c r="U962" s="4"/>
      <c r="V962" s="4"/>
      <c r="W962" s="4"/>
      <c r="X962" s="4"/>
      <c r="Y962" s="4"/>
      <c r="Z962" s="4"/>
    </row>
    <row r="963" ht="39.0" customHeight="1">
      <c r="A963" s="56" t="s">
        <v>1409</v>
      </c>
      <c r="B963" s="56" t="s">
        <v>1410</v>
      </c>
      <c r="C963" s="56" t="s">
        <v>122</v>
      </c>
      <c r="D963" s="56" t="s">
        <v>1411</v>
      </c>
      <c r="E963" s="57" t="s">
        <v>98</v>
      </c>
      <c r="F963" s="58">
        <v>4.0</v>
      </c>
      <c r="G963" s="59">
        <v>34.88</v>
      </c>
      <c r="H963" s="59">
        <v>43.09</v>
      </c>
      <c r="I963" s="59">
        <v>172.36</v>
      </c>
      <c r="J963" s="60">
        <v>3.385367794195989E-5</v>
      </c>
      <c r="K963" s="4"/>
      <c r="L963" s="4"/>
      <c r="M963" s="4"/>
      <c r="N963" s="4"/>
      <c r="O963" s="4"/>
      <c r="P963" s="4"/>
      <c r="Q963" s="4"/>
      <c r="R963" s="4"/>
      <c r="S963" s="4"/>
      <c r="T963" s="4"/>
      <c r="U963" s="4"/>
      <c r="V963" s="4"/>
      <c r="W963" s="4"/>
      <c r="X963" s="4"/>
      <c r="Y963" s="4"/>
      <c r="Z963" s="4"/>
    </row>
    <row r="964" ht="39.0" customHeight="1">
      <c r="A964" s="56" t="s">
        <v>1412</v>
      </c>
      <c r="B964" s="56" t="s">
        <v>1413</v>
      </c>
      <c r="C964" s="56" t="s">
        <v>122</v>
      </c>
      <c r="D964" s="56" t="s">
        <v>1414</v>
      </c>
      <c r="E964" s="57" t="s">
        <v>98</v>
      </c>
      <c r="F964" s="58">
        <v>2.0</v>
      </c>
      <c r="G964" s="59">
        <v>58.32</v>
      </c>
      <c r="H964" s="59">
        <v>72.04</v>
      </c>
      <c r="I964" s="59">
        <v>144.08</v>
      </c>
      <c r="J964" s="60">
        <v>2.82991292520166E-5</v>
      </c>
      <c r="K964" s="4"/>
      <c r="L964" s="4"/>
      <c r="M964" s="4"/>
      <c r="N964" s="4"/>
      <c r="O964" s="4"/>
      <c r="P964" s="4"/>
      <c r="Q964" s="4"/>
      <c r="R964" s="4"/>
      <c r="S964" s="4"/>
      <c r="T964" s="4"/>
      <c r="U964" s="4"/>
      <c r="V964" s="4"/>
      <c r="W964" s="4"/>
      <c r="X964" s="4"/>
      <c r="Y964" s="4"/>
      <c r="Z964" s="4"/>
    </row>
    <row r="965" ht="39.0" customHeight="1">
      <c r="A965" s="56" t="s">
        <v>1415</v>
      </c>
      <c r="B965" s="56" t="s">
        <v>1416</v>
      </c>
      <c r="C965" s="56" t="s">
        <v>122</v>
      </c>
      <c r="D965" s="56" t="s">
        <v>1417</v>
      </c>
      <c r="E965" s="57" t="s">
        <v>98</v>
      </c>
      <c r="F965" s="58">
        <v>2.0</v>
      </c>
      <c r="G965" s="59">
        <v>78.09</v>
      </c>
      <c r="H965" s="59">
        <v>96.47</v>
      </c>
      <c r="I965" s="59">
        <v>192.94</v>
      </c>
      <c r="J965" s="60">
        <v>3.789584951335426E-5</v>
      </c>
      <c r="K965" s="4"/>
      <c r="L965" s="4"/>
      <c r="M965" s="4"/>
      <c r="N965" s="4"/>
      <c r="O965" s="4"/>
      <c r="P965" s="4"/>
      <c r="Q965" s="4"/>
      <c r="R965" s="4"/>
      <c r="S965" s="4"/>
      <c r="T965" s="4"/>
      <c r="U965" s="4"/>
      <c r="V965" s="4"/>
      <c r="W965" s="4"/>
      <c r="X965" s="4"/>
      <c r="Y965" s="4"/>
      <c r="Z965" s="4"/>
    </row>
    <row r="966" ht="39.0" customHeight="1">
      <c r="A966" s="56" t="s">
        <v>1418</v>
      </c>
      <c r="B966" s="56" t="s">
        <v>1419</v>
      </c>
      <c r="C966" s="56" t="s">
        <v>122</v>
      </c>
      <c r="D966" s="56" t="s">
        <v>1420</v>
      </c>
      <c r="E966" s="57" t="s">
        <v>98</v>
      </c>
      <c r="F966" s="58">
        <v>142.0</v>
      </c>
      <c r="G966" s="59">
        <v>29.96</v>
      </c>
      <c r="H966" s="59">
        <v>37.01</v>
      </c>
      <c r="I966" s="59">
        <v>5255.42</v>
      </c>
      <c r="J966" s="60">
        <v>0.001032230773553811</v>
      </c>
      <c r="K966" s="4"/>
      <c r="L966" s="4"/>
      <c r="M966" s="4"/>
      <c r="N966" s="4"/>
      <c r="O966" s="4"/>
      <c r="P966" s="4"/>
      <c r="Q966" s="4"/>
      <c r="R966" s="4"/>
      <c r="S966" s="4"/>
      <c r="T966" s="4"/>
      <c r="U966" s="4"/>
      <c r="V966" s="4"/>
      <c r="W966" s="4"/>
      <c r="X966" s="4"/>
      <c r="Y966" s="4"/>
      <c r="Z966" s="4"/>
    </row>
    <row r="967" ht="39.0" customHeight="1">
      <c r="A967" s="56" t="s">
        <v>1421</v>
      </c>
      <c r="B967" s="56" t="s">
        <v>1422</v>
      </c>
      <c r="C967" s="56" t="s">
        <v>122</v>
      </c>
      <c r="D967" s="56" t="s">
        <v>1423</v>
      </c>
      <c r="E967" s="57" t="s">
        <v>98</v>
      </c>
      <c r="F967" s="58">
        <v>18.0</v>
      </c>
      <c r="G967" s="59">
        <v>47.8</v>
      </c>
      <c r="H967" s="59">
        <v>59.05</v>
      </c>
      <c r="I967" s="59">
        <v>1062.9</v>
      </c>
      <c r="J967" s="60">
        <v>2.0876696614358995E-4</v>
      </c>
      <c r="K967" s="4"/>
      <c r="L967" s="4"/>
      <c r="M967" s="4"/>
      <c r="N967" s="4"/>
      <c r="O967" s="4"/>
      <c r="P967" s="4"/>
      <c r="Q967" s="4"/>
      <c r="R967" s="4"/>
      <c r="S967" s="4"/>
      <c r="T967" s="4"/>
      <c r="U967" s="4"/>
      <c r="V967" s="4"/>
      <c r="W967" s="4"/>
      <c r="X967" s="4"/>
      <c r="Y967" s="4"/>
      <c r="Z967" s="4"/>
    </row>
    <row r="968" ht="39.0" customHeight="1">
      <c r="A968" s="56" t="s">
        <v>1424</v>
      </c>
      <c r="B968" s="56" t="s">
        <v>1425</v>
      </c>
      <c r="C968" s="56" t="s">
        <v>122</v>
      </c>
      <c r="D968" s="56" t="s">
        <v>1426</v>
      </c>
      <c r="E968" s="57" t="s">
        <v>98</v>
      </c>
      <c r="F968" s="58">
        <v>6.0</v>
      </c>
      <c r="G968" s="59">
        <v>57.8</v>
      </c>
      <c r="H968" s="59">
        <v>71.4</v>
      </c>
      <c r="I968" s="59">
        <v>428.4</v>
      </c>
      <c r="J968" s="60">
        <v>8.414316332290332E-5</v>
      </c>
      <c r="K968" s="4"/>
      <c r="L968" s="4"/>
      <c r="M968" s="4"/>
      <c r="N968" s="4"/>
      <c r="O968" s="4"/>
      <c r="P968" s="4"/>
      <c r="Q968" s="4"/>
      <c r="R968" s="4"/>
      <c r="S968" s="4"/>
      <c r="T968" s="4"/>
      <c r="U968" s="4"/>
      <c r="V968" s="4"/>
      <c r="W968" s="4"/>
      <c r="X968" s="4"/>
      <c r="Y968" s="4"/>
      <c r="Z968" s="4"/>
    </row>
    <row r="969" ht="25.5" customHeight="1">
      <c r="A969" s="56" t="s">
        <v>1427</v>
      </c>
      <c r="B969" s="56" t="s">
        <v>1428</v>
      </c>
      <c r="C969" s="56" t="s">
        <v>265</v>
      </c>
      <c r="D969" s="56" t="s">
        <v>1429</v>
      </c>
      <c r="E969" s="57" t="s">
        <v>106</v>
      </c>
      <c r="F969" s="58">
        <v>20.0</v>
      </c>
      <c r="G969" s="59">
        <v>34.53</v>
      </c>
      <c r="H969" s="59">
        <v>42.65</v>
      </c>
      <c r="I969" s="59">
        <v>853.0</v>
      </c>
      <c r="J969" s="60">
        <v>1.675399587171721E-4</v>
      </c>
      <c r="K969" s="4"/>
      <c r="L969" s="4"/>
      <c r="M969" s="4"/>
      <c r="N969" s="4"/>
      <c r="O969" s="4"/>
      <c r="P969" s="4"/>
      <c r="Q969" s="4"/>
      <c r="R969" s="4"/>
      <c r="S969" s="4"/>
      <c r="T969" s="4"/>
      <c r="U969" s="4"/>
      <c r="V969" s="4"/>
      <c r="W969" s="4"/>
      <c r="X969" s="4"/>
      <c r="Y969" s="4"/>
      <c r="Z969" s="4"/>
    </row>
    <row r="970" ht="39.0" customHeight="1">
      <c r="A970" s="56" t="s">
        <v>1430</v>
      </c>
      <c r="B970" s="56" t="s">
        <v>1431</v>
      </c>
      <c r="C970" s="56" t="s">
        <v>122</v>
      </c>
      <c r="D970" s="56" t="s">
        <v>1432</v>
      </c>
      <c r="E970" s="57" t="s">
        <v>98</v>
      </c>
      <c r="F970" s="58">
        <v>1.0</v>
      </c>
      <c r="G970" s="59">
        <v>8.58</v>
      </c>
      <c r="H970" s="59">
        <v>10.59</v>
      </c>
      <c r="I970" s="59">
        <v>10.59</v>
      </c>
      <c r="J970" s="60">
        <v>2.0800095695367558E-6</v>
      </c>
      <c r="K970" s="4"/>
      <c r="L970" s="4"/>
      <c r="M970" s="4"/>
      <c r="N970" s="4"/>
      <c r="O970" s="4"/>
      <c r="P970" s="4"/>
      <c r="Q970" s="4"/>
      <c r="R970" s="4"/>
      <c r="S970" s="4"/>
      <c r="T970" s="4"/>
      <c r="U970" s="4"/>
      <c r="V970" s="4"/>
      <c r="W970" s="4"/>
      <c r="X970" s="4"/>
      <c r="Y970" s="4"/>
      <c r="Z970" s="4"/>
    </row>
    <row r="971" ht="25.5" customHeight="1">
      <c r="A971" s="56" t="s">
        <v>1433</v>
      </c>
      <c r="B971" s="56" t="s">
        <v>1434</v>
      </c>
      <c r="C971" s="56" t="s">
        <v>122</v>
      </c>
      <c r="D971" s="56" t="s">
        <v>1435</v>
      </c>
      <c r="E971" s="57" t="s">
        <v>98</v>
      </c>
      <c r="F971" s="58">
        <v>2.0</v>
      </c>
      <c r="G971" s="59">
        <v>51.1</v>
      </c>
      <c r="H971" s="59">
        <v>63.12</v>
      </c>
      <c r="I971" s="59">
        <v>126.24</v>
      </c>
      <c r="J971" s="60">
        <v>2.479512823969028E-5</v>
      </c>
      <c r="K971" s="4"/>
      <c r="L971" s="4"/>
      <c r="M971" s="4"/>
      <c r="N971" s="4"/>
      <c r="O971" s="4"/>
      <c r="P971" s="4"/>
      <c r="Q971" s="4"/>
      <c r="R971" s="4"/>
      <c r="S971" s="4"/>
      <c r="T971" s="4"/>
      <c r="U971" s="4"/>
      <c r="V971" s="4"/>
      <c r="W971" s="4"/>
      <c r="X971" s="4"/>
      <c r="Y971" s="4"/>
      <c r="Z971" s="4"/>
    </row>
    <row r="972" ht="24.0" customHeight="1">
      <c r="A972" s="56" t="s">
        <v>1436</v>
      </c>
      <c r="B972" s="56" t="s">
        <v>1437</v>
      </c>
      <c r="C972" s="56" t="s">
        <v>265</v>
      </c>
      <c r="D972" s="56" t="s">
        <v>1438</v>
      </c>
      <c r="E972" s="57" t="s">
        <v>106</v>
      </c>
      <c r="F972" s="58">
        <v>19.0</v>
      </c>
      <c r="G972" s="59">
        <v>81.42</v>
      </c>
      <c r="H972" s="59">
        <v>100.58</v>
      </c>
      <c r="I972" s="59">
        <v>1911.02</v>
      </c>
      <c r="J972" s="60">
        <v>3.753484313103051E-4</v>
      </c>
      <c r="K972" s="4"/>
      <c r="L972" s="4"/>
      <c r="M972" s="4"/>
      <c r="N972" s="4"/>
      <c r="O972" s="4"/>
      <c r="P972" s="4"/>
      <c r="Q972" s="4"/>
      <c r="R972" s="4"/>
      <c r="S972" s="4"/>
      <c r="T972" s="4"/>
      <c r="U972" s="4"/>
      <c r="V972" s="4"/>
      <c r="W972" s="4"/>
      <c r="X972" s="4"/>
      <c r="Y972" s="4"/>
      <c r="Z972" s="4"/>
    </row>
    <row r="973" ht="25.5" customHeight="1">
      <c r="A973" s="56" t="s">
        <v>1439</v>
      </c>
      <c r="B973" s="56" t="s">
        <v>1440</v>
      </c>
      <c r="C973" s="56" t="s">
        <v>265</v>
      </c>
      <c r="D973" s="56" t="s">
        <v>1441</v>
      </c>
      <c r="E973" s="57" t="s">
        <v>106</v>
      </c>
      <c r="F973" s="58">
        <v>2.0</v>
      </c>
      <c r="G973" s="59">
        <v>219.06</v>
      </c>
      <c r="H973" s="59">
        <v>270.62</v>
      </c>
      <c r="I973" s="59">
        <v>541.24</v>
      </c>
      <c r="J973" s="60">
        <v>1.0630636255109289E-4</v>
      </c>
      <c r="K973" s="4"/>
      <c r="L973" s="4"/>
      <c r="M973" s="4"/>
      <c r="N973" s="4"/>
      <c r="O973" s="4"/>
      <c r="P973" s="4"/>
      <c r="Q973" s="4"/>
      <c r="R973" s="4"/>
      <c r="S973" s="4"/>
      <c r="T973" s="4"/>
      <c r="U973" s="4"/>
      <c r="V973" s="4"/>
      <c r="W973" s="4"/>
      <c r="X973" s="4"/>
      <c r="Y973" s="4"/>
      <c r="Z973" s="4"/>
    </row>
    <row r="974" ht="25.5" customHeight="1">
      <c r="A974" s="56" t="s">
        <v>1442</v>
      </c>
      <c r="B974" s="56" t="s">
        <v>1443</v>
      </c>
      <c r="C974" s="56" t="s">
        <v>265</v>
      </c>
      <c r="D974" s="56" t="s">
        <v>1444</v>
      </c>
      <c r="E974" s="57" t="s">
        <v>106</v>
      </c>
      <c r="F974" s="58">
        <v>25.0</v>
      </c>
      <c r="G974" s="59">
        <v>34.24</v>
      </c>
      <c r="H974" s="59">
        <v>42.3</v>
      </c>
      <c r="I974" s="59">
        <v>1057.5</v>
      </c>
      <c r="J974" s="60">
        <v>2.0770633803447774E-4</v>
      </c>
      <c r="K974" s="4"/>
      <c r="L974" s="4"/>
      <c r="M974" s="4"/>
      <c r="N974" s="4"/>
      <c r="O974" s="4"/>
      <c r="P974" s="4"/>
      <c r="Q974" s="4"/>
      <c r="R974" s="4"/>
      <c r="S974" s="4"/>
      <c r="T974" s="4"/>
      <c r="U974" s="4"/>
      <c r="V974" s="4"/>
      <c r="W974" s="4"/>
      <c r="X974" s="4"/>
      <c r="Y974" s="4"/>
      <c r="Z974" s="4"/>
    </row>
    <row r="975" ht="39.0" customHeight="1">
      <c r="A975" s="56" t="s">
        <v>1445</v>
      </c>
      <c r="B975" s="56" t="s">
        <v>1446</v>
      </c>
      <c r="C975" s="56" t="s">
        <v>136</v>
      </c>
      <c r="D975" s="56" t="s">
        <v>1447</v>
      </c>
      <c r="E975" s="57" t="s">
        <v>106</v>
      </c>
      <c r="F975" s="58">
        <v>7.0</v>
      </c>
      <c r="G975" s="59">
        <v>145.79</v>
      </c>
      <c r="H975" s="59">
        <v>180.1</v>
      </c>
      <c r="I975" s="59">
        <v>1260.7</v>
      </c>
      <c r="J975" s="60">
        <v>2.4761738095514525E-4</v>
      </c>
      <c r="K975" s="4"/>
      <c r="L975" s="4"/>
      <c r="M975" s="4"/>
      <c r="N975" s="4"/>
      <c r="O975" s="4"/>
      <c r="P975" s="4"/>
      <c r="Q975" s="4"/>
      <c r="R975" s="4"/>
      <c r="S975" s="4"/>
      <c r="T975" s="4"/>
      <c r="U975" s="4"/>
      <c r="V975" s="4"/>
      <c r="W975" s="4"/>
      <c r="X975" s="4"/>
      <c r="Y975" s="4"/>
      <c r="Z975" s="4"/>
    </row>
    <row r="976" ht="24.0" customHeight="1">
      <c r="A976" s="56" t="s">
        <v>1448</v>
      </c>
      <c r="B976" s="56" t="s">
        <v>1449</v>
      </c>
      <c r="C976" s="56" t="s">
        <v>265</v>
      </c>
      <c r="D976" s="56" t="s">
        <v>1450</v>
      </c>
      <c r="E976" s="57" t="s">
        <v>275</v>
      </c>
      <c r="F976" s="58">
        <v>54.0</v>
      </c>
      <c r="G976" s="59">
        <v>43.84</v>
      </c>
      <c r="H976" s="59">
        <v>54.15</v>
      </c>
      <c r="I976" s="59">
        <v>2924.1</v>
      </c>
      <c r="J976" s="60">
        <v>5.743301210842707E-4</v>
      </c>
      <c r="K976" s="4"/>
      <c r="L976" s="4"/>
      <c r="M976" s="4"/>
      <c r="N976" s="4"/>
      <c r="O976" s="4"/>
      <c r="P976" s="4"/>
      <c r="Q976" s="4"/>
      <c r="R976" s="4"/>
      <c r="S976" s="4"/>
      <c r="T976" s="4"/>
      <c r="U976" s="4"/>
      <c r="V976" s="4"/>
      <c r="W976" s="4"/>
      <c r="X976" s="4"/>
      <c r="Y976" s="4"/>
      <c r="Z976" s="4"/>
    </row>
    <row r="977" ht="25.5" customHeight="1">
      <c r="A977" s="56" t="s">
        <v>1451</v>
      </c>
      <c r="B977" s="56" t="s">
        <v>1452</v>
      </c>
      <c r="C977" s="56" t="s">
        <v>265</v>
      </c>
      <c r="D977" s="56" t="s">
        <v>1453</v>
      </c>
      <c r="E977" s="57" t="s">
        <v>106</v>
      </c>
      <c r="F977" s="58">
        <v>8.0</v>
      </c>
      <c r="G977" s="59">
        <v>276.92</v>
      </c>
      <c r="H977" s="59">
        <v>342.1</v>
      </c>
      <c r="I977" s="59">
        <v>2736.8</v>
      </c>
      <c r="J977" s="60">
        <v>5.375420387071004E-4</v>
      </c>
      <c r="K977" s="4"/>
      <c r="L977" s="4"/>
      <c r="M977" s="4"/>
      <c r="N977" s="4"/>
      <c r="O977" s="4"/>
      <c r="P977" s="4"/>
      <c r="Q977" s="4"/>
      <c r="R977" s="4"/>
      <c r="S977" s="4"/>
      <c r="T977" s="4"/>
      <c r="U977" s="4"/>
      <c r="V977" s="4"/>
      <c r="W977" s="4"/>
      <c r="X977" s="4"/>
      <c r="Y977" s="4"/>
      <c r="Z977" s="4"/>
    </row>
    <row r="978" ht="25.5" customHeight="1">
      <c r="A978" s="56" t="s">
        <v>1454</v>
      </c>
      <c r="B978" s="56" t="s">
        <v>1455</v>
      </c>
      <c r="C978" s="56" t="s">
        <v>265</v>
      </c>
      <c r="D978" s="56" t="s">
        <v>1456</v>
      </c>
      <c r="E978" s="57" t="s">
        <v>106</v>
      </c>
      <c r="F978" s="58">
        <v>9.0</v>
      </c>
      <c r="G978" s="59">
        <v>84.26</v>
      </c>
      <c r="H978" s="59">
        <v>104.09</v>
      </c>
      <c r="I978" s="59">
        <v>936.81</v>
      </c>
      <c r="J978" s="60">
        <v>1.8400129979581945E-4</v>
      </c>
      <c r="K978" s="4"/>
      <c r="L978" s="4"/>
      <c r="M978" s="4"/>
      <c r="N978" s="4"/>
      <c r="O978" s="4"/>
      <c r="P978" s="4"/>
      <c r="Q978" s="4"/>
      <c r="R978" s="4"/>
      <c r="S978" s="4"/>
      <c r="T978" s="4"/>
      <c r="U978" s="4"/>
      <c r="V978" s="4"/>
      <c r="W978" s="4"/>
      <c r="X978" s="4"/>
      <c r="Y978" s="4"/>
      <c r="Z978" s="4"/>
    </row>
    <row r="979" ht="25.5" customHeight="1">
      <c r="A979" s="56" t="s">
        <v>1457</v>
      </c>
      <c r="B979" s="56" t="s">
        <v>1458</v>
      </c>
      <c r="C979" s="56" t="s">
        <v>265</v>
      </c>
      <c r="D979" s="56" t="s">
        <v>1459</v>
      </c>
      <c r="E979" s="57" t="s">
        <v>106</v>
      </c>
      <c r="F979" s="58">
        <v>20.0</v>
      </c>
      <c r="G979" s="59">
        <v>65.36</v>
      </c>
      <c r="H979" s="59">
        <v>80.74</v>
      </c>
      <c r="I979" s="59">
        <v>1614.8</v>
      </c>
      <c r="J979" s="60">
        <v>3.171670871471155E-4</v>
      </c>
      <c r="K979" s="4"/>
      <c r="L979" s="4"/>
      <c r="M979" s="4"/>
      <c r="N979" s="4"/>
      <c r="O979" s="4"/>
      <c r="P979" s="4"/>
      <c r="Q979" s="4"/>
      <c r="R979" s="4"/>
      <c r="S979" s="4"/>
      <c r="T979" s="4"/>
      <c r="U979" s="4"/>
      <c r="V979" s="4"/>
      <c r="W979" s="4"/>
      <c r="X979" s="4"/>
      <c r="Y979" s="4"/>
      <c r="Z979" s="4"/>
    </row>
    <row r="980" ht="51.75" customHeight="1">
      <c r="A980" s="56" t="s">
        <v>1460</v>
      </c>
      <c r="B980" s="56" t="s">
        <v>1461</v>
      </c>
      <c r="C980" s="56" t="s">
        <v>265</v>
      </c>
      <c r="D980" s="56" t="s">
        <v>1462</v>
      </c>
      <c r="E980" s="57" t="s">
        <v>106</v>
      </c>
      <c r="F980" s="58">
        <v>4.0</v>
      </c>
      <c r="G980" s="59">
        <v>137.75</v>
      </c>
      <c r="H980" s="59">
        <v>170.17</v>
      </c>
      <c r="I980" s="59">
        <v>680.68</v>
      </c>
      <c r="J980" s="60">
        <v>1.3369413727972417E-4</v>
      </c>
      <c r="K980" s="4"/>
      <c r="L980" s="4"/>
      <c r="M980" s="4"/>
      <c r="N980" s="4"/>
      <c r="O980" s="4"/>
      <c r="P980" s="4"/>
      <c r="Q980" s="4"/>
      <c r="R980" s="4"/>
      <c r="S980" s="4"/>
      <c r="T980" s="4"/>
      <c r="U980" s="4"/>
      <c r="V980" s="4"/>
      <c r="W980" s="4"/>
      <c r="X980" s="4"/>
      <c r="Y980" s="4"/>
      <c r="Z980" s="4"/>
    </row>
    <row r="981" ht="25.5" customHeight="1">
      <c r="A981" s="56" t="s">
        <v>1463</v>
      </c>
      <c r="B981" s="56" t="s">
        <v>1464</v>
      </c>
      <c r="C981" s="56" t="s">
        <v>122</v>
      </c>
      <c r="D981" s="56" t="s">
        <v>1465</v>
      </c>
      <c r="E981" s="57" t="s">
        <v>98</v>
      </c>
      <c r="F981" s="58">
        <v>2.0</v>
      </c>
      <c r="G981" s="59">
        <v>67.5</v>
      </c>
      <c r="H981" s="59">
        <v>83.38</v>
      </c>
      <c r="I981" s="59">
        <v>166.76</v>
      </c>
      <c r="J981" s="60">
        <v>3.275376731028795E-5</v>
      </c>
      <c r="K981" s="4"/>
      <c r="L981" s="4"/>
      <c r="M981" s="4"/>
      <c r="N981" s="4"/>
      <c r="O981" s="4"/>
      <c r="P981" s="4"/>
      <c r="Q981" s="4"/>
      <c r="R981" s="4"/>
      <c r="S981" s="4"/>
      <c r="T981" s="4"/>
      <c r="U981" s="4"/>
      <c r="V981" s="4"/>
      <c r="W981" s="4"/>
      <c r="X981" s="4"/>
      <c r="Y981" s="4"/>
      <c r="Z981" s="4"/>
    </row>
    <row r="982" ht="39.0" customHeight="1">
      <c r="A982" s="56" t="s">
        <v>1466</v>
      </c>
      <c r="B982" s="56" t="s">
        <v>1467</v>
      </c>
      <c r="C982" s="56" t="s">
        <v>265</v>
      </c>
      <c r="D982" s="56" t="s">
        <v>1468</v>
      </c>
      <c r="E982" s="57" t="s">
        <v>106</v>
      </c>
      <c r="F982" s="58">
        <v>1.0</v>
      </c>
      <c r="G982" s="59">
        <v>1123.09</v>
      </c>
      <c r="H982" s="59">
        <v>1387.46</v>
      </c>
      <c r="I982" s="59">
        <v>1387.46</v>
      </c>
      <c r="J982" s="60">
        <v>2.7251464375349074E-4</v>
      </c>
      <c r="K982" s="4"/>
      <c r="L982" s="4"/>
      <c r="M982" s="4"/>
      <c r="N982" s="4"/>
      <c r="O982" s="4"/>
      <c r="P982" s="4"/>
      <c r="Q982" s="4"/>
      <c r="R982" s="4"/>
      <c r="S982" s="4"/>
      <c r="T982" s="4"/>
      <c r="U982" s="4"/>
      <c r="V982" s="4"/>
      <c r="W982" s="4"/>
      <c r="X982" s="4"/>
      <c r="Y982" s="4"/>
      <c r="Z982" s="4"/>
    </row>
    <row r="983" ht="25.5" customHeight="1">
      <c r="A983" s="56" t="s">
        <v>1469</v>
      </c>
      <c r="B983" s="56" t="s">
        <v>1470</v>
      </c>
      <c r="C983" s="56" t="s">
        <v>265</v>
      </c>
      <c r="D983" s="56" t="s">
        <v>1471</v>
      </c>
      <c r="E983" s="57" t="s">
        <v>1472</v>
      </c>
      <c r="F983" s="58">
        <v>10.0</v>
      </c>
      <c r="G983" s="59">
        <v>112.69</v>
      </c>
      <c r="H983" s="59">
        <v>139.21</v>
      </c>
      <c r="I983" s="59">
        <v>1392.1</v>
      </c>
      <c r="J983" s="60">
        <v>2.734259982768761E-4</v>
      </c>
      <c r="K983" s="4"/>
      <c r="L983" s="4"/>
      <c r="M983" s="4"/>
      <c r="N983" s="4"/>
      <c r="O983" s="4"/>
      <c r="P983" s="4"/>
      <c r="Q983" s="4"/>
      <c r="R983" s="4"/>
      <c r="S983" s="4"/>
      <c r="T983" s="4"/>
      <c r="U983" s="4"/>
      <c r="V983" s="4"/>
      <c r="W983" s="4"/>
      <c r="X983" s="4"/>
      <c r="Y983" s="4"/>
      <c r="Z983" s="4"/>
    </row>
    <row r="984" ht="25.5" customHeight="1">
      <c r="A984" s="56" t="s">
        <v>1473</v>
      </c>
      <c r="B984" s="56" t="s">
        <v>1474</v>
      </c>
      <c r="C984" s="56" t="s">
        <v>122</v>
      </c>
      <c r="D984" s="56" t="s">
        <v>1475</v>
      </c>
      <c r="E984" s="57" t="s">
        <v>151</v>
      </c>
      <c r="F984" s="58">
        <v>100.0</v>
      </c>
      <c r="G984" s="59">
        <v>92.17</v>
      </c>
      <c r="H984" s="59">
        <v>113.86</v>
      </c>
      <c r="I984" s="59">
        <v>11386.0</v>
      </c>
      <c r="J984" s="60">
        <v>0.00223635400932441</v>
      </c>
      <c r="K984" s="4"/>
      <c r="L984" s="4"/>
      <c r="M984" s="4"/>
      <c r="N984" s="4"/>
      <c r="O984" s="4"/>
      <c r="P984" s="4"/>
      <c r="Q984" s="4"/>
      <c r="R984" s="4"/>
      <c r="S984" s="4"/>
      <c r="T984" s="4"/>
      <c r="U984" s="4"/>
      <c r="V984" s="4"/>
      <c r="W984" s="4"/>
      <c r="X984" s="4"/>
      <c r="Y984" s="4"/>
      <c r="Z984" s="4"/>
    </row>
    <row r="985" ht="25.5" customHeight="1">
      <c r="A985" s="56" t="s">
        <v>1476</v>
      </c>
      <c r="B985" s="56" t="s">
        <v>1477</v>
      </c>
      <c r="C985" s="56" t="s">
        <v>265</v>
      </c>
      <c r="D985" s="56" t="s">
        <v>1478</v>
      </c>
      <c r="E985" s="57" t="s">
        <v>275</v>
      </c>
      <c r="F985" s="58">
        <v>151.0</v>
      </c>
      <c r="G985" s="59">
        <v>17.01</v>
      </c>
      <c r="H985" s="59">
        <v>21.01</v>
      </c>
      <c r="I985" s="59">
        <v>3172.51</v>
      </c>
      <c r="J985" s="60">
        <v>6.231209782295612E-4</v>
      </c>
      <c r="K985" s="4"/>
      <c r="L985" s="4"/>
      <c r="M985" s="4"/>
      <c r="N985" s="4"/>
      <c r="O985" s="4"/>
      <c r="P985" s="4"/>
      <c r="Q985" s="4"/>
      <c r="R985" s="4"/>
      <c r="S985" s="4"/>
      <c r="T985" s="4"/>
      <c r="U985" s="4"/>
      <c r="V985" s="4"/>
      <c r="W985" s="4"/>
      <c r="X985" s="4"/>
      <c r="Y985" s="4"/>
      <c r="Z985" s="4"/>
    </row>
    <row r="986" ht="25.5" customHeight="1">
      <c r="A986" s="56" t="s">
        <v>1479</v>
      </c>
      <c r="B986" s="56" t="s">
        <v>1480</v>
      </c>
      <c r="C986" s="56" t="s">
        <v>122</v>
      </c>
      <c r="D986" s="56" t="s">
        <v>1481</v>
      </c>
      <c r="E986" s="57" t="s">
        <v>98</v>
      </c>
      <c r="F986" s="58">
        <v>36.0</v>
      </c>
      <c r="G986" s="59">
        <v>67.32</v>
      </c>
      <c r="H986" s="59">
        <v>83.16</v>
      </c>
      <c r="I986" s="59">
        <v>2993.76</v>
      </c>
      <c r="J986" s="60">
        <v>5.880122236918185E-4</v>
      </c>
      <c r="K986" s="4"/>
      <c r="L986" s="4"/>
      <c r="M986" s="4"/>
      <c r="N986" s="4"/>
      <c r="O986" s="4"/>
      <c r="P986" s="4"/>
      <c r="Q986" s="4"/>
      <c r="R986" s="4"/>
      <c r="S986" s="4"/>
      <c r="T986" s="4"/>
      <c r="U986" s="4"/>
      <c r="V986" s="4"/>
      <c r="W986" s="4"/>
      <c r="X986" s="4"/>
      <c r="Y986" s="4"/>
      <c r="Z986" s="4"/>
    </row>
    <row r="987" ht="39.0" customHeight="1">
      <c r="A987" s="56" t="s">
        <v>1482</v>
      </c>
      <c r="B987" s="56" t="s">
        <v>1483</v>
      </c>
      <c r="C987" s="56" t="s">
        <v>122</v>
      </c>
      <c r="D987" s="56" t="s">
        <v>1484</v>
      </c>
      <c r="E987" s="57" t="s">
        <v>151</v>
      </c>
      <c r="F987" s="58">
        <v>60.0</v>
      </c>
      <c r="G987" s="59">
        <v>6.02</v>
      </c>
      <c r="H987" s="59">
        <v>7.43</v>
      </c>
      <c r="I987" s="59">
        <v>445.8</v>
      </c>
      <c r="J987" s="60">
        <v>8.756074278559827E-5</v>
      </c>
      <c r="K987" s="4"/>
      <c r="L987" s="4"/>
      <c r="M987" s="4"/>
      <c r="N987" s="4"/>
      <c r="O987" s="4"/>
      <c r="P987" s="4"/>
      <c r="Q987" s="4"/>
      <c r="R987" s="4"/>
      <c r="S987" s="4"/>
      <c r="T987" s="4"/>
      <c r="U987" s="4"/>
      <c r="V987" s="4"/>
      <c r="W987" s="4"/>
      <c r="X987" s="4"/>
      <c r="Y987" s="4"/>
      <c r="Z987" s="4"/>
    </row>
    <row r="988" ht="25.5" customHeight="1">
      <c r="A988" s="56" t="s">
        <v>1485</v>
      </c>
      <c r="B988" s="56" t="s">
        <v>1486</v>
      </c>
      <c r="C988" s="56" t="s">
        <v>122</v>
      </c>
      <c r="D988" s="56" t="s">
        <v>1487</v>
      </c>
      <c r="E988" s="57" t="s">
        <v>151</v>
      </c>
      <c r="F988" s="58">
        <v>60.0</v>
      </c>
      <c r="G988" s="59">
        <v>8.47</v>
      </c>
      <c r="H988" s="59">
        <v>10.46</v>
      </c>
      <c r="I988" s="59">
        <v>627.6</v>
      </c>
      <c r="J988" s="60">
        <v>1.2326855579237656E-4</v>
      </c>
      <c r="K988" s="4"/>
      <c r="L988" s="4"/>
      <c r="M988" s="4"/>
      <c r="N988" s="4"/>
      <c r="O988" s="4"/>
      <c r="P988" s="4"/>
      <c r="Q988" s="4"/>
      <c r="R988" s="4"/>
      <c r="S988" s="4"/>
      <c r="T988" s="4"/>
      <c r="U988" s="4"/>
      <c r="V988" s="4"/>
      <c r="W988" s="4"/>
      <c r="X988" s="4"/>
      <c r="Y988" s="4"/>
      <c r="Z988" s="4"/>
    </row>
    <row r="989" ht="25.5" customHeight="1">
      <c r="A989" s="56" t="s">
        <v>1488</v>
      </c>
      <c r="B989" s="56" t="s">
        <v>1489</v>
      </c>
      <c r="C989" s="56" t="s">
        <v>265</v>
      </c>
      <c r="D989" s="56" t="s">
        <v>1490</v>
      </c>
      <c r="E989" s="57" t="s">
        <v>275</v>
      </c>
      <c r="F989" s="58">
        <v>60.0</v>
      </c>
      <c r="G989" s="59">
        <v>19.66</v>
      </c>
      <c r="H989" s="59">
        <v>24.28</v>
      </c>
      <c r="I989" s="59">
        <v>1456.8</v>
      </c>
      <c r="J989" s="60">
        <v>2.861338943249429E-4</v>
      </c>
      <c r="K989" s="4"/>
      <c r="L989" s="4"/>
      <c r="M989" s="4"/>
      <c r="N989" s="4"/>
      <c r="O989" s="4"/>
      <c r="P989" s="4"/>
      <c r="Q989" s="4"/>
      <c r="R989" s="4"/>
      <c r="S989" s="4"/>
      <c r="T989" s="4"/>
      <c r="U989" s="4"/>
      <c r="V989" s="4"/>
      <c r="W989" s="4"/>
      <c r="X989" s="4"/>
      <c r="Y989" s="4"/>
      <c r="Z989" s="4"/>
    </row>
    <row r="990" ht="39.0" customHeight="1">
      <c r="A990" s="56" t="s">
        <v>1491</v>
      </c>
      <c r="B990" s="56" t="s">
        <v>1331</v>
      </c>
      <c r="C990" s="56" t="s">
        <v>122</v>
      </c>
      <c r="D990" s="56" t="s">
        <v>1332</v>
      </c>
      <c r="E990" s="57" t="s">
        <v>98</v>
      </c>
      <c r="F990" s="58">
        <v>3.0</v>
      </c>
      <c r="G990" s="59">
        <v>158.73</v>
      </c>
      <c r="H990" s="59">
        <v>196.09</v>
      </c>
      <c r="I990" s="59">
        <v>588.27</v>
      </c>
      <c r="J990" s="60">
        <v>1.1554364773100918E-4</v>
      </c>
      <c r="K990" s="4"/>
      <c r="L990" s="4"/>
      <c r="M990" s="4"/>
      <c r="N990" s="4"/>
      <c r="O990" s="4"/>
      <c r="P990" s="4"/>
      <c r="Q990" s="4"/>
      <c r="R990" s="4"/>
      <c r="S990" s="4"/>
      <c r="T990" s="4"/>
      <c r="U990" s="4"/>
      <c r="V990" s="4"/>
      <c r="W990" s="4"/>
      <c r="X990" s="4"/>
      <c r="Y990" s="4"/>
      <c r="Z990" s="4"/>
    </row>
    <row r="991" ht="25.5" customHeight="1">
      <c r="A991" s="56" t="s">
        <v>1492</v>
      </c>
      <c r="B991" s="56" t="s">
        <v>1493</v>
      </c>
      <c r="C991" s="56" t="s">
        <v>122</v>
      </c>
      <c r="D991" s="56" t="s">
        <v>1494</v>
      </c>
      <c r="E991" s="57" t="s">
        <v>98</v>
      </c>
      <c r="F991" s="58">
        <v>6.0</v>
      </c>
      <c r="G991" s="59">
        <v>49.19</v>
      </c>
      <c r="H991" s="59">
        <v>60.76</v>
      </c>
      <c r="I991" s="59">
        <v>364.56</v>
      </c>
      <c r="J991" s="60">
        <v>7.160418212184321E-5</v>
      </c>
      <c r="K991" s="4"/>
      <c r="L991" s="4"/>
      <c r="M991" s="4"/>
      <c r="N991" s="4"/>
      <c r="O991" s="4"/>
      <c r="P991" s="4"/>
      <c r="Q991" s="4"/>
      <c r="R991" s="4"/>
      <c r="S991" s="4"/>
      <c r="T991" s="4"/>
      <c r="U991" s="4"/>
      <c r="V991" s="4"/>
      <c r="W991" s="4"/>
      <c r="X991" s="4"/>
      <c r="Y991" s="4"/>
      <c r="Z991" s="4"/>
    </row>
    <row r="992" ht="25.5" customHeight="1">
      <c r="A992" s="56" t="s">
        <v>1495</v>
      </c>
      <c r="B992" s="56" t="s">
        <v>1496</v>
      </c>
      <c r="C992" s="56" t="s">
        <v>96</v>
      </c>
      <c r="D992" s="56" t="s">
        <v>1497</v>
      </c>
      <c r="E992" s="57" t="s">
        <v>98</v>
      </c>
      <c r="F992" s="58">
        <v>2.0</v>
      </c>
      <c r="G992" s="59">
        <v>195.26</v>
      </c>
      <c r="H992" s="59">
        <v>241.22</v>
      </c>
      <c r="I992" s="59">
        <v>482.44</v>
      </c>
      <c r="J992" s="60">
        <v>9.475730091853753E-5</v>
      </c>
      <c r="K992" s="4"/>
      <c r="L992" s="4"/>
      <c r="M992" s="4"/>
      <c r="N992" s="4"/>
      <c r="O992" s="4"/>
      <c r="P992" s="4"/>
      <c r="Q992" s="4"/>
      <c r="R992" s="4"/>
      <c r="S992" s="4"/>
      <c r="T992" s="4"/>
      <c r="U992" s="4"/>
      <c r="V992" s="4"/>
      <c r="W992" s="4"/>
      <c r="X992" s="4"/>
      <c r="Y992" s="4"/>
      <c r="Z992" s="4"/>
    </row>
    <row r="993" ht="24.0" customHeight="1">
      <c r="A993" s="56" t="s">
        <v>1498</v>
      </c>
      <c r="B993" s="56" t="s">
        <v>1499</v>
      </c>
      <c r="C993" s="56" t="s">
        <v>265</v>
      </c>
      <c r="D993" s="56" t="s">
        <v>1500</v>
      </c>
      <c r="E993" s="57" t="s">
        <v>106</v>
      </c>
      <c r="F993" s="58">
        <v>190.0</v>
      </c>
      <c r="G993" s="59">
        <v>18.68</v>
      </c>
      <c r="H993" s="59">
        <v>23.07</v>
      </c>
      <c r="I993" s="59">
        <v>4383.3</v>
      </c>
      <c r="J993" s="60">
        <v>8.609354056799303E-4</v>
      </c>
      <c r="K993" s="4"/>
      <c r="L993" s="4"/>
      <c r="M993" s="4"/>
      <c r="N993" s="4"/>
      <c r="O993" s="4"/>
      <c r="P993" s="4"/>
      <c r="Q993" s="4"/>
      <c r="R993" s="4"/>
      <c r="S993" s="4"/>
      <c r="T993" s="4"/>
      <c r="U993" s="4"/>
      <c r="V993" s="4"/>
      <c r="W993" s="4"/>
      <c r="X993" s="4"/>
      <c r="Y993" s="4"/>
      <c r="Z993" s="4"/>
    </row>
    <row r="994" ht="24.0" customHeight="1">
      <c r="A994" s="56" t="s">
        <v>1501</v>
      </c>
      <c r="B994" s="56" t="s">
        <v>1502</v>
      </c>
      <c r="C994" s="56" t="s">
        <v>92</v>
      </c>
      <c r="D994" s="56" t="s">
        <v>1503</v>
      </c>
      <c r="E994" s="57" t="s">
        <v>98</v>
      </c>
      <c r="F994" s="58">
        <v>23.0</v>
      </c>
      <c r="G994" s="59">
        <v>244.33</v>
      </c>
      <c r="H994" s="59">
        <v>301.84</v>
      </c>
      <c r="I994" s="59">
        <v>6942.32</v>
      </c>
      <c r="J994" s="60">
        <v>0.0013635592100837025</v>
      </c>
      <c r="K994" s="4"/>
      <c r="L994" s="4"/>
      <c r="M994" s="4"/>
      <c r="N994" s="4"/>
      <c r="O994" s="4"/>
      <c r="P994" s="4"/>
      <c r="Q994" s="4"/>
      <c r="R994" s="4"/>
      <c r="S994" s="4"/>
      <c r="T994" s="4"/>
      <c r="U994" s="4"/>
      <c r="V994" s="4"/>
      <c r="W994" s="4"/>
      <c r="X994" s="4"/>
      <c r="Y994" s="4"/>
      <c r="Z994" s="4"/>
    </row>
    <row r="995" ht="25.5" customHeight="1">
      <c r="A995" s="56" t="s">
        <v>1504</v>
      </c>
      <c r="B995" s="56" t="s">
        <v>1505</v>
      </c>
      <c r="C995" s="56" t="s">
        <v>265</v>
      </c>
      <c r="D995" s="56" t="s">
        <v>1506</v>
      </c>
      <c r="E995" s="57" t="s">
        <v>106</v>
      </c>
      <c r="F995" s="58">
        <v>14.0</v>
      </c>
      <c r="G995" s="59">
        <v>131.24</v>
      </c>
      <c r="H995" s="59">
        <v>162.13</v>
      </c>
      <c r="I995" s="59">
        <v>2269.82</v>
      </c>
      <c r="J995" s="60">
        <v>4.4582127678242863E-4</v>
      </c>
      <c r="K995" s="4"/>
      <c r="L995" s="4"/>
      <c r="M995" s="4"/>
      <c r="N995" s="4"/>
      <c r="O995" s="4"/>
      <c r="P995" s="4"/>
      <c r="Q995" s="4"/>
      <c r="R995" s="4"/>
      <c r="S995" s="4"/>
      <c r="T995" s="4"/>
      <c r="U995" s="4"/>
      <c r="V995" s="4"/>
      <c r="W995" s="4"/>
      <c r="X995" s="4"/>
      <c r="Y995" s="4"/>
      <c r="Z995" s="4"/>
    </row>
    <row r="996" ht="25.5" customHeight="1">
      <c r="A996" s="56" t="s">
        <v>1507</v>
      </c>
      <c r="B996" s="56" t="s">
        <v>1508</v>
      </c>
      <c r="C996" s="56" t="s">
        <v>265</v>
      </c>
      <c r="D996" s="56" t="s">
        <v>1509</v>
      </c>
      <c r="E996" s="57" t="s">
        <v>106</v>
      </c>
      <c r="F996" s="58">
        <v>36.0</v>
      </c>
      <c r="G996" s="59">
        <v>35.49</v>
      </c>
      <c r="H996" s="59">
        <v>43.84</v>
      </c>
      <c r="I996" s="59">
        <v>1578.24</v>
      </c>
      <c r="J996" s="60">
        <v>3.0998624202320014E-4</v>
      </c>
      <c r="K996" s="4"/>
      <c r="L996" s="4"/>
      <c r="M996" s="4"/>
      <c r="N996" s="4"/>
      <c r="O996" s="4"/>
      <c r="P996" s="4"/>
      <c r="Q996" s="4"/>
      <c r="R996" s="4"/>
      <c r="S996" s="4"/>
      <c r="T996" s="4"/>
      <c r="U996" s="4"/>
      <c r="V996" s="4"/>
      <c r="W996" s="4"/>
      <c r="X996" s="4"/>
      <c r="Y996" s="4"/>
      <c r="Z996" s="4"/>
    </row>
    <row r="997" ht="25.5" customHeight="1">
      <c r="A997" s="56" t="s">
        <v>1510</v>
      </c>
      <c r="B997" s="56" t="s">
        <v>1511</v>
      </c>
      <c r="C997" s="56" t="s">
        <v>265</v>
      </c>
      <c r="D997" s="56" t="s">
        <v>1512</v>
      </c>
      <c r="E997" s="57" t="s">
        <v>106</v>
      </c>
      <c r="F997" s="58">
        <v>188.0</v>
      </c>
      <c r="G997" s="59">
        <v>32.62</v>
      </c>
      <c r="H997" s="59">
        <v>40.29</v>
      </c>
      <c r="I997" s="59">
        <v>7574.52</v>
      </c>
      <c r="J997" s="60">
        <v>0.0014877312638949525</v>
      </c>
      <c r="K997" s="4"/>
      <c r="L997" s="4"/>
      <c r="M997" s="4"/>
      <c r="N997" s="4"/>
      <c r="O997" s="4"/>
      <c r="P997" s="4"/>
      <c r="Q997" s="4"/>
      <c r="R997" s="4"/>
      <c r="S997" s="4"/>
      <c r="T997" s="4"/>
      <c r="U997" s="4"/>
      <c r="V997" s="4"/>
      <c r="W997" s="4"/>
      <c r="X997" s="4"/>
      <c r="Y997" s="4"/>
      <c r="Z997" s="4"/>
    </row>
    <row r="998" ht="24.0" customHeight="1">
      <c r="A998" s="56" t="s">
        <v>1513</v>
      </c>
      <c r="B998" s="56" t="s">
        <v>1514</v>
      </c>
      <c r="C998" s="56" t="s">
        <v>241</v>
      </c>
      <c r="D998" s="56" t="s">
        <v>1515</v>
      </c>
      <c r="E998" s="57" t="s">
        <v>98</v>
      </c>
      <c r="F998" s="58">
        <v>15.0</v>
      </c>
      <c r="G998" s="59">
        <v>40.08</v>
      </c>
      <c r="H998" s="59">
        <v>49.51</v>
      </c>
      <c r="I998" s="59">
        <v>742.65</v>
      </c>
      <c r="J998" s="60">
        <v>1.4586582689485095E-4</v>
      </c>
      <c r="K998" s="4"/>
      <c r="L998" s="4"/>
      <c r="M998" s="4"/>
      <c r="N998" s="4"/>
      <c r="O998" s="4"/>
      <c r="P998" s="4"/>
      <c r="Q998" s="4"/>
      <c r="R998" s="4"/>
      <c r="S998" s="4"/>
      <c r="T998" s="4"/>
      <c r="U998" s="4"/>
      <c r="V998" s="4"/>
      <c r="W998" s="4"/>
      <c r="X998" s="4"/>
      <c r="Y998" s="4"/>
      <c r="Z998" s="4"/>
    </row>
    <row r="999" ht="24.0" customHeight="1">
      <c r="A999" s="44" t="s">
        <v>72</v>
      </c>
      <c r="B999" s="44" t="s">
        <v>88</v>
      </c>
      <c r="C999" s="44"/>
      <c r="D999" s="44" t="s">
        <v>73</v>
      </c>
      <c r="E999" s="55"/>
      <c r="F999" s="45">
        <v>1.0</v>
      </c>
      <c r="G999" s="45" t="s">
        <v>89</v>
      </c>
      <c r="H999" s="46">
        <v>307408.23</v>
      </c>
      <c r="I999" s="46">
        <v>307408.23</v>
      </c>
      <c r="J999" s="47">
        <v>0.06037885365008083</v>
      </c>
      <c r="K999" s="4"/>
      <c r="L999" s="4"/>
      <c r="M999" s="4"/>
      <c r="N999" s="4"/>
      <c r="O999" s="4"/>
      <c r="P999" s="4"/>
      <c r="Q999" s="4"/>
      <c r="R999" s="4"/>
      <c r="S999" s="4"/>
      <c r="T999" s="4"/>
      <c r="U999" s="4"/>
      <c r="V999" s="4"/>
      <c r="W999" s="4"/>
      <c r="X999" s="4"/>
      <c r="Y999" s="4"/>
      <c r="Z999" s="4"/>
    </row>
    <row r="1000" ht="39.0" customHeight="1">
      <c r="A1000" s="56" t="s">
        <v>1516</v>
      </c>
      <c r="B1000" s="56" t="s">
        <v>1517</v>
      </c>
      <c r="C1000" s="56" t="s">
        <v>122</v>
      </c>
      <c r="D1000" s="56" t="s">
        <v>1518</v>
      </c>
      <c r="E1000" s="57" t="s">
        <v>151</v>
      </c>
      <c r="F1000" s="58">
        <v>41.84</v>
      </c>
      <c r="G1000" s="59">
        <v>27.49</v>
      </c>
      <c r="H1000" s="59">
        <v>33.96</v>
      </c>
      <c r="I1000" s="59">
        <v>1420.88</v>
      </c>
      <c r="J1000" s="60">
        <v>2.7907875327321864E-4</v>
      </c>
      <c r="K1000" s="4"/>
      <c r="L1000" s="4"/>
      <c r="M1000" s="4"/>
      <c r="N1000" s="4"/>
      <c r="O1000" s="4"/>
      <c r="P1000" s="4"/>
      <c r="Q1000" s="4"/>
      <c r="R1000" s="4"/>
      <c r="S1000" s="4"/>
      <c r="T1000" s="4"/>
      <c r="U1000" s="4"/>
      <c r="V1000" s="4"/>
      <c r="W1000" s="4"/>
      <c r="X1000" s="4"/>
      <c r="Y1000" s="4"/>
      <c r="Z1000" s="4"/>
    </row>
    <row r="1001" ht="19.5" customHeight="1">
      <c r="A1001" s="50" t="s">
        <v>1594</v>
      </c>
      <c r="B1001" s="63"/>
      <c r="C1001" s="34"/>
      <c r="D1001" s="50" t="s">
        <v>24</v>
      </c>
      <c r="E1001" s="63" t="s">
        <v>1595</v>
      </c>
      <c r="F1001" s="38"/>
      <c r="G1001" s="34"/>
      <c r="H1001" s="50"/>
      <c r="I1001" s="64" t="s">
        <v>1596</v>
      </c>
      <c r="J1001" s="50"/>
      <c r="K1001" s="4"/>
      <c r="L1001" s="4"/>
      <c r="M1001" s="4"/>
      <c r="N1001" s="4"/>
      <c r="O1001" s="4"/>
      <c r="P1001" s="4"/>
      <c r="Q1001" s="4"/>
      <c r="R1001" s="4"/>
      <c r="S1001" s="4"/>
      <c r="T1001" s="4"/>
      <c r="U1001" s="4"/>
      <c r="V1001" s="4"/>
      <c r="W1001" s="4"/>
      <c r="X1001" s="4"/>
      <c r="Y1001" s="4"/>
      <c r="Z1001" s="4"/>
    </row>
    <row r="1002" ht="19.5" customHeight="1">
      <c r="A1002" s="63"/>
      <c r="B1002" s="38"/>
      <c r="C1002" s="34"/>
      <c r="D1002" s="50" t="s">
        <v>1904</v>
      </c>
      <c r="E1002" s="63" t="s">
        <v>1905</v>
      </c>
      <c r="F1002" s="38"/>
      <c r="G1002" s="38"/>
      <c r="H1002" s="34"/>
      <c r="I1002" s="65">
        <v>41.84</v>
      </c>
      <c r="J1002" s="50" t="s">
        <v>89</v>
      </c>
      <c r="K1002" s="4"/>
      <c r="L1002" s="4"/>
      <c r="M1002" s="4"/>
      <c r="N1002" s="4"/>
      <c r="O1002" s="4"/>
      <c r="P1002" s="4"/>
      <c r="Q1002" s="4"/>
      <c r="R1002" s="4"/>
      <c r="S1002" s="4"/>
      <c r="T1002" s="4"/>
      <c r="U1002" s="4"/>
      <c r="V1002" s="4"/>
      <c r="W1002" s="4"/>
      <c r="X1002" s="4"/>
      <c r="Y1002" s="4"/>
      <c r="Z1002" s="4"/>
    </row>
    <row r="1003" ht="39.0" customHeight="1">
      <c r="A1003" s="56" t="s">
        <v>1519</v>
      </c>
      <c r="B1003" s="56" t="s">
        <v>1520</v>
      </c>
      <c r="C1003" s="56" t="s">
        <v>122</v>
      </c>
      <c r="D1003" s="56" t="s">
        <v>1521</v>
      </c>
      <c r="E1003" s="57" t="s">
        <v>151</v>
      </c>
      <c r="F1003" s="58">
        <v>92.12</v>
      </c>
      <c r="G1003" s="59">
        <v>71.99</v>
      </c>
      <c r="H1003" s="59">
        <v>88.93</v>
      </c>
      <c r="I1003" s="59">
        <v>8192.23</v>
      </c>
      <c r="J1003" s="60">
        <v>0.0016090572989467514</v>
      </c>
      <c r="K1003" s="4"/>
      <c r="L1003" s="4"/>
      <c r="M1003" s="4"/>
      <c r="N1003" s="4"/>
      <c r="O1003" s="4"/>
      <c r="P1003" s="4"/>
      <c r="Q1003" s="4"/>
      <c r="R1003" s="4"/>
      <c r="S1003" s="4"/>
      <c r="T1003" s="4"/>
      <c r="U1003" s="4"/>
      <c r="V1003" s="4"/>
      <c r="W1003" s="4"/>
      <c r="X1003" s="4"/>
      <c r="Y1003" s="4"/>
      <c r="Z1003" s="4"/>
    </row>
    <row r="1004" ht="39.0" customHeight="1">
      <c r="A1004" s="56" t="s">
        <v>1522</v>
      </c>
      <c r="B1004" s="56" t="s">
        <v>1523</v>
      </c>
      <c r="C1004" s="56" t="s">
        <v>122</v>
      </c>
      <c r="D1004" s="56" t="s">
        <v>1524</v>
      </c>
      <c r="E1004" s="57" t="s">
        <v>151</v>
      </c>
      <c r="F1004" s="58">
        <v>19.32</v>
      </c>
      <c r="G1004" s="59">
        <v>58.58</v>
      </c>
      <c r="H1004" s="59">
        <v>72.36</v>
      </c>
      <c r="I1004" s="59">
        <v>1397.99</v>
      </c>
      <c r="J1004" s="60">
        <v>2.745828685662596E-4</v>
      </c>
      <c r="K1004" s="4"/>
      <c r="L1004" s="4"/>
      <c r="M1004" s="4"/>
      <c r="N1004" s="4"/>
      <c r="O1004" s="4"/>
      <c r="P1004" s="4"/>
      <c r="Q1004" s="4"/>
      <c r="R1004" s="4"/>
      <c r="S1004" s="4"/>
      <c r="T1004" s="4"/>
      <c r="U1004" s="4"/>
      <c r="V1004" s="4"/>
      <c r="W1004" s="4"/>
      <c r="X1004" s="4"/>
      <c r="Y1004" s="4"/>
      <c r="Z1004" s="4"/>
    </row>
    <row r="1005" ht="39.0" customHeight="1">
      <c r="A1005" s="56" t="s">
        <v>1525</v>
      </c>
      <c r="B1005" s="56" t="s">
        <v>1526</v>
      </c>
      <c r="C1005" s="56" t="s">
        <v>122</v>
      </c>
      <c r="D1005" s="56" t="s">
        <v>1527</v>
      </c>
      <c r="E1005" s="57" t="s">
        <v>151</v>
      </c>
      <c r="F1005" s="58">
        <v>69.6</v>
      </c>
      <c r="G1005" s="59">
        <v>45.52</v>
      </c>
      <c r="H1005" s="59">
        <v>56.23</v>
      </c>
      <c r="I1005" s="59">
        <v>3913.6</v>
      </c>
      <c r="J1005" s="60">
        <v>7.686804014484464E-4</v>
      </c>
      <c r="K1005" s="4"/>
      <c r="L1005" s="4"/>
      <c r="M1005" s="4"/>
      <c r="N1005" s="4"/>
      <c r="O1005" s="4"/>
      <c r="P1005" s="4"/>
      <c r="Q1005" s="4"/>
      <c r="R1005" s="4"/>
      <c r="S1005" s="4"/>
      <c r="T1005" s="4"/>
      <c r="U1005" s="4"/>
      <c r="V1005" s="4"/>
      <c r="W1005" s="4"/>
      <c r="X1005" s="4"/>
      <c r="Y1005" s="4"/>
      <c r="Z1005" s="4"/>
    </row>
    <row r="1006" ht="25.5" customHeight="1">
      <c r="A1006" s="56" t="s">
        <v>1528</v>
      </c>
      <c r="B1006" s="56" t="s">
        <v>1529</v>
      </c>
      <c r="C1006" s="56" t="s">
        <v>265</v>
      </c>
      <c r="D1006" s="56" t="s">
        <v>1530</v>
      </c>
      <c r="E1006" s="57" t="s">
        <v>151</v>
      </c>
      <c r="F1006" s="58">
        <v>111.44</v>
      </c>
      <c r="G1006" s="59">
        <v>15.96</v>
      </c>
      <c r="H1006" s="59">
        <v>19.71</v>
      </c>
      <c r="I1006" s="59">
        <v>2196.48</v>
      </c>
      <c r="J1006" s="60">
        <v>4.314163757597822E-4</v>
      </c>
      <c r="K1006" s="4"/>
      <c r="L1006" s="4"/>
      <c r="M1006" s="4"/>
      <c r="N1006" s="4"/>
      <c r="O1006" s="4"/>
      <c r="P1006" s="4"/>
      <c r="Q1006" s="4"/>
      <c r="R1006" s="4"/>
      <c r="S1006" s="4"/>
      <c r="T1006" s="4"/>
      <c r="U1006" s="4"/>
      <c r="V1006" s="4"/>
      <c r="W1006" s="4"/>
      <c r="X1006" s="4"/>
      <c r="Y1006" s="4"/>
      <c r="Z1006" s="4"/>
    </row>
    <row r="1007" ht="25.5" customHeight="1">
      <c r="A1007" s="56" t="s">
        <v>1531</v>
      </c>
      <c r="B1007" s="56" t="s">
        <v>1532</v>
      </c>
      <c r="C1007" s="56" t="s">
        <v>92</v>
      </c>
      <c r="D1007" s="56" t="s">
        <v>1533</v>
      </c>
      <c r="E1007" s="57" t="s">
        <v>98</v>
      </c>
      <c r="F1007" s="58">
        <v>3.0</v>
      </c>
      <c r="G1007" s="59">
        <v>617.9</v>
      </c>
      <c r="H1007" s="59">
        <v>763.35</v>
      </c>
      <c r="I1007" s="59">
        <v>2290.05</v>
      </c>
      <c r="J1007" s="60">
        <v>4.497947039393435E-4</v>
      </c>
      <c r="K1007" s="4"/>
      <c r="L1007" s="4"/>
      <c r="M1007" s="4"/>
      <c r="N1007" s="4"/>
      <c r="O1007" s="4"/>
      <c r="P1007" s="4"/>
      <c r="Q1007" s="4"/>
      <c r="R1007" s="4"/>
      <c r="S1007" s="4"/>
      <c r="T1007" s="4"/>
      <c r="U1007" s="4"/>
      <c r="V1007" s="4"/>
      <c r="W1007" s="4"/>
      <c r="X1007" s="4"/>
      <c r="Y1007" s="4"/>
      <c r="Z1007" s="4"/>
    </row>
    <row r="1008" ht="39.0" customHeight="1">
      <c r="A1008" s="56" t="s">
        <v>1534</v>
      </c>
      <c r="B1008" s="56" t="s">
        <v>1535</v>
      </c>
      <c r="C1008" s="56" t="s">
        <v>122</v>
      </c>
      <c r="D1008" s="56" t="s">
        <v>1536</v>
      </c>
      <c r="E1008" s="57" t="s">
        <v>151</v>
      </c>
      <c r="F1008" s="58">
        <v>193.41</v>
      </c>
      <c r="G1008" s="59">
        <v>17.18</v>
      </c>
      <c r="H1008" s="59">
        <v>21.22</v>
      </c>
      <c r="I1008" s="59">
        <v>4104.16</v>
      </c>
      <c r="J1008" s="60">
        <v>8.061087889433401E-4</v>
      </c>
      <c r="K1008" s="4"/>
      <c r="L1008" s="4"/>
      <c r="M1008" s="4"/>
      <c r="N1008" s="4"/>
      <c r="O1008" s="4"/>
      <c r="P1008" s="4"/>
      <c r="Q1008" s="4"/>
      <c r="R1008" s="4"/>
      <c r="S1008" s="4"/>
      <c r="T1008" s="4"/>
      <c r="U1008" s="4"/>
      <c r="V1008" s="4"/>
      <c r="W1008" s="4"/>
      <c r="X1008" s="4"/>
      <c r="Y1008" s="4"/>
      <c r="Z1008" s="4"/>
    </row>
    <row r="1009" ht="39.0" customHeight="1">
      <c r="A1009" s="56" t="s">
        <v>1537</v>
      </c>
      <c r="B1009" s="56" t="s">
        <v>1538</v>
      </c>
      <c r="C1009" s="56" t="s">
        <v>136</v>
      </c>
      <c r="D1009" s="56" t="s">
        <v>1539</v>
      </c>
      <c r="E1009" s="57" t="s">
        <v>106</v>
      </c>
      <c r="F1009" s="58">
        <v>14.0</v>
      </c>
      <c r="G1009" s="59">
        <v>44.47</v>
      </c>
      <c r="H1009" s="59">
        <v>54.93</v>
      </c>
      <c r="I1009" s="59">
        <v>769.02</v>
      </c>
      <c r="J1009" s="60">
        <v>1.51045227494349E-4</v>
      </c>
      <c r="K1009" s="4"/>
      <c r="L1009" s="4"/>
      <c r="M1009" s="4"/>
      <c r="N1009" s="4"/>
      <c r="O1009" s="4"/>
      <c r="P1009" s="4"/>
      <c r="Q1009" s="4"/>
      <c r="R1009" s="4"/>
      <c r="S1009" s="4"/>
      <c r="T1009" s="4"/>
      <c r="U1009" s="4"/>
      <c r="V1009" s="4"/>
      <c r="W1009" s="4"/>
      <c r="X1009" s="4"/>
      <c r="Y1009" s="4"/>
      <c r="Z1009" s="4"/>
    </row>
    <row r="1010" ht="25.5" customHeight="1">
      <c r="A1010" s="56" t="s">
        <v>1540</v>
      </c>
      <c r="B1010" s="56" t="s">
        <v>1541</v>
      </c>
      <c r="C1010" s="56" t="s">
        <v>92</v>
      </c>
      <c r="D1010" s="56" t="s">
        <v>1542</v>
      </c>
      <c r="E1010" s="57" t="s">
        <v>98</v>
      </c>
      <c r="F1010" s="58">
        <v>2.0</v>
      </c>
      <c r="G1010" s="59">
        <v>3574.18</v>
      </c>
      <c r="H1010" s="59" t="s">
        <v>1543</v>
      </c>
      <c r="I1010" s="59">
        <v>8240.62</v>
      </c>
      <c r="J1010" s="60">
        <v>0.0016185617052800736</v>
      </c>
      <c r="K1010" s="4"/>
      <c r="L1010" s="4"/>
      <c r="M1010" s="4"/>
      <c r="N1010" s="4"/>
      <c r="O1010" s="4"/>
      <c r="P1010" s="4"/>
      <c r="Q1010" s="4"/>
      <c r="R1010" s="4"/>
      <c r="S1010" s="4"/>
      <c r="T1010" s="4"/>
      <c r="U1010" s="4"/>
      <c r="V1010" s="4"/>
      <c r="W1010" s="4"/>
      <c r="X1010" s="4"/>
      <c r="Y1010" s="4"/>
      <c r="Z1010" s="4"/>
    </row>
    <row r="1011" ht="25.5" customHeight="1">
      <c r="A1011" s="56" t="s">
        <v>1544</v>
      </c>
      <c r="B1011" s="56" t="s">
        <v>1545</v>
      </c>
      <c r="C1011" s="56" t="s">
        <v>92</v>
      </c>
      <c r="D1011" s="56" t="s">
        <v>1546</v>
      </c>
      <c r="E1011" s="57" t="s">
        <v>98</v>
      </c>
      <c r="F1011" s="58">
        <v>3.0</v>
      </c>
      <c r="G1011" s="59">
        <v>4914.95</v>
      </c>
      <c r="H1011" s="59" t="s">
        <v>1547</v>
      </c>
      <c r="I1011" s="59">
        <v>16997.85</v>
      </c>
      <c r="J1011" s="60">
        <v>0.0033385921304580116</v>
      </c>
      <c r="K1011" s="4"/>
      <c r="L1011" s="4"/>
      <c r="M1011" s="4"/>
      <c r="N1011" s="4"/>
      <c r="O1011" s="4"/>
      <c r="P1011" s="4"/>
      <c r="Q1011" s="4"/>
      <c r="R1011" s="4"/>
      <c r="S1011" s="4"/>
      <c r="T1011" s="4"/>
      <c r="U1011" s="4"/>
      <c r="V1011" s="4"/>
      <c r="W1011" s="4"/>
      <c r="X1011" s="4"/>
      <c r="Y1011" s="4"/>
      <c r="Z1011" s="4"/>
    </row>
    <row r="1012" ht="25.5" customHeight="1">
      <c r="A1012" s="56" t="s">
        <v>1548</v>
      </c>
      <c r="B1012" s="56" t="s">
        <v>1549</v>
      </c>
      <c r="C1012" s="56" t="s">
        <v>92</v>
      </c>
      <c r="D1012" s="56" t="s">
        <v>1550</v>
      </c>
      <c r="E1012" s="57" t="s">
        <v>98</v>
      </c>
      <c r="F1012" s="58">
        <v>3.0</v>
      </c>
      <c r="G1012" s="59">
        <v>18110.42</v>
      </c>
      <c r="H1012" s="59" t="s">
        <v>1551</v>
      </c>
      <c r="I1012" s="59">
        <v>62633.07</v>
      </c>
      <c r="J1012" s="60">
        <v>0.012301924926295137</v>
      </c>
      <c r="K1012" s="4"/>
      <c r="L1012" s="4"/>
      <c r="M1012" s="4"/>
      <c r="N1012" s="4"/>
      <c r="O1012" s="4"/>
      <c r="P1012" s="4"/>
      <c r="Q1012" s="4"/>
      <c r="R1012" s="4"/>
      <c r="S1012" s="4"/>
      <c r="T1012" s="4"/>
      <c r="U1012" s="4"/>
      <c r="V1012" s="4"/>
      <c r="W1012" s="4"/>
      <c r="X1012" s="4"/>
      <c r="Y1012" s="4"/>
      <c r="Z1012" s="4"/>
    </row>
    <row r="1013" ht="25.5" customHeight="1">
      <c r="A1013" s="56" t="s">
        <v>1552</v>
      </c>
      <c r="B1013" s="56" t="s">
        <v>1553</v>
      </c>
      <c r="C1013" s="56" t="s">
        <v>92</v>
      </c>
      <c r="D1013" s="56" t="s">
        <v>1554</v>
      </c>
      <c r="E1013" s="57" t="s">
        <v>98</v>
      </c>
      <c r="F1013" s="58">
        <v>6.0</v>
      </c>
      <c r="G1013" s="59">
        <v>27453.39</v>
      </c>
      <c r="H1013" s="59" t="s">
        <v>1555</v>
      </c>
      <c r="I1013" s="59">
        <v>189889.56</v>
      </c>
      <c r="J1013" s="60">
        <v>0.037296704622769024</v>
      </c>
      <c r="K1013" s="4"/>
      <c r="L1013" s="4"/>
      <c r="M1013" s="4"/>
      <c r="N1013" s="4"/>
      <c r="O1013" s="4"/>
      <c r="P1013" s="4"/>
      <c r="Q1013" s="4"/>
      <c r="R1013" s="4"/>
      <c r="S1013" s="4"/>
      <c r="T1013" s="4"/>
      <c r="U1013" s="4"/>
      <c r="V1013" s="4"/>
      <c r="W1013" s="4"/>
      <c r="X1013" s="4"/>
      <c r="Y1013" s="4"/>
      <c r="Z1013" s="4"/>
    </row>
    <row r="1014" ht="24.0" customHeight="1">
      <c r="A1014" s="56" t="s">
        <v>1556</v>
      </c>
      <c r="B1014" s="56" t="s">
        <v>1557</v>
      </c>
      <c r="C1014" s="56" t="s">
        <v>92</v>
      </c>
      <c r="D1014" s="56" t="s">
        <v>1558</v>
      </c>
      <c r="E1014" s="57" t="s">
        <v>98</v>
      </c>
      <c r="F1014" s="58">
        <v>14.0</v>
      </c>
      <c r="G1014" s="59">
        <v>132.63</v>
      </c>
      <c r="H1014" s="59">
        <v>163.85</v>
      </c>
      <c r="I1014" s="59">
        <v>2293.9</v>
      </c>
      <c r="J1014" s="60">
        <v>4.5055089249861795E-4</v>
      </c>
      <c r="K1014" s="4"/>
      <c r="L1014" s="4"/>
      <c r="M1014" s="4"/>
      <c r="N1014" s="4"/>
      <c r="O1014" s="4"/>
      <c r="P1014" s="4"/>
      <c r="Q1014" s="4"/>
      <c r="R1014" s="4"/>
      <c r="S1014" s="4"/>
      <c r="T1014" s="4"/>
      <c r="U1014" s="4"/>
      <c r="V1014" s="4"/>
      <c r="W1014" s="4"/>
      <c r="X1014" s="4"/>
      <c r="Y1014" s="4"/>
      <c r="Z1014" s="4"/>
    </row>
    <row r="1015" ht="39.0" customHeight="1">
      <c r="A1015" s="56" t="s">
        <v>1559</v>
      </c>
      <c r="B1015" s="56" t="s">
        <v>1483</v>
      </c>
      <c r="C1015" s="56" t="s">
        <v>122</v>
      </c>
      <c r="D1015" s="56" t="s">
        <v>1484</v>
      </c>
      <c r="E1015" s="57" t="s">
        <v>151</v>
      </c>
      <c r="F1015" s="58">
        <v>193.94</v>
      </c>
      <c r="G1015" s="59">
        <v>6.02</v>
      </c>
      <c r="H1015" s="59">
        <v>7.43</v>
      </c>
      <c r="I1015" s="59">
        <v>1440.97</v>
      </c>
      <c r="J1015" s="60">
        <v>2.830246826643417E-4</v>
      </c>
      <c r="K1015" s="4"/>
      <c r="L1015" s="4"/>
      <c r="M1015" s="4"/>
      <c r="N1015" s="4"/>
      <c r="O1015" s="4"/>
      <c r="P1015" s="4"/>
      <c r="Q1015" s="4"/>
      <c r="R1015" s="4"/>
      <c r="S1015" s="4"/>
      <c r="T1015" s="4"/>
      <c r="U1015" s="4"/>
      <c r="V1015" s="4"/>
      <c r="W1015" s="4"/>
      <c r="X1015" s="4"/>
      <c r="Y1015" s="4"/>
      <c r="Z1015" s="4"/>
    </row>
    <row r="1016" ht="39.0" customHeight="1">
      <c r="A1016" s="56" t="s">
        <v>1560</v>
      </c>
      <c r="B1016" s="56" t="s">
        <v>1561</v>
      </c>
      <c r="C1016" s="56" t="s">
        <v>122</v>
      </c>
      <c r="D1016" s="56" t="s">
        <v>1562</v>
      </c>
      <c r="E1016" s="57" t="s">
        <v>98</v>
      </c>
      <c r="F1016" s="58">
        <v>15.0</v>
      </c>
      <c r="G1016" s="59">
        <v>0.6</v>
      </c>
      <c r="H1016" s="59">
        <v>0.74</v>
      </c>
      <c r="I1016" s="59">
        <v>11.1</v>
      </c>
      <c r="J1016" s="60">
        <v>2.1801800020640217E-6</v>
      </c>
      <c r="K1016" s="4"/>
      <c r="L1016" s="4"/>
      <c r="M1016" s="4"/>
      <c r="N1016" s="4"/>
      <c r="O1016" s="4"/>
      <c r="P1016" s="4"/>
      <c r="Q1016" s="4"/>
      <c r="R1016" s="4"/>
      <c r="S1016" s="4"/>
      <c r="T1016" s="4"/>
      <c r="U1016" s="4"/>
      <c r="V1016" s="4"/>
      <c r="W1016" s="4"/>
      <c r="X1016" s="4"/>
      <c r="Y1016" s="4"/>
      <c r="Z1016" s="4"/>
    </row>
    <row r="1017" ht="24.0" customHeight="1">
      <c r="A1017" s="56" t="s">
        <v>1563</v>
      </c>
      <c r="B1017" s="56" t="s">
        <v>1564</v>
      </c>
      <c r="C1017" s="56" t="s">
        <v>109</v>
      </c>
      <c r="D1017" s="56" t="s">
        <v>1565</v>
      </c>
      <c r="E1017" s="57" t="s">
        <v>98</v>
      </c>
      <c r="F1017" s="58">
        <v>145.0</v>
      </c>
      <c r="G1017" s="59">
        <v>9.03</v>
      </c>
      <c r="H1017" s="59">
        <v>11.15</v>
      </c>
      <c r="I1017" s="59">
        <v>1616.75</v>
      </c>
      <c r="J1017" s="60">
        <v>3.175500917420727E-4</v>
      </c>
      <c r="K1017" s="4"/>
      <c r="L1017" s="4"/>
      <c r="M1017" s="4"/>
      <c r="N1017" s="4"/>
      <c r="O1017" s="4"/>
      <c r="P1017" s="4"/>
      <c r="Q1017" s="4"/>
      <c r="R1017" s="4"/>
      <c r="S1017" s="4"/>
      <c r="T1017" s="4"/>
      <c r="U1017" s="4"/>
      <c r="V1017" s="4"/>
      <c r="W1017" s="4"/>
      <c r="X1017" s="4"/>
      <c r="Y1017" s="4"/>
      <c r="Z1017" s="4"/>
    </row>
    <row r="1018" ht="24.0" customHeight="1">
      <c r="A1018" s="44" t="s">
        <v>74</v>
      </c>
      <c r="B1018" s="44" t="s">
        <v>88</v>
      </c>
      <c r="C1018" s="44"/>
      <c r="D1018" s="44" t="s">
        <v>75</v>
      </c>
      <c r="E1018" s="55"/>
      <c r="F1018" s="45">
        <v>1.0</v>
      </c>
      <c r="G1018" s="45" t="s">
        <v>89</v>
      </c>
      <c r="H1018" s="46">
        <v>90976.97</v>
      </c>
      <c r="I1018" s="46">
        <v>90976.97</v>
      </c>
      <c r="J1018" s="47">
        <v>0.017869024382196255</v>
      </c>
      <c r="K1018" s="4"/>
      <c r="L1018" s="4"/>
      <c r="M1018" s="4"/>
      <c r="N1018" s="4"/>
      <c r="O1018" s="4"/>
      <c r="P1018" s="4"/>
      <c r="Q1018" s="4"/>
      <c r="R1018" s="4"/>
      <c r="S1018" s="4"/>
      <c r="T1018" s="4"/>
      <c r="U1018" s="4"/>
      <c r="V1018" s="4"/>
      <c r="W1018" s="4"/>
      <c r="X1018" s="4"/>
      <c r="Y1018" s="4"/>
      <c r="Z1018" s="4"/>
    </row>
    <row r="1019" ht="64.5" customHeight="1">
      <c r="A1019" s="56" t="s">
        <v>1566</v>
      </c>
      <c r="B1019" s="56" t="s">
        <v>1567</v>
      </c>
      <c r="C1019" s="56" t="s">
        <v>483</v>
      </c>
      <c r="D1019" s="56" t="s">
        <v>1568</v>
      </c>
      <c r="E1019" s="57" t="s">
        <v>98</v>
      </c>
      <c r="F1019" s="58">
        <v>1.0</v>
      </c>
      <c r="G1019" s="59">
        <v>61099.97</v>
      </c>
      <c r="H1019" s="59">
        <v>75482.9</v>
      </c>
      <c r="I1019" s="59">
        <v>75482.9</v>
      </c>
      <c r="J1019" s="60">
        <v>0.014825793610612462</v>
      </c>
      <c r="K1019" s="4"/>
      <c r="L1019" s="4"/>
      <c r="M1019" s="4"/>
      <c r="N1019" s="4"/>
      <c r="O1019" s="4"/>
      <c r="P1019" s="4"/>
      <c r="Q1019" s="4"/>
      <c r="R1019" s="4"/>
      <c r="S1019" s="4"/>
      <c r="T1019" s="4"/>
      <c r="U1019" s="4"/>
      <c r="V1019" s="4"/>
      <c r="W1019" s="4"/>
      <c r="X1019" s="4"/>
      <c r="Y1019" s="4"/>
      <c r="Z1019" s="4"/>
    </row>
    <row r="1020" ht="19.5" customHeight="1">
      <c r="A1020" s="50" t="s">
        <v>1594</v>
      </c>
      <c r="B1020" s="63"/>
      <c r="C1020" s="34"/>
      <c r="D1020" s="50" t="s">
        <v>24</v>
      </c>
      <c r="E1020" s="63" t="s">
        <v>1595</v>
      </c>
      <c r="F1020" s="38"/>
      <c r="G1020" s="34"/>
      <c r="H1020" s="50"/>
      <c r="I1020" s="64" t="s">
        <v>1596</v>
      </c>
      <c r="J1020" s="50"/>
      <c r="K1020" s="4"/>
      <c r="L1020" s="4"/>
      <c r="M1020" s="4"/>
      <c r="N1020" s="4"/>
      <c r="O1020" s="4"/>
      <c r="P1020" s="4"/>
      <c r="Q1020" s="4"/>
      <c r="R1020" s="4"/>
      <c r="S1020" s="4"/>
      <c r="T1020" s="4"/>
      <c r="U1020" s="4"/>
      <c r="V1020" s="4"/>
      <c r="W1020" s="4"/>
      <c r="X1020" s="4"/>
      <c r="Y1020" s="4"/>
      <c r="Z1020" s="4"/>
    </row>
    <row r="1021" ht="19.5" customHeight="1">
      <c r="A1021" s="63"/>
      <c r="B1021" s="38"/>
      <c r="C1021" s="34"/>
      <c r="D1021" s="50" t="s">
        <v>1906</v>
      </c>
      <c r="E1021" s="63">
        <v>1.0</v>
      </c>
      <c r="F1021" s="38"/>
      <c r="G1021" s="38"/>
      <c r="H1021" s="34"/>
      <c r="I1021" s="65">
        <v>1.0</v>
      </c>
      <c r="J1021" s="50" t="s">
        <v>89</v>
      </c>
      <c r="K1021" s="4"/>
      <c r="L1021" s="4"/>
      <c r="M1021" s="4"/>
      <c r="N1021" s="4"/>
      <c r="O1021" s="4"/>
      <c r="P1021" s="4"/>
      <c r="Q1021" s="4"/>
      <c r="R1021" s="4"/>
      <c r="S1021" s="4"/>
      <c r="T1021" s="4"/>
      <c r="U1021" s="4"/>
      <c r="V1021" s="4"/>
      <c r="W1021" s="4"/>
      <c r="X1021" s="4"/>
      <c r="Y1021" s="4"/>
      <c r="Z1021" s="4"/>
    </row>
    <row r="1022" ht="39.0" customHeight="1">
      <c r="A1022" s="56" t="s">
        <v>1569</v>
      </c>
      <c r="B1022" s="56" t="s">
        <v>1570</v>
      </c>
      <c r="C1022" s="56" t="s">
        <v>122</v>
      </c>
      <c r="D1022" s="56" t="s">
        <v>1571</v>
      </c>
      <c r="E1022" s="57" t="s">
        <v>98</v>
      </c>
      <c r="F1022" s="58">
        <v>2.0</v>
      </c>
      <c r="G1022" s="59">
        <v>681.06</v>
      </c>
      <c r="H1022" s="59">
        <v>841.38</v>
      </c>
      <c r="I1022" s="59">
        <v>1682.76</v>
      </c>
      <c r="J1022" s="60">
        <v>3.305152883129057E-4</v>
      </c>
      <c r="K1022" s="4"/>
      <c r="L1022" s="4"/>
      <c r="M1022" s="4"/>
      <c r="N1022" s="4"/>
      <c r="O1022" s="4"/>
      <c r="P1022" s="4"/>
      <c r="Q1022" s="4"/>
      <c r="R1022" s="4"/>
      <c r="S1022" s="4"/>
      <c r="T1022" s="4"/>
      <c r="U1022" s="4"/>
      <c r="V1022" s="4"/>
      <c r="W1022" s="4"/>
      <c r="X1022" s="4"/>
      <c r="Y1022" s="4"/>
      <c r="Z1022" s="4"/>
    </row>
    <row r="1023" ht="51.75" customHeight="1">
      <c r="A1023" s="56" t="s">
        <v>1572</v>
      </c>
      <c r="B1023" s="56" t="s">
        <v>1573</v>
      </c>
      <c r="C1023" s="56" t="s">
        <v>122</v>
      </c>
      <c r="D1023" s="56" t="s">
        <v>1574</v>
      </c>
      <c r="E1023" s="57" t="s">
        <v>151</v>
      </c>
      <c r="F1023" s="58">
        <v>15.0</v>
      </c>
      <c r="G1023" s="59">
        <v>26.08</v>
      </c>
      <c r="H1023" s="59">
        <v>32.21</v>
      </c>
      <c r="I1023" s="59">
        <v>483.15</v>
      </c>
      <c r="J1023" s="60">
        <v>9.48967538736245E-5</v>
      </c>
      <c r="K1023" s="4"/>
      <c r="L1023" s="4"/>
      <c r="M1023" s="4"/>
      <c r="N1023" s="4"/>
      <c r="O1023" s="4"/>
      <c r="P1023" s="4"/>
      <c r="Q1023" s="4"/>
      <c r="R1023" s="4"/>
      <c r="S1023" s="4"/>
      <c r="T1023" s="4"/>
      <c r="U1023" s="4"/>
      <c r="V1023" s="4"/>
      <c r="W1023" s="4"/>
      <c r="X1023" s="4"/>
      <c r="Y1023" s="4"/>
      <c r="Z1023" s="4"/>
    </row>
    <row r="1024" ht="51.75" customHeight="1">
      <c r="A1024" s="56" t="s">
        <v>1575</v>
      </c>
      <c r="B1024" s="56" t="s">
        <v>1576</v>
      </c>
      <c r="C1024" s="56" t="s">
        <v>122</v>
      </c>
      <c r="D1024" s="56" t="s">
        <v>1577</v>
      </c>
      <c r="E1024" s="57" t="s">
        <v>151</v>
      </c>
      <c r="F1024" s="58">
        <v>45.0</v>
      </c>
      <c r="G1024" s="59">
        <v>198.3</v>
      </c>
      <c r="H1024" s="59">
        <v>244.97</v>
      </c>
      <c r="I1024" s="59">
        <v>11023.65</v>
      </c>
      <c r="J1024" s="60">
        <v>0.0021651838990768514</v>
      </c>
      <c r="K1024" s="4"/>
      <c r="L1024" s="4"/>
      <c r="M1024" s="4"/>
      <c r="N1024" s="4"/>
      <c r="O1024" s="4"/>
      <c r="P1024" s="4"/>
      <c r="Q1024" s="4"/>
      <c r="R1024" s="4"/>
      <c r="S1024" s="4"/>
      <c r="T1024" s="4"/>
      <c r="U1024" s="4"/>
      <c r="V1024" s="4"/>
      <c r="W1024" s="4"/>
      <c r="X1024" s="4"/>
      <c r="Y1024" s="4"/>
      <c r="Z1024" s="4"/>
    </row>
    <row r="1025" ht="51.75" customHeight="1">
      <c r="A1025" s="56" t="s">
        <v>1578</v>
      </c>
      <c r="B1025" s="56" t="s">
        <v>1579</v>
      </c>
      <c r="C1025" s="56" t="s">
        <v>122</v>
      </c>
      <c r="D1025" s="56" t="s">
        <v>1580</v>
      </c>
      <c r="E1025" s="57" t="s">
        <v>151</v>
      </c>
      <c r="F1025" s="58">
        <v>15.0</v>
      </c>
      <c r="G1025" s="59">
        <v>98.9</v>
      </c>
      <c r="H1025" s="59">
        <v>122.18</v>
      </c>
      <c r="I1025" s="59">
        <v>1832.7</v>
      </c>
      <c r="J1025" s="60">
        <v>3.599653954759218E-4</v>
      </c>
      <c r="K1025" s="4"/>
      <c r="L1025" s="4"/>
      <c r="M1025" s="4"/>
      <c r="N1025" s="4"/>
      <c r="O1025" s="4"/>
      <c r="P1025" s="4"/>
      <c r="Q1025" s="4"/>
      <c r="R1025" s="4"/>
      <c r="S1025" s="4"/>
      <c r="T1025" s="4"/>
      <c r="U1025" s="4"/>
      <c r="V1025" s="4"/>
      <c r="W1025" s="4"/>
      <c r="X1025" s="4"/>
      <c r="Y1025" s="4"/>
      <c r="Z1025" s="4"/>
    </row>
    <row r="1026" ht="39.0" customHeight="1">
      <c r="A1026" s="56" t="s">
        <v>1581</v>
      </c>
      <c r="B1026" s="56" t="s">
        <v>1582</v>
      </c>
      <c r="C1026" s="56" t="s">
        <v>483</v>
      </c>
      <c r="D1026" s="56" t="s">
        <v>1583</v>
      </c>
      <c r="E1026" s="57" t="s">
        <v>111</v>
      </c>
      <c r="F1026" s="58">
        <v>1.2</v>
      </c>
      <c r="G1026" s="59">
        <v>79.64</v>
      </c>
      <c r="H1026" s="59">
        <v>98.38</v>
      </c>
      <c r="I1026" s="59">
        <v>118.05</v>
      </c>
      <c r="J1026" s="60">
        <v>2.3186508940870067E-5</v>
      </c>
      <c r="K1026" s="4"/>
      <c r="L1026" s="4"/>
      <c r="M1026" s="4"/>
      <c r="N1026" s="4"/>
      <c r="O1026" s="4"/>
      <c r="P1026" s="4"/>
      <c r="Q1026" s="4"/>
      <c r="R1026" s="4"/>
      <c r="S1026" s="4"/>
      <c r="T1026" s="4"/>
      <c r="U1026" s="4"/>
      <c r="V1026" s="4"/>
      <c r="W1026" s="4"/>
      <c r="X1026" s="4"/>
      <c r="Y1026" s="4"/>
      <c r="Z1026" s="4"/>
    </row>
    <row r="1027" ht="24.0" customHeight="1">
      <c r="A1027" s="56" t="s">
        <v>1584</v>
      </c>
      <c r="B1027" s="56" t="s">
        <v>1585</v>
      </c>
      <c r="C1027" s="56" t="s">
        <v>483</v>
      </c>
      <c r="D1027" s="56" t="s">
        <v>1586</v>
      </c>
      <c r="E1027" s="57" t="s">
        <v>111</v>
      </c>
      <c r="F1027" s="58">
        <v>1.0</v>
      </c>
      <c r="G1027" s="59">
        <v>49.74</v>
      </c>
      <c r="H1027" s="59">
        <v>61.44</v>
      </c>
      <c r="I1027" s="59">
        <v>61.44</v>
      </c>
      <c r="J1027" s="60">
        <v>1.2067590930343558E-5</v>
      </c>
      <c r="K1027" s="4"/>
      <c r="L1027" s="4"/>
      <c r="M1027" s="4"/>
      <c r="N1027" s="4"/>
      <c r="O1027" s="4"/>
      <c r="P1027" s="4"/>
      <c r="Q1027" s="4"/>
      <c r="R1027" s="4"/>
      <c r="S1027" s="4"/>
      <c r="T1027" s="4"/>
      <c r="U1027" s="4"/>
      <c r="V1027" s="4"/>
      <c r="W1027" s="4"/>
      <c r="X1027" s="4"/>
      <c r="Y1027" s="4"/>
      <c r="Z1027" s="4"/>
    </row>
    <row r="1028" ht="39.0" customHeight="1">
      <c r="A1028" s="56" t="s">
        <v>1587</v>
      </c>
      <c r="B1028" s="56" t="s">
        <v>1588</v>
      </c>
      <c r="C1028" s="56" t="s">
        <v>483</v>
      </c>
      <c r="D1028" s="56" t="s">
        <v>1589</v>
      </c>
      <c r="E1028" s="57" t="s">
        <v>130</v>
      </c>
      <c r="F1028" s="58">
        <v>2.0</v>
      </c>
      <c r="G1028" s="59">
        <v>118.31</v>
      </c>
      <c r="H1028" s="59">
        <v>146.16</v>
      </c>
      <c r="I1028" s="59">
        <v>292.32</v>
      </c>
      <c r="J1028" s="60">
        <v>5.7415334973275204E-5</v>
      </c>
      <c r="K1028" s="4"/>
      <c r="L1028" s="4"/>
      <c r="M1028" s="4"/>
      <c r="N1028" s="4"/>
      <c r="O1028" s="4"/>
      <c r="P1028" s="4"/>
      <c r="Q1028" s="4"/>
      <c r="R1028" s="4"/>
      <c r="S1028" s="4"/>
      <c r="T1028" s="4"/>
      <c r="U1028" s="4"/>
      <c r="V1028" s="4"/>
      <c r="W1028" s="4"/>
      <c r="X1028" s="4"/>
      <c r="Y1028" s="4"/>
      <c r="Z1028" s="4"/>
    </row>
    <row r="1029" ht="24.0" customHeight="1">
      <c r="A1029" s="44" t="s">
        <v>76</v>
      </c>
      <c r="B1029" s="44" t="s">
        <v>88</v>
      </c>
      <c r="C1029" s="44"/>
      <c r="D1029" s="44" t="s">
        <v>77</v>
      </c>
      <c r="E1029" s="55"/>
      <c r="F1029" s="45">
        <v>1.0</v>
      </c>
      <c r="G1029" s="45" t="s">
        <v>89</v>
      </c>
      <c r="H1029" s="46">
        <v>30571.95</v>
      </c>
      <c r="I1029" s="46">
        <v>30571.95</v>
      </c>
      <c r="J1029" s="47">
        <v>0.006004716577846952</v>
      </c>
      <c r="K1029" s="4"/>
      <c r="L1029" s="4"/>
      <c r="M1029" s="4"/>
      <c r="N1029" s="4"/>
      <c r="O1029" s="4"/>
      <c r="P1029" s="4"/>
      <c r="Q1029" s="4"/>
      <c r="R1029" s="4"/>
      <c r="S1029" s="4"/>
      <c r="T1029" s="4"/>
      <c r="U1029" s="4"/>
      <c r="V1029" s="4"/>
      <c r="W1029" s="4"/>
      <c r="X1029" s="4"/>
      <c r="Y1029" s="4"/>
      <c r="Z1029" s="4"/>
    </row>
    <row r="1030" ht="24.0" customHeight="1">
      <c r="A1030" s="56" t="s">
        <v>1590</v>
      </c>
      <c r="B1030" s="56" t="s">
        <v>1591</v>
      </c>
      <c r="C1030" s="56" t="s">
        <v>109</v>
      </c>
      <c r="D1030" s="56" t="s">
        <v>1592</v>
      </c>
      <c r="E1030" s="57" t="s">
        <v>130</v>
      </c>
      <c r="F1030" s="58">
        <v>930.37</v>
      </c>
      <c r="G1030" s="59">
        <v>26.6</v>
      </c>
      <c r="H1030" s="59">
        <v>32.86</v>
      </c>
      <c r="I1030" s="59">
        <v>30571.95</v>
      </c>
      <c r="J1030" s="60">
        <v>0.006004716577846952</v>
      </c>
      <c r="K1030" s="4"/>
      <c r="L1030" s="4"/>
      <c r="M1030" s="4"/>
      <c r="N1030" s="4"/>
      <c r="O1030" s="4"/>
      <c r="P1030" s="4"/>
      <c r="Q1030" s="4"/>
      <c r="R1030" s="4"/>
      <c r="S1030" s="4"/>
      <c r="T1030" s="4"/>
      <c r="U1030" s="4"/>
      <c r="V1030" s="4"/>
      <c r="W1030" s="4"/>
      <c r="X1030" s="4"/>
      <c r="Y1030" s="4"/>
      <c r="Z1030" s="4"/>
    </row>
    <row r="1031" ht="19.5" customHeight="1">
      <c r="A1031" s="50" t="s">
        <v>1594</v>
      </c>
      <c r="B1031" s="63"/>
      <c r="C1031" s="34"/>
      <c r="D1031" s="50" t="s">
        <v>24</v>
      </c>
      <c r="E1031" s="63" t="s">
        <v>1595</v>
      </c>
      <c r="F1031" s="38"/>
      <c r="G1031" s="34"/>
      <c r="H1031" s="50"/>
      <c r="I1031" s="64" t="s">
        <v>1596</v>
      </c>
      <c r="J1031" s="50"/>
      <c r="K1031" s="4"/>
      <c r="L1031" s="4"/>
      <c r="M1031" s="4"/>
      <c r="N1031" s="4"/>
      <c r="O1031" s="4"/>
      <c r="P1031" s="4"/>
      <c r="Q1031" s="4"/>
      <c r="R1031" s="4"/>
      <c r="S1031" s="4"/>
      <c r="T1031" s="4"/>
      <c r="U1031" s="4"/>
      <c r="V1031" s="4"/>
      <c r="W1031" s="4"/>
      <c r="X1031" s="4"/>
      <c r="Y1031" s="4"/>
      <c r="Z1031" s="4"/>
    </row>
    <row r="1032" ht="19.5" customHeight="1">
      <c r="A1032" s="63"/>
      <c r="B1032" s="38"/>
      <c r="C1032" s="34"/>
      <c r="D1032" s="50" t="s">
        <v>1907</v>
      </c>
      <c r="E1032" s="63" t="s">
        <v>1908</v>
      </c>
      <c r="F1032" s="38"/>
      <c r="G1032" s="38"/>
      <c r="H1032" s="34"/>
      <c r="I1032" s="65">
        <v>930.37</v>
      </c>
      <c r="J1032" s="50" t="s">
        <v>89</v>
      </c>
      <c r="K1032" s="4"/>
      <c r="L1032" s="4"/>
      <c r="M1032" s="4"/>
      <c r="N1032" s="4"/>
      <c r="O1032" s="4"/>
      <c r="P1032" s="4"/>
      <c r="Q1032" s="4"/>
      <c r="R1032" s="4"/>
      <c r="S1032" s="4"/>
      <c r="T1032" s="4"/>
      <c r="U1032" s="4"/>
      <c r="V1032" s="4"/>
      <c r="W1032" s="4"/>
      <c r="X1032" s="4"/>
      <c r="Y1032" s="4"/>
      <c r="Z1032" s="4"/>
    </row>
    <row r="1033" ht="13.5" customHeight="1">
      <c r="A1033" s="48"/>
      <c r="B1033" s="48"/>
      <c r="C1033" s="48"/>
      <c r="D1033" s="48"/>
      <c r="E1033" s="48"/>
      <c r="F1033" s="48"/>
      <c r="G1033" s="48"/>
      <c r="H1033" s="48"/>
      <c r="I1033" s="48"/>
      <c r="J1033" s="48"/>
      <c r="K1033" s="4"/>
      <c r="L1033" s="4"/>
      <c r="M1033" s="4"/>
      <c r="N1033" s="4"/>
      <c r="O1033" s="4"/>
      <c r="P1033" s="4"/>
      <c r="Q1033" s="4"/>
      <c r="R1033" s="4"/>
      <c r="S1033" s="4"/>
      <c r="T1033" s="4"/>
      <c r="U1033" s="4"/>
      <c r="V1033" s="4"/>
      <c r="W1033" s="4"/>
      <c r="X1033" s="4"/>
      <c r="Y1033" s="4"/>
      <c r="Z1033" s="4"/>
    </row>
    <row r="1034" ht="13.5" customHeight="1">
      <c r="A1034" s="51"/>
      <c r="B1034" s="38"/>
      <c r="C1034" s="34"/>
      <c r="D1034" s="50"/>
      <c r="E1034" s="49"/>
      <c r="F1034" s="36" t="s">
        <v>78</v>
      </c>
      <c r="G1034" s="34"/>
      <c r="H1034" s="61">
        <v>4145415.94</v>
      </c>
      <c r="I1034" s="38"/>
      <c r="J1034" s="34"/>
      <c r="K1034" s="4"/>
      <c r="L1034" s="4"/>
      <c r="M1034" s="4"/>
      <c r="N1034" s="4"/>
      <c r="O1034" s="4"/>
      <c r="P1034" s="4"/>
      <c r="Q1034" s="4"/>
      <c r="R1034" s="4"/>
      <c r="S1034" s="4"/>
      <c r="T1034" s="4"/>
      <c r="U1034" s="4"/>
      <c r="V1034" s="4"/>
      <c r="W1034" s="4"/>
      <c r="X1034" s="4"/>
      <c r="Y1034" s="4"/>
      <c r="Z1034" s="4"/>
    </row>
    <row r="1035" ht="13.5" customHeight="1">
      <c r="A1035" s="51"/>
      <c r="B1035" s="38"/>
      <c r="C1035" s="34"/>
      <c r="D1035" s="50"/>
      <c r="E1035" s="49"/>
      <c r="F1035" s="36" t="s">
        <v>79</v>
      </c>
      <c r="G1035" s="34"/>
      <c r="H1035" s="61">
        <v>945906.79</v>
      </c>
      <c r="I1035" s="38"/>
      <c r="J1035" s="34"/>
      <c r="K1035" s="4"/>
      <c r="L1035" s="4"/>
      <c r="M1035" s="4"/>
      <c r="N1035" s="4"/>
      <c r="O1035" s="4"/>
      <c r="P1035" s="4"/>
      <c r="Q1035" s="4"/>
      <c r="R1035" s="4"/>
      <c r="S1035" s="4"/>
      <c r="T1035" s="4"/>
      <c r="U1035" s="4"/>
      <c r="V1035" s="4"/>
      <c r="W1035" s="4"/>
      <c r="X1035" s="4"/>
      <c r="Y1035" s="4"/>
      <c r="Z1035" s="4"/>
    </row>
    <row r="1036" ht="13.5" customHeight="1">
      <c r="A1036" s="51"/>
      <c r="B1036" s="38"/>
      <c r="C1036" s="34"/>
      <c r="D1036" s="50"/>
      <c r="E1036" s="49"/>
      <c r="F1036" s="36" t="s">
        <v>80</v>
      </c>
      <c r="G1036" s="34"/>
      <c r="H1036" s="61">
        <v>5091322.73</v>
      </c>
      <c r="I1036" s="38"/>
      <c r="J1036" s="34"/>
      <c r="K1036" s="4"/>
      <c r="L1036" s="4"/>
      <c r="M1036" s="4"/>
      <c r="N1036" s="4"/>
      <c r="O1036" s="4"/>
      <c r="P1036" s="4"/>
      <c r="Q1036" s="4"/>
      <c r="R1036" s="4"/>
      <c r="S1036" s="4"/>
      <c r="T1036" s="4"/>
      <c r="U1036" s="4"/>
      <c r="V1036" s="4"/>
      <c r="W1036" s="4"/>
      <c r="X1036" s="4"/>
      <c r="Y1036" s="4"/>
      <c r="Z1036" s="4"/>
    </row>
    <row r="1037" ht="60.0" customHeight="1">
      <c r="A1037" s="53"/>
      <c r="B1037" s="53"/>
      <c r="C1037" s="53"/>
      <c r="D1037" s="53"/>
      <c r="E1037" s="53"/>
      <c r="F1037" s="53"/>
      <c r="G1037" s="53"/>
      <c r="H1037" s="53"/>
      <c r="I1037" s="53"/>
      <c r="J1037" s="53"/>
      <c r="K1037" s="4"/>
      <c r="L1037" s="4"/>
      <c r="M1037" s="4"/>
      <c r="N1037" s="4"/>
      <c r="O1037" s="4"/>
      <c r="P1037" s="4"/>
      <c r="Q1037" s="4"/>
      <c r="R1037" s="4"/>
      <c r="S1037" s="4"/>
      <c r="T1037" s="4"/>
      <c r="U1037" s="4"/>
      <c r="V1037" s="4"/>
      <c r="W1037" s="4"/>
      <c r="X1037" s="4"/>
      <c r="Y1037" s="4"/>
      <c r="Z1037" s="4"/>
    </row>
    <row r="1038" ht="69.75" customHeight="1">
      <c r="A1038" s="62" t="s">
        <v>1593</v>
      </c>
      <c r="B1038" s="38"/>
      <c r="C1038" s="38"/>
      <c r="D1038" s="38"/>
      <c r="E1038" s="38"/>
      <c r="F1038" s="38"/>
      <c r="G1038" s="38"/>
      <c r="H1038" s="38"/>
      <c r="I1038" s="38"/>
      <c r="J1038" s="34"/>
      <c r="K1038" s="4"/>
      <c r="L1038" s="4"/>
      <c r="M1038" s="4"/>
      <c r="N1038" s="4"/>
      <c r="O1038" s="4"/>
      <c r="P1038" s="4"/>
      <c r="Q1038" s="4"/>
      <c r="R1038" s="4"/>
      <c r="S1038" s="4"/>
      <c r="T1038" s="4"/>
      <c r="U1038" s="4"/>
      <c r="V1038" s="4"/>
      <c r="W1038" s="4"/>
      <c r="X1038" s="4"/>
      <c r="Y1038" s="4"/>
      <c r="Z1038" s="4"/>
    </row>
  </sheetData>
  <mergeCells count="997">
    <mergeCell ref="E881:G881"/>
    <mergeCell ref="E882:H882"/>
    <mergeCell ref="E852:H852"/>
    <mergeCell ref="E854:G854"/>
    <mergeCell ref="E855:H855"/>
    <mergeCell ref="E862:G862"/>
    <mergeCell ref="E863:H863"/>
    <mergeCell ref="E877:G877"/>
    <mergeCell ref="E878:H878"/>
    <mergeCell ref="B735:C735"/>
    <mergeCell ref="E735:G735"/>
    <mergeCell ref="A736:C736"/>
    <mergeCell ref="E736:H736"/>
    <mergeCell ref="B738:C738"/>
    <mergeCell ref="E738:G738"/>
    <mergeCell ref="E739:H739"/>
    <mergeCell ref="A739:C739"/>
    <mergeCell ref="B741:C741"/>
    <mergeCell ref="E741:G741"/>
    <mergeCell ref="A742:C742"/>
    <mergeCell ref="E742:H742"/>
    <mergeCell ref="B744:C744"/>
    <mergeCell ref="E744:G744"/>
    <mergeCell ref="A745:C745"/>
    <mergeCell ref="E745:H745"/>
    <mergeCell ref="B748:C748"/>
    <mergeCell ref="E748:G748"/>
    <mergeCell ref="A749:C749"/>
    <mergeCell ref="E749:H749"/>
    <mergeCell ref="E788:G788"/>
    <mergeCell ref="E789:H789"/>
    <mergeCell ref="B788:C788"/>
    <mergeCell ref="A789:C789"/>
    <mergeCell ref="B792:C792"/>
    <mergeCell ref="E792:G792"/>
    <mergeCell ref="A793:C793"/>
    <mergeCell ref="E793:H793"/>
    <mergeCell ref="E822:G822"/>
    <mergeCell ref="E823:H823"/>
    <mergeCell ref="B822:C822"/>
    <mergeCell ref="A823:C823"/>
    <mergeCell ref="B840:C840"/>
    <mergeCell ref="E840:G840"/>
    <mergeCell ref="A841:C841"/>
    <mergeCell ref="E841:H841"/>
    <mergeCell ref="E851:G851"/>
    <mergeCell ref="B851:C851"/>
    <mergeCell ref="A852:C852"/>
    <mergeCell ref="B854:C854"/>
    <mergeCell ref="A855:C855"/>
    <mergeCell ref="B862:C862"/>
    <mergeCell ref="A863:C863"/>
    <mergeCell ref="A878:C878"/>
    <mergeCell ref="B877:C877"/>
    <mergeCell ref="B881:C881"/>
    <mergeCell ref="A882:C882"/>
    <mergeCell ref="B889:C889"/>
    <mergeCell ref="E889:G889"/>
    <mergeCell ref="A890:C890"/>
    <mergeCell ref="E890:H890"/>
    <mergeCell ref="E662:H662"/>
    <mergeCell ref="E663:H663"/>
    <mergeCell ref="E664:H664"/>
    <mergeCell ref="B657:C657"/>
    <mergeCell ref="A658:C658"/>
    <mergeCell ref="A659:C659"/>
    <mergeCell ref="B661:C661"/>
    <mergeCell ref="E661:G661"/>
    <mergeCell ref="A662:C662"/>
    <mergeCell ref="A663:C663"/>
    <mergeCell ref="B619:C619"/>
    <mergeCell ref="E619:G619"/>
    <mergeCell ref="A620:C620"/>
    <mergeCell ref="E620:H620"/>
    <mergeCell ref="B624:C624"/>
    <mergeCell ref="E624:G624"/>
    <mergeCell ref="E625:H625"/>
    <mergeCell ref="A625:C625"/>
    <mergeCell ref="B627:C627"/>
    <mergeCell ref="E627:G627"/>
    <mergeCell ref="A628:C628"/>
    <mergeCell ref="E628:H628"/>
    <mergeCell ref="B630:C630"/>
    <mergeCell ref="E630:G630"/>
    <mergeCell ref="A631:C631"/>
    <mergeCell ref="E631:H631"/>
    <mergeCell ref="B633:C633"/>
    <mergeCell ref="E633:G633"/>
    <mergeCell ref="A634:C634"/>
    <mergeCell ref="E634:H634"/>
    <mergeCell ref="E636:G636"/>
    <mergeCell ref="B636:C636"/>
    <mergeCell ref="A637:C637"/>
    <mergeCell ref="B639:C639"/>
    <mergeCell ref="A640:C640"/>
    <mergeCell ref="B643:C643"/>
    <mergeCell ref="A644:C644"/>
    <mergeCell ref="B646:C646"/>
    <mergeCell ref="E637:H637"/>
    <mergeCell ref="E639:G639"/>
    <mergeCell ref="E640:H640"/>
    <mergeCell ref="E643:G643"/>
    <mergeCell ref="E644:H644"/>
    <mergeCell ref="E646:G646"/>
    <mergeCell ref="E647:H647"/>
    <mergeCell ref="A647:C647"/>
    <mergeCell ref="B649:C649"/>
    <mergeCell ref="A650:C650"/>
    <mergeCell ref="A651:C651"/>
    <mergeCell ref="B653:C653"/>
    <mergeCell ref="A654:C654"/>
    <mergeCell ref="A655:C655"/>
    <mergeCell ref="A664:C664"/>
    <mergeCell ref="A665:C665"/>
    <mergeCell ref="E665:H665"/>
    <mergeCell ref="A666:C666"/>
    <mergeCell ref="E666:H666"/>
    <mergeCell ref="A667:C667"/>
    <mergeCell ref="E667:H667"/>
    <mergeCell ref="E685:G685"/>
    <mergeCell ref="E686:H686"/>
    <mergeCell ref="E688:G688"/>
    <mergeCell ref="E689:H689"/>
    <mergeCell ref="E691:G691"/>
    <mergeCell ref="E692:H692"/>
    <mergeCell ref="E694:G694"/>
    <mergeCell ref="E695:H695"/>
    <mergeCell ref="E697:G697"/>
    <mergeCell ref="E698:H698"/>
    <mergeCell ref="E700:G700"/>
    <mergeCell ref="E701:H701"/>
    <mergeCell ref="E703:G703"/>
    <mergeCell ref="E704:H704"/>
    <mergeCell ref="E717:H717"/>
    <mergeCell ref="E719:G719"/>
    <mergeCell ref="E706:G706"/>
    <mergeCell ref="E707:H707"/>
    <mergeCell ref="E709:G709"/>
    <mergeCell ref="E710:H710"/>
    <mergeCell ref="E712:G712"/>
    <mergeCell ref="E713:H713"/>
    <mergeCell ref="E716:G716"/>
    <mergeCell ref="B716:C716"/>
    <mergeCell ref="A717:C717"/>
    <mergeCell ref="B719:C719"/>
    <mergeCell ref="A720:C720"/>
    <mergeCell ref="E720:H720"/>
    <mergeCell ref="B722:C722"/>
    <mergeCell ref="E722:G722"/>
    <mergeCell ref="A723:C723"/>
    <mergeCell ref="E723:H723"/>
    <mergeCell ref="B725:C725"/>
    <mergeCell ref="E725:G725"/>
    <mergeCell ref="A726:C726"/>
    <mergeCell ref="E726:H726"/>
    <mergeCell ref="E729:G729"/>
    <mergeCell ref="B669:C669"/>
    <mergeCell ref="E669:G669"/>
    <mergeCell ref="A670:C670"/>
    <mergeCell ref="E670:H670"/>
    <mergeCell ref="A671:C671"/>
    <mergeCell ref="E671:H671"/>
    <mergeCell ref="E673:G673"/>
    <mergeCell ref="B673:C673"/>
    <mergeCell ref="A674:C674"/>
    <mergeCell ref="B676:C676"/>
    <mergeCell ref="A677:C677"/>
    <mergeCell ref="B679:C679"/>
    <mergeCell ref="A680:C680"/>
    <mergeCell ref="B682:C682"/>
    <mergeCell ref="E674:H674"/>
    <mergeCell ref="E676:G676"/>
    <mergeCell ref="E677:H677"/>
    <mergeCell ref="E679:G679"/>
    <mergeCell ref="E680:H680"/>
    <mergeCell ref="E682:G682"/>
    <mergeCell ref="E683:H683"/>
    <mergeCell ref="A683:C683"/>
    <mergeCell ref="B685:C685"/>
    <mergeCell ref="A686:C686"/>
    <mergeCell ref="B688:C688"/>
    <mergeCell ref="A689:C689"/>
    <mergeCell ref="B691:C691"/>
    <mergeCell ref="A692:C692"/>
    <mergeCell ref="B694:C694"/>
    <mergeCell ref="A695:C695"/>
    <mergeCell ref="B697:C697"/>
    <mergeCell ref="A698:C698"/>
    <mergeCell ref="B700:C700"/>
    <mergeCell ref="A701:C701"/>
    <mergeCell ref="B703:C703"/>
    <mergeCell ref="A704:C704"/>
    <mergeCell ref="B706:C706"/>
    <mergeCell ref="A707:C707"/>
    <mergeCell ref="B709:C709"/>
    <mergeCell ref="A710:C710"/>
    <mergeCell ref="B712:C712"/>
    <mergeCell ref="A713:C713"/>
    <mergeCell ref="B729:C729"/>
    <mergeCell ref="A730:C730"/>
    <mergeCell ref="E730:H730"/>
    <mergeCell ref="B732:C732"/>
    <mergeCell ref="E732:G732"/>
    <mergeCell ref="A733:C733"/>
    <mergeCell ref="E733:H733"/>
    <mergeCell ref="B892:C892"/>
    <mergeCell ref="E892:G892"/>
    <mergeCell ref="A893:C893"/>
    <mergeCell ref="E893:H893"/>
    <mergeCell ref="B895:C895"/>
    <mergeCell ref="E895:G895"/>
    <mergeCell ref="E896:H896"/>
    <mergeCell ref="A896:C896"/>
    <mergeCell ref="B898:C898"/>
    <mergeCell ref="E898:G898"/>
    <mergeCell ref="A899:C899"/>
    <mergeCell ref="E899:H899"/>
    <mergeCell ref="B901:C901"/>
    <mergeCell ref="E901:G901"/>
    <mergeCell ref="A902:C902"/>
    <mergeCell ref="E902:H902"/>
    <mergeCell ref="B905:C905"/>
    <mergeCell ref="E905:G905"/>
    <mergeCell ref="A906:C906"/>
    <mergeCell ref="E906:H906"/>
    <mergeCell ref="E940:G940"/>
    <mergeCell ref="E941:H941"/>
    <mergeCell ref="B940:C940"/>
    <mergeCell ref="A941:C941"/>
    <mergeCell ref="B1001:C1001"/>
    <mergeCell ref="E1001:G1001"/>
    <mergeCell ref="A1002:C1002"/>
    <mergeCell ref="E1002:H1002"/>
    <mergeCell ref="E1020:G1020"/>
    <mergeCell ref="E1021:H1021"/>
    <mergeCell ref="F1034:G1034"/>
    <mergeCell ref="H1034:J1034"/>
    <mergeCell ref="A1035:C1035"/>
    <mergeCell ref="F1035:G1035"/>
    <mergeCell ref="H1035:J1035"/>
    <mergeCell ref="A1036:C1036"/>
    <mergeCell ref="F1036:G1036"/>
    <mergeCell ref="H1036:J1036"/>
    <mergeCell ref="A1038:J1038"/>
    <mergeCell ref="B1020:C1020"/>
    <mergeCell ref="A1021:C1021"/>
    <mergeCell ref="B1031:C1031"/>
    <mergeCell ref="E1031:G1031"/>
    <mergeCell ref="A1032:C1032"/>
    <mergeCell ref="E1032:H1032"/>
    <mergeCell ref="A1034:C1034"/>
    <mergeCell ref="E49:G49"/>
    <mergeCell ref="E50:H50"/>
    <mergeCell ref="E52:G52"/>
    <mergeCell ref="E53:H53"/>
    <mergeCell ref="E55:G55"/>
    <mergeCell ref="E56:H56"/>
    <mergeCell ref="E58:G58"/>
    <mergeCell ref="E59:H59"/>
    <mergeCell ref="E61:G61"/>
    <mergeCell ref="E62:H62"/>
    <mergeCell ref="E64:G64"/>
    <mergeCell ref="E65:H65"/>
    <mergeCell ref="E67:G67"/>
    <mergeCell ref="E68:H68"/>
    <mergeCell ref="E70:G70"/>
    <mergeCell ref="E71:H71"/>
    <mergeCell ref="E73:G73"/>
    <mergeCell ref="E74:H74"/>
    <mergeCell ref="E76:G76"/>
    <mergeCell ref="E77:H77"/>
    <mergeCell ref="E79:G79"/>
    <mergeCell ref="E80:H80"/>
    <mergeCell ref="E82:G82"/>
    <mergeCell ref="E83:H83"/>
    <mergeCell ref="E85:G85"/>
    <mergeCell ref="E86:H86"/>
    <mergeCell ref="E97:G97"/>
    <mergeCell ref="E98:H98"/>
    <mergeCell ref="E100:G100"/>
    <mergeCell ref="E101:H101"/>
    <mergeCell ref="E103:G103"/>
    <mergeCell ref="E104:H104"/>
    <mergeCell ref="E105:H105"/>
    <mergeCell ref="E106:H106"/>
    <mergeCell ref="E108:G108"/>
    <mergeCell ref="E109:H109"/>
    <mergeCell ref="E110:H110"/>
    <mergeCell ref="E112:G112"/>
    <mergeCell ref="E113:H113"/>
    <mergeCell ref="E115:G115"/>
    <mergeCell ref="E116:H116"/>
    <mergeCell ref="E117:H117"/>
    <mergeCell ref="A110:C110"/>
    <mergeCell ref="B112:C112"/>
    <mergeCell ref="A113:C113"/>
    <mergeCell ref="B115:C115"/>
    <mergeCell ref="A116:C116"/>
    <mergeCell ref="A117:C117"/>
    <mergeCell ref="B119:C119"/>
    <mergeCell ref="A120:C120"/>
    <mergeCell ref="B122:C122"/>
    <mergeCell ref="A123:C123"/>
    <mergeCell ref="B125:C125"/>
    <mergeCell ref="A126:C126"/>
    <mergeCell ref="B128:C128"/>
    <mergeCell ref="A129:C129"/>
    <mergeCell ref="E119:G119"/>
    <mergeCell ref="E120:H120"/>
    <mergeCell ref="E122:G122"/>
    <mergeCell ref="E123:H123"/>
    <mergeCell ref="E125:G125"/>
    <mergeCell ref="E126:H126"/>
    <mergeCell ref="E128:G128"/>
    <mergeCell ref="E129:H129"/>
    <mergeCell ref="E132:G132"/>
    <mergeCell ref="E133:H133"/>
    <mergeCell ref="E135:G135"/>
    <mergeCell ref="E136:H136"/>
    <mergeCell ref="E138:G138"/>
    <mergeCell ref="E139:H139"/>
    <mergeCell ref="B132:C132"/>
    <mergeCell ref="A133:C133"/>
    <mergeCell ref="B135:C135"/>
    <mergeCell ref="A136:C136"/>
    <mergeCell ref="B138:C138"/>
    <mergeCell ref="A139:C139"/>
    <mergeCell ref="B141:C141"/>
    <mergeCell ref="A142:C142"/>
    <mergeCell ref="B144:C144"/>
    <mergeCell ref="A145:C145"/>
    <mergeCell ref="B147:C147"/>
    <mergeCell ref="A148:C148"/>
    <mergeCell ref="B150:C150"/>
    <mergeCell ref="A151:C151"/>
    <mergeCell ref="E141:G141"/>
    <mergeCell ref="E142:H142"/>
    <mergeCell ref="E144:G144"/>
    <mergeCell ref="E145:H145"/>
    <mergeCell ref="E147:G147"/>
    <mergeCell ref="E148:H148"/>
    <mergeCell ref="E150:G150"/>
    <mergeCell ref="E151:H151"/>
    <mergeCell ref="E153:G153"/>
    <mergeCell ref="E154:H154"/>
    <mergeCell ref="E156:G156"/>
    <mergeCell ref="E157:H157"/>
    <mergeCell ref="E159:G159"/>
    <mergeCell ref="E160:H160"/>
    <mergeCell ref="A251:C251"/>
    <mergeCell ref="A252:C252"/>
    <mergeCell ref="A253:C253"/>
    <mergeCell ref="A254:C254"/>
    <mergeCell ref="A255:C255"/>
    <mergeCell ref="A256:C256"/>
    <mergeCell ref="A257:C257"/>
    <mergeCell ref="A258:C258"/>
    <mergeCell ref="B260:C260"/>
    <mergeCell ref="A261:C261"/>
    <mergeCell ref="B263:C263"/>
    <mergeCell ref="A264:C264"/>
    <mergeCell ref="B266:C266"/>
    <mergeCell ref="A267:C267"/>
    <mergeCell ref="A184:C184"/>
    <mergeCell ref="A185:C185"/>
    <mergeCell ref="B187:C187"/>
    <mergeCell ref="A188:C188"/>
    <mergeCell ref="B190:C190"/>
    <mergeCell ref="A191:C191"/>
    <mergeCell ref="B194:C194"/>
    <mergeCell ref="A195:C195"/>
    <mergeCell ref="B197:C197"/>
    <mergeCell ref="A198:C198"/>
    <mergeCell ref="B200:C200"/>
    <mergeCell ref="A201:C201"/>
    <mergeCell ref="B203:C203"/>
    <mergeCell ref="A204:C204"/>
    <mergeCell ref="B209:C209"/>
    <mergeCell ref="A210:C210"/>
    <mergeCell ref="B215:C215"/>
    <mergeCell ref="A216:C216"/>
    <mergeCell ref="B218:C218"/>
    <mergeCell ref="A219:C219"/>
    <mergeCell ref="B221:C221"/>
    <mergeCell ref="A222:C222"/>
    <mergeCell ref="B224:C224"/>
    <mergeCell ref="A225:C225"/>
    <mergeCell ref="B227:C227"/>
    <mergeCell ref="A228:C228"/>
    <mergeCell ref="B230:C230"/>
    <mergeCell ref="A231:C231"/>
    <mergeCell ref="B233:C233"/>
    <mergeCell ref="A234:C234"/>
    <mergeCell ref="B236:C236"/>
    <mergeCell ref="A237:C237"/>
    <mergeCell ref="B241:C241"/>
    <mergeCell ref="A242:C242"/>
    <mergeCell ref="A243:C243"/>
    <mergeCell ref="A244:C244"/>
    <mergeCell ref="A245:C245"/>
    <mergeCell ref="A246:C246"/>
    <mergeCell ref="A247:C247"/>
    <mergeCell ref="A248:C248"/>
    <mergeCell ref="A249:C249"/>
    <mergeCell ref="A250:C250"/>
    <mergeCell ref="B270:C270"/>
    <mergeCell ref="A271:C271"/>
    <mergeCell ref="B273:C273"/>
    <mergeCell ref="A274:C274"/>
    <mergeCell ref="B276:C276"/>
    <mergeCell ref="A277:C277"/>
    <mergeCell ref="B279:C279"/>
    <mergeCell ref="E257:H257"/>
    <mergeCell ref="E258:H258"/>
    <mergeCell ref="E260:G260"/>
    <mergeCell ref="E261:H261"/>
    <mergeCell ref="E263:G263"/>
    <mergeCell ref="E264:H264"/>
    <mergeCell ref="E266:G266"/>
    <mergeCell ref="E267:H267"/>
    <mergeCell ref="E270:G270"/>
    <mergeCell ref="E271:H271"/>
    <mergeCell ref="E273:G273"/>
    <mergeCell ref="E274:H274"/>
    <mergeCell ref="E276:G276"/>
    <mergeCell ref="E277:H277"/>
    <mergeCell ref="E194:G194"/>
    <mergeCell ref="E195:H195"/>
    <mergeCell ref="E197:G197"/>
    <mergeCell ref="E198:H198"/>
    <mergeCell ref="E200:G200"/>
    <mergeCell ref="E201:H201"/>
    <mergeCell ref="E204:H204"/>
    <mergeCell ref="E203:G203"/>
    <mergeCell ref="E209:G209"/>
    <mergeCell ref="E210:H210"/>
    <mergeCell ref="E215:G215"/>
    <mergeCell ref="E216:H216"/>
    <mergeCell ref="E218:G218"/>
    <mergeCell ref="E219:H219"/>
    <mergeCell ref="E221:G221"/>
    <mergeCell ref="E222:H222"/>
    <mergeCell ref="E224:G224"/>
    <mergeCell ref="E225:H225"/>
    <mergeCell ref="E227:G227"/>
    <mergeCell ref="E228:H228"/>
    <mergeCell ref="E230:G230"/>
    <mergeCell ref="E231:H231"/>
    <mergeCell ref="E233:G233"/>
    <mergeCell ref="E234:H234"/>
    <mergeCell ref="E236:G236"/>
    <mergeCell ref="E237:H237"/>
    <mergeCell ref="E241:G241"/>
    <mergeCell ref="E242:H242"/>
    <mergeCell ref="E243:H243"/>
    <mergeCell ref="E244:H244"/>
    <mergeCell ref="E245:H245"/>
    <mergeCell ref="E246:H246"/>
    <mergeCell ref="E247:H247"/>
    <mergeCell ref="E248:H248"/>
    <mergeCell ref="E249:H249"/>
    <mergeCell ref="E250:H250"/>
    <mergeCell ref="E251:H251"/>
    <mergeCell ref="E252:H252"/>
    <mergeCell ref="E253:H253"/>
    <mergeCell ref="E254:H254"/>
    <mergeCell ref="E255:H255"/>
    <mergeCell ref="E256:H256"/>
    <mergeCell ref="E321:G321"/>
    <mergeCell ref="E322:H322"/>
    <mergeCell ref="E369:G369"/>
    <mergeCell ref="E370:H370"/>
    <mergeCell ref="E372:G372"/>
    <mergeCell ref="E373:H373"/>
    <mergeCell ref="E375:G375"/>
    <mergeCell ref="E376:H376"/>
    <mergeCell ref="E378:G378"/>
    <mergeCell ref="E379:H379"/>
    <mergeCell ref="E381:G381"/>
    <mergeCell ref="E382:H382"/>
    <mergeCell ref="E384:G384"/>
    <mergeCell ref="E385:H385"/>
    <mergeCell ref="E387:G387"/>
    <mergeCell ref="E388:H388"/>
    <mergeCell ref="E298:G298"/>
    <mergeCell ref="E299:H299"/>
    <mergeCell ref="E301:G301"/>
    <mergeCell ref="E302:H302"/>
    <mergeCell ref="E304:G304"/>
    <mergeCell ref="E305:H305"/>
    <mergeCell ref="E307:G307"/>
    <mergeCell ref="E308:H308"/>
    <mergeCell ref="E310:G310"/>
    <mergeCell ref="E311:H311"/>
    <mergeCell ref="E313:G313"/>
    <mergeCell ref="E314:H314"/>
    <mergeCell ref="E316:G316"/>
    <mergeCell ref="E317:H317"/>
    <mergeCell ref="E324:G324"/>
    <mergeCell ref="E325:H325"/>
    <mergeCell ref="E327:G327"/>
    <mergeCell ref="E328:H328"/>
    <mergeCell ref="E330:G330"/>
    <mergeCell ref="E331:H331"/>
    <mergeCell ref="E333:G333"/>
    <mergeCell ref="E334:H334"/>
    <mergeCell ref="E336:G336"/>
    <mergeCell ref="E337:H337"/>
    <mergeCell ref="E340:G340"/>
    <mergeCell ref="E341:H341"/>
    <mergeCell ref="E343:G343"/>
    <mergeCell ref="E344:H344"/>
    <mergeCell ref="E346:G346"/>
    <mergeCell ref="E347:H347"/>
    <mergeCell ref="E350:G350"/>
    <mergeCell ref="E351:H351"/>
    <mergeCell ref="E353:G353"/>
    <mergeCell ref="E354:H354"/>
    <mergeCell ref="E356:G356"/>
    <mergeCell ref="E357:H357"/>
    <mergeCell ref="E359:G359"/>
    <mergeCell ref="E360:H360"/>
    <mergeCell ref="E362:G362"/>
    <mergeCell ref="E363:H363"/>
    <mergeCell ref="E366:G366"/>
    <mergeCell ref="E367:H367"/>
    <mergeCell ref="E390:G390"/>
    <mergeCell ref="E391:H391"/>
    <mergeCell ref="B153:C153"/>
    <mergeCell ref="A154:C154"/>
    <mergeCell ref="B156:C156"/>
    <mergeCell ref="A157:C157"/>
    <mergeCell ref="B159:C159"/>
    <mergeCell ref="A160:C160"/>
    <mergeCell ref="B162:C162"/>
    <mergeCell ref="A163:C163"/>
    <mergeCell ref="B165:C165"/>
    <mergeCell ref="A166:C166"/>
    <mergeCell ref="B168:C168"/>
    <mergeCell ref="A169:C169"/>
    <mergeCell ref="B171:C171"/>
    <mergeCell ref="A172:C172"/>
    <mergeCell ref="E162:G162"/>
    <mergeCell ref="E163:H163"/>
    <mergeCell ref="E165:G165"/>
    <mergeCell ref="E166:H166"/>
    <mergeCell ref="E168:G168"/>
    <mergeCell ref="E169:H169"/>
    <mergeCell ref="E171:G171"/>
    <mergeCell ref="E172:H172"/>
    <mergeCell ref="E174:G174"/>
    <mergeCell ref="E175:H175"/>
    <mergeCell ref="E177:G177"/>
    <mergeCell ref="E178:H178"/>
    <mergeCell ref="E180:G180"/>
    <mergeCell ref="E181:H181"/>
    <mergeCell ref="B35:C35"/>
    <mergeCell ref="A36:C36"/>
    <mergeCell ref="B38:C38"/>
    <mergeCell ref="A39:C39"/>
    <mergeCell ref="B41:C41"/>
    <mergeCell ref="A42:C42"/>
    <mergeCell ref="B46:C46"/>
    <mergeCell ref="A47:C47"/>
    <mergeCell ref="B49:C49"/>
    <mergeCell ref="A50:C50"/>
    <mergeCell ref="B52:C52"/>
    <mergeCell ref="A53:C53"/>
    <mergeCell ref="B55:C55"/>
    <mergeCell ref="A56:C56"/>
    <mergeCell ref="B61:C61"/>
    <mergeCell ref="A62:C62"/>
    <mergeCell ref="B64:C64"/>
    <mergeCell ref="A65:C65"/>
    <mergeCell ref="B67:C67"/>
    <mergeCell ref="A68:C68"/>
    <mergeCell ref="B70:C70"/>
    <mergeCell ref="A71:C71"/>
    <mergeCell ref="B73:C73"/>
    <mergeCell ref="A74:C74"/>
    <mergeCell ref="B76:C76"/>
    <mergeCell ref="A77:C77"/>
    <mergeCell ref="B79:C79"/>
    <mergeCell ref="A80:C80"/>
    <mergeCell ref="B82:C82"/>
    <mergeCell ref="A83:C83"/>
    <mergeCell ref="B85:C85"/>
    <mergeCell ref="A86:C86"/>
    <mergeCell ref="B97:C97"/>
    <mergeCell ref="A98:C98"/>
    <mergeCell ref="B100:C100"/>
    <mergeCell ref="A101:C101"/>
    <mergeCell ref="B103:C103"/>
    <mergeCell ref="A104:C104"/>
    <mergeCell ref="A105:C105"/>
    <mergeCell ref="A106:C106"/>
    <mergeCell ref="B108:C108"/>
    <mergeCell ref="A109:C109"/>
    <mergeCell ref="B174:C174"/>
    <mergeCell ref="A175:C175"/>
    <mergeCell ref="B177:C177"/>
    <mergeCell ref="A178:C178"/>
    <mergeCell ref="B180:C180"/>
    <mergeCell ref="A181:C181"/>
    <mergeCell ref="B183:C183"/>
    <mergeCell ref="E1:F1"/>
    <mergeCell ref="G1:H1"/>
    <mergeCell ref="I1:J1"/>
    <mergeCell ref="E2:F2"/>
    <mergeCell ref="G2:H2"/>
    <mergeCell ref="I2:J2"/>
    <mergeCell ref="A3:J3"/>
    <mergeCell ref="B19:C19"/>
    <mergeCell ref="E19:G19"/>
    <mergeCell ref="A20:C20"/>
    <mergeCell ref="E20:H20"/>
    <mergeCell ref="B23:C23"/>
    <mergeCell ref="E23:G23"/>
    <mergeCell ref="E24:H24"/>
    <mergeCell ref="A24:C24"/>
    <mergeCell ref="B26:C26"/>
    <mergeCell ref="E26:G26"/>
    <mergeCell ref="A27:C27"/>
    <mergeCell ref="E27:H27"/>
    <mergeCell ref="B29:C29"/>
    <mergeCell ref="E29:G29"/>
    <mergeCell ref="A30:C30"/>
    <mergeCell ref="E30:H30"/>
    <mergeCell ref="B32:C32"/>
    <mergeCell ref="E32:G32"/>
    <mergeCell ref="A33:C33"/>
    <mergeCell ref="E33:H33"/>
    <mergeCell ref="E35:G35"/>
    <mergeCell ref="E36:H36"/>
    <mergeCell ref="E38:G38"/>
    <mergeCell ref="E39:H39"/>
    <mergeCell ref="E41:G41"/>
    <mergeCell ref="E42:H42"/>
    <mergeCell ref="E46:G46"/>
    <mergeCell ref="E47:H47"/>
    <mergeCell ref="B58:C58"/>
    <mergeCell ref="A59:C59"/>
    <mergeCell ref="E183:G183"/>
    <mergeCell ref="E184:H184"/>
    <mergeCell ref="E185:H185"/>
    <mergeCell ref="E187:G187"/>
    <mergeCell ref="E188:H188"/>
    <mergeCell ref="E190:G190"/>
    <mergeCell ref="E191:H191"/>
    <mergeCell ref="E279:G279"/>
    <mergeCell ref="E280:H280"/>
    <mergeCell ref="E282:G282"/>
    <mergeCell ref="E283:H283"/>
    <mergeCell ref="E285:G285"/>
    <mergeCell ref="E286:H286"/>
    <mergeCell ref="E288:G288"/>
    <mergeCell ref="E289:H289"/>
    <mergeCell ref="E290:H290"/>
    <mergeCell ref="E291:H291"/>
    <mergeCell ref="E292:H292"/>
    <mergeCell ref="E293:H293"/>
    <mergeCell ref="E295:G295"/>
    <mergeCell ref="E296:H296"/>
    <mergeCell ref="A280:C280"/>
    <mergeCell ref="B282:C282"/>
    <mergeCell ref="A283:C283"/>
    <mergeCell ref="B285:C285"/>
    <mergeCell ref="A286:C286"/>
    <mergeCell ref="B288:C288"/>
    <mergeCell ref="A289:C289"/>
    <mergeCell ref="A290:C290"/>
    <mergeCell ref="A291:C291"/>
    <mergeCell ref="A292:C292"/>
    <mergeCell ref="A293:C293"/>
    <mergeCell ref="B295:C295"/>
    <mergeCell ref="A296:C296"/>
    <mergeCell ref="B298:C298"/>
    <mergeCell ref="A299:C299"/>
    <mergeCell ref="B301:C301"/>
    <mergeCell ref="A302:C302"/>
    <mergeCell ref="B304:C304"/>
    <mergeCell ref="A305:C305"/>
    <mergeCell ref="B307:C307"/>
    <mergeCell ref="A308:C308"/>
    <mergeCell ref="B310:C310"/>
    <mergeCell ref="A311:C311"/>
    <mergeCell ref="B313:C313"/>
    <mergeCell ref="A314:C314"/>
    <mergeCell ref="B316:C316"/>
    <mergeCell ref="A317:C317"/>
    <mergeCell ref="B321:C321"/>
    <mergeCell ref="A322:C322"/>
    <mergeCell ref="B324:C324"/>
    <mergeCell ref="A325:C325"/>
    <mergeCell ref="B327:C327"/>
    <mergeCell ref="A328:C328"/>
    <mergeCell ref="B330:C330"/>
    <mergeCell ref="A331:C331"/>
    <mergeCell ref="B333:C333"/>
    <mergeCell ref="A334:C334"/>
    <mergeCell ref="B336:C336"/>
    <mergeCell ref="A337:C337"/>
    <mergeCell ref="B340:C340"/>
    <mergeCell ref="A341:C341"/>
    <mergeCell ref="B343:C343"/>
    <mergeCell ref="A344:C344"/>
    <mergeCell ref="B346:C346"/>
    <mergeCell ref="A347:C347"/>
    <mergeCell ref="B350:C350"/>
    <mergeCell ref="A351:C351"/>
    <mergeCell ref="B353:C353"/>
    <mergeCell ref="A354:C354"/>
    <mergeCell ref="E424:G424"/>
    <mergeCell ref="E425:H425"/>
    <mergeCell ref="E413:H413"/>
    <mergeCell ref="E415:G415"/>
    <mergeCell ref="E416:H416"/>
    <mergeCell ref="E418:G418"/>
    <mergeCell ref="E419:H419"/>
    <mergeCell ref="E421:G421"/>
    <mergeCell ref="E422:H422"/>
    <mergeCell ref="A401:C401"/>
    <mergeCell ref="B403:C403"/>
    <mergeCell ref="E403:G403"/>
    <mergeCell ref="A404:C404"/>
    <mergeCell ref="E404:H404"/>
    <mergeCell ref="B406:C406"/>
    <mergeCell ref="E406:G406"/>
    <mergeCell ref="A407:C407"/>
    <mergeCell ref="E407:H407"/>
    <mergeCell ref="B409:C409"/>
    <mergeCell ref="E409:G409"/>
    <mergeCell ref="A410:C410"/>
    <mergeCell ref="E410:H410"/>
    <mergeCell ref="E412:G412"/>
    <mergeCell ref="B356:C356"/>
    <mergeCell ref="A357:C357"/>
    <mergeCell ref="B359:C359"/>
    <mergeCell ref="A360:C360"/>
    <mergeCell ref="B362:C362"/>
    <mergeCell ref="A363:C363"/>
    <mergeCell ref="B366:C366"/>
    <mergeCell ref="A367:C367"/>
    <mergeCell ref="B369:C369"/>
    <mergeCell ref="A370:C370"/>
    <mergeCell ref="B372:C372"/>
    <mergeCell ref="A373:C373"/>
    <mergeCell ref="B375:C375"/>
    <mergeCell ref="A376:C376"/>
    <mergeCell ref="B378:C378"/>
    <mergeCell ref="A379:C379"/>
    <mergeCell ref="B381:C381"/>
    <mergeCell ref="A382:C382"/>
    <mergeCell ref="B384:C384"/>
    <mergeCell ref="A385:C385"/>
    <mergeCell ref="B387:C387"/>
    <mergeCell ref="A388:C388"/>
    <mergeCell ref="B390:C390"/>
    <mergeCell ref="A391:C391"/>
    <mergeCell ref="B394:C394"/>
    <mergeCell ref="E394:G394"/>
    <mergeCell ref="A395:C395"/>
    <mergeCell ref="E395:H395"/>
    <mergeCell ref="B397:C397"/>
    <mergeCell ref="E397:G397"/>
    <mergeCell ref="A398:C398"/>
    <mergeCell ref="E398:H398"/>
    <mergeCell ref="B400:C400"/>
    <mergeCell ref="E400:G400"/>
    <mergeCell ref="E401:H401"/>
    <mergeCell ref="B412:C412"/>
    <mergeCell ref="A413:C413"/>
    <mergeCell ref="B415:C415"/>
    <mergeCell ref="A416:C416"/>
    <mergeCell ref="B418:C418"/>
    <mergeCell ref="A419:C419"/>
    <mergeCell ref="B421:C421"/>
    <mergeCell ref="A422:C422"/>
    <mergeCell ref="B424:C424"/>
    <mergeCell ref="A425:C425"/>
    <mergeCell ref="B429:C429"/>
    <mergeCell ref="E429:G429"/>
    <mergeCell ref="A430:C430"/>
    <mergeCell ref="E430:H430"/>
    <mergeCell ref="E472:H472"/>
    <mergeCell ref="E474:G474"/>
    <mergeCell ref="E461:G461"/>
    <mergeCell ref="E462:H462"/>
    <mergeCell ref="E464:G464"/>
    <mergeCell ref="E465:H465"/>
    <mergeCell ref="E467:G467"/>
    <mergeCell ref="E468:H468"/>
    <mergeCell ref="E471:G471"/>
    <mergeCell ref="B471:C471"/>
    <mergeCell ref="A472:C472"/>
    <mergeCell ref="B474:C474"/>
    <mergeCell ref="A475:C475"/>
    <mergeCell ref="E475:H475"/>
    <mergeCell ref="B477:C477"/>
    <mergeCell ref="E477:G477"/>
    <mergeCell ref="A478:C478"/>
    <mergeCell ref="E478:H478"/>
    <mergeCell ref="B480:C480"/>
    <mergeCell ref="E480:G480"/>
    <mergeCell ref="A481:C481"/>
    <mergeCell ref="E481:H481"/>
    <mergeCell ref="E483:G483"/>
    <mergeCell ref="B432:C432"/>
    <mergeCell ref="E432:G432"/>
    <mergeCell ref="A433:C433"/>
    <mergeCell ref="E433:H433"/>
    <mergeCell ref="B435:C435"/>
    <mergeCell ref="E435:G435"/>
    <mergeCell ref="E436:H436"/>
    <mergeCell ref="A436:C436"/>
    <mergeCell ref="B438:C438"/>
    <mergeCell ref="E438:G438"/>
    <mergeCell ref="A439:C439"/>
    <mergeCell ref="E439:H439"/>
    <mergeCell ref="B441:C441"/>
    <mergeCell ref="E441:G441"/>
    <mergeCell ref="A442:C442"/>
    <mergeCell ref="E442:H442"/>
    <mergeCell ref="B444:C444"/>
    <mergeCell ref="E444:G444"/>
    <mergeCell ref="A445:C445"/>
    <mergeCell ref="E445:H445"/>
    <mergeCell ref="E447:G447"/>
    <mergeCell ref="B447:C447"/>
    <mergeCell ref="A448:C448"/>
    <mergeCell ref="B450:C450"/>
    <mergeCell ref="A451:C451"/>
    <mergeCell ref="B453:C453"/>
    <mergeCell ref="A454:C454"/>
    <mergeCell ref="A458:C458"/>
    <mergeCell ref="E448:H448"/>
    <mergeCell ref="E450:G450"/>
    <mergeCell ref="E451:H451"/>
    <mergeCell ref="E453:G453"/>
    <mergeCell ref="E454:H454"/>
    <mergeCell ref="E457:G457"/>
    <mergeCell ref="E458:H458"/>
    <mergeCell ref="B457:C457"/>
    <mergeCell ref="B461:C461"/>
    <mergeCell ref="A462:C462"/>
    <mergeCell ref="B464:C464"/>
    <mergeCell ref="A465:C465"/>
    <mergeCell ref="B467:C467"/>
    <mergeCell ref="A468:C468"/>
    <mergeCell ref="B483:C483"/>
    <mergeCell ref="A484:C484"/>
    <mergeCell ref="E484:H484"/>
    <mergeCell ref="B487:C487"/>
    <mergeCell ref="E487:G487"/>
    <mergeCell ref="A488:C488"/>
    <mergeCell ref="E488:H488"/>
    <mergeCell ref="E533:H533"/>
    <mergeCell ref="E535:G535"/>
    <mergeCell ref="E519:G519"/>
    <mergeCell ref="E520:H520"/>
    <mergeCell ref="E522:G522"/>
    <mergeCell ref="E523:H523"/>
    <mergeCell ref="E527:G527"/>
    <mergeCell ref="E528:H528"/>
    <mergeCell ref="E532:G532"/>
    <mergeCell ref="B532:C532"/>
    <mergeCell ref="A533:C533"/>
    <mergeCell ref="B535:C535"/>
    <mergeCell ref="A536:C536"/>
    <mergeCell ref="E536:H536"/>
    <mergeCell ref="B538:C538"/>
    <mergeCell ref="E538:G538"/>
    <mergeCell ref="A539:C539"/>
    <mergeCell ref="E539:H539"/>
    <mergeCell ref="B542:C542"/>
    <mergeCell ref="E542:G542"/>
    <mergeCell ref="A543:C543"/>
    <mergeCell ref="E543:H543"/>
    <mergeCell ref="E545:G545"/>
    <mergeCell ref="E571:G571"/>
    <mergeCell ref="E572:H572"/>
    <mergeCell ref="B545:C545"/>
    <mergeCell ref="A546:C546"/>
    <mergeCell ref="E546:H546"/>
    <mergeCell ref="B548:C548"/>
    <mergeCell ref="E548:G548"/>
    <mergeCell ref="A549:C549"/>
    <mergeCell ref="E549:H549"/>
    <mergeCell ref="E579:H579"/>
    <mergeCell ref="E581:G581"/>
    <mergeCell ref="B571:C571"/>
    <mergeCell ref="A572:C572"/>
    <mergeCell ref="B574:C574"/>
    <mergeCell ref="E574:G574"/>
    <mergeCell ref="A575:C575"/>
    <mergeCell ref="E575:H575"/>
    <mergeCell ref="E578:G578"/>
    <mergeCell ref="B578:C578"/>
    <mergeCell ref="A579:C579"/>
    <mergeCell ref="B581:C581"/>
    <mergeCell ref="A582:C582"/>
    <mergeCell ref="E582:H582"/>
    <mergeCell ref="B584:C584"/>
    <mergeCell ref="E584:G584"/>
    <mergeCell ref="A585:C585"/>
    <mergeCell ref="E585:H585"/>
    <mergeCell ref="B587:C587"/>
    <mergeCell ref="E587:G587"/>
    <mergeCell ref="A588:C588"/>
    <mergeCell ref="E588:H588"/>
    <mergeCell ref="E590:G590"/>
    <mergeCell ref="B590:C590"/>
    <mergeCell ref="A591:C591"/>
    <mergeCell ref="E591:H591"/>
    <mergeCell ref="B593:C593"/>
    <mergeCell ref="E593:G593"/>
    <mergeCell ref="A594:C594"/>
    <mergeCell ref="E594:H594"/>
    <mergeCell ref="B596:C596"/>
    <mergeCell ref="E596:G596"/>
    <mergeCell ref="A597:C597"/>
    <mergeCell ref="E597:H597"/>
    <mergeCell ref="E599:G599"/>
    <mergeCell ref="A600:C600"/>
    <mergeCell ref="E600:H600"/>
    <mergeCell ref="B599:C599"/>
    <mergeCell ref="B603:C603"/>
    <mergeCell ref="E603:G603"/>
    <mergeCell ref="A604:C604"/>
    <mergeCell ref="E604:H604"/>
    <mergeCell ref="B606:C606"/>
    <mergeCell ref="E606:G606"/>
    <mergeCell ref="A607:C607"/>
    <mergeCell ref="E607:H607"/>
    <mergeCell ref="B609:C609"/>
    <mergeCell ref="E609:G609"/>
    <mergeCell ref="A610:C610"/>
    <mergeCell ref="E610:H610"/>
    <mergeCell ref="E612:G612"/>
    <mergeCell ref="B490:C490"/>
    <mergeCell ref="E490:G490"/>
    <mergeCell ref="A491:C491"/>
    <mergeCell ref="E491:H491"/>
    <mergeCell ref="B493:C493"/>
    <mergeCell ref="E493:G493"/>
    <mergeCell ref="E494:H494"/>
    <mergeCell ref="A494:C494"/>
    <mergeCell ref="B496:C496"/>
    <mergeCell ref="E496:G496"/>
    <mergeCell ref="A497:C497"/>
    <mergeCell ref="E497:H497"/>
    <mergeCell ref="B499:C499"/>
    <mergeCell ref="E499:G499"/>
    <mergeCell ref="A500:C500"/>
    <mergeCell ref="E500:H500"/>
    <mergeCell ref="B502:C502"/>
    <mergeCell ref="E502:G502"/>
    <mergeCell ref="A503:C503"/>
    <mergeCell ref="E503:H503"/>
    <mergeCell ref="E505:G505"/>
    <mergeCell ref="B505:C505"/>
    <mergeCell ref="A506:C506"/>
    <mergeCell ref="B508:C508"/>
    <mergeCell ref="A509:C509"/>
    <mergeCell ref="B511:C511"/>
    <mergeCell ref="A512:C512"/>
    <mergeCell ref="B516:C516"/>
    <mergeCell ref="E506:H506"/>
    <mergeCell ref="E508:G508"/>
    <mergeCell ref="E509:H509"/>
    <mergeCell ref="E511:G511"/>
    <mergeCell ref="E512:H512"/>
    <mergeCell ref="E516:G516"/>
    <mergeCell ref="E517:H517"/>
    <mergeCell ref="A517:C517"/>
    <mergeCell ref="B519:C519"/>
    <mergeCell ref="A520:C520"/>
    <mergeCell ref="B522:C522"/>
    <mergeCell ref="A523:C523"/>
    <mergeCell ref="B527:C527"/>
    <mergeCell ref="A528:C528"/>
    <mergeCell ref="B612:C612"/>
    <mergeCell ref="A613:C613"/>
    <mergeCell ref="E613:H613"/>
    <mergeCell ref="B615:C615"/>
    <mergeCell ref="E615:G615"/>
    <mergeCell ref="A616:C616"/>
    <mergeCell ref="E616:H616"/>
    <mergeCell ref="E658:H658"/>
    <mergeCell ref="E659:H659"/>
    <mergeCell ref="E649:G649"/>
    <mergeCell ref="E650:H650"/>
    <mergeCell ref="E651:H651"/>
    <mergeCell ref="E653:G653"/>
    <mergeCell ref="E654:H654"/>
    <mergeCell ref="E655:H655"/>
    <mergeCell ref="E657:G657"/>
  </mergeCells>
  <printOptions/>
  <pageMargins bottom="0.984251968503937" footer="0.0" header="0.0" left="0.5118110236220472" right="0.5118110236220472" top="0.984251968503937"/>
  <pageSetup fitToHeight="0" paperSize="9" orientation="landscape"/>
  <drawing r:id="rId1"/>
</worksheet>
</file>

<file path=xl/worksheets/sheet5.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fitToPage="1"/>
  </sheetPr>
  <sheetViews>
    <sheetView workbookViewId="0"/>
  </sheetViews>
  <sheetFormatPr customHeight="1" defaultColWidth="14.43" defaultRowHeight="15.0"/>
  <cols>
    <col customWidth="1" min="1" max="2" width="13.29"/>
    <col customWidth="1" min="3" max="3" width="11.14"/>
    <col customWidth="1" min="4" max="4" width="66.71"/>
    <col customWidth="1" min="5" max="5" width="16.71"/>
    <col customWidth="1" min="6" max="8" width="13.29"/>
    <col customWidth="1" min="9" max="11" width="15.57"/>
  </cols>
  <sheetData>
    <row r="1" ht="13.5" customHeight="1">
      <c r="A1" s="32"/>
      <c r="B1" s="32"/>
      <c r="C1" s="33" t="s">
        <v>1909</v>
      </c>
      <c r="D1" s="34"/>
      <c r="E1" s="33" t="s">
        <v>16</v>
      </c>
      <c r="F1" s="34"/>
      <c r="G1" s="33" t="s">
        <v>17</v>
      </c>
      <c r="H1" s="34"/>
      <c r="I1" s="33" t="s">
        <v>18</v>
      </c>
      <c r="J1" s="38"/>
      <c r="K1" s="34"/>
    </row>
    <row r="2" ht="79.5" customHeight="1">
      <c r="A2" s="35"/>
      <c r="B2" s="35"/>
      <c r="C2" s="36" t="s">
        <v>2</v>
      </c>
      <c r="D2" s="34"/>
      <c r="E2" s="36" t="s">
        <v>81</v>
      </c>
      <c r="F2" s="34"/>
      <c r="G2" s="36" t="s">
        <v>20</v>
      </c>
      <c r="H2" s="34"/>
      <c r="I2" s="36" t="s">
        <v>21</v>
      </c>
      <c r="J2" s="38"/>
      <c r="K2" s="34"/>
    </row>
    <row r="3" ht="13.5" customHeight="1">
      <c r="A3" s="37" t="s">
        <v>1909</v>
      </c>
      <c r="B3" s="38"/>
      <c r="C3" s="38"/>
      <c r="D3" s="38"/>
      <c r="E3" s="38"/>
      <c r="F3" s="38"/>
      <c r="G3" s="38"/>
      <c r="H3" s="38"/>
      <c r="I3" s="38"/>
      <c r="J3" s="38"/>
      <c r="K3" s="34"/>
    </row>
    <row r="4" ht="30.0" customHeight="1">
      <c r="A4" s="37" t="s">
        <v>1910</v>
      </c>
      <c r="B4" s="38"/>
      <c r="C4" s="38"/>
      <c r="D4" s="38"/>
      <c r="E4" s="38"/>
      <c r="F4" s="38"/>
      <c r="G4" s="38"/>
      <c r="H4" s="38"/>
      <c r="I4" s="38"/>
      <c r="J4" s="38"/>
      <c r="K4" s="34"/>
    </row>
    <row r="5" ht="18.0" customHeight="1">
      <c r="A5" s="39" t="s">
        <v>90</v>
      </c>
      <c r="B5" s="43" t="s">
        <v>83</v>
      </c>
      <c r="C5" s="39" t="s">
        <v>84</v>
      </c>
      <c r="D5" s="39" t="s">
        <v>24</v>
      </c>
      <c r="E5" s="40" t="s">
        <v>1911</v>
      </c>
      <c r="F5" s="42"/>
      <c r="G5" s="54" t="s">
        <v>85</v>
      </c>
      <c r="H5" s="43" t="s">
        <v>25</v>
      </c>
      <c r="I5" s="43" t="s">
        <v>1912</v>
      </c>
      <c r="J5" s="43" t="s">
        <v>86</v>
      </c>
      <c r="K5" s="43" t="s">
        <v>26</v>
      </c>
    </row>
    <row r="6" ht="24.0" customHeight="1">
      <c r="A6" s="56" t="s">
        <v>1913</v>
      </c>
      <c r="B6" s="58" t="s">
        <v>91</v>
      </c>
      <c r="C6" s="56" t="s">
        <v>92</v>
      </c>
      <c r="D6" s="56" t="s">
        <v>29</v>
      </c>
      <c r="E6" s="66" t="s">
        <v>1914</v>
      </c>
      <c r="F6" s="42"/>
      <c r="G6" s="57" t="s">
        <v>93</v>
      </c>
      <c r="H6" s="67">
        <v>1.0</v>
      </c>
      <c r="I6" s="59"/>
      <c r="J6" s="59">
        <v>911529.96</v>
      </c>
      <c r="K6" s="59">
        <v>911529.96</v>
      </c>
    </row>
    <row r="7" ht="25.5" customHeight="1">
      <c r="A7" s="68" t="s">
        <v>1915</v>
      </c>
      <c r="B7" s="69" t="s">
        <v>1916</v>
      </c>
      <c r="C7" s="68" t="s">
        <v>122</v>
      </c>
      <c r="D7" s="68" t="s">
        <v>1917</v>
      </c>
      <c r="E7" s="70" t="s">
        <v>1918</v>
      </c>
      <c r="F7" s="42"/>
      <c r="G7" s="71" t="s">
        <v>1919</v>
      </c>
      <c r="H7" s="72">
        <v>12.0</v>
      </c>
      <c r="I7" s="72">
        <v>0.0</v>
      </c>
      <c r="J7" s="73">
        <v>4294.83</v>
      </c>
      <c r="K7" s="73">
        <v>51537.96</v>
      </c>
    </row>
    <row r="8" ht="24.0" customHeight="1">
      <c r="A8" s="68" t="s">
        <v>1915</v>
      </c>
      <c r="B8" s="69" t="s">
        <v>1920</v>
      </c>
      <c r="C8" s="68" t="s">
        <v>122</v>
      </c>
      <c r="D8" s="68" t="s">
        <v>1921</v>
      </c>
      <c r="E8" s="70" t="s">
        <v>1918</v>
      </c>
      <c r="F8" s="42"/>
      <c r="G8" s="71" t="s">
        <v>1134</v>
      </c>
      <c r="H8" s="72">
        <v>2640.0</v>
      </c>
      <c r="I8" s="72">
        <v>0.0</v>
      </c>
      <c r="J8" s="73">
        <v>21.47</v>
      </c>
      <c r="K8" s="73">
        <v>56680.8</v>
      </c>
    </row>
    <row r="9" ht="24.0" customHeight="1">
      <c r="A9" s="68" t="s">
        <v>1915</v>
      </c>
      <c r="B9" s="69" t="s">
        <v>1922</v>
      </c>
      <c r="C9" s="68" t="s">
        <v>122</v>
      </c>
      <c r="D9" s="68" t="s">
        <v>1923</v>
      </c>
      <c r="E9" s="70" t="s">
        <v>1924</v>
      </c>
      <c r="F9" s="42"/>
      <c r="G9" s="71" t="s">
        <v>1134</v>
      </c>
      <c r="H9" s="72">
        <v>2640.0</v>
      </c>
      <c r="I9" s="72">
        <v>0.0</v>
      </c>
      <c r="J9" s="73">
        <v>24.62</v>
      </c>
      <c r="K9" s="73">
        <v>64996.8</v>
      </c>
    </row>
    <row r="10" ht="24.0" customHeight="1">
      <c r="A10" s="68" t="s">
        <v>1915</v>
      </c>
      <c r="B10" s="69" t="s">
        <v>1925</v>
      </c>
      <c r="C10" s="68" t="s">
        <v>122</v>
      </c>
      <c r="D10" s="68" t="s">
        <v>1926</v>
      </c>
      <c r="E10" s="70" t="s">
        <v>1918</v>
      </c>
      <c r="F10" s="42"/>
      <c r="G10" s="71" t="s">
        <v>1919</v>
      </c>
      <c r="H10" s="72">
        <v>12.0</v>
      </c>
      <c r="I10" s="72">
        <v>0.0</v>
      </c>
      <c r="J10" s="73">
        <v>22683.68</v>
      </c>
      <c r="K10" s="73">
        <v>272204.16</v>
      </c>
    </row>
    <row r="11" ht="25.5" customHeight="1">
      <c r="A11" s="68" t="s">
        <v>1915</v>
      </c>
      <c r="B11" s="69" t="s">
        <v>1927</v>
      </c>
      <c r="C11" s="68" t="s">
        <v>122</v>
      </c>
      <c r="D11" s="68" t="s">
        <v>1928</v>
      </c>
      <c r="E11" s="70" t="s">
        <v>1918</v>
      </c>
      <c r="F11" s="42"/>
      <c r="G11" s="71" t="s">
        <v>1919</v>
      </c>
      <c r="H11" s="72">
        <v>12.0</v>
      </c>
      <c r="I11" s="72">
        <v>0.0</v>
      </c>
      <c r="J11" s="73">
        <v>23134.16</v>
      </c>
      <c r="K11" s="73">
        <v>277609.92</v>
      </c>
    </row>
    <row r="12" ht="25.5" customHeight="1">
      <c r="A12" s="68" t="s">
        <v>1915</v>
      </c>
      <c r="B12" s="69" t="s">
        <v>1929</v>
      </c>
      <c r="C12" s="68" t="s">
        <v>122</v>
      </c>
      <c r="D12" s="68" t="s">
        <v>1930</v>
      </c>
      <c r="E12" s="70" t="s">
        <v>1918</v>
      </c>
      <c r="F12" s="42"/>
      <c r="G12" s="71" t="s">
        <v>1919</v>
      </c>
      <c r="H12" s="72">
        <v>12.0</v>
      </c>
      <c r="I12" s="72">
        <v>0.0</v>
      </c>
      <c r="J12" s="73">
        <v>6097.42</v>
      </c>
      <c r="K12" s="73">
        <v>73169.04</v>
      </c>
    </row>
    <row r="13" ht="24.0" customHeight="1">
      <c r="A13" s="68" t="s">
        <v>1915</v>
      </c>
      <c r="B13" s="69" t="s">
        <v>1931</v>
      </c>
      <c r="C13" s="68" t="s">
        <v>122</v>
      </c>
      <c r="D13" s="68" t="s">
        <v>1932</v>
      </c>
      <c r="E13" s="70" t="s">
        <v>1918</v>
      </c>
      <c r="F13" s="42"/>
      <c r="G13" s="71" t="s">
        <v>1919</v>
      </c>
      <c r="H13" s="72">
        <v>12.0</v>
      </c>
      <c r="I13" s="72">
        <v>0.0</v>
      </c>
      <c r="J13" s="73">
        <v>4312.14</v>
      </c>
      <c r="K13" s="73">
        <v>51745.68</v>
      </c>
    </row>
    <row r="14" ht="25.5" customHeight="1">
      <c r="A14" s="68" t="s">
        <v>1915</v>
      </c>
      <c r="B14" s="69" t="s">
        <v>1933</v>
      </c>
      <c r="C14" s="68" t="s">
        <v>122</v>
      </c>
      <c r="D14" s="68" t="s">
        <v>1934</v>
      </c>
      <c r="E14" s="70" t="s">
        <v>1918</v>
      </c>
      <c r="F14" s="42"/>
      <c r="G14" s="71" t="s">
        <v>1919</v>
      </c>
      <c r="H14" s="72">
        <v>12.0</v>
      </c>
      <c r="I14" s="72">
        <v>0.0</v>
      </c>
      <c r="J14" s="73">
        <v>5298.8</v>
      </c>
      <c r="K14" s="73">
        <v>63585.6</v>
      </c>
    </row>
    <row r="15" ht="13.5" customHeight="1">
      <c r="A15" s="64"/>
      <c r="B15" s="64"/>
      <c r="C15" s="64"/>
      <c r="D15" s="64"/>
      <c r="E15" s="64"/>
      <c r="F15" s="64" t="s">
        <v>1935</v>
      </c>
      <c r="G15" s="74">
        <v>502190.44</v>
      </c>
      <c r="H15" s="64" t="s">
        <v>1936</v>
      </c>
      <c r="I15" s="74">
        <v>343805.0</v>
      </c>
      <c r="J15" s="64" t="s">
        <v>1937</v>
      </c>
      <c r="K15" s="74">
        <v>845995.44</v>
      </c>
    </row>
    <row r="16" ht="13.5" customHeight="1">
      <c r="A16" s="64"/>
      <c r="B16" s="64"/>
      <c r="C16" s="64"/>
      <c r="D16" s="64"/>
      <c r="E16" s="64"/>
      <c r="F16" s="64" t="s">
        <v>1938</v>
      </c>
      <c r="G16" s="74">
        <v>214574.15</v>
      </c>
      <c r="H16" s="75" t="s">
        <v>1939</v>
      </c>
      <c r="I16" s="34"/>
      <c r="J16" s="64"/>
      <c r="K16" s="74">
        <v>1126104.11</v>
      </c>
    </row>
    <row r="17" ht="0.75" customHeight="1">
      <c r="A17" s="76"/>
      <c r="B17" s="76"/>
      <c r="C17" s="76"/>
      <c r="D17" s="76"/>
      <c r="E17" s="76"/>
      <c r="F17" s="76"/>
      <c r="G17" s="76"/>
      <c r="H17" s="76"/>
      <c r="I17" s="76"/>
      <c r="J17" s="76"/>
      <c r="K17" s="76"/>
    </row>
    <row r="18" ht="18.0" customHeight="1">
      <c r="A18" s="39" t="s">
        <v>94</v>
      </c>
      <c r="B18" s="43" t="s">
        <v>83</v>
      </c>
      <c r="C18" s="39" t="s">
        <v>84</v>
      </c>
      <c r="D18" s="39" t="s">
        <v>24</v>
      </c>
      <c r="E18" s="40" t="s">
        <v>1911</v>
      </c>
      <c r="F18" s="42"/>
      <c r="G18" s="54" t="s">
        <v>85</v>
      </c>
      <c r="H18" s="43" t="s">
        <v>25</v>
      </c>
      <c r="I18" s="43" t="s">
        <v>1912</v>
      </c>
      <c r="J18" s="43" t="s">
        <v>86</v>
      </c>
      <c r="K18" s="43" t="s">
        <v>26</v>
      </c>
    </row>
    <row r="19" ht="25.5" customHeight="1">
      <c r="A19" s="56" t="s">
        <v>1913</v>
      </c>
      <c r="B19" s="58" t="s">
        <v>95</v>
      </c>
      <c r="C19" s="56" t="s">
        <v>96</v>
      </c>
      <c r="D19" s="56" t="s">
        <v>97</v>
      </c>
      <c r="E19" s="66">
        <v>1.12</v>
      </c>
      <c r="F19" s="42"/>
      <c r="G19" s="57" t="s">
        <v>98</v>
      </c>
      <c r="H19" s="67">
        <v>1.0</v>
      </c>
      <c r="I19" s="59"/>
      <c r="J19" s="59">
        <v>951.16</v>
      </c>
      <c r="K19" s="59">
        <v>951.16</v>
      </c>
    </row>
    <row r="20" ht="25.5" customHeight="1">
      <c r="A20" s="77" t="s">
        <v>1940</v>
      </c>
      <c r="B20" s="78" t="s">
        <v>1941</v>
      </c>
      <c r="C20" s="77" t="s">
        <v>96</v>
      </c>
      <c r="D20" s="77" t="s">
        <v>1942</v>
      </c>
      <c r="E20" s="79" t="s">
        <v>1943</v>
      </c>
      <c r="F20" s="42"/>
      <c r="G20" s="80" t="s">
        <v>98</v>
      </c>
      <c r="H20" s="81">
        <v>1.0</v>
      </c>
      <c r="I20" s="81">
        <v>0.0</v>
      </c>
      <c r="J20" s="82">
        <v>4.5</v>
      </c>
      <c r="K20" s="82">
        <v>4.5</v>
      </c>
    </row>
    <row r="21" ht="24.0" customHeight="1">
      <c r="A21" s="77" t="s">
        <v>1940</v>
      </c>
      <c r="B21" s="78" t="s">
        <v>1944</v>
      </c>
      <c r="C21" s="77" t="s">
        <v>96</v>
      </c>
      <c r="D21" s="77" t="s">
        <v>1945</v>
      </c>
      <c r="E21" s="79" t="s">
        <v>1943</v>
      </c>
      <c r="F21" s="42"/>
      <c r="G21" s="80" t="s">
        <v>98</v>
      </c>
      <c r="H21" s="81">
        <v>20.0</v>
      </c>
      <c r="I21" s="81">
        <v>0.0</v>
      </c>
      <c r="J21" s="82">
        <v>2.0</v>
      </c>
      <c r="K21" s="82">
        <v>40.0</v>
      </c>
    </row>
    <row r="22" ht="24.0" customHeight="1">
      <c r="A22" s="77" t="s">
        <v>1940</v>
      </c>
      <c r="B22" s="78" t="s">
        <v>1946</v>
      </c>
      <c r="C22" s="77" t="s">
        <v>96</v>
      </c>
      <c r="D22" s="77" t="s">
        <v>1947</v>
      </c>
      <c r="E22" s="79" t="s">
        <v>1948</v>
      </c>
      <c r="F22" s="42"/>
      <c r="G22" s="80" t="s">
        <v>1919</v>
      </c>
      <c r="H22" s="81">
        <v>0.031892</v>
      </c>
      <c r="I22" s="81">
        <v>0.0</v>
      </c>
      <c r="J22" s="82">
        <v>23949.65</v>
      </c>
      <c r="K22" s="82">
        <v>763.8</v>
      </c>
    </row>
    <row r="23" ht="24.0" customHeight="1">
      <c r="A23" s="77" t="s">
        <v>1940</v>
      </c>
      <c r="B23" s="78" t="s">
        <v>1949</v>
      </c>
      <c r="C23" s="77" t="s">
        <v>96</v>
      </c>
      <c r="D23" s="77" t="s">
        <v>1950</v>
      </c>
      <c r="E23" s="79" t="s">
        <v>1943</v>
      </c>
      <c r="F23" s="42"/>
      <c r="G23" s="80" t="s">
        <v>98</v>
      </c>
      <c r="H23" s="81">
        <v>8.0</v>
      </c>
      <c r="I23" s="81">
        <v>0.0</v>
      </c>
      <c r="J23" s="82">
        <v>2.6</v>
      </c>
      <c r="K23" s="82">
        <v>20.8</v>
      </c>
    </row>
    <row r="24" ht="24.0" customHeight="1">
      <c r="A24" s="77" t="s">
        <v>1940</v>
      </c>
      <c r="B24" s="78" t="s">
        <v>1951</v>
      </c>
      <c r="C24" s="77" t="s">
        <v>96</v>
      </c>
      <c r="D24" s="77" t="s">
        <v>1952</v>
      </c>
      <c r="E24" s="79" t="s">
        <v>1943</v>
      </c>
      <c r="F24" s="42"/>
      <c r="G24" s="80" t="s">
        <v>98</v>
      </c>
      <c r="H24" s="81">
        <v>80.0</v>
      </c>
      <c r="I24" s="81">
        <v>0.0</v>
      </c>
      <c r="J24" s="82">
        <v>0.1</v>
      </c>
      <c r="K24" s="82">
        <v>8.0</v>
      </c>
    </row>
    <row r="25" ht="24.0" customHeight="1">
      <c r="A25" s="77" t="s">
        <v>1940</v>
      </c>
      <c r="B25" s="78" t="s">
        <v>1953</v>
      </c>
      <c r="C25" s="77" t="s">
        <v>96</v>
      </c>
      <c r="D25" s="77" t="s">
        <v>1954</v>
      </c>
      <c r="E25" s="79" t="s">
        <v>1948</v>
      </c>
      <c r="F25" s="42"/>
      <c r="G25" s="80" t="s">
        <v>1134</v>
      </c>
      <c r="H25" s="81">
        <v>2.6</v>
      </c>
      <c r="I25" s="81">
        <v>0.0</v>
      </c>
      <c r="J25" s="82">
        <v>31.2</v>
      </c>
      <c r="K25" s="82">
        <v>81.12</v>
      </c>
    </row>
    <row r="26" ht="24.0" customHeight="1">
      <c r="A26" s="77" t="s">
        <v>1940</v>
      </c>
      <c r="B26" s="78" t="s">
        <v>1955</v>
      </c>
      <c r="C26" s="77" t="s">
        <v>96</v>
      </c>
      <c r="D26" s="77" t="s">
        <v>1956</v>
      </c>
      <c r="E26" s="79" t="s">
        <v>1943</v>
      </c>
      <c r="F26" s="42"/>
      <c r="G26" s="80" t="s">
        <v>1957</v>
      </c>
      <c r="H26" s="81">
        <v>1.0</v>
      </c>
      <c r="I26" s="81">
        <v>0.0</v>
      </c>
      <c r="J26" s="82">
        <v>3.82</v>
      </c>
      <c r="K26" s="82">
        <v>3.82</v>
      </c>
    </row>
    <row r="27" ht="24.0" customHeight="1">
      <c r="A27" s="77" t="s">
        <v>1940</v>
      </c>
      <c r="B27" s="78" t="s">
        <v>1958</v>
      </c>
      <c r="C27" s="77" t="s">
        <v>96</v>
      </c>
      <c r="D27" s="77" t="s">
        <v>1959</v>
      </c>
      <c r="E27" s="79" t="s">
        <v>1960</v>
      </c>
      <c r="F27" s="42"/>
      <c r="G27" s="80" t="s">
        <v>1919</v>
      </c>
      <c r="H27" s="81">
        <v>0.01</v>
      </c>
      <c r="I27" s="81">
        <v>0.0</v>
      </c>
      <c r="J27" s="82">
        <v>2912.05</v>
      </c>
      <c r="K27" s="82">
        <v>29.12</v>
      </c>
    </row>
    <row r="28" ht="13.5" customHeight="1">
      <c r="A28" s="64"/>
      <c r="B28" s="64"/>
      <c r="C28" s="64"/>
      <c r="D28" s="64"/>
      <c r="E28" s="64"/>
      <c r="F28" s="64" t="s">
        <v>1935</v>
      </c>
      <c r="G28" s="74">
        <v>502.56</v>
      </c>
      <c r="H28" s="64" t="s">
        <v>1936</v>
      </c>
      <c r="I28" s="74">
        <v>342.36</v>
      </c>
      <c r="J28" s="64" t="s">
        <v>1937</v>
      </c>
      <c r="K28" s="74">
        <v>844.92</v>
      </c>
    </row>
    <row r="29" ht="13.5" customHeight="1">
      <c r="A29" s="64"/>
      <c r="B29" s="64"/>
      <c r="C29" s="64"/>
      <c r="D29" s="64"/>
      <c r="E29" s="64"/>
      <c r="F29" s="64" t="s">
        <v>1938</v>
      </c>
      <c r="G29" s="74">
        <v>223.9</v>
      </c>
      <c r="H29" s="75" t="s">
        <v>1939</v>
      </c>
      <c r="I29" s="34"/>
      <c r="J29" s="64"/>
      <c r="K29" s="74">
        <v>1175.06</v>
      </c>
    </row>
    <row r="30" ht="0.75" customHeight="1">
      <c r="A30" s="76"/>
      <c r="B30" s="76"/>
      <c r="C30" s="76"/>
      <c r="D30" s="76"/>
      <c r="E30" s="76"/>
      <c r="F30" s="76"/>
      <c r="G30" s="76"/>
      <c r="H30" s="76"/>
      <c r="I30" s="76"/>
      <c r="J30" s="76"/>
      <c r="K30" s="76"/>
    </row>
    <row r="31" ht="18.0" customHeight="1">
      <c r="A31" s="39" t="s">
        <v>99</v>
      </c>
      <c r="B31" s="43" t="s">
        <v>83</v>
      </c>
      <c r="C31" s="39" t="s">
        <v>84</v>
      </c>
      <c r="D31" s="39" t="s">
        <v>24</v>
      </c>
      <c r="E31" s="40" t="s">
        <v>1911</v>
      </c>
      <c r="F31" s="42"/>
      <c r="G31" s="54" t="s">
        <v>85</v>
      </c>
      <c r="H31" s="43" t="s">
        <v>25</v>
      </c>
      <c r="I31" s="43" t="s">
        <v>1912</v>
      </c>
      <c r="J31" s="43" t="s">
        <v>86</v>
      </c>
      <c r="K31" s="43" t="s">
        <v>26</v>
      </c>
    </row>
    <row r="32" ht="25.5" customHeight="1">
      <c r="A32" s="56" t="s">
        <v>1913</v>
      </c>
      <c r="B32" s="58" t="s">
        <v>100</v>
      </c>
      <c r="C32" s="56" t="s">
        <v>92</v>
      </c>
      <c r="D32" s="56" t="s">
        <v>101</v>
      </c>
      <c r="E32" s="66" t="s">
        <v>1961</v>
      </c>
      <c r="F32" s="42"/>
      <c r="G32" s="57" t="s">
        <v>98</v>
      </c>
      <c r="H32" s="67">
        <v>1.0</v>
      </c>
      <c r="I32" s="59"/>
      <c r="J32" s="59">
        <v>3452.83</v>
      </c>
      <c r="K32" s="59">
        <v>3452.83</v>
      </c>
    </row>
    <row r="33" ht="25.5" customHeight="1">
      <c r="A33" s="68" t="s">
        <v>1915</v>
      </c>
      <c r="B33" s="69" t="s">
        <v>1962</v>
      </c>
      <c r="C33" s="68" t="s">
        <v>122</v>
      </c>
      <c r="D33" s="68" t="s">
        <v>1930</v>
      </c>
      <c r="E33" s="70" t="s">
        <v>1918</v>
      </c>
      <c r="F33" s="42"/>
      <c r="G33" s="71" t="s">
        <v>1134</v>
      </c>
      <c r="H33" s="72">
        <v>20.0</v>
      </c>
      <c r="I33" s="72">
        <v>0.0</v>
      </c>
      <c r="J33" s="73">
        <v>34.82</v>
      </c>
      <c r="K33" s="73">
        <v>696.4</v>
      </c>
    </row>
    <row r="34" ht="25.5" customHeight="1">
      <c r="A34" s="68" t="s">
        <v>1915</v>
      </c>
      <c r="B34" s="69" t="s">
        <v>1963</v>
      </c>
      <c r="C34" s="68" t="s">
        <v>122</v>
      </c>
      <c r="D34" s="68" t="s">
        <v>1928</v>
      </c>
      <c r="E34" s="70" t="s">
        <v>1918</v>
      </c>
      <c r="F34" s="42"/>
      <c r="G34" s="71" t="s">
        <v>1134</v>
      </c>
      <c r="H34" s="72">
        <v>20.0</v>
      </c>
      <c r="I34" s="72">
        <v>0.0</v>
      </c>
      <c r="J34" s="73">
        <v>132.67</v>
      </c>
      <c r="K34" s="73">
        <v>2653.4</v>
      </c>
    </row>
    <row r="35" ht="51.75" customHeight="1">
      <c r="A35" s="77" t="s">
        <v>1940</v>
      </c>
      <c r="B35" s="78" t="s">
        <v>1964</v>
      </c>
      <c r="C35" s="77" t="s">
        <v>92</v>
      </c>
      <c r="D35" s="77" t="s">
        <v>1965</v>
      </c>
      <c r="E35" s="79" t="s">
        <v>1966</v>
      </c>
      <c r="F35" s="42"/>
      <c r="G35" s="80" t="s">
        <v>98</v>
      </c>
      <c r="H35" s="81">
        <v>1.0</v>
      </c>
      <c r="I35" s="81">
        <v>0.0</v>
      </c>
      <c r="J35" s="82">
        <v>103.03</v>
      </c>
      <c r="K35" s="82">
        <v>103.03</v>
      </c>
    </row>
    <row r="36" ht="13.5" customHeight="1">
      <c r="A36" s="64"/>
      <c r="B36" s="64"/>
      <c r="C36" s="64"/>
      <c r="D36" s="64"/>
      <c r="E36" s="64"/>
      <c r="F36" s="64" t="s">
        <v>1935</v>
      </c>
      <c r="G36" s="74">
        <v>1569.19</v>
      </c>
      <c r="H36" s="64" t="s">
        <v>1936</v>
      </c>
      <c r="I36" s="74">
        <v>1687.21</v>
      </c>
      <c r="J36" s="64" t="s">
        <v>1937</v>
      </c>
      <c r="K36" s="74">
        <v>3256.4</v>
      </c>
    </row>
    <row r="37" ht="13.5" customHeight="1">
      <c r="A37" s="64"/>
      <c r="B37" s="64"/>
      <c r="C37" s="64"/>
      <c r="D37" s="64"/>
      <c r="E37" s="64"/>
      <c r="F37" s="64" t="s">
        <v>1938</v>
      </c>
      <c r="G37" s="74">
        <v>812.79</v>
      </c>
      <c r="H37" s="75" t="s">
        <v>1939</v>
      </c>
      <c r="I37" s="34"/>
      <c r="J37" s="64"/>
      <c r="K37" s="74">
        <v>4265.62</v>
      </c>
    </row>
    <row r="38" ht="0.75" customHeight="1">
      <c r="A38" s="76"/>
      <c r="B38" s="76"/>
      <c r="C38" s="76"/>
      <c r="D38" s="76"/>
      <c r="E38" s="76"/>
      <c r="F38" s="76"/>
      <c r="G38" s="76"/>
      <c r="H38" s="76"/>
      <c r="I38" s="76"/>
      <c r="J38" s="76"/>
      <c r="K38" s="76"/>
    </row>
    <row r="39" ht="18.0" customHeight="1">
      <c r="A39" s="39" t="s">
        <v>102</v>
      </c>
      <c r="B39" s="43" t="s">
        <v>83</v>
      </c>
      <c r="C39" s="39" t="s">
        <v>84</v>
      </c>
      <c r="D39" s="39" t="s">
        <v>24</v>
      </c>
      <c r="E39" s="40" t="s">
        <v>1911</v>
      </c>
      <c r="F39" s="42"/>
      <c r="G39" s="54" t="s">
        <v>85</v>
      </c>
      <c r="H39" s="43" t="s">
        <v>25</v>
      </c>
      <c r="I39" s="43" t="s">
        <v>86</v>
      </c>
      <c r="J39" s="43" t="s">
        <v>26</v>
      </c>
      <c r="K39" s="4"/>
    </row>
    <row r="40" ht="25.5" customHeight="1">
      <c r="A40" s="56" t="s">
        <v>1913</v>
      </c>
      <c r="B40" s="58" t="s">
        <v>103</v>
      </c>
      <c r="C40" s="56" t="s">
        <v>104</v>
      </c>
      <c r="D40" s="56" t="s">
        <v>105</v>
      </c>
      <c r="E40" s="66" t="s">
        <v>1967</v>
      </c>
      <c r="F40" s="42"/>
      <c r="G40" s="57" t="s">
        <v>106</v>
      </c>
      <c r="H40" s="67">
        <v>1.0</v>
      </c>
      <c r="I40" s="59">
        <v>8508.48</v>
      </c>
      <c r="J40" s="59">
        <v>8508.48</v>
      </c>
      <c r="K40" s="4"/>
    </row>
    <row r="41" ht="19.5" customHeight="1">
      <c r="A41" s="51"/>
      <c r="B41" s="38"/>
      <c r="C41" s="38"/>
      <c r="D41" s="38"/>
      <c r="E41" s="34"/>
      <c r="F41" s="51" t="s">
        <v>1968</v>
      </c>
      <c r="G41" s="38"/>
      <c r="H41" s="38"/>
      <c r="I41" s="34"/>
      <c r="J41" s="49">
        <v>0.0</v>
      </c>
      <c r="K41" s="4"/>
    </row>
    <row r="42" ht="19.5" customHeight="1">
      <c r="A42" s="51"/>
      <c r="B42" s="38"/>
      <c r="C42" s="38"/>
      <c r="D42" s="38"/>
      <c r="E42" s="34"/>
      <c r="F42" s="51" t="s">
        <v>1969</v>
      </c>
      <c r="G42" s="38"/>
      <c r="H42" s="38"/>
      <c r="I42" s="34"/>
      <c r="J42" s="49">
        <v>1.0</v>
      </c>
      <c r="K42" s="4"/>
    </row>
    <row r="43" ht="19.5" customHeight="1">
      <c r="A43" s="51"/>
      <c r="B43" s="38"/>
      <c r="C43" s="38"/>
      <c r="D43" s="38"/>
      <c r="E43" s="34"/>
      <c r="F43" s="51" t="s">
        <v>1970</v>
      </c>
      <c r="G43" s="38"/>
      <c r="H43" s="38"/>
      <c r="I43" s="34"/>
      <c r="J43" s="49">
        <v>0.0</v>
      </c>
      <c r="K43" s="4"/>
    </row>
    <row r="44" ht="19.5" customHeight="1">
      <c r="A44" s="39" t="s">
        <v>1971</v>
      </c>
      <c r="B44" s="43" t="s">
        <v>83</v>
      </c>
      <c r="C44" s="39" t="s">
        <v>84</v>
      </c>
      <c r="D44" s="39" t="s">
        <v>1972</v>
      </c>
      <c r="E44" s="43" t="s">
        <v>1596</v>
      </c>
      <c r="F44" s="43" t="s">
        <v>1973</v>
      </c>
      <c r="G44" s="43" t="s">
        <v>1974</v>
      </c>
      <c r="H44" s="43"/>
      <c r="I44" s="43"/>
      <c r="J44" s="43" t="s">
        <v>1975</v>
      </c>
      <c r="K44" s="4"/>
    </row>
    <row r="45" ht="25.5" customHeight="1">
      <c r="A45" s="68" t="s">
        <v>1913</v>
      </c>
      <c r="B45" s="69" t="s">
        <v>1976</v>
      </c>
      <c r="C45" s="68" t="s">
        <v>104</v>
      </c>
      <c r="D45" s="68" t="s">
        <v>1977</v>
      </c>
      <c r="E45" s="72">
        <v>48.0</v>
      </c>
      <c r="F45" s="71" t="s">
        <v>1978</v>
      </c>
      <c r="G45" s="83" t="s">
        <v>1979</v>
      </c>
      <c r="H45" s="41"/>
      <c r="I45" s="42"/>
      <c r="J45" s="84" t="s">
        <v>1980</v>
      </c>
      <c r="K45" s="4"/>
    </row>
    <row r="46" ht="25.5" customHeight="1">
      <c r="A46" s="68" t="s">
        <v>1913</v>
      </c>
      <c r="B46" s="69" t="s">
        <v>1981</v>
      </c>
      <c r="C46" s="68" t="s">
        <v>104</v>
      </c>
      <c r="D46" s="68" t="s">
        <v>1982</v>
      </c>
      <c r="E46" s="72">
        <v>48.0</v>
      </c>
      <c r="F46" s="71" t="s">
        <v>1978</v>
      </c>
      <c r="G46" s="83" t="s">
        <v>1983</v>
      </c>
      <c r="H46" s="41"/>
      <c r="I46" s="42"/>
      <c r="J46" s="84" t="s">
        <v>1984</v>
      </c>
      <c r="K46" s="4"/>
    </row>
    <row r="47" ht="19.5" customHeight="1">
      <c r="A47" s="51"/>
      <c r="B47" s="38"/>
      <c r="C47" s="38"/>
      <c r="D47" s="38"/>
      <c r="E47" s="34"/>
      <c r="F47" s="51" t="s">
        <v>1985</v>
      </c>
      <c r="G47" s="38"/>
      <c r="H47" s="38"/>
      <c r="I47" s="34"/>
      <c r="J47" s="49">
        <v>8508.48</v>
      </c>
      <c r="K47" s="4"/>
    </row>
    <row r="48" ht="13.5" customHeight="1">
      <c r="A48" s="64"/>
      <c r="B48" s="64"/>
      <c r="C48" s="64"/>
      <c r="D48" s="64"/>
      <c r="E48" s="64" t="s">
        <v>1935</v>
      </c>
      <c r="F48" s="74">
        <v>0.0</v>
      </c>
      <c r="G48" s="64" t="s">
        <v>1936</v>
      </c>
      <c r="H48" s="74">
        <v>8160.96</v>
      </c>
      <c r="I48" s="64" t="s">
        <v>1937</v>
      </c>
      <c r="J48" s="74">
        <v>8160.9648</v>
      </c>
      <c r="K48" s="4"/>
    </row>
    <row r="49" ht="13.5" customHeight="1">
      <c r="A49" s="64"/>
      <c r="B49" s="64"/>
      <c r="C49" s="64"/>
      <c r="D49" s="64"/>
      <c r="E49" s="64" t="s">
        <v>1938</v>
      </c>
      <c r="F49" s="74">
        <v>2002.89</v>
      </c>
      <c r="G49" s="64"/>
      <c r="H49" s="75" t="s">
        <v>1939</v>
      </c>
      <c r="I49" s="34"/>
      <c r="J49" s="74">
        <v>10511.37</v>
      </c>
      <c r="K49" s="4"/>
    </row>
    <row r="50" ht="0.75" customHeight="1">
      <c r="A50" s="76"/>
      <c r="B50" s="76"/>
      <c r="C50" s="76"/>
      <c r="D50" s="76"/>
      <c r="E50" s="76"/>
      <c r="F50" s="76"/>
      <c r="G50" s="76"/>
      <c r="H50" s="76"/>
      <c r="I50" s="76"/>
      <c r="J50" s="76"/>
      <c r="K50" s="76"/>
    </row>
    <row r="51" ht="18.0" customHeight="1">
      <c r="A51" s="39" t="s">
        <v>107</v>
      </c>
      <c r="B51" s="43" t="s">
        <v>83</v>
      </c>
      <c r="C51" s="39" t="s">
        <v>84</v>
      </c>
      <c r="D51" s="39" t="s">
        <v>24</v>
      </c>
      <c r="E51" s="40" t="s">
        <v>1911</v>
      </c>
      <c r="F51" s="42"/>
      <c r="G51" s="54" t="s">
        <v>85</v>
      </c>
      <c r="H51" s="43" t="s">
        <v>25</v>
      </c>
      <c r="I51" s="43" t="s">
        <v>1912</v>
      </c>
      <c r="J51" s="43" t="s">
        <v>86</v>
      </c>
      <c r="K51" s="43" t="s">
        <v>26</v>
      </c>
    </row>
    <row r="52" ht="24.0" customHeight="1">
      <c r="A52" s="56" t="s">
        <v>1913</v>
      </c>
      <c r="B52" s="58" t="s">
        <v>108</v>
      </c>
      <c r="C52" s="56" t="s">
        <v>109</v>
      </c>
      <c r="D52" s="56" t="s">
        <v>110</v>
      </c>
      <c r="E52" s="66" t="s">
        <v>1986</v>
      </c>
      <c r="F52" s="42"/>
      <c r="G52" s="57" t="s">
        <v>111</v>
      </c>
      <c r="H52" s="67">
        <v>1.0</v>
      </c>
      <c r="I52" s="59"/>
      <c r="J52" s="59">
        <v>102.59</v>
      </c>
      <c r="K52" s="59">
        <v>102.59</v>
      </c>
    </row>
    <row r="53" ht="25.5" customHeight="1">
      <c r="A53" s="77" t="s">
        <v>1940</v>
      </c>
      <c r="B53" s="78" t="s">
        <v>1987</v>
      </c>
      <c r="C53" s="77" t="s">
        <v>109</v>
      </c>
      <c r="D53" s="77" t="s">
        <v>1988</v>
      </c>
      <c r="E53" s="79" t="s">
        <v>1943</v>
      </c>
      <c r="F53" s="42"/>
      <c r="G53" s="80" t="s">
        <v>98</v>
      </c>
      <c r="H53" s="81">
        <v>1.0</v>
      </c>
      <c r="I53" s="81">
        <v>0.0</v>
      </c>
      <c r="J53" s="82">
        <v>100.69</v>
      </c>
      <c r="K53" s="82">
        <v>100.69</v>
      </c>
    </row>
    <row r="54" ht="24.0" customHeight="1">
      <c r="A54" s="77" t="s">
        <v>1940</v>
      </c>
      <c r="B54" s="78" t="s">
        <v>1989</v>
      </c>
      <c r="C54" s="77" t="s">
        <v>109</v>
      </c>
      <c r="D54" s="77" t="s">
        <v>1990</v>
      </c>
      <c r="E54" s="79" t="s">
        <v>1948</v>
      </c>
      <c r="F54" s="42"/>
      <c r="G54" s="80" t="s">
        <v>1134</v>
      </c>
      <c r="H54" s="81">
        <v>0.009</v>
      </c>
      <c r="I54" s="81">
        <v>0.0</v>
      </c>
      <c r="J54" s="82">
        <v>121.71048</v>
      </c>
      <c r="K54" s="82">
        <v>1.09</v>
      </c>
    </row>
    <row r="55" ht="24.0" customHeight="1">
      <c r="A55" s="77" t="s">
        <v>1940</v>
      </c>
      <c r="B55" s="78" t="s">
        <v>1991</v>
      </c>
      <c r="C55" s="77" t="s">
        <v>109</v>
      </c>
      <c r="D55" s="77" t="s">
        <v>1992</v>
      </c>
      <c r="E55" s="79" t="s">
        <v>1948</v>
      </c>
      <c r="F55" s="42"/>
      <c r="G55" s="80" t="s">
        <v>1134</v>
      </c>
      <c r="H55" s="81">
        <v>0.037</v>
      </c>
      <c r="I55" s="81">
        <v>0.0</v>
      </c>
      <c r="J55" s="82">
        <v>21.99712</v>
      </c>
      <c r="K55" s="82">
        <v>0.81</v>
      </c>
    </row>
    <row r="56" ht="13.5" customHeight="1">
      <c r="A56" s="64"/>
      <c r="B56" s="64"/>
      <c r="C56" s="64"/>
      <c r="D56" s="64"/>
      <c r="E56" s="64"/>
      <c r="F56" s="64" t="s">
        <v>1935</v>
      </c>
      <c r="G56" s="74">
        <v>0.91</v>
      </c>
      <c r="H56" s="64" t="s">
        <v>1936</v>
      </c>
      <c r="I56" s="74">
        <v>0.99</v>
      </c>
      <c r="J56" s="64" t="s">
        <v>1937</v>
      </c>
      <c r="K56" s="74">
        <v>1.9</v>
      </c>
    </row>
    <row r="57" ht="13.5" customHeight="1">
      <c r="A57" s="64"/>
      <c r="B57" s="64"/>
      <c r="C57" s="64"/>
      <c r="D57" s="64"/>
      <c r="E57" s="64"/>
      <c r="F57" s="64" t="s">
        <v>1938</v>
      </c>
      <c r="G57" s="74">
        <v>24.14</v>
      </c>
      <c r="H57" s="75" t="s">
        <v>1939</v>
      </c>
      <c r="I57" s="34"/>
      <c r="J57" s="64"/>
      <c r="K57" s="74">
        <v>126.73</v>
      </c>
    </row>
    <row r="58" ht="0.75" customHeight="1">
      <c r="A58" s="76"/>
      <c r="B58" s="76"/>
      <c r="C58" s="76"/>
      <c r="D58" s="76"/>
      <c r="E58" s="76"/>
      <c r="F58" s="76"/>
      <c r="G58" s="76"/>
      <c r="H58" s="76"/>
      <c r="I58" s="76"/>
      <c r="J58" s="76"/>
      <c r="K58" s="76"/>
    </row>
    <row r="59" ht="18.0" customHeight="1">
      <c r="A59" s="39" t="s">
        <v>112</v>
      </c>
      <c r="B59" s="43" t="s">
        <v>83</v>
      </c>
      <c r="C59" s="39" t="s">
        <v>84</v>
      </c>
      <c r="D59" s="39" t="s">
        <v>24</v>
      </c>
      <c r="E59" s="40" t="s">
        <v>1911</v>
      </c>
      <c r="F59" s="42"/>
      <c r="G59" s="54" t="s">
        <v>85</v>
      </c>
      <c r="H59" s="43" t="s">
        <v>25</v>
      </c>
      <c r="I59" s="43" t="s">
        <v>1912</v>
      </c>
      <c r="J59" s="43" t="s">
        <v>86</v>
      </c>
      <c r="K59" s="43" t="s">
        <v>26</v>
      </c>
    </row>
    <row r="60" ht="24.0" customHeight="1">
      <c r="A60" s="56" t="s">
        <v>1913</v>
      </c>
      <c r="B60" s="58" t="s">
        <v>113</v>
      </c>
      <c r="C60" s="56" t="s">
        <v>109</v>
      </c>
      <c r="D60" s="56" t="s">
        <v>114</v>
      </c>
      <c r="E60" s="66" t="s">
        <v>1993</v>
      </c>
      <c r="F60" s="42"/>
      <c r="G60" s="57" t="s">
        <v>98</v>
      </c>
      <c r="H60" s="67">
        <v>1.0</v>
      </c>
      <c r="I60" s="59"/>
      <c r="J60" s="59">
        <v>900.0</v>
      </c>
      <c r="K60" s="59">
        <v>900.0</v>
      </c>
    </row>
    <row r="61" ht="24.0" customHeight="1">
      <c r="A61" s="77" t="s">
        <v>1940</v>
      </c>
      <c r="B61" s="78" t="s">
        <v>1994</v>
      </c>
      <c r="C61" s="77" t="s">
        <v>109</v>
      </c>
      <c r="D61" s="77" t="s">
        <v>1995</v>
      </c>
      <c r="E61" s="79" t="s">
        <v>1943</v>
      </c>
      <c r="F61" s="42"/>
      <c r="G61" s="80" t="s">
        <v>98</v>
      </c>
      <c r="H61" s="81">
        <v>1.0</v>
      </c>
      <c r="I61" s="81">
        <v>0.0</v>
      </c>
      <c r="J61" s="82">
        <v>900.0</v>
      </c>
      <c r="K61" s="82">
        <v>900.0</v>
      </c>
    </row>
    <row r="62" ht="13.5" customHeight="1">
      <c r="A62" s="64"/>
      <c r="B62" s="64"/>
      <c r="C62" s="64"/>
      <c r="D62" s="64"/>
      <c r="E62" s="64"/>
      <c r="F62" s="64" t="s">
        <v>1935</v>
      </c>
      <c r="G62" s="74">
        <v>0.0</v>
      </c>
      <c r="H62" s="64" t="s">
        <v>1936</v>
      </c>
      <c r="I62" s="74">
        <v>0.0</v>
      </c>
      <c r="J62" s="64" t="s">
        <v>1937</v>
      </c>
      <c r="K62" s="74">
        <v>0.0</v>
      </c>
    </row>
    <row r="63" ht="13.5" customHeight="1">
      <c r="A63" s="64"/>
      <c r="B63" s="64"/>
      <c r="C63" s="64"/>
      <c r="D63" s="64"/>
      <c r="E63" s="64"/>
      <c r="F63" s="64" t="s">
        <v>1938</v>
      </c>
      <c r="G63" s="74">
        <v>211.86</v>
      </c>
      <c r="H63" s="75" t="s">
        <v>1939</v>
      </c>
      <c r="I63" s="34"/>
      <c r="J63" s="64"/>
      <c r="K63" s="74">
        <v>1111.86</v>
      </c>
    </row>
    <row r="64" ht="0.75" customHeight="1">
      <c r="A64" s="76"/>
      <c r="B64" s="76"/>
      <c r="C64" s="76"/>
      <c r="D64" s="76"/>
      <c r="E64" s="76"/>
      <c r="F64" s="76"/>
      <c r="G64" s="76"/>
      <c r="H64" s="76"/>
      <c r="I64" s="76"/>
      <c r="J64" s="76"/>
      <c r="K64" s="76"/>
    </row>
    <row r="65" ht="18.0" customHeight="1">
      <c r="A65" s="39" t="s">
        <v>115</v>
      </c>
      <c r="B65" s="43" t="s">
        <v>83</v>
      </c>
      <c r="C65" s="39" t="s">
        <v>84</v>
      </c>
      <c r="D65" s="39" t="s">
        <v>24</v>
      </c>
      <c r="E65" s="40" t="s">
        <v>1911</v>
      </c>
      <c r="F65" s="42"/>
      <c r="G65" s="54" t="s">
        <v>85</v>
      </c>
      <c r="H65" s="43" t="s">
        <v>25</v>
      </c>
      <c r="I65" s="43" t="s">
        <v>1912</v>
      </c>
      <c r="J65" s="43" t="s">
        <v>86</v>
      </c>
      <c r="K65" s="43" t="s">
        <v>26</v>
      </c>
    </row>
    <row r="66" ht="39.0" customHeight="1">
      <c r="A66" s="56" t="s">
        <v>1913</v>
      </c>
      <c r="B66" s="58" t="s">
        <v>116</v>
      </c>
      <c r="C66" s="56" t="s">
        <v>92</v>
      </c>
      <c r="D66" s="56" t="s">
        <v>117</v>
      </c>
      <c r="E66" s="66" t="s">
        <v>1924</v>
      </c>
      <c r="F66" s="42"/>
      <c r="G66" s="57" t="s">
        <v>98</v>
      </c>
      <c r="H66" s="67">
        <v>1.0</v>
      </c>
      <c r="I66" s="59"/>
      <c r="J66" s="59">
        <v>333.52</v>
      </c>
      <c r="K66" s="59">
        <v>333.52</v>
      </c>
    </row>
    <row r="67" ht="39.0" customHeight="1">
      <c r="A67" s="77" t="s">
        <v>1940</v>
      </c>
      <c r="B67" s="78" t="s">
        <v>1996</v>
      </c>
      <c r="C67" s="77" t="s">
        <v>92</v>
      </c>
      <c r="D67" s="77" t="s">
        <v>117</v>
      </c>
      <c r="E67" s="79" t="s">
        <v>1966</v>
      </c>
      <c r="F67" s="42"/>
      <c r="G67" s="80" t="s">
        <v>98</v>
      </c>
      <c r="H67" s="81">
        <v>1.0</v>
      </c>
      <c r="I67" s="81">
        <v>0.0</v>
      </c>
      <c r="J67" s="82">
        <v>333.52</v>
      </c>
      <c r="K67" s="82">
        <v>333.52</v>
      </c>
    </row>
    <row r="68" ht="13.5" customHeight="1">
      <c r="A68" s="64"/>
      <c r="B68" s="64"/>
      <c r="C68" s="64"/>
      <c r="D68" s="64"/>
      <c r="E68" s="64"/>
      <c r="F68" s="64" t="s">
        <v>1935</v>
      </c>
      <c r="G68" s="74">
        <v>0.0</v>
      </c>
      <c r="H68" s="64" t="s">
        <v>1936</v>
      </c>
      <c r="I68" s="74">
        <v>0.0</v>
      </c>
      <c r="J68" s="64" t="s">
        <v>1937</v>
      </c>
      <c r="K68" s="74">
        <v>0.0</v>
      </c>
    </row>
    <row r="69" ht="13.5" customHeight="1">
      <c r="A69" s="64"/>
      <c r="B69" s="64"/>
      <c r="C69" s="64"/>
      <c r="D69" s="64"/>
      <c r="E69" s="64"/>
      <c r="F69" s="64" t="s">
        <v>1938</v>
      </c>
      <c r="G69" s="74">
        <v>78.51</v>
      </c>
      <c r="H69" s="75" t="s">
        <v>1939</v>
      </c>
      <c r="I69" s="34"/>
      <c r="J69" s="64"/>
      <c r="K69" s="74">
        <v>412.03</v>
      </c>
    </row>
    <row r="70" ht="0.75" customHeight="1">
      <c r="A70" s="76"/>
      <c r="B70" s="76"/>
      <c r="C70" s="76"/>
      <c r="D70" s="76"/>
      <c r="E70" s="76"/>
      <c r="F70" s="76"/>
      <c r="G70" s="76"/>
      <c r="H70" s="76"/>
      <c r="I70" s="76"/>
      <c r="J70" s="76"/>
      <c r="K70" s="76"/>
    </row>
    <row r="71" ht="18.0" customHeight="1">
      <c r="A71" s="39" t="s">
        <v>118</v>
      </c>
      <c r="B71" s="43" t="s">
        <v>83</v>
      </c>
      <c r="C71" s="39" t="s">
        <v>84</v>
      </c>
      <c r="D71" s="39" t="s">
        <v>24</v>
      </c>
      <c r="E71" s="40" t="s">
        <v>1911</v>
      </c>
      <c r="F71" s="42"/>
      <c r="G71" s="54" t="s">
        <v>85</v>
      </c>
      <c r="H71" s="43" t="s">
        <v>25</v>
      </c>
      <c r="I71" s="43" t="s">
        <v>1912</v>
      </c>
      <c r="J71" s="43" t="s">
        <v>86</v>
      </c>
      <c r="K71" s="43" t="s">
        <v>26</v>
      </c>
    </row>
    <row r="72" ht="24.0" customHeight="1">
      <c r="A72" s="56" t="s">
        <v>1913</v>
      </c>
      <c r="B72" s="58" t="s">
        <v>119</v>
      </c>
      <c r="C72" s="56" t="s">
        <v>92</v>
      </c>
      <c r="D72" s="56" t="s">
        <v>35</v>
      </c>
      <c r="E72" s="66" t="s">
        <v>1914</v>
      </c>
      <c r="F72" s="42"/>
      <c r="G72" s="57" t="s">
        <v>93</v>
      </c>
      <c r="H72" s="67">
        <v>1.0</v>
      </c>
      <c r="I72" s="59"/>
      <c r="J72" s="59">
        <v>19949.98</v>
      </c>
      <c r="K72" s="59">
        <v>19949.98</v>
      </c>
    </row>
    <row r="73" ht="64.5" customHeight="1">
      <c r="A73" s="68" t="s">
        <v>1915</v>
      </c>
      <c r="B73" s="69" t="s">
        <v>1997</v>
      </c>
      <c r="C73" s="68" t="s">
        <v>122</v>
      </c>
      <c r="D73" s="68" t="s">
        <v>1998</v>
      </c>
      <c r="E73" s="70" t="s">
        <v>1999</v>
      </c>
      <c r="F73" s="42"/>
      <c r="G73" s="71" t="s">
        <v>2000</v>
      </c>
      <c r="H73" s="72">
        <v>30.0</v>
      </c>
      <c r="I73" s="72">
        <v>0.0</v>
      </c>
      <c r="J73" s="73">
        <v>232.61</v>
      </c>
      <c r="K73" s="73">
        <v>6978.3</v>
      </c>
    </row>
    <row r="74" ht="24.0" customHeight="1">
      <c r="A74" s="68" t="s">
        <v>1915</v>
      </c>
      <c r="B74" s="69" t="s">
        <v>2001</v>
      </c>
      <c r="C74" s="68" t="s">
        <v>122</v>
      </c>
      <c r="D74" s="68" t="s">
        <v>2002</v>
      </c>
      <c r="E74" s="70" t="s">
        <v>1918</v>
      </c>
      <c r="F74" s="42"/>
      <c r="G74" s="71" t="s">
        <v>1134</v>
      </c>
      <c r="H74" s="72">
        <v>40.0</v>
      </c>
      <c r="I74" s="72">
        <v>0.0</v>
      </c>
      <c r="J74" s="73">
        <v>27.11</v>
      </c>
      <c r="K74" s="73">
        <v>1084.4</v>
      </c>
    </row>
    <row r="75" ht="25.5" customHeight="1">
      <c r="A75" s="68" t="s">
        <v>1915</v>
      </c>
      <c r="B75" s="69" t="s">
        <v>2003</v>
      </c>
      <c r="C75" s="68" t="s">
        <v>122</v>
      </c>
      <c r="D75" s="68" t="s">
        <v>2004</v>
      </c>
      <c r="E75" s="70" t="s">
        <v>1918</v>
      </c>
      <c r="F75" s="42"/>
      <c r="G75" s="71" t="s">
        <v>1134</v>
      </c>
      <c r="H75" s="72">
        <v>12.0</v>
      </c>
      <c r="I75" s="72">
        <v>0.0</v>
      </c>
      <c r="J75" s="73">
        <v>26.39</v>
      </c>
      <c r="K75" s="73">
        <v>316.68</v>
      </c>
    </row>
    <row r="76" ht="24.0" customHeight="1">
      <c r="A76" s="68" t="s">
        <v>1915</v>
      </c>
      <c r="B76" s="69" t="s">
        <v>2005</v>
      </c>
      <c r="C76" s="68" t="s">
        <v>122</v>
      </c>
      <c r="D76" s="68" t="s">
        <v>2006</v>
      </c>
      <c r="E76" s="70" t="s">
        <v>1918</v>
      </c>
      <c r="F76" s="42"/>
      <c r="G76" s="71" t="s">
        <v>1134</v>
      </c>
      <c r="H76" s="72">
        <v>40.0</v>
      </c>
      <c r="I76" s="72">
        <v>0.0</v>
      </c>
      <c r="J76" s="73">
        <v>21.72</v>
      </c>
      <c r="K76" s="73">
        <v>868.8</v>
      </c>
    </row>
    <row r="77" ht="24.0" customHeight="1">
      <c r="A77" s="68" t="s">
        <v>1915</v>
      </c>
      <c r="B77" s="69" t="s">
        <v>2007</v>
      </c>
      <c r="C77" s="68" t="s">
        <v>122</v>
      </c>
      <c r="D77" s="68" t="s">
        <v>2008</v>
      </c>
      <c r="E77" s="70" t="s">
        <v>1918</v>
      </c>
      <c r="F77" s="42"/>
      <c r="G77" s="71" t="s">
        <v>1134</v>
      </c>
      <c r="H77" s="72">
        <v>12.0</v>
      </c>
      <c r="I77" s="72">
        <v>0.0</v>
      </c>
      <c r="J77" s="73">
        <v>29.75</v>
      </c>
      <c r="K77" s="73">
        <v>357.0</v>
      </c>
    </row>
    <row r="78" ht="51.75" customHeight="1">
      <c r="A78" s="68" t="s">
        <v>1915</v>
      </c>
      <c r="B78" s="69" t="s">
        <v>2009</v>
      </c>
      <c r="C78" s="68" t="s">
        <v>122</v>
      </c>
      <c r="D78" s="68" t="s">
        <v>2010</v>
      </c>
      <c r="E78" s="70" t="s">
        <v>1999</v>
      </c>
      <c r="F78" s="42"/>
      <c r="G78" s="71" t="s">
        <v>2000</v>
      </c>
      <c r="H78" s="72">
        <v>40.0</v>
      </c>
      <c r="I78" s="72">
        <v>0.0</v>
      </c>
      <c r="J78" s="73">
        <v>258.62</v>
      </c>
      <c r="K78" s="73">
        <v>10344.8</v>
      </c>
    </row>
    <row r="79" ht="13.5" customHeight="1">
      <c r="A79" s="64"/>
      <c r="B79" s="64"/>
      <c r="C79" s="64"/>
      <c r="D79" s="64"/>
      <c r="E79" s="64"/>
      <c r="F79" s="64" t="s">
        <v>1935</v>
      </c>
      <c r="G79" s="74">
        <v>1675.66</v>
      </c>
      <c r="H79" s="64" t="s">
        <v>1936</v>
      </c>
      <c r="I79" s="74">
        <v>1801.68</v>
      </c>
      <c r="J79" s="64" t="s">
        <v>1937</v>
      </c>
      <c r="K79" s="74">
        <v>3477.34</v>
      </c>
    </row>
    <row r="80" ht="13.5" customHeight="1">
      <c r="A80" s="64"/>
      <c r="B80" s="64"/>
      <c r="C80" s="64"/>
      <c r="D80" s="64"/>
      <c r="E80" s="64"/>
      <c r="F80" s="64" t="s">
        <v>1938</v>
      </c>
      <c r="G80" s="74">
        <v>4696.22</v>
      </c>
      <c r="H80" s="75" t="s">
        <v>1939</v>
      </c>
      <c r="I80" s="34"/>
      <c r="J80" s="64"/>
      <c r="K80" s="74">
        <v>24646.2</v>
      </c>
    </row>
    <row r="81" ht="0.75" customHeight="1">
      <c r="A81" s="76"/>
      <c r="B81" s="76"/>
      <c r="C81" s="76"/>
      <c r="D81" s="76"/>
      <c r="E81" s="76"/>
      <c r="F81" s="76"/>
      <c r="G81" s="76"/>
      <c r="H81" s="76"/>
      <c r="I81" s="76"/>
      <c r="J81" s="76"/>
      <c r="K81" s="76"/>
    </row>
    <row r="82" ht="18.0" customHeight="1">
      <c r="A82" s="39" t="s">
        <v>120</v>
      </c>
      <c r="B82" s="43" t="s">
        <v>83</v>
      </c>
      <c r="C82" s="39" t="s">
        <v>84</v>
      </c>
      <c r="D82" s="39" t="s">
        <v>24</v>
      </c>
      <c r="E82" s="40" t="s">
        <v>1911</v>
      </c>
      <c r="F82" s="42"/>
      <c r="G82" s="54" t="s">
        <v>85</v>
      </c>
      <c r="H82" s="43" t="s">
        <v>25</v>
      </c>
      <c r="I82" s="43" t="s">
        <v>1912</v>
      </c>
      <c r="J82" s="43" t="s">
        <v>86</v>
      </c>
      <c r="K82" s="43" t="s">
        <v>26</v>
      </c>
    </row>
    <row r="83" ht="25.5" customHeight="1">
      <c r="A83" s="56" t="s">
        <v>1913</v>
      </c>
      <c r="B83" s="58" t="s">
        <v>121</v>
      </c>
      <c r="C83" s="56" t="s">
        <v>122</v>
      </c>
      <c r="D83" s="56" t="s">
        <v>123</v>
      </c>
      <c r="E83" s="66" t="s">
        <v>2011</v>
      </c>
      <c r="F83" s="42"/>
      <c r="G83" s="57" t="s">
        <v>98</v>
      </c>
      <c r="H83" s="67">
        <v>1.0</v>
      </c>
      <c r="I83" s="59"/>
      <c r="J83" s="59">
        <v>474.26</v>
      </c>
      <c r="K83" s="59">
        <v>474.26</v>
      </c>
    </row>
    <row r="84" ht="25.5" customHeight="1">
      <c r="A84" s="68" t="s">
        <v>1915</v>
      </c>
      <c r="B84" s="69" t="s">
        <v>2003</v>
      </c>
      <c r="C84" s="68" t="s">
        <v>122</v>
      </c>
      <c r="D84" s="68" t="s">
        <v>2004</v>
      </c>
      <c r="E84" s="70" t="s">
        <v>1918</v>
      </c>
      <c r="F84" s="42"/>
      <c r="G84" s="71" t="s">
        <v>1134</v>
      </c>
      <c r="H84" s="72">
        <v>0.151</v>
      </c>
      <c r="I84" s="72">
        <v>0.0</v>
      </c>
      <c r="J84" s="73">
        <v>26.39</v>
      </c>
      <c r="K84" s="73">
        <v>3.98</v>
      </c>
    </row>
    <row r="85" ht="25.5" customHeight="1">
      <c r="A85" s="68" t="s">
        <v>1915</v>
      </c>
      <c r="B85" s="69" t="s">
        <v>2012</v>
      </c>
      <c r="C85" s="68" t="s">
        <v>122</v>
      </c>
      <c r="D85" s="68" t="s">
        <v>2013</v>
      </c>
      <c r="E85" s="70" t="s">
        <v>1918</v>
      </c>
      <c r="F85" s="42"/>
      <c r="G85" s="71" t="s">
        <v>1134</v>
      </c>
      <c r="H85" s="72">
        <v>0.151</v>
      </c>
      <c r="I85" s="72">
        <v>0.0</v>
      </c>
      <c r="J85" s="73">
        <v>21.7</v>
      </c>
      <c r="K85" s="73">
        <v>3.27</v>
      </c>
    </row>
    <row r="86" ht="25.5" customHeight="1">
      <c r="A86" s="77" t="s">
        <v>1940</v>
      </c>
      <c r="B86" s="78" t="s">
        <v>2014</v>
      </c>
      <c r="C86" s="77" t="s">
        <v>122</v>
      </c>
      <c r="D86" s="77" t="s">
        <v>2015</v>
      </c>
      <c r="E86" s="79" t="s">
        <v>1943</v>
      </c>
      <c r="F86" s="42"/>
      <c r="G86" s="80" t="s">
        <v>98</v>
      </c>
      <c r="H86" s="81">
        <v>1.0</v>
      </c>
      <c r="I86" s="81">
        <v>0.0</v>
      </c>
      <c r="J86" s="82">
        <v>467.01</v>
      </c>
      <c r="K86" s="82">
        <v>467.01</v>
      </c>
    </row>
    <row r="87" ht="13.5" customHeight="1">
      <c r="A87" s="64"/>
      <c r="B87" s="64"/>
      <c r="C87" s="64"/>
      <c r="D87" s="64"/>
      <c r="E87" s="64"/>
      <c r="F87" s="64" t="s">
        <v>1935</v>
      </c>
      <c r="G87" s="74">
        <v>2.68</v>
      </c>
      <c r="H87" s="64" t="s">
        <v>1936</v>
      </c>
      <c r="I87" s="74">
        <v>2.89</v>
      </c>
      <c r="J87" s="64" t="s">
        <v>1937</v>
      </c>
      <c r="K87" s="74">
        <v>5.57</v>
      </c>
    </row>
    <row r="88" ht="13.5" customHeight="1">
      <c r="A88" s="64"/>
      <c r="B88" s="64"/>
      <c r="C88" s="64"/>
      <c r="D88" s="64"/>
      <c r="E88" s="64"/>
      <c r="F88" s="64" t="s">
        <v>1938</v>
      </c>
      <c r="G88" s="74">
        <v>111.64</v>
      </c>
      <c r="H88" s="75" t="s">
        <v>1939</v>
      </c>
      <c r="I88" s="34"/>
      <c r="J88" s="64"/>
      <c r="K88" s="74">
        <v>585.9</v>
      </c>
    </row>
    <row r="89" ht="0.75" customHeight="1">
      <c r="A89" s="76"/>
      <c r="B89" s="76"/>
      <c r="C89" s="76"/>
      <c r="D89" s="76"/>
      <c r="E89" s="76"/>
      <c r="F89" s="76"/>
      <c r="G89" s="76"/>
      <c r="H89" s="76"/>
      <c r="I89" s="76"/>
      <c r="J89" s="76"/>
      <c r="K89" s="76"/>
    </row>
    <row r="90" ht="18.0" customHeight="1">
      <c r="A90" s="39" t="s">
        <v>124</v>
      </c>
      <c r="B90" s="43" t="s">
        <v>83</v>
      </c>
      <c r="C90" s="39" t="s">
        <v>84</v>
      </c>
      <c r="D90" s="39" t="s">
        <v>24</v>
      </c>
      <c r="E90" s="40" t="s">
        <v>1911</v>
      </c>
      <c r="F90" s="42"/>
      <c r="G90" s="54" t="s">
        <v>85</v>
      </c>
      <c r="H90" s="43" t="s">
        <v>25</v>
      </c>
      <c r="I90" s="43" t="s">
        <v>1912</v>
      </c>
      <c r="J90" s="43" t="s">
        <v>86</v>
      </c>
      <c r="K90" s="43" t="s">
        <v>26</v>
      </c>
    </row>
    <row r="91" ht="25.5" customHeight="1">
      <c r="A91" s="56" t="s">
        <v>1913</v>
      </c>
      <c r="B91" s="58" t="s">
        <v>125</v>
      </c>
      <c r="C91" s="56" t="s">
        <v>122</v>
      </c>
      <c r="D91" s="56" t="s">
        <v>126</v>
      </c>
      <c r="E91" s="66" t="s">
        <v>2016</v>
      </c>
      <c r="F91" s="42"/>
      <c r="G91" s="57" t="s">
        <v>98</v>
      </c>
      <c r="H91" s="67">
        <v>1.0</v>
      </c>
      <c r="I91" s="59"/>
      <c r="J91" s="59">
        <v>6517.38</v>
      </c>
      <c r="K91" s="59">
        <v>6517.38</v>
      </c>
    </row>
    <row r="92" ht="25.5" customHeight="1">
      <c r="A92" s="68" t="s">
        <v>1915</v>
      </c>
      <c r="B92" s="69" t="s">
        <v>2017</v>
      </c>
      <c r="C92" s="68" t="s">
        <v>122</v>
      </c>
      <c r="D92" s="68" t="s">
        <v>2018</v>
      </c>
      <c r="E92" s="70" t="s">
        <v>1918</v>
      </c>
      <c r="F92" s="42"/>
      <c r="G92" s="71" t="s">
        <v>1134</v>
      </c>
      <c r="H92" s="72">
        <v>24.263</v>
      </c>
      <c r="I92" s="72">
        <v>0.0</v>
      </c>
      <c r="J92" s="73">
        <v>22.08</v>
      </c>
      <c r="K92" s="73">
        <v>535.72</v>
      </c>
    </row>
    <row r="93" ht="39.0" customHeight="1">
      <c r="A93" s="68" t="s">
        <v>1915</v>
      </c>
      <c r="B93" s="69" t="s">
        <v>2019</v>
      </c>
      <c r="C93" s="68" t="s">
        <v>122</v>
      </c>
      <c r="D93" s="68" t="s">
        <v>2020</v>
      </c>
      <c r="E93" s="70" t="s">
        <v>1999</v>
      </c>
      <c r="F93" s="42"/>
      <c r="G93" s="71" t="s">
        <v>2000</v>
      </c>
      <c r="H93" s="72">
        <v>0.1263</v>
      </c>
      <c r="I93" s="72">
        <v>0.0</v>
      </c>
      <c r="J93" s="73">
        <v>30.44</v>
      </c>
      <c r="K93" s="73">
        <v>3.84</v>
      </c>
    </row>
    <row r="94" ht="24.0" customHeight="1">
      <c r="A94" s="68" t="s">
        <v>1915</v>
      </c>
      <c r="B94" s="69" t="s">
        <v>2021</v>
      </c>
      <c r="C94" s="68" t="s">
        <v>122</v>
      </c>
      <c r="D94" s="68" t="s">
        <v>2022</v>
      </c>
      <c r="E94" s="70" t="s">
        <v>1918</v>
      </c>
      <c r="F94" s="42"/>
      <c r="G94" s="71" t="s">
        <v>1134</v>
      </c>
      <c r="H94" s="72">
        <v>36.331</v>
      </c>
      <c r="I94" s="72">
        <v>0.0</v>
      </c>
      <c r="J94" s="73">
        <v>26.69</v>
      </c>
      <c r="K94" s="73">
        <v>969.67</v>
      </c>
    </row>
    <row r="95" ht="39.0" customHeight="1">
      <c r="A95" s="68" t="s">
        <v>1915</v>
      </c>
      <c r="B95" s="69" t="s">
        <v>2023</v>
      </c>
      <c r="C95" s="68" t="s">
        <v>122</v>
      </c>
      <c r="D95" s="68" t="s">
        <v>2024</v>
      </c>
      <c r="E95" s="70" t="s">
        <v>1999</v>
      </c>
      <c r="F95" s="42"/>
      <c r="G95" s="71" t="s">
        <v>2025</v>
      </c>
      <c r="H95" s="72">
        <v>0.5075</v>
      </c>
      <c r="I95" s="72">
        <v>0.0</v>
      </c>
      <c r="J95" s="73">
        <v>28.9</v>
      </c>
      <c r="K95" s="73">
        <v>14.66</v>
      </c>
    </row>
    <row r="96" ht="25.5" customHeight="1">
      <c r="A96" s="77" t="s">
        <v>1940</v>
      </c>
      <c r="B96" s="78" t="s">
        <v>2026</v>
      </c>
      <c r="C96" s="77" t="s">
        <v>122</v>
      </c>
      <c r="D96" s="77" t="s">
        <v>2027</v>
      </c>
      <c r="E96" s="79" t="s">
        <v>1943</v>
      </c>
      <c r="F96" s="42"/>
      <c r="G96" s="80" t="s">
        <v>151</v>
      </c>
      <c r="H96" s="81">
        <v>25.96</v>
      </c>
      <c r="I96" s="81">
        <v>0.0</v>
      </c>
      <c r="J96" s="82">
        <v>7.04</v>
      </c>
      <c r="K96" s="82">
        <v>182.75</v>
      </c>
    </row>
    <row r="97" ht="25.5" customHeight="1">
      <c r="A97" s="77" t="s">
        <v>1940</v>
      </c>
      <c r="B97" s="78" t="s">
        <v>2028</v>
      </c>
      <c r="C97" s="77" t="s">
        <v>122</v>
      </c>
      <c r="D97" s="77" t="s">
        <v>2029</v>
      </c>
      <c r="E97" s="79" t="s">
        <v>1943</v>
      </c>
      <c r="F97" s="42"/>
      <c r="G97" s="80" t="s">
        <v>151</v>
      </c>
      <c r="H97" s="81">
        <v>17.6</v>
      </c>
      <c r="I97" s="81">
        <v>0.0</v>
      </c>
      <c r="J97" s="82">
        <v>5.02</v>
      </c>
      <c r="K97" s="82">
        <v>88.35</v>
      </c>
    </row>
    <row r="98" ht="39.0" customHeight="1">
      <c r="A98" s="77" t="s">
        <v>1940</v>
      </c>
      <c r="B98" s="78" t="s">
        <v>2030</v>
      </c>
      <c r="C98" s="77" t="s">
        <v>122</v>
      </c>
      <c r="D98" s="77" t="s">
        <v>2031</v>
      </c>
      <c r="E98" s="79" t="s">
        <v>1943</v>
      </c>
      <c r="F98" s="42"/>
      <c r="G98" s="80" t="s">
        <v>130</v>
      </c>
      <c r="H98" s="81">
        <v>4.2</v>
      </c>
      <c r="I98" s="81">
        <v>0.0</v>
      </c>
      <c r="J98" s="82">
        <v>62.48</v>
      </c>
      <c r="K98" s="82">
        <v>262.41</v>
      </c>
    </row>
    <row r="99" ht="25.5" customHeight="1">
      <c r="A99" s="77" t="s">
        <v>1940</v>
      </c>
      <c r="B99" s="78" t="s">
        <v>2032</v>
      </c>
      <c r="C99" s="77" t="s">
        <v>122</v>
      </c>
      <c r="D99" s="77" t="s">
        <v>2033</v>
      </c>
      <c r="E99" s="79" t="s">
        <v>1943</v>
      </c>
      <c r="F99" s="42"/>
      <c r="G99" s="80" t="s">
        <v>151</v>
      </c>
      <c r="H99" s="81">
        <v>89.1</v>
      </c>
      <c r="I99" s="81">
        <v>0.0</v>
      </c>
      <c r="J99" s="82">
        <v>11.67</v>
      </c>
      <c r="K99" s="82">
        <v>1039.79</v>
      </c>
    </row>
    <row r="100" ht="25.5" customHeight="1">
      <c r="A100" s="77" t="s">
        <v>1940</v>
      </c>
      <c r="B100" s="78" t="s">
        <v>2034</v>
      </c>
      <c r="C100" s="77" t="s">
        <v>122</v>
      </c>
      <c r="D100" s="77" t="s">
        <v>2035</v>
      </c>
      <c r="E100" s="79" t="s">
        <v>1943</v>
      </c>
      <c r="F100" s="42"/>
      <c r="G100" s="80" t="s">
        <v>801</v>
      </c>
      <c r="H100" s="81">
        <v>1.292</v>
      </c>
      <c r="I100" s="81">
        <v>0.0</v>
      </c>
      <c r="J100" s="82">
        <v>19.4</v>
      </c>
      <c r="K100" s="82">
        <v>25.06</v>
      </c>
    </row>
    <row r="101" ht="39.0" customHeight="1">
      <c r="A101" s="77" t="s">
        <v>1940</v>
      </c>
      <c r="B101" s="78" t="s">
        <v>2036</v>
      </c>
      <c r="C101" s="77" t="s">
        <v>122</v>
      </c>
      <c r="D101" s="77" t="s">
        <v>2037</v>
      </c>
      <c r="E101" s="79" t="s">
        <v>1943</v>
      </c>
      <c r="F101" s="42"/>
      <c r="G101" s="80" t="s">
        <v>151</v>
      </c>
      <c r="H101" s="81">
        <v>59.4</v>
      </c>
      <c r="I101" s="81">
        <v>0.0</v>
      </c>
      <c r="J101" s="82">
        <v>49.62</v>
      </c>
      <c r="K101" s="82">
        <v>2947.42</v>
      </c>
    </row>
    <row r="102" ht="39.0" customHeight="1">
      <c r="A102" s="77" t="s">
        <v>1940</v>
      </c>
      <c r="B102" s="78" t="s">
        <v>2038</v>
      </c>
      <c r="C102" s="77" t="s">
        <v>122</v>
      </c>
      <c r="D102" s="77" t="s">
        <v>2039</v>
      </c>
      <c r="E102" s="79" t="s">
        <v>1943</v>
      </c>
      <c r="F102" s="42"/>
      <c r="G102" s="80" t="s">
        <v>111</v>
      </c>
      <c r="H102" s="81">
        <v>0.8291</v>
      </c>
      <c r="I102" s="81">
        <v>0.0</v>
      </c>
      <c r="J102" s="82">
        <v>540.0</v>
      </c>
      <c r="K102" s="82">
        <v>447.71</v>
      </c>
    </row>
    <row r="103" ht="13.5" customHeight="1">
      <c r="A103" s="64"/>
      <c r="B103" s="64"/>
      <c r="C103" s="64"/>
      <c r="D103" s="64"/>
      <c r="E103" s="64"/>
      <c r="F103" s="64" t="s">
        <v>1935</v>
      </c>
      <c r="G103" s="74">
        <v>557.46</v>
      </c>
      <c r="H103" s="64" t="s">
        <v>1936</v>
      </c>
      <c r="I103" s="74">
        <v>599.39</v>
      </c>
      <c r="J103" s="64" t="s">
        <v>1937</v>
      </c>
      <c r="K103" s="74">
        <v>1156.85</v>
      </c>
    </row>
    <row r="104" ht="13.5" customHeight="1">
      <c r="A104" s="64"/>
      <c r="B104" s="64"/>
      <c r="C104" s="64"/>
      <c r="D104" s="64"/>
      <c r="E104" s="64"/>
      <c r="F104" s="64" t="s">
        <v>1938</v>
      </c>
      <c r="G104" s="74">
        <v>1534.19</v>
      </c>
      <c r="H104" s="75" t="s">
        <v>1939</v>
      </c>
      <c r="I104" s="34"/>
      <c r="J104" s="64"/>
      <c r="K104" s="74">
        <v>8051.57</v>
      </c>
    </row>
    <row r="105" ht="0.75" customHeight="1">
      <c r="A105" s="76"/>
      <c r="B105" s="76"/>
      <c r="C105" s="76"/>
      <c r="D105" s="76"/>
      <c r="E105" s="76"/>
      <c r="F105" s="76"/>
      <c r="G105" s="76"/>
      <c r="H105" s="76"/>
      <c r="I105" s="76"/>
      <c r="J105" s="76"/>
      <c r="K105" s="76"/>
    </row>
    <row r="106" ht="18.0" customHeight="1">
      <c r="A106" s="39" t="s">
        <v>127</v>
      </c>
      <c r="B106" s="43" t="s">
        <v>83</v>
      </c>
      <c r="C106" s="39" t="s">
        <v>84</v>
      </c>
      <c r="D106" s="39" t="s">
        <v>24</v>
      </c>
      <c r="E106" s="40" t="s">
        <v>1911</v>
      </c>
      <c r="F106" s="42"/>
      <c r="G106" s="54" t="s">
        <v>85</v>
      </c>
      <c r="H106" s="43" t="s">
        <v>25</v>
      </c>
      <c r="I106" s="43" t="s">
        <v>1912</v>
      </c>
      <c r="J106" s="43" t="s">
        <v>86</v>
      </c>
      <c r="K106" s="43" t="s">
        <v>26</v>
      </c>
    </row>
    <row r="107" ht="24.0" customHeight="1">
      <c r="A107" s="56" t="s">
        <v>1913</v>
      </c>
      <c r="B107" s="58" t="s">
        <v>128</v>
      </c>
      <c r="C107" s="56" t="s">
        <v>122</v>
      </c>
      <c r="D107" s="56" t="s">
        <v>129</v>
      </c>
      <c r="E107" s="66" t="s">
        <v>2016</v>
      </c>
      <c r="F107" s="42"/>
      <c r="G107" s="57" t="s">
        <v>130</v>
      </c>
      <c r="H107" s="67">
        <v>1.0</v>
      </c>
      <c r="I107" s="59"/>
      <c r="J107" s="59">
        <v>80.88</v>
      </c>
      <c r="K107" s="59">
        <v>80.88</v>
      </c>
    </row>
    <row r="108" ht="24.0" customHeight="1">
      <c r="A108" s="68" t="s">
        <v>1915</v>
      </c>
      <c r="B108" s="69" t="s">
        <v>2021</v>
      </c>
      <c r="C108" s="68" t="s">
        <v>122</v>
      </c>
      <c r="D108" s="68" t="s">
        <v>2022</v>
      </c>
      <c r="E108" s="70" t="s">
        <v>1918</v>
      </c>
      <c r="F108" s="42"/>
      <c r="G108" s="71" t="s">
        <v>1134</v>
      </c>
      <c r="H108" s="72">
        <v>0.735</v>
      </c>
      <c r="I108" s="72">
        <v>0.0</v>
      </c>
      <c r="J108" s="73">
        <v>26.69</v>
      </c>
      <c r="K108" s="73">
        <v>19.61</v>
      </c>
    </row>
    <row r="109" ht="39.0" customHeight="1">
      <c r="A109" s="68" t="s">
        <v>1915</v>
      </c>
      <c r="B109" s="69" t="s">
        <v>2023</v>
      </c>
      <c r="C109" s="68" t="s">
        <v>122</v>
      </c>
      <c r="D109" s="68" t="s">
        <v>2024</v>
      </c>
      <c r="E109" s="70" t="s">
        <v>1999</v>
      </c>
      <c r="F109" s="42"/>
      <c r="G109" s="71" t="s">
        <v>2025</v>
      </c>
      <c r="H109" s="72">
        <v>0.0264</v>
      </c>
      <c r="I109" s="72">
        <v>0.0</v>
      </c>
      <c r="J109" s="73">
        <v>28.9</v>
      </c>
      <c r="K109" s="73">
        <v>0.76</v>
      </c>
    </row>
    <row r="110" ht="25.5" customHeight="1">
      <c r="A110" s="68" t="s">
        <v>1915</v>
      </c>
      <c r="B110" s="69" t="s">
        <v>2017</v>
      </c>
      <c r="C110" s="68" t="s">
        <v>122</v>
      </c>
      <c r="D110" s="68" t="s">
        <v>2018</v>
      </c>
      <c r="E110" s="70" t="s">
        <v>1918</v>
      </c>
      <c r="F110" s="42"/>
      <c r="G110" s="71" t="s">
        <v>1134</v>
      </c>
      <c r="H110" s="72">
        <v>0.492</v>
      </c>
      <c r="I110" s="72">
        <v>0.0</v>
      </c>
      <c r="J110" s="73">
        <v>22.08</v>
      </c>
      <c r="K110" s="73">
        <v>10.86</v>
      </c>
    </row>
    <row r="111" ht="39.0" customHeight="1">
      <c r="A111" s="68" t="s">
        <v>1915</v>
      </c>
      <c r="B111" s="69" t="s">
        <v>2040</v>
      </c>
      <c r="C111" s="68" t="s">
        <v>122</v>
      </c>
      <c r="D111" s="68" t="s">
        <v>2041</v>
      </c>
      <c r="E111" s="70" t="s">
        <v>2042</v>
      </c>
      <c r="F111" s="42"/>
      <c r="G111" s="71" t="s">
        <v>111</v>
      </c>
      <c r="H111" s="72">
        <v>0.0061</v>
      </c>
      <c r="I111" s="72">
        <v>0.0</v>
      </c>
      <c r="J111" s="73">
        <v>453.74</v>
      </c>
      <c r="K111" s="73">
        <v>2.76</v>
      </c>
    </row>
    <row r="112" ht="39.0" customHeight="1">
      <c r="A112" s="68" t="s">
        <v>1915</v>
      </c>
      <c r="B112" s="69" t="s">
        <v>2019</v>
      </c>
      <c r="C112" s="68" t="s">
        <v>122</v>
      </c>
      <c r="D112" s="68" t="s">
        <v>2020</v>
      </c>
      <c r="E112" s="70" t="s">
        <v>1999</v>
      </c>
      <c r="F112" s="42"/>
      <c r="G112" s="71" t="s">
        <v>2000</v>
      </c>
      <c r="H112" s="72">
        <v>0.0066</v>
      </c>
      <c r="I112" s="72">
        <v>0.0</v>
      </c>
      <c r="J112" s="73">
        <v>30.44</v>
      </c>
      <c r="K112" s="73">
        <v>0.2</v>
      </c>
    </row>
    <row r="113" ht="25.5" customHeight="1">
      <c r="A113" s="77" t="s">
        <v>1940</v>
      </c>
      <c r="B113" s="78" t="s">
        <v>2026</v>
      </c>
      <c r="C113" s="77" t="s">
        <v>122</v>
      </c>
      <c r="D113" s="77" t="s">
        <v>2027</v>
      </c>
      <c r="E113" s="79" t="s">
        <v>1943</v>
      </c>
      <c r="F113" s="42"/>
      <c r="G113" s="80" t="s">
        <v>151</v>
      </c>
      <c r="H113" s="81">
        <v>1.2273</v>
      </c>
      <c r="I113" s="81">
        <v>0.0</v>
      </c>
      <c r="J113" s="82">
        <v>7.04</v>
      </c>
      <c r="K113" s="82">
        <v>8.64</v>
      </c>
    </row>
    <row r="114" ht="39.0" customHeight="1">
      <c r="A114" s="77" t="s">
        <v>1940</v>
      </c>
      <c r="B114" s="78" t="s">
        <v>2043</v>
      </c>
      <c r="C114" s="77" t="s">
        <v>122</v>
      </c>
      <c r="D114" s="77" t="s">
        <v>2044</v>
      </c>
      <c r="E114" s="79" t="s">
        <v>1943</v>
      </c>
      <c r="F114" s="42"/>
      <c r="G114" s="80" t="s">
        <v>130</v>
      </c>
      <c r="H114" s="81">
        <v>0.5853</v>
      </c>
      <c r="I114" s="81">
        <v>0.0</v>
      </c>
      <c r="J114" s="82">
        <v>45.63</v>
      </c>
      <c r="K114" s="82">
        <v>26.7</v>
      </c>
    </row>
    <row r="115" ht="25.5" customHeight="1">
      <c r="A115" s="77" t="s">
        <v>1940</v>
      </c>
      <c r="B115" s="78" t="s">
        <v>2034</v>
      </c>
      <c r="C115" s="77" t="s">
        <v>122</v>
      </c>
      <c r="D115" s="77" t="s">
        <v>2035</v>
      </c>
      <c r="E115" s="79" t="s">
        <v>1943</v>
      </c>
      <c r="F115" s="42"/>
      <c r="G115" s="80" t="s">
        <v>801</v>
      </c>
      <c r="H115" s="81">
        <v>0.068</v>
      </c>
      <c r="I115" s="81">
        <v>0.0</v>
      </c>
      <c r="J115" s="82">
        <v>19.4</v>
      </c>
      <c r="K115" s="82">
        <v>1.31</v>
      </c>
    </row>
    <row r="116" ht="25.5" customHeight="1">
      <c r="A116" s="77" t="s">
        <v>1940</v>
      </c>
      <c r="B116" s="78" t="s">
        <v>2028</v>
      </c>
      <c r="C116" s="77" t="s">
        <v>122</v>
      </c>
      <c r="D116" s="77" t="s">
        <v>2029</v>
      </c>
      <c r="E116" s="79" t="s">
        <v>1943</v>
      </c>
      <c r="F116" s="42"/>
      <c r="G116" s="80" t="s">
        <v>151</v>
      </c>
      <c r="H116" s="81">
        <v>2.0</v>
      </c>
      <c r="I116" s="81">
        <v>0.0</v>
      </c>
      <c r="J116" s="82">
        <v>5.02</v>
      </c>
      <c r="K116" s="82">
        <v>10.04</v>
      </c>
    </row>
    <row r="117" ht="13.5" customHeight="1">
      <c r="A117" s="64"/>
      <c r="B117" s="64"/>
      <c r="C117" s="64"/>
      <c r="D117" s="64"/>
      <c r="E117" s="64"/>
      <c r="F117" s="64" t="s">
        <v>1935</v>
      </c>
      <c r="G117" s="74">
        <v>11.79</v>
      </c>
      <c r="H117" s="64" t="s">
        <v>1936</v>
      </c>
      <c r="I117" s="74">
        <v>12.68</v>
      </c>
      <c r="J117" s="64" t="s">
        <v>1937</v>
      </c>
      <c r="K117" s="74">
        <v>24.47</v>
      </c>
    </row>
    <row r="118" ht="13.5" customHeight="1">
      <c r="A118" s="64"/>
      <c r="B118" s="64"/>
      <c r="C118" s="64"/>
      <c r="D118" s="64"/>
      <c r="E118" s="64"/>
      <c r="F118" s="64" t="s">
        <v>1938</v>
      </c>
      <c r="G118" s="74">
        <v>19.03</v>
      </c>
      <c r="H118" s="75" t="s">
        <v>1939</v>
      </c>
      <c r="I118" s="34"/>
      <c r="J118" s="64"/>
      <c r="K118" s="74">
        <v>99.91</v>
      </c>
    </row>
    <row r="119" ht="0.75" customHeight="1">
      <c r="A119" s="76"/>
      <c r="B119" s="76"/>
      <c r="C119" s="76"/>
      <c r="D119" s="76"/>
      <c r="E119" s="76"/>
      <c r="F119" s="76"/>
      <c r="G119" s="76"/>
      <c r="H119" s="76"/>
      <c r="I119" s="76"/>
      <c r="J119" s="76"/>
      <c r="K119" s="76"/>
    </row>
    <row r="120" ht="18.0" customHeight="1">
      <c r="A120" s="39" t="s">
        <v>131</v>
      </c>
      <c r="B120" s="43" t="s">
        <v>83</v>
      </c>
      <c r="C120" s="39" t="s">
        <v>84</v>
      </c>
      <c r="D120" s="39" t="s">
        <v>24</v>
      </c>
      <c r="E120" s="40" t="s">
        <v>1911</v>
      </c>
      <c r="F120" s="42"/>
      <c r="G120" s="54" t="s">
        <v>85</v>
      </c>
      <c r="H120" s="43" t="s">
        <v>25</v>
      </c>
      <c r="I120" s="43" t="s">
        <v>1912</v>
      </c>
      <c r="J120" s="43" t="s">
        <v>86</v>
      </c>
      <c r="K120" s="43" t="s">
        <v>26</v>
      </c>
    </row>
    <row r="121" ht="25.5" customHeight="1">
      <c r="A121" s="56" t="s">
        <v>1913</v>
      </c>
      <c r="B121" s="58" t="s">
        <v>132</v>
      </c>
      <c r="C121" s="56" t="s">
        <v>122</v>
      </c>
      <c r="D121" s="56" t="s">
        <v>133</v>
      </c>
      <c r="E121" s="66" t="s">
        <v>2045</v>
      </c>
      <c r="F121" s="42"/>
      <c r="G121" s="57" t="s">
        <v>130</v>
      </c>
      <c r="H121" s="67">
        <v>1.0</v>
      </c>
      <c r="I121" s="59"/>
      <c r="J121" s="59">
        <v>6.36</v>
      </c>
      <c r="K121" s="59">
        <v>6.36</v>
      </c>
    </row>
    <row r="122" ht="24.0" customHeight="1">
      <c r="A122" s="68" t="s">
        <v>1915</v>
      </c>
      <c r="B122" s="69" t="s">
        <v>2021</v>
      </c>
      <c r="C122" s="68" t="s">
        <v>122</v>
      </c>
      <c r="D122" s="68" t="s">
        <v>2022</v>
      </c>
      <c r="E122" s="70" t="s">
        <v>1918</v>
      </c>
      <c r="F122" s="42"/>
      <c r="G122" s="71" t="s">
        <v>1134</v>
      </c>
      <c r="H122" s="72">
        <v>0.0685367</v>
      </c>
      <c r="I122" s="72">
        <v>0.0</v>
      </c>
      <c r="J122" s="73">
        <v>26.69</v>
      </c>
      <c r="K122" s="73">
        <v>1.82</v>
      </c>
    </row>
    <row r="123" ht="25.5" customHeight="1">
      <c r="A123" s="68" t="s">
        <v>1915</v>
      </c>
      <c r="B123" s="69" t="s">
        <v>2017</v>
      </c>
      <c r="C123" s="68" t="s">
        <v>122</v>
      </c>
      <c r="D123" s="68" t="s">
        <v>2018</v>
      </c>
      <c r="E123" s="70" t="s">
        <v>1918</v>
      </c>
      <c r="F123" s="42"/>
      <c r="G123" s="71" t="s">
        <v>1134</v>
      </c>
      <c r="H123" s="72">
        <v>0.065349</v>
      </c>
      <c r="I123" s="72">
        <v>0.0</v>
      </c>
      <c r="J123" s="73">
        <v>22.08</v>
      </c>
      <c r="K123" s="73">
        <v>1.44</v>
      </c>
    </row>
    <row r="124" ht="25.5" customHeight="1">
      <c r="A124" s="77" t="s">
        <v>1940</v>
      </c>
      <c r="B124" s="78" t="s">
        <v>2046</v>
      </c>
      <c r="C124" s="77" t="s">
        <v>122</v>
      </c>
      <c r="D124" s="77" t="s">
        <v>2047</v>
      </c>
      <c r="E124" s="79" t="s">
        <v>1943</v>
      </c>
      <c r="F124" s="42"/>
      <c r="G124" s="80" t="s">
        <v>98</v>
      </c>
      <c r="H124" s="81">
        <v>0.549</v>
      </c>
      <c r="I124" s="81">
        <v>0.0</v>
      </c>
      <c r="J124" s="82">
        <v>0.31</v>
      </c>
      <c r="K124" s="82">
        <v>0.17</v>
      </c>
    </row>
    <row r="125" ht="39.0" customHeight="1">
      <c r="A125" s="77" t="s">
        <v>1940</v>
      </c>
      <c r="B125" s="78" t="s">
        <v>2048</v>
      </c>
      <c r="C125" s="77" t="s">
        <v>122</v>
      </c>
      <c r="D125" s="77" t="s">
        <v>2049</v>
      </c>
      <c r="E125" s="79" t="s">
        <v>1943</v>
      </c>
      <c r="F125" s="42"/>
      <c r="G125" s="80" t="s">
        <v>130</v>
      </c>
      <c r="H125" s="81">
        <v>1.199</v>
      </c>
      <c r="I125" s="81">
        <v>0.0</v>
      </c>
      <c r="J125" s="82">
        <v>2.45</v>
      </c>
      <c r="K125" s="82">
        <v>2.93</v>
      </c>
    </row>
    <row r="126" ht="13.5" customHeight="1">
      <c r="A126" s="64"/>
      <c r="B126" s="64"/>
      <c r="C126" s="64"/>
      <c r="D126" s="64"/>
      <c r="E126" s="64"/>
      <c r="F126" s="64" t="s">
        <v>1935</v>
      </c>
      <c r="G126" s="74">
        <v>1.18</v>
      </c>
      <c r="H126" s="64" t="s">
        <v>1936</v>
      </c>
      <c r="I126" s="74">
        <v>1.28</v>
      </c>
      <c r="J126" s="64" t="s">
        <v>1937</v>
      </c>
      <c r="K126" s="74">
        <v>2.46</v>
      </c>
    </row>
    <row r="127" ht="13.5" customHeight="1">
      <c r="A127" s="64"/>
      <c r="B127" s="64"/>
      <c r="C127" s="64"/>
      <c r="D127" s="64"/>
      <c r="E127" s="64"/>
      <c r="F127" s="64" t="s">
        <v>1938</v>
      </c>
      <c r="G127" s="74">
        <v>1.49</v>
      </c>
      <c r="H127" s="75" t="s">
        <v>1939</v>
      </c>
      <c r="I127" s="34"/>
      <c r="J127" s="64"/>
      <c r="K127" s="74">
        <v>7.85</v>
      </c>
    </row>
    <row r="128" ht="0.75" customHeight="1">
      <c r="A128" s="76"/>
      <c r="B128" s="76"/>
      <c r="C128" s="76"/>
      <c r="D128" s="76"/>
      <c r="E128" s="76"/>
      <c r="F128" s="76"/>
      <c r="G128" s="76"/>
      <c r="H128" s="76"/>
      <c r="I128" s="76"/>
      <c r="J128" s="76"/>
      <c r="K128" s="76"/>
    </row>
    <row r="129" ht="18.0" customHeight="1">
      <c r="A129" s="39" t="s">
        <v>134</v>
      </c>
      <c r="B129" s="43" t="s">
        <v>83</v>
      </c>
      <c r="C129" s="39" t="s">
        <v>84</v>
      </c>
      <c r="D129" s="39" t="s">
        <v>24</v>
      </c>
      <c r="E129" s="40" t="s">
        <v>1911</v>
      </c>
      <c r="F129" s="42"/>
      <c r="G129" s="54" t="s">
        <v>85</v>
      </c>
      <c r="H129" s="43" t="s">
        <v>25</v>
      </c>
      <c r="I129" s="43" t="s">
        <v>1912</v>
      </c>
      <c r="J129" s="43" t="s">
        <v>86</v>
      </c>
      <c r="K129" s="43" t="s">
        <v>26</v>
      </c>
    </row>
    <row r="130" ht="25.5" customHeight="1">
      <c r="A130" s="56" t="s">
        <v>1913</v>
      </c>
      <c r="B130" s="58" t="s">
        <v>135</v>
      </c>
      <c r="C130" s="56" t="s">
        <v>136</v>
      </c>
      <c r="D130" s="56" t="s">
        <v>137</v>
      </c>
      <c r="E130" s="66">
        <v>2.05</v>
      </c>
      <c r="F130" s="42"/>
      <c r="G130" s="57" t="s">
        <v>138</v>
      </c>
      <c r="H130" s="67">
        <v>1.0</v>
      </c>
      <c r="I130" s="59"/>
      <c r="J130" s="59">
        <v>25.22</v>
      </c>
      <c r="K130" s="59">
        <v>25.22</v>
      </c>
    </row>
    <row r="131" ht="24.0" customHeight="1">
      <c r="A131" s="68" t="s">
        <v>1915</v>
      </c>
      <c r="B131" s="69" t="s">
        <v>2005</v>
      </c>
      <c r="C131" s="68" t="s">
        <v>122</v>
      </c>
      <c r="D131" s="68" t="s">
        <v>2006</v>
      </c>
      <c r="E131" s="70" t="s">
        <v>1918</v>
      </c>
      <c r="F131" s="42"/>
      <c r="G131" s="71" t="s">
        <v>1134</v>
      </c>
      <c r="H131" s="72">
        <v>0.24</v>
      </c>
      <c r="I131" s="72">
        <v>0.0</v>
      </c>
      <c r="J131" s="73">
        <v>21.72</v>
      </c>
      <c r="K131" s="73">
        <v>5.21</v>
      </c>
    </row>
    <row r="132" ht="39.0" customHeight="1">
      <c r="A132" s="77" t="s">
        <v>1940</v>
      </c>
      <c r="B132" s="78" t="s">
        <v>2050</v>
      </c>
      <c r="C132" s="77" t="s">
        <v>136</v>
      </c>
      <c r="D132" s="77" t="s">
        <v>2051</v>
      </c>
      <c r="E132" s="79" t="s">
        <v>1943</v>
      </c>
      <c r="F132" s="42"/>
      <c r="G132" s="80" t="s">
        <v>138</v>
      </c>
      <c r="H132" s="81">
        <v>1.0</v>
      </c>
      <c r="I132" s="81">
        <v>0.0</v>
      </c>
      <c r="J132" s="82">
        <v>20.01</v>
      </c>
      <c r="K132" s="82">
        <v>20.01</v>
      </c>
    </row>
    <row r="133" ht="13.5" customHeight="1">
      <c r="A133" s="64"/>
      <c r="B133" s="64"/>
      <c r="C133" s="64"/>
      <c r="D133" s="64"/>
      <c r="E133" s="64"/>
      <c r="F133" s="64" t="s">
        <v>1935</v>
      </c>
      <c r="G133" s="74">
        <v>1.8</v>
      </c>
      <c r="H133" s="64" t="s">
        <v>1936</v>
      </c>
      <c r="I133" s="74">
        <v>1.94</v>
      </c>
      <c r="J133" s="64" t="s">
        <v>1937</v>
      </c>
      <c r="K133" s="74">
        <v>3.74</v>
      </c>
    </row>
    <row r="134" ht="13.5" customHeight="1">
      <c r="A134" s="64"/>
      <c r="B134" s="64"/>
      <c r="C134" s="64"/>
      <c r="D134" s="64"/>
      <c r="E134" s="64"/>
      <c r="F134" s="64" t="s">
        <v>1938</v>
      </c>
      <c r="G134" s="74">
        <v>3.85</v>
      </c>
      <c r="H134" s="75" t="s">
        <v>1939</v>
      </c>
      <c r="I134" s="34"/>
      <c r="J134" s="64"/>
      <c r="K134" s="74">
        <v>29.07</v>
      </c>
    </row>
    <row r="135" ht="0.75" customHeight="1">
      <c r="A135" s="76"/>
      <c r="B135" s="76"/>
      <c r="C135" s="76"/>
      <c r="D135" s="76"/>
      <c r="E135" s="76"/>
      <c r="F135" s="76"/>
      <c r="G135" s="76"/>
      <c r="H135" s="76"/>
      <c r="I135" s="76"/>
      <c r="J135" s="76"/>
      <c r="K135" s="76"/>
    </row>
    <row r="136" ht="18.0" customHeight="1">
      <c r="A136" s="39" t="s">
        <v>140</v>
      </c>
      <c r="B136" s="43" t="s">
        <v>83</v>
      </c>
      <c r="C136" s="39" t="s">
        <v>84</v>
      </c>
      <c r="D136" s="39" t="s">
        <v>24</v>
      </c>
      <c r="E136" s="40" t="s">
        <v>1911</v>
      </c>
      <c r="F136" s="42"/>
      <c r="G136" s="54" t="s">
        <v>85</v>
      </c>
      <c r="H136" s="43" t="s">
        <v>25</v>
      </c>
      <c r="I136" s="43" t="s">
        <v>1912</v>
      </c>
      <c r="J136" s="43" t="s">
        <v>86</v>
      </c>
      <c r="K136" s="43" t="s">
        <v>26</v>
      </c>
    </row>
    <row r="137" ht="51.75" customHeight="1">
      <c r="A137" s="56" t="s">
        <v>1913</v>
      </c>
      <c r="B137" s="58" t="s">
        <v>141</v>
      </c>
      <c r="C137" s="56" t="s">
        <v>122</v>
      </c>
      <c r="D137" s="56" t="s">
        <v>142</v>
      </c>
      <c r="E137" s="66" t="s">
        <v>2045</v>
      </c>
      <c r="F137" s="42"/>
      <c r="G137" s="57" t="s">
        <v>130</v>
      </c>
      <c r="H137" s="67">
        <v>1.0</v>
      </c>
      <c r="I137" s="59"/>
      <c r="J137" s="59">
        <v>20.24</v>
      </c>
      <c r="K137" s="59">
        <v>20.24</v>
      </c>
    </row>
    <row r="138" ht="25.5" customHeight="1">
      <c r="A138" s="68" t="s">
        <v>1915</v>
      </c>
      <c r="B138" s="69" t="s">
        <v>2052</v>
      </c>
      <c r="C138" s="68" t="s">
        <v>122</v>
      </c>
      <c r="D138" s="68" t="s">
        <v>2053</v>
      </c>
      <c r="E138" s="70" t="s">
        <v>1918</v>
      </c>
      <c r="F138" s="42"/>
      <c r="G138" s="71" t="s">
        <v>1134</v>
      </c>
      <c r="H138" s="72">
        <v>0.5546</v>
      </c>
      <c r="I138" s="72">
        <v>0.0</v>
      </c>
      <c r="J138" s="73">
        <v>28.38</v>
      </c>
      <c r="K138" s="73">
        <v>15.73</v>
      </c>
    </row>
    <row r="139" ht="51.75" customHeight="1">
      <c r="A139" s="68" t="s">
        <v>1915</v>
      </c>
      <c r="B139" s="69" t="s">
        <v>2054</v>
      </c>
      <c r="C139" s="68" t="s">
        <v>122</v>
      </c>
      <c r="D139" s="68" t="s">
        <v>2055</v>
      </c>
      <c r="E139" s="70" t="s">
        <v>2056</v>
      </c>
      <c r="F139" s="42"/>
      <c r="G139" s="71" t="s">
        <v>2057</v>
      </c>
      <c r="H139" s="72">
        <v>0.1673</v>
      </c>
      <c r="I139" s="72">
        <v>0.0</v>
      </c>
      <c r="J139" s="73">
        <v>13.28</v>
      </c>
      <c r="K139" s="73">
        <v>2.22</v>
      </c>
    </row>
    <row r="140" ht="24.0" customHeight="1">
      <c r="A140" s="68" t="s">
        <v>1915</v>
      </c>
      <c r="B140" s="69" t="s">
        <v>2005</v>
      </c>
      <c r="C140" s="68" t="s">
        <v>122</v>
      </c>
      <c r="D140" s="68" t="s">
        <v>2006</v>
      </c>
      <c r="E140" s="70" t="s">
        <v>1918</v>
      </c>
      <c r="F140" s="42"/>
      <c r="G140" s="71" t="s">
        <v>1134</v>
      </c>
      <c r="H140" s="72">
        <v>0.1058</v>
      </c>
      <c r="I140" s="72">
        <v>0.0</v>
      </c>
      <c r="J140" s="73">
        <v>21.72</v>
      </c>
      <c r="K140" s="73">
        <v>2.29</v>
      </c>
    </row>
    <row r="141" ht="13.5" customHeight="1">
      <c r="A141" s="64"/>
      <c r="B141" s="64"/>
      <c r="C141" s="64"/>
      <c r="D141" s="64"/>
      <c r="E141" s="64"/>
      <c r="F141" s="64" t="s">
        <v>1935</v>
      </c>
      <c r="G141" s="74">
        <v>7.79</v>
      </c>
      <c r="H141" s="64" t="s">
        <v>1936</v>
      </c>
      <c r="I141" s="74">
        <v>8.38</v>
      </c>
      <c r="J141" s="64" t="s">
        <v>1937</v>
      </c>
      <c r="K141" s="74">
        <v>16.17</v>
      </c>
    </row>
    <row r="142" ht="13.5" customHeight="1">
      <c r="A142" s="64"/>
      <c r="B142" s="64"/>
      <c r="C142" s="64"/>
      <c r="D142" s="64"/>
      <c r="E142" s="64"/>
      <c r="F142" s="64" t="s">
        <v>1938</v>
      </c>
      <c r="G142" s="74">
        <v>4.76</v>
      </c>
      <c r="H142" s="75" t="s">
        <v>1939</v>
      </c>
      <c r="I142" s="34"/>
      <c r="J142" s="64"/>
      <c r="K142" s="74">
        <v>25.0</v>
      </c>
    </row>
    <row r="143" ht="0.75" customHeight="1">
      <c r="A143" s="76"/>
      <c r="B143" s="76"/>
      <c r="C143" s="76"/>
      <c r="D143" s="76"/>
      <c r="E143" s="76"/>
      <c r="F143" s="76"/>
      <c r="G143" s="76"/>
      <c r="H143" s="76"/>
      <c r="I143" s="76"/>
      <c r="J143" s="76"/>
      <c r="K143" s="76"/>
    </row>
    <row r="144" ht="18.0" customHeight="1">
      <c r="A144" s="39" t="s">
        <v>143</v>
      </c>
      <c r="B144" s="43" t="s">
        <v>83</v>
      </c>
      <c r="C144" s="39" t="s">
        <v>84</v>
      </c>
      <c r="D144" s="39" t="s">
        <v>24</v>
      </c>
      <c r="E144" s="40" t="s">
        <v>1911</v>
      </c>
      <c r="F144" s="42"/>
      <c r="G144" s="54" t="s">
        <v>85</v>
      </c>
      <c r="H144" s="43" t="s">
        <v>25</v>
      </c>
      <c r="I144" s="43" t="s">
        <v>1912</v>
      </c>
      <c r="J144" s="43" t="s">
        <v>86</v>
      </c>
      <c r="K144" s="43" t="s">
        <v>26</v>
      </c>
    </row>
    <row r="145" ht="25.5" customHeight="1">
      <c r="A145" s="56" t="s">
        <v>1913</v>
      </c>
      <c r="B145" s="58" t="s">
        <v>144</v>
      </c>
      <c r="C145" s="56" t="s">
        <v>136</v>
      </c>
      <c r="D145" s="56" t="s">
        <v>145</v>
      </c>
      <c r="E145" s="66">
        <v>2.05</v>
      </c>
      <c r="F145" s="42"/>
      <c r="G145" s="57" t="s">
        <v>146</v>
      </c>
      <c r="H145" s="67">
        <v>1.0</v>
      </c>
      <c r="I145" s="59"/>
      <c r="J145" s="59">
        <v>28.8</v>
      </c>
      <c r="K145" s="59">
        <v>28.8</v>
      </c>
    </row>
    <row r="146" ht="24.0" customHeight="1">
      <c r="A146" s="68" t="s">
        <v>1915</v>
      </c>
      <c r="B146" s="69" t="s">
        <v>2005</v>
      </c>
      <c r="C146" s="68" t="s">
        <v>122</v>
      </c>
      <c r="D146" s="68" t="s">
        <v>2006</v>
      </c>
      <c r="E146" s="70" t="s">
        <v>1918</v>
      </c>
      <c r="F146" s="42"/>
      <c r="G146" s="71" t="s">
        <v>1134</v>
      </c>
      <c r="H146" s="72">
        <v>0.24</v>
      </c>
      <c r="I146" s="72">
        <v>0.0</v>
      </c>
      <c r="J146" s="73">
        <v>21.72</v>
      </c>
      <c r="K146" s="73">
        <v>5.21</v>
      </c>
    </row>
    <row r="147" ht="25.5" customHeight="1">
      <c r="A147" s="77" t="s">
        <v>1940</v>
      </c>
      <c r="B147" s="78" t="s">
        <v>2058</v>
      </c>
      <c r="C147" s="77" t="s">
        <v>136</v>
      </c>
      <c r="D147" s="77" t="s">
        <v>2059</v>
      </c>
      <c r="E147" s="79" t="s">
        <v>1943</v>
      </c>
      <c r="F147" s="42"/>
      <c r="G147" s="80" t="s">
        <v>146</v>
      </c>
      <c r="H147" s="81">
        <v>1.0</v>
      </c>
      <c r="I147" s="81">
        <v>0.0</v>
      </c>
      <c r="J147" s="82">
        <v>23.59</v>
      </c>
      <c r="K147" s="82">
        <v>23.59</v>
      </c>
    </row>
    <row r="148" ht="13.5" customHeight="1">
      <c r="A148" s="64"/>
      <c r="B148" s="64"/>
      <c r="C148" s="64"/>
      <c r="D148" s="64"/>
      <c r="E148" s="64"/>
      <c r="F148" s="64" t="s">
        <v>1935</v>
      </c>
      <c r="G148" s="74">
        <v>1.8</v>
      </c>
      <c r="H148" s="64" t="s">
        <v>1936</v>
      </c>
      <c r="I148" s="74">
        <v>1.94</v>
      </c>
      <c r="J148" s="64" t="s">
        <v>1937</v>
      </c>
      <c r="K148" s="74">
        <v>3.74</v>
      </c>
    </row>
    <row r="149" ht="13.5" customHeight="1">
      <c r="A149" s="64"/>
      <c r="B149" s="64"/>
      <c r="C149" s="64"/>
      <c r="D149" s="64"/>
      <c r="E149" s="64"/>
      <c r="F149" s="64" t="s">
        <v>1938</v>
      </c>
      <c r="G149" s="74">
        <v>4.4</v>
      </c>
      <c r="H149" s="75" t="s">
        <v>1939</v>
      </c>
      <c r="I149" s="34"/>
      <c r="J149" s="64"/>
      <c r="K149" s="74">
        <v>33.2</v>
      </c>
    </row>
    <row r="150" ht="0.75" customHeight="1">
      <c r="A150" s="76"/>
      <c r="B150" s="76"/>
      <c r="C150" s="76"/>
      <c r="D150" s="76"/>
      <c r="E150" s="76"/>
      <c r="F150" s="76"/>
      <c r="G150" s="76"/>
      <c r="H150" s="76"/>
      <c r="I150" s="76"/>
      <c r="J150" s="76"/>
      <c r="K150" s="76"/>
    </row>
    <row r="151" ht="18.0" customHeight="1">
      <c r="A151" s="39" t="s">
        <v>148</v>
      </c>
      <c r="B151" s="43" t="s">
        <v>83</v>
      </c>
      <c r="C151" s="39" t="s">
        <v>84</v>
      </c>
      <c r="D151" s="39" t="s">
        <v>24</v>
      </c>
      <c r="E151" s="40" t="s">
        <v>1911</v>
      </c>
      <c r="F151" s="42"/>
      <c r="G151" s="54" t="s">
        <v>85</v>
      </c>
      <c r="H151" s="43" t="s">
        <v>25</v>
      </c>
      <c r="I151" s="43" t="s">
        <v>1912</v>
      </c>
      <c r="J151" s="43" t="s">
        <v>86</v>
      </c>
      <c r="K151" s="43" t="s">
        <v>26</v>
      </c>
    </row>
    <row r="152" ht="39.0" customHeight="1">
      <c r="A152" s="56" t="s">
        <v>1913</v>
      </c>
      <c r="B152" s="58" t="s">
        <v>149</v>
      </c>
      <c r="C152" s="56" t="s">
        <v>122</v>
      </c>
      <c r="D152" s="56" t="s">
        <v>150</v>
      </c>
      <c r="E152" s="66" t="s">
        <v>2045</v>
      </c>
      <c r="F152" s="42"/>
      <c r="G152" s="57" t="s">
        <v>151</v>
      </c>
      <c r="H152" s="67">
        <v>1.0</v>
      </c>
      <c r="I152" s="59"/>
      <c r="J152" s="59">
        <v>28.02</v>
      </c>
      <c r="K152" s="59">
        <v>28.02</v>
      </c>
    </row>
    <row r="153" ht="24.0" customHeight="1">
      <c r="A153" s="68" t="s">
        <v>1915</v>
      </c>
      <c r="B153" s="69" t="s">
        <v>2005</v>
      </c>
      <c r="C153" s="68" t="s">
        <v>122</v>
      </c>
      <c r="D153" s="68" t="s">
        <v>2006</v>
      </c>
      <c r="E153" s="70" t="s">
        <v>1918</v>
      </c>
      <c r="F153" s="42"/>
      <c r="G153" s="71" t="s">
        <v>1134</v>
      </c>
      <c r="H153" s="72">
        <v>0.1331</v>
      </c>
      <c r="I153" s="72">
        <v>0.0</v>
      </c>
      <c r="J153" s="73">
        <v>21.72</v>
      </c>
      <c r="K153" s="73">
        <v>2.89</v>
      </c>
    </row>
    <row r="154" ht="25.5" customHeight="1">
      <c r="A154" s="68" t="s">
        <v>1915</v>
      </c>
      <c r="B154" s="69" t="s">
        <v>2052</v>
      </c>
      <c r="C154" s="68" t="s">
        <v>122</v>
      </c>
      <c r="D154" s="68" t="s">
        <v>2053</v>
      </c>
      <c r="E154" s="70" t="s">
        <v>1918</v>
      </c>
      <c r="F154" s="42"/>
      <c r="G154" s="71" t="s">
        <v>1134</v>
      </c>
      <c r="H154" s="72">
        <v>0.6977</v>
      </c>
      <c r="I154" s="72">
        <v>0.0</v>
      </c>
      <c r="J154" s="73">
        <v>28.38</v>
      </c>
      <c r="K154" s="73">
        <v>19.8</v>
      </c>
    </row>
    <row r="155" ht="51.75" customHeight="1">
      <c r="A155" s="68" t="s">
        <v>1915</v>
      </c>
      <c r="B155" s="69" t="s">
        <v>2054</v>
      </c>
      <c r="C155" s="68" t="s">
        <v>122</v>
      </c>
      <c r="D155" s="68" t="s">
        <v>2055</v>
      </c>
      <c r="E155" s="70" t="s">
        <v>2056</v>
      </c>
      <c r="F155" s="42"/>
      <c r="G155" s="71" t="s">
        <v>2057</v>
      </c>
      <c r="H155" s="72">
        <v>0.402</v>
      </c>
      <c r="I155" s="72">
        <v>0.0</v>
      </c>
      <c r="J155" s="73">
        <v>13.28</v>
      </c>
      <c r="K155" s="73">
        <v>5.33</v>
      </c>
    </row>
    <row r="156" ht="13.5" customHeight="1">
      <c r="A156" s="64"/>
      <c r="B156" s="64"/>
      <c r="C156" s="64"/>
      <c r="D156" s="64"/>
      <c r="E156" s="64"/>
      <c r="F156" s="64" t="s">
        <v>1935</v>
      </c>
      <c r="G156" s="74">
        <v>10.69</v>
      </c>
      <c r="H156" s="64" t="s">
        <v>1936</v>
      </c>
      <c r="I156" s="74">
        <v>11.5</v>
      </c>
      <c r="J156" s="64" t="s">
        <v>1937</v>
      </c>
      <c r="K156" s="74">
        <v>22.19</v>
      </c>
    </row>
    <row r="157" ht="13.5" customHeight="1">
      <c r="A157" s="64"/>
      <c r="B157" s="64"/>
      <c r="C157" s="64"/>
      <c r="D157" s="64"/>
      <c r="E157" s="64"/>
      <c r="F157" s="64" t="s">
        <v>1938</v>
      </c>
      <c r="G157" s="74">
        <v>6.59</v>
      </c>
      <c r="H157" s="75" t="s">
        <v>1939</v>
      </c>
      <c r="I157" s="34"/>
      <c r="J157" s="64"/>
      <c r="K157" s="74">
        <v>34.61</v>
      </c>
    </row>
    <row r="158" ht="0.75" customHeight="1">
      <c r="A158" s="76"/>
      <c r="B158" s="76"/>
      <c r="C158" s="76"/>
      <c r="D158" s="76"/>
      <c r="E158" s="76"/>
      <c r="F158" s="76"/>
      <c r="G158" s="76"/>
      <c r="H158" s="76"/>
      <c r="I158" s="76"/>
      <c r="J158" s="76"/>
      <c r="K158" s="76"/>
    </row>
    <row r="159" ht="18.0" customHeight="1">
      <c r="A159" s="39" t="s">
        <v>152</v>
      </c>
      <c r="B159" s="43" t="s">
        <v>83</v>
      </c>
      <c r="C159" s="39" t="s">
        <v>84</v>
      </c>
      <c r="D159" s="39" t="s">
        <v>24</v>
      </c>
      <c r="E159" s="40" t="s">
        <v>1911</v>
      </c>
      <c r="F159" s="42"/>
      <c r="G159" s="54" t="s">
        <v>85</v>
      </c>
      <c r="H159" s="43" t="s">
        <v>25</v>
      </c>
      <c r="I159" s="43" t="s">
        <v>1912</v>
      </c>
      <c r="J159" s="43" t="s">
        <v>86</v>
      </c>
      <c r="K159" s="43" t="s">
        <v>26</v>
      </c>
    </row>
    <row r="160" ht="24.0" customHeight="1">
      <c r="A160" s="56" t="s">
        <v>1913</v>
      </c>
      <c r="B160" s="58" t="s">
        <v>153</v>
      </c>
      <c r="C160" s="56" t="s">
        <v>136</v>
      </c>
      <c r="D160" s="56" t="s">
        <v>154</v>
      </c>
      <c r="E160" s="66">
        <v>2.08</v>
      </c>
      <c r="F160" s="42"/>
      <c r="G160" s="57" t="s">
        <v>130</v>
      </c>
      <c r="H160" s="67">
        <v>1.0</v>
      </c>
      <c r="I160" s="59"/>
      <c r="J160" s="59">
        <v>904.27</v>
      </c>
      <c r="K160" s="59">
        <v>904.27</v>
      </c>
    </row>
    <row r="161" ht="39.0" customHeight="1">
      <c r="A161" s="77" t="s">
        <v>1940</v>
      </c>
      <c r="B161" s="78" t="s">
        <v>2060</v>
      </c>
      <c r="C161" s="77" t="s">
        <v>136</v>
      </c>
      <c r="D161" s="77" t="s">
        <v>2061</v>
      </c>
      <c r="E161" s="79" t="s">
        <v>1943</v>
      </c>
      <c r="F161" s="42"/>
      <c r="G161" s="80" t="s">
        <v>130</v>
      </c>
      <c r="H161" s="81">
        <v>1.0</v>
      </c>
      <c r="I161" s="81">
        <v>0.0</v>
      </c>
      <c r="J161" s="82">
        <v>704.11</v>
      </c>
      <c r="K161" s="82">
        <v>704.11</v>
      </c>
    </row>
    <row r="162" ht="24.0" customHeight="1">
      <c r="A162" s="77" t="s">
        <v>1940</v>
      </c>
      <c r="B162" s="78" t="s">
        <v>2062</v>
      </c>
      <c r="C162" s="77" t="s">
        <v>136</v>
      </c>
      <c r="D162" s="77" t="s">
        <v>2063</v>
      </c>
      <c r="E162" s="79" t="s">
        <v>1943</v>
      </c>
      <c r="F162" s="42"/>
      <c r="G162" s="80" t="s">
        <v>1472</v>
      </c>
      <c r="H162" s="81">
        <v>0.2</v>
      </c>
      <c r="I162" s="81">
        <v>0.0</v>
      </c>
      <c r="J162" s="82">
        <v>11.14</v>
      </c>
      <c r="K162" s="82">
        <v>2.22</v>
      </c>
    </row>
    <row r="163" ht="25.5" customHeight="1">
      <c r="A163" s="77" t="s">
        <v>1940</v>
      </c>
      <c r="B163" s="78" t="s">
        <v>2064</v>
      </c>
      <c r="C163" s="77" t="s">
        <v>136</v>
      </c>
      <c r="D163" s="77" t="s">
        <v>2065</v>
      </c>
      <c r="E163" s="79" t="s">
        <v>1943</v>
      </c>
      <c r="F163" s="42"/>
      <c r="G163" s="80" t="s">
        <v>275</v>
      </c>
      <c r="H163" s="81">
        <v>3.26</v>
      </c>
      <c r="I163" s="81">
        <v>0.0</v>
      </c>
      <c r="J163" s="82">
        <v>25.9</v>
      </c>
      <c r="K163" s="82">
        <v>84.43</v>
      </c>
    </row>
    <row r="164" ht="24.0" customHeight="1">
      <c r="A164" s="77" t="s">
        <v>1940</v>
      </c>
      <c r="B164" s="78" t="s">
        <v>2066</v>
      </c>
      <c r="C164" s="77" t="s">
        <v>136</v>
      </c>
      <c r="D164" s="77" t="s">
        <v>2067</v>
      </c>
      <c r="E164" s="79" t="s">
        <v>1943</v>
      </c>
      <c r="F164" s="42"/>
      <c r="G164" s="80" t="s">
        <v>111</v>
      </c>
      <c r="H164" s="81">
        <v>0.0209</v>
      </c>
      <c r="I164" s="81">
        <v>0.0</v>
      </c>
      <c r="J164" s="82">
        <v>170.49</v>
      </c>
      <c r="K164" s="82">
        <v>3.56</v>
      </c>
    </row>
    <row r="165" ht="24.0" customHeight="1">
      <c r="A165" s="77" t="s">
        <v>1940</v>
      </c>
      <c r="B165" s="78" t="s">
        <v>2068</v>
      </c>
      <c r="C165" s="77" t="s">
        <v>136</v>
      </c>
      <c r="D165" s="77" t="s">
        <v>2069</v>
      </c>
      <c r="E165" s="79" t="s">
        <v>1948</v>
      </c>
      <c r="F165" s="42"/>
      <c r="G165" s="80" t="s">
        <v>2070</v>
      </c>
      <c r="H165" s="81">
        <v>2.27</v>
      </c>
      <c r="I165" s="81">
        <v>0.0</v>
      </c>
      <c r="J165" s="82">
        <v>22.71</v>
      </c>
      <c r="K165" s="82">
        <v>51.55</v>
      </c>
    </row>
    <row r="166" ht="24.0" customHeight="1">
      <c r="A166" s="77" t="s">
        <v>1940</v>
      </c>
      <c r="B166" s="78" t="s">
        <v>2071</v>
      </c>
      <c r="C166" s="77" t="s">
        <v>136</v>
      </c>
      <c r="D166" s="77" t="s">
        <v>2072</v>
      </c>
      <c r="E166" s="79" t="s">
        <v>1948</v>
      </c>
      <c r="F166" s="42"/>
      <c r="G166" s="80" t="s">
        <v>2070</v>
      </c>
      <c r="H166" s="81">
        <v>1.91</v>
      </c>
      <c r="I166" s="81">
        <v>0.0</v>
      </c>
      <c r="J166" s="82">
        <v>27.64</v>
      </c>
      <c r="K166" s="82">
        <v>52.79</v>
      </c>
    </row>
    <row r="167" ht="24.0" customHeight="1">
      <c r="A167" s="77" t="s">
        <v>1940</v>
      </c>
      <c r="B167" s="78" t="s">
        <v>2073</v>
      </c>
      <c r="C167" s="77" t="s">
        <v>136</v>
      </c>
      <c r="D167" s="77" t="s">
        <v>2074</v>
      </c>
      <c r="E167" s="79" t="s">
        <v>1943</v>
      </c>
      <c r="F167" s="42"/>
      <c r="G167" s="80" t="s">
        <v>1472</v>
      </c>
      <c r="H167" s="81">
        <v>9.06</v>
      </c>
      <c r="I167" s="81">
        <v>0.0</v>
      </c>
      <c r="J167" s="82">
        <v>0.62</v>
      </c>
      <c r="K167" s="82">
        <v>5.61</v>
      </c>
    </row>
    <row r="168" ht="13.5" customHeight="1">
      <c r="A168" s="64"/>
      <c r="B168" s="64"/>
      <c r="C168" s="64"/>
      <c r="D168" s="64"/>
      <c r="E168" s="64"/>
      <c r="F168" s="64" t="s">
        <v>1935</v>
      </c>
      <c r="G168" s="74">
        <v>50.27</v>
      </c>
      <c r="H168" s="64" t="s">
        <v>1936</v>
      </c>
      <c r="I168" s="74">
        <v>54.07</v>
      </c>
      <c r="J168" s="64" t="s">
        <v>1937</v>
      </c>
      <c r="K168" s="74">
        <v>104.34</v>
      </c>
    </row>
    <row r="169" ht="13.5" customHeight="1">
      <c r="A169" s="64"/>
      <c r="B169" s="64"/>
      <c r="C169" s="64"/>
      <c r="D169" s="64"/>
      <c r="E169" s="64"/>
      <c r="F169" s="64" t="s">
        <v>1938</v>
      </c>
      <c r="G169" s="74">
        <v>212.86</v>
      </c>
      <c r="H169" s="75" t="s">
        <v>1939</v>
      </c>
      <c r="I169" s="34"/>
      <c r="J169" s="64"/>
      <c r="K169" s="74">
        <v>1117.13</v>
      </c>
    </row>
    <row r="170" ht="0.75" customHeight="1">
      <c r="A170" s="76"/>
      <c r="B170" s="76"/>
      <c r="C170" s="76"/>
      <c r="D170" s="76"/>
      <c r="E170" s="76"/>
      <c r="F170" s="76"/>
      <c r="G170" s="76"/>
      <c r="H170" s="76"/>
      <c r="I170" s="76"/>
      <c r="J170" s="76"/>
      <c r="K170" s="76"/>
    </row>
    <row r="171" ht="18.0" customHeight="1">
      <c r="A171" s="39" t="s">
        <v>155</v>
      </c>
      <c r="B171" s="43" t="s">
        <v>83</v>
      </c>
      <c r="C171" s="39" t="s">
        <v>84</v>
      </c>
      <c r="D171" s="39" t="s">
        <v>24</v>
      </c>
      <c r="E171" s="40" t="s">
        <v>1911</v>
      </c>
      <c r="F171" s="42"/>
      <c r="G171" s="54" t="s">
        <v>85</v>
      </c>
      <c r="H171" s="43" t="s">
        <v>25</v>
      </c>
      <c r="I171" s="43" t="s">
        <v>1912</v>
      </c>
      <c r="J171" s="43" t="s">
        <v>86</v>
      </c>
      <c r="K171" s="43" t="s">
        <v>26</v>
      </c>
    </row>
    <row r="172" ht="25.5" customHeight="1">
      <c r="A172" s="56" t="s">
        <v>1913</v>
      </c>
      <c r="B172" s="58" t="s">
        <v>156</v>
      </c>
      <c r="C172" s="56" t="s">
        <v>157</v>
      </c>
      <c r="D172" s="56" t="s">
        <v>158</v>
      </c>
      <c r="E172" s="66" t="s">
        <v>2075</v>
      </c>
      <c r="F172" s="42"/>
      <c r="G172" s="57" t="s">
        <v>106</v>
      </c>
      <c r="H172" s="67">
        <v>1.0</v>
      </c>
      <c r="I172" s="59"/>
      <c r="J172" s="59">
        <v>2188.31</v>
      </c>
      <c r="K172" s="59">
        <v>2188.31</v>
      </c>
    </row>
    <row r="173" ht="39.0" customHeight="1">
      <c r="A173" s="68" t="s">
        <v>1915</v>
      </c>
      <c r="B173" s="69" t="s">
        <v>2076</v>
      </c>
      <c r="C173" s="68" t="s">
        <v>157</v>
      </c>
      <c r="D173" s="68" t="s">
        <v>2077</v>
      </c>
      <c r="E173" s="70" t="s">
        <v>2078</v>
      </c>
      <c r="F173" s="42"/>
      <c r="G173" s="71" t="s">
        <v>111</v>
      </c>
      <c r="H173" s="72">
        <v>0.85</v>
      </c>
      <c r="I173" s="72">
        <v>0.0</v>
      </c>
      <c r="J173" s="73">
        <v>53.41</v>
      </c>
      <c r="K173" s="73">
        <v>45.39</v>
      </c>
    </row>
    <row r="174" ht="39.0" customHeight="1">
      <c r="A174" s="68" t="s">
        <v>1915</v>
      </c>
      <c r="B174" s="69" t="s">
        <v>2079</v>
      </c>
      <c r="C174" s="68" t="s">
        <v>157</v>
      </c>
      <c r="D174" s="68" t="s">
        <v>2080</v>
      </c>
      <c r="E174" s="70" t="s">
        <v>2078</v>
      </c>
      <c r="F174" s="42"/>
      <c r="G174" s="71" t="s">
        <v>111</v>
      </c>
      <c r="H174" s="72">
        <v>0.85</v>
      </c>
      <c r="I174" s="72">
        <v>0.0</v>
      </c>
      <c r="J174" s="73">
        <v>56.08</v>
      </c>
      <c r="K174" s="73">
        <v>47.66</v>
      </c>
    </row>
    <row r="175" ht="25.5" customHeight="1">
      <c r="A175" s="77" t="s">
        <v>1940</v>
      </c>
      <c r="B175" s="78" t="s">
        <v>2081</v>
      </c>
      <c r="C175" s="77" t="s">
        <v>157</v>
      </c>
      <c r="D175" s="77" t="s">
        <v>2082</v>
      </c>
      <c r="E175" s="79" t="s">
        <v>1943</v>
      </c>
      <c r="F175" s="42"/>
      <c r="G175" s="80" t="s">
        <v>106</v>
      </c>
      <c r="H175" s="81">
        <v>1.0</v>
      </c>
      <c r="I175" s="81">
        <v>0.0</v>
      </c>
      <c r="J175" s="82">
        <v>0.68</v>
      </c>
      <c r="K175" s="82">
        <v>0.68</v>
      </c>
    </row>
    <row r="176" ht="25.5" customHeight="1">
      <c r="A176" s="77" t="s">
        <v>1940</v>
      </c>
      <c r="B176" s="78" t="s">
        <v>2083</v>
      </c>
      <c r="C176" s="77" t="s">
        <v>157</v>
      </c>
      <c r="D176" s="77" t="s">
        <v>2084</v>
      </c>
      <c r="E176" s="79" t="s">
        <v>1943</v>
      </c>
      <c r="F176" s="42"/>
      <c r="G176" s="80" t="s">
        <v>275</v>
      </c>
      <c r="H176" s="81">
        <v>4.5</v>
      </c>
      <c r="I176" s="81">
        <v>0.0</v>
      </c>
      <c r="J176" s="82">
        <v>16.81</v>
      </c>
      <c r="K176" s="82">
        <v>75.64</v>
      </c>
    </row>
    <row r="177" ht="25.5" customHeight="1">
      <c r="A177" s="77" t="s">
        <v>1940</v>
      </c>
      <c r="B177" s="78" t="s">
        <v>2085</v>
      </c>
      <c r="C177" s="77" t="s">
        <v>157</v>
      </c>
      <c r="D177" s="77" t="s">
        <v>2086</v>
      </c>
      <c r="E177" s="79" t="s">
        <v>1943</v>
      </c>
      <c r="F177" s="42"/>
      <c r="G177" s="80" t="s">
        <v>106</v>
      </c>
      <c r="H177" s="81">
        <v>2.0</v>
      </c>
      <c r="I177" s="81">
        <v>0.0</v>
      </c>
      <c r="J177" s="82">
        <v>7.42</v>
      </c>
      <c r="K177" s="82">
        <v>14.84</v>
      </c>
    </row>
    <row r="178" ht="25.5" customHeight="1">
      <c r="A178" s="77" t="s">
        <v>1940</v>
      </c>
      <c r="B178" s="78" t="s">
        <v>2087</v>
      </c>
      <c r="C178" s="77" t="s">
        <v>157</v>
      </c>
      <c r="D178" s="77" t="s">
        <v>2088</v>
      </c>
      <c r="E178" s="79" t="s">
        <v>1943</v>
      </c>
      <c r="F178" s="42"/>
      <c r="G178" s="80" t="s">
        <v>106</v>
      </c>
      <c r="H178" s="81">
        <v>1.0</v>
      </c>
      <c r="I178" s="81">
        <v>0.0</v>
      </c>
      <c r="J178" s="82">
        <v>55.83</v>
      </c>
      <c r="K178" s="82">
        <v>55.83</v>
      </c>
    </row>
    <row r="179" ht="25.5" customHeight="1">
      <c r="A179" s="77" t="s">
        <v>1940</v>
      </c>
      <c r="B179" s="78" t="s">
        <v>2089</v>
      </c>
      <c r="C179" s="77" t="s">
        <v>157</v>
      </c>
      <c r="D179" s="77" t="s">
        <v>2090</v>
      </c>
      <c r="E179" s="79" t="s">
        <v>1943</v>
      </c>
      <c r="F179" s="42"/>
      <c r="G179" s="80" t="s">
        <v>106</v>
      </c>
      <c r="H179" s="81">
        <v>1.0</v>
      </c>
      <c r="I179" s="81">
        <v>0.0</v>
      </c>
      <c r="J179" s="82">
        <v>3.23</v>
      </c>
      <c r="K179" s="82">
        <v>3.23</v>
      </c>
    </row>
    <row r="180" ht="51.75" customHeight="1">
      <c r="A180" s="77" t="s">
        <v>1940</v>
      </c>
      <c r="B180" s="78" t="s">
        <v>2091</v>
      </c>
      <c r="C180" s="77" t="s">
        <v>157</v>
      </c>
      <c r="D180" s="77" t="s">
        <v>2092</v>
      </c>
      <c r="E180" s="79" t="s">
        <v>2093</v>
      </c>
      <c r="F180" s="42"/>
      <c r="G180" s="80" t="s">
        <v>2094</v>
      </c>
      <c r="H180" s="81">
        <v>385.28</v>
      </c>
      <c r="I180" s="81">
        <v>3.0</v>
      </c>
      <c r="J180" s="82">
        <v>1.0</v>
      </c>
      <c r="K180" s="82">
        <v>11.55</v>
      </c>
    </row>
    <row r="181" ht="51.75" customHeight="1">
      <c r="A181" s="77" t="s">
        <v>1940</v>
      </c>
      <c r="B181" s="78" t="s">
        <v>2095</v>
      </c>
      <c r="C181" s="77" t="s">
        <v>157</v>
      </c>
      <c r="D181" s="77" t="s">
        <v>2096</v>
      </c>
      <c r="E181" s="79" t="s">
        <v>1948</v>
      </c>
      <c r="F181" s="42"/>
      <c r="G181" s="80" t="s">
        <v>2070</v>
      </c>
      <c r="H181" s="81">
        <v>4.0</v>
      </c>
      <c r="I181" s="81">
        <v>0.0</v>
      </c>
      <c r="J181" s="82">
        <v>37.0</v>
      </c>
      <c r="K181" s="82">
        <v>148.0</v>
      </c>
    </row>
    <row r="182" ht="25.5" customHeight="1">
      <c r="A182" s="77" t="s">
        <v>1940</v>
      </c>
      <c r="B182" s="78" t="s">
        <v>2097</v>
      </c>
      <c r="C182" s="77" t="s">
        <v>157</v>
      </c>
      <c r="D182" s="77" t="s">
        <v>2098</v>
      </c>
      <c r="E182" s="79" t="s">
        <v>1943</v>
      </c>
      <c r="F182" s="42"/>
      <c r="G182" s="80" t="s">
        <v>106</v>
      </c>
      <c r="H182" s="81">
        <v>1.0</v>
      </c>
      <c r="I182" s="81">
        <v>0.0</v>
      </c>
      <c r="J182" s="82">
        <v>8.93</v>
      </c>
      <c r="K182" s="82">
        <v>8.93</v>
      </c>
    </row>
    <row r="183" ht="39.0" customHeight="1">
      <c r="A183" s="77" t="s">
        <v>1940</v>
      </c>
      <c r="B183" s="78" t="s">
        <v>2099</v>
      </c>
      <c r="C183" s="77" t="s">
        <v>157</v>
      </c>
      <c r="D183" s="77" t="s">
        <v>2100</v>
      </c>
      <c r="E183" s="79" t="s">
        <v>1943</v>
      </c>
      <c r="F183" s="42"/>
      <c r="G183" s="80" t="s">
        <v>106</v>
      </c>
      <c r="H183" s="81">
        <v>1.0</v>
      </c>
      <c r="I183" s="81">
        <v>0.0</v>
      </c>
      <c r="J183" s="82">
        <v>71.53</v>
      </c>
      <c r="K183" s="82">
        <v>71.53</v>
      </c>
    </row>
    <row r="184" ht="25.5" customHeight="1">
      <c r="A184" s="77" t="s">
        <v>1940</v>
      </c>
      <c r="B184" s="78" t="s">
        <v>2101</v>
      </c>
      <c r="C184" s="77" t="s">
        <v>157</v>
      </c>
      <c r="D184" s="77" t="s">
        <v>2102</v>
      </c>
      <c r="E184" s="79" t="s">
        <v>1943</v>
      </c>
      <c r="F184" s="42"/>
      <c r="G184" s="80" t="s">
        <v>106</v>
      </c>
      <c r="H184" s="81">
        <v>1.0</v>
      </c>
      <c r="I184" s="81">
        <v>0.0</v>
      </c>
      <c r="J184" s="82">
        <v>1.11</v>
      </c>
      <c r="K184" s="82">
        <v>1.11</v>
      </c>
    </row>
    <row r="185" ht="39.0" customHeight="1">
      <c r="A185" s="77" t="s">
        <v>1940</v>
      </c>
      <c r="B185" s="78" t="s">
        <v>2103</v>
      </c>
      <c r="C185" s="77" t="s">
        <v>157</v>
      </c>
      <c r="D185" s="77" t="s">
        <v>2104</v>
      </c>
      <c r="E185" s="79" t="s">
        <v>1948</v>
      </c>
      <c r="F185" s="42"/>
      <c r="G185" s="80" t="s">
        <v>2070</v>
      </c>
      <c r="H185" s="81">
        <v>4.0</v>
      </c>
      <c r="I185" s="81">
        <v>0.0</v>
      </c>
      <c r="J185" s="82">
        <v>33.39</v>
      </c>
      <c r="K185" s="82">
        <v>133.56</v>
      </c>
    </row>
    <row r="186" ht="25.5" customHeight="1">
      <c r="A186" s="77" t="s">
        <v>1940</v>
      </c>
      <c r="B186" s="78" t="s">
        <v>2105</v>
      </c>
      <c r="C186" s="77" t="s">
        <v>157</v>
      </c>
      <c r="D186" s="77" t="s">
        <v>2106</v>
      </c>
      <c r="E186" s="79" t="s">
        <v>1943</v>
      </c>
      <c r="F186" s="42"/>
      <c r="G186" s="80" t="s">
        <v>106</v>
      </c>
      <c r="H186" s="81">
        <v>1.0</v>
      </c>
      <c r="I186" s="81">
        <v>0.0</v>
      </c>
      <c r="J186" s="82">
        <v>1.22</v>
      </c>
      <c r="K186" s="82">
        <v>1.22</v>
      </c>
    </row>
    <row r="187" ht="25.5" customHeight="1">
      <c r="A187" s="77" t="s">
        <v>1940</v>
      </c>
      <c r="B187" s="78" t="s">
        <v>2107</v>
      </c>
      <c r="C187" s="77" t="s">
        <v>157</v>
      </c>
      <c r="D187" s="77" t="s">
        <v>2108</v>
      </c>
      <c r="E187" s="79" t="s">
        <v>1943</v>
      </c>
      <c r="F187" s="42"/>
      <c r="G187" s="80" t="s">
        <v>106</v>
      </c>
      <c r="H187" s="81">
        <v>1.0</v>
      </c>
      <c r="I187" s="81">
        <v>0.0</v>
      </c>
      <c r="J187" s="82">
        <v>124.53</v>
      </c>
      <c r="K187" s="82">
        <v>124.53</v>
      </c>
    </row>
    <row r="188" ht="25.5" customHeight="1">
      <c r="A188" s="77" t="s">
        <v>1940</v>
      </c>
      <c r="B188" s="78" t="s">
        <v>2109</v>
      </c>
      <c r="C188" s="77" t="s">
        <v>157</v>
      </c>
      <c r="D188" s="77" t="s">
        <v>2110</v>
      </c>
      <c r="E188" s="79" t="s">
        <v>1948</v>
      </c>
      <c r="F188" s="42"/>
      <c r="G188" s="80" t="s">
        <v>2070</v>
      </c>
      <c r="H188" s="81">
        <v>4.0</v>
      </c>
      <c r="I188" s="81">
        <v>0.0</v>
      </c>
      <c r="J188" s="82">
        <v>25.93</v>
      </c>
      <c r="K188" s="82">
        <v>103.72</v>
      </c>
    </row>
    <row r="189" ht="39.0" customHeight="1">
      <c r="A189" s="77" t="s">
        <v>1940</v>
      </c>
      <c r="B189" s="78" t="s">
        <v>2111</v>
      </c>
      <c r="C189" s="77" t="s">
        <v>157</v>
      </c>
      <c r="D189" s="77" t="s">
        <v>2112</v>
      </c>
      <c r="E189" s="79" t="s">
        <v>1943</v>
      </c>
      <c r="F189" s="42"/>
      <c r="G189" s="80" t="s">
        <v>106</v>
      </c>
      <c r="H189" s="81">
        <v>1.0</v>
      </c>
      <c r="I189" s="81">
        <v>0.0</v>
      </c>
      <c r="J189" s="82">
        <v>1340.89</v>
      </c>
      <c r="K189" s="82">
        <v>1340.89</v>
      </c>
    </row>
    <row r="190" ht="13.5" customHeight="1">
      <c r="A190" s="64"/>
      <c r="B190" s="64"/>
      <c r="C190" s="64"/>
      <c r="D190" s="64"/>
      <c r="E190" s="64"/>
      <c r="F190" s="64" t="s">
        <v>1935</v>
      </c>
      <c r="G190" s="74">
        <v>229.2</v>
      </c>
      <c r="H190" s="64" t="s">
        <v>1936</v>
      </c>
      <c r="I190" s="74">
        <v>246.44</v>
      </c>
      <c r="J190" s="64" t="s">
        <v>1937</v>
      </c>
      <c r="K190" s="74">
        <v>475.64</v>
      </c>
    </row>
    <row r="191" ht="13.5" customHeight="1">
      <c r="A191" s="64"/>
      <c r="B191" s="64"/>
      <c r="C191" s="64"/>
      <c r="D191" s="64"/>
      <c r="E191" s="64"/>
      <c r="F191" s="64" t="s">
        <v>1938</v>
      </c>
      <c r="G191" s="74">
        <v>515.12</v>
      </c>
      <c r="H191" s="75" t="s">
        <v>1939</v>
      </c>
      <c r="I191" s="34"/>
      <c r="J191" s="64"/>
      <c r="K191" s="74">
        <v>2703.43</v>
      </c>
    </row>
    <row r="192" ht="0.75" customHeight="1">
      <c r="A192" s="76"/>
      <c r="B192" s="76"/>
      <c r="C192" s="76"/>
      <c r="D192" s="76"/>
      <c r="E192" s="76"/>
      <c r="F192" s="76"/>
      <c r="G192" s="76"/>
      <c r="H192" s="76"/>
      <c r="I192" s="76"/>
      <c r="J192" s="76"/>
      <c r="K192" s="76"/>
    </row>
    <row r="193" ht="18.0" customHeight="1">
      <c r="A193" s="39" t="s">
        <v>159</v>
      </c>
      <c r="B193" s="43" t="s">
        <v>83</v>
      </c>
      <c r="C193" s="39" t="s">
        <v>84</v>
      </c>
      <c r="D193" s="39" t="s">
        <v>24</v>
      </c>
      <c r="E193" s="40" t="s">
        <v>1911</v>
      </c>
      <c r="F193" s="42"/>
      <c r="G193" s="54" t="s">
        <v>85</v>
      </c>
      <c r="H193" s="43" t="s">
        <v>25</v>
      </c>
      <c r="I193" s="43" t="s">
        <v>1912</v>
      </c>
      <c r="J193" s="43" t="s">
        <v>86</v>
      </c>
      <c r="K193" s="43" t="s">
        <v>26</v>
      </c>
    </row>
    <row r="194" ht="51.75" customHeight="1">
      <c r="A194" s="56" t="s">
        <v>1913</v>
      </c>
      <c r="B194" s="58" t="s">
        <v>160</v>
      </c>
      <c r="C194" s="56" t="s">
        <v>157</v>
      </c>
      <c r="D194" s="56" t="s">
        <v>161</v>
      </c>
      <c r="E194" s="66" t="s">
        <v>2075</v>
      </c>
      <c r="F194" s="42"/>
      <c r="G194" s="57" t="s">
        <v>106</v>
      </c>
      <c r="H194" s="67">
        <v>1.0</v>
      </c>
      <c r="I194" s="59"/>
      <c r="J194" s="59">
        <v>2332.07</v>
      </c>
      <c r="K194" s="59">
        <v>2332.07</v>
      </c>
    </row>
    <row r="195" ht="51.75" customHeight="1">
      <c r="A195" s="68" t="s">
        <v>1915</v>
      </c>
      <c r="B195" s="69" t="s">
        <v>2113</v>
      </c>
      <c r="C195" s="68" t="s">
        <v>157</v>
      </c>
      <c r="D195" s="68" t="s">
        <v>2114</v>
      </c>
      <c r="E195" s="70" t="s">
        <v>2115</v>
      </c>
      <c r="F195" s="42"/>
      <c r="G195" s="71" t="s">
        <v>111</v>
      </c>
      <c r="H195" s="72">
        <v>0.08</v>
      </c>
      <c r="I195" s="72">
        <v>0.0</v>
      </c>
      <c r="J195" s="73">
        <v>339.28</v>
      </c>
      <c r="K195" s="73">
        <v>27.14</v>
      </c>
    </row>
    <row r="196" ht="25.5" customHeight="1">
      <c r="A196" s="77" t="s">
        <v>1940</v>
      </c>
      <c r="B196" s="78" t="s">
        <v>2116</v>
      </c>
      <c r="C196" s="77" t="s">
        <v>157</v>
      </c>
      <c r="D196" s="77" t="s">
        <v>2117</v>
      </c>
      <c r="E196" s="79" t="s">
        <v>1943</v>
      </c>
      <c r="F196" s="42"/>
      <c r="G196" s="80" t="s">
        <v>106</v>
      </c>
      <c r="H196" s="81">
        <v>1.0</v>
      </c>
      <c r="I196" s="81">
        <v>0.0</v>
      </c>
      <c r="J196" s="82">
        <v>44.9</v>
      </c>
      <c r="K196" s="82">
        <v>44.9</v>
      </c>
    </row>
    <row r="197" ht="39.0" customHeight="1">
      <c r="A197" s="77" t="s">
        <v>1940</v>
      </c>
      <c r="B197" s="78" t="s">
        <v>2118</v>
      </c>
      <c r="C197" s="77" t="s">
        <v>157</v>
      </c>
      <c r="D197" s="77" t="s">
        <v>2119</v>
      </c>
      <c r="E197" s="79" t="s">
        <v>1948</v>
      </c>
      <c r="F197" s="42"/>
      <c r="G197" s="80" t="s">
        <v>2070</v>
      </c>
      <c r="H197" s="81">
        <v>8.0</v>
      </c>
      <c r="I197" s="81">
        <v>0.0</v>
      </c>
      <c r="J197" s="82">
        <v>33.39</v>
      </c>
      <c r="K197" s="82">
        <v>267.12</v>
      </c>
    </row>
    <row r="198" ht="25.5" customHeight="1">
      <c r="A198" s="77" t="s">
        <v>1940</v>
      </c>
      <c r="B198" s="78" t="s">
        <v>2120</v>
      </c>
      <c r="C198" s="77" t="s">
        <v>157</v>
      </c>
      <c r="D198" s="77" t="s">
        <v>2121</v>
      </c>
      <c r="E198" s="79" t="s">
        <v>1943</v>
      </c>
      <c r="F198" s="42"/>
      <c r="G198" s="80" t="s">
        <v>106</v>
      </c>
      <c r="H198" s="81">
        <v>1.0</v>
      </c>
      <c r="I198" s="81">
        <v>0.0</v>
      </c>
      <c r="J198" s="82">
        <v>86.6</v>
      </c>
      <c r="K198" s="82">
        <v>86.6</v>
      </c>
    </row>
    <row r="199" ht="25.5" customHeight="1">
      <c r="A199" s="77" t="s">
        <v>1940</v>
      </c>
      <c r="B199" s="78" t="s">
        <v>2122</v>
      </c>
      <c r="C199" s="77" t="s">
        <v>157</v>
      </c>
      <c r="D199" s="77" t="s">
        <v>2123</v>
      </c>
      <c r="E199" s="79" t="s">
        <v>1943</v>
      </c>
      <c r="F199" s="42"/>
      <c r="G199" s="80" t="s">
        <v>106</v>
      </c>
      <c r="H199" s="81">
        <v>1.0</v>
      </c>
      <c r="I199" s="81">
        <v>0.0</v>
      </c>
      <c r="J199" s="82">
        <v>82.62</v>
      </c>
      <c r="K199" s="82">
        <v>82.62</v>
      </c>
    </row>
    <row r="200" ht="39.0" customHeight="1">
      <c r="A200" s="77" t="s">
        <v>1940</v>
      </c>
      <c r="B200" s="78" t="s">
        <v>2124</v>
      </c>
      <c r="C200" s="77" t="s">
        <v>157</v>
      </c>
      <c r="D200" s="77" t="s">
        <v>2125</v>
      </c>
      <c r="E200" s="79" t="s">
        <v>1943</v>
      </c>
      <c r="F200" s="42"/>
      <c r="G200" s="80" t="s">
        <v>106</v>
      </c>
      <c r="H200" s="81">
        <v>1.0</v>
      </c>
      <c r="I200" s="81">
        <v>0.0</v>
      </c>
      <c r="J200" s="82">
        <v>1012.0</v>
      </c>
      <c r="K200" s="82">
        <v>1012.0</v>
      </c>
    </row>
    <row r="201" ht="24.0" customHeight="1">
      <c r="A201" s="77" t="s">
        <v>1940</v>
      </c>
      <c r="B201" s="78" t="s">
        <v>2126</v>
      </c>
      <c r="C201" s="77" t="s">
        <v>157</v>
      </c>
      <c r="D201" s="77" t="s">
        <v>2127</v>
      </c>
      <c r="E201" s="79" t="s">
        <v>1943</v>
      </c>
      <c r="F201" s="42"/>
      <c r="G201" s="80" t="s">
        <v>106</v>
      </c>
      <c r="H201" s="81">
        <v>3.0</v>
      </c>
      <c r="I201" s="81">
        <v>0.0</v>
      </c>
      <c r="J201" s="82">
        <v>1.65</v>
      </c>
      <c r="K201" s="82">
        <v>4.95</v>
      </c>
    </row>
    <row r="202" ht="25.5" customHeight="1">
      <c r="A202" s="77" t="s">
        <v>1940</v>
      </c>
      <c r="B202" s="78" t="s">
        <v>2128</v>
      </c>
      <c r="C202" s="77" t="s">
        <v>157</v>
      </c>
      <c r="D202" s="77" t="s">
        <v>2129</v>
      </c>
      <c r="E202" s="79" t="s">
        <v>1943</v>
      </c>
      <c r="F202" s="42"/>
      <c r="G202" s="80" t="s">
        <v>106</v>
      </c>
      <c r="H202" s="81">
        <v>4.0</v>
      </c>
      <c r="I202" s="81">
        <v>0.0</v>
      </c>
      <c r="J202" s="82">
        <v>6.93</v>
      </c>
      <c r="K202" s="82">
        <v>27.72</v>
      </c>
    </row>
    <row r="203" ht="51.75" customHeight="1">
      <c r="A203" s="77" t="s">
        <v>1940</v>
      </c>
      <c r="B203" s="78" t="s">
        <v>2095</v>
      </c>
      <c r="C203" s="77" t="s">
        <v>157</v>
      </c>
      <c r="D203" s="77" t="s">
        <v>2096</v>
      </c>
      <c r="E203" s="79" t="s">
        <v>1948</v>
      </c>
      <c r="F203" s="42"/>
      <c r="G203" s="80" t="s">
        <v>2070</v>
      </c>
      <c r="H203" s="81">
        <v>2.0</v>
      </c>
      <c r="I203" s="81">
        <v>0.0</v>
      </c>
      <c r="J203" s="82">
        <v>37.0</v>
      </c>
      <c r="K203" s="82">
        <v>74.0</v>
      </c>
    </row>
    <row r="204" ht="24.0" customHeight="1">
      <c r="A204" s="77" t="s">
        <v>1940</v>
      </c>
      <c r="B204" s="78" t="s">
        <v>2130</v>
      </c>
      <c r="C204" s="77" t="s">
        <v>157</v>
      </c>
      <c r="D204" s="77" t="s">
        <v>2131</v>
      </c>
      <c r="E204" s="79" t="s">
        <v>1943</v>
      </c>
      <c r="F204" s="42"/>
      <c r="G204" s="80" t="s">
        <v>275</v>
      </c>
      <c r="H204" s="81">
        <v>24.0</v>
      </c>
      <c r="I204" s="81">
        <v>0.0</v>
      </c>
      <c r="J204" s="82">
        <v>12.8</v>
      </c>
      <c r="K204" s="82">
        <v>307.2</v>
      </c>
    </row>
    <row r="205" ht="51.75" customHeight="1">
      <c r="A205" s="77" t="s">
        <v>1940</v>
      </c>
      <c r="B205" s="78" t="s">
        <v>2091</v>
      </c>
      <c r="C205" s="77" t="s">
        <v>157</v>
      </c>
      <c r="D205" s="77" t="s">
        <v>2092</v>
      </c>
      <c r="E205" s="79" t="s">
        <v>2093</v>
      </c>
      <c r="F205" s="42"/>
      <c r="G205" s="80" t="s">
        <v>2094</v>
      </c>
      <c r="H205" s="81">
        <v>548.56</v>
      </c>
      <c r="I205" s="81">
        <v>3.0</v>
      </c>
      <c r="J205" s="82">
        <v>1.0</v>
      </c>
      <c r="K205" s="82">
        <v>16.45</v>
      </c>
    </row>
    <row r="206" ht="25.5" customHeight="1">
      <c r="A206" s="77" t="s">
        <v>1940</v>
      </c>
      <c r="B206" s="78" t="s">
        <v>2132</v>
      </c>
      <c r="C206" s="77" t="s">
        <v>157</v>
      </c>
      <c r="D206" s="77" t="s">
        <v>2133</v>
      </c>
      <c r="E206" s="79" t="s">
        <v>1943</v>
      </c>
      <c r="F206" s="42"/>
      <c r="G206" s="80" t="s">
        <v>106</v>
      </c>
      <c r="H206" s="81">
        <v>1.0</v>
      </c>
      <c r="I206" s="81">
        <v>0.0</v>
      </c>
      <c r="J206" s="82">
        <v>101.97</v>
      </c>
      <c r="K206" s="82">
        <v>101.97</v>
      </c>
    </row>
    <row r="207" ht="25.5" customHeight="1">
      <c r="A207" s="77" t="s">
        <v>1940</v>
      </c>
      <c r="B207" s="78" t="s">
        <v>2109</v>
      </c>
      <c r="C207" s="77" t="s">
        <v>157</v>
      </c>
      <c r="D207" s="77" t="s">
        <v>2110</v>
      </c>
      <c r="E207" s="79" t="s">
        <v>1948</v>
      </c>
      <c r="F207" s="42"/>
      <c r="G207" s="80" t="s">
        <v>2070</v>
      </c>
      <c r="H207" s="81">
        <v>8.0</v>
      </c>
      <c r="I207" s="81">
        <v>0.0</v>
      </c>
      <c r="J207" s="82">
        <v>25.93</v>
      </c>
      <c r="K207" s="82">
        <v>207.44</v>
      </c>
    </row>
    <row r="208" ht="24.0" customHeight="1">
      <c r="A208" s="77" t="s">
        <v>1940</v>
      </c>
      <c r="B208" s="78" t="s">
        <v>2134</v>
      </c>
      <c r="C208" s="77" t="s">
        <v>157</v>
      </c>
      <c r="D208" s="77" t="s">
        <v>2135</v>
      </c>
      <c r="E208" s="79" t="s">
        <v>1943</v>
      </c>
      <c r="F208" s="42"/>
      <c r="G208" s="80" t="s">
        <v>106</v>
      </c>
      <c r="H208" s="81">
        <v>3.0</v>
      </c>
      <c r="I208" s="81">
        <v>0.0</v>
      </c>
      <c r="J208" s="82">
        <v>2.59</v>
      </c>
      <c r="K208" s="82">
        <v>7.77</v>
      </c>
    </row>
    <row r="209" ht="24.0" customHeight="1">
      <c r="A209" s="77" t="s">
        <v>1940</v>
      </c>
      <c r="B209" s="78" t="s">
        <v>2136</v>
      </c>
      <c r="C209" s="77" t="s">
        <v>157</v>
      </c>
      <c r="D209" s="77" t="s">
        <v>2137</v>
      </c>
      <c r="E209" s="79" t="s">
        <v>1943</v>
      </c>
      <c r="F209" s="42"/>
      <c r="G209" s="80" t="s">
        <v>106</v>
      </c>
      <c r="H209" s="81">
        <v>1.0</v>
      </c>
      <c r="I209" s="81">
        <v>0.0</v>
      </c>
      <c r="J209" s="82">
        <v>5.16</v>
      </c>
      <c r="K209" s="82">
        <v>5.16</v>
      </c>
    </row>
    <row r="210" ht="25.5" customHeight="1">
      <c r="A210" s="77" t="s">
        <v>1940</v>
      </c>
      <c r="B210" s="78" t="s">
        <v>2138</v>
      </c>
      <c r="C210" s="77" t="s">
        <v>157</v>
      </c>
      <c r="D210" s="77" t="s">
        <v>2139</v>
      </c>
      <c r="E210" s="79" t="s">
        <v>1943</v>
      </c>
      <c r="F210" s="42"/>
      <c r="G210" s="80" t="s">
        <v>106</v>
      </c>
      <c r="H210" s="81">
        <v>3.0</v>
      </c>
      <c r="I210" s="81">
        <v>0.0</v>
      </c>
      <c r="J210" s="82">
        <v>3.46</v>
      </c>
      <c r="K210" s="82">
        <v>10.38</v>
      </c>
    </row>
    <row r="211" ht="24.0" customHeight="1">
      <c r="A211" s="77" t="s">
        <v>1940</v>
      </c>
      <c r="B211" s="78" t="s">
        <v>2140</v>
      </c>
      <c r="C211" s="77" t="s">
        <v>157</v>
      </c>
      <c r="D211" s="77" t="s">
        <v>2141</v>
      </c>
      <c r="E211" s="79" t="s">
        <v>1943</v>
      </c>
      <c r="F211" s="42"/>
      <c r="G211" s="80" t="s">
        <v>106</v>
      </c>
      <c r="H211" s="81">
        <v>1.0</v>
      </c>
      <c r="I211" s="81">
        <v>0.0</v>
      </c>
      <c r="J211" s="82">
        <v>7.11</v>
      </c>
      <c r="K211" s="82">
        <v>7.11</v>
      </c>
    </row>
    <row r="212" ht="39.0" customHeight="1">
      <c r="A212" s="77" t="s">
        <v>1940</v>
      </c>
      <c r="B212" s="78" t="s">
        <v>2142</v>
      </c>
      <c r="C212" s="77" t="s">
        <v>157</v>
      </c>
      <c r="D212" s="77" t="s">
        <v>2143</v>
      </c>
      <c r="E212" s="79" t="s">
        <v>1943</v>
      </c>
      <c r="F212" s="42"/>
      <c r="G212" s="80" t="s">
        <v>2144</v>
      </c>
      <c r="H212" s="81">
        <v>2.0</v>
      </c>
      <c r="I212" s="81">
        <v>0.0</v>
      </c>
      <c r="J212" s="82">
        <v>20.29</v>
      </c>
      <c r="K212" s="82">
        <v>40.58</v>
      </c>
    </row>
    <row r="213" ht="25.5" customHeight="1">
      <c r="A213" s="77" t="s">
        <v>1940</v>
      </c>
      <c r="B213" s="78" t="s">
        <v>2145</v>
      </c>
      <c r="C213" s="77" t="s">
        <v>157</v>
      </c>
      <c r="D213" s="77" t="s">
        <v>2146</v>
      </c>
      <c r="E213" s="79" t="s">
        <v>1943</v>
      </c>
      <c r="F213" s="42"/>
      <c r="G213" s="80" t="s">
        <v>106</v>
      </c>
      <c r="H213" s="81">
        <v>1.0</v>
      </c>
      <c r="I213" s="81">
        <v>0.0</v>
      </c>
      <c r="J213" s="82">
        <v>0.96</v>
      </c>
      <c r="K213" s="82">
        <v>0.96</v>
      </c>
    </row>
    <row r="214" ht="13.5" customHeight="1">
      <c r="A214" s="64"/>
      <c r="B214" s="64"/>
      <c r="C214" s="64"/>
      <c r="D214" s="64"/>
      <c r="E214" s="64"/>
      <c r="F214" s="64" t="s">
        <v>1935</v>
      </c>
      <c r="G214" s="74">
        <v>264.34</v>
      </c>
      <c r="H214" s="64" t="s">
        <v>1936</v>
      </c>
      <c r="I214" s="74">
        <v>284.22</v>
      </c>
      <c r="J214" s="64" t="s">
        <v>1937</v>
      </c>
      <c r="K214" s="74">
        <v>548.56</v>
      </c>
    </row>
    <row r="215" ht="13.5" customHeight="1">
      <c r="A215" s="64"/>
      <c r="B215" s="64"/>
      <c r="C215" s="64"/>
      <c r="D215" s="64"/>
      <c r="E215" s="64"/>
      <c r="F215" s="64" t="s">
        <v>1938</v>
      </c>
      <c r="G215" s="74">
        <v>548.96</v>
      </c>
      <c r="H215" s="75" t="s">
        <v>1939</v>
      </c>
      <c r="I215" s="34"/>
      <c r="J215" s="64"/>
      <c r="K215" s="74">
        <v>2881.03</v>
      </c>
    </row>
    <row r="216" ht="0.75" customHeight="1">
      <c r="A216" s="76"/>
      <c r="B216" s="76"/>
      <c r="C216" s="76"/>
      <c r="D216" s="76"/>
      <c r="E216" s="76"/>
      <c r="F216" s="76"/>
      <c r="G216" s="76"/>
      <c r="H216" s="76"/>
      <c r="I216" s="76"/>
      <c r="J216" s="76"/>
      <c r="K216" s="76"/>
    </row>
    <row r="217" ht="18.0" customHeight="1">
      <c r="A217" s="39" t="s">
        <v>162</v>
      </c>
      <c r="B217" s="43" t="s">
        <v>83</v>
      </c>
      <c r="C217" s="39" t="s">
        <v>84</v>
      </c>
      <c r="D217" s="39" t="s">
        <v>24</v>
      </c>
      <c r="E217" s="40" t="s">
        <v>1911</v>
      </c>
      <c r="F217" s="42"/>
      <c r="G217" s="54" t="s">
        <v>85</v>
      </c>
      <c r="H217" s="43" t="s">
        <v>25</v>
      </c>
      <c r="I217" s="43" t="s">
        <v>1912</v>
      </c>
      <c r="J217" s="43" t="s">
        <v>86</v>
      </c>
      <c r="K217" s="43" t="s">
        <v>26</v>
      </c>
    </row>
    <row r="218" ht="24.0" customHeight="1">
      <c r="A218" s="56" t="s">
        <v>1913</v>
      </c>
      <c r="B218" s="58" t="s">
        <v>163</v>
      </c>
      <c r="C218" s="56" t="s">
        <v>164</v>
      </c>
      <c r="D218" s="56" t="s">
        <v>165</v>
      </c>
      <c r="E218" s="66" t="s">
        <v>2147</v>
      </c>
      <c r="F218" s="42"/>
      <c r="G218" s="57" t="s">
        <v>98</v>
      </c>
      <c r="H218" s="67">
        <v>1.0</v>
      </c>
      <c r="I218" s="59"/>
      <c r="J218" s="59">
        <v>66.99</v>
      </c>
      <c r="K218" s="59">
        <v>66.99</v>
      </c>
    </row>
    <row r="219" ht="24.0" customHeight="1">
      <c r="A219" s="77" t="s">
        <v>1940</v>
      </c>
      <c r="B219" s="78" t="s">
        <v>2148</v>
      </c>
      <c r="C219" s="77" t="s">
        <v>164</v>
      </c>
      <c r="D219" s="77" t="s">
        <v>2149</v>
      </c>
      <c r="E219" s="79" t="s">
        <v>1948</v>
      </c>
      <c r="F219" s="42"/>
      <c r="G219" s="80" t="s">
        <v>1134</v>
      </c>
      <c r="H219" s="81">
        <v>3.0</v>
      </c>
      <c r="I219" s="81">
        <v>0.0</v>
      </c>
      <c r="J219" s="82">
        <v>22.3332</v>
      </c>
      <c r="K219" s="82">
        <v>66.99</v>
      </c>
    </row>
    <row r="220" ht="13.5" customHeight="1">
      <c r="A220" s="64"/>
      <c r="B220" s="64"/>
      <c r="C220" s="64"/>
      <c r="D220" s="64"/>
      <c r="E220" s="64"/>
      <c r="F220" s="64" t="s">
        <v>1935</v>
      </c>
      <c r="G220" s="74">
        <v>32.28</v>
      </c>
      <c r="H220" s="64" t="s">
        <v>1936</v>
      </c>
      <c r="I220" s="74">
        <v>34.71</v>
      </c>
      <c r="J220" s="64" t="s">
        <v>1937</v>
      </c>
      <c r="K220" s="74">
        <v>66.99</v>
      </c>
    </row>
    <row r="221" ht="13.5" customHeight="1">
      <c r="A221" s="64"/>
      <c r="B221" s="64"/>
      <c r="C221" s="64"/>
      <c r="D221" s="64"/>
      <c r="E221" s="64"/>
      <c r="F221" s="64" t="s">
        <v>1938</v>
      </c>
      <c r="G221" s="74">
        <v>15.76</v>
      </c>
      <c r="H221" s="75" t="s">
        <v>1939</v>
      </c>
      <c r="I221" s="34"/>
      <c r="J221" s="64"/>
      <c r="K221" s="74">
        <v>82.75</v>
      </c>
    </row>
    <row r="222" ht="0.75" customHeight="1">
      <c r="A222" s="76"/>
      <c r="B222" s="76"/>
      <c r="C222" s="76"/>
      <c r="D222" s="76"/>
      <c r="E222" s="76"/>
      <c r="F222" s="76"/>
      <c r="G222" s="76"/>
      <c r="H222" s="76"/>
      <c r="I222" s="76"/>
      <c r="J222" s="76"/>
      <c r="K222" s="76"/>
    </row>
    <row r="223" ht="18.0" customHeight="1">
      <c r="A223" s="39" t="s">
        <v>166</v>
      </c>
      <c r="B223" s="43" t="s">
        <v>83</v>
      </c>
      <c r="C223" s="39" t="s">
        <v>84</v>
      </c>
      <c r="D223" s="39" t="s">
        <v>24</v>
      </c>
      <c r="E223" s="40" t="s">
        <v>1911</v>
      </c>
      <c r="F223" s="42"/>
      <c r="G223" s="54" t="s">
        <v>85</v>
      </c>
      <c r="H223" s="43" t="s">
        <v>25</v>
      </c>
      <c r="I223" s="43" t="s">
        <v>1912</v>
      </c>
      <c r="J223" s="43" t="s">
        <v>86</v>
      </c>
      <c r="K223" s="43" t="s">
        <v>26</v>
      </c>
    </row>
    <row r="224" ht="39.0" customHeight="1">
      <c r="A224" s="56" t="s">
        <v>1913</v>
      </c>
      <c r="B224" s="58" t="s">
        <v>167</v>
      </c>
      <c r="C224" s="56" t="s">
        <v>122</v>
      </c>
      <c r="D224" s="56" t="s">
        <v>168</v>
      </c>
      <c r="E224" s="66" t="s">
        <v>2150</v>
      </c>
      <c r="F224" s="42"/>
      <c r="G224" s="57" t="s">
        <v>98</v>
      </c>
      <c r="H224" s="67">
        <v>1.0</v>
      </c>
      <c r="I224" s="59"/>
      <c r="J224" s="59">
        <v>283.05</v>
      </c>
      <c r="K224" s="59">
        <v>283.05</v>
      </c>
    </row>
    <row r="225" ht="25.5" customHeight="1">
      <c r="A225" s="68" t="s">
        <v>1915</v>
      </c>
      <c r="B225" s="69" t="s">
        <v>2012</v>
      </c>
      <c r="C225" s="68" t="s">
        <v>122</v>
      </c>
      <c r="D225" s="68" t="s">
        <v>2013</v>
      </c>
      <c r="E225" s="70" t="s">
        <v>1918</v>
      </c>
      <c r="F225" s="42"/>
      <c r="G225" s="71" t="s">
        <v>1134</v>
      </c>
      <c r="H225" s="72">
        <v>0.4574</v>
      </c>
      <c r="I225" s="72">
        <v>0.0</v>
      </c>
      <c r="J225" s="73">
        <v>21.7</v>
      </c>
      <c r="K225" s="73">
        <v>9.92</v>
      </c>
    </row>
    <row r="226" ht="25.5" customHeight="1">
      <c r="A226" s="68" t="s">
        <v>1915</v>
      </c>
      <c r="B226" s="69" t="s">
        <v>2003</v>
      </c>
      <c r="C226" s="68" t="s">
        <v>122</v>
      </c>
      <c r="D226" s="68" t="s">
        <v>2004</v>
      </c>
      <c r="E226" s="70" t="s">
        <v>1918</v>
      </c>
      <c r="F226" s="42"/>
      <c r="G226" s="71" t="s">
        <v>1134</v>
      </c>
      <c r="H226" s="72">
        <v>0.4574</v>
      </c>
      <c r="I226" s="72">
        <v>0.0</v>
      </c>
      <c r="J226" s="73">
        <v>26.39</v>
      </c>
      <c r="K226" s="73">
        <v>12.07</v>
      </c>
    </row>
    <row r="227" ht="39.0" customHeight="1">
      <c r="A227" s="77" t="s">
        <v>1940</v>
      </c>
      <c r="B227" s="78" t="s">
        <v>2151</v>
      </c>
      <c r="C227" s="77" t="s">
        <v>122</v>
      </c>
      <c r="D227" s="77" t="s">
        <v>2152</v>
      </c>
      <c r="E227" s="79" t="s">
        <v>1943</v>
      </c>
      <c r="F227" s="42"/>
      <c r="G227" s="80" t="s">
        <v>98</v>
      </c>
      <c r="H227" s="81">
        <v>2.0</v>
      </c>
      <c r="I227" s="81">
        <v>0.0</v>
      </c>
      <c r="J227" s="82">
        <v>0.71</v>
      </c>
      <c r="K227" s="82">
        <v>1.42</v>
      </c>
    </row>
    <row r="228" ht="25.5" customHeight="1">
      <c r="A228" s="77" t="s">
        <v>1940</v>
      </c>
      <c r="B228" s="78" t="s">
        <v>2153</v>
      </c>
      <c r="C228" s="77" t="s">
        <v>122</v>
      </c>
      <c r="D228" s="77" t="s">
        <v>2154</v>
      </c>
      <c r="E228" s="79" t="s">
        <v>1943</v>
      </c>
      <c r="F228" s="42"/>
      <c r="G228" s="80" t="s">
        <v>98</v>
      </c>
      <c r="H228" s="81">
        <v>1.0</v>
      </c>
      <c r="I228" s="81">
        <v>0.0</v>
      </c>
      <c r="J228" s="82">
        <v>259.64</v>
      </c>
      <c r="K228" s="82">
        <v>259.64</v>
      </c>
    </row>
    <row r="229" ht="13.5" customHeight="1">
      <c r="A229" s="64"/>
      <c r="B229" s="64"/>
      <c r="C229" s="64"/>
      <c r="D229" s="64"/>
      <c r="E229" s="64"/>
      <c r="F229" s="64" t="s">
        <v>1935</v>
      </c>
      <c r="G229" s="74">
        <v>8.13</v>
      </c>
      <c r="H229" s="64" t="s">
        <v>1936</v>
      </c>
      <c r="I229" s="74">
        <v>8.76</v>
      </c>
      <c r="J229" s="64" t="s">
        <v>1937</v>
      </c>
      <c r="K229" s="74">
        <v>16.89</v>
      </c>
    </row>
    <row r="230" ht="13.5" customHeight="1">
      <c r="A230" s="64"/>
      <c r="B230" s="64"/>
      <c r="C230" s="64"/>
      <c r="D230" s="64"/>
      <c r="E230" s="64"/>
      <c r="F230" s="64" t="s">
        <v>1938</v>
      </c>
      <c r="G230" s="74">
        <v>66.62</v>
      </c>
      <c r="H230" s="75" t="s">
        <v>1939</v>
      </c>
      <c r="I230" s="34"/>
      <c r="J230" s="64"/>
      <c r="K230" s="74">
        <v>349.67</v>
      </c>
    </row>
    <row r="231" ht="0.75" customHeight="1">
      <c r="A231" s="76"/>
      <c r="B231" s="76"/>
      <c r="C231" s="76"/>
      <c r="D231" s="76"/>
      <c r="E231" s="76"/>
      <c r="F231" s="76"/>
      <c r="G231" s="76"/>
      <c r="H231" s="76"/>
      <c r="I231" s="76"/>
      <c r="J231" s="76"/>
      <c r="K231" s="76"/>
    </row>
    <row r="232" ht="18.0" customHeight="1">
      <c r="A232" s="39" t="s">
        <v>169</v>
      </c>
      <c r="B232" s="43" t="s">
        <v>83</v>
      </c>
      <c r="C232" s="39" t="s">
        <v>84</v>
      </c>
      <c r="D232" s="39" t="s">
        <v>24</v>
      </c>
      <c r="E232" s="40" t="s">
        <v>1911</v>
      </c>
      <c r="F232" s="42"/>
      <c r="G232" s="54" t="s">
        <v>85</v>
      </c>
      <c r="H232" s="43" t="s">
        <v>25</v>
      </c>
      <c r="I232" s="43" t="s">
        <v>1912</v>
      </c>
      <c r="J232" s="43" t="s">
        <v>86</v>
      </c>
      <c r="K232" s="43" t="s">
        <v>26</v>
      </c>
    </row>
    <row r="233" ht="39.0" customHeight="1">
      <c r="A233" s="56" t="s">
        <v>1913</v>
      </c>
      <c r="B233" s="58" t="s">
        <v>170</v>
      </c>
      <c r="C233" s="56" t="s">
        <v>122</v>
      </c>
      <c r="D233" s="56" t="s">
        <v>171</v>
      </c>
      <c r="E233" s="66" t="s">
        <v>2150</v>
      </c>
      <c r="F233" s="42"/>
      <c r="G233" s="57" t="s">
        <v>98</v>
      </c>
      <c r="H233" s="67">
        <v>1.0</v>
      </c>
      <c r="I233" s="59"/>
      <c r="J233" s="59">
        <v>250.59</v>
      </c>
      <c r="K233" s="59">
        <v>250.59</v>
      </c>
    </row>
    <row r="234" ht="25.5" customHeight="1">
      <c r="A234" s="68" t="s">
        <v>1915</v>
      </c>
      <c r="B234" s="69" t="s">
        <v>2003</v>
      </c>
      <c r="C234" s="68" t="s">
        <v>122</v>
      </c>
      <c r="D234" s="68" t="s">
        <v>2004</v>
      </c>
      <c r="E234" s="70" t="s">
        <v>1918</v>
      </c>
      <c r="F234" s="42"/>
      <c r="G234" s="71" t="s">
        <v>1134</v>
      </c>
      <c r="H234" s="72">
        <v>0.4574</v>
      </c>
      <c r="I234" s="72">
        <v>0.0</v>
      </c>
      <c r="J234" s="73">
        <v>26.39</v>
      </c>
      <c r="K234" s="73">
        <v>12.07</v>
      </c>
    </row>
    <row r="235" ht="25.5" customHeight="1">
      <c r="A235" s="68" t="s">
        <v>1915</v>
      </c>
      <c r="B235" s="69" t="s">
        <v>2012</v>
      </c>
      <c r="C235" s="68" t="s">
        <v>122</v>
      </c>
      <c r="D235" s="68" t="s">
        <v>2013</v>
      </c>
      <c r="E235" s="70" t="s">
        <v>1918</v>
      </c>
      <c r="F235" s="42"/>
      <c r="G235" s="71" t="s">
        <v>1134</v>
      </c>
      <c r="H235" s="72">
        <v>0.4574</v>
      </c>
      <c r="I235" s="72">
        <v>0.0</v>
      </c>
      <c r="J235" s="73">
        <v>21.7</v>
      </c>
      <c r="K235" s="73">
        <v>9.92</v>
      </c>
    </row>
    <row r="236" ht="25.5" customHeight="1">
      <c r="A236" s="77" t="s">
        <v>1940</v>
      </c>
      <c r="B236" s="78" t="s">
        <v>2155</v>
      </c>
      <c r="C236" s="77" t="s">
        <v>122</v>
      </c>
      <c r="D236" s="77" t="s">
        <v>2156</v>
      </c>
      <c r="E236" s="79" t="s">
        <v>1943</v>
      </c>
      <c r="F236" s="42"/>
      <c r="G236" s="80" t="s">
        <v>98</v>
      </c>
      <c r="H236" s="81">
        <v>1.0</v>
      </c>
      <c r="I236" s="81">
        <v>0.0</v>
      </c>
      <c r="J236" s="82">
        <v>227.18</v>
      </c>
      <c r="K236" s="82">
        <v>227.18</v>
      </c>
    </row>
    <row r="237" ht="39.0" customHeight="1">
      <c r="A237" s="77" t="s">
        <v>1940</v>
      </c>
      <c r="B237" s="78" t="s">
        <v>2151</v>
      </c>
      <c r="C237" s="77" t="s">
        <v>122</v>
      </c>
      <c r="D237" s="77" t="s">
        <v>2152</v>
      </c>
      <c r="E237" s="79" t="s">
        <v>1943</v>
      </c>
      <c r="F237" s="42"/>
      <c r="G237" s="80" t="s">
        <v>98</v>
      </c>
      <c r="H237" s="81">
        <v>2.0</v>
      </c>
      <c r="I237" s="81">
        <v>0.0</v>
      </c>
      <c r="J237" s="82">
        <v>0.71</v>
      </c>
      <c r="K237" s="82">
        <v>1.42</v>
      </c>
    </row>
    <row r="238" ht="13.5" customHeight="1">
      <c r="A238" s="64"/>
      <c r="B238" s="64"/>
      <c r="C238" s="64"/>
      <c r="D238" s="64"/>
      <c r="E238" s="64"/>
      <c r="F238" s="64" t="s">
        <v>1935</v>
      </c>
      <c r="G238" s="74">
        <v>8.13</v>
      </c>
      <c r="H238" s="64" t="s">
        <v>1936</v>
      </c>
      <c r="I238" s="74">
        <v>8.76</v>
      </c>
      <c r="J238" s="64" t="s">
        <v>1937</v>
      </c>
      <c r="K238" s="74">
        <v>16.89</v>
      </c>
    </row>
    <row r="239" ht="13.5" customHeight="1">
      <c r="A239" s="64"/>
      <c r="B239" s="64"/>
      <c r="C239" s="64"/>
      <c r="D239" s="64"/>
      <c r="E239" s="64"/>
      <c r="F239" s="64" t="s">
        <v>1938</v>
      </c>
      <c r="G239" s="74">
        <v>58.98</v>
      </c>
      <c r="H239" s="75" t="s">
        <v>1939</v>
      </c>
      <c r="I239" s="34"/>
      <c r="J239" s="64"/>
      <c r="K239" s="74">
        <v>309.57</v>
      </c>
    </row>
    <row r="240" ht="0.75" customHeight="1">
      <c r="A240" s="76"/>
      <c r="B240" s="76"/>
      <c r="C240" s="76"/>
      <c r="D240" s="76"/>
      <c r="E240" s="76"/>
      <c r="F240" s="76"/>
      <c r="G240" s="76"/>
      <c r="H240" s="76"/>
      <c r="I240" s="76"/>
      <c r="J240" s="76"/>
      <c r="K240" s="76"/>
    </row>
    <row r="241" ht="18.0" customHeight="1">
      <c r="A241" s="39" t="s">
        <v>172</v>
      </c>
      <c r="B241" s="43" t="s">
        <v>83</v>
      </c>
      <c r="C241" s="39" t="s">
        <v>84</v>
      </c>
      <c r="D241" s="39" t="s">
        <v>24</v>
      </c>
      <c r="E241" s="40" t="s">
        <v>1911</v>
      </c>
      <c r="F241" s="42"/>
      <c r="G241" s="54" t="s">
        <v>85</v>
      </c>
      <c r="H241" s="43" t="s">
        <v>25</v>
      </c>
      <c r="I241" s="43" t="s">
        <v>86</v>
      </c>
      <c r="J241" s="43" t="s">
        <v>26</v>
      </c>
      <c r="K241" s="4"/>
    </row>
    <row r="242" ht="51.75" customHeight="1">
      <c r="A242" s="56" t="s">
        <v>1913</v>
      </c>
      <c r="B242" s="58" t="s">
        <v>173</v>
      </c>
      <c r="C242" s="56" t="s">
        <v>104</v>
      </c>
      <c r="D242" s="56" t="s">
        <v>174</v>
      </c>
      <c r="E242" s="66" t="s">
        <v>2157</v>
      </c>
      <c r="F242" s="42"/>
      <c r="G242" s="57" t="s">
        <v>130</v>
      </c>
      <c r="H242" s="67">
        <v>1.0</v>
      </c>
      <c r="I242" s="59">
        <v>146.15</v>
      </c>
      <c r="J242" s="59">
        <v>146.15</v>
      </c>
      <c r="K242" s="4"/>
    </row>
    <row r="243" ht="19.5" customHeight="1">
      <c r="A243" s="51"/>
      <c r="B243" s="38"/>
      <c r="C243" s="38"/>
      <c r="D243" s="38"/>
      <c r="E243" s="34"/>
      <c r="F243" s="51" t="s">
        <v>1968</v>
      </c>
      <c r="G243" s="38"/>
      <c r="H243" s="38"/>
      <c r="I243" s="34"/>
      <c r="J243" s="49">
        <v>0.0</v>
      </c>
      <c r="K243" s="4"/>
    </row>
    <row r="244" ht="19.5" customHeight="1">
      <c r="A244" s="51"/>
      <c r="B244" s="38"/>
      <c r="C244" s="38"/>
      <c r="D244" s="38"/>
      <c r="E244" s="34"/>
      <c r="F244" s="51" t="s">
        <v>1969</v>
      </c>
      <c r="G244" s="38"/>
      <c r="H244" s="38"/>
      <c r="I244" s="34"/>
      <c r="J244" s="49">
        <v>1.0</v>
      </c>
      <c r="K244" s="4"/>
    </row>
    <row r="245" ht="19.5" customHeight="1">
      <c r="A245" s="51"/>
      <c r="B245" s="38"/>
      <c r="C245" s="38"/>
      <c r="D245" s="38"/>
      <c r="E245" s="34"/>
      <c r="F245" s="51" t="s">
        <v>1970</v>
      </c>
      <c r="G245" s="38"/>
      <c r="H245" s="38"/>
      <c r="I245" s="34"/>
      <c r="J245" s="49">
        <v>0.0</v>
      </c>
      <c r="K245" s="4"/>
    </row>
    <row r="246" ht="19.5" customHeight="1">
      <c r="A246" s="39" t="s">
        <v>2158</v>
      </c>
      <c r="B246" s="43" t="s">
        <v>83</v>
      </c>
      <c r="C246" s="39" t="s">
        <v>84</v>
      </c>
      <c r="D246" s="39" t="s">
        <v>2159</v>
      </c>
      <c r="E246" s="43" t="s">
        <v>1596</v>
      </c>
      <c r="F246" s="43" t="s">
        <v>1973</v>
      </c>
      <c r="G246" s="43" t="s">
        <v>1974</v>
      </c>
      <c r="H246" s="43"/>
      <c r="I246" s="43"/>
      <c r="J246" s="43" t="s">
        <v>1975</v>
      </c>
      <c r="K246" s="4"/>
    </row>
    <row r="247" ht="51.75" customHeight="1">
      <c r="A247" s="77" t="s">
        <v>1940</v>
      </c>
      <c r="B247" s="78" t="s">
        <v>2160</v>
      </c>
      <c r="C247" s="77" t="s">
        <v>104</v>
      </c>
      <c r="D247" s="77" t="s">
        <v>2161</v>
      </c>
      <c r="E247" s="81">
        <v>0.51</v>
      </c>
      <c r="F247" s="80" t="s">
        <v>130</v>
      </c>
      <c r="G247" s="85" t="s">
        <v>2162</v>
      </c>
      <c r="H247" s="41"/>
      <c r="I247" s="42"/>
      <c r="J247" s="86" t="s">
        <v>2163</v>
      </c>
      <c r="K247" s="4"/>
    </row>
    <row r="248" ht="25.5" customHeight="1">
      <c r="A248" s="77" t="s">
        <v>1940</v>
      </c>
      <c r="B248" s="78" t="s">
        <v>2164</v>
      </c>
      <c r="C248" s="77" t="s">
        <v>104</v>
      </c>
      <c r="D248" s="77" t="s">
        <v>2165</v>
      </c>
      <c r="E248" s="81">
        <v>4.8484848</v>
      </c>
      <c r="F248" s="80" t="s">
        <v>106</v>
      </c>
      <c r="G248" s="85" t="s">
        <v>2166</v>
      </c>
      <c r="H248" s="41"/>
      <c r="I248" s="42"/>
      <c r="J248" s="86" t="s">
        <v>2167</v>
      </c>
      <c r="K248" s="4"/>
    </row>
    <row r="249" ht="51.75" customHeight="1">
      <c r="A249" s="77" t="s">
        <v>1940</v>
      </c>
      <c r="B249" s="78" t="s">
        <v>2168</v>
      </c>
      <c r="C249" s="77" t="s">
        <v>104</v>
      </c>
      <c r="D249" s="77" t="s">
        <v>2169</v>
      </c>
      <c r="E249" s="81">
        <v>2.2424242</v>
      </c>
      <c r="F249" s="80" t="s">
        <v>130</v>
      </c>
      <c r="G249" s="85" t="s">
        <v>2170</v>
      </c>
      <c r="H249" s="41"/>
      <c r="I249" s="42"/>
      <c r="J249" s="86" t="s">
        <v>2171</v>
      </c>
      <c r="K249" s="4"/>
    </row>
    <row r="250" ht="25.5" customHeight="1">
      <c r="A250" s="77" t="s">
        <v>1940</v>
      </c>
      <c r="B250" s="78" t="s">
        <v>2172</v>
      </c>
      <c r="C250" s="77" t="s">
        <v>104</v>
      </c>
      <c r="D250" s="77" t="s">
        <v>2173</v>
      </c>
      <c r="E250" s="81">
        <v>0.9090909</v>
      </c>
      <c r="F250" s="80" t="s">
        <v>106</v>
      </c>
      <c r="G250" s="85" t="s">
        <v>2174</v>
      </c>
      <c r="H250" s="41"/>
      <c r="I250" s="42"/>
      <c r="J250" s="86" t="s">
        <v>2175</v>
      </c>
      <c r="K250" s="4"/>
    </row>
    <row r="251" ht="39.0" customHeight="1">
      <c r="A251" s="77" t="s">
        <v>1940</v>
      </c>
      <c r="B251" s="78" t="s">
        <v>2176</v>
      </c>
      <c r="C251" s="77" t="s">
        <v>104</v>
      </c>
      <c r="D251" s="77" t="s">
        <v>2177</v>
      </c>
      <c r="E251" s="81">
        <v>4.8484848</v>
      </c>
      <c r="F251" s="80" t="s">
        <v>106</v>
      </c>
      <c r="G251" s="85" t="s">
        <v>2178</v>
      </c>
      <c r="H251" s="41"/>
      <c r="I251" s="42"/>
      <c r="J251" s="86" t="s">
        <v>2179</v>
      </c>
      <c r="K251" s="4"/>
    </row>
    <row r="252" ht="51.75" customHeight="1">
      <c r="A252" s="77" t="s">
        <v>1940</v>
      </c>
      <c r="B252" s="78" t="s">
        <v>2180</v>
      </c>
      <c r="C252" s="77" t="s">
        <v>104</v>
      </c>
      <c r="D252" s="77" t="s">
        <v>2181</v>
      </c>
      <c r="E252" s="81">
        <v>0.9090909</v>
      </c>
      <c r="F252" s="80" t="s">
        <v>275</v>
      </c>
      <c r="G252" s="85" t="s">
        <v>2182</v>
      </c>
      <c r="H252" s="41"/>
      <c r="I252" s="42"/>
      <c r="J252" s="86" t="s">
        <v>2183</v>
      </c>
      <c r="K252" s="4"/>
    </row>
    <row r="253" ht="25.5" customHeight="1">
      <c r="A253" s="77" t="s">
        <v>1940</v>
      </c>
      <c r="B253" s="78" t="s">
        <v>2184</v>
      </c>
      <c r="C253" s="77" t="s">
        <v>104</v>
      </c>
      <c r="D253" s="77" t="s">
        <v>2185</v>
      </c>
      <c r="E253" s="81">
        <v>2.4242424</v>
      </c>
      <c r="F253" s="80" t="s">
        <v>275</v>
      </c>
      <c r="G253" s="85" t="s">
        <v>2186</v>
      </c>
      <c r="H253" s="41"/>
      <c r="I253" s="42"/>
      <c r="J253" s="86" t="s">
        <v>2187</v>
      </c>
      <c r="K253" s="4"/>
    </row>
    <row r="254" ht="19.5" customHeight="1">
      <c r="A254" s="51"/>
      <c r="B254" s="38"/>
      <c r="C254" s="38"/>
      <c r="D254" s="38"/>
      <c r="E254" s="34"/>
      <c r="F254" s="51" t="s">
        <v>2188</v>
      </c>
      <c r="G254" s="38"/>
      <c r="H254" s="38"/>
      <c r="I254" s="34"/>
      <c r="J254" s="49">
        <v>121.356</v>
      </c>
      <c r="K254" s="4"/>
    </row>
    <row r="255" ht="19.5" customHeight="1">
      <c r="A255" s="39" t="s">
        <v>1971</v>
      </c>
      <c r="B255" s="43" t="s">
        <v>83</v>
      </c>
      <c r="C255" s="39" t="s">
        <v>84</v>
      </c>
      <c r="D255" s="39" t="s">
        <v>1972</v>
      </c>
      <c r="E255" s="43" t="s">
        <v>1596</v>
      </c>
      <c r="F255" s="43" t="s">
        <v>1973</v>
      </c>
      <c r="G255" s="43" t="s">
        <v>1974</v>
      </c>
      <c r="H255" s="43"/>
      <c r="I255" s="43"/>
      <c r="J255" s="43" t="s">
        <v>1975</v>
      </c>
      <c r="K255" s="4"/>
    </row>
    <row r="256" ht="25.5" customHeight="1">
      <c r="A256" s="68" t="s">
        <v>1913</v>
      </c>
      <c r="B256" s="69" t="s">
        <v>2189</v>
      </c>
      <c r="C256" s="68" t="s">
        <v>104</v>
      </c>
      <c r="D256" s="68" t="s">
        <v>2018</v>
      </c>
      <c r="E256" s="72">
        <v>0.4166667</v>
      </c>
      <c r="F256" s="71" t="s">
        <v>1978</v>
      </c>
      <c r="G256" s="83" t="s">
        <v>2190</v>
      </c>
      <c r="H256" s="41"/>
      <c r="I256" s="42"/>
      <c r="J256" s="84" t="s">
        <v>2191</v>
      </c>
      <c r="K256" s="4"/>
    </row>
    <row r="257" ht="24.0" customHeight="1">
      <c r="A257" s="68" t="s">
        <v>1913</v>
      </c>
      <c r="B257" s="69" t="s">
        <v>2192</v>
      </c>
      <c r="C257" s="68" t="s">
        <v>104</v>
      </c>
      <c r="D257" s="68" t="s">
        <v>2193</v>
      </c>
      <c r="E257" s="72">
        <v>0.4166667</v>
      </c>
      <c r="F257" s="71" t="s">
        <v>1978</v>
      </c>
      <c r="G257" s="83" t="s">
        <v>2194</v>
      </c>
      <c r="H257" s="41"/>
      <c r="I257" s="42"/>
      <c r="J257" s="84" t="s">
        <v>2195</v>
      </c>
      <c r="K257" s="4"/>
    </row>
    <row r="258" ht="25.5" customHeight="1">
      <c r="A258" s="68" t="s">
        <v>1913</v>
      </c>
      <c r="B258" s="69" t="s">
        <v>2196</v>
      </c>
      <c r="C258" s="68" t="s">
        <v>104</v>
      </c>
      <c r="D258" s="68" t="s">
        <v>2197</v>
      </c>
      <c r="E258" s="72">
        <v>0.0029204</v>
      </c>
      <c r="F258" s="71" t="s">
        <v>111</v>
      </c>
      <c r="G258" s="83" t="s">
        <v>2198</v>
      </c>
      <c r="H258" s="41"/>
      <c r="I258" s="42"/>
      <c r="J258" s="84" t="s">
        <v>2199</v>
      </c>
      <c r="K258" s="4"/>
    </row>
    <row r="259" ht="25.5" customHeight="1">
      <c r="A259" s="68" t="s">
        <v>1913</v>
      </c>
      <c r="B259" s="69" t="s">
        <v>2200</v>
      </c>
      <c r="C259" s="68" t="s">
        <v>104</v>
      </c>
      <c r="D259" s="68" t="s">
        <v>2201</v>
      </c>
      <c r="E259" s="72">
        <v>0.004284</v>
      </c>
      <c r="F259" s="71" t="s">
        <v>111</v>
      </c>
      <c r="G259" s="83" t="s">
        <v>2202</v>
      </c>
      <c r="H259" s="41"/>
      <c r="I259" s="42"/>
      <c r="J259" s="84" t="s">
        <v>2203</v>
      </c>
      <c r="K259" s="4"/>
    </row>
    <row r="260" ht="19.5" customHeight="1">
      <c r="A260" s="51"/>
      <c r="B260" s="38"/>
      <c r="C260" s="38"/>
      <c r="D260" s="38"/>
      <c r="E260" s="34"/>
      <c r="F260" s="51" t="s">
        <v>1985</v>
      </c>
      <c r="G260" s="38"/>
      <c r="H260" s="38"/>
      <c r="I260" s="34"/>
      <c r="J260" s="49">
        <v>24.7964</v>
      </c>
      <c r="K260" s="4"/>
    </row>
    <row r="261" ht="13.5" customHeight="1">
      <c r="A261" s="64"/>
      <c r="B261" s="64"/>
      <c r="C261" s="64"/>
      <c r="D261" s="64"/>
      <c r="E261" s="64" t="s">
        <v>1935</v>
      </c>
      <c r="F261" s="74">
        <v>0.0</v>
      </c>
      <c r="G261" s="64" t="s">
        <v>1936</v>
      </c>
      <c r="H261" s="74">
        <v>18.37</v>
      </c>
      <c r="I261" s="64" t="s">
        <v>1937</v>
      </c>
      <c r="J261" s="74">
        <v>18.372735827056193</v>
      </c>
      <c r="K261" s="4"/>
    </row>
    <row r="262" ht="13.5" customHeight="1">
      <c r="A262" s="64"/>
      <c r="B262" s="64"/>
      <c r="C262" s="64"/>
      <c r="D262" s="64"/>
      <c r="E262" s="64" t="s">
        <v>1938</v>
      </c>
      <c r="F262" s="74">
        <v>34.4</v>
      </c>
      <c r="G262" s="64"/>
      <c r="H262" s="75" t="s">
        <v>1939</v>
      </c>
      <c r="I262" s="34"/>
      <c r="J262" s="74">
        <v>180.55</v>
      </c>
      <c r="K262" s="4"/>
    </row>
    <row r="263" ht="0.75" customHeight="1">
      <c r="A263" s="76"/>
      <c r="B263" s="76"/>
      <c r="C263" s="76"/>
      <c r="D263" s="76"/>
      <c r="E263" s="76"/>
      <c r="F263" s="76"/>
      <c r="G263" s="76"/>
      <c r="H263" s="76"/>
      <c r="I263" s="76"/>
      <c r="J263" s="76"/>
      <c r="K263" s="76"/>
    </row>
    <row r="264" ht="18.0" customHeight="1">
      <c r="A264" s="39" t="s">
        <v>175</v>
      </c>
      <c r="B264" s="43" t="s">
        <v>83</v>
      </c>
      <c r="C264" s="39" t="s">
        <v>84</v>
      </c>
      <c r="D264" s="39" t="s">
        <v>24</v>
      </c>
      <c r="E264" s="40" t="s">
        <v>1911</v>
      </c>
      <c r="F264" s="42"/>
      <c r="G264" s="54" t="s">
        <v>85</v>
      </c>
      <c r="H264" s="43" t="s">
        <v>25</v>
      </c>
      <c r="I264" s="43" t="s">
        <v>1912</v>
      </c>
      <c r="J264" s="43" t="s">
        <v>86</v>
      </c>
      <c r="K264" s="43" t="s">
        <v>26</v>
      </c>
    </row>
    <row r="265" ht="24.0" customHeight="1">
      <c r="A265" s="56" t="s">
        <v>1913</v>
      </c>
      <c r="B265" s="58" t="s">
        <v>176</v>
      </c>
      <c r="C265" s="56" t="s">
        <v>109</v>
      </c>
      <c r="D265" s="56" t="s">
        <v>177</v>
      </c>
      <c r="E265" s="66" t="s">
        <v>2204</v>
      </c>
      <c r="F265" s="42"/>
      <c r="G265" s="57" t="s">
        <v>98</v>
      </c>
      <c r="H265" s="67">
        <v>1.0</v>
      </c>
      <c r="I265" s="59"/>
      <c r="J265" s="59">
        <v>1140.68</v>
      </c>
      <c r="K265" s="59">
        <v>1140.68</v>
      </c>
    </row>
    <row r="266" ht="39.0" customHeight="1">
      <c r="A266" s="68" t="s">
        <v>1915</v>
      </c>
      <c r="B266" s="69" t="s">
        <v>2205</v>
      </c>
      <c r="C266" s="68" t="s">
        <v>122</v>
      </c>
      <c r="D266" s="68" t="s">
        <v>2206</v>
      </c>
      <c r="E266" s="70" t="s">
        <v>2207</v>
      </c>
      <c r="F266" s="42"/>
      <c r="G266" s="71" t="s">
        <v>98</v>
      </c>
      <c r="H266" s="72">
        <v>1.0</v>
      </c>
      <c r="I266" s="72">
        <v>0.0</v>
      </c>
      <c r="J266" s="73">
        <v>44.07</v>
      </c>
      <c r="K266" s="73">
        <v>44.07</v>
      </c>
    </row>
    <row r="267" ht="24.0" customHeight="1">
      <c r="A267" s="77" t="s">
        <v>1940</v>
      </c>
      <c r="B267" s="78" t="s">
        <v>2208</v>
      </c>
      <c r="C267" s="77" t="s">
        <v>109</v>
      </c>
      <c r="D267" s="77" t="s">
        <v>2209</v>
      </c>
      <c r="E267" s="79" t="s">
        <v>1948</v>
      </c>
      <c r="F267" s="42"/>
      <c r="G267" s="80" t="s">
        <v>1134</v>
      </c>
      <c r="H267" s="81">
        <v>1.159</v>
      </c>
      <c r="I267" s="81">
        <v>0.0</v>
      </c>
      <c r="J267" s="82">
        <v>19.112592</v>
      </c>
      <c r="K267" s="82">
        <v>22.15</v>
      </c>
    </row>
    <row r="268" ht="24.0" customHeight="1">
      <c r="A268" s="77" t="s">
        <v>1940</v>
      </c>
      <c r="B268" s="78" t="s">
        <v>2210</v>
      </c>
      <c r="C268" s="77" t="s">
        <v>109</v>
      </c>
      <c r="D268" s="77" t="s">
        <v>2211</v>
      </c>
      <c r="E268" s="79" t="s">
        <v>1943</v>
      </c>
      <c r="F268" s="42"/>
      <c r="G268" s="80" t="s">
        <v>151</v>
      </c>
      <c r="H268" s="81">
        <v>0.6</v>
      </c>
      <c r="I268" s="81">
        <v>0.0</v>
      </c>
      <c r="J268" s="82">
        <v>0.15</v>
      </c>
      <c r="K268" s="82">
        <v>0.09</v>
      </c>
    </row>
    <row r="269" ht="24.0" customHeight="1">
      <c r="A269" s="77" t="s">
        <v>1940</v>
      </c>
      <c r="B269" s="78" t="s">
        <v>2212</v>
      </c>
      <c r="C269" s="77" t="s">
        <v>109</v>
      </c>
      <c r="D269" s="77" t="s">
        <v>2213</v>
      </c>
      <c r="E269" s="79" t="s">
        <v>1943</v>
      </c>
      <c r="F269" s="42"/>
      <c r="G269" s="80" t="s">
        <v>98</v>
      </c>
      <c r="H269" s="81">
        <v>1.0</v>
      </c>
      <c r="I269" s="81">
        <v>0.0</v>
      </c>
      <c r="J269" s="82">
        <v>1053.47</v>
      </c>
      <c r="K269" s="82">
        <v>1053.47</v>
      </c>
    </row>
    <row r="270" ht="24.0" customHeight="1">
      <c r="A270" s="77" t="s">
        <v>1940</v>
      </c>
      <c r="B270" s="78" t="s">
        <v>2214</v>
      </c>
      <c r="C270" s="77" t="s">
        <v>109</v>
      </c>
      <c r="D270" s="77" t="s">
        <v>2215</v>
      </c>
      <c r="E270" s="79" t="s">
        <v>1948</v>
      </c>
      <c r="F270" s="42"/>
      <c r="G270" s="80" t="s">
        <v>1134</v>
      </c>
      <c r="H270" s="81">
        <v>1.352</v>
      </c>
      <c r="I270" s="81">
        <v>0.0</v>
      </c>
      <c r="J270" s="82">
        <v>15.46024</v>
      </c>
      <c r="K270" s="82">
        <v>20.9</v>
      </c>
    </row>
    <row r="271" ht="13.5" customHeight="1">
      <c r="A271" s="64"/>
      <c r="B271" s="64"/>
      <c r="C271" s="64"/>
      <c r="D271" s="64"/>
      <c r="E271" s="64"/>
      <c r="F271" s="64" t="s">
        <v>1935</v>
      </c>
      <c r="G271" s="74">
        <v>33.03</v>
      </c>
      <c r="H271" s="64" t="s">
        <v>1936</v>
      </c>
      <c r="I271" s="74">
        <v>35.52</v>
      </c>
      <c r="J271" s="64" t="s">
        <v>1937</v>
      </c>
      <c r="K271" s="74">
        <v>68.55</v>
      </c>
    </row>
    <row r="272" ht="13.5" customHeight="1">
      <c r="A272" s="64"/>
      <c r="B272" s="64"/>
      <c r="C272" s="64"/>
      <c r="D272" s="64"/>
      <c r="E272" s="64"/>
      <c r="F272" s="64" t="s">
        <v>1938</v>
      </c>
      <c r="G272" s="74">
        <v>268.51</v>
      </c>
      <c r="H272" s="75" t="s">
        <v>1939</v>
      </c>
      <c r="I272" s="34"/>
      <c r="J272" s="64"/>
      <c r="K272" s="74">
        <v>1409.19</v>
      </c>
    </row>
    <row r="273" ht="0.75" customHeight="1">
      <c r="A273" s="76"/>
      <c r="B273" s="76"/>
      <c r="C273" s="76"/>
      <c r="D273" s="76"/>
      <c r="E273" s="76"/>
      <c r="F273" s="76"/>
      <c r="G273" s="76"/>
      <c r="H273" s="76"/>
      <c r="I273" s="76"/>
      <c r="J273" s="76"/>
      <c r="K273" s="76"/>
    </row>
    <row r="274" ht="18.0" customHeight="1">
      <c r="A274" s="39" t="s">
        <v>178</v>
      </c>
      <c r="B274" s="43" t="s">
        <v>83</v>
      </c>
      <c r="C274" s="39" t="s">
        <v>84</v>
      </c>
      <c r="D274" s="39" t="s">
        <v>24</v>
      </c>
      <c r="E274" s="40" t="s">
        <v>1911</v>
      </c>
      <c r="F274" s="42"/>
      <c r="G274" s="54" t="s">
        <v>85</v>
      </c>
      <c r="H274" s="43" t="s">
        <v>25</v>
      </c>
      <c r="I274" s="43" t="s">
        <v>1912</v>
      </c>
      <c r="J274" s="43" t="s">
        <v>86</v>
      </c>
      <c r="K274" s="43" t="s">
        <v>26</v>
      </c>
    </row>
    <row r="275" ht="25.5" customHeight="1">
      <c r="A275" s="56" t="s">
        <v>1913</v>
      </c>
      <c r="B275" s="58" t="s">
        <v>179</v>
      </c>
      <c r="C275" s="56" t="s">
        <v>109</v>
      </c>
      <c r="D275" s="56" t="s">
        <v>180</v>
      </c>
      <c r="E275" s="66" t="s">
        <v>2216</v>
      </c>
      <c r="F275" s="42"/>
      <c r="G275" s="57" t="s">
        <v>130</v>
      </c>
      <c r="H275" s="67">
        <v>1.0</v>
      </c>
      <c r="I275" s="59"/>
      <c r="J275" s="59">
        <v>819.75</v>
      </c>
      <c r="K275" s="59">
        <v>819.75</v>
      </c>
    </row>
    <row r="276" ht="24.0" customHeight="1">
      <c r="A276" s="77" t="s">
        <v>1940</v>
      </c>
      <c r="B276" s="78" t="s">
        <v>2217</v>
      </c>
      <c r="C276" s="77" t="s">
        <v>109</v>
      </c>
      <c r="D276" s="77" t="s">
        <v>2218</v>
      </c>
      <c r="E276" s="79" t="s">
        <v>1948</v>
      </c>
      <c r="F276" s="42"/>
      <c r="G276" s="80" t="s">
        <v>1134</v>
      </c>
      <c r="H276" s="81">
        <v>7.57</v>
      </c>
      <c r="I276" s="81">
        <v>0.0</v>
      </c>
      <c r="J276" s="82">
        <v>19.112592</v>
      </c>
      <c r="K276" s="82">
        <v>144.68</v>
      </c>
    </row>
    <row r="277" ht="24.0" customHeight="1">
      <c r="A277" s="77" t="s">
        <v>1940</v>
      </c>
      <c r="B277" s="78" t="s">
        <v>2219</v>
      </c>
      <c r="C277" s="77" t="s">
        <v>109</v>
      </c>
      <c r="D277" s="77" t="s">
        <v>2220</v>
      </c>
      <c r="E277" s="79" t="s">
        <v>1943</v>
      </c>
      <c r="F277" s="42"/>
      <c r="G277" s="80" t="s">
        <v>98</v>
      </c>
      <c r="H277" s="81">
        <v>0.48</v>
      </c>
      <c r="I277" s="81">
        <v>0.0</v>
      </c>
      <c r="J277" s="82">
        <v>11.9</v>
      </c>
      <c r="K277" s="82">
        <v>5.71</v>
      </c>
    </row>
    <row r="278" ht="24.0" customHeight="1">
      <c r="A278" s="77" t="s">
        <v>1940</v>
      </c>
      <c r="B278" s="78" t="s">
        <v>2221</v>
      </c>
      <c r="C278" s="77" t="s">
        <v>109</v>
      </c>
      <c r="D278" s="77" t="s">
        <v>2149</v>
      </c>
      <c r="E278" s="79" t="s">
        <v>1948</v>
      </c>
      <c r="F278" s="42"/>
      <c r="G278" s="80" t="s">
        <v>1134</v>
      </c>
      <c r="H278" s="81">
        <v>10.725</v>
      </c>
      <c r="I278" s="81">
        <v>0.0</v>
      </c>
      <c r="J278" s="82">
        <v>14.31888</v>
      </c>
      <c r="K278" s="82">
        <v>153.56</v>
      </c>
    </row>
    <row r="279" ht="24.0" customHeight="1">
      <c r="A279" s="77" t="s">
        <v>1940</v>
      </c>
      <c r="B279" s="78" t="s">
        <v>2222</v>
      </c>
      <c r="C279" s="77" t="s">
        <v>109</v>
      </c>
      <c r="D279" s="77" t="s">
        <v>2223</v>
      </c>
      <c r="E279" s="79" t="s">
        <v>1943</v>
      </c>
      <c r="F279" s="42"/>
      <c r="G279" s="80" t="s">
        <v>151</v>
      </c>
      <c r="H279" s="81">
        <v>6.1</v>
      </c>
      <c r="I279" s="81">
        <v>0.0</v>
      </c>
      <c r="J279" s="82">
        <v>4.95</v>
      </c>
      <c r="K279" s="82">
        <v>30.19</v>
      </c>
    </row>
    <row r="280" ht="25.5" customHeight="1">
      <c r="A280" s="77" t="s">
        <v>1940</v>
      </c>
      <c r="B280" s="78" t="s">
        <v>2224</v>
      </c>
      <c r="C280" s="77" t="s">
        <v>109</v>
      </c>
      <c r="D280" s="77" t="s">
        <v>2225</v>
      </c>
      <c r="E280" s="79" t="s">
        <v>1943</v>
      </c>
      <c r="F280" s="42"/>
      <c r="G280" s="80" t="s">
        <v>98</v>
      </c>
      <c r="H280" s="81">
        <v>0.089</v>
      </c>
      <c r="I280" s="81">
        <v>0.0</v>
      </c>
      <c r="J280" s="82">
        <v>140.09</v>
      </c>
      <c r="K280" s="82">
        <v>12.46</v>
      </c>
    </row>
    <row r="281" ht="25.5" customHeight="1">
      <c r="A281" s="77" t="s">
        <v>1940</v>
      </c>
      <c r="B281" s="78" t="s">
        <v>2226</v>
      </c>
      <c r="C281" s="77" t="s">
        <v>109</v>
      </c>
      <c r="D281" s="77" t="s">
        <v>2227</v>
      </c>
      <c r="E281" s="79" t="s">
        <v>1943</v>
      </c>
      <c r="F281" s="42"/>
      <c r="G281" s="80" t="s">
        <v>151</v>
      </c>
      <c r="H281" s="81">
        <v>9.86</v>
      </c>
      <c r="I281" s="81">
        <v>0.0</v>
      </c>
      <c r="J281" s="82">
        <v>8.64</v>
      </c>
      <c r="K281" s="82">
        <v>85.19</v>
      </c>
    </row>
    <row r="282" ht="24.0" customHeight="1">
      <c r="A282" s="77" t="s">
        <v>1940</v>
      </c>
      <c r="B282" s="78" t="s">
        <v>2228</v>
      </c>
      <c r="C282" s="77" t="s">
        <v>109</v>
      </c>
      <c r="D282" s="77" t="s">
        <v>2069</v>
      </c>
      <c r="E282" s="79" t="s">
        <v>1948</v>
      </c>
      <c r="F282" s="42"/>
      <c r="G282" s="80" t="s">
        <v>1134</v>
      </c>
      <c r="H282" s="81">
        <v>10.142</v>
      </c>
      <c r="I282" s="81">
        <v>0.0</v>
      </c>
      <c r="J282" s="82">
        <v>15.46024</v>
      </c>
      <c r="K282" s="82">
        <v>156.79</v>
      </c>
    </row>
    <row r="283" ht="24.0" customHeight="1">
      <c r="A283" s="77" t="s">
        <v>1940</v>
      </c>
      <c r="B283" s="78" t="s">
        <v>2229</v>
      </c>
      <c r="C283" s="77" t="s">
        <v>109</v>
      </c>
      <c r="D283" s="77" t="s">
        <v>2230</v>
      </c>
      <c r="E283" s="79" t="s">
        <v>1943</v>
      </c>
      <c r="F283" s="42"/>
      <c r="G283" s="80" t="s">
        <v>151</v>
      </c>
      <c r="H283" s="81">
        <v>4.949</v>
      </c>
      <c r="I283" s="81">
        <v>0.0</v>
      </c>
      <c r="J283" s="82">
        <v>2.61</v>
      </c>
      <c r="K283" s="82">
        <v>12.91</v>
      </c>
    </row>
    <row r="284" ht="24.0" customHeight="1">
      <c r="A284" s="77" t="s">
        <v>1940</v>
      </c>
      <c r="B284" s="78" t="s">
        <v>2231</v>
      </c>
      <c r="C284" s="77" t="s">
        <v>109</v>
      </c>
      <c r="D284" s="77" t="s">
        <v>2232</v>
      </c>
      <c r="E284" s="79" t="s">
        <v>1943</v>
      </c>
      <c r="F284" s="42"/>
      <c r="G284" s="80" t="s">
        <v>130</v>
      </c>
      <c r="H284" s="81">
        <v>1.23</v>
      </c>
      <c r="I284" s="81">
        <v>0.0</v>
      </c>
      <c r="J284" s="82">
        <v>24.82</v>
      </c>
      <c r="K284" s="82">
        <v>30.52</v>
      </c>
    </row>
    <row r="285" ht="25.5" customHeight="1">
      <c r="A285" s="77" t="s">
        <v>1940</v>
      </c>
      <c r="B285" s="78" t="s">
        <v>2233</v>
      </c>
      <c r="C285" s="77" t="s">
        <v>109</v>
      </c>
      <c r="D285" s="77" t="s">
        <v>2234</v>
      </c>
      <c r="E285" s="79" t="s">
        <v>1943</v>
      </c>
      <c r="F285" s="42"/>
      <c r="G285" s="80" t="s">
        <v>130</v>
      </c>
      <c r="H285" s="81">
        <v>4.824</v>
      </c>
      <c r="I285" s="81">
        <v>0.0</v>
      </c>
      <c r="J285" s="82">
        <v>36.9</v>
      </c>
      <c r="K285" s="82">
        <v>178.0</v>
      </c>
    </row>
    <row r="286" ht="24.0" customHeight="1">
      <c r="A286" s="77" t="s">
        <v>1940</v>
      </c>
      <c r="B286" s="78" t="s">
        <v>2235</v>
      </c>
      <c r="C286" s="77" t="s">
        <v>109</v>
      </c>
      <c r="D286" s="77" t="s">
        <v>2236</v>
      </c>
      <c r="E286" s="79" t="s">
        <v>1943</v>
      </c>
      <c r="F286" s="42"/>
      <c r="G286" s="80" t="s">
        <v>801</v>
      </c>
      <c r="H286" s="81">
        <v>0.39</v>
      </c>
      <c r="I286" s="81">
        <v>0.0</v>
      </c>
      <c r="J286" s="82">
        <v>24.99</v>
      </c>
      <c r="K286" s="82">
        <v>9.74</v>
      </c>
    </row>
    <row r="287" ht="13.5" customHeight="1">
      <c r="A287" s="64"/>
      <c r="B287" s="64"/>
      <c r="C287" s="64"/>
      <c r="D287" s="64"/>
      <c r="E287" s="64"/>
      <c r="F287" s="64" t="s">
        <v>1935</v>
      </c>
      <c r="G287" s="74">
        <v>219.27</v>
      </c>
      <c r="H287" s="64" t="s">
        <v>1936</v>
      </c>
      <c r="I287" s="74">
        <v>235.76</v>
      </c>
      <c r="J287" s="64" t="s">
        <v>1937</v>
      </c>
      <c r="K287" s="74">
        <v>455.03</v>
      </c>
    </row>
    <row r="288" ht="13.5" customHeight="1">
      <c r="A288" s="64"/>
      <c r="B288" s="64"/>
      <c r="C288" s="64"/>
      <c r="D288" s="64"/>
      <c r="E288" s="64"/>
      <c r="F288" s="64" t="s">
        <v>1938</v>
      </c>
      <c r="G288" s="74">
        <v>192.96</v>
      </c>
      <c r="H288" s="75" t="s">
        <v>1939</v>
      </c>
      <c r="I288" s="34"/>
      <c r="J288" s="64"/>
      <c r="K288" s="74">
        <v>1012.71</v>
      </c>
    </row>
    <row r="289" ht="0.75" customHeight="1">
      <c r="A289" s="76"/>
      <c r="B289" s="76"/>
      <c r="C289" s="76"/>
      <c r="D289" s="76"/>
      <c r="E289" s="76"/>
      <c r="F289" s="76"/>
      <c r="G289" s="76"/>
      <c r="H289" s="76"/>
      <c r="I289" s="76"/>
      <c r="J289" s="76"/>
      <c r="K289" s="76"/>
    </row>
    <row r="290" ht="18.0" customHeight="1">
      <c r="A290" s="39" t="s">
        <v>181</v>
      </c>
      <c r="B290" s="43" t="s">
        <v>83</v>
      </c>
      <c r="C290" s="39" t="s">
        <v>84</v>
      </c>
      <c r="D290" s="39" t="s">
        <v>24</v>
      </c>
      <c r="E290" s="40" t="s">
        <v>1911</v>
      </c>
      <c r="F290" s="42"/>
      <c r="G290" s="54" t="s">
        <v>85</v>
      </c>
      <c r="H290" s="43" t="s">
        <v>25</v>
      </c>
      <c r="I290" s="43" t="s">
        <v>1912</v>
      </c>
      <c r="J290" s="43" t="s">
        <v>86</v>
      </c>
      <c r="K290" s="43" t="s">
        <v>26</v>
      </c>
    </row>
    <row r="291" ht="24.0" customHeight="1">
      <c r="A291" s="56" t="s">
        <v>1913</v>
      </c>
      <c r="B291" s="58" t="s">
        <v>182</v>
      </c>
      <c r="C291" s="56" t="s">
        <v>109</v>
      </c>
      <c r="D291" s="56" t="s">
        <v>183</v>
      </c>
      <c r="E291" s="66" t="s">
        <v>2216</v>
      </c>
      <c r="F291" s="42"/>
      <c r="G291" s="57" t="s">
        <v>130</v>
      </c>
      <c r="H291" s="67">
        <v>1.0</v>
      </c>
      <c r="I291" s="59"/>
      <c r="J291" s="59">
        <v>860.53</v>
      </c>
      <c r="K291" s="59">
        <v>860.53</v>
      </c>
    </row>
    <row r="292" ht="24.0" customHeight="1">
      <c r="A292" s="77" t="s">
        <v>1940</v>
      </c>
      <c r="B292" s="78" t="s">
        <v>2228</v>
      </c>
      <c r="C292" s="77" t="s">
        <v>109</v>
      </c>
      <c r="D292" s="77" t="s">
        <v>2069</v>
      </c>
      <c r="E292" s="79" t="s">
        <v>1948</v>
      </c>
      <c r="F292" s="42"/>
      <c r="G292" s="80" t="s">
        <v>1134</v>
      </c>
      <c r="H292" s="81">
        <v>10.457</v>
      </c>
      <c r="I292" s="81">
        <v>0.0</v>
      </c>
      <c r="J292" s="82">
        <v>15.46024</v>
      </c>
      <c r="K292" s="82">
        <v>161.66</v>
      </c>
    </row>
    <row r="293" ht="24.0" customHeight="1">
      <c r="A293" s="77" t="s">
        <v>1940</v>
      </c>
      <c r="B293" s="78" t="s">
        <v>2221</v>
      </c>
      <c r="C293" s="77" t="s">
        <v>109</v>
      </c>
      <c r="D293" s="77" t="s">
        <v>2149</v>
      </c>
      <c r="E293" s="79" t="s">
        <v>1948</v>
      </c>
      <c r="F293" s="42"/>
      <c r="G293" s="80" t="s">
        <v>1134</v>
      </c>
      <c r="H293" s="81">
        <v>11.057</v>
      </c>
      <c r="I293" s="81">
        <v>0.0</v>
      </c>
      <c r="J293" s="82">
        <v>14.31888</v>
      </c>
      <c r="K293" s="82">
        <v>158.32</v>
      </c>
    </row>
    <row r="294" ht="24.0" customHeight="1">
      <c r="A294" s="77" t="s">
        <v>1940</v>
      </c>
      <c r="B294" s="78" t="s">
        <v>2222</v>
      </c>
      <c r="C294" s="77" t="s">
        <v>109</v>
      </c>
      <c r="D294" s="77" t="s">
        <v>2223</v>
      </c>
      <c r="E294" s="79" t="s">
        <v>1943</v>
      </c>
      <c r="F294" s="42"/>
      <c r="G294" s="80" t="s">
        <v>151</v>
      </c>
      <c r="H294" s="81">
        <v>6.1</v>
      </c>
      <c r="I294" s="81">
        <v>0.0</v>
      </c>
      <c r="J294" s="82">
        <v>4.95</v>
      </c>
      <c r="K294" s="82">
        <v>30.19</v>
      </c>
    </row>
    <row r="295" ht="24.0" customHeight="1">
      <c r="A295" s="77" t="s">
        <v>1940</v>
      </c>
      <c r="B295" s="78" t="s">
        <v>2229</v>
      </c>
      <c r="C295" s="77" t="s">
        <v>109</v>
      </c>
      <c r="D295" s="77" t="s">
        <v>2230</v>
      </c>
      <c r="E295" s="79" t="s">
        <v>1943</v>
      </c>
      <c r="F295" s="42"/>
      <c r="G295" s="80" t="s">
        <v>151</v>
      </c>
      <c r="H295" s="81">
        <v>4.949</v>
      </c>
      <c r="I295" s="81">
        <v>0.0</v>
      </c>
      <c r="J295" s="82">
        <v>2.61</v>
      </c>
      <c r="K295" s="82">
        <v>12.91</v>
      </c>
    </row>
    <row r="296" ht="24.0" customHeight="1">
      <c r="A296" s="77" t="s">
        <v>1940</v>
      </c>
      <c r="B296" s="78" t="s">
        <v>2235</v>
      </c>
      <c r="C296" s="77" t="s">
        <v>109</v>
      </c>
      <c r="D296" s="77" t="s">
        <v>2236</v>
      </c>
      <c r="E296" s="79" t="s">
        <v>1943</v>
      </c>
      <c r="F296" s="42"/>
      <c r="G296" s="80" t="s">
        <v>801</v>
      </c>
      <c r="H296" s="81">
        <v>0.39</v>
      </c>
      <c r="I296" s="81">
        <v>0.0</v>
      </c>
      <c r="J296" s="82">
        <v>24.99</v>
      </c>
      <c r="K296" s="82">
        <v>9.74</v>
      </c>
    </row>
    <row r="297" ht="25.5" customHeight="1">
      <c r="A297" s="77" t="s">
        <v>1940</v>
      </c>
      <c r="B297" s="78" t="s">
        <v>2237</v>
      </c>
      <c r="C297" s="77" t="s">
        <v>109</v>
      </c>
      <c r="D297" s="77" t="s">
        <v>2238</v>
      </c>
      <c r="E297" s="79" t="s">
        <v>1943</v>
      </c>
      <c r="F297" s="42"/>
      <c r="G297" s="80" t="s">
        <v>98</v>
      </c>
      <c r="H297" s="81">
        <v>0.089</v>
      </c>
      <c r="I297" s="81">
        <v>0.0</v>
      </c>
      <c r="J297" s="82">
        <v>46.0</v>
      </c>
      <c r="K297" s="82">
        <v>4.09</v>
      </c>
    </row>
    <row r="298" ht="25.5" customHeight="1">
      <c r="A298" s="77" t="s">
        <v>1940</v>
      </c>
      <c r="B298" s="78" t="s">
        <v>2233</v>
      </c>
      <c r="C298" s="77" t="s">
        <v>109</v>
      </c>
      <c r="D298" s="77" t="s">
        <v>2234</v>
      </c>
      <c r="E298" s="79" t="s">
        <v>1943</v>
      </c>
      <c r="F298" s="42"/>
      <c r="G298" s="80" t="s">
        <v>130</v>
      </c>
      <c r="H298" s="81">
        <v>4.824</v>
      </c>
      <c r="I298" s="81">
        <v>0.0</v>
      </c>
      <c r="J298" s="82">
        <v>36.9</v>
      </c>
      <c r="K298" s="82">
        <v>178.0</v>
      </c>
    </row>
    <row r="299" ht="24.0" customHeight="1">
      <c r="A299" s="77" t="s">
        <v>1940</v>
      </c>
      <c r="B299" s="78" t="s">
        <v>2239</v>
      </c>
      <c r="C299" s="77" t="s">
        <v>109</v>
      </c>
      <c r="D299" s="77" t="s">
        <v>2240</v>
      </c>
      <c r="E299" s="79" t="s">
        <v>1943</v>
      </c>
      <c r="F299" s="42"/>
      <c r="G299" s="80" t="s">
        <v>801</v>
      </c>
      <c r="H299" s="81">
        <v>1.68</v>
      </c>
      <c r="I299" s="81">
        <v>0.0</v>
      </c>
      <c r="J299" s="82">
        <v>22.9</v>
      </c>
      <c r="K299" s="82">
        <v>38.47</v>
      </c>
    </row>
    <row r="300" ht="24.0" customHeight="1">
      <c r="A300" s="77" t="s">
        <v>1940</v>
      </c>
      <c r="B300" s="78" t="s">
        <v>2231</v>
      </c>
      <c r="C300" s="77" t="s">
        <v>109</v>
      </c>
      <c r="D300" s="77" t="s">
        <v>2232</v>
      </c>
      <c r="E300" s="79" t="s">
        <v>1943</v>
      </c>
      <c r="F300" s="42"/>
      <c r="G300" s="80" t="s">
        <v>130</v>
      </c>
      <c r="H300" s="81">
        <v>0.84</v>
      </c>
      <c r="I300" s="81">
        <v>0.0</v>
      </c>
      <c r="J300" s="82">
        <v>24.82</v>
      </c>
      <c r="K300" s="82">
        <v>20.84</v>
      </c>
    </row>
    <row r="301" ht="24.0" customHeight="1">
      <c r="A301" s="77" t="s">
        <v>1940</v>
      </c>
      <c r="B301" s="78" t="s">
        <v>2217</v>
      </c>
      <c r="C301" s="77" t="s">
        <v>109</v>
      </c>
      <c r="D301" s="77" t="s">
        <v>2218</v>
      </c>
      <c r="E301" s="79" t="s">
        <v>1948</v>
      </c>
      <c r="F301" s="42"/>
      <c r="G301" s="80" t="s">
        <v>1134</v>
      </c>
      <c r="H301" s="81">
        <v>7.805</v>
      </c>
      <c r="I301" s="81">
        <v>0.0</v>
      </c>
      <c r="J301" s="82">
        <v>19.112592</v>
      </c>
      <c r="K301" s="82">
        <v>149.17</v>
      </c>
    </row>
    <row r="302" ht="25.5" customHeight="1">
      <c r="A302" s="77" t="s">
        <v>1940</v>
      </c>
      <c r="B302" s="78" t="s">
        <v>2226</v>
      </c>
      <c r="C302" s="77" t="s">
        <v>109</v>
      </c>
      <c r="D302" s="77" t="s">
        <v>2227</v>
      </c>
      <c r="E302" s="79" t="s">
        <v>1943</v>
      </c>
      <c r="F302" s="42"/>
      <c r="G302" s="80" t="s">
        <v>151</v>
      </c>
      <c r="H302" s="81">
        <v>9.86</v>
      </c>
      <c r="I302" s="81">
        <v>0.0</v>
      </c>
      <c r="J302" s="82">
        <v>8.64</v>
      </c>
      <c r="K302" s="82">
        <v>85.19</v>
      </c>
    </row>
    <row r="303" ht="25.5" customHeight="1">
      <c r="A303" s="77" t="s">
        <v>1940</v>
      </c>
      <c r="B303" s="78" t="s">
        <v>2241</v>
      </c>
      <c r="C303" s="77" t="s">
        <v>109</v>
      </c>
      <c r="D303" s="77" t="s">
        <v>2242</v>
      </c>
      <c r="E303" s="79" t="s">
        <v>1943</v>
      </c>
      <c r="F303" s="42"/>
      <c r="G303" s="80" t="s">
        <v>98</v>
      </c>
      <c r="H303" s="81">
        <v>0.48</v>
      </c>
      <c r="I303" s="81">
        <v>0.0</v>
      </c>
      <c r="J303" s="82">
        <v>24.9</v>
      </c>
      <c r="K303" s="82">
        <v>11.95</v>
      </c>
    </row>
    <row r="304" ht="13.5" customHeight="1">
      <c r="A304" s="64"/>
      <c r="B304" s="64"/>
      <c r="C304" s="64"/>
      <c r="D304" s="64"/>
      <c r="E304" s="64"/>
      <c r="F304" s="64" t="s">
        <v>1935</v>
      </c>
      <c r="G304" s="74">
        <v>226.07</v>
      </c>
      <c r="H304" s="64" t="s">
        <v>1936</v>
      </c>
      <c r="I304" s="74">
        <v>243.08</v>
      </c>
      <c r="J304" s="64" t="s">
        <v>1937</v>
      </c>
      <c r="K304" s="74">
        <v>469.15</v>
      </c>
    </row>
    <row r="305" ht="13.5" customHeight="1">
      <c r="A305" s="64"/>
      <c r="B305" s="64"/>
      <c r="C305" s="64"/>
      <c r="D305" s="64"/>
      <c r="E305" s="64"/>
      <c r="F305" s="64" t="s">
        <v>1938</v>
      </c>
      <c r="G305" s="74">
        <v>202.56</v>
      </c>
      <c r="H305" s="75" t="s">
        <v>1939</v>
      </c>
      <c r="I305" s="34"/>
      <c r="J305" s="64"/>
      <c r="K305" s="74">
        <v>1063.09</v>
      </c>
    </row>
    <row r="306" ht="0.75" customHeight="1">
      <c r="A306" s="76"/>
      <c r="B306" s="76"/>
      <c r="C306" s="76"/>
      <c r="D306" s="76"/>
      <c r="E306" s="76"/>
      <c r="F306" s="76"/>
      <c r="G306" s="76"/>
      <c r="H306" s="76"/>
      <c r="I306" s="76"/>
      <c r="J306" s="76"/>
      <c r="K306" s="76"/>
    </row>
    <row r="307" ht="18.0" customHeight="1">
      <c r="A307" s="39" t="s">
        <v>184</v>
      </c>
      <c r="B307" s="43" t="s">
        <v>83</v>
      </c>
      <c r="C307" s="39" t="s">
        <v>84</v>
      </c>
      <c r="D307" s="39" t="s">
        <v>24</v>
      </c>
      <c r="E307" s="40" t="s">
        <v>1911</v>
      </c>
      <c r="F307" s="42"/>
      <c r="G307" s="54" t="s">
        <v>85</v>
      </c>
      <c r="H307" s="43" t="s">
        <v>25</v>
      </c>
      <c r="I307" s="43" t="s">
        <v>1912</v>
      </c>
      <c r="J307" s="43" t="s">
        <v>86</v>
      </c>
      <c r="K307" s="43" t="s">
        <v>26</v>
      </c>
    </row>
    <row r="308" ht="39.0" customHeight="1">
      <c r="A308" s="56" t="s">
        <v>1913</v>
      </c>
      <c r="B308" s="58" t="s">
        <v>185</v>
      </c>
      <c r="C308" s="56" t="s">
        <v>122</v>
      </c>
      <c r="D308" s="56" t="s">
        <v>186</v>
      </c>
      <c r="E308" s="66" t="s">
        <v>2207</v>
      </c>
      <c r="F308" s="42"/>
      <c r="G308" s="57" t="s">
        <v>151</v>
      </c>
      <c r="H308" s="67">
        <v>1.0</v>
      </c>
      <c r="I308" s="59"/>
      <c r="J308" s="59">
        <v>26.07</v>
      </c>
      <c r="K308" s="59">
        <v>26.07</v>
      </c>
    </row>
    <row r="309" ht="24.0" customHeight="1">
      <c r="A309" s="68" t="s">
        <v>1915</v>
      </c>
      <c r="B309" s="69" t="s">
        <v>2007</v>
      </c>
      <c r="C309" s="68" t="s">
        <v>122</v>
      </c>
      <c r="D309" s="68" t="s">
        <v>2008</v>
      </c>
      <c r="E309" s="70" t="s">
        <v>1918</v>
      </c>
      <c r="F309" s="42"/>
      <c r="G309" s="71" t="s">
        <v>1134</v>
      </c>
      <c r="H309" s="72">
        <v>0.114</v>
      </c>
      <c r="I309" s="72">
        <v>0.0</v>
      </c>
      <c r="J309" s="73">
        <v>29.75</v>
      </c>
      <c r="K309" s="73">
        <v>3.39</v>
      </c>
    </row>
    <row r="310" ht="25.5" customHeight="1">
      <c r="A310" s="68" t="s">
        <v>1915</v>
      </c>
      <c r="B310" s="69" t="s">
        <v>2243</v>
      </c>
      <c r="C310" s="68" t="s">
        <v>122</v>
      </c>
      <c r="D310" s="68" t="s">
        <v>2244</v>
      </c>
      <c r="E310" s="70" t="s">
        <v>1918</v>
      </c>
      <c r="F310" s="42"/>
      <c r="G310" s="71" t="s">
        <v>1134</v>
      </c>
      <c r="H310" s="72">
        <v>0.114</v>
      </c>
      <c r="I310" s="72">
        <v>0.0</v>
      </c>
      <c r="J310" s="73">
        <v>22.69</v>
      </c>
      <c r="K310" s="73">
        <v>2.58</v>
      </c>
    </row>
    <row r="311" ht="51.75" customHeight="1">
      <c r="A311" s="77" t="s">
        <v>1940</v>
      </c>
      <c r="B311" s="78" t="s">
        <v>2245</v>
      </c>
      <c r="C311" s="77" t="s">
        <v>122</v>
      </c>
      <c r="D311" s="77" t="s">
        <v>2246</v>
      </c>
      <c r="E311" s="79" t="s">
        <v>1943</v>
      </c>
      <c r="F311" s="42"/>
      <c r="G311" s="80" t="s">
        <v>151</v>
      </c>
      <c r="H311" s="81">
        <v>1.2434</v>
      </c>
      <c r="I311" s="81">
        <v>0.0</v>
      </c>
      <c r="J311" s="82">
        <v>16.14</v>
      </c>
      <c r="K311" s="82">
        <v>20.06</v>
      </c>
    </row>
    <row r="312" ht="25.5" customHeight="1">
      <c r="A312" s="77" t="s">
        <v>1940</v>
      </c>
      <c r="B312" s="78" t="s">
        <v>2247</v>
      </c>
      <c r="C312" s="77" t="s">
        <v>122</v>
      </c>
      <c r="D312" s="77" t="s">
        <v>2248</v>
      </c>
      <c r="E312" s="79" t="s">
        <v>1943</v>
      </c>
      <c r="F312" s="42"/>
      <c r="G312" s="80" t="s">
        <v>98</v>
      </c>
      <c r="H312" s="81">
        <v>0.0094</v>
      </c>
      <c r="I312" s="81">
        <v>0.0</v>
      </c>
      <c r="J312" s="82">
        <v>4.62</v>
      </c>
      <c r="K312" s="82">
        <v>0.04</v>
      </c>
    </row>
    <row r="313" ht="13.5" customHeight="1">
      <c r="A313" s="64"/>
      <c r="B313" s="64"/>
      <c r="C313" s="64"/>
      <c r="D313" s="64"/>
      <c r="E313" s="64"/>
      <c r="F313" s="64" t="s">
        <v>1935</v>
      </c>
      <c r="G313" s="74">
        <v>2.18</v>
      </c>
      <c r="H313" s="64" t="s">
        <v>1936</v>
      </c>
      <c r="I313" s="74">
        <v>2.36</v>
      </c>
      <c r="J313" s="64" t="s">
        <v>1937</v>
      </c>
      <c r="K313" s="74">
        <v>4.54</v>
      </c>
    </row>
    <row r="314" ht="13.5" customHeight="1">
      <c r="A314" s="64"/>
      <c r="B314" s="64"/>
      <c r="C314" s="64"/>
      <c r="D314" s="64"/>
      <c r="E314" s="64"/>
      <c r="F314" s="64" t="s">
        <v>1938</v>
      </c>
      <c r="G314" s="74">
        <v>6.13</v>
      </c>
      <c r="H314" s="75" t="s">
        <v>1939</v>
      </c>
      <c r="I314" s="34"/>
      <c r="J314" s="64"/>
      <c r="K314" s="74">
        <v>32.2</v>
      </c>
    </row>
    <row r="315" ht="0.75" customHeight="1">
      <c r="A315" s="76"/>
      <c r="B315" s="76"/>
      <c r="C315" s="76"/>
      <c r="D315" s="76"/>
      <c r="E315" s="76"/>
      <c r="F315" s="76"/>
      <c r="G315" s="76"/>
      <c r="H315" s="76"/>
      <c r="I315" s="76"/>
      <c r="J315" s="76"/>
      <c r="K315" s="76"/>
    </row>
    <row r="316" ht="18.0" customHeight="1">
      <c r="A316" s="39" t="s">
        <v>187</v>
      </c>
      <c r="B316" s="43" t="s">
        <v>83</v>
      </c>
      <c r="C316" s="39" t="s">
        <v>84</v>
      </c>
      <c r="D316" s="39" t="s">
        <v>24</v>
      </c>
      <c r="E316" s="40" t="s">
        <v>1911</v>
      </c>
      <c r="F316" s="42"/>
      <c r="G316" s="54" t="s">
        <v>85</v>
      </c>
      <c r="H316" s="43" t="s">
        <v>25</v>
      </c>
      <c r="I316" s="43" t="s">
        <v>1912</v>
      </c>
      <c r="J316" s="43" t="s">
        <v>86</v>
      </c>
      <c r="K316" s="43" t="s">
        <v>26</v>
      </c>
    </row>
    <row r="317" ht="39.0" customHeight="1">
      <c r="A317" s="56" t="s">
        <v>1913</v>
      </c>
      <c r="B317" s="58" t="s">
        <v>188</v>
      </c>
      <c r="C317" s="56" t="s">
        <v>122</v>
      </c>
      <c r="D317" s="56" t="s">
        <v>189</v>
      </c>
      <c r="E317" s="66" t="s">
        <v>2249</v>
      </c>
      <c r="F317" s="42"/>
      <c r="G317" s="57" t="s">
        <v>111</v>
      </c>
      <c r="H317" s="67">
        <v>1.0</v>
      </c>
      <c r="I317" s="59"/>
      <c r="J317" s="59">
        <v>108.64</v>
      </c>
      <c r="K317" s="59">
        <v>108.64</v>
      </c>
    </row>
    <row r="318" ht="25.5" customHeight="1">
      <c r="A318" s="68" t="s">
        <v>1915</v>
      </c>
      <c r="B318" s="69" t="s">
        <v>2250</v>
      </c>
      <c r="C318" s="68" t="s">
        <v>122</v>
      </c>
      <c r="D318" s="68" t="s">
        <v>2251</v>
      </c>
      <c r="E318" s="70" t="s">
        <v>1999</v>
      </c>
      <c r="F318" s="42"/>
      <c r="G318" s="71" t="s">
        <v>2025</v>
      </c>
      <c r="H318" s="72">
        <v>0.8695</v>
      </c>
      <c r="I318" s="72">
        <v>0.0</v>
      </c>
      <c r="J318" s="73">
        <v>25.56</v>
      </c>
      <c r="K318" s="73">
        <v>22.22</v>
      </c>
    </row>
    <row r="319" ht="24.0" customHeight="1">
      <c r="A319" s="68" t="s">
        <v>1915</v>
      </c>
      <c r="B319" s="69" t="s">
        <v>2005</v>
      </c>
      <c r="C319" s="68" t="s">
        <v>122</v>
      </c>
      <c r="D319" s="68" t="s">
        <v>2006</v>
      </c>
      <c r="E319" s="70" t="s">
        <v>1918</v>
      </c>
      <c r="F319" s="42"/>
      <c r="G319" s="71" t="s">
        <v>1134</v>
      </c>
      <c r="H319" s="72">
        <v>0.4479</v>
      </c>
      <c r="I319" s="72">
        <v>0.0</v>
      </c>
      <c r="J319" s="73">
        <v>21.72</v>
      </c>
      <c r="K319" s="73">
        <v>9.72</v>
      </c>
    </row>
    <row r="320" ht="25.5" customHeight="1">
      <c r="A320" s="68" t="s">
        <v>1915</v>
      </c>
      <c r="B320" s="69" t="s">
        <v>2252</v>
      </c>
      <c r="C320" s="68" t="s">
        <v>122</v>
      </c>
      <c r="D320" s="68" t="s">
        <v>2253</v>
      </c>
      <c r="E320" s="70" t="s">
        <v>1999</v>
      </c>
      <c r="F320" s="42"/>
      <c r="G320" s="71" t="s">
        <v>2000</v>
      </c>
      <c r="H320" s="72">
        <v>1.137</v>
      </c>
      <c r="I320" s="72">
        <v>0.0</v>
      </c>
      <c r="J320" s="73">
        <v>26.2</v>
      </c>
      <c r="K320" s="73">
        <v>29.78</v>
      </c>
    </row>
    <row r="321" ht="24.0" customHeight="1">
      <c r="A321" s="68" t="s">
        <v>1915</v>
      </c>
      <c r="B321" s="69" t="s">
        <v>2001</v>
      </c>
      <c r="C321" s="68" t="s">
        <v>122</v>
      </c>
      <c r="D321" s="68" t="s">
        <v>2002</v>
      </c>
      <c r="E321" s="70" t="s">
        <v>1918</v>
      </c>
      <c r="F321" s="42"/>
      <c r="G321" s="71" t="s">
        <v>1134</v>
      </c>
      <c r="H321" s="72">
        <v>0.0722</v>
      </c>
      <c r="I321" s="72">
        <v>0.0</v>
      </c>
      <c r="J321" s="73">
        <v>27.11</v>
      </c>
      <c r="K321" s="73">
        <v>1.95</v>
      </c>
    </row>
    <row r="322" ht="39.0" customHeight="1">
      <c r="A322" s="68" t="s">
        <v>1915</v>
      </c>
      <c r="B322" s="69" t="s">
        <v>2254</v>
      </c>
      <c r="C322" s="68" t="s">
        <v>122</v>
      </c>
      <c r="D322" s="68" t="s">
        <v>2255</v>
      </c>
      <c r="E322" s="70" t="s">
        <v>1999</v>
      </c>
      <c r="F322" s="42"/>
      <c r="G322" s="71" t="s">
        <v>2025</v>
      </c>
      <c r="H322" s="72">
        <v>0.8695</v>
      </c>
      <c r="I322" s="72">
        <v>0.0</v>
      </c>
      <c r="J322" s="73">
        <v>8.9</v>
      </c>
      <c r="K322" s="73">
        <v>7.73</v>
      </c>
    </row>
    <row r="323" ht="39.0" customHeight="1">
      <c r="A323" s="68" t="s">
        <v>1915</v>
      </c>
      <c r="B323" s="69" t="s">
        <v>2256</v>
      </c>
      <c r="C323" s="68" t="s">
        <v>122</v>
      </c>
      <c r="D323" s="68" t="s">
        <v>2257</v>
      </c>
      <c r="E323" s="70" t="s">
        <v>1999</v>
      </c>
      <c r="F323" s="42"/>
      <c r="G323" s="71" t="s">
        <v>2000</v>
      </c>
      <c r="H323" s="72">
        <v>1.137</v>
      </c>
      <c r="I323" s="72">
        <v>0.0</v>
      </c>
      <c r="J323" s="73">
        <v>32.76</v>
      </c>
      <c r="K323" s="73">
        <v>37.24</v>
      </c>
    </row>
    <row r="324" ht="13.5" customHeight="1">
      <c r="A324" s="64"/>
      <c r="B324" s="64"/>
      <c r="C324" s="64"/>
      <c r="D324" s="64"/>
      <c r="E324" s="64"/>
      <c r="F324" s="64" t="s">
        <v>1935</v>
      </c>
      <c r="G324" s="74">
        <v>23.33</v>
      </c>
      <c r="H324" s="64" t="s">
        <v>1936</v>
      </c>
      <c r="I324" s="74">
        <v>25.09</v>
      </c>
      <c r="J324" s="64" t="s">
        <v>1937</v>
      </c>
      <c r="K324" s="74">
        <v>48.42</v>
      </c>
    </row>
    <row r="325" ht="13.5" customHeight="1">
      <c r="A325" s="64"/>
      <c r="B325" s="64"/>
      <c r="C325" s="64"/>
      <c r="D325" s="64"/>
      <c r="E325" s="64"/>
      <c r="F325" s="64" t="s">
        <v>1938</v>
      </c>
      <c r="G325" s="74">
        <v>25.57</v>
      </c>
      <c r="H325" s="75" t="s">
        <v>1939</v>
      </c>
      <c r="I325" s="34"/>
      <c r="J325" s="64"/>
      <c r="K325" s="74">
        <v>134.21</v>
      </c>
    </row>
    <row r="326" ht="0.75" customHeight="1">
      <c r="A326" s="76"/>
      <c r="B326" s="76"/>
      <c r="C326" s="76"/>
      <c r="D326" s="76"/>
      <c r="E326" s="76"/>
      <c r="F326" s="76"/>
      <c r="G326" s="76"/>
      <c r="H326" s="76"/>
      <c r="I326" s="76"/>
      <c r="J326" s="76"/>
      <c r="K326" s="76"/>
    </row>
    <row r="327" ht="18.0" customHeight="1">
      <c r="A327" s="39" t="s">
        <v>190</v>
      </c>
      <c r="B327" s="43" t="s">
        <v>83</v>
      </c>
      <c r="C327" s="39" t="s">
        <v>84</v>
      </c>
      <c r="D327" s="39" t="s">
        <v>24</v>
      </c>
      <c r="E327" s="40" t="s">
        <v>1911</v>
      </c>
      <c r="F327" s="42"/>
      <c r="G327" s="54" t="s">
        <v>85</v>
      </c>
      <c r="H327" s="43" t="s">
        <v>25</v>
      </c>
      <c r="I327" s="43" t="s">
        <v>1912</v>
      </c>
      <c r="J327" s="43" t="s">
        <v>86</v>
      </c>
      <c r="K327" s="43" t="s">
        <v>26</v>
      </c>
    </row>
    <row r="328" ht="24.0" customHeight="1">
      <c r="A328" s="56" t="s">
        <v>1913</v>
      </c>
      <c r="B328" s="58" t="s">
        <v>191</v>
      </c>
      <c r="C328" s="56" t="s">
        <v>122</v>
      </c>
      <c r="D328" s="56" t="s">
        <v>192</v>
      </c>
      <c r="E328" s="66" t="s">
        <v>2258</v>
      </c>
      <c r="F328" s="42"/>
      <c r="G328" s="57" t="s">
        <v>111</v>
      </c>
      <c r="H328" s="67">
        <v>1.0</v>
      </c>
      <c r="I328" s="59"/>
      <c r="J328" s="59">
        <v>85.91</v>
      </c>
      <c r="K328" s="59">
        <v>85.91</v>
      </c>
    </row>
    <row r="329" ht="24.0" customHeight="1">
      <c r="A329" s="68" t="s">
        <v>1915</v>
      </c>
      <c r="B329" s="69" t="s">
        <v>2005</v>
      </c>
      <c r="C329" s="68" t="s">
        <v>122</v>
      </c>
      <c r="D329" s="68" t="s">
        <v>2006</v>
      </c>
      <c r="E329" s="70" t="s">
        <v>1918</v>
      </c>
      <c r="F329" s="42"/>
      <c r="G329" s="71" t="s">
        <v>1134</v>
      </c>
      <c r="H329" s="72">
        <v>3.9557667</v>
      </c>
      <c r="I329" s="72">
        <v>0.0</v>
      </c>
      <c r="J329" s="73">
        <v>21.72</v>
      </c>
      <c r="K329" s="73">
        <v>85.91</v>
      </c>
    </row>
    <row r="330" ht="13.5" customHeight="1">
      <c r="A330" s="64"/>
      <c r="B330" s="64"/>
      <c r="C330" s="64"/>
      <c r="D330" s="64"/>
      <c r="E330" s="64"/>
      <c r="F330" s="64" t="s">
        <v>1935</v>
      </c>
      <c r="G330" s="74">
        <v>29.71</v>
      </c>
      <c r="H330" s="64" t="s">
        <v>1936</v>
      </c>
      <c r="I330" s="74">
        <v>31.96</v>
      </c>
      <c r="J330" s="64" t="s">
        <v>1937</v>
      </c>
      <c r="K330" s="74">
        <v>61.67</v>
      </c>
    </row>
    <row r="331" ht="13.5" customHeight="1">
      <c r="A331" s="64"/>
      <c r="B331" s="64"/>
      <c r="C331" s="64"/>
      <c r="D331" s="64"/>
      <c r="E331" s="64"/>
      <c r="F331" s="64" t="s">
        <v>1938</v>
      </c>
      <c r="G331" s="74">
        <v>20.22</v>
      </c>
      <c r="H331" s="75" t="s">
        <v>1939</v>
      </c>
      <c r="I331" s="34"/>
      <c r="J331" s="64"/>
      <c r="K331" s="74">
        <v>106.13</v>
      </c>
    </row>
    <row r="332" ht="0.75" customHeight="1">
      <c r="A332" s="76"/>
      <c r="B332" s="76"/>
      <c r="C332" s="76"/>
      <c r="D332" s="76"/>
      <c r="E332" s="76"/>
      <c r="F332" s="76"/>
      <c r="G332" s="76"/>
      <c r="H332" s="76"/>
      <c r="I332" s="76"/>
      <c r="J332" s="76"/>
      <c r="K332" s="76"/>
    </row>
    <row r="333" ht="18.0" customHeight="1">
      <c r="A333" s="39" t="s">
        <v>193</v>
      </c>
      <c r="B333" s="43" t="s">
        <v>83</v>
      </c>
      <c r="C333" s="39" t="s">
        <v>84</v>
      </c>
      <c r="D333" s="39" t="s">
        <v>24</v>
      </c>
      <c r="E333" s="40" t="s">
        <v>1911</v>
      </c>
      <c r="F333" s="42"/>
      <c r="G333" s="54" t="s">
        <v>85</v>
      </c>
      <c r="H333" s="43" t="s">
        <v>25</v>
      </c>
      <c r="I333" s="43" t="s">
        <v>1912</v>
      </c>
      <c r="J333" s="43" t="s">
        <v>86</v>
      </c>
      <c r="K333" s="43" t="s">
        <v>26</v>
      </c>
    </row>
    <row r="334" ht="25.5" customHeight="1">
      <c r="A334" s="56" t="s">
        <v>1913</v>
      </c>
      <c r="B334" s="58" t="s">
        <v>194</v>
      </c>
      <c r="C334" s="56" t="s">
        <v>122</v>
      </c>
      <c r="D334" s="56" t="s">
        <v>195</v>
      </c>
      <c r="E334" s="66" t="s">
        <v>2259</v>
      </c>
      <c r="F334" s="42"/>
      <c r="G334" s="57" t="s">
        <v>111</v>
      </c>
      <c r="H334" s="67">
        <v>1.0</v>
      </c>
      <c r="I334" s="59"/>
      <c r="J334" s="59">
        <v>26.05</v>
      </c>
      <c r="K334" s="59">
        <v>26.05</v>
      </c>
    </row>
    <row r="335" ht="64.5" customHeight="1">
      <c r="A335" s="68" t="s">
        <v>1915</v>
      </c>
      <c r="B335" s="69" t="s">
        <v>2260</v>
      </c>
      <c r="C335" s="68" t="s">
        <v>122</v>
      </c>
      <c r="D335" s="68" t="s">
        <v>2261</v>
      </c>
      <c r="E335" s="70" t="s">
        <v>1999</v>
      </c>
      <c r="F335" s="42"/>
      <c r="G335" s="71" t="s">
        <v>2000</v>
      </c>
      <c r="H335" s="72">
        <v>0.0054</v>
      </c>
      <c r="I335" s="72">
        <v>0.0</v>
      </c>
      <c r="J335" s="73">
        <v>317.14</v>
      </c>
      <c r="K335" s="73">
        <v>1.71</v>
      </c>
    </row>
    <row r="336" ht="24.0" customHeight="1">
      <c r="A336" s="68" t="s">
        <v>1915</v>
      </c>
      <c r="B336" s="69" t="s">
        <v>2005</v>
      </c>
      <c r="C336" s="68" t="s">
        <v>122</v>
      </c>
      <c r="D336" s="68" t="s">
        <v>2006</v>
      </c>
      <c r="E336" s="70" t="s">
        <v>1918</v>
      </c>
      <c r="F336" s="42"/>
      <c r="G336" s="71" t="s">
        <v>1134</v>
      </c>
      <c r="H336" s="72">
        <v>0.7866</v>
      </c>
      <c r="I336" s="72">
        <v>0.0</v>
      </c>
      <c r="J336" s="73">
        <v>21.72</v>
      </c>
      <c r="K336" s="73">
        <v>17.08</v>
      </c>
    </row>
    <row r="337" ht="64.5" customHeight="1">
      <c r="A337" s="68" t="s">
        <v>1915</v>
      </c>
      <c r="B337" s="69" t="s">
        <v>2262</v>
      </c>
      <c r="C337" s="68" t="s">
        <v>122</v>
      </c>
      <c r="D337" s="68" t="s">
        <v>2263</v>
      </c>
      <c r="E337" s="70" t="s">
        <v>1999</v>
      </c>
      <c r="F337" s="42"/>
      <c r="G337" s="71" t="s">
        <v>2025</v>
      </c>
      <c r="H337" s="72">
        <v>6.0E-4</v>
      </c>
      <c r="I337" s="72">
        <v>0.0</v>
      </c>
      <c r="J337" s="73">
        <v>70.99</v>
      </c>
      <c r="K337" s="73">
        <v>0.04</v>
      </c>
    </row>
    <row r="338" ht="39.0" customHeight="1">
      <c r="A338" s="68" t="s">
        <v>1915</v>
      </c>
      <c r="B338" s="69" t="s">
        <v>2264</v>
      </c>
      <c r="C338" s="68" t="s">
        <v>122</v>
      </c>
      <c r="D338" s="68" t="s">
        <v>2265</v>
      </c>
      <c r="E338" s="70" t="s">
        <v>1999</v>
      </c>
      <c r="F338" s="42"/>
      <c r="G338" s="71" t="s">
        <v>2000</v>
      </c>
      <c r="H338" s="72">
        <v>0.1962</v>
      </c>
      <c r="I338" s="72">
        <v>0.0</v>
      </c>
      <c r="J338" s="73">
        <v>36.84</v>
      </c>
      <c r="K338" s="73">
        <v>7.22</v>
      </c>
    </row>
    <row r="339" ht="13.5" customHeight="1">
      <c r="A339" s="64"/>
      <c r="B339" s="64"/>
      <c r="C339" s="64"/>
      <c r="D339" s="64"/>
      <c r="E339" s="64"/>
      <c r="F339" s="64" t="s">
        <v>1935</v>
      </c>
      <c r="G339" s="74">
        <v>8.2</v>
      </c>
      <c r="H339" s="64" t="s">
        <v>1936</v>
      </c>
      <c r="I339" s="74">
        <v>8.83</v>
      </c>
      <c r="J339" s="64" t="s">
        <v>1937</v>
      </c>
      <c r="K339" s="74">
        <v>17.03</v>
      </c>
    </row>
    <row r="340" ht="13.5" customHeight="1">
      <c r="A340" s="64"/>
      <c r="B340" s="64"/>
      <c r="C340" s="64"/>
      <c r="D340" s="64"/>
      <c r="E340" s="64"/>
      <c r="F340" s="64" t="s">
        <v>1938</v>
      </c>
      <c r="G340" s="74">
        <v>6.13</v>
      </c>
      <c r="H340" s="75" t="s">
        <v>1939</v>
      </c>
      <c r="I340" s="34"/>
      <c r="J340" s="64"/>
      <c r="K340" s="74">
        <v>32.18</v>
      </c>
    </row>
    <row r="341" ht="0.75" customHeight="1">
      <c r="A341" s="76"/>
      <c r="B341" s="76"/>
      <c r="C341" s="76"/>
      <c r="D341" s="76"/>
      <c r="E341" s="76"/>
      <c r="F341" s="76"/>
      <c r="G341" s="76"/>
      <c r="H341" s="76"/>
      <c r="I341" s="76"/>
      <c r="J341" s="76"/>
      <c r="K341" s="76"/>
    </row>
    <row r="342" ht="18.0" customHeight="1">
      <c r="A342" s="39" t="s">
        <v>196</v>
      </c>
      <c r="B342" s="43" t="s">
        <v>83</v>
      </c>
      <c r="C342" s="39" t="s">
        <v>84</v>
      </c>
      <c r="D342" s="39" t="s">
        <v>24</v>
      </c>
      <c r="E342" s="40" t="s">
        <v>1911</v>
      </c>
      <c r="F342" s="42"/>
      <c r="G342" s="54" t="s">
        <v>85</v>
      </c>
      <c r="H342" s="43" t="s">
        <v>25</v>
      </c>
      <c r="I342" s="43" t="s">
        <v>1912</v>
      </c>
      <c r="J342" s="43" t="s">
        <v>86</v>
      </c>
      <c r="K342" s="43" t="s">
        <v>26</v>
      </c>
    </row>
    <row r="343" ht="39.0" customHeight="1">
      <c r="A343" s="56" t="s">
        <v>1913</v>
      </c>
      <c r="B343" s="58" t="s">
        <v>197</v>
      </c>
      <c r="C343" s="56" t="s">
        <v>122</v>
      </c>
      <c r="D343" s="56" t="s">
        <v>198</v>
      </c>
      <c r="E343" s="66" t="s">
        <v>2266</v>
      </c>
      <c r="F343" s="42"/>
      <c r="G343" s="57" t="s">
        <v>98</v>
      </c>
      <c r="H343" s="67">
        <v>1.0</v>
      </c>
      <c r="I343" s="59"/>
      <c r="J343" s="59">
        <v>331.18</v>
      </c>
      <c r="K343" s="59">
        <v>331.18</v>
      </c>
    </row>
    <row r="344" ht="25.5" customHeight="1">
      <c r="A344" s="68" t="s">
        <v>1915</v>
      </c>
      <c r="B344" s="69" t="s">
        <v>2003</v>
      </c>
      <c r="C344" s="68" t="s">
        <v>122</v>
      </c>
      <c r="D344" s="68" t="s">
        <v>2004</v>
      </c>
      <c r="E344" s="70" t="s">
        <v>1918</v>
      </c>
      <c r="F344" s="42"/>
      <c r="G344" s="71" t="s">
        <v>1134</v>
      </c>
      <c r="H344" s="72">
        <v>0.8788</v>
      </c>
      <c r="I344" s="72">
        <v>0.0</v>
      </c>
      <c r="J344" s="73">
        <v>26.39</v>
      </c>
      <c r="K344" s="73">
        <v>23.19</v>
      </c>
    </row>
    <row r="345" ht="24.0" customHeight="1">
      <c r="A345" s="68" t="s">
        <v>1915</v>
      </c>
      <c r="B345" s="69" t="s">
        <v>2005</v>
      </c>
      <c r="C345" s="68" t="s">
        <v>122</v>
      </c>
      <c r="D345" s="68" t="s">
        <v>2006</v>
      </c>
      <c r="E345" s="70" t="s">
        <v>1918</v>
      </c>
      <c r="F345" s="42"/>
      <c r="G345" s="71" t="s">
        <v>1134</v>
      </c>
      <c r="H345" s="72">
        <v>0.4443</v>
      </c>
      <c r="I345" s="72">
        <v>0.0</v>
      </c>
      <c r="J345" s="73">
        <v>21.72</v>
      </c>
      <c r="K345" s="73">
        <v>9.65</v>
      </c>
    </row>
    <row r="346" ht="25.5" customHeight="1">
      <c r="A346" s="77" t="s">
        <v>1940</v>
      </c>
      <c r="B346" s="78" t="s">
        <v>2267</v>
      </c>
      <c r="C346" s="77" t="s">
        <v>122</v>
      </c>
      <c r="D346" s="77" t="s">
        <v>2268</v>
      </c>
      <c r="E346" s="79" t="s">
        <v>1943</v>
      </c>
      <c r="F346" s="42"/>
      <c r="G346" s="80" t="s">
        <v>98</v>
      </c>
      <c r="H346" s="81">
        <v>1.0</v>
      </c>
      <c r="I346" s="81">
        <v>0.0</v>
      </c>
      <c r="J346" s="82">
        <v>177.51</v>
      </c>
      <c r="K346" s="82">
        <v>177.51</v>
      </c>
    </row>
    <row r="347" ht="39.0" customHeight="1">
      <c r="A347" s="77" t="s">
        <v>1940</v>
      </c>
      <c r="B347" s="78" t="s">
        <v>2269</v>
      </c>
      <c r="C347" s="77" t="s">
        <v>122</v>
      </c>
      <c r="D347" s="77" t="s">
        <v>2270</v>
      </c>
      <c r="E347" s="79" t="s">
        <v>1943</v>
      </c>
      <c r="F347" s="42"/>
      <c r="G347" s="80" t="s">
        <v>98</v>
      </c>
      <c r="H347" s="81">
        <v>6.0</v>
      </c>
      <c r="I347" s="81">
        <v>0.0</v>
      </c>
      <c r="J347" s="82">
        <v>18.72</v>
      </c>
      <c r="K347" s="82">
        <v>112.32</v>
      </c>
    </row>
    <row r="348" ht="24.0" customHeight="1">
      <c r="A348" s="77" t="s">
        <v>1940</v>
      </c>
      <c r="B348" s="78" t="s">
        <v>2271</v>
      </c>
      <c r="C348" s="77" t="s">
        <v>122</v>
      </c>
      <c r="D348" s="77" t="s">
        <v>2272</v>
      </c>
      <c r="E348" s="79" t="s">
        <v>1943</v>
      </c>
      <c r="F348" s="42"/>
      <c r="G348" s="80" t="s">
        <v>801</v>
      </c>
      <c r="H348" s="81">
        <v>0.0765</v>
      </c>
      <c r="I348" s="81">
        <v>0.0</v>
      </c>
      <c r="J348" s="82">
        <v>111.3</v>
      </c>
      <c r="K348" s="82">
        <v>8.51</v>
      </c>
    </row>
    <row r="349" ht="13.5" customHeight="1">
      <c r="A349" s="64"/>
      <c r="B349" s="64"/>
      <c r="C349" s="64"/>
      <c r="D349" s="64"/>
      <c r="E349" s="64"/>
      <c r="F349" s="64" t="s">
        <v>1935</v>
      </c>
      <c r="G349" s="74">
        <v>12.14</v>
      </c>
      <c r="H349" s="64" t="s">
        <v>1936</v>
      </c>
      <c r="I349" s="74">
        <v>13.07</v>
      </c>
      <c r="J349" s="64" t="s">
        <v>1937</v>
      </c>
      <c r="K349" s="74">
        <v>25.21</v>
      </c>
    </row>
    <row r="350" ht="13.5" customHeight="1">
      <c r="A350" s="64"/>
      <c r="B350" s="64"/>
      <c r="C350" s="64"/>
      <c r="D350" s="64"/>
      <c r="E350" s="64"/>
      <c r="F350" s="64" t="s">
        <v>1938</v>
      </c>
      <c r="G350" s="74">
        <v>77.95</v>
      </c>
      <c r="H350" s="75" t="s">
        <v>1939</v>
      </c>
      <c r="I350" s="34"/>
      <c r="J350" s="64"/>
      <c r="K350" s="74">
        <v>409.13</v>
      </c>
    </row>
    <row r="351" ht="0.75" customHeight="1">
      <c r="A351" s="76"/>
      <c r="B351" s="76"/>
      <c r="C351" s="76"/>
      <c r="D351" s="76"/>
      <c r="E351" s="76"/>
      <c r="F351" s="76"/>
      <c r="G351" s="76"/>
      <c r="H351" s="76"/>
      <c r="I351" s="76"/>
      <c r="J351" s="76"/>
      <c r="K351" s="76"/>
    </row>
    <row r="352" ht="18.0" customHeight="1">
      <c r="A352" s="39" t="s">
        <v>199</v>
      </c>
      <c r="B352" s="43" t="s">
        <v>83</v>
      </c>
      <c r="C352" s="39" t="s">
        <v>84</v>
      </c>
      <c r="D352" s="39" t="s">
        <v>24</v>
      </c>
      <c r="E352" s="40" t="s">
        <v>1911</v>
      </c>
      <c r="F352" s="42"/>
      <c r="G352" s="54" t="s">
        <v>85</v>
      </c>
      <c r="H352" s="43" t="s">
        <v>25</v>
      </c>
      <c r="I352" s="43" t="s">
        <v>1912</v>
      </c>
      <c r="J352" s="43" t="s">
        <v>86</v>
      </c>
      <c r="K352" s="43" t="s">
        <v>26</v>
      </c>
    </row>
    <row r="353" ht="24.0" customHeight="1">
      <c r="A353" s="56" t="s">
        <v>1913</v>
      </c>
      <c r="B353" s="58" t="s">
        <v>200</v>
      </c>
      <c r="C353" s="56" t="s">
        <v>201</v>
      </c>
      <c r="D353" s="56" t="s">
        <v>202</v>
      </c>
      <c r="E353" s="66">
        <v>0.0</v>
      </c>
      <c r="F353" s="42"/>
      <c r="G353" s="57" t="s">
        <v>106</v>
      </c>
      <c r="H353" s="67">
        <v>1.0</v>
      </c>
      <c r="I353" s="59"/>
      <c r="J353" s="59">
        <v>221.29</v>
      </c>
      <c r="K353" s="59">
        <v>221.29</v>
      </c>
    </row>
    <row r="354" ht="25.5" customHeight="1">
      <c r="A354" s="68" t="s">
        <v>1915</v>
      </c>
      <c r="B354" s="69" t="s">
        <v>2273</v>
      </c>
      <c r="C354" s="68" t="s">
        <v>201</v>
      </c>
      <c r="D354" s="68" t="s">
        <v>2274</v>
      </c>
      <c r="E354" s="70">
        <v>0.0</v>
      </c>
      <c r="F354" s="42"/>
      <c r="G354" s="71" t="s">
        <v>2070</v>
      </c>
      <c r="H354" s="72">
        <v>2.6</v>
      </c>
      <c r="I354" s="72">
        <v>0.0</v>
      </c>
      <c r="J354" s="73">
        <v>25.52</v>
      </c>
      <c r="K354" s="73">
        <v>66.35</v>
      </c>
    </row>
    <row r="355" ht="25.5" customHeight="1">
      <c r="A355" s="68" t="s">
        <v>1915</v>
      </c>
      <c r="B355" s="69" t="s">
        <v>2275</v>
      </c>
      <c r="C355" s="68" t="s">
        <v>201</v>
      </c>
      <c r="D355" s="68" t="s">
        <v>2276</v>
      </c>
      <c r="E355" s="70">
        <v>0.0</v>
      </c>
      <c r="F355" s="42"/>
      <c r="G355" s="71" t="s">
        <v>2070</v>
      </c>
      <c r="H355" s="72">
        <v>2.6</v>
      </c>
      <c r="I355" s="72">
        <v>0.0</v>
      </c>
      <c r="J355" s="73">
        <v>31.4</v>
      </c>
      <c r="K355" s="73">
        <v>81.64</v>
      </c>
    </row>
    <row r="356" ht="24.0" customHeight="1">
      <c r="A356" s="77" t="s">
        <v>1940</v>
      </c>
      <c r="B356" s="78" t="s">
        <v>2277</v>
      </c>
      <c r="C356" s="77" t="s">
        <v>201</v>
      </c>
      <c r="D356" s="77" t="s">
        <v>2278</v>
      </c>
      <c r="E356" s="79" t="s">
        <v>1943</v>
      </c>
      <c r="F356" s="42"/>
      <c r="G356" s="80" t="s">
        <v>106</v>
      </c>
      <c r="H356" s="81">
        <v>1.0</v>
      </c>
      <c r="I356" s="81">
        <v>0.0</v>
      </c>
      <c r="J356" s="82">
        <v>19.5</v>
      </c>
      <c r="K356" s="82">
        <v>19.5</v>
      </c>
    </row>
    <row r="357" ht="24.0" customHeight="1">
      <c r="A357" s="77" t="s">
        <v>1940</v>
      </c>
      <c r="B357" s="78" t="s">
        <v>2279</v>
      </c>
      <c r="C357" s="77" t="s">
        <v>201</v>
      </c>
      <c r="D357" s="77" t="s">
        <v>2280</v>
      </c>
      <c r="E357" s="79" t="s">
        <v>1943</v>
      </c>
      <c r="F357" s="42"/>
      <c r="G357" s="80" t="s">
        <v>106</v>
      </c>
      <c r="H357" s="81">
        <v>1.0</v>
      </c>
      <c r="I357" s="81">
        <v>0.0</v>
      </c>
      <c r="J357" s="82">
        <v>47.45</v>
      </c>
      <c r="K357" s="82">
        <v>47.45</v>
      </c>
    </row>
    <row r="358" ht="24.0" customHeight="1">
      <c r="A358" s="77" t="s">
        <v>1940</v>
      </c>
      <c r="B358" s="78" t="s">
        <v>2281</v>
      </c>
      <c r="C358" s="77" t="s">
        <v>201</v>
      </c>
      <c r="D358" s="77" t="s">
        <v>2282</v>
      </c>
      <c r="E358" s="79" t="s">
        <v>1943</v>
      </c>
      <c r="F358" s="42"/>
      <c r="G358" s="80" t="s">
        <v>106</v>
      </c>
      <c r="H358" s="81">
        <v>1.0</v>
      </c>
      <c r="I358" s="81">
        <v>0.0</v>
      </c>
      <c r="J358" s="82">
        <v>6.21</v>
      </c>
      <c r="K358" s="82">
        <v>6.21</v>
      </c>
    </row>
    <row r="359" ht="24.0" customHeight="1">
      <c r="A359" s="77" t="s">
        <v>1940</v>
      </c>
      <c r="B359" s="78" t="s">
        <v>2283</v>
      </c>
      <c r="C359" s="77" t="s">
        <v>201</v>
      </c>
      <c r="D359" s="77" t="s">
        <v>2284</v>
      </c>
      <c r="E359" s="79" t="s">
        <v>1943</v>
      </c>
      <c r="F359" s="42"/>
      <c r="G359" s="80" t="s">
        <v>275</v>
      </c>
      <c r="H359" s="81">
        <v>0.5</v>
      </c>
      <c r="I359" s="81">
        <v>0.0</v>
      </c>
      <c r="J359" s="82">
        <v>0.29</v>
      </c>
      <c r="K359" s="82">
        <v>0.14</v>
      </c>
    </row>
    <row r="360" ht="13.5" customHeight="1">
      <c r="A360" s="64"/>
      <c r="B360" s="64"/>
      <c r="C360" s="64"/>
      <c r="D360" s="64"/>
      <c r="E360" s="64"/>
      <c r="F360" s="64" t="s">
        <v>1935</v>
      </c>
      <c r="G360" s="74">
        <v>48.27</v>
      </c>
      <c r="H360" s="64" t="s">
        <v>1936</v>
      </c>
      <c r="I360" s="74">
        <v>51.92</v>
      </c>
      <c r="J360" s="64" t="s">
        <v>1937</v>
      </c>
      <c r="K360" s="74">
        <v>100.19</v>
      </c>
    </row>
    <row r="361" ht="13.5" customHeight="1">
      <c r="A361" s="64"/>
      <c r="B361" s="64"/>
      <c r="C361" s="64"/>
      <c r="D361" s="64"/>
      <c r="E361" s="64"/>
      <c r="F361" s="64" t="s">
        <v>1938</v>
      </c>
      <c r="G361" s="74">
        <v>52.09</v>
      </c>
      <c r="H361" s="75" t="s">
        <v>1939</v>
      </c>
      <c r="I361" s="34"/>
      <c r="J361" s="64"/>
      <c r="K361" s="74">
        <v>273.38</v>
      </c>
    </row>
    <row r="362" ht="0.75" customHeight="1">
      <c r="A362" s="76"/>
      <c r="B362" s="76"/>
      <c r="C362" s="76"/>
      <c r="D362" s="76"/>
      <c r="E362" s="76"/>
      <c r="F362" s="76"/>
      <c r="G362" s="76"/>
      <c r="H362" s="76"/>
      <c r="I362" s="76"/>
      <c r="J362" s="76"/>
      <c r="K362" s="76"/>
    </row>
    <row r="363" ht="18.0" customHeight="1">
      <c r="A363" s="39" t="s">
        <v>203</v>
      </c>
      <c r="B363" s="43" t="s">
        <v>83</v>
      </c>
      <c r="C363" s="39" t="s">
        <v>84</v>
      </c>
      <c r="D363" s="39" t="s">
        <v>24</v>
      </c>
      <c r="E363" s="40" t="s">
        <v>1911</v>
      </c>
      <c r="F363" s="42"/>
      <c r="G363" s="54" t="s">
        <v>85</v>
      </c>
      <c r="H363" s="43" t="s">
        <v>25</v>
      </c>
      <c r="I363" s="43" t="s">
        <v>1912</v>
      </c>
      <c r="J363" s="43" t="s">
        <v>86</v>
      </c>
      <c r="K363" s="43" t="s">
        <v>26</v>
      </c>
    </row>
    <row r="364" ht="39.0" customHeight="1">
      <c r="A364" s="56" t="s">
        <v>1913</v>
      </c>
      <c r="B364" s="58" t="s">
        <v>204</v>
      </c>
      <c r="C364" s="56" t="s">
        <v>157</v>
      </c>
      <c r="D364" s="56" t="s">
        <v>205</v>
      </c>
      <c r="E364" s="66" t="s">
        <v>2285</v>
      </c>
      <c r="F364" s="42"/>
      <c r="G364" s="57" t="s">
        <v>106</v>
      </c>
      <c r="H364" s="67">
        <v>1.0</v>
      </c>
      <c r="I364" s="59"/>
      <c r="J364" s="59">
        <v>132.07</v>
      </c>
      <c r="K364" s="59">
        <v>132.07</v>
      </c>
    </row>
    <row r="365" ht="25.5" customHeight="1">
      <c r="A365" s="77" t="s">
        <v>1940</v>
      </c>
      <c r="B365" s="78" t="s">
        <v>2286</v>
      </c>
      <c r="C365" s="77" t="s">
        <v>157</v>
      </c>
      <c r="D365" s="77" t="s">
        <v>2287</v>
      </c>
      <c r="E365" s="79" t="s">
        <v>1948</v>
      </c>
      <c r="F365" s="42"/>
      <c r="G365" s="80" t="s">
        <v>2070</v>
      </c>
      <c r="H365" s="81">
        <v>0.5</v>
      </c>
      <c r="I365" s="81">
        <v>0.0</v>
      </c>
      <c r="J365" s="82">
        <v>25.93</v>
      </c>
      <c r="K365" s="82">
        <v>12.96</v>
      </c>
    </row>
    <row r="366" ht="25.5" customHeight="1">
      <c r="A366" s="77" t="s">
        <v>1940</v>
      </c>
      <c r="B366" s="78" t="s">
        <v>2288</v>
      </c>
      <c r="C366" s="77" t="s">
        <v>157</v>
      </c>
      <c r="D366" s="77" t="s">
        <v>2289</v>
      </c>
      <c r="E366" s="79" t="s">
        <v>1943</v>
      </c>
      <c r="F366" s="42"/>
      <c r="G366" s="80" t="s">
        <v>106</v>
      </c>
      <c r="H366" s="81">
        <v>1.0</v>
      </c>
      <c r="I366" s="81">
        <v>0.0</v>
      </c>
      <c r="J366" s="82">
        <v>17.58</v>
      </c>
      <c r="K366" s="82">
        <v>17.58</v>
      </c>
    </row>
    <row r="367" ht="39.0" customHeight="1">
      <c r="A367" s="77" t="s">
        <v>1940</v>
      </c>
      <c r="B367" s="78" t="s">
        <v>2118</v>
      </c>
      <c r="C367" s="77" t="s">
        <v>157</v>
      </c>
      <c r="D367" s="77" t="s">
        <v>2119</v>
      </c>
      <c r="E367" s="79" t="s">
        <v>1948</v>
      </c>
      <c r="F367" s="42"/>
      <c r="G367" s="80" t="s">
        <v>2070</v>
      </c>
      <c r="H367" s="81">
        <v>0.5</v>
      </c>
      <c r="I367" s="81">
        <v>0.0</v>
      </c>
      <c r="J367" s="82">
        <v>33.39</v>
      </c>
      <c r="K367" s="82">
        <v>16.69</v>
      </c>
    </row>
    <row r="368" ht="51.75" customHeight="1">
      <c r="A368" s="77" t="s">
        <v>1940</v>
      </c>
      <c r="B368" s="78" t="s">
        <v>2290</v>
      </c>
      <c r="C368" s="77" t="s">
        <v>157</v>
      </c>
      <c r="D368" s="77" t="s">
        <v>2291</v>
      </c>
      <c r="E368" s="79" t="s">
        <v>1943</v>
      </c>
      <c r="F368" s="42"/>
      <c r="G368" s="80" t="s">
        <v>106</v>
      </c>
      <c r="H368" s="81">
        <v>1.0</v>
      </c>
      <c r="I368" s="81">
        <v>0.0</v>
      </c>
      <c r="J368" s="82">
        <v>83.96</v>
      </c>
      <c r="K368" s="82">
        <v>83.96</v>
      </c>
    </row>
    <row r="369" ht="51.75" customHeight="1">
      <c r="A369" s="77" t="s">
        <v>1940</v>
      </c>
      <c r="B369" s="78" t="s">
        <v>2091</v>
      </c>
      <c r="C369" s="77" t="s">
        <v>157</v>
      </c>
      <c r="D369" s="77" t="s">
        <v>2092</v>
      </c>
      <c r="E369" s="79" t="s">
        <v>2093</v>
      </c>
      <c r="F369" s="42"/>
      <c r="G369" s="80" t="s">
        <v>2094</v>
      </c>
      <c r="H369" s="81">
        <v>29.65</v>
      </c>
      <c r="I369" s="81">
        <v>3.0</v>
      </c>
      <c r="J369" s="82">
        <v>1.0</v>
      </c>
      <c r="K369" s="82">
        <v>0.88</v>
      </c>
    </row>
    <row r="370" ht="13.5" customHeight="1">
      <c r="A370" s="64"/>
      <c r="B370" s="64"/>
      <c r="C370" s="64"/>
      <c r="D370" s="64"/>
      <c r="E370" s="64"/>
      <c r="F370" s="64" t="s">
        <v>1935</v>
      </c>
      <c r="G370" s="74">
        <v>14.28</v>
      </c>
      <c r="H370" s="64" t="s">
        <v>1936</v>
      </c>
      <c r="I370" s="74">
        <v>15.37</v>
      </c>
      <c r="J370" s="64" t="s">
        <v>1937</v>
      </c>
      <c r="K370" s="74">
        <v>29.65</v>
      </c>
    </row>
    <row r="371" ht="13.5" customHeight="1">
      <c r="A371" s="64"/>
      <c r="B371" s="64"/>
      <c r="C371" s="64"/>
      <c r="D371" s="64"/>
      <c r="E371" s="64"/>
      <c r="F371" s="64" t="s">
        <v>1938</v>
      </c>
      <c r="G371" s="74">
        <v>31.08</v>
      </c>
      <c r="H371" s="75" t="s">
        <v>1939</v>
      </c>
      <c r="I371" s="34"/>
      <c r="J371" s="64"/>
      <c r="K371" s="74">
        <v>163.15</v>
      </c>
    </row>
    <row r="372" ht="0.75" customHeight="1">
      <c r="A372" s="76"/>
      <c r="B372" s="76"/>
      <c r="C372" s="76"/>
      <c r="D372" s="76"/>
      <c r="E372" s="76"/>
      <c r="F372" s="76"/>
      <c r="G372" s="76"/>
      <c r="H372" s="76"/>
      <c r="I372" s="76"/>
      <c r="J372" s="76"/>
      <c r="K372" s="76"/>
    </row>
    <row r="373" ht="18.0" customHeight="1">
      <c r="A373" s="39" t="s">
        <v>208</v>
      </c>
      <c r="B373" s="43" t="s">
        <v>83</v>
      </c>
      <c r="C373" s="39" t="s">
        <v>84</v>
      </c>
      <c r="D373" s="39" t="s">
        <v>24</v>
      </c>
      <c r="E373" s="40" t="s">
        <v>1911</v>
      </c>
      <c r="F373" s="42"/>
      <c r="G373" s="54" t="s">
        <v>85</v>
      </c>
      <c r="H373" s="43" t="s">
        <v>25</v>
      </c>
      <c r="I373" s="43" t="s">
        <v>1912</v>
      </c>
      <c r="J373" s="43" t="s">
        <v>86</v>
      </c>
      <c r="K373" s="43" t="s">
        <v>26</v>
      </c>
    </row>
    <row r="374" ht="24.0" customHeight="1">
      <c r="A374" s="56" t="s">
        <v>1913</v>
      </c>
      <c r="B374" s="58" t="s">
        <v>209</v>
      </c>
      <c r="C374" s="56" t="s">
        <v>92</v>
      </c>
      <c r="D374" s="56" t="s">
        <v>2292</v>
      </c>
      <c r="E374" s="66" t="s">
        <v>1961</v>
      </c>
      <c r="F374" s="42"/>
      <c r="G374" s="57" t="s">
        <v>211</v>
      </c>
      <c r="H374" s="67">
        <v>1.0</v>
      </c>
      <c r="I374" s="59"/>
      <c r="J374" s="59">
        <v>13782.74</v>
      </c>
      <c r="K374" s="59">
        <v>13782.74</v>
      </c>
    </row>
    <row r="375" ht="24.0" customHeight="1">
      <c r="A375" s="68" t="s">
        <v>1915</v>
      </c>
      <c r="B375" s="69" t="s">
        <v>2293</v>
      </c>
      <c r="C375" s="68" t="s">
        <v>104</v>
      </c>
      <c r="D375" s="68" t="s">
        <v>2292</v>
      </c>
      <c r="E375" s="70" t="s">
        <v>1967</v>
      </c>
      <c r="F375" s="42"/>
      <c r="G375" s="71" t="s">
        <v>2294</v>
      </c>
      <c r="H375" s="72">
        <v>2.0</v>
      </c>
      <c r="I375" s="72">
        <v>0.0</v>
      </c>
      <c r="J375" s="73">
        <v>3620.14</v>
      </c>
      <c r="K375" s="73">
        <v>7240.28</v>
      </c>
    </row>
    <row r="376" ht="24.0" customHeight="1">
      <c r="A376" s="68" t="s">
        <v>1915</v>
      </c>
      <c r="B376" s="69" t="s">
        <v>2295</v>
      </c>
      <c r="C376" s="68" t="s">
        <v>104</v>
      </c>
      <c r="D376" s="68" t="s">
        <v>2292</v>
      </c>
      <c r="E376" s="70" t="s">
        <v>1967</v>
      </c>
      <c r="F376" s="42"/>
      <c r="G376" s="71" t="s">
        <v>2296</v>
      </c>
      <c r="H376" s="72">
        <v>3.0</v>
      </c>
      <c r="I376" s="72">
        <v>0.0</v>
      </c>
      <c r="J376" s="73">
        <v>2180.82</v>
      </c>
      <c r="K376" s="73">
        <v>6542.46</v>
      </c>
    </row>
    <row r="377" ht="13.5" customHeight="1">
      <c r="A377" s="64"/>
      <c r="B377" s="64"/>
      <c r="C377" s="64"/>
      <c r="D377" s="64"/>
      <c r="E377" s="64"/>
      <c r="F377" s="64" t="s">
        <v>1935</v>
      </c>
      <c r="G377" s="74">
        <v>0.0</v>
      </c>
      <c r="H377" s="64" t="s">
        <v>1936</v>
      </c>
      <c r="I377" s="74">
        <v>12781.59</v>
      </c>
      <c r="J377" s="64" t="s">
        <v>1937</v>
      </c>
      <c r="K377" s="74">
        <v>12781.59</v>
      </c>
    </row>
    <row r="378" ht="13.5" customHeight="1">
      <c r="A378" s="64"/>
      <c r="B378" s="64"/>
      <c r="C378" s="64"/>
      <c r="D378" s="64"/>
      <c r="E378" s="64"/>
      <c r="F378" s="64" t="s">
        <v>1938</v>
      </c>
      <c r="G378" s="74">
        <v>3244.45</v>
      </c>
      <c r="H378" s="75" t="s">
        <v>1939</v>
      </c>
      <c r="I378" s="34"/>
      <c r="J378" s="64"/>
      <c r="K378" s="74">
        <v>17027.19</v>
      </c>
    </row>
    <row r="379" ht="0.75" customHeight="1">
      <c r="A379" s="76"/>
      <c r="B379" s="76"/>
      <c r="C379" s="76"/>
      <c r="D379" s="76"/>
      <c r="E379" s="76"/>
      <c r="F379" s="76"/>
      <c r="G379" s="76"/>
      <c r="H379" s="76"/>
      <c r="I379" s="76"/>
      <c r="J379" s="76"/>
      <c r="K379" s="76"/>
    </row>
    <row r="380" ht="18.0" customHeight="1">
      <c r="A380" s="39" t="s">
        <v>212</v>
      </c>
      <c r="B380" s="43" t="s">
        <v>83</v>
      </c>
      <c r="C380" s="39" t="s">
        <v>84</v>
      </c>
      <c r="D380" s="39" t="s">
        <v>24</v>
      </c>
      <c r="E380" s="40" t="s">
        <v>1911</v>
      </c>
      <c r="F380" s="42"/>
      <c r="G380" s="54" t="s">
        <v>85</v>
      </c>
      <c r="H380" s="43" t="s">
        <v>25</v>
      </c>
      <c r="I380" s="43" t="s">
        <v>1912</v>
      </c>
      <c r="J380" s="43" t="s">
        <v>86</v>
      </c>
      <c r="K380" s="43" t="s">
        <v>26</v>
      </c>
    </row>
    <row r="381" ht="25.5" customHeight="1">
      <c r="A381" s="56" t="s">
        <v>1913</v>
      </c>
      <c r="B381" s="58" t="s">
        <v>213</v>
      </c>
      <c r="C381" s="56" t="s">
        <v>92</v>
      </c>
      <c r="D381" s="56" t="s">
        <v>2297</v>
      </c>
      <c r="E381" s="66" t="s">
        <v>1961</v>
      </c>
      <c r="F381" s="42"/>
      <c r="G381" s="57" t="s">
        <v>211</v>
      </c>
      <c r="H381" s="67">
        <v>1.0</v>
      </c>
      <c r="I381" s="59"/>
      <c r="J381" s="59">
        <v>17757.68</v>
      </c>
      <c r="K381" s="59">
        <v>17757.68</v>
      </c>
    </row>
    <row r="382" ht="24.0" customHeight="1">
      <c r="A382" s="68" t="s">
        <v>1915</v>
      </c>
      <c r="B382" s="69" t="s">
        <v>2298</v>
      </c>
      <c r="C382" s="68" t="s">
        <v>104</v>
      </c>
      <c r="D382" s="68" t="s">
        <v>2299</v>
      </c>
      <c r="E382" s="70" t="s">
        <v>1967</v>
      </c>
      <c r="F382" s="42"/>
      <c r="G382" s="71" t="s">
        <v>2294</v>
      </c>
      <c r="H382" s="72">
        <v>2.0</v>
      </c>
      <c r="I382" s="72">
        <v>0.0</v>
      </c>
      <c r="J382" s="73">
        <v>2935.14</v>
      </c>
      <c r="K382" s="73">
        <v>5870.28</v>
      </c>
    </row>
    <row r="383" ht="24.0" customHeight="1">
      <c r="A383" s="68" t="s">
        <v>1915</v>
      </c>
      <c r="B383" s="69" t="s">
        <v>2300</v>
      </c>
      <c r="C383" s="68" t="s">
        <v>104</v>
      </c>
      <c r="D383" s="68" t="s">
        <v>2299</v>
      </c>
      <c r="E383" s="70" t="s">
        <v>1967</v>
      </c>
      <c r="F383" s="42"/>
      <c r="G383" s="71" t="s">
        <v>2301</v>
      </c>
      <c r="H383" s="72">
        <v>2.0</v>
      </c>
      <c r="I383" s="72">
        <v>0.0</v>
      </c>
      <c r="J383" s="73">
        <v>2327.3</v>
      </c>
      <c r="K383" s="73">
        <v>4654.6</v>
      </c>
    </row>
    <row r="384" ht="24.0" customHeight="1">
      <c r="A384" s="68" t="s">
        <v>1915</v>
      </c>
      <c r="B384" s="69" t="s">
        <v>2302</v>
      </c>
      <c r="C384" s="68" t="s">
        <v>104</v>
      </c>
      <c r="D384" s="68" t="s">
        <v>2299</v>
      </c>
      <c r="E384" s="70" t="s">
        <v>1967</v>
      </c>
      <c r="F384" s="42"/>
      <c r="G384" s="71" t="s">
        <v>2296</v>
      </c>
      <c r="H384" s="72">
        <v>4.0</v>
      </c>
      <c r="I384" s="72">
        <v>0.0</v>
      </c>
      <c r="J384" s="73">
        <v>1808.2</v>
      </c>
      <c r="K384" s="73">
        <v>7232.8</v>
      </c>
    </row>
    <row r="385" ht="13.5" customHeight="1">
      <c r="A385" s="64"/>
      <c r="B385" s="64"/>
      <c r="C385" s="64"/>
      <c r="D385" s="64"/>
      <c r="E385" s="64"/>
      <c r="F385" s="64" t="s">
        <v>1935</v>
      </c>
      <c r="G385" s="74">
        <v>0.0</v>
      </c>
      <c r="H385" s="64" t="s">
        <v>1936</v>
      </c>
      <c r="I385" s="74">
        <v>16317.2</v>
      </c>
      <c r="J385" s="64" t="s">
        <v>1937</v>
      </c>
      <c r="K385" s="74">
        <v>16317.2</v>
      </c>
    </row>
    <row r="386" ht="13.5" customHeight="1">
      <c r="A386" s="64"/>
      <c r="B386" s="64"/>
      <c r="C386" s="64"/>
      <c r="D386" s="64"/>
      <c r="E386" s="64"/>
      <c r="F386" s="64" t="s">
        <v>1938</v>
      </c>
      <c r="G386" s="74">
        <v>4180.15</v>
      </c>
      <c r="H386" s="75" t="s">
        <v>1939</v>
      </c>
      <c r="I386" s="34"/>
      <c r="J386" s="64"/>
      <c r="K386" s="74">
        <v>21937.83</v>
      </c>
    </row>
    <row r="387" ht="0.75" customHeight="1">
      <c r="A387" s="76"/>
      <c r="B387" s="76"/>
      <c r="C387" s="76"/>
      <c r="D387" s="76"/>
      <c r="E387" s="76"/>
      <c r="F387" s="76"/>
      <c r="G387" s="76"/>
      <c r="H387" s="76"/>
      <c r="I387" s="76"/>
      <c r="J387" s="76"/>
      <c r="K387" s="76"/>
    </row>
    <row r="388" ht="18.0" customHeight="1">
      <c r="A388" s="39" t="s">
        <v>215</v>
      </c>
      <c r="B388" s="43" t="s">
        <v>83</v>
      </c>
      <c r="C388" s="39" t="s">
        <v>84</v>
      </c>
      <c r="D388" s="39" t="s">
        <v>24</v>
      </c>
      <c r="E388" s="40" t="s">
        <v>1911</v>
      </c>
      <c r="F388" s="42"/>
      <c r="G388" s="54" t="s">
        <v>85</v>
      </c>
      <c r="H388" s="43" t="s">
        <v>25</v>
      </c>
      <c r="I388" s="43" t="s">
        <v>1912</v>
      </c>
      <c r="J388" s="43" t="s">
        <v>86</v>
      </c>
      <c r="K388" s="43" t="s">
        <v>26</v>
      </c>
    </row>
    <row r="389" ht="25.5" customHeight="1">
      <c r="A389" s="56" t="s">
        <v>1913</v>
      </c>
      <c r="B389" s="58" t="s">
        <v>216</v>
      </c>
      <c r="C389" s="56" t="s">
        <v>92</v>
      </c>
      <c r="D389" s="56" t="s">
        <v>2303</v>
      </c>
      <c r="E389" s="66" t="s">
        <v>1961</v>
      </c>
      <c r="F389" s="42"/>
      <c r="G389" s="57" t="s">
        <v>211</v>
      </c>
      <c r="H389" s="67">
        <v>1.0</v>
      </c>
      <c r="I389" s="59"/>
      <c r="J389" s="59">
        <v>24224.76</v>
      </c>
      <c r="K389" s="59">
        <v>24224.76</v>
      </c>
    </row>
    <row r="390" ht="24.0" customHeight="1">
      <c r="A390" s="68" t="s">
        <v>1915</v>
      </c>
      <c r="B390" s="69" t="s">
        <v>2304</v>
      </c>
      <c r="C390" s="68" t="s">
        <v>104</v>
      </c>
      <c r="D390" s="68" t="s">
        <v>2305</v>
      </c>
      <c r="E390" s="70" t="s">
        <v>1967</v>
      </c>
      <c r="F390" s="42"/>
      <c r="G390" s="71" t="s">
        <v>2296</v>
      </c>
      <c r="H390" s="72">
        <v>14.0</v>
      </c>
      <c r="I390" s="72">
        <v>0.0</v>
      </c>
      <c r="J390" s="73">
        <v>1730.34</v>
      </c>
      <c r="K390" s="73">
        <v>24224.76</v>
      </c>
    </row>
    <row r="391" ht="13.5" customHeight="1">
      <c r="A391" s="64"/>
      <c r="B391" s="64"/>
      <c r="C391" s="64"/>
      <c r="D391" s="64"/>
      <c r="E391" s="64"/>
      <c r="F391" s="64" t="s">
        <v>1935</v>
      </c>
      <c r="G391" s="74">
        <v>0.0</v>
      </c>
      <c r="H391" s="64" t="s">
        <v>1936</v>
      </c>
      <c r="I391" s="74">
        <v>22186.9</v>
      </c>
      <c r="J391" s="64" t="s">
        <v>1937</v>
      </c>
      <c r="K391" s="74">
        <v>22186.9</v>
      </c>
    </row>
    <row r="392" ht="13.5" customHeight="1">
      <c r="A392" s="64"/>
      <c r="B392" s="64"/>
      <c r="C392" s="64"/>
      <c r="D392" s="64"/>
      <c r="E392" s="64"/>
      <c r="F392" s="64" t="s">
        <v>1938</v>
      </c>
      <c r="G392" s="74">
        <v>5702.5</v>
      </c>
      <c r="H392" s="75" t="s">
        <v>1939</v>
      </c>
      <c r="I392" s="34"/>
      <c r="J392" s="64"/>
      <c r="K392" s="74">
        <v>29927.26</v>
      </c>
    </row>
    <row r="393" ht="0.75" customHeight="1">
      <c r="A393" s="76"/>
      <c r="B393" s="76"/>
      <c r="C393" s="76"/>
      <c r="D393" s="76"/>
      <c r="E393" s="76"/>
      <c r="F393" s="76"/>
      <c r="G393" s="76"/>
      <c r="H393" s="76"/>
      <c r="I393" s="76"/>
      <c r="J393" s="76"/>
      <c r="K393" s="76"/>
    </row>
    <row r="394" ht="18.0" customHeight="1">
      <c r="A394" s="39" t="s">
        <v>218</v>
      </c>
      <c r="B394" s="43" t="s">
        <v>83</v>
      </c>
      <c r="C394" s="39" t="s">
        <v>84</v>
      </c>
      <c r="D394" s="39" t="s">
        <v>24</v>
      </c>
      <c r="E394" s="40" t="s">
        <v>1911</v>
      </c>
      <c r="F394" s="42"/>
      <c r="G394" s="54" t="s">
        <v>85</v>
      </c>
      <c r="H394" s="43" t="s">
        <v>25</v>
      </c>
      <c r="I394" s="43" t="s">
        <v>1912</v>
      </c>
      <c r="J394" s="43" t="s">
        <v>86</v>
      </c>
      <c r="K394" s="43" t="s">
        <v>26</v>
      </c>
    </row>
    <row r="395" ht="24.0" customHeight="1">
      <c r="A395" s="56" t="s">
        <v>1913</v>
      </c>
      <c r="B395" s="58" t="s">
        <v>219</v>
      </c>
      <c r="C395" s="56" t="s">
        <v>92</v>
      </c>
      <c r="D395" s="56" t="s">
        <v>2306</v>
      </c>
      <c r="E395" s="66" t="s">
        <v>1961</v>
      </c>
      <c r="F395" s="42"/>
      <c r="G395" s="57" t="s">
        <v>211</v>
      </c>
      <c r="H395" s="67">
        <v>1.0</v>
      </c>
      <c r="I395" s="59"/>
      <c r="J395" s="59">
        <v>1249.02</v>
      </c>
      <c r="K395" s="59">
        <v>1249.02</v>
      </c>
    </row>
    <row r="396" ht="24.0" customHeight="1">
      <c r="A396" s="68" t="s">
        <v>1915</v>
      </c>
      <c r="B396" s="69" t="s">
        <v>2307</v>
      </c>
      <c r="C396" s="68" t="s">
        <v>104</v>
      </c>
      <c r="D396" s="68" t="s">
        <v>2308</v>
      </c>
      <c r="E396" s="70" t="s">
        <v>1967</v>
      </c>
      <c r="F396" s="42"/>
      <c r="G396" s="71" t="s">
        <v>2296</v>
      </c>
      <c r="H396" s="72">
        <v>1.0</v>
      </c>
      <c r="I396" s="72">
        <v>0.0</v>
      </c>
      <c r="J396" s="73">
        <v>1249.02</v>
      </c>
      <c r="K396" s="73">
        <v>1249.02</v>
      </c>
    </row>
    <row r="397" ht="13.5" customHeight="1">
      <c r="A397" s="64"/>
      <c r="B397" s="64"/>
      <c r="C397" s="64"/>
      <c r="D397" s="64"/>
      <c r="E397" s="64"/>
      <c r="F397" s="64" t="s">
        <v>1935</v>
      </c>
      <c r="G397" s="74">
        <v>0.0</v>
      </c>
      <c r="H397" s="64" t="s">
        <v>1936</v>
      </c>
      <c r="I397" s="74">
        <v>1154.1</v>
      </c>
      <c r="J397" s="64" t="s">
        <v>1937</v>
      </c>
      <c r="K397" s="74">
        <v>1154.1</v>
      </c>
    </row>
    <row r="398" ht="13.5" customHeight="1">
      <c r="A398" s="64"/>
      <c r="B398" s="64"/>
      <c r="C398" s="64"/>
      <c r="D398" s="64"/>
      <c r="E398" s="64"/>
      <c r="F398" s="64" t="s">
        <v>1938</v>
      </c>
      <c r="G398" s="74">
        <v>294.01</v>
      </c>
      <c r="H398" s="75" t="s">
        <v>1939</v>
      </c>
      <c r="I398" s="34"/>
      <c r="J398" s="64"/>
      <c r="K398" s="74">
        <v>1543.03</v>
      </c>
    </row>
    <row r="399" ht="0.75" customHeight="1">
      <c r="A399" s="76"/>
      <c r="B399" s="76"/>
      <c r="C399" s="76"/>
      <c r="D399" s="76"/>
      <c r="E399" s="76"/>
      <c r="F399" s="76"/>
      <c r="G399" s="76"/>
      <c r="H399" s="76"/>
      <c r="I399" s="76"/>
      <c r="J399" s="76"/>
      <c r="K399" s="76"/>
    </row>
    <row r="400" ht="18.0" customHeight="1">
      <c r="A400" s="39" t="s">
        <v>221</v>
      </c>
      <c r="B400" s="43" t="s">
        <v>83</v>
      </c>
      <c r="C400" s="39" t="s">
        <v>84</v>
      </c>
      <c r="D400" s="39" t="s">
        <v>24</v>
      </c>
      <c r="E400" s="40" t="s">
        <v>1911</v>
      </c>
      <c r="F400" s="42"/>
      <c r="G400" s="54" t="s">
        <v>85</v>
      </c>
      <c r="H400" s="43" t="s">
        <v>25</v>
      </c>
      <c r="I400" s="43" t="s">
        <v>1912</v>
      </c>
      <c r="J400" s="43" t="s">
        <v>86</v>
      </c>
      <c r="K400" s="43" t="s">
        <v>26</v>
      </c>
    </row>
    <row r="401" ht="24.0" customHeight="1">
      <c r="A401" s="56" t="s">
        <v>1913</v>
      </c>
      <c r="B401" s="58" t="s">
        <v>222</v>
      </c>
      <c r="C401" s="56" t="s">
        <v>92</v>
      </c>
      <c r="D401" s="56" t="s">
        <v>2309</v>
      </c>
      <c r="E401" s="66" t="s">
        <v>1961</v>
      </c>
      <c r="F401" s="42"/>
      <c r="G401" s="57" t="s">
        <v>211</v>
      </c>
      <c r="H401" s="67">
        <v>1.0</v>
      </c>
      <c r="I401" s="59"/>
      <c r="J401" s="59">
        <v>2772.24</v>
      </c>
      <c r="K401" s="59">
        <v>2772.24</v>
      </c>
    </row>
    <row r="402" ht="24.0" customHeight="1">
      <c r="A402" s="68" t="s">
        <v>1915</v>
      </c>
      <c r="B402" s="69" t="s">
        <v>2310</v>
      </c>
      <c r="C402" s="68" t="s">
        <v>104</v>
      </c>
      <c r="D402" s="68" t="s">
        <v>2311</v>
      </c>
      <c r="E402" s="70" t="s">
        <v>1967</v>
      </c>
      <c r="F402" s="42"/>
      <c r="G402" s="71" t="s">
        <v>2296</v>
      </c>
      <c r="H402" s="72">
        <v>2.0</v>
      </c>
      <c r="I402" s="72">
        <v>0.0</v>
      </c>
      <c r="J402" s="73">
        <v>1386.12</v>
      </c>
      <c r="K402" s="73">
        <v>2772.24</v>
      </c>
    </row>
    <row r="403" ht="13.5" customHeight="1">
      <c r="A403" s="64"/>
      <c r="B403" s="64"/>
      <c r="C403" s="64"/>
      <c r="D403" s="64"/>
      <c r="E403" s="64"/>
      <c r="F403" s="64" t="s">
        <v>1935</v>
      </c>
      <c r="G403" s="74">
        <v>0.0</v>
      </c>
      <c r="H403" s="64" t="s">
        <v>1936</v>
      </c>
      <c r="I403" s="74">
        <v>2506.29</v>
      </c>
      <c r="J403" s="64" t="s">
        <v>1937</v>
      </c>
      <c r="K403" s="74">
        <v>2506.29</v>
      </c>
    </row>
    <row r="404" ht="13.5" customHeight="1">
      <c r="A404" s="64"/>
      <c r="B404" s="64"/>
      <c r="C404" s="64"/>
      <c r="D404" s="64"/>
      <c r="E404" s="64"/>
      <c r="F404" s="64" t="s">
        <v>1938</v>
      </c>
      <c r="G404" s="74">
        <v>652.58</v>
      </c>
      <c r="H404" s="75" t="s">
        <v>1939</v>
      </c>
      <c r="I404" s="34"/>
      <c r="J404" s="64"/>
      <c r="K404" s="74">
        <v>3424.82</v>
      </c>
    </row>
    <row r="405" ht="0.75" customHeight="1">
      <c r="A405" s="76"/>
      <c r="B405" s="76"/>
      <c r="C405" s="76"/>
      <c r="D405" s="76"/>
      <c r="E405" s="76"/>
      <c r="F405" s="76"/>
      <c r="G405" s="76"/>
      <c r="H405" s="76"/>
      <c r="I405" s="76"/>
      <c r="J405" s="76"/>
      <c r="K405" s="76"/>
    </row>
    <row r="406" ht="18.0" customHeight="1">
      <c r="A406" s="39" t="s">
        <v>224</v>
      </c>
      <c r="B406" s="43" t="s">
        <v>83</v>
      </c>
      <c r="C406" s="39" t="s">
        <v>84</v>
      </c>
      <c r="D406" s="39" t="s">
        <v>24</v>
      </c>
      <c r="E406" s="40" t="s">
        <v>1911</v>
      </c>
      <c r="F406" s="42"/>
      <c r="G406" s="54" t="s">
        <v>85</v>
      </c>
      <c r="H406" s="43" t="s">
        <v>25</v>
      </c>
      <c r="I406" s="43" t="s">
        <v>1912</v>
      </c>
      <c r="J406" s="43" t="s">
        <v>86</v>
      </c>
      <c r="K406" s="43" t="s">
        <v>26</v>
      </c>
    </row>
    <row r="407" ht="24.0" customHeight="1">
      <c r="A407" s="56" t="s">
        <v>1913</v>
      </c>
      <c r="B407" s="58" t="s">
        <v>225</v>
      </c>
      <c r="C407" s="56" t="s">
        <v>92</v>
      </c>
      <c r="D407" s="56" t="s">
        <v>2312</v>
      </c>
      <c r="E407" s="66" t="s">
        <v>1961</v>
      </c>
      <c r="F407" s="42"/>
      <c r="G407" s="57" t="s">
        <v>211</v>
      </c>
      <c r="H407" s="67">
        <v>1.0</v>
      </c>
      <c r="I407" s="59"/>
      <c r="J407" s="59">
        <v>9220.68</v>
      </c>
      <c r="K407" s="59">
        <v>9220.68</v>
      </c>
    </row>
    <row r="408" ht="25.5" customHeight="1">
      <c r="A408" s="68" t="s">
        <v>1915</v>
      </c>
      <c r="B408" s="69" t="s">
        <v>2313</v>
      </c>
      <c r="C408" s="68" t="s">
        <v>104</v>
      </c>
      <c r="D408" s="68" t="s">
        <v>2314</v>
      </c>
      <c r="E408" s="70" t="s">
        <v>1967</v>
      </c>
      <c r="F408" s="42"/>
      <c r="G408" s="71" t="s">
        <v>2296</v>
      </c>
      <c r="H408" s="72">
        <v>2.0</v>
      </c>
      <c r="I408" s="72">
        <v>0.0</v>
      </c>
      <c r="J408" s="73">
        <v>1730.34</v>
      </c>
      <c r="K408" s="73">
        <v>3460.68</v>
      </c>
    </row>
    <row r="409" ht="25.5" customHeight="1">
      <c r="A409" s="68" t="s">
        <v>1915</v>
      </c>
      <c r="B409" s="69" t="s">
        <v>2315</v>
      </c>
      <c r="C409" s="68" t="s">
        <v>104</v>
      </c>
      <c r="D409" s="68" t="s">
        <v>2316</v>
      </c>
      <c r="E409" s="70" t="s">
        <v>1967</v>
      </c>
      <c r="F409" s="42"/>
      <c r="G409" s="71" t="s">
        <v>106</v>
      </c>
      <c r="H409" s="72">
        <v>1.0</v>
      </c>
      <c r="I409" s="72">
        <v>0.0</v>
      </c>
      <c r="J409" s="73">
        <v>5760.0</v>
      </c>
      <c r="K409" s="73">
        <v>5760.0</v>
      </c>
    </row>
    <row r="410" ht="13.5" customHeight="1">
      <c r="A410" s="64"/>
      <c r="B410" s="64"/>
      <c r="C410" s="64"/>
      <c r="D410" s="64"/>
      <c r="E410" s="64"/>
      <c r="F410" s="64" t="s">
        <v>1935</v>
      </c>
      <c r="G410" s="74">
        <v>0.0</v>
      </c>
      <c r="H410" s="64" t="s">
        <v>1936</v>
      </c>
      <c r="I410" s="74">
        <v>8854.03</v>
      </c>
      <c r="J410" s="64" t="s">
        <v>1937</v>
      </c>
      <c r="K410" s="74">
        <v>8854.03</v>
      </c>
    </row>
    <row r="411" ht="13.5" customHeight="1">
      <c r="A411" s="64"/>
      <c r="B411" s="64"/>
      <c r="C411" s="64"/>
      <c r="D411" s="64"/>
      <c r="E411" s="64"/>
      <c r="F411" s="64" t="s">
        <v>1938</v>
      </c>
      <c r="G411" s="74">
        <v>2170.54</v>
      </c>
      <c r="H411" s="75" t="s">
        <v>1939</v>
      </c>
      <c r="I411" s="34"/>
      <c r="J411" s="64"/>
      <c r="K411" s="74">
        <v>11391.22</v>
      </c>
    </row>
    <row r="412" ht="0.75" customHeight="1">
      <c r="A412" s="76"/>
      <c r="B412" s="76"/>
      <c r="C412" s="76"/>
      <c r="D412" s="76"/>
      <c r="E412" s="76"/>
      <c r="F412" s="76"/>
      <c r="G412" s="76"/>
      <c r="H412" s="76"/>
      <c r="I412" s="76"/>
      <c r="J412" s="76"/>
      <c r="K412" s="76"/>
    </row>
    <row r="413" ht="18.0" customHeight="1">
      <c r="A413" s="39" t="s">
        <v>227</v>
      </c>
      <c r="B413" s="43" t="s">
        <v>83</v>
      </c>
      <c r="C413" s="39" t="s">
        <v>84</v>
      </c>
      <c r="D413" s="39" t="s">
        <v>24</v>
      </c>
      <c r="E413" s="40" t="s">
        <v>1911</v>
      </c>
      <c r="F413" s="42"/>
      <c r="G413" s="54" t="s">
        <v>85</v>
      </c>
      <c r="H413" s="43" t="s">
        <v>25</v>
      </c>
      <c r="I413" s="43" t="s">
        <v>1912</v>
      </c>
      <c r="J413" s="43" t="s">
        <v>86</v>
      </c>
      <c r="K413" s="43" t="s">
        <v>26</v>
      </c>
    </row>
    <row r="414" ht="25.5" customHeight="1">
      <c r="A414" s="56" t="s">
        <v>1913</v>
      </c>
      <c r="B414" s="58" t="s">
        <v>228</v>
      </c>
      <c r="C414" s="56" t="s">
        <v>122</v>
      </c>
      <c r="D414" s="56" t="s">
        <v>229</v>
      </c>
      <c r="E414" s="66" t="s">
        <v>2249</v>
      </c>
      <c r="F414" s="42"/>
      <c r="G414" s="57" t="s">
        <v>111</v>
      </c>
      <c r="H414" s="67">
        <v>1.0</v>
      </c>
      <c r="I414" s="59"/>
      <c r="J414" s="59">
        <v>201.59</v>
      </c>
      <c r="K414" s="59">
        <v>201.59</v>
      </c>
    </row>
    <row r="415" ht="24.0" customHeight="1">
      <c r="A415" s="68" t="s">
        <v>1915</v>
      </c>
      <c r="B415" s="69" t="s">
        <v>2001</v>
      </c>
      <c r="C415" s="68" t="s">
        <v>122</v>
      </c>
      <c r="D415" s="68" t="s">
        <v>2002</v>
      </c>
      <c r="E415" s="70" t="s">
        <v>1918</v>
      </c>
      <c r="F415" s="42"/>
      <c r="G415" s="71" t="s">
        <v>1134</v>
      </c>
      <c r="H415" s="72">
        <v>1.2462</v>
      </c>
      <c r="I415" s="72">
        <v>0.0</v>
      </c>
      <c r="J415" s="73">
        <v>27.11</v>
      </c>
      <c r="K415" s="73">
        <v>33.78</v>
      </c>
    </row>
    <row r="416" ht="24.0" customHeight="1">
      <c r="A416" s="68" t="s">
        <v>1915</v>
      </c>
      <c r="B416" s="69" t="s">
        <v>2005</v>
      </c>
      <c r="C416" s="68" t="s">
        <v>122</v>
      </c>
      <c r="D416" s="68" t="s">
        <v>2006</v>
      </c>
      <c r="E416" s="70" t="s">
        <v>1918</v>
      </c>
      <c r="F416" s="42"/>
      <c r="G416" s="71" t="s">
        <v>1134</v>
      </c>
      <c r="H416" s="72">
        <v>7.7265</v>
      </c>
      <c r="I416" s="72">
        <v>0.0</v>
      </c>
      <c r="J416" s="73">
        <v>21.72</v>
      </c>
      <c r="K416" s="73">
        <v>167.81</v>
      </c>
    </row>
    <row r="417" ht="13.5" customHeight="1">
      <c r="A417" s="64"/>
      <c r="B417" s="64"/>
      <c r="C417" s="64"/>
      <c r="D417" s="64"/>
      <c r="E417" s="64"/>
      <c r="F417" s="64" t="s">
        <v>1935</v>
      </c>
      <c r="G417" s="74">
        <v>70.58</v>
      </c>
      <c r="H417" s="64" t="s">
        <v>1936</v>
      </c>
      <c r="I417" s="74">
        <v>75.9</v>
      </c>
      <c r="J417" s="64" t="s">
        <v>1937</v>
      </c>
      <c r="K417" s="74">
        <v>146.48</v>
      </c>
    </row>
    <row r="418" ht="13.5" customHeight="1">
      <c r="A418" s="64"/>
      <c r="B418" s="64"/>
      <c r="C418" s="64"/>
      <c r="D418" s="64"/>
      <c r="E418" s="64"/>
      <c r="F418" s="64" t="s">
        <v>1938</v>
      </c>
      <c r="G418" s="74">
        <v>47.45</v>
      </c>
      <c r="H418" s="75" t="s">
        <v>1939</v>
      </c>
      <c r="I418" s="34"/>
      <c r="J418" s="64"/>
      <c r="K418" s="74">
        <v>249.04</v>
      </c>
    </row>
    <row r="419" ht="0.75" customHeight="1">
      <c r="A419" s="76"/>
      <c r="B419" s="76"/>
      <c r="C419" s="76"/>
      <c r="D419" s="76"/>
      <c r="E419" s="76"/>
      <c r="F419" s="76"/>
      <c r="G419" s="76"/>
      <c r="H419" s="76"/>
      <c r="I419" s="76"/>
      <c r="J419" s="76"/>
      <c r="K419" s="76"/>
    </row>
    <row r="420" ht="18.0" customHeight="1">
      <c r="A420" s="39" t="s">
        <v>230</v>
      </c>
      <c r="B420" s="43" t="s">
        <v>83</v>
      </c>
      <c r="C420" s="39" t="s">
        <v>84</v>
      </c>
      <c r="D420" s="39" t="s">
        <v>24</v>
      </c>
      <c r="E420" s="40" t="s">
        <v>1911</v>
      </c>
      <c r="F420" s="42"/>
      <c r="G420" s="54" t="s">
        <v>85</v>
      </c>
      <c r="H420" s="43" t="s">
        <v>25</v>
      </c>
      <c r="I420" s="43" t="s">
        <v>1912</v>
      </c>
      <c r="J420" s="43" t="s">
        <v>86</v>
      </c>
      <c r="K420" s="43" t="s">
        <v>26</v>
      </c>
    </row>
    <row r="421" ht="39.0" customHeight="1">
      <c r="A421" s="56" t="s">
        <v>1913</v>
      </c>
      <c r="B421" s="58" t="s">
        <v>231</v>
      </c>
      <c r="C421" s="56" t="s">
        <v>122</v>
      </c>
      <c r="D421" s="56" t="s">
        <v>232</v>
      </c>
      <c r="E421" s="66" t="s">
        <v>2249</v>
      </c>
      <c r="F421" s="42"/>
      <c r="G421" s="57" t="s">
        <v>130</v>
      </c>
      <c r="H421" s="67">
        <v>1.0</v>
      </c>
      <c r="I421" s="59"/>
      <c r="J421" s="59">
        <v>16.59</v>
      </c>
      <c r="K421" s="59">
        <v>16.59</v>
      </c>
    </row>
    <row r="422" ht="24.0" customHeight="1">
      <c r="A422" s="68" t="s">
        <v>1915</v>
      </c>
      <c r="B422" s="69" t="s">
        <v>2317</v>
      </c>
      <c r="C422" s="68" t="s">
        <v>122</v>
      </c>
      <c r="D422" s="68" t="s">
        <v>2318</v>
      </c>
      <c r="E422" s="70" t="s">
        <v>1918</v>
      </c>
      <c r="F422" s="42"/>
      <c r="G422" s="71" t="s">
        <v>1134</v>
      </c>
      <c r="H422" s="72">
        <v>0.4815</v>
      </c>
      <c r="I422" s="72">
        <v>0.0</v>
      </c>
      <c r="J422" s="73">
        <v>24.96</v>
      </c>
      <c r="K422" s="73">
        <v>12.01</v>
      </c>
    </row>
    <row r="423" ht="24.0" customHeight="1">
      <c r="A423" s="68" t="s">
        <v>1915</v>
      </c>
      <c r="B423" s="69" t="s">
        <v>2005</v>
      </c>
      <c r="C423" s="68" t="s">
        <v>122</v>
      </c>
      <c r="D423" s="68" t="s">
        <v>2006</v>
      </c>
      <c r="E423" s="70" t="s">
        <v>1918</v>
      </c>
      <c r="F423" s="42"/>
      <c r="G423" s="71" t="s">
        <v>1134</v>
      </c>
      <c r="H423" s="72">
        <v>0.2113</v>
      </c>
      <c r="I423" s="72">
        <v>0.0</v>
      </c>
      <c r="J423" s="73">
        <v>21.72</v>
      </c>
      <c r="K423" s="73">
        <v>4.58</v>
      </c>
    </row>
    <row r="424" ht="13.5" customHeight="1">
      <c r="A424" s="64"/>
      <c r="B424" s="64"/>
      <c r="C424" s="64"/>
      <c r="D424" s="64"/>
      <c r="E424" s="64"/>
      <c r="F424" s="64" t="s">
        <v>1935</v>
      </c>
      <c r="G424" s="74">
        <v>5.93</v>
      </c>
      <c r="H424" s="64" t="s">
        <v>1936</v>
      </c>
      <c r="I424" s="74">
        <v>6.38</v>
      </c>
      <c r="J424" s="64" t="s">
        <v>1937</v>
      </c>
      <c r="K424" s="74">
        <v>12.31</v>
      </c>
    </row>
    <row r="425" ht="13.5" customHeight="1">
      <c r="A425" s="64"/>
      <c r="B425" s="64"/>
      <c r="C425" s="64"/>
      <c r="D425" s="64"/>
      <c r="E425" s="64"/>
      <c r="F425" s="64" t="s">
        <v>1938</v>
      </c>
      <c r="G425" s="74">
        <v>3.9</v>
      </c>
      <c r="H425" s="75" t="s">
        <v>1939</v>
      </c>
      <c r="I425" s="34"/>
      <c r="J425" s="64"/>
      <c r="K425" s="74">
        <v>20.49</v>
      </c>
    </row>
    <row r="426" ht="0.75" customHeight="1">
      <c r="A426" s="76"/>
      <c r="B426" s="76"/>
      <c r="C426" s="76"/>
      <c r="D426" s="76"/>
      <c r="E426" s="76"/>
      <c r="F426" s="76"/>
      <c r="G426" s="76"/>
      <c r="H426" s="76"/>
      <c r="I426" s="76"/>
      <c r="J426" s="76"/>
      <c r="K426" s="76"/>
    </row>
    <row r="427" ht="18.0" customHeight="1">
      <c r="A427" s="39" t="s">
        <v>233</v>
      </c>
      <c r="B427" s="43" t="s">
        <v>83</v>
      </c>
      <c r="C427" s="39" t="s">
        <v>84</v>
      </c>
      <c r="D427" s="39" t="s">
        <v>24</v>
      </c>
      <c r="E427" s="40" t="s">
        <v>1911</v>
      </c>
      <c r="F427" s="42"/>
      <c r="G427" s="54" t="s">
        <v>85</v>
      </c>
      <c r="H427" s="43" t="s">
        <v>25</v>
      </c>
      <c r="I427" s="43" t="s">
        <v>1912</v>
      </c>
      <c r="J427" s="43" t="s">
        <v>86</v>
      </c>
      <c r="K427" s="43" t="s">
        <v>26</v>
      </c>
    </row>
    <row r="428" ht="39.0" customHeight="1">
      <c r="A428" s="56" t="s">
        <v>1913</v>
      </c>
      <c r="B428" s="58" t="s">
        <v>234</v>
      </c>
      <c r="C428" s="56" t="s">
        <v>122</v>
      </c>
      <c r="D428" s="56" t="s">
        <v>235</v>
      </c>
      <c r="E428" s="66" t="s">
        <v>2249</v>
      </c>
      <c r="F428" s="42"/>
      <c r="G428" s="57" t="s">
        <v>130</v>
      </c>
      <c r="H428" s="67">
        <v>1.0</v>
      </c>
      <c r="I428" s="59"/>
      <c r="J428" s="59">
        <v>3.57</v>
      </c>
      <c r="K428" s="59">
        <v>3.57</v>
      </c>
    </row>
    <row r="429" ht="24.0" customHeight="1">
      <c r="A429" s="68" t="s">
        <v>1915</v>
      </c>
      <c r="B429" s="69" t="s">
        <v>2319</v>
      </c>
      <c r="C429" s="68" t="s">
        <v>122</v>
      </c>
      <c r="D429" s="68" t="s">
        <v>2320</v>
      </c>
      <c r="E429" s="70" t="s">
        <v>1918</v>
      </c>
      <c r="F429" s="42"/>
      <c r="G429" s="71" t="s">
        <v>1134</v>
      </c>
      <c r="H429" s="72">
        <v>0.0408</v>
      </c>
      <c r="I429" s="72">
        <v>0.0</v>
      </c>
      <c r="J429" s="73">
        <v>26.44</v>
      </c>
      <c r="K429" s="73">
        <v>1.07</v>
      </c>
    </row>
    <row r="430" ht="24.0" customHeight="1">
      <c r="A430" s="68" t="s">
        <v>1915</v>
      </c>
      <c r="B430" s="69" t="s">
        <v>2005</v>
      </c>
      <c r="C430" s="68" t="s">
        <v>122</v>
      </c>
      <c r="D430" s="68" t="s">
        <v>2006</v>
      </c>
      <c r="E430" s="70" t="s">
        <v>1918</v>
      </c>
      <c r="F430" s="42"/>
      <c r="G430" s="71" t="s">
        <v>1134</v>
      </c>
      <c r="H430" s="72">
        <v>0.1153</v>
      </c>
      <c r="I430" s="72">
        <v>0.0</v>
      </c>
      <c r="J430" s="73">
        <v>21.72</v>
      </c>
      <c r="K430" s="73">
        <v>2.5</v>
      </c>
    </row>
    <row r="431" ht="13.5" customHeight="1">
      <c r="A431" s="64"/>
      <c r="B431" s="64"/>
      <c r="C431" s="64"/>
      <c r="D431" s="64"/>
      <c r="E431" s="64"/>
      <c r="F431" s="64" t="s">
        <v>1935</v>
      </c>
      <c r="G431" s="74">
        <v>1.26</v>
      </c>
      <c r="H431" s="64" t="s">
        <v>1936</v>
      </c>
      <c r="I431" s="74">
        <v>1.36</v>
      </c>
      <c r="J431" s="64" t="s">
        <v>1937</v>
      </c>
      <c r="K431" s="74">
        <v>2.62</v>
      </c>
    </row>
    <row r="432" ht="13.5" customHeight="1">
      <c r="A432" s="64"/>
      <c r="B432" s="64"/>
      <c r="C432" s="64"/>
      <c r="D432" s="64"/>
      <c r="E432" s="64"/>
      <c r="F432" s="64" t="s">
        <v>1938</v>
      </c>
      <c r="G432" s="74">
        <v>0.84</v>
      </c>
      <c r="H432" s="75" t="s">
        <v>1939</v>
      </c>
      <c r="I432" s="34"/>
      <c r="J432" s="64"/>
      <c r="K432" s="74">
        <v>4.41</v>
      </c>
    </row>
    <row r="433" ht="0.75" customHeight="1">
      <c r="A433" s="76"/>
      <c r="B433" s="76"/>
      <c r="C433" s="76"/>
      <c r="D433" s="76"/>
      <c r="E433" s="76"/>
      <c r="F433" s="76"/>
      <c r="G433" s="76"/>
      <c r="H433" s="76"/>
      <c r="I433" s="76"/>
      <c r="J433" s="76"/>
      <c r="K433" s="76"/>
    </row>
    <row r="434" ht="18.0" customHeight="1">
      <c r="A434" s="39" t="s">
        <v>236</v>
      </c>
      <c r="B434" s="43" t="s">
        <v>83</v>
      </c>
      <c r="C434" s="39" t="s">
        <v>84</v>
      </c>
      <c r="D434" s="39" t="s">
        <v>24</v>
      </c>
      <c r="E434" s="40" t="s">
        <v>1911</v>
      </c>
      <c r="F434" s="42"/>
      <c r="G434" s="54" t="s">
        <v>85</v>
      </c>
      <c r="H434" s="43" t="s">
        <v>25</v>
      </c>
      <c r="I434" s="43" t="s">
        <v>1912</v>
      </c>
      <c r="J434" s="43" t="s">
        <v>86</v>
      </c>
      <c r="K434" s="43" t="s">
        <v>26</v>
      </c>
    </row>
    <row r="435" ht="25.5" customHeight="1">
      <c r="A435" s="56" t="s">
        <v>1913</v>
      </c>
      <c r="B435" s="58" t="s">
        <v>237</v>
      </c>
      <c r="C435" s="56" t="s">
        <v>122</v>
      </c>
      <c r="D435" s="56" t="s">
        <v>238</v>
      </c>
      <c r="E435" s="66" t="s">
        <v>2249</v>
      </c>
      <c r="F435" s="42"/>
      <c r="G435" s="57" t="s">
        <v>130</v>
      </c>
      <c r="H435" s="67">
        <v>1.0</v>
      </c>
      <c r="I435" s="59"/>
      <c r="J435" s="59">
        <v>7.72</v>
      </c>
      <c r="K435" s="59">
        <v>7.72</v>
      </c>
    </row>
    <row r="436" ht="24.0" customHeight="1">
      <c r="A436" s="68" t="s">
        <v>1915</v>
      </c>
      <c r="B436" s="69" t="s">
        <v>2319</v>
      </c>
      <c r="C436" s="68" t="s">
        <v>122</v>
      </c>
      <c r="D436" s="68" t="s">
        <v>2320</v>
      </c>
      <c r="E436" s="70" t="s">
        <v>1918</v>
      </c>
      <c r="F436" s="42"/>
      <c r="G436" s="71" t="s">
        <v>1134</v>
      </c>
      <c r="H436" s="72">
        <v>0.0879</v>
      </c>
      <c r="I436" s="72">
        <v>0.0</v>
      </c>
      <c r="J436" s="73">
        <v>26.44</v>
      </c>
      <c r="K436" s="73">
        <v>2.32</v>
      </c>
    </row>
    <row r="437" ht="24.0" customHeight="1">
      <c r="A437" s="68" t="s">
        <v>1915</v>
      </c>
      <c r="B437" s="69" t="s">
        <v>2005</v>
      </c>
      <c r="C437" s="68" t="s">
        <v>122</v>
      </c>
      <c r="D437" s="68" t="s">
        <v>2006</v>
      </c>
      <c r="E437" s="70" t="s">
        <v>1918</v>
      </c>
      <c r="F437" s="42"/>
      <c r="G437" s="71" t="s">
        <v>1134</v>
      </c>
      <c r="H437" s="72">
        <v>0.2487</v>
      </c>
      <c r="I437" s="72">
        <v>0.0</v>
      </c>
      <c r="J437" s="73">
        <v>21.72</v>
      </c>
      <c r="K437" s="73">
        <v>5.4</v>
      </c>
    </row>
    <row r="438" ht="13.5" customHeight="1">
      <c r="A438" s="64"/>
      <c r="B438" s="64"/>
      <c r="C438" s="64"/>
      <c r="D438" s="64"/>
      <c r="E438" s="64"/>
      <c r="F438" s="64" t="s">
        <v>1935</v>
      </c>
      <c r="G438" s="74">
        <v>2.72</v>
      </c>
      <c r="H438" s="64" t="s">
        <v>1936</v>
      </c>
      <c r="I438" s="74">
        <v>2.94</v>
      </c>
      <c r="J438" s="64" t="s">
        <v>1937</v>
      </c>
      <c r="K438" s="74">
        <v>5.66</v>
      </c>
    </row>
    <row r="439" ht="13.5" customHeight="1">
      <c r="A439" s="64"/>
      <c r="B439" s="64"/>
      <c r="C439" s="64"/>
      <c r="D439" s="64"/>
      <c r="E439" s="64"/>
      <c r="F439" s="64" t="s">
        <v>1938</v>
      </c>
      <c r="G439" s="74">
        <v>1.81</v>
      </c>
      <c r="H439" s="75" t="s">
        <v>1939</v>
      </c>
      <c r="I439" s="34"/>
      <c r="J439" s="64"/>
      <c r="K439" s="74">
        <v>9.53</v>
      </c>
    </row>
    <row r="440" ht="0.75" customHeight="1">
      <c r="A440" s="76"/>
      <c r="B440" s="76"/>
      <c r="C440" s="76"/>
      <c r="D440" s="76"/>
      <c r="E440" s="76"/>
      <c r="F440" s="76"/>
      <c r="G440" s="76"/>
      <c r="H440" s="76"/>
      <c r="I440" s="76"/>
      <c r="J440" s="76"/>
      <c r="K440" s="76"/>
    </row>
    <row r="441" ht="18.0" customHeight="1">
      <c r="A441" s="39" t="s">
        <v>239</v>
      </c>
      <c r="B441" s="43" t="s">
        <v>83</v>
      </c>
      <c r="C441" s="39" t="s">
        <v>84</v>
      </c>
      <c r="D441" s="39" t="s">
        <v>24</v>
      </c>
      <c r="E441" s="40" t="s">
        <v>1911</v>
      </c>
      <c r="F441" s="42"/>
      <c r="G441" s="54" t="s">
        <v>85</v>
      </c>
      <c r="H441" s="43" t="s">
        <v>25</v>
      </c>
      <c r="I441" s="43" t="s">
        <v>1912</v>
      </c>
      <c r="J441" s="43" t="s">
        <v>86</v>
      </c>
      <c r="K441" s="43" t="s">
        <v>26</v>
      </c>
    </row>
    <row r="442" ht="24.0" customHeight="1">
      <c r="A442" s="56" t="s">
        <v>1913</v>
      </c>
      <c r="B442" s="58" t="s">
        <v>240</v>
      </c>
      <c r="C442" s="56" t="s">
        <v>241</v>
      </c>
      <c r="D442" s="56" t="s">
        <v>242</v>
      </c>
      <c r="E442" s="66">
        <v>0.0</v>
      </c>
      <c r="F442" s="42"/>
      <c r="G442" s="57" t="s">
        <v>130</v>
      </c>
      <c r="H442" s="67">
        <v>1.0</v>
      </c>
      <c r="I442" s="59"/>
      <c r="J442" s="59">
        <v>18.34</v>
      </c>
      <c r="K442" s="59">
        <v>18.34</v>
      </c>
    </row>
    <row r="443" ht="24.0" customHeight="1">
      <c r="A443" s="77" t="s">
        <v>1940</v>
      </c>
      <c r="B443" s="78" t="s">
        <v>2321</v>
      </c>
      <c r="C443" s="77" t="s">
        <v>241</v>
      </c>
      <c r="D443" s="77" t="s">
        <v>2149</v>
      </c>
      <c r="E443" s="79" t="s">
        <v>1948</v>
      </c>
      <c r="F443" s="42"/>
      <c r="G443" s="80" t="s">
        <v>1134</v>
      </c>
      <c r="H443" s="81">
        <v>0.8</v>
      </c>
      <c r="I443" s="81">
        <v>0.0</v>
      </c>
      <c r="J443" s="82">
        <v>20.26</v>
      </c>
      <c r="K443" s="82">
        <v>16.2</v>
      </c>
    </row>
    <row r="444" ht="24.0" customHeight="1">
      <c r="A444" s="77" t="s">
        <v>1940</v>
      </c>
      <c r="B444" s="78" t="s">
        <v>2322</v>
      </c>
      <c r="C444" s="77" t="s">
        <v>241</v>
      </c>
      <c r="D444" s="77" t="s">
        <v>2323</v>
      </c>
      <c r="E444" s="79" t="s">
        <v>1948</v>
      </c>
      <c r="F444" s="42"/>
      <c r="G444" s="80" t="s">
        <v>1134</v>
      </c>
      <c r="H444" s="81">
        <v>0.08</v>
      </c>
      <c r="I444" s="81">
        <v>0.0</v>
      </c>
      <c r="J444" s="82">
        <v>26.86</v>
      </c>
      <c r="K444" s="82">
        <v>2.14</v>
      </c>
    </row>
    <row r="445" ht="13.5" customHeight="1">
      <c r="A445" s="64"/>
      <c r="B445" s="64"/>
      <c r="C445" s="64"/>
      <c r="D445" s="64"/>
      <c r="E445" s="64"/>
      <c r="F445" s="64" t="s">
        <v>1935</v>
      </c>
      <c r="G445" s="74">
        <v>8.83</v>
      </c>
      <c r="H445" s="64" t="s">
        <v>1936</v>
      </c>
      <c r="I445" s="74">
        <v>9.51</v>
      </c>
      <c r="J445" s="64" t="s">
        <v>1937</v>
      </c>
      <c r="K445" s="74">
        <v>18.34</v>
      </c>
    </row>
    <row r="446" ht="13.5" customHeight="1">
      <c r="A446" s="64"/>
      <c r="B446" s="64"/>
      <c r="C446" s="64"/>
      <c r="D446" s="64"/>
      <c r="E446" s="64"/>
      <c r="F446" s="64" t="s">
        <v>1938</v>
      </c>
      <c r="G446" s="74">
        <v>4.31</v>
      </c>
      <c r="H446" s="75" t="s">
        <v>1939</v>
      </c>
      <c r="I446" s="34"/>
      <c r="J446" s="64"/>
      <c r="K446" s="74">
        <v>22.65</v>
      </c>
    </row>
    <row r="447" ht="0.75" customHeight="1">
      <c r="A447" s="76"/>
      <c r="B447" s="76"/>
      <c r="C447" s="76"/>
      <c r="D447" s="76"/>
      <c r="E447" s="76"/>
      <c r="F447" s="76"/>
      <c r="G447" s="76"/>
      <c r="H447" s="76"/>
      <c r="I447" s="76"/>
      <c r="J447" s="76"/>
      <c r="K447" s="76"/>
    </row>
    <row r="448" ht="18.0" customHeight="1">
      <c r="A448" s="39" t="s">
        <v>243</v>
      </c>
      <c r="B448" s="43" t="s">
        <v>83</v>
      </c>
      <c r="C448" s="39" t="s">
        <v>84</v>
      </c>
      <c r="D448" s="39" t="s">
        <v>24</v>
      </c>
      <c r="E448" s="40" t="s">
        <v>1911</v>
      </c>
      <c r="F448" s="42"/>
      <c r="G448" s="54" t="s">
        <v>85</v>
      </c>
      <c r="H448" s="43" t="s">
        <v>25</v>
      </c>
      <c r="I448" s="43" t="s">
        <v>1912</v>
      </c>
      <c r="J448" s="43" t="s">
        <v>86</v>
      </c>
      <c r="K448" s="43" t="s">
        <v>26</v>
      </c>
    </row>
    <row r="449" ht="25.5" customHeight="1">
      <c r="A449" s="56" t="s">
        <v>1913</v>
      </c>
      <c r="B449" s="58" t="s">
        <v>244</v>
      </c>
      <c r="C449" s="56" t="s">
        <v>122</v>
      </c>
      <c r="D449" s="56" t="s">
        <v>245</v>
      </c>
      <c r="E449" s="66" t="s">
        <v>2249</v>
      </c>
      <c r="F449" s="42"/>
      <c r="G449" s="57" t="s">
        <v>130</v>
      </c>
      <c r="H449" s="67">
        <v>1.0</v>
      </c>
      <c r="I449" s="59"/>
      <c r="J449" s="59">
        <v>2.04</v>
      </c>
      <c r="K449" s="59">
        <v>2.04</v>
      </c>
    </row>
    <row r="450" ht="24.0" customHeight="1">
      <c r="A450" s="68" t="s">
        <v>1915</v>
      </c>
      <c r="B450" s="69" t="s">
        <v>2005</v>
      </c>
      <c r="C450" s="68" t="s">
        <v>122</v>
      </c>
      <c r="D450" s="68" t="s">
        <v>2006</v>
      </c>
      <c r="E450" s="70" t="s">
        <v>1918</v>
      </c>
      <c r="F450" s="42"/>
      <c r="G450" s="71" t="s">
        <v>1134</v>
      </c>
      <c r="H450" s="72">
        <v>0.0647</v>
      </c>
      <c r="I450" s="72">
        <v>0.0</v>
      </c>
      <c r="J450" s="73">
        <v>21.72</v>
      </c>
      <c r="K450" s="73">
        <v>1.4</v>
      </c>
    </row>
    <row r="451" ht="25.5" customHeight="1">
      <c r="A451" s="68" t="s">
        <v>1915</v>
      </c>
      <c r="B451" s="69" t="s">
        <v>2052</v>
      </c>
      <c r="C451" s="68" t="s">
        <v>122</v>
      </c>
      <c r="D451" s="68" t="s">
        <v>2053</v>
      </c>
      <c r="E451" s="70" t="s">
        <v>1918</v>
      </c>
      <c r="F451" s="42"/>
      <c r="G451" s="71" t="s">
        <v>1134</v>
      </c>
      <c r="H451" s="72">
        <v>0.0229</v>
      </c>
      <c r="I451" s="72">
        <v>0.0</v>
      </c>
      <c r="J451" s="73">
        <v>28.38</v>
      </c>
      <c r="K451" s="73">
        <v>0.64</v>
      </c>
    </row>
    <row r="452" ht="13.5" customHeight="1">
      <c r="A452" s="64"/>
      <c r="B452" s="64"/>
      <c r="C452" s="64"/>
      <c r="D452" s="64"/>
      <c r="E452" s="64"/>
      <c r="F452" s="64" t="s">
        <v>1935</v>
      </c>
      <c r="G452" s="74">
        <v>0.73</v>
      </c>
      <c r="H452" s="64" t="s">
        <v>1936</v>
      </c>
      <c r="I452" s="74">
        <v>0.8</v>
      </c>
      <c r="J452" s="64" t="s">
        <v>1937</v>
      </c>
      <c r="K452" s="74">
        <v>1.53</v>
      </c>
    </row>
    <row r="453" ht="13.5" customHeight="1">
      <c r="A453" s="64"/>
      <c r="B453" s="64"/>
      <c r="C453" s="64"/>
      <c r="D453" s="64"/>
      <c r="E453" s="64"/>
      <c r="F453" s="64" t="s">
        <v>1938</v>
      </c>
      <c r="G453" s="74">
        <v>0.48</v>
      </c>
      <c r="H453" s="75" t="s">
        <v>1939</v>
      </c>
      <c r="I453" s="34"/>
      <c r="J453" s="64"/>
      <c r="K453" s="74">
        <v>2.52</v>
      </c>
    </row>
    <row r="454" ht="0.75" customHeight="1">
      <c r="A454" s="76"/>
      <c r="B454" s="76"/>
      <c r="C454" s="76"/>
      <c r="D454" s="76"/>
      <c r="E454" s="76"/>
      <c r="F454" s="76"/>
      <c r="G454" s="76"/>
      <c r="H454" s="76"/>
      <c r="I454" s="76"/>
      <c r="J454" s="76"/>
      <c r="K454" s="76"/>
    </row>
    <row r="455" ht="18.0" customHeight="1">
      <c r="A455" s="39" t="s">
        <v>246</v>
      </c>
      <c r="B455" s="43" t="s">
        <v>83</v>
      </c>
      <c r="C455" s="39" t="s">
        <v>84</v>
      </c>
      <c r="D455" s="39" t="s">
        <v>24</v>
      </c>
      <c r="E455" s="40" t="s">
        <v>1911</v>
      </c>
      <c r="F455" s="42"/>
      <c r="G455" s="54" t="s">
        <v>85</v>
      </c>
      <c r="H455" s="43" t="s">
        <v>25</v>
      </c>
      <c r="I455" s="43" t="s">
        <v>1912</v>
      </c>
      <c r="J455" s="43" t="s">
        <v>86</v>
      </c>
      <c r="K455" s="43" t="s">
        <v>26</v>
      </c>
    </row>
    <row r="456" ht="25.5" customHeight="1">
      <c r="A456" s="56" t="s">
        <v>1913</v>
      </c>
      <c r="B456" s="58" t="s">
        <v>247</v>
      </c>
      <c r="C456" s="56" t="s">
        <v>122</v>
      </c>
      <c r="D456" s="56" t="s">
        <v>248</v>
      </c>
      <c r="E456" s="66" t="s">
        <v>2249</v>
      </c>
      <c r="F456" s="42"/>
      <c r="G456" s="57" t="s">
        <v>111</v>
      </c>
      <c r="H456" s="67">
        <v>1.0</v>
      </c>
      <c r="I456" s="59"/>
      <c r="J456" s="59">
        <v>57.28</v>
      </c>
      <c r="K456" s="59">
        <v>57.28</v>
      </c>
    </row>
    <row r="457" ht="24.0" customHeight="1">
      <c r="A457" s="68" t="s">
        <v>1915</v>
      </c>
      <c r="B457" s="69" t="s">
        <v>2005</v>
      </c>
      <c r="C457" s="68" t="s">
        <v>122</v>
      </c>
      <c r="D457" s="68" t="s">
        <v>2006</v>
      </c>
      <c r="E457" s="70" t="s">
        <v>1918</v>
      </c>
      <c r="F457" s="42"/>
      <c r="G457" s="71" t="s">
        <v>1134</v>
      </c>
      <c r="H457" s="72">
        <v>2.1957</v>
      </c>
      <c r="I457" s="72">
        <v>0.0</v>
      </c>
      <c r="J457" s="73">
        <v>21.72</v>
      </c>
      <c r="K457" s="73">
        <v>47.69</v>
      </c>
    </row>
    <row r="458" ht="24.0" customHeight="1">
      <c r="A458" s="68" t="s">
        <v>1915</v>
      </c>
      <c r="B458" s="69" t="s">
        <v>2001</v>
      </c>
      <c r="C458" s="68" t="s">
        <v>122</v>
      </c>
      <c r="D458" s="68" t="s">
        <v>2002</v>
      </c>
      <c r="E458" s="70" t="s">
        <v>1918</v>
      </c>
      <c r="F458" s="42"/>
      <c r="G458" s="71" t="s">
        <v>1134</v>
      </c>
      <c r="H458" s="72">
        <v>0.3541</v>
      </c>
      <c r="I458" s="72">
        <v>0.0</v>
      </c>
      <c r="J458" s="73">
        <v>27.11</v>
      </c>
      <c r="K458" s="73">
        <v>9.59</v>
      </c>
    </row>
    <row r="459" ht="13.5" customHeight="1">
      <c r="A459" s="64"/>
      <c r="B459" s="64"/>
      <c r="C459" s="64"/>
      <c r="D459" s="64"/>
      <c r="E459" s="64"/>
      <c r="F459" s="64" t="s">
        <v>1935</v>
      </c>
      <c r="G459" s="74">
        <v>20.05</v>
      </c>
      <c r="H459" s="64" t="s">
        <v>1936</v>
      </c>
      <c r="I459" s="74">
        <v>21.57</v>
      </c>
      <c r="J459" s="64" t="s">
        <v>1937</v>
      </c>
      <c r="K459" s="74">
        <v>41.62</v>
      </c>
    </row>
    <row r="460" ht="13.5" customHeight="1">
      <c r="A460" s="64"/>
      <c r="B460" s="64"/>
      <c r="C460" s="64"/>
      <c r="D460" s="64"/>
      <c r="E460" s="64"/>
      <c r="F460" s="64" t="s">
        <v>1938</v>
      </c>
      <c r="G460" s="74">
        <v>13.48</v>
      </c>
      <c r="H460" s="75" t="s">
        <v>1939</v>
      </c>
      <c r="I460" s="34"/>
      <c r="J460" s="64"/>
      <c r="K460" s="74">
        <v>70.76</v>
      </c>
    </row>
    <row r="461" ht="0.75" customHeight="1">
      <c r="A461" s="76"/>
      <c r="B461" s="76"/>
      <c r="C461" s="76"/>
      <c r="D461" s="76"/>
      <c r="E461" s="76"/>
      <c r="F461" s="76"/>
      <c r="G461" s="76"/>
      <c r="H461" s="76"/>
      <c r="I461" s="76"/>
      <c r="J461" s="76"/>
      <c r="K461" s="76"/>
    </row>
    <row r="462" ht="18.0" customHeight="1">
      <c r="A462" s="39" t="s">
        <v>249</v>
      </c>
      <c r="B462" s="43" t="s">
        <v>83</v>
      </c>
      <c r="C462" s="39" t="s">
        <v>84</v>
      </c>
      <c r="D462" s="39" t="s">
        <v>24</v>
      </c>
      <c r="E462" s="40" t="s">
        <v>1911</v>
      </c>
      <c r="F462" s="42"/>
      <c r="G462" s="54" t="s">
        <v>85</v>
      </c>
      <c r="H462" s="43" t="s">
        <v>25</v>
      </c>
      <c r="I462" s="43" t="s">
        <v>1912</v>
      </c>
      <c r="J462" s="43" t="s">
        <v>86</v>
      </c>
      <c r="K462" s="43" t="s">
        <v>26</v>
      </c>
    </row>
    <row r="463" ht="25.5" customHeight="1">
      <c r="A463" s="56" t="s">
        <v>1913</v>
      </c>
      <c r="B463" s="58" t="s">
        <v>250</v>
      </c>
      <c r="C463" s="56" t="s">
        <v>122</v>
      </c>
      <c r="D463" s="56" t="s">
        <v>251</v>
      </c>
      <c r="E463" s="66" t="s">
        <v>2249</v>
      </c>
      <c r="F463" s="42"/>
      <c r="G463" s="57" t="s">
        <v>111</v>
      </c>
      <c r="H463" s="67">
        <v>1.0</v>
      </c>
      <c r="I463" s="59"/>
      <c r="J463" s="59">
        <v>575.69</v>
      </c>
      <c r="K463" s="59">
        <v>575.69</v>
      </c>
    </row>
    <row r="464" ht="24.0" customHeight="1">
      <c r="A464" s="68" t="s">
        <v>1915</v>
      </c>
      <c r="B464" s="69" t="s">
        <v>2005</v>
      </c>
      <c r="C464" s="68" t="s">
        <v>122</v>
      </c>
      <c r="D464" s="68" t="s">
        <v>2006</v>
      </c>
      <c r="E464" s="70" t="s">
        <v>1918</v>
      </c>
      <c r="F464" s="42"/>
      <c r="G464" s="71" t="s">
        <v>1134</v>
      </c>
      <c r="H464" s="72">
        <v>22.0636</v>
      </c>
      <c r="I464" s="72">
        <v>0.0</v>
      </c>
      <c r="J464" s="73">
        <v>21.72</v>
      </c>
      <c r="K464" s="73">
        <v>479.22</v>
      </c>
    </row>
    <row r="465" ht="24.0" customHeight="1">
      <c r="A465" s="68" t="s">
        <v>1915</v>
      </c>
      <c r="B465" s="69" t="s">
        <v>2001</v>
      </c>
      <c r="C465" s="68" t="s">
        <v>122</v>
      </c>
      <c r="D465" s="68" t="s">
        <v>2002</v>
      </c>
      <c r="E465" s="70" t="s">
        <v>1918</v>
      </c>
      <c r="F465" s="42"/>
      <c r="G465" s="71" t="s">
        <v>1134</v>
      </c>
      <c r="H465" s="72">
        <v>3.5586</v>
      </c>
      <c r="I465" s="72">
        <v>0.0</v>
      </c>
      <c r="J465" s="73">
        <v>27.11</v>
      </c>
      <c r="K465" s="73">
        <v>96.47</v>
      </c>
    </row>
    <row r="466" ht="13.5" customHeight="1">
      <c r="A466" s="64"/>
      <c r="B466" s="64"/>
      <c r="C466" s="64"/>
      <c r="D466" s="64"/>
      <c r="E466" s="64"/>
      <c r="F466" s="64" t="s">
        <v>1935</v>
      </c>
      <c r="G466" s="74">
        <v>201.57</v>
      </c>
      <c r="H466" s="64" t="s">
        <v>1936</v>
      </c>
      <c r="I466" s="74">
        <v>216.73</v>
      </c>
      <c r="J466" s="64" t="s">
        <v>1937</v>
      </c>
      <c r="K466" s="74">
        <v>418.3</v>
      </c>
    </row>
    <row r="467" ht="13.5" customHeight="1">
      <c r="A467" s="64"/>
      <c r="B467" s="64"/>
      <c r="C467" s="64"/>
      <c r="D467" s="64"/>
      <c r="E467" s="64"/>
      <c r="F467" s="64" t="s">
        <v>1938</v>
      </c>
      <c r="G467" s="74">
        <v>135.51</v>
      </c>
      <c r="H467" s="75" t="s">
        <v>1939</v>
      </c>
      <c r="I467" s="34"/>
      <c r="J467" s="64"/>
      <c r="K467" s="74">
        <v>711.2</v>
      </c>
    </row>
    <row r="468" ht="0.75" customHeight="1">
      <c r="A468" s="76"/>
      <c r="B468" s="76"/>
      <c r="C468" s="76"/>
      <c r="D468" s="76"/>
      <c r="E468" s="76"/>
      <c r="F468" s="76"/>
      <c r="G468" s="76"/>
      <c r="H468" s="76"/>
      <c r="I468" s="76"/>
      <c r="J468" s="76"/>
      <c r="K468" s="76"/>
    </row>
    <row r="469" ht="18.0" customHeight="1">
      <c r="A469" s="39" t="s">
        <v>252</v>
      </c>
      <c r="B469" s="43" t="s">
        <v>83</v>
      </c>
      <c r="C469" s="39" t="s">
        <v>84</v>
      </c>
      <c r="D469" s="39" t="s">
        <v>24</v>
      </c>
      <c r="E469" s="40" t="s">
        <v>1911</v>
      </c>
      <c r="F469" s="42"/>
      <c r="G469" s="54" t="s">
        <v>85</v>
      </c>
      <c r="H469" s="43" t="s">
        <v>25</v>
      </c>
      <c r="I469" s="43" t="s">
        <v>1912</v>
      </c>
      <c r="J469" s="43" t="s">
        <v>86</v>
      </c>
      <c r="K469" s="43" t="s">
        <v>26</v>
      </c>
    </row>
    <row r="470" ht="25.5" customHeight="1">
      <c r="A470" s="56" t="s">
        <v>1913</v>
      </c>
      <c r="B470" s="58" t="s">
        <v>253</v>
      </c>
      <c r="C470" s="56" t="s">
        <v>164</v>
      </c>
      <c r="D470" s="56" t="s">
        <v>254</v>
      </c>
      <c r="E470" s="66" t="s">
        <v>2324</v>
      </c>
      <c r="F470" s="42"/>
      <c r="G470" s="57" t="s">
        <v>130</v>
      </c>
      <c r="H470" s="67">
        <v>1.0</v>
      </c>
      <c r="I470" s="59"/>
      <c r="J470" s="59">
        <v>3.57</v>
      </c>
      <c r="K470" s="59">
        <v>3.57</v>
      </c>
    </row>
    <row r="471" ht="24.0" customHeight="1">
      <c r="A471" s="77" t="s">
        <v>1940</v>
      </c>
      <c r="B471" s="78" t="s">
        <v>2148</v>
      </c>
      <c r="C471" s="77" t="s">
        <v>164</v>
      </c>
      <c r="D471" s="77" t="s">
        <v>2149</v>
      </c>
      <c r="E471" s="79" t="s">
        <v>1948</v>
      </c>
      <c r="F471" s="42"/>
      <c r="G471" s="80" t="s">
        <v>1134</v>
      </c>
      <c r="H471" s="81">
        <v>0.16</v>
      </c>
      <c r="I471" s="81">
        <v>0.0</v>
      </c>
      <c r="J471" s="82">
        <v>22.3332</v>
      </c>
      <c r="K471" s="82">
        <v>3.57</v>
      </c>
    </row>
    <row r="472" ht="13.5" customHeight="1">
      <c r="A472" s="64"/>
      <c r="B472" s="64"/>
      <c r="C472" s="64"/>
      <c r="D472" s="64"/>
      <c r="E472" s="64"/>
      <c r="F472" s="64" t="s">
        <v>1935</v>
      </c>
      <c r="G472" s="74">
        <v>1.72</v>
      </c>
      <c r="H472" s="64" t="s">
        <v>1936</v>
      </c>
      <c r="I472" s="74">
        <v>1.85</v>
      </c>
      <c r="J472" s="64" t="s">
        <v>1937</v>
      </c>
      <c r="K472" s="74">
        <v>3.57</v>
      </c>
    </row>
    <row r="473" ht="13.5" customHeight="1">
      <c r="A473" s="64"/>
      <c r="B473" s="64"/>
      <c r="C473" s="64"/>
      <c r="D473" s="64"/>
      <c r="E473" s="64"/>
      <c r="F473" s="64" t="s">
        <v>1938</v>
      </c>
      <c r="G473" s="74">
        <v>0.84</v>
      </c>
      <c r="H473" s="75" t="s">
        <v>1939</v>
      </c>
      <c r="I473" s="34"/>
      <c r="J473" s="64"/>
      <c r="K473" s="74">
        <v>4.41</v>
      </c>
    </row>
    <row r="474" ht="0.75" customHeight="1">
      <c r="A474" s="76"/>
      <c r="B474" s="76"/>
      <c r="C474" s="76"/>
      <c r="D474" s="76"/>
      <c r="E474" s="76"/>
      <c r="F474" s="76"/>
      <c r="G474" s="76"/>
      <c r="H474" s="76"/>
      <c r="I474" s="76"/>
      <c r="J474" s="76"/>
      <c r="K474" s="76"/>
    </row>
    <row r="475" ht="18.0" customHeight="1">
      <c r="A475" s="39" t="s">
        <v>255</v>
      </c>
      <c r="B475" s="43" t="s">
        <v>83</v>
      </c>
      <c r="C475" s="39" t="s">
        <v>84</v>
      </c>
      <c r="D475" s="39" t="s">
        <v>24</v>
      </c>
      <c r="E475" s="40" t="s">
        <v>1911</v>
      </c>
      <c r="F475" s="42"/>
      <c r="G475" s="54" t="s">
        <v>85</v>
      </c>
      <c r="H475" s="43" t="s">
        <v>25</v>
      </c>
      <c r="I475" s="43" t="s">
        <v>1912</v>
      </c>
      <c r="J475" s="43" t="s">
        <v>86</v>
      </c>
      <c r="K475" s="43" t="s">
        <v>26</v>
      </c>
    </row>
    <row r="476" ht="39.0" customHeight="1">
      <c r="A476" s="56" t="s">
        <v>1913</v>
      </c>
      <c r="B476" s="58" t="s">
        <v>256</v>
      </c>
      <c r="C476" s="56" t="s">
        <v>122</v>
      </c>
      <c r="D476" s="56" t="s">
        <v>257</v>
      </c>
      <c r="E476" s="66" t="s">
        <v>2249</v>
      </c>
      <c r="F476" s="42"/>
      <c r="G476" s="57" t="s">
        <v>111</v>
      </c>
      <c r="H476" s="67">
        <v>1.0</v>
      </c>
      <c r="I476" s="59"/>
      <c r="J476" s="59">
        <v>89.34</v>
      </c>
      <c r="K476" s="59">
        <v>89.34</v>
      </c>
    </row>
    <row r="477" ht="39.0" customHeight="1">
      <c r="A477" s="68" t="s">
        <v>1915</v>
      </c>
      <c r="B477" s="69" t="s">
        <v>2325</v>
      </c>
      <c r="C477" s="68" t="s">
        <v>122</v>
      </c>
      <c r="D477" s="68" t="s">
        <v>2326</v>
      </c>
      <c r="E477" s="70" t="s">
        <v>1999</v>
      </c>
      <c r="F477" s="42"/>
      <c r="G477" s="71" t="s">
        <v>2000</v>
      </c>
      <c r="H477" s="72">
        <v>1.5122</v>
      </c>
      <c r="I477" s="72">
        <v>0.0</v>
      </c>
      <c r="J477" s="73">
        <v>28.91</v>
      </c>
      <c r="K477" s="73">
        <v>43.71</v>
      </c>
    </row>
    <row r="478" ht="24.0" customHeight="1">
      <c r="A478" s="68" t="s">
        <v>1915</v>
      </c>
      <c r="B478" s="69" t="s">
        <v>2001</v>
      </c>
      <c r="C478" s="68" t="s">
        <v>122</v>
      </c>
      <c r="D478" s="68" t="s">
        <v>2002</v>
      </c>
      <c r="E478" s="70" t="s">
        <v>1918</v>
      </c>
      <c r="F478" s="42"/>
      <c r="G478" s="71" t="s">
        <v>1134</v>
      </c>
      <c r="H478" s="72">
        <v>0.0947</v>
      </c>
      <c r="I478" s="72">
        <v>0.0</v>
      </c>
      <c r="J478" s="73">
        <v>27.11</v>
      </c>
      <c r="K478" s="73">
        <v>2.56</v>
      </c>
    </row>
    <row r="479" ht="24.0" customHeight="1">
      <c r="A479" s="68" t="s">
        <v>1915</v>
      </c>
      <c r="B479" s="69" t="s">
        <v>2005</v>
      </c>
      <c r="C479" s="68" t="s">
        <v>122</v>
      </c>
      <c r="D479" s="68" t="s">
        <v>2006</v>
      </c>
      <c r="E479" s="70" t="s">
        <v>1918</v>
      </c>
      <c r="F479" s="42"/>
      <c r="G479" s="71" t="s">
        <v>1134</v>
      </c>
      <c r="H479" s="72">
        <v>0.5873</v>
      </c>
      <c r="I479" s="72">
        <v>0.0</v>
      </c>
      <c r="J479" s="73">
        <v>21.72</v>
      </c>
      <c r="K479" s="73">
        <v>12.75</v>
      </c>
    </row>
    <row r="480" ht="39.0" customHeight="1">
      <c r="A480" s="68" t="s">
        <v>1915</v>
      </c>
      <c r="B480" s="69" t="s">
        <v>2327</v>
      </c>
      <c r="C480" s="68" t="s">
        <v>122</v>
      </c>
      <c r="D480" s="68" t="s">
        <v>2328</v>
      </c>
      <c r="E480" s="70" t="s">
        <v>1999</v>
      </c>
      <c r="F480" s="42"/>
      <c r="G480" s="71" t="s">
        <v>2025</v>
      </c>
      <c r="H480" s="72">
        <v>1.1662</v>
      </c>
      <c r="I480" s="72">
        <v>0.0</v>
      </c>
      <c r="J480" s="73">
        <v>26.0</v>
      </c>
      <c r="K480" s="73">
        <v>30.32</v>
      </c>
    </row>
    <row r="481" ht="13.5" customHeight="1">
      <c r="A481" s="64"/>
      <c r="B481" s="64"/>
      <c r="C481" s="64"/>
      <c r="D481" s="64"/>
      <c r="E481" s="64"/>
      <c r="F481" s="64" t="s">
        <v>1935</v>
      </c>
      <c r="G481" s="74">
        <v>31.04</v>
      </c>
      <c r="H481" s="64" t="s">
        <v>1936</v>
      </c>
      <c r="I481" s="74">
        <v>33.39</v>
      </c>
      <c r="J481" s="64" t="s">
        <v>1937</v>
      </c>
      <c r="K481" s="74">
        <v>64.43</v>
      </c>
    </row>
    <row r="482" ht="13.5" customHeight="1">
      <c r="A482" s="64"/>
      <c r="B482" s="64"/>
      <c r="C482" s="64"/>
      <c r="D482" s="64"/>
      <c r="E482" s="64"/>
      <c r="F482" s="64" t="s">
        <v>1938</v>
      </c>
      <c r="G482" s="74">
        <v>21.03</v>
      </c>
      <c r="H482" s="75" t="s">
        <v>1939</v>
      </c>
      <c r="I482" s="34"/>
      <c r="J482" s="64"/>
      <c r="K482" s="74">
        <v>110.37</v>
      </c>
    </row>
    <row r="483" ht="0.75" customHeight="1">
      <c r="A483" s="76"/>
      <c r="B483" s="76"/>
      <c r="C483" s="76"/>
      <c r="D483" s="76"/>
      <c r="E483" s="76"/>
      <c r="F483" s="76"/>
      <c r="G483" s="76"/>
      <c r="H483" s="76"/>
      <c r="I483" s="76"/>
      <c r="J483" s="76"/>
      <c r="K483" s="76"/>
    </row>
    <row r="484" ht="18.0" customHeight="1">
      <c r="A484" s="39" t="s">
        <v>258</v>
      </c>
      <c r="B484" s="43" t="s">
        <v>83</v>
      </c>
      <c r="C484" s="39" t="s">
        <v>84</v>
      </c>
      <c r="D484" s="39" t="s">
        <v>24</v>
      </c>
      <c r="E484" s="40" t="s">
        <v>1911</v>
      </c>
      <c r="F484" s="42"/>
      <c r="G484" s="54" t="s">
        <v>85</v>
      </c>
      <c r="H484" s="43" t="s">
        <v>25</v>
      </c>
      <c r="I484" s="43" t="s">
        <v>1912</v>
      </c>
      <c r="J484" s="43" t="s">
        <v>86</v>
      </c>
      <c r="K484" s="43" t="s">
        <v>26</v>
      </c>
    </row>
    <row r="485" ht="25.5" customHeight="1">
      <c r="A485" s="56" t="s">
        <v>1913</v>
      </c>
      <c r="B485" s="58" t="s">
        <v>259</v>
      </c>
      <c r="C485" s="56" t="s">
        <v>164</v>
      </c>
      <c r="D485" s="56" t="s">
        <v>260</v>
      </c>
      <c r="E485" s="66" t="s">
        <v>2324</v>
      </c>
      <c r="F485" s="42"/>
      <c r="G485" s="57" t="s">
        <v>151</v>
      </c>
      <c r="H485" s="67">
        <v>1.0</v>
      </c>
      <c r="I485" s="59"/>
      <c r="J485" s="59">
        <v>2.67</v>
      </c>
      <c r="K485" s="59">
        <v>2.67</v>
      </c>
    </row>
    <row r="486" ht="24.0" customHeight="1">
      <c r="A486" s="77" t="s">
        <v>1940</v>
      </c>
      <c r="B486" s="78" t="s">
        <v>2148</v>
      </c>
      <c r="C486" s="77" t="s">
        <v>164</v>
      </c>
      <c r="D486" s="77" t="s">
        <v>2149</v>
      </c>
      <c r="E486" s="79" t="s">
        <v>1948</v>
      </c>
      <c r="F486" s="42"/>
      <c r="G486" s="80" t="s">
        <v>1134</v>
      </c>
      <c r="H486" s="81">
        <v>0.12</v>
      </c>
      <c r="I486" s="81">
        <v>0.0</v>
      </c>
      <c r="J486" s="82">
        <v>22.3332</v>
      </c>
      <c r="K486" s="82">
        <v>2.67</v>
      </c>
    </row>
    <row r="487" ht="13.5" customHeight="1">
      <c r="A487" s="64"/>
      <c r="B487" s="64"/>
      <c r="C487" s="64"/>
      <c r="D487" s="64"/>
      <c r="E487" s="64"/>
      <c r="F487" s="64" t="s">
        <v>1935</v>
      </c>
      <c r="G487" s="74">
        <v>1.28</v>
      </c>
      <c r="H487" s="64" t="s">
        <v>1936</v>
      </c>
      <c r="I487" s="74">
        <v>1.39</v>
      </c>
      <c r="J487" s="64" t="s">
        <v>1937</v>
      </c>
      <c r="K487" s="74">
        <v>2.67</v>
      </c>
    </row>
    <row r="488" ht="13.5" customHeight="1">
      <c r="A488" s="64"/>
      <c r="B488" s="64"/>
      <c r="C488" s="64"/>
      <c r="D488" s="64"/>
      <c r="E488" s="64"/>
      <c r="F488" s="64" t="s">
        <v>1938</v>
      </c>
      <c r="G488" s="74">
        <v>0.62</v>
      </c>
      <c r="H488" s="75" t="s">
        <v>1939</v>
      </c>
      <c r="I488" s="34"/>
      <c r="J488" s="64"/>
      <c r="K488" s="74">
        <v>3.29</v>
      </c>
    </row>
    <row r="489" ht="0.75" customHeight="1">
      <c r="A489" s="76"/>
      <c r="B489" s="76"/>
      <c r="C489" s="76"/>
      <c r="D489" s="76"/>
      <c r="E489" s="76"/>
      <c r="F489" s="76"/>
      <c r="G489" s="76"/>
      <c r="H489" s="76"/>
      <c r="I489" s="76"/>
      <c r="J489" s="76"/>
      <c r="K489" s="76"/>
    </row>
    <row r="490" ht="18.0" customHeight="1">
      <c r="A490" s="39" t="s">
        <v>261</v>
      </c>
      <c r="B490" s="43" t="s">
        <v>83</v>
      </c>
      <c r="C490" s="39" t="s">
        <v>84</v>
      </c>
      <c r="D490" s="39" t="s">
        <v>24</v>
      </c>
      <c r="E490" s="40" t="s">
        <v>1911</v>
      </c>
      <c r="F490" s="42"/>
      <c r="G490" s="54" t="s">
        <v>85</v>
      </c>
      <c r="H490" s="43" t="s">
        <v>25</v>
      </c>
      <c r="I490" s="43" t="s">
        <v>1912</v>
      </c>
      <c r="J490" s="43" t="s">
        <v>86</v>
      </c>
      <c r="K490" s="43" t="s">
        <v>26</v>
      </c>
    </row>
    <row r="491" ht="25.5" customHeight="1">
      <c r="A491" s="56" t="s">
        <v>1913</v>
      </c>
      <c r="B491" s="58" t="s">
        <v>262</v>
      </c>
      <c r="C491" s="56" t="s">
        <v>164</v>
      </c>
      <c r="D491" s="56" t="s">
        <v>263</v>
      </c>
      <c r="E491" s="66" t="s">
        <v>2324</v>
      </c>
      <c r="F491" s="42"/>
      <c r="G491" s="57" t="s">
        <v>130</v>
      </c>
      <c r="H491" s="67">
        <v>1.0</v>
      </c>
      <c r="I491" s="59"/>
      <c r="J491" s="59">
        <v>6.69</v>
      </c>
      <c r="K491" s="59">
        <v>6.69</v>
      </c>
    </row>
    <row r="492" ht="24.0" customHeight="1">
      <c r="A492" s="77" t="s">
        <v>1940</v>
      </c>
      <c r="B492" s="78" t="s">
        <v>2148</v>
      </c>
      <c r="C492" s="77" t="s">
        <v>164</v>
      </c>
      <c r="D492" s="77" t="s">
        <v>2149</v>
      </c>
      <c r="E492" s="79" t="s">
        <v>1948</v>
      </c>
      <c r="F492" s="42"/>
      <c r="G492" s="80" t="s">
        <v>1134</v>
      </c>
      <c r="H492" s="81">
        <v>0.3</v>
      </c>
      <c r="I492" s="81">
        <v>0.0</v>
      </c>
      <c r="J492" s="82">
        <v>22.3332</v>
      </c>
      <c r="K492" s="82">
        <v>6.69</v>
      </c>
    </row>
    <row r="493" ht="13.5" customHeight="1">
      <c r="A493" s="64"/>
      <c r="B493" s="64"/>
      <c r="C493" s="64"/>
      <c r="D493" s="64"/>
      <c r="E493" s="64"/>
      <c r="F493" s="64" t="s">
        <v>1935</v>
      </c>
      <c r="G493" s="74">
        <v>3.22</v>
      </c>
      <c r="H493" s="64" t="s">
        <v>1936</v>
      </c>
      <c r="I493" s="74">
        <v>3.47</v>
      </c>
      <c r="J493" s="64" t="s">
        <v>1937</v>
      </c>
      <c r="K493" s="74">
        <v>6.69</v>
      </c>
    </row>
    <row r="494" ht="13.5" customHeight="1">
      <c r="A494" s="64"/>
      <c r="B494" s="64"/>
      <c r="C494" s="64"/>
      <c r="D494" s="64"/>
      <c r="E494" s="64"/>
      <c r="F494" s="64" t="s">
        <v>1938</v>
      </c>
      <c r="G494" s="74">
        <v>1.57</v>
      </c>
      <c r="H494" s="75" t="s">
        <v>1939</v>
      </c>
      <c r="I494" s="34"/>
      <c r="J494" s="64"/>
      <c r="K494" s="74">
        <v>8.26</v>
      </c>
    </row>
    <row r="495" ht="0.75" customHeight="1">
      <c r="A495" s="76"/>
      <c r="B495" s="76"/>
      <c r="C495" s="76"/>
      <c r="D495" s="76"/>
      <c r="E495" s="76"/>
      <c r="F495" s="76"/>
      <c r="G495" s="76"/>
      <c r="H495" s="76"/>
      <c r="I495" s="76"/>
      <c r="J495" s="76"/>
      <c r="K495" s="76"/>
    </row>
    <row r="496" ht="18.0" customHeight="1">
      <c r="A496" s="39" t="s">
        <v>264</v>
      </c>
      <c r="B496" s="43" t="s">
        <v>83</v>
      </c>
      <c r="C496" s="39" t="s">
        <v>84</v>
      </c>
      <c r="D496" s="39" t="s">
        <v>24</v>
      </c>
      <c r="E496" s="40" t="s">
        <v>1911</v>
      </c>
      <c r="F496" s="42"/>
      <c r="G496" s="54" t="s">
        <v>85</v>
      </c>
      <c r="H496" s="43" t="s">
        <v>25</v>
      </c>
      <c r="I496" s="43" t="s">
        <v>86</v>
      </c>
      <c r="J496" s="43" t="s">
        <v>26</v>
      </c>
      <c r="K496" s="4"/>
    </row>
    <row r="497" ht="24.0" customHeight="1">
      <c r="A497" s="56" t="s">
        <v>1913</v>
      </c>
      <c r="B497" s="58" t="s">
        <v>44</v>
      </c>
      <c r="C497" s="56" t="s">
        <v>265</v>
      </c>
      <c r="D497" s="56" t="s">
        <v>266</v>
      </c>
      <c r="E497" s="66" t="s">
        <v>2329</v>
      </c>
      <c r="F497" s="42"/>
      <c r="G497" s="57" t="s">
        <v>130</v>
      </c>
      <c r="H497" s="67">
        <v>1.0</v>
      </c>
      <c r="I497" s="59">
        <v>12.91</v>
      </c>
      <c r="J497" s="59">
        <v>12.91</v>
      </c>
      <c r="K497" s="4"/>
    </row>
    <row r="498" ht="15.0" customHeight="1">
      <c r="A498" s="39" t="s">
        <v>23</v>
      </c>
      <c r="B498" s="43" t="s">
        <v>83</v>
      </c>
      <c r="C498" s="39" t="s">
        <v>84</v>
      </c>
      <c r="D498" s="39" t="s">
        <v>24</v>
      </c>
      <c r="E498" s="40" t="s">
        <v>1911</v>
      </c>
      <c r="F498" s="42"/>
      <c r="G498" s="54" t="s">
        <v>85</v>
      </c>
      <c r="H498" s="43" t="s">
        <v>25</v>
      </c>
      <c r="I498" s="43" t="s">
        <v>86</v>
      </c>
      <c r="J498" s="43" t="s">
        <v>26</v>
      </c>
      <c r="K498" s="4"/>
    </row>
    <row r="499" ht="24.0" customHeight="1">
      <c r="A499" s="68" t="s">
        <v>1913</v>
      </c>
      <c r="B499" s="69" t="s">
        <v>2330</v>
      </c>
      <c r="C499" s="68" t="s">
        <v>265</v>
      </c>
      <c r="D499" s="68" t="s">
        <v>2331</v>
      </c>
      <c r="E499" s="70" t="s">
        <v>2332</v>
      </c>
      <c r="F499" s="42"/>
      <c r="G499" s="71" t="s">
        <v>2070</v>
      </c>
      <c r="H499" s="72">
        <v>0.06</v>
      </c>
      <c r="I499" s="73" t="s">
        <v>2333</v>
      </c>
      <c r="J499" s="84" t="s">
        <v>2334</v>
      </c>
      <c r="K499" s="4"/>
    </row>
    <row r="500" ht="24.0" customHeight="1">
      <c r="A500" s="77" t="s">
        <v>1940</v>
      </c>
      <c r="B500" s="78" t="s">
        <v>2335</v>
      </c>
      <c r="C500" s="77" t="s">
        <v>122</v>
      </c>
      <c r="D500" s="77" t="s">
        <v>2336</v>
      </c>
      <c r="E500" s="79" t="s">
        <v>1948</v>
      </c>
      <c r="F500" s="42"/>
      <c r="G500" s="80" t="s">
        <v>1134</v>
      </c>
      <c r="H500" s="81">
        <v>0.6</v>
      </c>
      <c r="I500" s="82" t="s">
        <v>2337</v>
      </c>
      <c r="J500" s="86" t="s">
        <v>2338</v>
      </c>
      <c r="K500" s="4"/>
    </row>
    <row r="501" ht="24.0" customHeight="1">
      <c r="A501" s="77" t="s">
        <v>1940</v>
      </c>
      <c r="B501" s="78" t="s">
        <v>2339</v>
      </c>
      <c r="C501" s="77" t="s">
        <v>265</v>
      </c>
      <c r="D501" s="77" t="s">
        <v>2340</v>
      </c>
      <c r="E501" s="79" t="s">
        <v>1948</v>
      </c>
      <c r="F501" s="42"/>
      <c r="G501" s="80" t="s">
        <v>2070</v>
      </c>
      <c r="H501" s="81">
        <v>0.06</v>
      </c>
      <c r="I501" s="82" t="s">
        <v>2341</v>
      </c>
      <c r="J501" s="86" t="s">
        <v>2342</v>
      </c>
      <c r="K501" s="4"/>
    </row>
    <row r="502" ht="24.0" customHeight="1">
      <c r="A502" s="68" t="s">
        <v>1913</v>
      </c>
      <c r="B502" s="69" t="s">
        <v>2343</v>
      </c>
      <c r="C502" s="68" t="s">
        <v>265</v>
      </c>
      <c r="D502" s="68" t="s">
        <v>2344</v>
      </c>
      <c r="E502" s="70" t="s">
        <v>2332</v>
      </c>
      <c r="F502" s="42"/>
      <c r="G502" s="71" t="s">
        <v>2070</v>
      </c>
      <c r="H502" s="72">
        <v>0.6</v>
      </c>
      <c r="I502" s="73" t="s">
        <v>2345</v>
      </c>
      <c r="J502" s="84" t="s">
        <v>2346</v>
      </c>
      <c r="K502" s="4"/>
    </row>
    <row r="503" ht="39.75" customHeight="1">
      <c r="A503" s="87" t="s">
        <v>2347</v>
      </c>
      <c r="B503" s="41"/>
      <c r="C503" s="41"/>
      <c r="D503" s="41"/>
      <c r="E503" s="41"/>
      <c r="F503" s="41"/>
      <c r="G503" s="41"/>
      <c r="H503" s="41"/>
      <c r="I503" s="41"/>
      <c r="J503" s="42"/>
      <c r="K503" s="4"/>
    </row>
    <row r="504" ht="15.0" customHeight="1">
      <c r="A504" s="39" t="s">
        <v>23</v>
      </c>
      <c r="B504" s="43" t="s">
        <v>83</v>
      </c>
      <c r="C504" s="39" t="s">
        <v>84</v>
      </c>
      <c r="D504" s="39" t="s">
        <v>24</v>
      </c>
      <c r="E504" s="40" t="s">
        <v>1911</v>
      </c>
      <c r="F504" s="42"/>
      <c r="G504" s="54" t="s">
        <v>85</v>
      </c>
      <c r="H504" s="43" t="s">
        <v>25</v>
      </c>
      <c r="I504" s="43" t="s">
        <v>86</v>
      </c>
      <c r="J504" s="43" t="s">
        <v>26</v>
      </c>
      <c r="K504" s="4"/>
    </row>
    <row r="505" ht="24.0" customHeight="1">
      <c r="A505" s="77" t="s">
        <v>1940</v>
      </c>
      <c r="B505" s="78" t="s">
        <v>2348</v>
      </c>
      <c r="C505" s="77" t="s">
        <v>265</v>
      </c>
      <c r="D505" s="77" t="s">
        <v>2349</v>
      </c>
      <c r="E505" s="79" t="s">
        <v>1943</v>
      </c>
      <c r="F505" s="42"/>
      <c r="G505" s="80" t="s">
        <v>106</v>
      </c>
      <c r="H505" s="81">
        <v>6.0E-6</v>
      </c>
      <c r="I505" s="82" t="s">
        <v>2350</v>
      </c>
      <c r="J505" s="86" t="s">
        <v>2351</v>
      </c>
      <c r="K505" s="4"/>
    </row>
    <row r="506" ht="25.5" customHeight="1">
      <c r="A506" s="77" t="s">
        <v>1940</v>
      </c>
      <c r="B506" s="78" t="s">
        <v>2352</v>
      </c>
      <c r="C506" s="77" t="s">
        <v>265</v>
      </c>
      <c r="D506" s="77" t="s">
        <v>2353</v>
      </c>
      <c r="E506" s="79" t="s">
        <v>1960</v>
      </c>
      <c r="F506" s="42"/>
      <c r="G506" s="80" t="s">
        <v>106</v>
      </c>
      <c r="H506" s="81">
        <v>6.0E-6</v>
      </c>
      <c r="I506" s="82" t="s">
        <v>2354</v>
      </c>
      <c r="J506" s="86" t="s">
        <v>2351</v>
      </c>
      <c r="K506" s="4"/>
    </row>
    <row r="507" ht="24.0" customHeight="1">
      <c r="A507" s="77" t="s">
        <v>1940</v>
      </c>
      <c r="B507" s="78" t="s">
        <v>2355</v>
      </c>
      <c r="C507" s="77" t="s">
        <v>122</v>
      </c>
      <c r="D507" s="77" t="s">
        <v>2356</v>
      </c>
      <c r="E507" s="79" t="s">
        <v>1943</v>
      </c>
      <c r="F507" s="42"/>
      <c r="G507" s="80" t="s">
        <v>2357</v>
      </c>
      <c r="H507" s="81">
        <v>0.001518</v>
      </c>
      <c r="I507" s="82" t="s">
        <v>2358</v>
      </c>
      <c r="J507" s="86" t="s">
        <v>2359</v>
      </c>
      <c r="K507" s="4"/>
    </row>
    <row r="508" ht="24.0" customHeight="1">
      <c r="A508" s="77" t="s">
        <v>1940</v>
      </c>
      <c r="B508" s="78" t="s">
        <v>2360</v>
      </c>
      <c r="C508" s="77" t="s">
        <v>265</v>
      </c>
      <c r="D508" s="77" t="s">
        <v>2361</v>
      </c>
      <c r="E508" s="79" t="s">
        <v>1943</v>
      </c>
      <c r="F508" s="42"/>
      <c r="G508" s="80" t="s">
        <v>106</v>
      </c>
      <c r="H508" s="81">
        <v>0.00297</v>
      </c>
      <c r="I508" s="82" t="s">
        <v>2362</v>
      </c>
      <c r="J508" s="86" t="s">
        <v>2363</v>
      </c>
      <c r="K508" s="4"/>
    </row>
    <row r="509" ht="25.5" customHeight="1">
      <c r="A509" s="77" t="s">
        <v>1940</v>
      </c>
      <c r="B509" s="78" t="s">
        <v>2364</v>
      </c>
      <c r="C509" s="77" t="s">
        <v>122</v>
      </c>
      <c r="D509" s="77" t="s">
        <v>2365</v>
      </c>
      <c r="E509" s="79" t="s">
        <v>1943</v>
      </c>
      <c r="F509" s="42"/>
      <c r="G509" s="80" t="s">
        <v>2357</v>
      </c>
      <c r="H509" s="81">
        <v>5.22E-4</v>
      </c>
      <c r="I509" s="82" t="s">
        <v>2366</v>
      </c>
      <c r="J509" s="86" t="s">
        <v>2367</v>
      </c>
      <c r="K509" s="4"/>
    </row>
    <row r="510" ht="24.0" customHeight="1">
      <c r="A510" s="77" t="s">
        <v>1940</v>
      </c>
      <c r="B510" s="78" t="s">
        <v>2368</v>
      </c>
      <c r="C510" s="77" t="s">
        <v>265</v>
      </c>
      <c r="D510" s="77" t="s">
        <v>2369</v>
      </c>
      <c r="E510" s="79" t="s">
        <v>1943</v>
      </c>
      <c r="F510" s="42"/>
      <c r="G510" s="80" t="s">
        <v>2370</v>
      </c>
      <c r="H510" s="81">
        <v>5.22E-4</v>
      </c>
      <c r="I510" s="82" t="s">
        <v>2371</v>
      </c>
      <c r="J510" s="86" t="s">
        <v>2351</v>
      </c>
      <c r="K510" s="4"/>
    </row>
    <row r="511" ht="25.5" customHeight="1">
      <c r="A511" s="77" t="s">
        <v>1940</v>
      </c>
      <c r="B511" s="78" t="s">
        <v>2372</v>
      </c>
      <c r="C511" s="77" t="s">
        <v>122</v>
      </c>
      <c r="D511" s="77" t="s">
        <v>2373</v>
      </c>
      <c r="E511" s="79" t="s">
        <v>1943</v>
      </c>
      <c r="F511" s="42"/>
      <c r="G511" s="80" t="s">
        <v>98</v>
      </c>
      <c r="H511" s="81">
        <v>1.32E-4</v>
      </c>
      <c r="I511" s="82" t="s">
        <v>2374</v>
      </c>
      <c r="J511" s="86" t="s">
        <v>2351</v>
      </c>
      <c r="K511" s="4"/>
    </row>
    <row r="512" ht="24.0" customHeight="1">
      <c r="A512" s="77" t="s">
        <v>1940</v>
      </c>
      <c r="B512" s="78" t="s">
        <v>2375</v>
      </c>
      <c r="C512" s="77" t="s">
        <v>265</v>
      </c>
      <c r="D512" s="77" t="s">
        <v>2376</v>
      </c>
      <c r="E512" s="79" t="s">
        <v>1960</v>
      </c>
      <c r="F512" s="42"/>
      <c r="G512" s="80" t="s">
        <v>106</v>
      </c>
      <c r="H512" s="81">
        <v>6.0E-6</v>
      </c>
      <c r="I512" s="82" t="s">
        <v>2377</v>
      </c>
      <c r="J512" s="86" t="s">
        <v>2351</v>
      </c>
      <c r="K512" s="4"/>
    </row>
    <row r="513" ht="24.0" customHeight="1">
      <c r="A513" s="77" t="s">
        <v>1940</v>
      </c>
      <c r="B513" s="78" t="s">
        <v>2378</v>
      </c>
      <c r="C513" s="77" t="s">
        <v>265</v>
      </c>
      <c r="D513" s="77" t="s">
        <v>2379</v>
      </c>
      <c r="E513" s="79" t="s">
        <v>1943</v>
      </c>
      <c r="F513" s="42"/>
      <c r="G513" s="80" t="s">
        <v>106</v>
      </c>
      <c r="H513" s="81">
        <v>9.9E-4</v>
      </c>
      <c r="I513" s="82" t="s">
        <v>2380</v>
      </c>
      <c r="J513" s="86" t="s">
        <v>2381</v>
      </c>
      <c r="K513" s="4"/>
    </row>
    <row r="514" ht="24.0" customHeight="1">
      <c r="A514" s="77" t="s">
        <v>1940</v>
      </c>
      <c r="B514" s="78" t="s">
        <v>2382</v>
      </c>
      <c r="C514" s="77" t="s">
        <v>265</v>
      </c>
      <c r="D514" s="77" t="s">
        <v>2383</v>
      </c>
      <c r="E514" s="79" t="s">
        <v>1943</v>
      </c>
      <c r="F514" s="42"/>
      <c r="G514" s="80" t="s">
        <v>106</v>
      </c>
      <c r="H514" s="81">
        <v>1.2E-5</v>
      </c>
      <c r="I514" s="82" t="s">
        <v>2384</v>
      </c>
      <c r="J514" s="86" t="s">
        <v>2351</v>
      </c>
      <c r="K514" s="4"/>
    </row>
    <row r="515" ht="24.0" customHeight="1">
      <c r="A515" s="77" t="s">
        <v>1940</v>
      </c>
      <c r="B515" s="78" t="s">
        <v>2385</v>
      </c>
      <c r="C515" s="77" t="s">
        <v>265</v>
      </c>
      <c r="D515" s="77" t="s">
        <v>2386</v>
      </c>
      <c r="E515" s="79" t="s">
        <v>1943</v>
      </c>
      <c r="F515" s="42"/>
      <c r="G515" s="80" t="s">
        <v>106</v>
      </c>
      <c r="H515" s="81">
        <v>1.2E-5</v>
      </c>
      <c r="I515" s="82" t="s">
        <v>2387</v>
      </c>
      <c r="J515" s="86" t="s">
        <v>2351</v>
      </c>
      <c r="K515" s="4"/>
    </row>
    <row r="516" ht="24.0" customHeight="1">
      <c r="A516" s="77" t="s">
        <v>1940</v>
      </c>
      <c r="B516" s="78" t="s">
        <v>2388</v>
      </c>
      <c r="C516" s="77" t="s">
        <v>265</v>
      </c>
      <c r="D516" s="77" t="s">
        <v>2389</v>
      </c>
      <c r="E516" s="79" t="s">
        <v>1943</v>
      </c>
      <c r="F516" s="42"/>
      <c r="G516" s="80" t="s">
        <v>106</v>
      </c>
      <c r="H516" s="81">
        <v>0.060384</v>
      </c>
      <c r="I516" s="82" t="s">
        <v>2390</v>
      </c>
      <c r="J516" s="86" t="s">
        <v>2391</v>
      </c>
      <c r="K516" s="4"/>
    </row>
    <row r="517" ht="24.0" customHeight="1">
      <c r="A517" s="77" t="s">
        <v>1940</v>
      </c>
      <c r="B517" s="78" t="s">
        <v>2392</v>
      </c>
      <c r="C517" s="77" t="s">
        <v>265</v>
      </c>
      <c r="D517" s="77" t="s">
        <v>2393</v>
      </c>
      <c r="E517" s="79" t="s">
        <v>1943</v>
      </c>
      <c r="F517" s="42"/>
      <c r="G517" s="80" t="s">
        <v>106</v>
      </c>
      <c r="H517" s="81">
        <v>0.001188</v>
      </c>
      <c r="I517" s="82" t="s">
        <v>2394</v>
      </c>
      <c r="J517" s="86" t="s">
        <v>2395</v>
      </c>
      <c r="K517" s="4"/>
    </row>
    <row r="518" ht="24.0" customHeight="1">
      <c r="A518" s="77" t="s">
        <v>1940</v>
      </c>
      <c r="B518" s="78" t="s">
        <v>2396</v>
      </c>
      <c r="C518" s="77" t="s">
        <v>265</v>
      </c>
      <c r="D518" s="77" t="s">
        <v>2397</v>
      </c>
      <c r="E518" s="79" t="s">
        <v>1943</v>
      </c>
      <c r="F518" s="42"/>
      <c r="G518" s="80" t="s">
        <v>106</v>
      </c>
      <c r="H518" s="81">
        <v>0.067188</v>
      </c>
      <c r="I518" s="82" t="s">
        <v>2398</v>
      </c>
      <c r="J518" s="86" t="s">
        <v>2399</v>
      </c>
      <c r="K518" s="4"/>
    </row>
    <row r="519" ht="24.0" customHeight="1">
      <c r="A519" s="77" t="s">
        <v>1940</v>
      </c>
      <c r="B519" s="78" t="s">
        <v>2400</v>
      </c>
      <c r="C519" s="77" t="s">
        <v>265</v>
      </c>
      <c r="D519" s="77" t="s">
        <v>2401</v>
      </c>
      <c r="E519" s="79" t="s">
        <v>1972</v>
      </c>
      <c r="F519" s="42"/>
      <c r="G519" s="80" t="s">
        <v>2402</v>
      </c>
      <c r="H519" s="81">
        <v>2.64E-4</v>
      </c>
      <c r="I519" s="82" t="s">
        <v>2403</v>
      </c>
      <c r="J519" s="86" t="s">
        <v>1847</v>
      </c>
      <c r="K519" s="4"/>
    </row>
    <row r="520" ht="25.5" customHeight="1">
      <c r="A520" s="77" t="s">
        <v>1940</v>
      </c>
      <c r="B520" s="78" t="s">
        <v>2404</v>
      </c>
      <c r="C520" s="77" t="s">
        <v>265</v>
      </c>
      <c r="D520" s="77" t="s">
        <v>2405</v>
      </c>
      <c r="E520" s="79" t="s">
        <v>1972</v>
      </c>
      <c r="F520" s="42"/>
      <c r="G520" s="80" t="s">
        <v>106</v>
      </c>
      <c r="H520" s="81">
        <v>0.067188</v>
      </c>
      <c r="I520" s="82" t="s">
        <v>2406</v>
      </c>
      <c r="J520" s="86" t="s">
        <v>2203</v>
      </c>
      <c r="K520" s="4"/>
    </row>
    <row r="521" ht="24.0" customHeight="1">
      <c r="A521" s="77" t="s">
        <v>1940</v>
      </c>
      <c r="B521" s="78" t="s">
        <v>2407</v>
      </c>
      <c r="C521" s="77" t="s">
        <v>265</v>
      </c>
      <c r="D521" s="77" t="s">
        <v>2408</v>
      </c>
      <c r="E521" s="79" t="s">
        <v>1943</v>
      </c>
      <c r="F521" s="42"/>
      <c r="G521" s="80" t="s">
        <v>106</v>
      </c>
      <c r="H521" s="81">
        <v>0.00297</v>
      </c>
      <c r="I521" s="82" t="s">
        <v>2186</v>
      </c>
      <c r="J521" s="86" t="s">
        <v>2359</v>
      </c>
      <c r="K521" s="4"/>
    </row>
    <row r="522" ht="25.5" customHeight="1">
      <c r="A522" s="77" t="s">
        <v>1940</v>
      </c>
      <c r="B522" s="78" t="s">
        <v>2409</v>
      </c>
      <c r="C522" s="77" t="s">
        <v>265</v>
      </c>
      <c r="D522" s="77" t="s">
        <v>2410</v>
      </c>
      <c r="E522" s="79" t="s">
        <v>1943</v>
      </c>
      <c r="F522" s="42"/>
      <c r="G522" s="80" t="s">
        <v>106</v>
      </c>
      <c r="H522" s="81">
        <v>3.96E-4</v>
      </c>
      <c r="I522" s="82" t="s">
        <v>2411</v>
      </c>
      <c r="J522" s="86" t="s">
        <v>2351</v>
      </c>
      <c r="K522" s="4"/>
    </row>
    <row r="523" ht="24.0" customHeight="1">
      <c r="A523" s="77" t="s">
        <v>1940</v>
      </c>
      <c r="B523" s="78" t="s">
        <v>2412</v>
      </c>
      <c r="C523" s="77" t="s">
        <v>265</v>
      </c>
      <c r="D523" s="77" t="s">
        <v>2413</v>
      </c>
      <c r="E523" s="79" t="s">
        <v>1972</v>
      </c>
      <c r="F523" s="42"/>
      <c r="G523" s="80" t="s">
        <v>106</v>
      </c>
      <c r="H523" s="81">
        <v>0.00297</v>
      </c>
      <c r="I523" s="82" t="s">
        <v>2414</v>
      </c>
      <c r="J523" s="86" t="s">
        <v>2415</v>
      </c>
      <c r="K523" s="4"/>
    </row>
    <row r="524" ht="24.0" customHeight="1">
      <c r="A524" s="77" t="s">
        <v>1940</v>
      </c>
      <c r="B524" s="78" t="s">
        <v>2416</v>
      </c>
      <c r="C524" s="77" t="s">
        <v>265</v>
      </c>
      <c r="D524" s="77" t="s">
        <v>2417</v>
      </c>
      <c r="E524" s="79" t="s">
        <v>1943</v>
      </c>
      <c r="F524" s="42"/>
      <c r="G524" s="80" t="s">
        <v>106</v>
      </c>
      <c r="H524" s="81">
        <v>1.2E-5</v>
      </c>
      <c r="I524" s="82" t="s">
        <v>2418</v>
      </c>
      <c r="J524" s="86" t="s">
        <v>2351</v>
      </c>
      <c r="K524" s="4"/>
    </row>
    <row r="525" ht="24.0" customHeight="1">
      <c r="A525" s="77" t="s">
        <v>1940</v>
      </c>
      <c r="B525" s="78" t="s">
        <v>2335</v>
      </c>
      <c r="C525" s="77" t="s">
        <v>122</v>
      </c>
      <c r="D525" s="77" t="s">
        <v>2336</v>
      </c>
      <c r="E525" s="79" t="s">
        <v>1948</v>
      </c>
      <c r="F525" s="42"/>
      <c r="G525" s="80" t="s">
        <v>1134</v>
      </c>
      <c r="H525" s="81">
        <v>0.6</v>
      </c>
      <c r="I525" s="82" t="s">
        <v>2337</v>
      </c>
      <c r="J525" s="86" t="s">
        <v>2338</v>
      </c>
      <c r="K525" s="4"/>
    </row>
    <row r="526" ht="24.0" customHeight="1">
      <c r="A526" s="77" t="s">
        <v>1940</v>
      </c>
      <c r="B526" s="78" t="s">
        <v>2339</v>
      </c>
      <c r="C526" s="77" t="s">
        <v>265</v>
      </c>
      <c r="D526" s="77" t="s">
        <v>2340</v>
      </c>
      <c r="E526" s="79" t="s">
        <v>1948</v>
      </c>
      <c r="F526" s="42"/>
      <c r="G526" s="80" t="s">
        <v>2070</v>
      </c>
      <c r="H526" s="81">
        <v>0.06</v>
      </c>
      <c r="I526" s="82" t="s">
        <v>2341</v>
      </c>
      <c r="J526" s="86" t="s">
        <v>2342</v>
      </c>
      <c r="K526" s="4"/>
    </row>
    <row r="527" ht="24.0" customHeight="1">
      <c r="A527" s="77" t="s">
        <v>1940</v>
      </c>
      <c r="B527" s="78" t="s">
        <v>2419</v>
      </c>
      <c r="C527" s="77" t="s">
        <v>265</v>
      </c>
      <c r="D527" s="77" t="s">
        <v>2420</v>
      </c>
      <c r="E527" s="79" t="s">
        <v>1943</v>
      </c>
      <c r="F527" s="42"/>
      <c r="G527" s="80" t="s">
        <v>106</v>
      </c>
      <c r="H527" s="81">
        <v>6.0E-5</v>
      </c>
      <c r="I527" s="82" t="s">
        <v>2421</v>
      </c>
      <c r="J527" s="86" t="s">
        <v>2351</v>
      </c>
      <c r="K527" s="4"/>
    </row>
    <row r="528" ht="25.5" customHeight="1">
      <c r="A528" s="77" t="s">
        <v>1940</v>
      </c>
      <c r="B528" s="78" t="s">
        <v>2422</v>
      </c>
      <c r="C528" s="77" t="s">
        <v>265</v>
      </c>
      <c r="D528" s="77" t="s">
        <v>2423</v>
      </c>
      <c r="E528" s="79" t="s">
        <v>1943</v>
      </c>
      <c r="F528" s="42"/>
      <c r="G528" s="80" t="s">
        <v>106</v>
      </c>
      <c r="H528" s="81">
        <v>1.2E-4</v>
      </c>
      <c r="I528" s="82" t="s">
        <v>2424</v>
      </c>
      <c r="J528" s="86" t="s">
        <v>2395</v>
      </c>
      <c r="K528" s="4"/>
    </row>
    <row r="529" ht="24.0" customHeight="1">
      <c r="A529" s="77" t="s">
        <v>1940</v>
      </c>
      <c r="B529" s="78" t="s">
        <v>2425</v>
      </c>
      <c r="C529" s="77" t="s">
        <v>265</v>
      </c>
      <c r="D529" s="77" t="s">
        <v>2426</v>
      </c>
      <c r="E529" s="79" t="s">
        <v>1943</v>
      </c>
      <c r="F529" s="42"/>
      <c r="G529" s="80" t="s">
        <v>106</v>
      </c>
      <c r="H529" s="81">
        <v>1.2E-4</v>
      </c>
      <c r="I529" s="82" t="s">
        <v>2427</v>
      </c>
      <c r="J529" s="86" t="s">
        <v>2351</v>
      </c>
      <c r="K529" s="4"/>
    </row>
    <row r="530" ht="24.0" customHeight="1">
      <c r="A530" s="77" t="s">
        <v>1940</v>
      </c>
      <c r="B530" s="78" t="s">
        <v>2428</v>
      </c>
      <c r="C530" s="77" t="s">
        <v>265</v>
      </c>
      <c r="D530" s="77" t="s">
        <v>2429</v>
      </c>
      <c r="E530" s="79" t="s">
        <v>1943</v>
      </c>
      <c r="F530" s="42"/>
      <c r="G530" s="80" t="s">
        <v>106</v>
      </c>
      <c r="H530" s="81">
        <v>1.8E-4</v>
      </c>
      <c r="I530" s="82" t="s">
        <v>2430</v>
      </c>
      <c r="J530" s="86" t="s">
        <v>2351</v>
      </c>
      <c r="K530" s="4"/>
    </row>
    <row r="531" ht="13.5" customHeight="1">
      <c r="A531" s="64"/>
      <c r="B531" s="64"/>
      <c r="C531" s="64"/>
      <c r="D531" s="64"/>
      <c r="E531" s="64" t="s">
        <v>1935</v>
      </c>
      <c r="F531" s="74">
        <v>5.0</v>
      </c>
      <c r="G531" s="64" t="s">
        <v>1936</v>
      </c>
      <c r="H531" s="74">
        <v>5.38</v>
      </c>
      <c r="I531" s="64" t="s">
        <v>1937</v>
      </c>
      <c r="J531" s="74">
        <v>10.38</v>
      </c>
      <c r="K531" s="4"/>
    </row>
    <row r="532" ht="13.5" customHeight="1">
      <c r="A532" s="64"/>
      <c r="B532" s="64"/>
      <c r="C532" s="64"/>
      <c r="D532" s="64"/>
      <c r="E532" s="64" t="s">
        <v>1938</v>
      </c>
      <c r="F532" s="74">
        <v>3.03</v>
      </c>
      <c r="G532" s="64"/>
      <c r="H532" s="75" t="s">
        <v>1939</v>
      </c>
      <c r="I532" s="34"/>
      <c r="J532" s="74">
        <v>15.94</v>
      </c>
      <c r="K532" s="4"/>
    </row>
    <row r="533" ht="0.75" customHeight="1">
      <c r="A533" s="76"/>
      <c r="B533" s="76"/>
      <c r="C533" s="76"/>
      <c r="D533" s="76"/>
      <c r="E533" s="76"/>
      <c r="F533" s="76"/>
      <c r="G533" s="76"/>
      <c r="H533" s="76"/>
      <c r="I533" s="76"/>
      <c r="J533" s="76"/>
      <c r="K533" s="76"/>
    </row>
    <row r="534" ht="18.0" customHeight="1">
      <c r="A534" s="39" t="s">
        <v>267</v>
      </c>
      <c r="B534" s="43" t="s">
        <v>83</v>
      </c>
      <c r="C534" s="39" t="s">
        <v>84</v>
      </c>
      <c r="D534" s="39" t="s">
        <v>24</v>
      </c>
      <c r="E534" s="40" t="s">
        <v>1911</v>
      </c>
      <c r="F534" s="42"/>
      <c r="G534" s="54" t="s">
        <v>85</v>
      </c>
      <c r="H534" s="43" t="s">
        <v>25</v>
      </c>
      <c r="I534" s="43" t="s">
        <v>1912</v>
      </c>
      <c r="J534" s="43" t="s">
        <v>86</v>
      </c>
      <c r="K534" s="43" t="s">
        <v>26</v>
      </c>
    </row>
    <row r="535" ht="25.5" customHeight="1">
      <c r="A535" s="56" t="s">
        <v>1913</v>
      </c>
      <c r="B535" s="58" t="s">
        <v>268</v>
      </c>
      <c r="C535" s="56" t="s">
        <v>109</v>
      </c>
      <c r="D535" s="56" t="s">
        <v>269</v>
      </c>
      <c r="E535" s="66" t="s">
        <v>2431</v>
      </c>
      <c r="F535" s="42"/>
      <c r="G535" s="57" t="s">
        <v>130</v>
      </c>
      <c r="H535" s="67">
        <v>1.0</v>
      </c>
      <c r="I535" s="59"/>
      <c r="J535" s="59">
        <v>9.8</v>
      </c>
      <c r="K535" s="59">
        <v>9.8</v>
      </c>
    </row>
    <row r="536" ht="24.0" customHeight="1">
      <c r="A536" s="77" t="s">
        <v>1940</v>
      </c>
      <c r="B536" s="78" t="s">
        <v>2432</v>
      </c>
      <c r="C536" s="77" t="s">
        <v>109</v>
      </c>
      <c r="D536" s="77" t="s">
        <v>2433</v>
      </c>
      <c r="E536" s="79" t="s">
        <v>1948</v>
      </c>
      <c r="F536" s="42"/>
      <c r="G536" s="80" t="s">
        <v>1134</v>
      </c>
      <c r="H536" s="81">
        <v>0.081</v>
      </c>
      <c r="I536" s="81">
        <v>0.0</v>
      </c>
      <c r="J536" s="82">
        <v>19.112592</v>
      </c>
      <c r="K536" s="82">
        <v>1.54</v>
      </c>
    </row>
    <row r="537" ht="24.0" customHeight="1">
      <c r="A537" s="77" t="s">
        <v>1940</v>
      </c>
      <c r="B537" s="78" t="s">
        <v>2221</v>
      </c>
      <c r="C537" s="77" t="s">
        <v>109</v>
      </c>
      <c r="D537" s="77" t="s">
        <v>2149</v>
      </c>
      <c r="E537" s="79" t="s">
        <v>1948</v>
      </c>
      <c r="F537" s="42"/>
      <c r="G537" s="80" t="s">
        <v>1134</v>
      </c>
      <c r="H537" s="81">
        <v>0.577</v>
      </c>
      <c r="I537" s="81">
        <v>0.0</v>
      </c>
      <c r="J537" s="82">
        <v>14.31888</v>
      </c>
      <c r="K537" s="82">
        <v>8.26</v>
      </c>
    </row>
    <row r="538" ht="13.5" customHeight="1">
      <c r="A538" s="64"/>
      <c r="B538" s="64"/>
      <c r="C538" s="64"/>
      <c r="D538" s="64"/>
      <c r="E538" s="64"/>
      <c r="F538" s="64" t="s">
        <v>1935</v>
      </c>
      <c r="G538" s="74">
        <v>4.72</v>
      </c>
      <c r="H538" s="64" t="s">
        <v>1936</v>
      </c>
      <c r="I538" s="74">
        <v>5.08</v>
      </c>
      <c r="J538" s="64" t="s">
        <v>1937</v>
      </c>
      <c r="K538" s="74">
        <v>9.8</v>
      </c>
    </row>
    <row r="539" ht="13.5" customHeight="1">
      <c r="A539" s="64"/>
      <c r="B539" s="64"/>
      <c r="C539" s="64"/>
      <c r="D539" s="64"/>
      <c r="E539" s="64"/>
      <c r="F539" s="64" t="s">
        <v>1938</v>
      </c>
      <c r="G539" s="74">
        <v>2.3</v>
      </c>
      <c r="H539" s="75" t="s">
        <v>1939</v>
      </c>
      <c r="I539" s="34"/>
      <c r="J539" s="64"/>
      <c r="K539" s="74">
        <v>12.1</v>
      </c>
    </row>
    <row r="540" ht="0.75" customHeight="1">
      <c r="A540" s="76"/>
      <c r="B540" s="76"/>
      <c r="C540" s="76"/>
      <c r="D540" s="76"/>
      <c r="E540" s="76"/>
      <c r="F540" s="76"/>
      <c r="G540" s="76"/>
      <c r="H540" s="76"/>
      <c r="I540" s="76"/>
      <c r="J540" s="76"/>
      <c r="K540" s="76"/>
    </row>
    <row r="541" ht="18.0" customHeight="1">
      <c r="A541" s="39" t="s">
        <v>270</v>
      </c>
      <c r="B541" s="43" t="s">
        <v>83</v>
      </c>
      <c r="C541" s="39" t="s">
        <v>84</v>
      </c>
      <c r="D541" s="39" t="s">
        <v>24</v>
      </c>
      <c r="E541" s="40" t="s">
        <v>1911</v>
      </c>
      <c r="F541" s="42"/>
      <c r="G541" s="54" t="s">
        <v>85</v>
      </c>
      <c r="H541" s="43" t="s">
        <v>25</v>
      </c>
      <c r="I541" s="43" t="s">
        <v>86</v>
      </c>
      <c r="J541" s="43" t="s">
        <v>26</v>
      </c>
      <c r="K541" s="4"/>
    </row>
    <row r="542" ht="24.0" customHeight="1">
      <c r="A542" s="56" t="s">
        <v>1913</v>
      </c>
      <c r="B542" s="58" t="s">
        <v>60</v>
      </c>
      <c r="C542" s="56" t="s">
        <v>265</v>
      </c>
      <c r="D542" s="56" t="s">
        <v>271</v>
      </c>
      <c r="E542" s="66" t="s">
        <v>2329</v>
      </c>
      <c r="F542" s="42"/>
      <c r="G542" s="57" t="s">
        <v>130</v>
      </c>
      <c r="H542" s="67">
        <v>1.0</v>
      </c>
      <c r="I542" s="59">
        <v>9.55</v>
      </c>
      <c r="J542" s="59">
        <v>9.55</v>
      </c>
      <c r="K542" s="4"/>
    </row>
    <row r="543" ht="15.0" customHeight="1">
      <c r="A543" s="39" t="s">
        <v>23</v>
      </c>
      <c r="B543" s="43" t="s">
        <v>83</v>
      </c>
      <c r="C543" s="39" t="s">
        <v>84</v>
      </c>
      <c r="D543" s="39" t="s">
        <v>24</v>
      </c>
      <c r="E543" s="40" t="s">
        <v>1911</v>
      </c>
      <c r="F543" s="42"/>
      <c r="G543" s="54" t="s">
        <v>85</v>
      </c>
      <c r="H543" s="43" t="s">
        <v>25</v>
      </c>
      <c r="I543" s="43" t="s">
        <v>86</v>
      </c>
      <c r="J543" s="43" t="s">
        <v>26</v>
      </c>
      <c r="K543" s="4"/>
    </row>
    <row r="544" ht="24.0" customHeight="1">
      <c r="A544" s="77" t="s">
        <v>1940</v>
      </c>
      <c r="B544" s="78" t="s">
        <v>2335</v>
      </c>
      <c r="C544" s="77" t="s">
        <v>122</v>
      </c>
      <c r="D544" s="77" t="s">
        <v>2336</v>
      </c>
      <c r="E544" s="79" t="s">
        <v>1948</v>
      </c>
      <c r="F544" s="42"/>
      <c r="G544" s="80" t="s">
        <v>1134</v>
      </c>
      <c r="H544" s="81">
        <v>0.5</v>
      </c>
      <c r="I544" s="82" t="s">
        <v>2337</v>
      </c>
      <c r="J544" s="86" t="s">
        <v>2434</v>
      </c>
      <c r="K544" s="4"/>
    </row>
    <row r="545" ht="24.0" customHeight="1">
      <c r="A545" s="68" t="s">
        <v>1913</v>
      </c>
      <c r="B545" s="69" t="s">
        <v>2343</v>
      </c>
      <c r="C545" s="68" t="s">
        <v>265</v>
      </c>
      <c r="D545" s="68" t="s">
        <v>2344</v>
      </c>
      <c r="E545" s="70" t="s">
        <v>2332</v>
      </c>
      <c r="F545" s="42"/>
      <c r="G545" s="71" t="s">
        <v>2070</v>
      </c>
      <c r="H545" s="72">
        <v>0.5</v>
      </c>
      <c r="I545" s="73" t="s">
        <v>2345</v>
      </c>
      <c r="J545" s="84" t="s">
        <v>2435</v>
      </c>
      <c r="K545" s="4"/>
    </row>
    <row r="546" ht="39.75" customHeight="1">
      <c r="A546" s="87" t="s">
        <v>2347</v>
      </c>
      <c r="B546" s="41"/>
      <c r="C546" s="41"/>
      <c r="D546" s="41"/>
      <c r="E546" s="41"/>
      <c r="F546" s="41"/>
      <c r="G546" s="41"/>
      <c r="H546" s="41"/>
      <c r="I546" s="41"/>
      <c r="J546" s="42"/>
      <c r="K546" s="4"/>
    </row>
    <row r="547" ht="15.0" customHeight="1">
      <c r="A547" s="39" t="s">
        <v>23</v>
      </c>
      <c r="B547" s="43" t="s">
        <v>83</v>
      </c>
      <c r="C547" s="39" t="s">
        <v>84</v>
      </c>
      <c r="D547" s="39" t="s">
        <v>24</v>
      </c>
      <c r="E547" s="40" t="s">
        <v>1911</v>
      </c>
      <c r="F547" s="42"/>
      <c r="G547" s="54" t="s">
        <v>85</v>
      </c>
      <c r="H547" s="43" t="s">
        <v>25</v>
      </c>
      <c r="I547" s="43" t="s">
        <v>86</v>
      </c>
      <c r="J547" s="43" t="s">
        <v>26</v>
      </c>
      <c r="K547" s="4"/>
    </row>
    <row r="548" ht="24.0" customHeight="1">
      <c r="A548" s="77" t="s">
        <v>1940</v>
      </c>
      <c r="B548" s="78" t="s">
        <v>2335</v>
      </c>
      <c r="C548" s="77" t="s">
        <v>122</v>
      </c>
      <c r="D548" s="77" t="s">
        <v>2336</v>
      </c>
      <c r="E548" s="79" t="s">
        <v>1948</v>
      </c>
      <c r="F548" s="42"/>
      <c r="G548" s="80" t="s">
        <v>1134</v>
      </c>
      <c r="H548" s="81">
        <v>0.5</v>
      </c>
      <c r="I548" s="82" t="s">
        <v>2337</v>
      </c>
      <c r="J548" s="86" t="s">
        <v>2434</v>
      </c>
      <c r="K548" s="4"/>
    </row>
    <row r="549" ht="25.5" customHeight="1">
      <c r="A549" s="77" t="s">
        <v>1940</v>
      </c>
      <c r="B549" s="78" t="s">
        <v>2372</v>
      </c>
      <c r="C549" s="77" t="s">
        <v>122</v>
      </c>
      <c r="D549" s="77" t="s">
        <v>2373</v>
      </c>
      <c r="E549" s="79" t="s">
        <v>1943</v>
      </c>
      <c r="F549" s="42"/>
      <c r="G549" s="80" t="s">
        <v>98</v>
      </c>
      <c r="H549" s="81">
        <v>1.0E-4</v>
      </c>
      <c r="I549" s="82" t="s">
        <v>2374</v>
      </c>
      <c r="J549" s="86" t="s">
        <v>2351</v>
      </c>
      <c r="K549" s="4"/>
    </row>
    <row r="550" ht="25.5" customHeight="1">
      <c r="A550" s="77" t="s">
        <v>1940</v>
      </c>
      <c r="B550" s="78" t="s">
        <v>2409</v>
      </c>
      <c r="C550" s="77" t="s">
        <v>265</v>
      </c>
      <c r="D550" s="77" t="s">
        <v>2410</v>
      </c>
      <c r="E550" s="79" t="s">
        <v>1943</v>
      </c>
      <c r="F550" s="42"/>
      <c r="G550" s="80" t="s">
        <v>106</v>
      </c>
      <c r="H550" s="81">
        <v>3.0E-4</v>
      </c>
      <c r="I550" s="82" t="s">
        <v>2411</v>
      </c>
      <c r="J550" s="86" t="s">
        <v>2351</v>
      </c>
      <c r="K550" s="4"/>
    </row>
    <row r="551" ht="24.0" customHeight="1">
      <c r="A551" s="77" t="s">
        <v>1940</v>
      </c>
      <c r="B551" s="78" t="s">
        <v>2419</v>
      </c>
      <c r="C551" s="77" t="s">
        <v>265</v>
      </c>
      <c r="D551" s="77" t="s">
        <v>2420</v>
      </c>
      <c r="E551" s="79" t="s">
        <v>1943</v>
      </c>
      <c r="F551" s="42"/>
      <c r="G551" s="80" t="s">
        <v>106</v>
      </c>
      <c r="H551" s="81">
        <v>5.0E-5</v>
      </c>
      <c r="I551" s="82" t="s">
        <v>2421</v>
      </c>
      <c r="J551" s="86" t="s">
        <v>2351</v>
      </c>
      <c r="K551" s="4"/>
    </row>
    <row r="552" ht="24.0" customHeight="1">
      <c r="A552" s="77" t="s">
        <v>1940</v>
      </c>
      <c r="B552" s="78" t="s">
        <v>2360</v>
      </c>
      <c r="C552" s="77" t="s">
        <v>265</v>
      </c>
      <c r="D552" s="77" t="s">
        <v>2361</v>
      </c>
      <c r="E552" s="79" t="s">
        <v>1943</v>
      </c>
      <c r="F552" s="42"/>
      <c r="G552" s="80" t="s">
        <v>106</v>
      </c>
      <c r="H552" s="81">
        <v>0.00225</v>
      </c>
      <c r="I552" s="82" t="s">
        <v>2362</v>
      </c>
      <c r="J552" s="86" t="s">
        <v>2436</v>
      </c>
      <c r="K552" s="4"/>
    </row>
    <row r="553" ht="24.0" customHeight="1">
      <c r="A553" s="77" t="s">
        <v>1940</v>
      </c>
      <c r="B553" s="78" t="s">
        <v>2388</v>
      </c>
      <c r="C553" s="77" t="s">
        <v>265</v>
      </c>
      <c r="D553" s="77" t="s">
        <v>2389</v>
      </c>
      <c r="E553" s="79" t="s">
        <v>1943</v>
      </c>
      <c r="F553" s="42"/>
      <c r="G553" s="80" t="s">
        <v>106</v>
      </c>
      <c r="H553" s="81">
        <v>0.04705</v>
      </c>
      <c r="I553" s="82" t="s">
        <v>2390</v>
      </c>
      <c r="J553" s="86" t="s">
        <v>2437</v>
      </c>
      <c r="K553" s="4"/>
    </row>
    <row r="554" ht="24.0" customHeight="1">
      <c r="A554" s="77" t="s">
        <v>1940</v>
      </c>
      <c r="B554" s="78" t="s">
        <v>2378</v>
      </c>
      <c r="C554" s="77" t="s">
        <v>265</v>
      </c>
      <c r="D554" s="77" t="s">
        <v>2379</v>
      </c>
      <c r="E554" s="79" t="s">
        <v>1943</v>
      </c>
      <c r="F554" s="42"/>
      <c r="G554" s="80" t="s">
        <v>106</v>
      </c>
      <c r="H554" s="81">
        <v>7.5E-4</v>
      </c>
      <c r="I554" s="82" t="s">
        <v>2380</v>
      </c>
      <c r="J554" s="86" t="s">
        <v>2438</v>
      </c>
      <c r="K554" s="4"/>
    </row>
    <row r="555" ht="25.5" customHeight="1">
      <c r="A555" s="77" t="s">
        <v>1940</v>
      </c>
      <c r="B555" s="78" t="s">
        <v>2364</v>
      </c>
      <c r="C555" s="77" t="s">
        <v>122</v>
      </c>
      <c r="D555" s="77" t="s">
        <v>2365</v>
      </c>
      <c r="E555" s="79" t="s">
        <v>1943</v>
      </c>
      <c r="F555" s="42"/>
      <c r="G555" s="80" t="s">
        <v>2357</v>
      </c>
      <c r="H555" s="81">
        <v>4.0E-4</v>
      </c>
      <c r="I555" s="82" t="s">
        <v>2366</v>
      </c>
      <c r="J555" s="86" t="s">
        <v>2415</v>
      </c>
      <c r="K555" s="4"/>
    </row>
    <row r="556" ht="24.0" customHeight="1">
      <c r="A556" s="77" t="s">
        <v>1940</v>
      </c>
      <c r="B556" s="78" t="s">
        <v>2355</v>
      </c>
      <c r="C556" s="77" t="s">
        <v>122</v>
      </c>
      <c r="D556" s="77" t="s">
        <v>2356</v>
      </c>
      <c r="E556" s="79" t="s">
        <v>1943</v>
      </c>
      <c r="F556" s="42"/>
      <c r="G556" s="80" t="s">
        <v>2357</v>
      </c>
      <c r="H556" s="81">
        <v>0.00115</v>
      </c>
      <c r="I556" s="82" t="s">
        <v>2358</v>
      </c>
      <c r="J556" s="86" t="s">
        <v>2359</v>
      </c>
      <c r="K556" s="4"/>
    </row>
    <row r="557" ht="25.5" customHeight="1">
      <c r="A557" s="77" t="s">
        <v>1940</v>
      </c>
      <c r="B557" s="78" t="s">
        <v>2404</v>
      </c>
      <c r="C557" s="77" t="s">
        <v>265</v>
      </c>
      <c r="D557" s="77" t="s">
        <v>2405</v>
      </c>
      <c r="E557" s="79" t="s">
        <v>1972</v>
      </c>
      <c r="F557" s="42"/>
      <c r="G557" s="80" t="s">
        <v>106</v>
      </c>
      <c r="H557" s="81">
        <v>0.0509</v>
      </c>
      <c r="I557" s="82" t="s">
        <v>2406</v>
      </c>
      <c r="J557" s="86" t="s">
        <v>2439</v>
      </c>
      <c r="K557" s="4"/>
    </row>
    <row r="558" ht="24.0" customHeight="1">
      <c r="A558" s="77" t="s">
        <v>1940</v>
      </c>
      <c r="B558" s="78" t="s">
        <v>2407</v>
      </c>
      <c r="C558" s="77" t="s">
        <v>265</v>
      </c>
      <c r="D558" s="77" t="s">
        <v>2408</v>
      </c>
      <c r="E558" s="79" t="s">
        <v>1943</v>
      </c>
      <c r="F558" s="42"/>
      <c r="G558" s="80" t="s">
        <v>106</v>
      </c>
      <c r="H558" s="81">
        <v>0.00225</v>
      </c>
      <c r="I558" s="82" t="s">
        <v>2186</v>
      </c>
      <c r="J558" s="86" t="s">
        <v>2359</v>
      </c>
      <c r="K558" s="4"/>
    </row>
    <row r="559" ht="24.0" customHeight="1">
      <c r="A559" s="77" t="s">
        <v>1940</v>
      </c>
      <c r="B559" s="78" t="s">
        <v>2392</v>
      </c>
      <c r="C559" s="77" t="s">
        <v>265</v>
      </c>
      <c r="D559" s="77" t="s">
        <v>2393</v>
      </c>
      <c r="E559" s="79" t="s">
        <v>1943</v>
      </c>
      <c r="F559" s="42"/>
      <c r="G559" s="80" t="s">
        <v>106</v>
      </c>
      <c r="H559" s="81">
        <v>9.0E-4</v>
      </c>
      <c r="I559" s="82" t="s">
        <v>2394</v>
      </c>
      <c r="J559" s="86" t="s">
        <v>2359</v>
      </c>
      <c r="K559" s="4"/>
    </row>
    <row r="560" ht="25.5" customHeight="1">
      <c r="A560" s="77" t="s">
        <v>1940</v>
      </c>
      <c r="B560" s="78" t="s">
        <v>2422</v>
      </c>
      <c r="C560" s="77" t="s">
        <v>265</v>
      </c>
      <c r="D560" s="77" t="s">
        <v>2423</v>
      </c>
      <c r="E560" s="79" t="s">
        <v>1943</v>
      </c>
      <c r="F560" s="42"/>
      <c r="G560" s="80" t="s">
        <v>106</v>
      </c>
      <c r="H560" s="81">
        <v>1.0E-4</v>
      </c>
      <c r="I560" s="82" t="s">
        <v>2424</v>
      </c>
      <c r="J560" s="86" t="s">
        <v>2359</v>
      </c>
      <c r="K560" s="4"/>
    </row>
    <row r="561" ht="24.0" customHeight="1">
      <c r="A561" s="77" t="s">
        <v>1940</v>
      </c>
      <c r="B561" s="78" t="s">
        <v>2396</v>
      </c>
      <c r="C561" s="77" t="s">
        <v>265</v>
      </c>
      <c r="D561" s="77" t="s">
        <v>2397</v>
      </c>
      <c r="E561" s="79" t="s">
        <v>1943</v>
      </c>
      <c r="F561" s="42"/>
      <c r="G561" s="80" t="s">
        <v>106</v>
      </c>
      <c r="H561" s="81">
        <v>0.0509</v>
      </c>
      <c r="I561" s="82" t="s">
        <v>2398</v>
      </c>
      <c r="J561" s="86" t="s">
        <v>1674</v>
      </c>
      <c r="K561" s="4"/>
    </row>
    <row r="562" ht="24.0" customHeight="1">
      <c r="A562" s="77" t="s">
        <v>1940</v>
      </c>
      <c r="B562" s="78" t="s">
        <v>2412</v>
      </c>
      <c r="C562" s="77" t="s">
        <v>265</v>
      </c>
      <c r="D562" s="77" t="s">
        <v>2413</v>
      </c>
      <c r="E562" s="79" t="s">
        <v>1972</v>
      </c>
      <c r="F562" s="42"/>
      <c r="G562" s="80" t="s">
        <v>106</v>
      </c>
      <c r="H562" s="81">
        <v>0.00225</v>
      </c>
      <c r="I562" s="82" t="s">
        <v>2414</v>
      </c>
      <c r="J562" s="86" t="s">
        <v>2395</v>
      </c>
      <c r="K562" s="4"/>
    </row>
    <row r="563" ht="24.0" customHeight="1">
      <c r="A563" s="77" t="s">
        <v>1940</v>
      </c>
      <c r="B563" s="78" t="s">
        <v>2400</v>
      </c>
      <c r="C563" s="77" t="s">
        <v>265</v>
      </c>
      <c r="D563" s="77" t="s">
        <v>2401</v>
      </c>
      <c r="E563" s="79" t="s">
        <v>1972</v>
      </c>
      <c r="F563" s="42"/>
      <c r="G563" s="80" t="s">
        <v>2402</v>
      </c>
      <c r="H563" s="81">
        <v>2.0E-4</v>
      </c>
      <c r="I563" s="82" t="s">
        <v>2403</v>
      </c>
      <c r="J563" s="86" t="s">
        <v>2440</v>
      </c>
      <c r="K563" s="4"/>
    </row>
    <row r="564" ht="24.0" customHeight="1">
      <c r="A564" s="77" t="s">
        <v>1940</v>
      </c>
      <c r="B564" s="78" t="s">
        <v>2368</v>
      </c>
      <c r="C564" s="77" t="s">
        <v>265</v>
      </c>
      <c r="D564" s="77" t="s">
        <v>2369</v>
      </c>
      <c r="E564" s="79" t="s">
        <v>1943</v>
      </c>
      <c r="F564" s="42"/>
      <c r="G564" s="80" t="s">
        <v>2370</v>
      </c>
      <c r="H564" s="81">
        <v>4.0E-4</v>
      </c>
      <c r="I564" s="82" t="s">
        <v>2371</v>
      </c>
      <c r="J564" s="86" t="s">
        <v>2351</v>
      </c>
      <c r="K564" s="4"/>
    </row>
    <row r="565" ht="24.0" customHeight="1">
      <c r="A565" s="77" t="s">
        <v>1940</v>
      </c>
      <c r="B565" s="78" t="s">
        <v>2425</v>
      </c>
      <c r="C565" s="77" t="s">
        <v>265</v>
      </c>
      <c r="D565" s="77" t="s">
        <v>2426</v>
      </c>
      <c r="E565" s="79" t="s">
        <v>1943</v>
      </c>
      <c r="F565" s="42"/>
      <c r="G565" s="80" t="s">
        <v>106</v>
      </c>
      <c r="H565" s="81">
        <v>1.0E-4</v>
      </c>
      <c r="I565" s="82" t="s">
        <v>2427</v>
      </c>
      <c r="J565" s="86" t="s">
        <v>2351</v>
      </c>
      <c r="K565" s="4"/>
    </row>
    <row r="566" ht="24.0" customHeight="1">
      <c r="A566" s="77" t="s">
        <v>1940</v>
      </c>
      <c r="B566" s="78" t="s">
        <v>2428</v>
      </c>
      <c r="C566" s="77" t="s">
        <v>265</v>
      </c>
      <c r="D566" s="77" t="s">
        <v>2429</v>
      </c>
      <c r="E566" s="79" t="s">
        <v>1943</v>
      </c>
      <c r="F566" s="42"/>
      <c r="G566" s="80" t="s">
        <v>106</v>
      </c>
      <c r="H566" s="81">
        <v>1.5E-4</v>
      </c>
      <c r="I566" s="82" t="s">
        <v>2430</v>
      </c>
      <c r="J566" s="86" t="s">
        <v>2351</v>
      </c>
      <c r="K566" s="4"/>
    </row>
    <row r="567" ht="13.5" customHeight="1">
      <c r="A567" s="64"/>
      <c r="B567" s="64"/>
      <c r="C567" s="64"/>
      <c r="D567" s="64"/>
      <c r="E567" s="64" t="s">
        <v>1935</v>
      </c>
      <c r="F567" s="74">
        <v>3.67</v>
      </c>
      <c r="G567" s="64" t="s">
        <v>1936</v>
      </c>
      <c r="H567" s="74">
        <v>3.96</v>
      </c>
      <c r="I567" s="64" t="s">
        <v>1937</v>
      </c>
      <c r="J567" s="74">
        <v>7.63</v>
      </c>
      <c r="K567" s="4"/>
    </row>
    <row r="568" ht="13.5" customHeight="1">
      <c r="A568" s="64"/>
      <c r="B568" s="64"/>
      <c r="C568" s="64"/>
      <c r="D568" s="64"/>
      <c r="E568" s="64" t="s">
        <v>1938</v>
      </c>
      <c r="F568" s="74">
        <v>2.24</v>
      </c>
      <c r="G568" s="64"/>
      <c r="H568" s="75" t="s">
        <v>1939</v>
      </c>
      <c r="I568" s="34"/>
      <c r="J568" s="74">
        <v>11.79</v>
      </c>
      <c r="K568" s="4"/>
    </row>
    <row r="569" ht="0.75" customHeight="1">
      <c r="A569" s="76"/>
      <c r="B569" s="76"/>
      <c r="C569" s="76"/>
      <c r="D569" s="76"/>
      <c r="E569" s="76"/>
      <c r="F569" s="76"/>
      <c r="G569" s="76"/>
      <c r="H569" s="76"/>
      <c r="I569" s="76"/>
      <c r="J569" s="76"/>
      <c r="K569" s="76"/>
    </row>
    <row r="570" ht="18.0" customHeight="1">
      <c r="A570" s="39" t="s">
        <v>272</v>
      </c>
      <c r="B570" s="43" t="s">
        <v>83</v>
      </c>
      <c r="C570" s="39" t="s">
        <v>84</v>
      </c>
      <c r="D570" s="39" t="s">
        <v>24</v>
      </c>
      <c r="E570" s="40" t="s">
        <v>1911</v>
      </c>
      <c r="F570" s="42"/>
      <c r="G570" s="54" t="s">
        <v>85</v>
      </c>
      <c r="H570" s="43" t="s">
        <v>25</v>
      </c>
      <c r="I570" s="43" t="s">
        <v>86</v>
      </c>
      <c r="J570" s="43" t="s">
        <v>26</v>
      </c>
      <c r="K570" s="4"/>
    </row>
    <row r="571" ht="24.0" customHeight="1">
      <c r="A571" s="56" t="s">
        <v>1913</v>
      </c>
      <c r="B571" s="58" t="s">
        <v>273</v>
      </c>
      <c r="C571" s="56" t="s">
        <v>265</v>
      </c>
      <c r="D571" s="56" t="s">
        <v>274</v>
      </c>
      <c r="E571" s="66" t="s">
        <v>2329</v>
      </c>
      <c r="F571" s="42"/>
      <c r="G571" s="57" t="s">
        <v>275</v>
      </c>
      <c r="H571" s="67">
        <v>1.0</v>
      </c>
      <c r="I571" s="59">
        <v>4.73</v>
      </c>
      <c r="J571" s="59">
        <v>4.73</v>
      </c>
      <c r="K571" s="4"/>
    </row>
    <row r="572" ht="15.0" customHeight="1">
      <c r="A572" s="39" t="s">
        <v>23</v>
      </c>
      <c r="B572" s="43" t="s">
        <v>83</v>
      </c>
      <c r="C572" s="39" t="s">
        <v>84</v>
      </c>
      <c r="D572" s="39" t="s">
        <v>24</v>
      </c>
      <c r="E572" s="40" t="s">
        <v>1911</v>
      </c>
      <c r="F572" s="42"/>
      <c r="G572" s="54" t="s">
        <v>85</v>
      </c>
      <c r="H572" s="43" t="s">
        <v>25</v>
      </c>
      <c r="I572" s="43" t="s">
        <v>86</v>
      </c>
      <c r="J572" s="43" t="s">
        <v>26</v>
      </c>
      <c r="K572" s="4"/>
    </row>
    <row r="573" ht="24.0" customHeight="1">
      <c r="A573" s="77" t="s">
        <v>1940</v>
      </c>
      <c r="B573" s="78" t="s">
        <v>2335</v>
      </c>
      <c r="C573" s="77" t="s">
        <v>122</v>
      </c>
      <c r="D573" s="77" t="s">
        <v>2336</v>
      </c>
      <c r="E573" s="79" t="s">
        <v>1948</v>
      </c>
      <c r="F573" s="42"/>
      <c r="G573" s="80" t="s">
        <v>1134</v>
      </c>
      <c r="H573" s="81">
        <v>0.25</v>
      </c>
      <c r="I573" s="82" t="s">
        <v>2337</v>
      </c>
      <c r="J573" s="86" t="s">
        <v>2441</v>
      </c>
      <c r="K573" s="4"/>
    </row>
    <row r="574" ht="24.0" customHeight="1">
      <c r="A574" s="68" t="s">
        <v>1913</v>
      </c>
      <c r="B574" s="69" t="s">
        <v>2343</v>
      </c>
      <c r="C574" s="68" t="s">
        <v>265</v>
      </c>
      <c r="D574" s="68" t="s">
        <v>2344</v>
      </c>
      <c r="E574" s="70" t="s">
        <v>2332</v>
      </c>
      <c r="F574" s="42"/>
      <c r="G574" s="71" t="s">
        <v>2070</v>
      </c>
      <c r="H574" s="72">
        <v>0.25</v>
      </c>
      <c r="I574" s="73" t="s">
        <v>2345</v>
      </c>
      <c r="J574" s="84" t="s">
        <v>2442</v>
      </c>
      <c r="K574" s="4"/>
    </row>
    <row r="575" ht="39.75" customHeight="1">
      <c r="A575" s="87" t="s">
        <v>2347</v>
      </c>
      <c r="B575" s="41"/>
      <c r="C575" s="41"/>
      <c r="D575" s="41"/>
      <c r="E575" s="41"/>
      <c r="F575" s="41"/>
      <c r="G575" s="41"/>
      <c r="H575" s="41"/>
      <c r="I575" s="41"/>
      <c r="J575" s="42"/>
      <c r="K575" s="4"/>
    </row>
    <row r="576" ht="15.0" customHeight="1">
      <c r="A576" s="39" t="s">
        <v>23</v>
      </c>
      <c r="B576" s="43" t="s">
        <v>83</v>
      </c>
      <c r="C576" s="39" t="s">
        <v>84</v>
      </c>
      <c r="D576" s="39" t="s">
        <v>24</v>
      </c>
      <c r="E576" s="40" t="s">
        <v>1911</v>
      </c>
      <c r="F576" s="42"/>
      <c r="G576" s="54" t="s">
        <v>85</v>
      </c>
      <c r="H576" s="43" t="s">
        <v>25</v>
      </c>
      <c r="I576" s="43" t="s">
        <v>86</v>
      </c>
      <c r="J576" s="43" t="s">
        <v>26</v>
      </c>
      <c r="K576" s="4"/>
    </row>
    <row r="577" ht="24.0" customHeight="1">
      <c r="A577" s="77" t="s">
        <v>1940</v>
      </c>
      <c r="B577" s="78" t="s">
        <v>2335</v>
      </c>
      <c r="C577" s="77" t="s">
        <v>122</v>
      </c>
      <c r="D577" s="77" t="s">
        <v>2336</v>
      </c>
      <c r="E577" s="79" t="s">
        <v>1948</v>
      </c>
      <c r="F577" s="42"/>
      <c r="G577" s="80" t="s">
        <v>1134</v>
      </c>
      <c r="H577" s="81">
        <v>0.25</v>
      </c>
      <c r="I577" s="82" t="s">
        <v>2337</v>
      </c>
      <c r="J577" s="86" t="s">
        <v>2441</v>
      </c>
      <c r="K577" s="4"/>
    </row>
    <row r="578" ht="25.5" customHeight="1">
      <c r="A578" s="77" t="s">
        <v>1940</v>
      </c>
      <c r="B578" s="78" t="s">
        <v>2372</v>
      </c>
      <c r="C578" s="77" t="s">
        <v>122</v>
      </c>
      <c r="D578" s="77" t="s">
        <v>2373</v>
      </c>
      <c r="E578" s="79" t="s">
        <v>1943</v>
      </c>
      <c r="F578" s="42"/>
      <c r="G578" s="80" t="s">
        <v>98</v>
      </c>
      <c r="H578" s="81">
        <v>5.0E-5</v>
      </c>
      <c r="I578" s="82" t="s">
        <v>2374</v>
      </c>
      <c r="J578" s="86" t="s">
        <v>2351</v>
      </c>
      <c r="K578" s="4"/>
    </row>
    <row r="579" ht="25.5" customHeight="1">
      <c r="A579" s="77" t="s">
        <v>1940</v>
      </c>
      <c r="B579" s="78" t="s">
        <v>2409</v>
      </c>
      <c r="C579" s="77" t="s">
        <v>265</v>
      </c>
      <c r="D579" s="77" t="s">
        <v>2410</v>
      </c>
      <c r="E579" s="79" t="s">
        <v>1943</v>
      </c>
      <c r="F579" s="42"/>
      <c r="G579" s="80" t="s">
        <v>106</v>
      </c>
      <c r="H579" s="81">
        <v>1.5E-4</v>
      </c>
      <c r="I579" s="82" t="s">
        <v>2411</v>
      </c>
      <c r="J579" s="86" t="s">
        <v>2351</v>
      </c>
      <c r="K579" s="4"/>
    </row>
    <row r="580" ht="24.0" customHeight="1">
      <c r="A580" s="77" t="s">
        <v>1940</v>
      </c>
      <c r="B580" s="78" t="s">
        <v>2419</v>
      </c>
      <c r="C580" s="77" t="s">
        <v>265</v>
      </c>
      <c r="D580" s="77" t="s">
        <v>2420</v>
      </c>
      <c r="E580" s="79" t="s">
        <v>1943</v>
      </c>
      <c r="F580" s="42"/>
      <c r="G580" s="80" t="s">
        <v>106</v>
      </c>
      <c r="H580" s="81">
        <v>2.5E-5</v>
      </c>
      <c r="I580" s="82" t="s">
        <v>2421</v>
      </c>
      <c r="J580" s="86" t="s">
        <v>2351</v>
      </c>
      <c r="K580" s="4"/>
    </row>
    <row r="581" ht="24.0" customHeight="1">
      <c r="A581" s="77" t="s">
        <v>1940</v>
      </c>
      <c r="B581" s="78" t="s">
        <v>2360</v>
      </c>
      <c r="C581" s="77" t="s">
        <v>265</v>
      </c>
      <c r="D581" s="77" t="s">
        <v>2361</v>
      </c>
      <c r="E581" s="79" t="s">
        <v>1943</v>
      </c>
      <c r="F581" s="42"/>
      <c r="G581" s="80" t="s">
        <v>106</v>
      </c>
      <c r="H581" s="81">
        <v>0.001125</v>
      </c>
      <c r="I581" s="82" t="s">
        <v>2362</v>
      </c>
      <c r="J581" s="86" t="s">
        <v>2443</v>
      </c>
      <c r="K581" s="4"/>
    </row>
    <row r="582" ht="24.0" customHeight="1">
      <c r="A582" s="77" t="s">
        <v>1940</v>
      </c>
      <c r="B582" s="78" t="s">
        <v>2388</v>
      </c>
      <c r="C582" s="77" t="s">
        <v>265</v>
      </c>
      <c r="D582" s="77" t="s">
        <v>2389</v>
      </c>
      <c r="E582" s="79" t="s">
        <v>1943</v>
      </c>
      <c r="F582" s="42"/>
      <c r="G582" s="80" t="s">
        <v>106</v>
      </c>
      <c r="H582" s="81">
        <v>0.023525</v>
      </c>
      <c r="I582" s="82" t="s">
        <v>2390</v>
      </c>
      <c r="J582" s="86" t="s">
        <v>2444</v>
      </c>
      <c r="K582" s="4"/>
    </row>
    <row r="583" ht="24.0" customHeight="1">
      <c r="A583" s="77" t="s">
        <v>1940</v>
      </c>
      <c r="B583" s="78" t="s">
        <v>2378</v>
      </c>
      <c r="C583" s="77" t="s">
        <v>265</v>
      </c>
      <c r="D583" s="77" t="s">
        <v>2379</v>
      </c>
      <c r="E583" s="79" t="s">
        <v>1943</v>
      </c>
      <c r="F583" s="42"/>
      <c r="G583" s="80" t="s">
        <v>106</v>
      </c>
      <c r="H583" s="81">
        <v>3.75E-4</v>
      </c>
      <c r="I583" s="82" t="s">
        <v>2380</v>
      </c>
      <c r="J583" s="86" t="s">
        <v>1847</v>
      </c>
      <c r="K583" s="4"/>
    </row>
    <row r="584" ht="25.5" customHeight="1">
      <c r="A584" s="77" t="s">
        <v>1940</v>
      </c>
      <c r="B584" s="78" t="s">
        <v>2364</v>
      </c>
      <c r="C584" s="77" t="s">
        <v>122</v>
      </c>
      <c r="D584" s="77" t="s">
        <v>2365</v>
      </c>
      <c r="E584" s="79" t="s">
        <v>1943</v>
      </c>
      <c r="F584" s="42"/>
      <c r="G584" s="80" t="s">
        <v>2357</v>
      </c>
      <c r="H584" s="81">
        <v>2.0E-4</v>
      </c>
      <c r="I584" s="82" t="s">
        <v>2366</v>
      </c>
      <c r="J584" s="86" t="s">
        <v>2359</v>
      </c>
      <c r="K584" s="4"/>
    </row>
    <row r="585" ht="24.0" customHeight="1">
      <c r="A585" s="77" t="s">
        <v>1940</v>
      </c>
      <c r="B585" s="78" t="s">
        <v>2355</v>
      </c>
      <c r="C585" s="77" t="s">
        <v>122</v>
      </c>
      <c r="D585" s="77" t="s">
        <v>2356</v>
      </c>
      <c r="E585" s="79" t="s">
        <v>1943</v>
      </c>
      <c r="F585" s="42"/>
      <c r="G585" s="80" t="s">
        <v>2357</v>
      </c>
      <c r="H585" s="81">
        <v>5.75E-4</v>
      </c>
      <c r="I585" s="82" t="s">
        <v>2358</v>
      </c>
      <c r="J585" s="86" t="s">
        <v>2351</v>
      </c>
      <c r="K585" s="4"/>
    </row>
    <row r="586" ht="25.5" customHeight="1">
      <c r="A586" s="77" t="s">
        <v>1940</v>
      </c>
      <c r="B586" s="78" t="s">
        <v>2404</v>
      </c>
      <c r="C586" s="77" t="s">
        <v>265</v>
      </c>
      <c r="D586" s="77" t="s">
        <v>2405</v>
      </c>
      <c r="E586" s="79" t="s">
        <v>1972</v>
      </c>
      <c r="F586" s="42"/>
      <c r="G586" s="80" t="s">
        <v>106</v>
      </c>
      <c r="H586" s="81">
        <v>0.02545</v>
      </c>
      <c r="I586" s="82" t="s">
        <v>2406</v>
      </c>
      <c r="J586" s="86" t="s">
        <v>2178</v>
      </c>
      <c r="K586" s="4"/>
    </row>
    <row r="587" ht="24.0" customHeight="1">
      <c r="A587" s="77" t="s">
        <v>1940</v>
      </c>
      <c r="B587" s="78" t="s">
        <v>2407</v>
      </c>
      <c r="C587" s="77" t="s">
        <v>265</v>
      </c>
      <c r="D587" s="77" t="s">
        <v>2408</v>
      </c>
      <c r="E587" s="79" t="s">
        <v>1943</v>
      </c>
      <c r="F587" s="42"/>
      <c r="G587" s="80" t="s">
        <v>106</v>
      </c>
      <c r="H587" s="81">
        <v>0.001125</v>
      </c>
      <c r="I587" s="82" t="s">
        <v>2186</v>
      </c>
      <c r="J587" s="86" t="s">
        <v>2351</v>
      </c>
      <c r="K587" s="4"/>
    </row>
    <row r="588" ht="24.0" customHeight="1">
      <c r="A588" s="77" t="s">
        <v>1940</v>
      </c>
      <c r="B588" s="78" t="s">
        <v>2392</v>
      </c>
      <c r="C588" s="77" t="s">
        <v>265</v>
      </c>
      <c r="D588" s="77" t="s">
        <v>2393</v>
      </c>
      <c r="E588" s="79" t="s">
        <v>1943</v>
      </c>
      <c r="F588" s="42"/>
      <c r="G588" s="80" t="s">
        <v>106</v>
      </c>
      <c r="H588" s="81">
        <v>4.5E-4</v>
      </c>
      <c r="I588" s="82" t="s">
        <v>2394</v>
      </c>
      <c r="J588" s="86" t="s">
        <v>2351</v>
      </c>
      <c r="K588" s="4"/>
    </row>
    <row r="589" ht="25.5" customHeight="1">
      <c r="A589" s="77" t="s">
        <v>1940</v>
      </c>
      <c r="B589" s="78" t="s">
        <v>2422</v>
      </c>
      <c r="C589" s="77" t="s">
        <v>265</v>
      </c>
      <c r="D589" s="77" t="s">
        <v>2423</v>
      </c>
      <c r="E589" s="79" t="s">
        <v>1943</v>
      </c>
      <c r="F589" s="42"/>
      <c r="G589" s="80" t="s">
        <v>106</v>
      </c>
      <c r="H589" s="81">
        <v>5.0E-5</v>
      </c>
      <c r="I589" s="82" t="s">
        <v>2424</v>
      </c>
      <c r="J589" s="86" t="s">
        <v>2351</v>
      </c>
      <c r="K589" s="4"/>
    </row>
    <row r="590" ht="24.0" customHeight="1">
      <c r="A590" s="77" t="s">
        <v>1940</v>
      </c>
      <c r="B590" s="78" t="s">
        <v>2396</v>
      </c>
      <c r="C590" s="77" t="s">
        <v>265</v>
      </c>
      <c r="D590" s="77" t="s">
        <v>2397</v>
      </c>
      <c r="E590" s="79" t="s">
        <v>1943</v>
      </c>
      <c r="F590" s="42"/>
      <c r="G590" s="80" t="s">
        <v>106</v>
      </c>
      <c r="H590" s="81">
        <v>0.02545</v>
      </c>
      <c r="I590" s="82" t="s">
        <v>2398</v>
      </c>
      <c r="J590" s="86" t="s">
        <v>2445</v>
      </c>
      <c r="K590" s="4"/>
    </row>
    <row r="591" ht="24.0" customHeight="1">
      <c r="A591" s="77" t="s">
        <v>1940</v>
      </c>
      <c r="B591" s="78" t="s">
        <v>2412</v>
      </c>
      <c r="C591" s="77" t="s">
        <v>265</v>
      </c>
      <c r="D591" s="77" t="s">
        <v>2413</v>
      </c>
      <c r="E591" s="79" t="s">
        <v>1972</v>
      </c>
      <c r="F591" s="42"/>
      <c r="G591" s="80" t="s">
        <v>106</v>
      </c>
      <c r="H591" s="81">
        <v>0.001125</v>
      </c>
      <c r="I591" s="82" t="s">
        <v>2414</v>
      </c>
      <c r="J591" s="86" t="s">
        <v>2359</v>
      </c>
      <c r="K591" s="4"/>
    </row>
    <row r="592" ht="24.0" customHeight="1">
      <c r="A592" s="77" t="s">
        <v>1940</v>
      </c>
      <c r="B592" s="78" t="s">
        <v>2400</v>
      </c>
      <c r="C592" s="77" t="s">
        <v>265</v>
      </c>
      <c r="D592" s="77" t="s">
        <v>2401</v>
      </c>
      <c r="E592" s="79" t="s">
        <v>1972</v>
      </c>
      <c r="F592" s="42"/>
      <c r="G592" s="80" t="s">
        <v>2402</v>
      </c>
      <c r="H592" s="81">
        <v>1.0E-4</v>
      </c>
      <c r="I592" s="82" t="s">
        <v>2403</v>
      </c>
      <c r="J592" s="86" t="s">
        <v>2415</v>
      </c>
      <c r="K592" s="4"/>
    </row>
    <row r="593" ht="24.0" customHeight="1">
      <c r="A593" s="77" t="s">
        <v>1940</v>
      </c>
      <c r="B593" s="78" t="s">
        <v>2368</v>
      </c>
      <c r="C593" s="77" t="s">
        <v>265</v>
      </c>
      <c r="D593" s="77" t="s">
        <v>2369</v>
      </c>
      <c r="E593" s="79" t="s">
        <v>1943</v>
      </c>
      <c r="F593" s="42"/>
      <c r="G593" s="80" t="s">
        <v>2370</v>
      </c>
      <c r="H593" s="81">
        <v>2.0E-4</v>
      </c>
      <c r="I593" s="82" t="s">
        <v>2371</v>
      </c>
      <c r="J593" s="86" t="s">
        <v>2351</v>
      </c>
      <c r="K593" s="4"/>
    </row>
    <row r="594" ht="24.0" customHeight="1">
      <c r="A594" s="77" t="s">
        <v>1940</v>
      </c>
      <c r="B594" s="78" t="s">
        <v>2425</v>
      </c>
      <c r="C594" s="77" t="s">
        <v>265</v>
      </c>
      <c r="D594" s="77" t="s">
        <v>2426</v>
      </c>
      <c r="E594" s="79" t="s">
        <v>1943</v>
      </c>
      <c r="F594" s="42"/>
      <c r="G594" s="80" t="s">
        <v>106</v>
      </c>
      <c r="H594" s="81">
        <v>5.0E-5</v>
      </c>
      <c r="I594" s="82" t="s">
        <v>2427</v>
      </c>
      <c r="J594" s="86" t="s">
        <v>2351</v>
      </c>
      <c r="K594" s="4"/>
    </row>
    <row r="595" ht="24.0" customHeight="1">
      <c r="A595" s="77" t="s">
        <v>1940</v>
      </c>
      <c r="B595" s="78" t="s">
        <v>2428</v>
      </c>
      <c r="C595" s="77" t="s">
        <v>265</v>
      </c>
      <c r="D595" s="77" t="s">
        <v>2429</v>
      </c>
      <c r="E595" s="79" t="s">
        <v>1943</v>
      </c>
      <c r="F595" s="42"/>
      <c r="G595" s="80" t="s">
        <v>106</v>
      </c>
      <c r="H595" s="81">
        <v>7.5E-5</v>
      </c>
      <c r="I595" s="82" t="s">
        <v>2430</v>
      </c>
      <c r="J595" s="86" t="s">
        <v>2351</v>
      </c>
      <c r="K595" s="4"/>
    </row>
    <row r="596" ht="13.5" customHeight="1">
      <c r="A596" s="64"/>
      <c r="B596" s="64"/>
      <c r="C596" s="64"/>
      <c r="D596" s="64"/>
      <c r="E596" s="64" t="s">
        <v>1935</v>
      </c>
      <c r="F596" s="74">
        <v>1.83</v>
      </c>
      <c r="G596" s="64" t="s">
        <v>1936</v>
      </c>
      <c r="H596" s="74">
        <v>1.98</v>
      </c>
      <c r="I596" s="64" t="s">
        <v>1937</v>
      </c>
      <c r="J596" s="74">
        <v>3.81</v>
      </c>
      <c r="K596" s="4"/>
    </row>
    <row r="597" ht="13.5" customHeight="1">
      <c r="A597" s="64"/>
      <c r="B597" s="64"/>
      <c r="C597" s="64"/>
      <c r="D597" s="64"/>
      <c r="E597" s="64" t="s">
        <v>1938</v>
      </c>
      <c r="F597" s="74">
        <v>1.11</v>
      </c>
      <c r="G597" s="64"/>
      <c r="H597" s="75" t="s">
        <v>1939</v>
      </c>
      <c r="I597" s="34"/>
      <c r="J597" s="74">
        <v>5.84</v>
      </c>
      <c r="K597" s="4"/>
    </row>
    <row r="598" ht="0.75" customHeight="1">
      <c r="A598" s="76"/>
      <c r="B598" s="76"/>
      <c r="C598" s="76"/>
      <c r="D598" s="76"/>
      <c r="E598" s="76"/>
      <c r="F598" s="76"/>
      <c r="G598" s="76"/>
      <c r="H598" s="76"/>
      <c r="I598" s="76"/>
      <c r="J598" s="76"/>
      <c r="K598" s="76"/>
    </row>
    <row r="599" ht="18.0" customHeight="1">
      <c r="A599" s="39" t="s">
        <v>276</v>
      </c>
      <c r="B599" s="43" t="s">
        <v>83</v>
      </c>
      <c r="C599" s="39" t="s">
        <v>84</v>
      </c>
      <c r="D599" s="39" t="s">
        <v>24</v>
      </c>
      <c r="E599" s="40" t="s">
        <v>1911</v>
      </c>
      <c r="F599" s="42"/>
      <c r="G599" s="54" t="s">
        <v>85</v>
      </c>
      <c r="H599" s="43" t="s">
        <v>25</v>
      </c>
      <c r="I599" s="43" t="s">
        <v>86</v>
      </c>
      <c r="J599" s="43" t="s">
        <v>26</v>
      </c>
      <c r="K599" s="4"/>
    </row>
    <row r="600" ht="24.0" customHeight="1">
      <c r="A600" s="56" t="s">
        <v>1913</v>
      </c>
      <c r="B600" s="58" t="s">
        <v>277</v>
      </c>
      <c r="C600" s="56" t="s">
        <v>265</v>
      </c>
      <c r="D600" s="56" t="s">
        <v>278</v>
      </c>
      <c r="E600" s="66" t="s">
        <v>2329</v>
      </c>
      <c r="F600" s="42"/>
      <c r="G600" s="57" t="s">
        <v>275</v>
      </c>
      <c r="H600" s="67">
        <v>1.0</v>
      </c>
      <c r="I600" s="59">
        <v>11.46</v>
      </c>
      <c r="J600" s="59">
        <v>11.46</v>
      </c>
      <c r="K600" s="4"/>
    </row>
    <row r="601" ht="15.0" customHeight="1">
      <c r="A601" s="39" t="s">
        <v>23</v>
      </c>
      <c r="B601" s="43" t="s">
        <v>83</v>
      </c>
      <c r="C601" s="39" t="s">
        <v>84</v>
      </c>
      <c r="D601" s="39" t="s">
        <v>24</v>
      </c>
      <c r="E601" s="40" t="s">
        <v>1911</v>
      </c>
      <c r="F601" s="42"/>
      <c r="G601" s="54" t="s">
        <v>85</v>
      </c>
      <c r="H601" s="43" t="s">
        <v>25</v>
      </c>
      <c r="I601" s="43" t="s">
        <v>86</v>
      </c>
      <c r="J601" s="43" t="s">
        <v>26</v>
      </c>
      <c r="K601" s="4"/>
    </row>
    <row r="602" ht="24.0" customHeight="1">
      <c r="A602" s="68" t="s">
        <v>1913</v>
      </c>
      <c r="B602" s="69" t="s">
        <v>2343</v>
      </c>
      <c r="C602" s="68" t="s">
        <v>265</v>
      </c>
      <c r="D602" s="68" t="s">
        <v>2344</v>
      </c>
      <c r="E602" s="70" t="s">
        <v>2332</v>
      </c>
      <c r="F602" s="42"/>
      <c r="G602" s="71" t="s">
        <v>2070</v>
      </c>
      <c r="H602" s="72">
        <v>0.6</v>
      </c>
      <c r="I602" s="73" t="s">
        <v>2345</v>
      </c>
      <c r="J602" s="84" t="s">
        <v>2346</v>
      </c>
      <c r="K602" s="4"/>
    </row>
    <row r="603" ht="24.0" customHeight="1">
      <c r="A603" s="77" t="s">
        <v>1940</v>
      </c>
      <c r="B603" s="78" t="s">
        <v>2335</v>
      </c>
      <c r="C603" s="77" t="s">
        <v>122</v>
      </c>
      <c r="D603" s="77" t="s">
        <v>2336</v>
      </c>
      <c r="E603" s="79" t="s">
        <v>1948</v>
      </c>
      <c r="F603" s="42"/>
      <c r="G603" s="80" t="s">
        <v>1134</v>
      </c>
      <c r="H603" s="81">
        <v>0.6</v>
      </c>
      <c r="I603" s="82" t="s">
        <v>2337</v>
      </c>
      <c r="J603" s="86" t="s">
        <v>2338</v>
      </c>
      <c r="K603" s="4"/>
    </row>
    <row r="604" ht="39.75" customHeight="1">
      <c r="A604" s="87" t="s">
        <v>2347</v>
      </c>
      <c r="B604" s="41"/>
      <c r="C604" s="41"/>
      <c r="D604" s="41"/>
      <c r="E604" s="41"/>
      <c r="F604" s="41"/>
      <c r="G604" s="41"/>
      <c r="H604" s="41"/>
      <c r="I604" s="41"/>
      <c r="J604" s="42"/>
      <c r="K604" s="4"/>
    </row>
    <row r="605" ht="15.0" customHeight="1">
      <c r="A605" s="39" t="s">
        <v>23</v>
      </c>
      <c r="B605" s="43" t="s">
        <v>83</v>
      </c>
      <c r="C605" s="39" t="s">
        <v>84</v>
      </c>
      <c r="D605" s="39" t="s">
        <v>24</v>
      </c>
      <c r="E605" s="40" t="s">
        <v>1911</v>
      </c>
      <c r="F605" s="42"/>
      <c r="G605" s="54" t="s">
        <v>85</v>
      </c>
      <c r="H605" s="43" t="s">
        <v>25</v>
      </c>
      <c r="I605" s="43" t="s">
        <v>86</v>
      </c>
      <c r="J605" s="43" t="s">
        <v>26</v>
      </c>
      <c r="K605" s="4"/>
    </row>
    <row r="606" ht="25.5" customHeight="1">
      <c r="A606" s="77" t="s">
        <v>1940</v>
      </c>
      <c r="B606" s="78" t="s">
        <v>2372</v>
      </c>
      <c r="C606" s="77" t="s">
        <v>122</v>
      </c>
      <c r="D606" s="77" t="s">
        <v>2373</v>
      </c>
      <c r="E606" s="79" t="s">
        <v>1943</v>
      </c>
      <c r="F606" s="42"/>
      <c r="G606" s="80" t="s">
        <v>98</v>
      </c>
      <c r="H606" s="81">
        <v>1.2E-4</v>
      </c>
      <c r="I606" s="82" t="s">
        <v>2374</v>
      </c>
      <c r="J606" s="86" t="s">
        <v>2351</v>
      </c>
      <c r="K606" s="4"/>
    </row>
    <row r="607" ht="25.5" customHeight="1">
      <c r="A607" s="77" t="s">
        <v>1940</v>
      </c>
      <c r="B607" s="78" t="s">
        <v>2409</v>
      </c>
      <c r="C607" s="77" t="s">
        <v>265</v>
      </c>
      <c r="D607" s="77" t="s">
        <v>2410</v>
      </c>
      <c r="E607" s="79" t="s">
        <v>1943</v>
      </c>
      <c r="F607" s="42"/>
      <c r="G607" s="80" t="s">
        <v>106</v>
      </c>
      <c r="H607" s="81">
        <v>3.6E-4</v>
      </c>
      <c r="I607" s="82" t="s">
        <v>2411</v>
      </c>
      <c r="J607" s="86" t="s">
        <v>2351</v>
      </c>
      <c r="K607" s="4"/>
    </row>
    <row r="608" ht="24.0" customHeight="1">
      <c r="A608" s="77" t="s">
        <v>1940</v>
      </c>
      <c r="B608" s="78" t="s">
        <v>2419</v>
      </c>
      <c r="C608" s="77" t="s">
        <v>265</v>
      </c>
      <c r="D608" s="77" t="s">
        <v>2420</v>
      </c>
      <c r="E608" s="79" t="s">
        <v>1943</v>
      </c>
      <c r="F608" s="42"/>
      <c r="G608" s="80" t="s">
        <v>106</v>
      </c>
      <c r="H608" s="81">
        <v>6.0E-5</v>
      </c>
      <c r="I608" s="82" t="s">
        <v>2421</v>
      </c>
      <c r="J608" s="86" t="s">
        <v>2351</v>
      </c>
      <c r="K608" s="4"/>
    </row>
    <row r="609" ht="24.0" customHeight="1">
      <c r="A609" s="77" t="s">
        <v>1940</v>
      </c>
      <c r="B609" s="78" t="s">
        <v>2360</v>
      </c>
      <c r="C609" s="77" t="s">
        <v>265</v>
      </c>
      <c r="D609" s="77" t="s">
        <v>2361</v>
      </c>
      <c r="E609" s="79" t="s">
        <v>1943</v>
      </c>
      <c r="F609" s="42"/>
      <c r="G609" s="80" t="s">
        <v>106</v>
      </c>
      <c r="H609" s="81">
        <v>0.0027</v>
      </c>
      <c r="I609" s="82" t="s">
        <v>2362</v>
      </c>
      <c r="J609" s="86" t="s">
        <v>2446</v>
      </c>
      <c r="K609" s="4"/>
    </row>
    <row r="610" ht="24.0" customHeight="1">
      <c r="A610" s="77" t="s">
        <v>1940</v>
      </c>
      <c r="B610" s="78" t="s">
        <v>2388</v>
      </c>
      <c r="C610" s="77" t="s">
        <v>265</v>
      </c>
      <c r="D610" s="77" t="s">
        <v>2389</v>
      </c>
      <c r="E610" s="79" t="s">
        <v>1943</v>
      </c>
      <c r="F610" s="42"/>
      <c r="G610" s="80" t="s">
        <v>106</v>
      </c>
      <c r="H610" s="81">
        <v>0.05646</v>
      </c>
      <c r="I610" s="82" t="s">
        <v>2390</v>
      </c>
      <c r="J610" s="86" t="s">
        <v>2439</v>
      </c>
      <c r="K610" s="4"/>
    </row>
    <row r="611" ht="24.0" customHeight="1">
      <c r="A611" s="77" t="s">
        <v>1940</v>
      </c>
      <c r="B611" s="78" t="s">
        <v>2378</v>
      </c>
      <c r="C611" s="77" t="s">
        <v>265</v>
      </c>
      <c r="D611" s="77" t="s">
        <v>2379</v>
      </c>
      <c r="E611" s="79" t="s">
        <v>1943</v>
      </c>
      <c r="F611" s="42"/>
      <c r="G611" s="80" t="s">
        <v>106</v>
      </c>
      <c r="H611" s="81">
        <v>9.0E-4</v>
      </c>
      <c r="I611" s="82" t="s">
        <v>2380</v>
      </c>
      <c r="J611" s="86" t="s">
        <v>2447</v>
      </c>
      <c r="K611" s="4"/>
    </row>
    <row r="612" ht="25.5" customHeight="1">
      <c r="A612" s="77" t="s">
        <v>1940</v>
      </c>
      <c r="B612" s="78" t="s">
        <v>2364</v>
      </c>
      <c r="C612" s="77" t="s">
        <v>122</v>
      </c>
      <c r="D612" s="77" t="s">
        <v>2365</v>
      </c>
      <c r="E612" s="79" t="s">
        <v>1943</v>
      </c>
      <c r="F612" s="42"/>
      <c r="G612" s="80" t="s">
        <v>2357</v>
      </c>
      <c r="H612" s="81">
        <v>4.8E-4</v>
      </c>
      <c r="I612" s="82" t="s">
        <v>2366</v>
      </c>
      <c r="J612" s="86" t="s">
        <v>2415</v>
      </c>
      <c r="K612" s="4"/>
    </row>
    <row r="613" ht="24.0" customHeight="1">
      <c r="A613" s="77" t="s">
        <v>1940</v>
      </c>
      <c r="B613" s="78" t="s">
        <v>2355</v>
      </c>
      <c r="C613" s="77" t="s">
        <v>122</v>
      </c>
      <c r="D613" s="77" t="s">
        <v>2356</v>
      </c>
      <c r="E613" s="79" t="s">
        <v>1943</v>
      </c>
      <c r="F613" s="42"/>
      <c r="G613" s="80" t="s">
        <v>2357</v>
      </c>
      <c r="H613" s="81">
        <v>0.00138</v>
      </c>
      <c r="I613" s="82" t="s">
        <v>2358</v>
      </c>
      <c r="J613" s="86" t="s">
        <v>2359</v>
      </c>
      <c r="K613" s="4"/>
    </row>
    <row r="614" ht="25.5" customHeight="1">
      <c r="A614" s="77" t="s">
        <v>1940</v>
      </c>
      <c r="B614" s="78" t="s">
        <v>2404</v>
      </c>
      <c r="C614" s="77" t="s">
        <v>265</v>
      </c>
      <c r="D614" s="77" t="s">
        <v>2405</v>
      </c>
      <c r="E614" s="79" t="s">
        <v>1972</v>
      </c>
      <c r="F614" s="42"/>
      <c r="G614" s="80" t="s">
        <v>106</v>
      </c>
      <c r="H614" s="81">
        <v>0.06108</v>
      </c>
      <c r="I614" s="82" t="s">
        <v>2406</v>
      </c>
      <c r="J614" s="86" t="s">
        <v>2448</v>
      </c>
      <c r="K614" s="4"/>
    </row>
    <row r="615" ht="24.0" customHeight="1">
      <c r="A615" s="77" t="s">
        <v>1940</v>
      </c>
      <c r="B615" s="78" t="s">
        <v>2407</v>
      </c>
      <c r="C615" s="77" t="s">
        <v>265</v>
      </c>
      <c r="D615" s="77" t="s">
        <v>2408</v>
      </c>
      <c r="E615" s="79" t="s">
        <v>1943</v>
      </c>
      <c r="F615" s="42"/>
      <c r="G615" s="80" t="s">
        <v>106</v>
      </c>
      <c r="H615" s="81">
        <v>0.0027</v>
      </c>
      <c r="I615" s="82" t="s">
        <v>2186</v>
      </c>
      <c r="J615" s="86" t="s">
        <v>2359</v>
      </c>
      <c r="K615" s="4"/>
    </row>
    <row r="616" ht="24.0" customHeight="1">
      <c r="A616" s="77" t="s">
        <v>1940</v>
      </c>
      <c r="B616" s="78" t="s">
        <v>2392</v>
      </c>
      <c r="C616" s="77" t="s">
        <v>265</v>
      </c>
      <c r="D616" s="77" t="s">
        <v>2393</v>
      </c>
      <c r="E616" s="79" t="s">
        <v>1943</v>
      </c>
      <c r="F616" s="42"/>
      <c r="G616" s="80" t="s">
        <v>106</v>
      </c>
      <c r="H616" s="81">
        <v>0.00108</v>
      </c>
      <c r="I616" s="82" t="s">
        <v>2394</v>
      </c>
      <c r="J616" s="86" t="s">
        <v>2359</v>
      </c>
      <c r="K616" s="4"/>
    </row>
    <row r="617" ht="25.5" customHeight="1">
      <c r="A617" s="77" t="s">
        <v>1940</v>
      </c>
      <c r="B617" s="78" t="s">
        <v>2422</v>
      </c>
      <c r="C617" s="77" t="s">
        <v>265</v>
      </c>
      <c r="D617" s="77" t="s">
        <v>2423</v>
      </c>
      <c r="E617" s="79" t="s">
        <v>1943</v>
      </c>
      <c r="F617" s="42"/>
      <c r="G617" s="80" t="s">
        <v>106</v>
      </c>
      <c r="H617" s="81">
        <v>1.2E-4</v>
      </c>
      <c r="I617" s="82" t="s">
        <v>2424</v>
      </c>
      <c r="J617" s="86" t="s">
        <v>2395</v>
      </c>
      <c r="K617" s="4"/>
    </row>
    <row r="618" ht="24.0" customHeight="1">
      <c r="A618" s="77" t="s">
        <v>1940</v>
      </c>
      <c r="B618" s="78" t="s">
        <v>2396</v>
      </c>
      <c r="C618" s="77" t="s">
        <v>265</v>
      </c>
      <c r="D618" s="77" t="s">
        <v>2397</v>
      </c>
      <c r="E618" s="79" t="s">
        <v>1943</v>
      </c>
      <c r="F618" s="42"/>
      <c r="G618" s="80" t="s">
        <v>106</v>
      </c>
      <c r="H618" s="81">
        <v>0.06108</v>
      </c>
      <c r="I618" s="82" t="s">
        <v>2398</v>
      </c>
      <c r="J618" s="86" t="s">
        <v>2449</v>
      </c>
      <c r="K618" s="4"/>
    </row>
    <row r="619" ht="24.0" customHeight="1">
      <c r="A619" s="77" t="s">
        <v>1940</v>
      </c>
      <c r="B619" s="78" t="s">
        <v>2412</v>
      </c>
      <c r="C619" s="77" t="s">
        <v>265</v>
      </c>
      <c r="D619" s="77" t="s">
        <v>2413</v>
      </c>
      <c r="E619" s="79" t="s">
        <v>1972</v>
      </c>
      <c r="F619" s="42"/>
      <c r="G619" s="80" t="s">
        <v>106</v>
      </c>
      <c r="H619" s="81">
        <v>0.0027</v>
      </c>
      <c r="I619" s="82" t="s">
        <v>2414</v>
      </c>
      <c r="J619" s="86" t="s">
        <v>2415</v>
      </c>
      <c r="K619" s="4"/>
    </row>
    <row r="620" ht="24.0" customHeight="1">
      <c r="A620" s="77" t="s">
        <v>1940</v>
      </c>
      <c r="B620" s="78" t="s">
        <v>2400</v>
      </c>
      <c r="C620" s="77" t="s">
        <v>265</v>
      </c>
      <c r="D620" s="77" t="s">
        <v>2401</v>
      </c>
      <c r="E620" s="79" t="s">
        <v>1972</v>
      </c>
      <c r="F620" s="42"/>
      <c r="G620" s="80" t="s">
        <v>2402</v>
      </c>
      <c r="H620" s="81">
        <v>2.4E-4</v>
      </c>
      <c r="I620" s="82" t="s">
        <v>2403</v>
      </c>
      <c r="J620" s="86" t="s">
        <v>1847</v>
      </c>
      <c r="K620" s="4"/>
    </row>
    <row r="621" ht="24.0" customHeight="1">
      <c r="A621" s="77" t="s">
        <v>1940</v>
      </c>
      <c r="B621" s="78" t="s">
        <v>2368</v>
      </c>
      <c r="C621" s="77" t="s">
        <v>265</v>
      </c>
      <c r="D621" s="77" t="s">
        <v>2369</v>
      </c>
      <c r="E621" s="79" t="s">
        <v>1943</v>
      </c>
      <c r="F621" s="42"/>
      <c r="G621" s="80" t="s">
        <v>2370</v>
      </c>
      <c r="H621" s="81">
        <v>4.8E-4</v>
      </c>
      <c r="I621" s="82" t="s">
        <v>2371</v>
      </c>
      <c r="J621" s="86" t="s">
        <v>2351</v>
      </c>
      <c r="K621" s="4"/>
    </row>
    <row r="622" ht="24.0" customHeight="1">
      <c r="A622" s="77" t="s">
        <v>1940</v>
      </c>
      <c r="B622" s="78" t="s">
        <v>2425</v>
      </c>
      <c r="C622" s="77" t="s">
        <v>265</v>
      </c>
      <c r="D622" s="77" t="s">
        <v>2426</v>
      </c>
      <c r="E622" s="79" t="s">
        <v>1943</v>
      </c>
      <c r="F622" s="42"/>
      <c r="G622" s="80" t="s">
        <v>106</v>
      </c>
      <c r="H622" s="81">
        <v>1.2E-4</v>
      </c>
      <c r="I622" s="82" t="s">
        <v>2427</v>
      </c>
      <c r="J622" s="86" t="s">
        <v>2351</v>
      </c>
      <c r="K622" s="4"/>
    </row>
    <row r="623" ht="24.0" customHeight="1">
      <c r="A623" s="77" t="s">
        <v>1940</v>
      </c>
      <c r="B623" s="78" t="s">
        <v>2428</v>
      </c>
      <c r="C623" s="77" t="s">
        <v>265</v>
      </c>
      <c r="D623" s="77" t="s">
        <v>2429</v>
      </c>
      <c r="E623" s="79" t="s">
        <v>1943</v>
      </c>
      <c r="F623" s="42"/>
      <c r="G623" s="80" t="s">
        <v>106</v>
      </c>
      <c r="H623" s="81">
        <v>1.8E-4</v>
      </c>
      <c r="I623" s="82" t="s">
        <v>2430</v>
      </c>
      <c r="J623" s="86" t="s">
        <v>2351</v>
      </c>
      <c r="K623" s="4"/>
    </row>
    <row r="624" ht="24.0" customHeight="1">
      <c r="A624" s="77" t="s">
        <v>1940</v>
      </c>
      <c r="B624" s="78" t="s">
        <v>2335</v>
      </c>
      <c r="C624" s="77" t="s">
        <v>122</v>
      </c>
      <c r="D624" s="77" t="s">
        <v>2336</v>
      </c>
      <c r="E624" s="79" t="s">
        <v>1948</v>
      </c>
      <c r="F624" s="42"/>
      <c r="G624" s="80" t="s">
        <v>1134</v>
      </c>
      <c r="H624" s="81">
        <v>0.6</v>
      </c>
      <c r="I624" s="82" t="s">
        <v>2337</v>
      </c>
      <c r="J624" s="86" t="s">
        <v>2338</v>
      </c>
      <c r="K624" s="4"/>
    </row>
    <row r="625" ht="13.5" customHeight="1">
      <c r="A625" s="64"/>
      <c r="B625" s="64"/>
      <c r="C625" s="64"/>
      <c r="D625" s="64"/>
      <c r="E625" s="64" t="s">
        <v>1935</v>
      </c>
      <c r="F625" s="74">
        <v>4.41</v>
      </c>
      <c r="G625" s="64" t="s">
        <v>1936</v>
      </c>
      <c r="H625" s="74">
        <v>4.75</v>
      </c>
      <c r="I625" s="64" t="s">
        <v>1937</v>
      </c>
      <c r="J625" s="74">
        <v>9.16</v>
      </c>
      <c r="K625" s="4"/>
    </row>
    <row r="626" ht="13.5" customHeight="1">
      <c r="A626" s="64"/>
      <c r="B626" s="64"/>
      <c r="C626" s="64"/>
      <c r="D626" s="64"/>
      <c r="E626" s="64" t="s">
        <v>1938</v>
      </c>
      <c r="F626" s="74">
        <v>2.69</v>
      </c>
      <c r="G626" s="64"/>
      <c r="H626" s="75" t="s">
        <v>1939</v>
      </c>
      <c r="I626" s="34"/>
      <c r="J626" s="74">
        <v>14.15</v>
      </c>
      <c r="K626" s="4"/>
    </row>
    <row r="627" ht="0.75" customHeight="1">
      <c r="A627" s="76"/>
      <c r="B627" s="76"/>
      <c r="C627" s="76"/>
      <c r="D627" s="76"/>
      <c r="E627" s="76"/>
      <c r="F627" s="76"/>
      <c r="G627" s="76"/>
      <c r="H627" s="76"/>
      <c r="I627" s="76"/>
      <c r="J627" s="76"/>
      <c r="K627" s="76"/>
    </row>
    <row r="628" ht="18.0" customHeight="1">
      <c r="A628" s="39" t="s">
        <v>279</v>
      </c>
      <c r="B628" s="43" t="s">
        <v>83</v>
      </c>
      <c r="C628" s="39" t="s">
        <v>84</v>
      </c>
      <c r="D628" s="39" t="s">
        <v>24</v>
      </c>
      <c r="E628" s="40" t="s">
        <v>1911</v>
      </c>
      <c r="F628" s="42"/>
      <c r="G628" s="54" t="s">
        <v>85</v>
      </c>
      <c r="H628" s="43" t="s">
        <v>25</v>
      </c>
      <c r="I628" s="43" t="s">
        <v>1912</v>
      </c>
      <c r="J628" s="43" t="s">
        <v>86</v>
      </c>
      <c r="K628" s="43" t="s">
        <v>26</v>
      </c>
    </row>
    <row r="629" ht="25.5" customHeight="1">
      <c r="A629" s="56" t="s">
        <v>1913</v>
      </c>
      <c r="B629" s="58" t="s">
        <v>280</v>
      </c>
      <c r="C629" s="56" t="s">
        <v>122</v>
      </c>
      <c r="D629" s="56" t="s">
        <v>281</v>
      </c>
      <c r="E629" s="66" t="s">
        <v>2249</v>
      </c>
      <c r="F629" s="42"/>
      <c r="G629" s="57" t="s">
        <v>98</v>
      </c>
      <c r="H629" s="67">
        <v>1.0</v>
      </c>
      <c r="I629" s="59"/>
      <c r="J629" s="59">
        <v>12.71</v>
      </c>
      <c r="K629" s="59">
        <v>12.71</v>
      </c>
    </row>
    <row r="630" ht="25.5" customHeight="1">
      <c r="A630" s="68" t="s">
        <v>1915</v>
      </c>
      <c r="B630" s="69" t="s">
        <v>2003</v>
      </c>
      <c r="C630" s="68" t="s">
        <v>122</v>
      </c>
      <c r="D630" s="68" t="s">
        <v>2004</v>
      </c>
      <c r="E630" s="70" t="s">
        <v>1918</v>
      </c>
      <c r="F630" s="42"/>
      <c r="G630" s="71" t="s">
        <v>1134</v>
      </c>
      <c r="H630" s="72">
        <v>0.1448</v>
      </c>
      <c r="I630" s="72">
        <v>0.0</v>
      </c>
      <c r="J630" s="73">
        <v>26.39</v>
      </c>
      <c r="K630" s="73">
        <v>3.82</v>
      </c>
    </row>
    <row r="631" ht="24.0" customHeight="1">
      <c r="A631" s="68" t="s">
        <v>1915</v>
      </c>
      <c r="B631" s="69" t="s">
        <v>2005</v>
      </c>
      <c r="C631" s="68" t="s">
        <v>122</v>
      </c>
      <c r="D631" s="68" t="s">
        <v>2006</v>
      </c>
      <c r="E631" s="70" t="s">
        <v>1918</v>
      </c>
      <c r="F631" s="42"/>
      <c r="G631" s="71" t="s">
        <v>1134</v>
      </c>
      <c r="H631" s="72">
        <v>0.4096</v>
      </c>
      <c r="I631" s="72">
        <v>0.0</v>
      </c>
      <c r="J631" s="73">
        <v>21.72</v>
      </c>
      <c r="K631" s="73">
        <v>8.89</v>
      </c>
    </row>
    <row r="632" ht="13.5" customHeight="1">
      <c r="A632" s="64"/>
      <c r="B632" s="64"/>
      <c r="C632" s="64"/>
      <c r="D632" s="64"/>
      <c r="E632" s="64"/>
      <c r="F632" s="64" t="s">
        <v>1935</v>
      </c>
      <c r="G632" s="74">
        <v>4.52</v>
      </c>
      <c r="H632" s="64" t="s">
        <v>1936</v>
      </c>
      <c r="I632" s="74">
        <v>4.87</v>
      </c>
      <c r="J632" s="64" t="s">
        <v>1937</v>
      </c>
      <c r="K632" s="74">
        <v>9.39</v>
      </c>
    </row>
    <row r="633" ht="13.5" customHeight="1">
      <c r="A633" s="64"/>
      <c r="B633" s="64"/>
      <c r="C633" s="64"/>
      <c r="D633" s="64"/>
      <c r="E633" s="64"/>
      <c r="F633" s="64" t="s">
        <v>1938</v>
      </c>
      <c r="G633" s="74">
        <v>2.99</v>
      </c>
      <c r="H633" s="75" t="s">
        <v>1939</v>
      </c>
      <c r="I633" s="34"/>
      <c r="J633" s="64"/>
      <c r="K633" s="74">
        <v>15.7</v>
      </c>
    </row>
    <row r="634" ht="0.75" customHeight="1">
      <c r="A634" s="76"/>
      <c r="B634" s="76"/>
      <c r="C634" s="76"/>
      <c r="D634" s="76"/>
      <c r="E634" s="76"/>
      <c r="F634" s="76"/>
      <c r="G634" s="76"/>
      <c r="H634" s="76"/>
      <c r="I634" s="76"/>
      <c r="J634" s="76"/>
      <c r="K634" s="76"/>
    </row>
    <row r="635" ht="18.0" customHeight="1">
      <c r="A635" s="39" t="s">
        <v>282</v>
      </c>
      <c r="B635" s="43" t="s">
        <v>83</v>
      </c>
      <c r="C635" s="39" t="s">
        <v>84</v>
      </c>
      <c r="D635" s="39" t="s">
        <v>24</v>
      </c>
      <c r="E635" s="40" t="s">
        <v>1911</v>
      </c>
      <c r="F635" s="42"/>
      <c r="G635" s="54" t="s">
        <v>85</v>
      </c>
      <c r="H635" s="43" t="s">
        <v>25</v>
      </c>
      <c r="I635" s="43" t="s">
        <v>1912</v>
      </c>
      <c r="J635" s="43" t="s">
        <v>86</v>
      </c>
      <c r="K635" s="43" t="s">
        <v>26</v>
      </c>
    </row>
    <row r="636" ht="25.5" customHeight="1">
      <c r="A636" s="56" t="s">
        <v>1913</v>
      </c>
      <c r="B636" s="58" t="s">
        <v>283</v>
      </c>
      <c r="C636" s="56" t="s">
        <v>284</v>
      </c>
      <c r="D636" s="56" t="s">
        <v>285</v>
      </c>
      <c r="E636" s="66">
        <v>201.0</v>
      </c>
      <c r="F636" s="42"/>
      <c r="G636" s="57" t="s">
        <v>130</v>
      </c>
      <c r="H636" s="67">
        <v>1.0</v>
      </c>
      <c r="I636" s="59"/>
      <c r="J636" s="59">
        <v>5.75</v>
      </c>
      <c r="K636" s="59">
        <v>5.75</v>
      </c>
    </row>
    <row r="637" ht="24.0" customHeight="1">
      <c r="A637" s="77" t="s">
        <v>1940</v>
      </c>
      <c r="B637" s="78" t="s">
        <v>2450</v>
      </c>
      <c r="C637" s="77" t="s">
        <v>284</v>
      </c>
      <c r="D637" s="77" t="s">
        <v>2323</v>
      </c>
      <c r="E637" s="79" t="s">
        <v>1948</v>
      </c>
      <c r="F637" s="42"/>
      <c r="G637" s="80" t="s">
        <v>1134</v>
      </c>
      <c r="H637" s="81">
        <v>0.025</v>
      </c>
      <c r="I637" s="81">
        <v>0.0</v>
      </c>
      <c r="J637" s="82">
        <v>29.12</v>
      </c>
      <c r="K637" s="82">
        <v>0.72</v>
      </c>
    </row>
    <row r="638" ht="24.0" customHeight="1">
      <c r="A638" s="77" t="s">
        <v>1940</v>
      </c>
      <c r="B638" s="78" t="s">
        <v>2451</v>
      </c>
      <c r="C638" s="77" t="s">
        <v>284</v>
      </c>
      <c r="D638" s="77" t="s">
        <v>2149</v>
      </c>
      <c r="E638" s="79" t="s">
        <v>1948</v>
      </c>
      <c r="F638" s="42"/>
      <c r="G638" s="80" t="s">
        <v>1134</v>
      </c>
      <c r="H638" s="81">
        <v>0.25</v>
      </c>
      <c r="I638" s="81">
        <v>0.0</v>
      </c>
      <c r="J638" s="82">
        <v>20.12</v>
      </c>
      <c r="K638" s="82">
        <v>5.03</v>
      </c>
    </row>
    <row r="639" ht="13.5" customHeight="1">
      <c r="A639" s="64"/>
      <c r="B639" s="64"/>
      <c r="C639" s="64"/>
      <c r="D639" s="64"/>
      <c r="E639" s="64"/>
      <c r="F639" s="64" t="s">
        <v>1935</v>
      </c>
      <c r="G639" s="74">
        <v>2.77</v>
      </c>
      <c r="H639" s="64" t="s">
        <v>1936</v>
      </c>
      <c r="I639" s="74">
        <v>2.98</v>
      </c>
      <c r="J639" s="64" t="s">
        <v>1937</v>
      </c>
      <c r="K639" s="74">
        <v>5.75</v>
      </c>
    </row>
    <row r="640" ht="13.5" customHeight="1">
      <c r="A640" s="64"/>
      <c r="B640" s="64"/>
      <c r="C640" s="64"/>
      <c r="D640" s="64"/>
      <c r="E640" s="64"/>
      <c r="F640" s="64" t="s">
        <v>1938</v>
      </c>
      <c r="G640" s="74">
        <v>1.35</v>
      </c>
      <c r="H640" s="75" t="s">
        <v>1939</v>
      </c>
      <c r="I640" s="34"/>
      <c r="J640" s="64"/>
      <c r="K640" s="74">
        <v>7.1</v>
      </c>
    </row>
    <row r="641" ht="0.75" customHeight="1">
      <c r="A641" s="76"/>
      <c r="B641" s="76"/>
      <c r="C641" s="76"/>
      <c r="D641" s="76"/>
      <c r="E641" s="76"/>
      <c r="F641" s="76"/>
      <c r="G641" s="76"/>
      <c r="H641" s="76"/>
      <c r="I641" s="76"/>
      <c r="J641" s="76"/>
      <c r="K641" s="76"/>
    </row>
    <row r="642" ht="18.0" customHeight="1">
      <c r="A642" s="39" t="s">
        <v>286</v>
      </c>
      <c r="B642" s="43" t="s">
        <v>83</v>
      </c>
      <c r="C642" s="39" t="s">
        <v>84</v>
      </c>
      <c r="D642" s="39" t="s">
        <v>24</v>
      </c>
      <c r="E642" s="40" t="s">
        <v>1911</v>
      </c>
      <c r="F642" s="42"/>
      <c r="G642" s="54" t="s">
        <v>85</v>
      </c>
      <c r="H642" s="43" t="s">
        <v>25</v>
      </c>
      <c r="I642" s="43" t="s">
        <v>86</v>
      </c>
      <c r="J642" s="43" t="s">
        <v>26</v>
      </c>
      <c r="K642" s="4"/>
    </row>
    <row r="643" ht="25.5" customHeight="1">
      <c r="A643" s="56" t="s">
        <v>1913</v>
      </c>
      <c r="B643" s="58" t="s">
        <v>287</v>
      </c>
      <c r="C643" s="56" t="s">
        <v>104</v>
      </c>
      <c r="D643" s="56" t="s">
        <v>288</v>
      </c>
      <c r="E643" s="66" t="s">
        <v>2452</v>
      </c>
      <c r="F643" s="42"/>
      <c r="G643" s="57" t="s">
        <v>111</v>
      </c>
      <c r="H643" s="67">
        <v>1.0</v>
      </c>
      <c r="I643" s="59">
        <v>13.08</v>
      </c>
      <c r="J643" s="59">
        <v>13.08</v>
      </c>
      <c r="K643" s="4"/>
    </row>
    <row r="644" ht="15.0" customHeight="1">
      <c r="A644" s="88" t="s">
        <v>2453</v>
      </c>
      <c r="B644" s="89" t="s">
        <v>83</v>
      </c>
      <c r="C644" s="88" t="s">
        <v>84</v>
      </c>
      <c r="D644" s="88" t="s">
        <v>2454</v>
      </c>
      <c r="E644" s="89" t="s">
        <v>1596</v>
      </c>
      <c r="F644" s="90" t="s">
        <v>2455</v>
      </c>
      <c r="G644" s="42"/>
      <c r="H644" s="90" t="s">
        <v>1975</v>
      </c>
      <c r="I644" s="42"/>
      <c r="J644" s="89" t="s">
        <v>2456</v>
      </c>
      <c r="K644" s="4"/>
    </row>
    <row r="645" ht="15.0" customHeight="1">
      <c r="A645" s="91"/>
      <c r="B645" s="91"/>
      <c r="C645" s="91"/>
      <c r="D645" s="91"/>
      <c r="E645" s="91"/>
      <c r="F645" s="43" t="s">
        <v>2457</v>
      </c>
      <c r="G645" s="43" t="s">
        <v>2458</v>
      </c>
      <c r="H645" s="43" t="s">
        <v>2457</v>
      </c>
      <c r="I645" s="43" t="s">
        <v>2458</v>
      </c>
      <c r="J645" s="91"/>
      <c r="K645" s="4"/>
    </row>
    <row r="646" ht="24.0" customHeight="1">
      <c r="A646" s="77" t="s">
        <v>1940</v>
      </c>
      <c r="B646" s="78" t="s">
        <v>2459</v>
      </c>
      <c r="C646" s="77" t="s">
        <v>104</v>
      </c>
      <c r="D646" s="77" t="s">
        <v>2460</v>
      </c>
      <c r="E646" s="81">
        <v>1.0</v>
      </c>
      <c r="F646" s="82">
        <v>1.0</v>
      </c>
      <c r="G646" s="82">
        <v>0.0</v>
      </c>
      <c r="H646" s="86">
        <v>35.19</v>
      </c>
      <c r="I646" s="86">
        <v>27.35</v>
      </c>
      <c r="J646" s="86">
        <v>35.19</v>
      </c>
      <c r="K646" s="4"/>
    </row>
    <row r="647" ht="19.5" customHeight="1">
      <c r="A647" s="51"/>
      <c r="B647" s="38"/>
      <c r="C647" s="38"/>
      <c r="D647" s="38"/>
      <c r="E647" s="34"/>
      <c r="F647" s="51" t="s">
        <v>2461</v>
      </c>
      <c r="G647" s="38"/>
      <c r="H647" s="38"/>
      <c r="I647" s="34"/>
      <c r="J647" s="49">
        <v>35.1917</v>
      </c>
      <c r="K647" s="4"/>
    </row>
    <row r="648" ht="19.5" customHeight="1">
      <c r="A648" s="39" t="s">
        <v>2462</v>
      </c>
      <c r="B648" s="43" t="s">
        <v>83</v>
      </c>
      <c r="C648" s="39" t="s">
        <v>84</v>
      </c>
      <c r="D648" s="39" t="s">
        <v>1948</v>
      </c>
      <c r="E648" s="43" t="s">
        <v>1596</v>
      </c>
      <c r="F648" s="92" t="s">
        <v>1975</v>
      </c>
      <c r="G648" s="41"/>
      <c r="H648" s="41"/>
      <c r="I648" s="42"/>
      <c r="J648" s="43" t="s">
        <v>2456</v>
      </c>
      <c r="K648" s="4"/>
    </row>
    <row r="649" ht="24.0" customHeight="1">
      <c r="A649" s="77" t="s">
        <v>1940</v>
      </c>
      <c r="B649" s="78" t="s">
        <v>2463</v>
      </c>
      <c r="C649" s="77" t="s">
        <v>104</v>
      </c>
      <c r="D649" s="77" t="s">
        <v>2464</v>
      </c>
      <c r="E649" s="81">
        <v>1.0</v>
      </c>
      <c r="F649" s="77"/>
      <c r="G649" s="77"/>
      <c r="H649" s="77"/>
      <c r="I649" s="86" t="s">
        <v>2465</v>
      </c>
      <c r="J649" s="86" t="s">
        <v>2465</v>
      </c>
      <c r="K649" s="4"/>
    </row>
    <row r="650" ht="24.0" customHeight="1">
      <c r="A650" s="77" t="s">
        <v>1940</v>
      </c>
      <c r="B650" s="78" t="s">
        <v>2466</v>
      </c>
      <c r="C650" s="77" t="s">
        <v>104</v>
      </c>
      <c r="D650" s="77" t="s">
        <v>2467</v>
      </c>
      <c r="E650" s="81">
        <v>1.0</v>
      </c>
      <c r="F650" s="77"/>
      <c r="G650" s="77"/>
      <c r="H650" s="77"/>
      <c r="I650" s="86" t="s">
        <v>2468</v>
      </c>
      <c r="J650" s="86" t="s">
        <v>2468</v>
      </c>
      <c r="K650" s="4"/>
    </row>
    <row r="651" ht="19.5" customHeight="1">
      <c r="A651" s="51"/>
      <c r="B651" s="38"/>
      <c r="C651" s="38"/>
      <c r="D651" s="38"/>
      <c r="E651" s="34"/>
      <c r="F651" s="51" t="s">
        <v>2469</v>
      </c>
      <c r="G651" s="38"/>
      <c r="H651" s="38"/>
      <c r="I651" s="34"/>
      <c r="J651" s="93">
        <v>0.0</v>
      </c>
      <c r="K651" s="4"/>
    </row>
    <row r="652" ht="19.5" customHeight="1">
      <c r="A652" s="51"/>
      <c r="B652" s="38"/>
      <c r="C652" s="38"/>
      <c r="D652" s="38"/>
      <c r="E652" s="34"/>
      <c r="F652" s="51" t="s">
        <v>2470</v>
      </c>
      <c r="G652" s="38"/>
      <c r="H652" s="38"/>
      <c r="I652" s="34"/>
      <c r="J652" s="49">
        <v>44.541</v>
      </c>
      <c r="K652" s="4"/>
    </row>
    <row r="653" ht="19.5" customHeight="1">
      <c r="A653" s="51"/>
      <c r="B653" s="38"/>
      <c r="C653" s="38"/>
      <c r="D653" s="38"/>
      <c r="E653" s="34"/>
      <c r="F653" s="51" t="s">
        <v>1968</v>
      </c>
      <c r="G653" s="38"/>
      <c r="H653" s="38"/>
      <c r="I653" s="34"/>
      <c r="J653" s="49">
        <v>79.7327</v>
      </c>
      <c r="K653" s="4"/>
    </row>
    <row r="654" ht="19.5" customHeight="1">
      <c r="A654" s="51"/>
      <c r="B654" s="38"/>
      <c r="C654" s="38"/>
      <c r="D654" s="38"/>
      <c r="E654" s="34"/>
      <c r="F654" s="51" t="s">
        <v>1969</v>
      </c>
      <c r="G654" s="38"/>
      <c r="H654" s="38"/>
      <c r="I654" s="34"/>
      <c r="J654" s="49">
        <v>6.09547</v>
      </c>
      <c r="K654" s="4"/>
    </row>
    <row r="655" ht="19.5" customHeight="1">
      <c r="A655" s="51"/>
      <c r="B655" s="38"/>
      <c r="C655" s="38"/>
      <c r="D655" s="38"/>
      <c r="E655" s="34"/>
      <c r="F655" s="51" t="s">
        <v>1970</v>
      </c>
      <c r="G655" s="38"/>
      <c r="H655" s="38"/>
      <c r="I655" s="34"/>
      <c r="J655" s="49">
        <v>13.0806</v>
      </c>
      <c r="K655" s="4"/>
    </row>
    <row r="656" ht="13.5" customHeight="1">
      <c r="A656" s="64"/>
      <c r="B656" s="64"/>
      <c r="C656" s="64"/>
      <c r="D656" s="64"/>
      <c r="E656" s="64" t="s">
        <v>1935</v>
      </c>
      <c r="F656" s="74">
        <v>0.0</v>
      </c>
      <c r="G656" s="64" t="s">
        <v>1936</v>
      </c>
      <c r="H656" s="74">
        <v>7.31</v>
      </c>
      <c r="I656" s="64" t="s">
        <v>1937</v>
      </c>
      <c r="J656" s="74">
        <v>7.307229795241384</v>
      </c>
      <c r="K656" s="4"/>
    </row>
    <row r="657" ht="13.5" customHeight="1">
      <c r="A657" s="64"/>
      <c r="B657" s="64"/>
      <c r="C657" s="64"/>
      <c r="D657" s="64"/>
      <c r="E657" s="64" t="s">
        <v>1938</v>
      </c>
      <c r="F657" s="74">
        <v>3.07</v>
      </c>
      <c r="G657" s="64"/>
      <c r="H657" s="75" t="s">
        <v>1939</v>
      </c>
      <c r="I657" s="34"/>
      <c r="J657" s="74">
        <v>16.15</v>
      </c>
      <c r="K657" s="4"/>
    </row>
    <row r="658" ht="0.75" customHeight="1">
      <c r="A658" s="76"/>
      <c r="B658" s="76"/>
      <c r="C658" s="76"/>
      <c r="D658" s="76"/>
      <c r="E658" s="76"/>
      <c r="F658" s="76"/>
      <c r="G658" s="76"/>
      <c r="H658" s="76"/>
      <c r="I658" s="76"/>
      <c r="J658" s="76"/>
      <c r="K658" s="76"/>
    </row>
    <row r="659" ht="18.0" customHeight="1">
      <c r="A659" s="39" t="s">
        <v>289</v>
      </c>
      <c r="B659" s="43" t="s">
        <v>83</v>
      </c>
      <c r="C659" s="39" t="s">
        <v>84</v>
      </c>
      <c r="D659" s="39" t="s">
        <v>24</v>
      </c>
      <c r="E659" s="40" t="s">
        <v>1911</v>
      </c>
      <c r="F659" s="42"/>
      <c r="G659" s="54" t="s">
        <v>85</v>
      </c>
      <c r="H659" s="43" t="s">
        <v>25</v>
      </c>
      <c r="I659" s="43" t="s">
        <v>1912</v>
      </c>
      <c r="J659" s="43" t="s">
        <v>86</v>
      </c>
      <c r="K659" s="43" t="s">
        <v>26</v>
      </c>
    </row>
    <row r="660" ht="25.5" customHeight="1">
      <c r="A660" s="56" t="s">
        <v>1913</v>
      </c>
      <c r="B660" s="58" t="s">
        <v>290</v>
      </c>
      <c r="C660" s="56" t="s">
        <v>291</v>
      </c>
      <c r="D660" s="56" t="s">
        <v>292</v>
      </c>
      <c r="E660" s="66" t="s">
        <v>2471</v>
      </c>
      <c r="F660" s="42"/>
      <c r="G660" s="57" t="s">
        <v>98</v>
      </c>
      <c r="H660" s="67">
        <v>1.0</v>
      </c>
      <c r="I660" s="59"/>
      <c r="J660" s="59">
        <v>158.68</v>
      </c>
      <c r="K660" s="59">
        <v>158.68</v>
      </c>
    </row>
    <row r="661" ht="25.5" customHeight="1">
      <c r="A661" s="77" t="s">
        <v>1940</v>
      </c>
      <c r="B661" s="78" t="s">
        <v>2472</v>
      </c>
      <c r="C661" s="77" t="s">
        <v>291</v>
      </c>
      <c r="D661" s="77" t="s">
        <v>2473</v>
      </c>
      <c r="E661" s="79" t="s">
        <v>1960</v>
      </c>
      <c r="F661" s="42"/>
      <c r="G661" s="80" t="s">
        <v>1134</v>
      </c>
      <c r="H661" s="81">
        <v>0.417</v>
      </c>
      <c r="I661" s="81">
        <v>0.0</v>
      </c>
      <c r="J661" s="82">
        <v>308.24</v>
      </c>
      <c r="K661" s="82">
        <v>128.53</v>
      </c>
    </row>
    <row r="662" ht="24.0" customHeight="1">
      <c r="A662" s="77" t="s">
        <v>1940</v>
      </c>
      <c r="B662" s="78" t="s">
        <v>2474</v>
      </c>
      <c r="C662" s="77" t="s">
        <v>291</v>
      </c>
      <c r="D662" s="77" t="s">
        <v>2475</v>
      </c>
      <c r="E662" s="79" t="s">
        <v>1948</v>
      </c>
      <c r="F662" s="42"/>
      <c r="G662" s="80" t="s">
        <v>1134</v>
      </c>
      <c r="H662" s="81">
        <v>1.251</v>
      </c>
      <c r="I662" s="81">
        <v>0.0</v>
      </c>
      <c r="J662" s="82">
        <v>24.10413</v>
      </c>
      <c r="K662" s="82">
        <v>30.15</v>
      </c>
    </row>
    <row r="663" ht="13.5" customHeight="1">
      <c r="A663" s="64"/>
      <c r="B663" s="64"/>
      <c r="C663" s="64"/>
      <c r="D663" s="64"/>
      <c r="E663" s="64"/>
      <c r="F663" s="64" t="s">
        <v>1935</v>
      </c>
      <c r="G663" s="74">
        <v>14.52</v>
      </c>
      <c r="H663" s="64" t="s">
        <v>1936</v>
      </c>
      <c r="I663" s="74">
        <v>15.63</v>
      </c>
      <c r="J663" s="64" t="s">
        <v>1937</v>
      </c>
      <c r="K663" s="74">
        <v>30.15</v>
      </c>
    </row>
    <row r="664" ht="13.5" customHeight="1">
      <c r="A664" s="64"/>
      <c r="B664" s="64"/>
      <c r="C664" s="64"/>
      <c r="D664" s="64"/>
      <c r="E664" s="64"/>
      <c r="F664" s="64" t="s">
        <v>1938</v>
      </c>
      <c r="G664" s="74">
        <v>37.35</v>
      </c>
      <c r="H664" s="75" t="s">
        <v>1939</v>
      </c>
      <c r="I664" s="34"/>
      <c r="J664" s="64"/>
      <c r="K664" s="74">
        <v>196.03</v>
      </c>
    </row>
    <row r="665" ht="0.75" customHeight="1">
      <c r="A665" s="76"/>
      <c r="B665" s="76"/>
      <c r="C665" s="76"/>
      <c r="D665" s="76"/>
      <c r="E665" s="76"/>
      <c r="F665" s="76"/>
      <c r="G665" s="76"/>
      <c r="H665" s="76"/>
      <c r="I665" s="76"/>
      <c r="J665" s="76"/>
      <c r="K665" s="76"/>
    </row>
    <row r="666" ht="18.0" customHeight="1">
      <c r="A666" s="39" t="s">
        <v>293</v>
      </c>
      <c r="B666" s="43" t="s">
        <v>83</v>
      </c>
      <c r="C666" s="39" t="s">
        <v>84</v>
      </c>
      <c r="D666" s="39" t="s">
        <v>24</v>
      </c>
      <c r="E666" s="40" t="s">
        <v>1911</v>
      </c>
      <c r="F666" s="42"/>
      <c r="G666" s="54" t="s">
        <v>85</v>
      </c>
      <c r="H666" s="43" t="s">
        <v>25</v>
      </c>
      <c r="I666" s="43" t="s">
        <v>1912</v>
      </c>
      <c r="J666" s="43" t="s">
        <v>86</v>
      </c>
      <c r="K666" s="43" t="s">
        <v>26</v>
      </c>
    </row>
    <row r="667" ht="39.0" customHeight="1">
      <c r="A667" s="56" t="s">
        <v>1913</v>
      </c>
      <c r="B667" s="58" t="s">
        <v>294</v>
      </c>
      <c r="C667" s="56" t="s">
        <v>122</v>
      </c>
      <c r="D667" s="56" t="s">
        <v>295</v>
      </c>
      <c r="E667" s="66" t="s">
        <v>2476</v>
      </c>
      <c r="F667" s="42"/>
      <c r="G667" s="57" t="s">
        <v>98</v>
      </c>
      <c r="H667" s="67">
        <v>1.0</v>
      </c>
      <c r="I667" s="59"/>
      <c r="J667" s="59">
        <v>325.85</v>
      </c>
      <c r="K667" s="59">
        <v>325.85</v>
      </c>
    </row>
    <row r="668" ht="24.0" customHeight="1">
      <c r="A668" s="68" t="s">
        <v>1915</v>
      </c>
      <c r="B668" s="69" t="s">
        <v>2005</v>
      </c>
      <c r="C668" s="68" t="s">
        <v>122</v>
      </c>
      <c r="D668" s="68" t="s">
        <v>2006</v>
      </c>
      <c r="E668" s="70" t="s">
        <v>1918</v>
      </c>
      <c r="F668" s="42"/>
      <c r="G668" s="71" t="s">
        <v>1134</v>
      </c>
      <c r="H668" s="72">
        <v>4.0278</v>
      </c>
      <c r="I668" s="72">
        <v>0.0</v>
      </c>
      <c r="J668" s="73">
        <v>21.72</v>
      </c>
      <c r="K668" s="73">
        <v>87.48</v>
      </c>
    </row>
    <row r="669" ht="24.0" customHeight="1">
      <c r="A669" s="68" t="s">
        <v>1915</v>
      </c>
      <c r="B669" s="69" t="s">
        <v>2477</v>
      </c>
      <c r="C669" s="68" t="s">
        <v>122</v>
      </c>
      <c r="D669" s="68" t="s">
        <v>2478</v>
      </c>
      <c r="E669" s="70" t="s">
        <v>1918</v>
      </c>
      <c r="F669" s="42"/>
      <c r="G669" s="71" t="s">
        <v>1134</v>
      </c>
      <c r="H669" s="72">
        <v>3.0209</v>
      </c>
      <c r="I669" s="72">
        <v>0.0</v>
      </c>
      <c r="J669" s="73">
        <v>25.81</v>
      </c>
      <c r="K669" s="73">
        <v>77.96</v>
      </c>
    </row>
    <row r="670" ht="64.5" customHeight="1">
      <c r="A670" s="68" t="s">
        <v>1915</v>
      </c>
      <c r="B670" s="69" t="s">
        <v>2479</v>
      </c>
      <c r="C670" s="68" t="s">
        <v>122</v>
      </c>
      <c r="D670" s="68" t="s">
        <v>2480</v>
      </c>
      <c r="E670" s="70" t="s">
        <v>1999</v>
      </c>
      <c r="F670" s="42"/>
      <c r="G670" s="71" t="s">
        <v>2000</v>
      </c>
      <c r="H670" s="72">
        <v>0.4842</v>
      </c>
      <c r="I670" s="72">
        <v>0.0</v>
      </c>
      <c r="J670" s="73">
        <v>274.89</v>
      </c>
      <c r="K670" s="73">
        <v>133.1</v>
      </c>
    </row>
    <row r="671" ht="64.5" customHeight="1">
      <c r="A671" s="68" t="s">
        <v>1915</v>
      </c>
      <c r="B671" s="69" t="s">
        <v>2481</v>
      </c>
      <c r="C671" s="68" t="s">
        <v>122</v>
      </c>
      <c r="D671" s="68" t="s">
        <v>2482</v>
      </c>
      <c r="E671" s="70" t="s">
        <v>1999</v>
      </c>
      <c r="F671" s="42"/>
      <c r="G671" s="71" t="s">
        <v>2025</v>
      </c>
      <c r="H671" s="72">
        <v>0.3966</v>
      </c>
      <c r="I671" s="72">
        <v>0.0</v>
      </c>
      <c r="J671" s="73">
        <v>68.88</v>
      </c>
      <c r="K671" s="73">
        <v>27.31</v>
      </c>
    </row>
    <row r="672" ht="13.5" customHeight="1">
      <c r="A672" s="64"/>
      <c r="B672" s="64"/>
      <c r="C672" s="64"/>
      <c r="D672" s="64"/>
      <c r="E672" s="64"/>
      <c r="F672" s="64" t="s">
        <v>1935</v>
      </c>
      <c r="G672" s="74">
        <v>68.15</v>
      </c>
      <c r="H672" s="64" t="s">
        <v>1936</v>
      </c>
      <c r="I672" s="74">
        <v>73.29</v>
      </c>
      <c r="J672" s="64" t="s">
        <v>1937</v>
      </c>
      <c r="K672" s="74">
        <v>141.44</v>
      </c>
    </row>
    <row r="673" ht="13.5" customHeight="1">
      <c r="A673" s="64"/>
      <c r="B673" s="64"/>
      <c r="C673" s="64"/>
      <c r="D673" s="64"/>
      <c r="E673" s="64"/>
      <c r="F673" s="64" t="s">
        <v>1938</v>
      </c>
      <c r="G673" s="74">
        <v>76.7</v>
      </c>
      <c r="H673" s="75" t="s">
        <v>1939</v>
      </c>
      <c r="I673" s="34"/>
      <c r="J673" s="64"/>
      <c r="K673" s="74">
        <v>402.55</v>
      </c>
    </row>
    <row r="674" ht="0.75" customHeight="1">
      <c r="A674" s="76"/>
      <c r="B674" s="76"/>
      <c r="C674" s="76"/>
      <c r="D674" s="76"/>
      <c r="E674" s="76"/>
      <c r="F674" s="76"/>
      <c r="G674" s="76"/>
      <c r="H674" s="76"/>
      <c r="I674" s="76"/>
      <c r="J674" s="76"/>
      <c r="K674" s="76"/>
    </row>
    <row r="675" ht="18.0" customHeight="1">
      <c r="A675" s="39" t="s">
        <v>296</v>
      </c>
      <c r="B675" s="43" t="s">
        <v>83</v>
      </c>
      <c r="C675" s="39" t="s">
        <v>84</v>
      </c>
      <c r="D675" s="39" t="s">
        <v>24</v>
      </c>
      <c r="E675" s="40" t="s">
        <v>1911</v>
      </c>
      <c r="F675" s="42"/>
      <c r="G675" s="54" t="s">
        <v>85</v>
      </c>
      <c r="H675" s="43" t="s">
        <v>25</v>
      </c>
      <c r="I675" s="43" t="s">
        <v>86</v>
      </c>
      <c r="J675" s="43" t="s">
        <v>26</v>
      </c>
      <c r="K675" s="4"/>
    </row>
    <row r="676" ht="24.0" customHeight="1">
      <c r="A676" s="56" t="s">
        <v>1913</v>
      </c>
      <c r="B676" s="58" t="s">
        <v>297</v>
      </c>
      <c r="C676" s="56" t="s">
        <v>265</v>
      </c>
      <c r="D676" s="56" t="s">
        <v>298</v>
      </c>
      <c r="E676" s="66" t="s">
        <v>2329</v>
      </c>
      <c r="F676" s="42"/>
      <c r="G676" s="57" t="s">
        <v>130</v>
      </c>
      <c r="H676" s="67">
        <v>1.0</v>
      </c>
      <c r="I676" s="59">
        <v>5.4</v>
      </c>
      <c r="J676" s="59">
        <v>5.4</v>
      </c>
      <c r="K676" s="4"/>
    </row>
    <row r="677" ht="15.0" customHeight="1">
      <c r="A677" s="39" t="s">
        <v>23</v>
      </c>
      <c r="B677" s="43" t="s">
        <v>83</v>
      </c>
      <c r="C677" s="39" t="s">
        <v>84</v>
      </c>
      <c r="D677" s="39" t="s">
        <v>24</v>
      </c>
      <c r="E677" s="40" t="s">
        <v>1911</v>
      </c>
      <c r="F677" s="42"/>
      <c r="G677" s="54" t="s">
        <v>85</v>
      </c>
      <c r="H677" s="43" t="s">
        <v>25</v>
      </c>
      <c r="I677" s="43" t="s">
        <v>86</v>
      </c>
      <c r="J677" s="43" t="s">
        <v>26</v>
      </c>
      <c r="K677" s="4"/>
    </row>
    <row r="678" ht="24.0" customHeight="1">
      <c r="A678" s="68" t="s">
        <v>1913</v>
      </c>
      <c r="B678" s="69" t="s">
        <v>2005</v>
      </c>
      <c r="C678" s="68" t="s">
        <v>122</v>
      </c>
      <c r="D678" s="68" t="s">
        <v>2006</v>
      </c>
      <c r="E678" s="70" t="s">
        <v>1918</v>
      </c>
      <c r="F678" s="42"/>
      <c r="G678" s="71" t="s">
        <v>1134</v>
      </c>
      <c r="H678" s="72">
        <v>0.25</v>
      </c>
      <c r="I678" s="73" t="s">
        <v>2483</v>
      </c>
      <c r="J678" s="84" t="s">
        <v>2484</v>
      </c>
      <c r="K678" s="4"/>
    </row>
    <row r="679" ht="39.75" customHeight="1">
      <c r="A679" s="87" t="s">
        <v>2347</v>
      </c>
      <c r="B679" s="41"/>
      <c r="C679" s="41"/>
      <c r="D679" s="41"/>
      <c r="E679" s="41"/>
      <c r="F679" s="41"/>
      <c r="G679" s="41"/>
      <c r="H679" s="41"/>
      <c r="I679" s="41"/>
      <c r="J679" s="42"/>
      <c r="K679" s="4"/>
    </row>
    <row r="680" ht="15.0" customHeight="1">
      <c r="A680" s="39" t="s">
        <v>23</v>
      </c>
      <c r="B680" s="43" t="s">
        <v>83</v>
      </c>
      <c r="C680" s="39" t="s">
        <v>84</v>
      </c>
      <c r="D680" s="39" t="s">
        <v>24</v>
      </c>
      <c r="E680" s="40" t="s">
        <v>1911</v>
      </c>
      <c r="F680" s="42"/>
      <c r="G680" s="54" t="s">
        <v>85</v>
      </c>
      <c r="H680" s="43" t="s">
        <v>25</v>
      </c>
      <c r="I680" s="43" t="s">
        <v>86</v>
      </c>
      <c r="J680" s="43" t="s">
        <v>26</v>
      </c>
      <c r="K680" s="4"/>
    </row>
    <row r="681" ht="25.5" customHeight="1">
      <c r="A681" s="77" t="s">
        <v>1940</v>
      </c>
      <c r="B681" s="78" t="s">
        <v>2485</v>
      </c>
      <c r="C681" s="77" t="s">
        <v>122</v>
      </c>
      <c r="D681" s="77" t="s">
        <v>2486</v>
      </c>
      <c r="E681" s="79" t="s">
        <v>1943</v>
      </c>
      <c r="F681" s="42"/>
      <c r="G681" s="80" t="s">
        <v>1134</v>
      </c>
      <c r="H681" s="81">
        <v>0.25</v>
      </c>
      <c r="I681" s="82" t="s">
        <v>2487</v>
      </c>
      <c r="J681" s="86" t="s">
        <v>2488</v>
      </c>
      <c r="K681" s="4"/>
    </row>
    <row r="682" ht="25.5" customHeight="1">
      <c r="A682" s="77" t="s">
        <v>1940</v>
      </c>
      <c r="B682" s="78" t="s">
        <v>2489</v>
      </c>
      <c r="C682" s="77" t="s">
        <v>122</v>
      </c>
      <c r="D682" s="77" t="s">
        <v>2490</v>
      </c>
      <c r="E682" s="79" t="s">
        <v>1943</v>
      </c>
      <c r="F682" s="42"/>
      <c r="G682" s="80" t="s">
        <v>1134</v>
      </c>
      <c r="H682" s="81">
        <v>0.25</v>
      </c>
      <c r="I682" s="82" t="s">
        <v>2491</v>
      </c>
      <c r="J682" s="86" t="s">
        <v>2439</v>
      </c>
      <c r="K682" s="4"/>
    </row>
    <row r="683" ht="25.5" customHeight="1">
      <c r="A683" s="77" t="s">
        <v>1940</v>
      </c>
      <c r="B683" s="78" t="s">
        <v>2492</v>
      </c>
      <c r="C683" s="77" t="s">
        <v>122</v>
      </c>
      <c r="D683" s="77" t="s">
        <v>2493</v>
      </c>
      <c r="E683" s="79" t="s">
        <v>1943</v>
      </c>
      <c r="F683" s="42"/>
      <c r="G683" s="80" t="s">
        <v>1134</v>
      </c>
      <c r="H683" s="81">
        <v>0.25</v>
      </c>
      <c r="I683" s="82" t="s">
        <v>2494</v>
      </c>
      <c r="J683" s="86" t="s">
        <v>2445</v>
      </c>
      <c r="K683" s="4"/>
    </row>
    <row r="684" ht="24.0" customHeight="1">
      <c r="A684" s="77" t="s">
        <v>1940</v>
      </c>
      <c r="B684" s="78" t="s">
        <v>2335</v>
      </c>
      <c r="C684" s="77" t="s">
        <v>122</v>
      </c>
      <c r="D684" s="77" t="s">
        <v>2336</v>
      </c>
      <c r="E684" s="79" t="s">
        <v>1948</v>
      </c>
      <c r="F684" s="42"/>
      <c r="G684" s="80" t="s">
        <v>1134</v>
      </c>
      <c r="H684" s="81">
        <v>0.2553</v>
      </c>
      <c r="I684" s="82" t="s">
        <v>2337</v>
      </c>
      <c r="J684" s="86" t="s">
        <v>2495</v>
      </c>
      <c r="K684" s="4"/>
    </row>
    <row r="685" ht="25.5" customHeight="1">
      <c r="A685" s="77" t="s">
        <v>1940</v>
      </c>
      <c r="B685" s="78" t="s">
        <v>2496</v>
      </c>
      <c r="C685" s="77" t="s">
        <v>122</v>
      </c>
      <c r="D685" s="77" t="s">
        <v>2497</v>
      </c>
      <c r="E685" s="79" t="s">
        <v>1943</v>
      </c>
      <c r="F685" s="42"/>
      <c r="G685" s="80" t="s">
        <v>1134</v>
      </c>
      <c r="H685" s="81">
        <v>0.25</v>
      </c>
      <c r="I685" s="82" t="s">
        <v>2498</v>
      </c>
      <c r="J685" s="86" t="s">
        <v>2395</v>
      </c>
      <c r="K685" s="4"/>
    </row>
    <row r="686" ht="25.5" customHeight="1">
      <c r="A686" s="77" t="s">
        <v>1940</v>
      </c>
      <c r="B686" s="78" t="s">
        <v>2499</v>
      </c>
      <c r="C686" s="77" t="s">
        <v>122</v>
      </c>
      <c r="D686" s="77" t="s">
        <v>2500</v>
      </c>
      <c r="E686" s="79" t="s">
        <v>1943</v>
      </c>
      <c r="F686" s="42"/>
      <c r="G686" s="80" t="s">
        <v>1134</v>
      </c>
      <c r="H686" s="81">
        <v>0.25</v>
      </c>
      <c r="I686" s="82" t="s">
        <v>2501</v>
      </c>
      <c r="J686" s="86" t="s">
        <v>2502</v>
      </c>
      <c r="K686" s="4"/>
    </row>
    <row r="687" ht="25.5" customHeight="1">
      <c r="A687" s="77" t="s">
        <v>1940</v>
      </c>
      <c r="B687" s="78" t="s">
        <v>2503</v>
      </c>
      <c r="C687" s="77" t="s">
        <v>122</v>
      </c>
      <c r="D687" s="77" t="s">
        <v>2504</v>
      </c>
      <c r="E687" s="79" t="s">
        <v>1943</v>
      </c>
      <c r="F687" s="42"/>
      <c r="G687" s="80" t="s">
        <v>1134</v>
      </c>
      <c r="H687" s="81">
        <v>0.25</v>
      </c>
      <c r="I687" s="82" t="s">
        <v>2505</v>
      </c>
      <c r="J687" s="86" t="s">
        <v>2506</v>
      </c>
      <c r="K687" s="4"/>
    </row>
    <row r="688" ht="13.5" customHeight="1">
      <c r="A688" s="64"/>
      <c r="B688" s="64"/>
      <c r="C688" s="64"/>
      <c r="D688" s="64"/>
      <c r="E688" s="64" t="s">
        <v>1935</v>
      </c>
      <c r="F688" s="74">
        <v>1.87</v>
      </c>
      <c r="G688" s="64" t="s">
        <v>1936</v>
      </c>
      <c r="H688" s="74">
        <v>2.02</v>
      </c>
      <c r="I688" s="64" t="s">
        <v>1937</v>
      </c>
      <c r="J688" s="74">
        <v>3.89</v>
      </c>
      <c r="K688" s="4"/>
    </row>
    <row r="689" ht="13.5" customHeight="1">
      <c r="A689" s="64"/>
      <c r="B689" s="64"/>
      <c r="C689" s="64"/>
      <c r="D689" s="64"/>
      <c r="E689" s="64" t="s">
        <v>1938</v>
      </c>
      <c r="F689" s="74">
        <v>1.27</v>
      </c>
      <c r="G689" s="64"/>
      <c r="H689" s="75" t="s">
        <v>1939</v>
      </c>
      <c r="I689" s="34"/>
      <c r="J689" s="74">
        <v>6.67</v>
      </c>
      <c r="K689" s="4"/>
    </row>
    <row r="690" ht="0.75" customHeight="1">
      <c r="A690" s="76"/>
      <c r="B690" s="76"/>
      <c r="C690" s="76"/>
      <c r="D690" s="76"/>
      <c r="E690" s="76"/>
      <c r="F690" s="76"/>
      <c r="G690" s="76"/>
      <c r="H690" s="76"/>
      <c r="I690" s="76"/>
      <c r="J690" s="76"/>
      <c r="K690" s="76"/>
    </row>
    <row r="691" ht="18.0" customHeight="1">
      <c r="A691" s="39" t="s">
        <v>299</v>
      </c>
      <c r="B691" s="43" t="s">
        <v>83</v>
      </c>
      <c r="C691" s="39" t="s">
        <v>84</v>
      </c>
      <c r="D691" s="39" t="s">
        <v>24</v>
      </c>
      <c r="E691" s="40" t="s">
        <v>1911</v>
      </c>
      <c r="F691" s="42"/>
      <c r="G691" s="54" t="s">
        <v>85</v>
      </c>
      <c r="H691" s="43" t="s">
        <v>25</v>
      </c>
      <c r="I691" s="43" t="s">
        <v>1912</v>
      </c>
      <c r="J691" s="43" t="s">
        <v>86</v>
      </c>
      <c r="K691" s="43" t="s">
        <v>26</v>
      </c>
    </row>
    <row r="692" ht="25.5" customHeight="1">
      <c r="A692" s="56" t="s">
        <v>1913</v>
      </c>
      <c r="B692" s="58" t="s">
        <v>300</v>
      </c>
      <c r="C692" s="56" t="s">
        <v>92</v>
      </c>
      <c r="D692" s="56" t="s">
        <v>301</v>
      </c>
      <c r="E692" s="66">
        <v>45.0</v>
      </c>
      <c r="F692" s="42"/>
      <c r="G692" s="57" t="s">
        <v>275</v>
      </c>
      <c r="H692" s="67">
        <v>1.0</v>
      </c>
      <c r="I692" s="59"/>
      <c r="J692" s="59">
        <v>11.94</v>
      </c>
      <c r="K692" s="59">
        <v>11.94</v>
      </c>
    </row>
    <row r="693" ht="24.0" customHeight="1">
      <c r="A693" s="68" t="s">
        <v>1915</v>
      </c>
      <c r="B693" s="69" t="s">
        <v>2005</v>
      </c>
      <c r="C693" s="68" t="s">
        <v>122</v>
      </c>
      <c r="D693" s="68" t="s">
        <v>2006</v>
      </c>
      <c r="E693" s="70" t="s">
        <v>1918</v>
      </c>
      <c r="F693" s="42"/>
      <c r="G693" s="71" t="s">
        <v>1134</v>
      </c>
      <c r="H693" s="72">
        <v>0.55</v>
      </c>
      <c r="I693" s="72">
        <v>0.0</v>
      </c>
      <c r="J693" s="73">
        <v>21.72</v>
      </c>
      <c r="K693" s="73">
        <v>11.94</v>
      </c>
    </row>
    <row r="694" ht="13.5" customHeight="1">
      <c r="A694" s="64"/>
      <c r="B694" s="64"/>
      <c r="C694" s="64"/>
      <c r="D694" s="64"/>
      <c r="E694" s="64"/>
      <c r="F694" s="64" t="s">
        <v>1935</v>
      </c>
      <c r="G694" s="74">
        <v>4.12</v>
      </c>
      <c r="H694" s="64" t="s">
        <v>1936</v>
      </c>
      <c r="I694" s="74">
        <v>4.45</v>
      </c>
      <c r="J694" s="64" t="s">
        <v>1937</v>
      </c>
      <c r="K694" s="74">
        <v>8.57</v>
      </c>
    </row>
    <row r="695" ht="13.5" customHeight="1">
      <c r="A695" s="64"/>
      <c r="B695" s="64"/>
      <c r="C695" s="64"/>
      <c r="D695" s="64"/>
      <c r="E695" s="64"/>
      <c r="F695" s="64" t="s">
        <v>1938</v>
      </c>
      <c r="G695" s="74">
        <v>2.81</v>
      </c>
      <c r="H695" s="75" t="s">
        <v>1939</v>
      </c>
      <c r="I695" s="34"/>
      <c r="J695" s="64"/>
      <c r="K695" s="74">
        <v>14.75</v>
      </c>
    </row>
    <row r="696" ht="0.75" customHeight="1">
      <c r="A696" s="76"/>
      <c r="B696" s="76"/>
      <c r="C696" s="76"/>
      <c r="D696" s="76"/>
      <c r="E696" s="76"/>
      <c r="F696" s="76"/>
      <c r="G696" s="76"/>
      <c r="H696" s="76"/>
      <c r="I696" s="76"/>
      <c r="J696" s="76"/>
      <c r="K696" s="76"/>
    </row>
    <row r="697" ht="18.0" customHeight="1">
      <c r="A697" s="39" t="s">
        <v>302</v>
      </c>
      <c r="B697" s="43" t="s">
        <v>83</v>
      </c>
      <c r="C697" s="39" t="s">
        <v>84</v>
      </c>
      <c r="D697" s="39" t="s">
        <v>24</v>
      </c>
      <c r="E697" s="40" t="s">
        <v>1911</v>
      </c>
      <c r="F697" s="42"/>
      <c r="G697" s="54" t="s">
        <v>85</v>
      </c>
      <c r="H697" s="43" t="s">
        <v>25</v>
      </c>
      <c r="I697" s="43" t="s">
        <v>1912</v>
      </c>
      <c r="J697" s="43" t="s">
        <v>86</v>
      </c>
      <c r="K697" s="43" t="s">
        <v>26</v>
      </c>
    </row>
    <row r="698" ht="24.0" customHeight="1">
      <c r="A698" s="56" t="s">
        <v>1913</v>
      </c>
      <c r="B698" s="58" t="s">
        <v>303</v>
      </c>
      <c r="C698" s="56" t="s">
        <v>92</v>
      </c>
      <c r="D698" s="56" t="s">
        <v>304</v>
      </c>
      <c r="E698" s="66" t="s">
        <v>2471</v>
      </c>
      <c r="F698" s="42"/>
      <c r="G698" s="57" t="s">
        <v>111</v>
      </c>
      <c r="H698" s="67">
        <v>1.0</v>
      </c>
      <c r="I698" s="59"/>
      <c r="J698" s="59">
        <v>73.29</v>
      </c>
      <c r="K698" s="59">
        <v>73.29</v>
      </c>
    </row>
    <row r="699" ht="24.0" customHeight="1">
      <c r="A699" s="68" t="s">
        <v>1915</v>
      </c>
      <c r="B699" s="69" t="s">
        <v>2005</v>
      </c>
      <c r="C699" s="68" t="s">
        <v>122</v>
      </c>
      <c r="D699" s="68" t="s">
        <v>2006</v>
      </c>
      <c r="E699" s="70" t="s">
        <v>1918</v>
      </c>
      <c r="F699" s="42"/>
      <c r="G699" s="71" t="s">
        <v>1134</v>
      </c>
      <c r="H699" s="72">
        <v>3.0</v>
      </c>
      <c r="I699" s="72">
        <v>0.0</v>
      </c>
      <c r="J699" s="73">
        <v>21.72</v>
      </c>
      <c r="K699" s="73">
        <v>65.16</v>
      </c>
    </row>
    <row r="700" ht="24.0" customHeight="1">
      <c r="A700" s="68" t="s">
        <v>1915</v>
      </c>
      <c r="B700" s="69" t="s">
        <v>2001</v>
      </c>
      <c r="C700" s="68" t="s">
        <v>122</v>
      </c>
      <c r="D700" s="68" t="s">
        <v>2002</v>
      </c>
      <c r="E700" s="70" t="s">
        <v>1918</v>
      </c>
      <c r="F700" s="42"/>
      <c r="G700" s="71" t="s">
        <v>1134</v>
      </c>
      <c r="H700" s="72">
        <v>0.3</v>
      </c>
      <c r="I700" s="72">
        <v>0.0</v>
      </c>
      <c r="J700" s="73">
        <v>27.11</v>
      </c>
      <c r="K700" s="73">
        <v>8.13</v>
      </c>
    </row>
    <row r="701" ht="13.5" customHeight="1">
      <c r="A701" s="64"/>
      <c r="B701" s="64"/>
      <c r="C701" s="64"/>
      <c r="D701" s="64"/>
      <c r="E701" s="64"/>
      <c r="F701" s="64" t="s">
        <v>1935</v>
      </c>
      <c r="G701" s="74">
        <v>25.55</v>
      </c>
      <c r="H701" s="64" t="s">
        <v>1936</v>
      </c>
      <c r="I701" s="74">
        <v>27.48</v>
      </c>
      <c r="J701" s="64" t="s">
        <v>1937</v>
      </c>
      <c r="K701" s="74">
        <v>53.03</v>
      </c>
    </row>
    <row r="702" ht="13.5" customHeight="1">
      <c r="A702" s="64"/>
      <c r="B702" s="64"/>
      <c r="C702" s="64"/>
      <c r="D702" s="64"/>
      <c r="E702" s="64"/>
      <c r="F702" s="64" t="s">
        <v>1938</v>
      </c>
      <c r="G702" s="74">
        <v>17.25</v>
      </c>
      <c r="H702" s="75" t="s">
        <v>1939</v>
      </c>
      <c r="I702" s="34"/>
      <c r="J702" s="64"/>
      <c r="K702" s="74">
        <v>90.54</v>
      </c>
    </row>
    <row r="703" ht="0.75" customHeight="1">
      <c r="A703" s="76"/>
      <c r="B703" s="76"/>
      <c r="C703" s="76"/>
      <c r="D703" s="76"/>
      <c r="E703" s="76"/>
      <c r="F703" s="76"/>
      <c r="G703" s="76"/>
      <c r="H703" s="76"/>
      <c r="I703" s="76"/>
      <c r="J703" s="76"/>
      <c r="K703" s="76"/>
    </row>
    <row r="704" ht="18.0" customHeight="1">
      <c r="A704" s="39" t="s">
        <v>305</v>
      </c>
      <c r="B704" s="43" t="s">
        <v>83</v>
      </c>
      <c r="C704" s="39" t="s">
        <v>84</v>
      </c>
      <c r="D704" s="39" t="s">
        <v>24</v>
      </c>
      <c r="E704" s="40" t="s">
        <v>1911</v>
      </c>
      <c r="F704" s="42"/>
      <c r="G704" s="54" t="s">
        <v>85</v>
      </c>
      <c r="H704" s="43" t="s">
        <v>25</v>
      </c>
      <c r="I704" s="43" t="s">
        <v>1912</v>
      </c>
      <c r="J704" s="43" t="s">
        <v>86</v>
      </c>
      <c r="K704" s="43" t="s">
        <v>26</v>
      </c>
    </row>
    <row r="705" ht="25.5" customHeight="1">
      <c r="A705" s="56" t="s">
        <v>1913</v>
      </c>
      <c r="B705" s="58" t="s">
        <v>306</v>
      </c>
      <c r="C705" s="56" t="s">
        <v>157</v>
      </c>
      <c r="D705" s="56" t="s">
        <v>307</v>
      </c>
      <c r="E705" s="66" t="s">
        <v>2507</v>
      </c>
      <c r="F705" s="42"/>
      <c r="G705" s="57" t="s">
        <v>130</v>
      </c>
      <c r="H705" s="67">
        <v>1.0</v>
      </c>
      <c r="I705" s="59"/>
      <c r="J705" s="59">
        <v>16.39</v>
      </c>
      <c r="K705" s="59">
        <v>16.39</v>
      </c>
    </row>
    <row r="706" ht="51.75" customHeight="1">
      <c r="A706" s="77" t="s">
        <v>1940</v>
      </c>
      <c r="B706" s="78" t="s">
        <v>2091</v>
      </c>
      <c r="C706" s="77" t="s">
        <v>157</v>
      </c>
      <c r="D706" s="77" t="s">
        <v>2092</v>
      </c>
      <c r="E706" s="79" t="s">
        <v>2093</v>
      </c>
      <c r="F706" s="42"/>
      <c r="G706" s="80" t="s">
        <v>2094</v>
      </c>
      <c r="H706" s="81">
        <v>15.92</v>
      </c>
      <c r="I706" s="81">
        <v>3.0</v>
      </c>
      <c r="J706" s="82">
        <v>1.0</v>
      </c>
      <c r="K706" s="82">
        <v>0.47</v>
      </c>
    </row>
    <row r="707" ht="25.5" customHeight="1">
      <c r="A707" s="77" t="s">
        <v>1940</v>
      </c>
      <c r="B707" s="78" t="s">
        <v>2109</v>
      </c>
      <c r="C707" s="77" t="s">
        <v>157</v>
      </c>
      <c r="D707" s="77" t="s">
        <v>2110</v>
      </c>
      <c r="E707" s="79" t="s">
        <v>1948</v>
      </c>
      <c r="F707" s="42"/>
      <c r="G707" s="80" t="s">
        <v>2070</v>
      </c>
      <c r="H707" s="81">
        <v>0.5</v>
      </c>
      <c r="I707" s="81">
        <v>0.0</v>
      </c>
      <c r="J707" s="82">
        <v>25.93</v>
      </c>
      <c r="K707" s="82">
        <v>12.96</v>
      </c>
    </row>
    <row r="708" ht="51.75" customHeight="1">
      <c r="A708" s="77" t="s">
        <v>1940</v>
      </c>
      <c r="B708" s="78" t="s">
        <v>2095</v>
      </c>
      <c r="C708" s="77" t="s">
        <v>157</v>
      </c>
      <c r="D708" s="77" t="s">
        <v>2096</v>
      </c>
      <c r="E708" s="79" t="s">
        <v>1948</v>
      </c>
      <c r="F708" s="42"/>
      <c r="G708" s="80" t="s">
        <v>2070</v>
      </c>
      <c r="H708" s="81">
        <v>0.08</v>
      </c>
      <c r="I708" s="81">
        <v>0.0</v>
      </c>
      <c r="J708" s="82">
        <v>37.0</v>
      </c>
      <c r="K708" s="82">
        <v>2.96</v>
      </c>
    </row>
    <row r="709" ht="13.5" customHeight="1">
      <c r="A709" s="64"/>
      <c r="B709" s="64"/>
      <c r="C709" s="64"/>
      <c r="D709" s="64"/>
      <c r="E709" s="64"/>
      <c r="F709" s="64" t="s">
        <v>1935</v>
      </c>
      <c r="G709" s="74">
        <v>7.67</v>
      </c>
      <c r="H709" s="64" t="s">
        <v>1936</v>
      </c>
      <c r="I709" s="74">
        <v>8.25</v>
      </c>
      <c r="J709" s="64" t="s">
        <v>1937</v>
      </c>
      <c r="K709" s="74">
        <v>15.92</v>
      </c>
    </row>
    <row r="710" ht="13.5" customHeight="1">
      <c r="A710" s="64"/>
      <c r="B710" s="64"/>
      <c r="C710" s="64"/>
      <c r="D710" s="64"/>
      <c r="E710" s="64"/>
      <c r="F710" s="64" t="s">
        <v>1938</v>
      </c>
      <c r="G710" s="74">
        <v>3.85</v>
      </c>
      <c r="H710" s="75" t="s">
        <v>1939</v>
      </c>
      <c r="I710" s="34"/>
      <c r="J710" s="64"/>
      <c r="K710" s="74">
        <v>20.24</v>
      </c>
    </row>
    <row r="711" ht="0.75" customHeight="1">
      <c r="A711" s="76"/>
      <c r="B711" s="76"/>
      <c r="C711" s="76"/>
      <c r="D711" s="76"/>
      <c r="E711" s="76"/>
      <c r="F711" s="76"/>
      <c r="G711" s="76"/>
      <c r="H711" s="76"/>
      <c r="I711" s="76"/>
      <c r="J711" s="76"/>
      <c r="K711" s="76"/>
    </row>
    <row r="712" ht="18.0" customHeight="1">
      <c r="A712" s="39" t="s">
        <v>308</v>
      </c>
      <c r="B712" s="43" t="s">
        <v>83</v>
      </c>
      <c r="C712" s="39" t="s">
        <v>84</v>
      </c>
      <c r="D712" s="39" t="s">
        <v>24</v>
      </c>
      <c r="E712" s="40" t="s">
        <v>1911</v>
      </c>
      <c r="F712" s="42"/>
      <c r="G712" s="54" t="s">
        <v>85</v>
      </c>
      <c r="H712" s="43" t="s">
        <v>25</v>
      </c>
      <c r="I712" s="43" t="s">
        <v>1912</v>
      </c>
      <c r="J712" s="43" t="s">
        <v>86</v>
      </c>
      <c r="K712" s="43" t="s">
        <v>26</v>
      </c>
    </row>
    <row r="713" ht="24.0" customHeight="1">
      <c r="A713" s="56" t="s">
        <v>1913</v>
      </c>
      <c r="B713" s="58" t="s">
        <v>309</v>
      </c>
      <c r="C713" s="56" t="s">
        <v>241</v>
      </c>
      <c r="D713" s="56" t="s">
        <v>310</v>
      </c>
      <c r="E713" s="66">
        <v>0.0</v>
      </c>
      <c r="F713" s="42"/>
      <c r="G713" s="57" t="s">
        <v>130</v>
      </c>
      <c r="H713" s="67">
        <v>1.0</v>
      </c>
      <c r="I713" s="59"/>
      <c r="J713" s="59">
        <v>20.26</v>
      </c>
      <c r="K713" s="59">
        <v>20.26</v>
      </c>
    </row>
    <row r="714" ht="24.0" customHeight="1">
      <c r="A714" s="77" t="s">
        <v>1940</v>
      </c>
      <c r="B714" s="78" t="s">
        <v>2321</v>
      </c>
      <c r="C714" s="77" t="s">
        <v>241</v>
      </c>
      <c r="D714" s="77" t="s">
        <v>2149</v>
      </c>
      <c r="E714" s="79" t="s">
        <v>1948</v>
      </c>
      <c r="F714" s="42"/>
      <c r="G714" s="80" t="s">
        <v>1134</v>
      </c>
      <c r="H714" s="81">
        <v>1.0</v>
      </c>
      <c r="I714" s="81">
        <v>0.0</v>
      </c>
      <c r="J714" s="82">
        <v>20.26</v>
      </c>
      <c r="K714" s="82">
        <v>20.26</v>
      </c>
    </row>
    <row r="715" ht="13.5" customHeight="1">
      <c r="A715" s="64"/>
      <c r="B715" s="64"/>
      <c r="C715" s="64"/>
      <c r="D715" s="64"/>
      <c r="E715" s="64"/>
      <c r="F715" s="64" t="s">
        <v>1935</v>
      </c>
      <c r="G715" s="74">
        <v>9.76</v>
      </c>
      <c r="H715" s="64" t="s">
        <v>1936</v>
      </c>
      <c r="I715" s="74">
        <v>10.5</v>
      </c>
      <c r="J715" s="64" t="s">
        <v>1937</v>
      </c>
      <c r="K715" s="74">
        <v>20.26</v>
      </c>
    </row>
    <row r="716" ht="13.5" customHeight="1">
      <c r="A716" s="64"/>
      <c r="B716" s="64"/>
      <c r="C716" s="64"/>
      <c r="D716" s="64"/>
      <c r="E716" s="64"/>
      <c r="F716" s="64" t="s">
        <v>1938</v>
      </c>
      <c r="G716" s="74">
        <v>4.76</v>
      </c>
      <c r="H716" s="75" t="s">
        <v>1939</v>
      </c>
      <c r="I716" s="34"/>
      <c r="J716" s="64"/>
      <c r="K716" s="74">
        <v>25.02</v>
      </c>
    </row>
    <row r="717" ht="0.75" customHeight="1">
      <c r="A717" s="76"/>
      <c r="B717" s="76"/>
      <c r="C717" s="76"/>
      <c r="D717" s="76"/>
      <c r="E717" s="76"/>
      <c r="F717" s="76"/>
      <c r="G717" s="76"/>
      <c r="H717" s="76"/>
      <c r="I717" s="76"/>
      <c r="J717" s="76"/>
      <c r="K717" s="76"/>
    </row>
    <row r="718" ht="18.0" customHeight="1">
      <c r="A718" s="39" t="s">
        <v>311</v>
      </c>
      <c r="B718" s="43" t="s">
        <v>83</v>
      </c>
      <c r="C718" s="39" t="s">
        <v>84</v>
      </c>
      <c r="D718" s="39" t="s">
        <v>24</v>
      </c>
      <c r="E718" s="40" t="s">
        <v>1911</v>
      </c>
      <c r="F718" s="42"/>
      <c r="G718" s="54" t="s">
        <v>85</v>
      </c>
      <c r="H718" s="43" t="s">
        <v>25</v>
      </c>
      <c r="I718" s="43" t="s">
        <v>1912</v>
      </c>
      <c r="J718" s="43" t="s">
        <v>86</v>
      </c>
      <c r="K718" s="43" t="s">
        <v>26</v>
      </c>
    </row>
    <row r="719" ht="25.5" customHeight="1">
      <c r="A719" s="56" t="s">
        <v>1913</v>
      </c>
      <c r="B719" s="58" t="s">
        <v>312</v>
      </c>
      <c r="C719" s="56" t="s">
        <v>96</v>
      </c>
      <c r="D719" s="56" t="s">
        <v>313</v>
      </c>
      <c r="E719" s="66" t="s">
        <v>2508</v>
      </c>
      <c r="F719" s="42"/>
      <c r="G719" s="57" t="s">
        <v>130</v>
      </c>
      <c r="H719" s="67">
        <v>1.0</v>
      </c>
      <c r="I719" s="59"/>
      <c r="J719" s="59">
        <v>28.55</v>
      </c>
      <c r="K719" s="59">
        <v>28.55</v>
      </c>
    </row>
    <row r="720" ht="24.0" customHeight="1">
      <c r="A720" s="77" t="s">
        <v>1940</v>
      </c>
      <c r="B720" s="78" t="s">
        <v>2509</v>
      </c>
      <c r="C720" s="77" t="s">
        <v>96</v>
      </c>
      <c r="D720" s="77" t="s">
        <v>2510</v>
      </c>
      <c r="E720" s="79" t="s">
        <v>1948</v>
      </c>
      <c r="F720" s="42"/>
      <c r="G720" s="80" t="s">
        <v>1134</v>
      </c>
      <c r="H720" s="81">
        <v>1.2</v>
      </c>
      <c r="I720" s="81">
        <v>0.0</v>
      </c>
      <c r="J720" s="82">
        <v>19.24</v>
      </c>
      <c r="K720" s="82">
        <v>23.08</v>
      </c>
    </row>
    <row r="721" ht="24.0" customHeight="1">
      <c r="A721" s="77" t="s">
        <v>1940</v>
      </c>
      <c r="B721" s="78" t="s">
        <v>2511</v>
      </c>
      <c r="C721" s="77" t="s">
        <v>96</v>
      </c>
      <c r="D721" s="77" t="s">
        <v>2323</v>
      </c>
      <c r="E721" s="79" t="s">
        <v>1948</v>
      </c>
      <c r="F721" s="42"/>
      <c r="G721" s="80" t="s">
        <v>1134</v>
      </c>
      <c r="H721" s="81">
        <v>0.2</v>
      </c>
      <c r="I721" s="81">
        <v>0.0</v>
      </c>
      <c r="J721" s="82">
        <v>27.36</v>
      </c>
      <c r="K721" s="82">
        <v>5.47</v>
      </c>
    </row>
    <row r="722" ht="13.5" customHeight="1">
      <c r="A722" s="64"/>
      <c r="B722" s="64"/>
      <c r="C722" s="64"/>
      <c r="D722" s="64"/>
      <c r="E722" s="64"/>
      <c r="F722" s="64" t="s">
        <v>1935</v>
      </c>
      <c r="G722" s="74">
        <v>13.75</v>
      </c>
      <c r="H722" s="64" t="s">
        <v>1936</v>
      </c>
      <c r="I722" s="74">
        <v>14.8</v>
      </c>
      <c r="J722" s="64" t="s">
        <v>1937</v>
      </c>
      <c r="K722" s="74">
        <v>28.55</v>
      </c>
    </row>
    <row r="723" ht="13.5" customHeight="1">
      <c r="A723" s="64"/>
      <c r="B723" s="64"/>
      <c r="C723" s="64"/>
      <c r="D723" s="64"/>
      <c r="E723" s="64"/>
      <c r="F723" s="64" t="s">
        <v>1938</v>
      </c>
      <c r="G723" s="74">
        <v>6.72</v>
      </c>
      <c r="H723" s="75" t="s">
        <v>1939</v>
      </c>
      <c r="I723" s="34"/>
      <c r="J723" s="64"/>
      <c r="K723" s="74">
        <v>35.27</v>
      </c>
    </row>
    <row r="724" ht="0.75" customHeight="1">
      <c r="A724" s="76"/>
      <c r="B724" s="76"/>
      <c r="C724" s="76"/>
      <c r="D724" s="76"/>
      <c r="E724" s="76"/>
      <c r="F724" s="76"/>
      <c r="G724" s="76"/>
      <c r="H724" s="76"/>
      <c r="I724" s="76"/>
      <c r="J724" s="76"/>
      <c r="K724" s="76"/>
    </row>
    <row r="725" ht="18.0" customHeight="1">
      <c r="A725" s="39" t="s">
        <v>314</v>
      </c>
      <c r="B725" s="43" t="s">
        <v>83</v>
      </c>
      <c r="C725" s="39" t="s">
        <v>84</v>
      </c>
      <c r="D725" s="39" t="s">
        <v>24</v>
      </c>
      <c r="E725" s="40" t="s">
        <v>1911</v>
      </c>
      <c r="F725" s="42"/>
      <c r="G725" s="54" t="s">
        <v>85</v>
      </c>
      <c r="H725" s="43" t="s">
        <v>25</v>
      </c>
      <c r="I725" s="43" t="s">
        <v>1912</v>
      </c>
      <c r="J725" s="43" t="s">
        <v>86</v>
      </c>
      <c r="K725" s="43" t="s">
        <v>26</v>
      </c>
    </row>
    <row r="726" ht="25.5" customHeight="1">
      <c r="A726" s="56" t="s">
        <v>1913</v>
      </c>
      <c r="B726" s="58" t="s">
        <v>315</v>
      </c>
      <c r="C726" s="56" t="s">
        <v>122</v>
      </c>
      <c r="D726" s="56" t="s">
        <v>316</v>
      </c>
      <c r="E726" s="66" t="s">
        <v>2249</v>
      </c>
      <c r="F726" s="42"/>
      <c r="G726" s="57" t="s">
        <v>130</v>
      </c>
      <c r="H726" s="67">
        <v>1.0</v>
      </c>
      <c r="I726" s="59"/>
      <c r="J726" s="59">
        <v>23.01</v>
      </c>
      <c r="K726" s="59">
        <v>23.01</v>
      </c>
    </row>
    <row r="727" ht="25.5" customHeight="1">
      <c r="A727" s="68" t="s">
        <v>1915</v>
      </c>
      <c r="B727" s="69" t="s">
        <v>2512</v>
      </c>
      <c r="C727" s="68" t="s">
        <v>122</v>
      </c>
      <c r="D727" s="68" t="s">
        <v>2513</v>
      </c>
      <c r="E727" s="70" t="s">
        <v>1918</v>
      </c>
      <c r="F727" s="42"/>
      <c r="G727" s="71" t="s">
        <v>1134</v>
      </c>
      <c r="H727" s="72">
        <v>0.2301</v>
      </c>
      <c r="I727" s="72">
        <v>0.0</v>
      </c>
      <c r="J727" s="73">
        <v>26.98</v>
      </c>
      <c r="K727" s="73">
        <v>6.2</v>
      </c>
    </row>
    <row r="728" ht="24.0" customHeight="1">
      <c r="A728" s="68" t="s">
        <v>1915</v>
      </c>
      <c r="B728" s="69" t="s">
        <v>2005</v>
      </c>
      <c r="C728" s="68" t="s">
        <v>122</v>
      </c>
      <c r="D728" s="68" t="s">
        <v>2006</v>
      </c>
      <c r="E728" s="70" t="s">
        <v>1918</v>
      </c>
      <c r="F728" s="42"/>
      <c r="G728" s="71" t="s">
        <v>1134</v>
      </c>
      <c r="H728" s="72">
        <v>0.774</v>
      </c>
      <c r="I728" s="72">
        <v>0.0</v>
      </c>
      <c r="J728" s="73">
        <v>21.72</v>
      </c>
      <c r="K728" s="73">
        <v>16.81</v>
      </c>
    </row>
    <row r="729" ht="13.5" customHeight="1">
      <c r="A729" s="64"/>
      <c r="B729" s="64"/>
      <c r="C729" s="64"/>
      <c r="D729" s="64"/>
      <c r="E729" s="64"/>
      <c r="F729" s="64" t="s">
        <v>1935</v>
      </c>
      <c r="G729" s="74">
        <v>8.11</v>
      </c>
      <c r="H729" s="64" t="s">
        <v>1936</v>
      </c>
      <c r="I729" s="74">
        <v>8.72</v>
      </c>
      <c r="J729" s="64" t="s">
        <v>1937</v>
      </c>
      <c r="K729" s="74">
        <v>16.83</v>
      </c>
    </row>
    <row r="730" ht="13.5" customHeight="1">
      <c r="A730" s="64"/>
      <c r="B730" s="64"/>
      <c r="C730" s="64"/>
      <c r="D730" s="64"/>
      <c r="E730" s="64"/>
      <c r="F730" s="64" t="s">
        <v>1938</v>
      </c>
      <c r="G730" s="74">
        <v>5.41</v>
      </c>
      <c r="H730" s="75" t="s">
        <v>1939</v>
      </c>
      <c r="I730" s="34"/>
      <c r="J730" s="64"/>
      <c r="K730" s="74">
        <v>28.42</v>
      </c>
    </row>
    <row r="731" ht="0.75" customHeight="1">
      <c r="A731" s="76"/>
      <c r="B731" s="76"/>
      <c r="C731" s="76"/>
      <c r="D731" s="76"/>
      <c r="E731" s="76"/>
      <c r="F731" s="76"/>
      <c r="G731" s="76"/>
      <c r="H731" s="76"/>
      <c r="I731" s="76"/>
      <c r="J731" s="76"/>
      <c r="K731" s="76"/>
    </row>
    <row r="732" ht="18.0" customHeight="1">
      <c r="A732" s="39" t="s">
        <v>317</v>
      </c>
      <c r="B732" s="43" t="s">
        <v>83</v>
      </c>
      <c r="C732" s="39" t="s">
        <v>84</v>
      </c>
      <c r="D732" s="39" t="s">
        <v>24</v>
      </c>
      <c r="E732" s="40" t="s">
        <v>1911</v>
      </c>
      <c r="F732" s="42"/>
      <c r="G732" s="54" t="s">
        <v>85</v>
      </c>
      <c r="H732" s="43" t="s">
        <v>25</v>
      </c>
      <c r="I732" s="43" t="s">
        <v>1912</v>
      </c>
      <c r="J732" s="43" t="s">
        <v>86</v>
      </c>
      <c r="K732" s="43" t="s">
        <v>26</v>
      </c>
    </row>
    <row r="733" ht="51.75" customHeight="1">
      <c r="A733" s="56" t="s">
        <v>1913</v>
      </c>
      <c r="B733" s="58" t="s">
        <v>318</v>
      </c>
      <c r="C733" s="56" t="s">
        <v>122</v>
      </c>
      <c r="D733" s="56" t="s">
        <v>2514</v>
      </c>
      <c r="E733" s="66" t="s">
        <v>2515</v>
      </c>
      <c r="F733" s="42"/>
      <c r="G733" s="57" t="s">
        <v>111</v>
      </c>
      <c r="H733" s="67">
        <v>1.0</v>
      </c>
      <c r="I733" s="59"/>
      <c r="J733" s="59">
        <v>9.01</v>
      </c>
      <c r="K733" s="59">
        <v>9.01</v>
      </c>
    </row>
    <row r="734" ht="39.0" customHeight="1">
      <c r="A734" s="68" t="s">
        <v>1915</v>
      </c>
      <c r="B734" s="69" t="s">
        <v>2516</v>
      </c>
      <c r="C734" s="68" t="s">
        <v>122</v>
      </c>
      <c r="D734" s="68" t="s">
        <v>2517</v>
      </c>
      <c r="E734" s="70" t="s">
        <v>1999</v>
      </c>
      <c r="F734" s="42"/>
      <c r="G734" s="71" t="s">
        <v>2025</v>
      </c>
      <c r="H734" s="72">
        <v>0.0105</v>
      </c>
      <c r="I734" s="72">
        <v>0.0</v>
      </c>
      <c r="J734" s="73">
        <v>90.5</v>
      </c>
      <c r="K734" s="73">
        <v>0.95</v>
      </c>
    </row>
    <row r="735" ht="39.0" customHeight="1">
      <c r="A735" s="68" t="s">
        <v>1915</v>
      </c>
      <c r="B735" s="69" t="s">
        <v>2518</v>
      </c>
      <c r="C735" s="68" t="s">
        <v>122</v>
      </c>
      <c r="D735" s="68" t="s">
        <v>2519</v>
      </c>
      <c r="E735" s="70" t="s">
        <v>1999</v>
      </c>
      <c r="F735" s="42"/>
      <c r="G735" s="71" t="s">
        <v>2000</v>
      </c>
      <c r="H735" s="72">
        <v>0.0083</v>
      </c>
      <c r="I735" s="72">
        <v>0.0</v>
      </c>
      <c r="J735" s="73">
        <v>213.54</v>
      </c>
      <c r="K735" s="73">
        <v>1.77</v>
      </c>
    </row>
    <row r="736" ht="64.5" customHeight="1">
      <c r="A736" s="68" t="s">
        <v>1915</v>
      </c>
      <c r="B736" s="69" t="s">
        <v>2520</v>
      </c>
      <c r="C736" s="68" t="s">
        <v>122</v>
      </c>
      <c r="D736" s="68" t="s">
        <v>2521</v>
      </c>
      <c r="E736" s="70" t="s">
        <v>1999</v>
      </c>
      <c r="F736" s="42"/>
      <c r="G736" s="71" t="s">
        <v>2000</v>
      </c>
      <c r="H736" s="72">
        <v>0.0198</v>
      </c>
      <c r="I736" s="72">
        <v>0.0</v>
      </c>
      <c r="J736" s="73">
        <v>267.93</v>
      </c>
      <c r="K736" s="73">
        <v>5.3</v>
      </c>
    </row>
    <row r="737" ht="64.5" customHeight="1">
      <c r="A737" s="68" t="s">
        <v>1915</v>
      </c>
      <c r="B737" s="69" t="s">
        <v>2522</v>
      </c>
      <c r="C737" s="68" t="s">
        <v>122</v>
      </c>
      <c r="D737" s="68" t="s">
        <v>2523</v>
      </c>
      <c r="E737" s="70" t="s">
        <v>1999</v>
      </c>
      <c r="F737" s="42"/>
      <c r="G737" s="71" t="s">
        <v>2025</v>
      </c>
      <c r="H737" s="72">
        <v>0.0138</v>
      </c>
      <c r="I737" s="72">
        <v>0.0</v>
      </c>
      <c r="J737" s="73">
        <v>71.85</v>
      </c>
      <c r="K737" s="73">
        <v>0.99</v>
      </c>
    </row>
    <row r="738" ht="13.5" customHeight="1">
      <c r="A738" s="64"/>
      <c r="B738" s="64"/>
      <c r="C738" s="64"/>
      <c r="D738" s="64"/>
      <c r="E738" s="64"/>
      <c r="F738" s="64" t="s">
        <v>1935</v>
      </c>
      <c r="G738" s="74">
        <v>0.58</v>
      </c>
      <c r="H738" s="64" t="s">
        <v>1936</v>
      </c>
      <c r="I738" s="74">
        <v>0.63</v>
      </c>
      <c r="J738" s="64" t="s">
        <v>1937</v>
      </c>
      <c r="K738" s="74">
        <v>1.21</v>
      </c>
    </row>
    <row r="739" ht="13.5" customHeight="1">
      <c r="A739" s="64"/>
      <c r="B739" s="64"/>
      <c r="C739" s="64"/>
      <c r="D739" s="64"/>
      <c r="E739" s="64"/>
      <c r="F739" s="64" t="s">
        <v>1938</v>
      </c>
      <c r="G739" s="74">
        <v>2.12</v>
      </c>
      <c r="H739" s="75" t="s">
        <v>1939</v>
      </c>
      <c r="I739" s="34"/>
      <c r="J739" s="64"/>
      <c r="K739" s="74">
        <v>11.13</v>
      </c>
    </row>
    <row r="740" ht="0.75" customHeight="1">
      <c r="A740" s="76"/>
      <c r="B740" s="76"/>
      <c r="C740" s="76"/>
      <c r="D740" s="76"/>
      <c r="E740" s="76"/>
      <c r="F740" s="76"/>
      <c r="G740" s="76"/>
      <c r="H740" s="76"/>
      <c r="I740" s="76"/>
      <c r="J740" s="76"/>
      <c r="K740" s="76"/>
    </row>
    <row r="741" ht="18.0" customHeight="1">
      <c r="A741" s="39" t="s">
        <v>320</v>
      </c>
      <c r="B741" s="43" t="s">
        <v>83</v>
      </c>
      <c r="C741" s="39" t="s">
        <v>84</v>
      </c>
      <c r="D741" s="39" t="s">
        <v>24</v>
      </c>
      <c r="E741" s="40" t="s">
        <v>1911</v>
      </c>
      <c r="F741" s="42"/>
      <c r="G741" s="54" t="s">
        <v>85</v>
      </c>
      <c r="H741" s="43" t="s">
        <v>25</v>
      </c>
      <c r="I741" s="43" t="s">
        <v>1912</v>
      </c>
      <c r="J741" s="43" t="s">
        <v>86</v>
      </c>
      <c r="K741" s="43" t="s">
        <v>26</v>
      </c>
    </row>
    <row r="742" ht="39.0" customHeight="1">
      <c r="A742" s="56" t="s">
        <v>1913</v>
      </c>
      <c r="B742" s="58" t="s">
        <v>321</v>
      </c>
      <c r="C742" s="56" t="s">
        <v>122</v>
      </c>
      <c r="D742" s="56" t="s">
        <v>322</v>
      </c>
      <c r="E742" s="66" t="s">
        <v>2515</v>
      </c>
      <c r="F742" s="42"/>
      <c r="G742" s="57" t="s">
        <v>323</v>
      </c>
      <c r="H742" s="67">
        <v>1.0</v>
      </c>
      <c r="I742" s="59"/>
      <c r="J742" s="59">
        <v>1.83</v>
      </c>
      <c r="K742" s="59">
        <v>1.83</v>
      </c>
    </row>
    <row r="743" ht="51.75" customHeight="1">
      <c r="A743" s="68" t="s">
        <v>1915</v>
      </c>
      <c r="B743" s="69" t="s">
        <v>2524</v>
      </c>
      <c r="C743" s="68" t="s">
        <v>122</v>
      </c>
      <c r="D743" s="68" t="s">
        <v>2525</v>
      </c>
      <c r="E743" s="70" t="s">
        <v>1999</v>
      </c>
      <c r="F743" s="42"/>
      <c r="G743" s="71" t="s">
        <v>2025</v>
      </c>
      <c r="H743" s="72">
        <v>0.002</v>
      </c>
      <c r="I743" s="72">
        <v>0.0</v>
      </c>
      <c r="J743" s="73">
        <v>87.9</v>
      </c>
      <c r="K743" s="73">
        <v>0.17</v>
      </c>
    </row>
    <row r="744" ht="51.75" customHeight="1">
      <c r="A744" s="68" t="s">
        <v>1915</v>
      </c>
      <c r="B744" s="69" t="s">
        <v>2526</v>
      </c>
      <c r="C744" s="68" t="s">
        <v>122</v>
      </c>
      <c r="D744" s="68" t="s">
        <v>2527</v>
      </c>
      <c r="E744" s="70" t="s">
        <v>1999</v>
      </c>
      <c r="F744" s="42"/>
      <c r="G744" s="71" t="s">
        <v>2000</v>
      </c>
      <c r="H744" s="72">
        <v>0.0046</v>
      </c>
      <c r="I744" s="72">
        <v>0.0</v>
      </c>
      <c r="J744" s="73">
        <v>362.96</v>
      </c>
      <c r="K744" s="73">
        <v>1.66</v>
      </c>
    </row>
    <row r="745" ht="13.5" customHeight="1">
      <c r="A745" s="64"/>
      <c r="B745" s="64"/>
      <c r="C745" s="64"/>
      <c r="D745" s="64"/>
      <c r="E745" s="64"/>
      <c r="F745" s="64" t="s">
        <v>1935</v>
      </c>
      <c r="G745" s="74">
        <v>0.06</v>
      </c>
      <c r="H745" s="64" t="s">
        <v>1936</v>
      </c>
      <c r="I745" s="74">
        <v>0.07</v>
      </c>
      <c r="J745" s="64" t="s">
        <v>1937</v>
      </c>
      <c r="K745" s="74">
        <v>0.13</v>
      </c>
    </row>
    <row r="746" ht="13.5" customHeight="1">
      <c r="A746" s="64"/>
      <c r="B746" s="64"/>
      <c r="C746" s="64"/>
      <c r="D746" s="64"/>
      <c r="E746" s="64"/>
      <c r="F746" s="64" t="s">
        <v>1938</v>
      </c>
      <c r="G746" s="74">
        <v>0.43</v>
      </c>
      <c r="H746" s="75" t="s">
        <v>1939</v>
      </c>
      <c r="I746" s="34"/>
      <c r="J746" s="64"/>
      <c r="K746" s="74">
        <v>2.26</v>
      </c>
    </row>
    <row r="747" ht="0.75" customHeight="1">
      <c r="A747" s="76"/>
      <c r="B747" s="76"/>
      <c r="C747" s="76"/>
      <c r="D747" s="76"/>
      <c r="E747" s="76"/>
      <c r="F747" s="76"/>
      <c r="G747" s="76"/>
      <c r="H747" s="76"/>
      <c r="I747" s="76"/>
      <c r="J747" s="76"/>
      <c r="K747" s="76"/>
    </row>
    <row r="748" ht="18.0" customHeight="1">
      <c r="A748" s="39" t="s">
        <v>324</v>
      </c>
      <c r="B748" s="43" t="s">
        <v>83</v>
      </c>
      <c r="C748" s="39" t="s">
        <v>84</v>
      </c>
      <c r="D748" s="39" t="s">
        <v>24</v>
      </c>
      <c r="E748" s="40" t="s">
        <v>1911</v>
      </c>
      <c r="F748" s="42"/>
      <c r="G748" s="54" t="s">
        <v>85</v>
      </c>
      <c r="H748" s="43" t="s">
        <v>25</v>
      </c>
      <c r="I748" s="43" t="s">
        <v>1912</v>
      </c>
      <c r="J748" s="43" t="s">
        <v>86</v>
      </c>
      <c r="K748" s="43" t="s">
        <v>26</v>
      </c>
    </row>
    <row r="749" ht="24.0" customHeight="1">
      <c r="A749" s="56" t="s">
        <v>1913</v>
      </c>
      <c r="B749" s="58" t="s">
        <v>325</v>
      </c>
      <c r="C749" s="56" t="s">
        <v>92</v>
      </c>
      <c r="D749" s="56" t="s">
        <v>326</v>
      </c>
      <c r="E749" s="66" t="s">
        <v>1924</v>
      </c>
      <c r="F749" s="42"/>
      <c r="G749" s="57" t="s">
        <v>98</v>
      </c>
      <c r="H749" s="67">
        <v>1.0</v>
      </c>
      <c r="I749" s="59"/>
      <c r="J749" s="59">
        <v>116.89</v>
      </c>
      <c r="K749" s="59">
        <v>116.89</v>
      </c>
    </row>
    <row r="750" ht="64.5" customHeight="1">
      <c r="A750" s="68" t="s">
        <v>1915</v>
      </c>
      <c r="B750" s="69" t="s">
        <v>2528</v>
      </c>
      <c r="C750" s="68" t="s">
        <v>122</v>
      </c>
      <c r="D750" s="68" t="s">
        <v>2529</v>
      </c>
      <c r="E750" s="70" t="s">
        <v>2530</v>
      </c>
      <c r="F750" s="42"/>
      <c r="G750" s="71" t="s">
        <v>111</v>
      </c>
      <c r="H750" s="72">
        <v>0.001</v>
      </c>
      <c r="I750" s="72">
        <v>0.0</v>
      </c>
      <c r="J750" s="73">
        <v>466.18</v>
      </c>
      <c r="K750" s="73">
        <v>0.46</v>
      </c>
    </row>
    <row r="751" ht="24.0" customHeight="1">
      <c r="A751" s="68" t="s">
        <v>1915</v>
      </c>
      <c r="B751" s="69" t="s">
        <v>2001</v>
      </c>
      <c r="C751" s="68" t="s">
        <v>122</v>
      </c>
      <c r="D751" s="68" t="s">
        <v>2002</v>
      </c>
      <c r="E751" s="70" t="s">
        <v>1918</v>
      </c>
      <c r="F751" s="42"/>
      <c r="G751" s="71" t="s">
        <v>1134</v>
      </c>
      <c r="H751" s="72">
        <v>1.5</v>
      </c>
      <c r="I751" s="72">
        <v>0.0</v>
      </c>
      <c r="J751" s="73">
        <v>27.11</v>
      </c>
      <c r="K751" s="73">
        <v>40.66</v>
      </c>
    </row>
    <row r="752" ht="24.0" customHeight="1">
      <c r="A752" s="68" t="s">
        <v>1915</v>
      </c>
      <c r="B752" s="69" t="s">
        <v>2005</v>
      </c>
      <c r="C752" s="68" t="s">
        <v>122</v>
      </c>
      <c r="D752" s="68" t="s">
        <v>2006</v>
      </c>
      <c r="E752" s="70" t="s">
        <v>1918</v>
      </c>
      <c r="F752" s="42"/>
      <c r="G752" s="71" t="s">
        <v>1134</v>
      </c>
      <c r="H752" s="72">
        <v>2.0</v>
      </c>
      <c r="I752" s="72">
        <v>0.0</v>
      </c>
      <c r="J752" s="73">
        <v>21.72</v>
      </c>
      <c r="K752" s="73">
        <v>43.44</v>
      </c>
    </row>
    <row r="753" ht="24.0" customHeight="1">
      <c r="A753" s="77" t="s">
        <v>1940</v>
      </c>
      <c r="B753" s="78" t="s">
        <v>2531</v>
      </c>
      <c r="C753" s="77" t="s">
        <v>92</v>
      </c>
      <c r="D753" s="77" t="s">
        <v>2532</v>
      </c>
      <c r="E753" s="79" t="s">
        <v>1960</v>
      </c>
      <c r="F753" s="42"/>
      <c r="G753" s="80" t="s">
        <v>98</v>
      </c>
      <c r="H753" s="81">
        <v>1.0</v>
      </c>
      <c r="I753" s="81">
        <v>0.0</v>
      </c>
      <c r="J753" s="82">
        <v>32.33</v>
      </c>
      <c r="K753" s="82">
        <v>32.33</v>
      </c>
    </row>
    <row r="754" ht="13.5" customHeight="1">
      <c r="A754" s="64"/>
      <c r="B754" s="64"/>
      <c r="C754" s="64"/>
      <c r="D754" s="64"/>
      <c r="E754" s="64"/>
      <c r="F754" s="64" t="s">
        <v>1935</v>
      </c>
      <c r="G754" s="74">
        <v>30.16</v>
      </c>
      <c r="H754" s="64" t="s">
        <v>1936</v>
      </c>
      <c r="I754" s="74">
        <v>32.43</v>
      </c>
      <c r="J754" s="64" t="s">
        <v>1937</v>
      </c>
      <c r="K754" s="74">
        <v>62.59</v>
      </c>
    </row>
    <row r="755" ht="13.5" customHeight="1">
      <c r="A755" s="64"/>
      <c r="B755" s="64"/>
      <c r="C755" s="64"/>
      <c r="D755" s="64"/>
      <c r="E755" s="64"/>
      <c r="F755" s="64" t="s">
        <v>1938</v>
      </c>
      <c r="G755" s="74">
        <v>27.51</v>
      </c>
      <c r="H755" s="75" t="s">
        <v>1939</v>
      </c>
      <c r="I755" s="34"/>
      <c r="J755" s="64"/>
      <c r="K755" s="74">
        <v>144.4</v>
      </c>
    </row>
    <row r="756" ht="0.75" customHeight="1">
      <c r="A756" s="76"/>
      <c r="B756" s="76"/>
      <c r="C756" s="76"/>
      <c r="D756" s="76"/>
      <c r="E756" s="76"/>
      <c r="F756" s="76"/>
      <c r="G756" s="76"/>
      <c r="H756" s="76"/>
      <c r="I756" s="76"/>
      <c r="J756" s="76"/>
      <c r="K756" s="76"/>
    </row>
    <row r="757" ht="18.0" customHeight="1">
      <c r="A757" s="39" t="s">
        <v>327</v>
      </c>
      <c r="B757" s="43" t="s">
        <v>83</v>
      </c>
      <c r="C757" s="39" t="s">
        <v>84</v>
      </c>
      <c r="D757" s="39" t="s">
        <v>24</v>
      </c>
      <c r="E757" s="40" t="s">
        <v>1911</v>
      </c>
      <c r="F757" s="42"/>
      <c r="G757" s="54" t="s">
        <v>85</v>
      </c>
      <c r="H757" s="43" t="s">
        <v>25</v>
      </c>
      <c r="I757" s="43" t="s">
        <v>1912</v>
      </c>
      <c r="J757" s="43" t="s">
        <v>86</v>
      </c>
      <c r="K757" s="43" t="s">
        <v>26</v>
      </c>
    </row>
    <row r="758" ht="39.0" customHeight="1">
      <c r="A758" s="56" t="s">
        <v>1913</v>
      </c>
      <c r="B758" s="58" t="s">
        <v>328</v>
      </c>
      <c r="C758" s="56" t="s">
        <v>122</v>
      </c>
      <c r="D758" s="56" t="s">
        <v>329</v>
      </c>
      <c r="E758" s="66" t="s">
        <v>2533</v>
      </c>
      <c r="F758" s="42"/>
      <c r="G758" s="57" t="s">
        <v>130</v>
      </c>
      <c r="H758" s="67">
        <v>1.0</v>
      </c>
      <c r="I758" s="59"/>
      <c r="J758" s="59">
        <v>138.34</v>
      </c>
      <c r="K758" s="59">
        <v>138.34</v>
      </c>
    </row>
    <row r="759" ht="24.0" customHeight="1">
      <c r="A759" s="68" t="s">
        <v>1915</v>
      </c>
      <c r="B759" s="69" t="s">
        <v>2001</v>
      </c>
      <c r="C759" s="68" t="s">
        <v>122</v>
      </c>
      <c r="D759" s="68" t="s">
        <v>2002</v>
      </c>
      <c r="E759" s="70" t="s">
        <v>1918</v>
      </c>
      <c r="F759" s="42"/>
      <c r="G759" s="71" t="s">
        <v>1134</v>
      </c>
      <c r="H759" s="72">
        <v>1.939</v>
      </c>
      <c r="I759" s="72">
        <v>0.0</v>
      </c>
      <c r="J759" s="73">
        <v>27.11</v>
      </c>
      <c r="K759" s="73">
        <v>52.56</v>
      </c>
    </row>
    <row r="760" ht="24.0" customHeight="1">
      <c r="A760" s="68" t="s">
        <v>1915</v>
      </c>
      <c r="B760" s="69" t="s">
        <v>2005</v>
      </c>
      <c r="C760" s="68" t="s">
        <v>122</v>
      </c>
      <c r="D760" s="68" t="s">
        <v>2006</v>
      </c>
      <c r="E760" s="70" t="s">
        <v>1918</v>
      </c>
      <c r="F760" s="42"/>
      <c r="G760" s="71" t="s">
        <v>1134</v>
      </c>
      <c r="H760" s="72">
        <v>0.97</v>
      </c>
      <c r="I760" s="72">
        <v>0.0</v>
      </c>
      <c r="J760" s="73">
        <v>21.72</v>
      </c>
      <c r="K760" s="73">
        <v>21.06</v>
      </c>
    </row>
    <row r="761" ht="51.75" customHeight="1">
      <c r="A761" s="68" t="s">
        <v>1915</v>
      </c>
      <c r="B761" s="69" t="s">
        <v>2534</v>
      </c>
      <c r="C761" s="68" t="s">
        <v>122</v>
      </c>
      <c r="D761" s="68" t="s">
        <v>2535</v>
      </c>
      <c r="E761" s="70" t="s">
        <v>2530</v>
      </c>
      <c r="F761" s="42"/>
      <c r="G761" s="71" t="s">
        <v>111</v>
      </c>
      <c r="H761" s="72">
        <v>0.028</v>
      </c>
      <c r="I761" s="72">
        <v>0.0</v>
      </c>
      <c r="J761" s="73">
        <v>605.85</v>
      </c>
      <c r="K761" s="73">
        <v>16.96</v>
      </c>
    </row>
    <row r="762" ht="25.5" customHeight="1">
      <c r="A762" s="77" t="s">
        <v>1940</v>
      </c>
      <c r="B762" s="78" t="s">
        <v>2536</v>
      </c>
      <c r="C762" s="77" t="s">
        <v>122</v>
      </c>
      <c r="D762" s="77" t="s">
        <v>2537</v>
      </c>
      <c r="E762" s="79" t="s">
        <v>1943</v>
      </c>
      <c r="F762" s="42"/>
      <c r="G762" s="80" t="s">
        <v>98</v>
      </c>
      <c r="H762" s="81">
        <v>73.49</v>
      </c>
      <c r="I762" s="81">
        <v>0.0</v>
      </c>
      <c r="J762" s="82">
        <v>0.65</v>
      </c>
      <c r="K762" s="82">
        <v>47.76</v>
      </c>
    </row>
    <row r="763" ht="13.5" customHeight="1">
      <c r="A763" s="64"/>
      <c r="B763" s="64"/>
      <c r="C763" s="64"/>
      <c r="D763" s="64"/>
      <c r="E763" s="64"/>
      <c r="F763" s="64" t="s">
        <v>1935</v>
      </c>
      <c r="G763" s="74">
        <v>28.05</v>
      </c>
      <c r="H763" s="64" t="s">
        <v>1936</v>
      </c>
      <c r="I763" s="74">
        <v>30.17</v>
      </c>
      <c r="J763" s="64" t="s">
        <v>1937</v>
      </c>
      <c r="K763" s="74">
        <v>58.22</v>
      </c>
    </row>
    <row r="764" ht="13.5" customHeight="1">
      <c r="A764" s="64"/>
      <c r="B764" s="64"/>
      <c r="C764" s="64"/>
      <c r="D764" s="64"/>
      <c r="E764" s="64"/>
      <c r="F764" s="64" t="s">
        <v>1938</v>
      </c>
      <c r="G764" s="74">
        <v>32.56</v>
      </c>
      <c r="H764" s="75" t="s">
        <v>1939</v>
      </c>
      <c r="I764" s="34"/>
      <c r="J764" s="64"/>
      <c r="K764" s="74">
        <v>170.9</v>
      </c>
    </row>
    <row r="765" ht="0.75" customHeight="1">
      <c r="A765" s="76"/>
      <c r="B765" s="76"/>
      <c r="C765" s="76"/>
      <c r="D765" s="76"/>
      <c r="E765" s="76"/>
      <c r="F765" s="76"/>
      <c r="G765" s="76"/>
      <c r="H765" s="76"/>
      <c r="I765" s="76"/>
      <c r="J765" s="76"/>
      <c r="K765" s="76"/>
    </row>
    <row r="766" ht="18.0" customHeight="1">
      <c r="A766" s="39" t="s">
        <v>330</v>
      </c>
      <c r="B766" s="43" t="s">
        <v>83</v>
      </c>
      <c r="C766" s="39" t="s">
        <v>84</v>
      </c>
      <c r="D766" s="39" t="s">
        <v>24</v>
      </c>
      <c r="E766" s="40" t="s">
        <v>1911</v>
      </c>
      <c r="F766" s="42"/>
      <c r="G766" s="54" t="s">
        <v>85</v>
      </c>
      <c r="H766" s="43" t="s">
        <v>25</v>
      </c>
      <c r="I766" s="43" t="s">
        <v>1912</v>
      </c>
      <c r="J766" s="43" t="s">
        <v>86</v>
      </c>
      <c r="K766" s="43" t="s">
        <v>26</v>
      </c>
    </row>
    <row r="767" ht="25.5" customHeight="1">
      <c r="A767" s="56" t="s">
        <v>1913</v>
      </c>
      <c r="B767" s="58" t="s">
        <v>331</v>
      </c>
      <c r="C767" s="56" t="s">
        <v>332</v>
      </c>
      <c r="D767" s="56" t="s">
        <v>333</v>
      </c>
      <c r="E767" s="66">
        <v>1501.0</v>
      </c>
      <c r="F767" s="42"/>
      <c r="G767" s="57" t="s">
        <v>130</v>
      </c>
      <c r="H767" s="67">
        <v>1.0</v>
      </c>
      <c r="I767" s="59"/>
      <c r="J767" s="59">
        <v>84.11</v>
      </c>
      <c r="K767" s="59">
        <v>84.11</v>
      </c>
    </row>
    <row r="768" ht="25.5" customHeight="1">
      <c r="A768" s="68" t="s">
        <v>1915</v>
      </c>
      <c r="B768" s="69" t="s">
        <v>2538</v>
      </c>
      <c r="C768" s="68" t="s">
        <v>332</v>
      </c>
      <c r="D768" s="68" t="s">
        <v>2539</v>
      </c>
      <c r="E768" s="70">
        <v>5010.0</v>
      </c>
      <c r="F768" s="42"/>
      <c r="G768" s="71" t="s">
        <v>111</v>
      </c>
      <c r="H768" s="72">
        <v>0.0338</v>
      </c>
      <c r="I768" s="72">
        <v>0.0</v>
      </c>
      <c r="J768" s="73">
        <v>753.95</v>
      </c>
      <c r="K768" s="73">
        <v>25.48</v>
      </c>
    </row>
    <row r="769" ht="25.5" customHeight="1">
      <c r="A769" s="77" t="s">
        <v>1940</v>
      </c>
      <c r="B769" s="78" t="s">
        <v>2540</v>
      </c>
      <c r="C769" s="77" t="s">
        <v>332</v>
      </c>
      <c r="D769" s="77" t="s">
        <v>2541</v>
      </c>
      <c r="E769" s="79" t="s">
        <v>1943</v>
      </c>
      <c r="F769" s="42"/>
      <c r="G769" s="80" t="s">
        <v>1226</v>
      </c>
      <c r="H769" s="81">
        <v>51.0</v>
      </c>
      <c r="I769" s="81">
        <v>0.0</v>
      </c>
      <c r="J769" s="82">
        <v>0.64</v>
      </c>
      <c r="K769" s="82">
        <v>32.64</v>
      </c>
    </row>
    <row r="770" ht="24.0" customHeight="1">
      <c r="A770" s="77" t="s">
        <v>1940</v>
      </c>
      <c r="B770" s="78" t="s">
        <v>2542</v>
      </c>
      <c r="C770" s="77" t="s">
        <v>332</v>
      </c>
      <c r="D770" s="77" t="s">
        <v>2149</v>
      </c>
      <c r="E770" s="79" t="s">
        <v>1948</v>
      </c>
      <c r="F770" s="42"/>
      <c r="G770" s="80" t="s">
        <v>1134</v>
      </c>
      <c r="H770" s="81">
        <v>1.5</v>
      </c>
      <c r="I770" s="81">
        <v>0.0</v>
      </c>
      <c r="J770" s="82">
        <v>7.04</v>
      </c>
      <c r="K770" s="82">
        <v>10.56</v>
      </c>
    </row>
    <row r="771" ht="24.0" customHeight="1">
      <c r="A771" s="77" t="s">
        <v>1940</v>
      </c>
      <c r="B771" s="78" t="s">
        <v>2543</v>
      </c>
      <c r="C771" s="77" t="s">
        <v>332</v>
      </c>
      <c r="D771" s="77" t="s">
        <v>2544</v>
      </c>
      <c r="E771" s="79" t="s">
        <v>1948</v>
      </c>
      <c r="F771" s="42"/>
      <c r="G771" s="80" t="s">
        <v>1134</v>
      </c>
      <c r="H771" s="81">
        <v>1.5</v>
      </c>
      <c r="I771" s="81">
        <v>0.0</v>
      </c>
      <c r="J771" s="82">
        <v>10.29</v>
      </c>
      <c r="K771" s="82">
        <v>15.43</v>
      </c>
    </row>
    <row r="772" ht="13.5" customHeight="1">
      <c r="A772" s="64"/>
      <c r="B772" s="64"/>
      <c r="C772" s="64"/>
      <c r="D772" s="64"/>
      <c r="E772" s="64"/>
      <c r="F772" s="64" t="s">
        <v>1935</v>
      </c>
      <c r="G772" s="74">
        <v>13.43</v>
      </c>
      <c r="H772" s="64" t="s">
        <v>1936</v>
      </c>
      <c r="I772" s="74">
        <v>14.46</v>
      </c>
      <c r="J772" s="64" t="s">
        <v>1937</v>
      </c>
      <c r="K772" s="74">
        <v>27.89</v>
      </c>
    </row>
    <row r="773" ht="13.5" customHeight="1">
      <c r="A773" s="64"/>
      <c r="B773" s="64"/>
      <c r="C773" s="64"/>
      <c r="D773" s="64"/>
      <c r="E773" s="64"/>
      <c r="F773" s="64" t="s">
        <v>1938</v>
      </c>
      <c r="G773" s="74">
        <v>19.79</v>
      </c>
      <c r="H773" s="75" t="s">
        <v>1939</v>
      </c>
      <c r="I773" s="34"/>
      <c r="J773" s="64"/>
      <c r="K773" s="74">
        <v>103.9</v>
      </c>
    </row>
    <row r="774" ht="0.75" customHeight="1">
      <c r="A774" s="76"/>
      <c r="B774" s="76"/>
      <c r="C774" s="76"/>
      <c r="D774" s="76"/>
      <c r="E774" s="76"/>
      <c r="F774" s="76"/>
      <c r="G774" s="76"/>
      <c r="H774" s="76"/>
      <c r="I774" s="76"/>
      <c r="J774" s="76"/>
      <c r="K774" s="76"/>
    </row>
    <row r="775" ht="18.0" customHeight="1">
      <c r="A775" s="39" t="s">
        <v>334</v>
      </c>
      <c r="B775" s="43" t="s">
        <v>83</v>
      </c>
      <c r="C775" s="39" t="s">
        <v>84</v>
      </c>
      <c r="D775" s="39" t="s">
        <v>24</v>
      </c>
      <c r="E775" s="40" t="s">
        <v>1911</v>
      </c>
      <c r="F775" s="42"/>
      <c r="G775" s="54" t="s">
        <v>85</v>
      </c>
      <c r="H775" s="43" t="s">
        <v>25</v>
      </c>
      <c r="I775" s="43" t="s">
        <v>1912</v>
      </c>
      <c r="J775" s="43" t="s">
        <v>86</v>
      </c>
      <c r="K775" s="43" t="s">
        <v>26</v>
      </c>
    </row>
    <row r="776" ht="25.5" customHeight="1">
      <c r="A776" s="56" t="s">
        <v>1913</v>
      </c>
      <c r="B776" s="58" t="s">
        <v>335</v>
      </c>
      <c r="C776" s="56" t="s">
        <v>332</v>
      </c>
      <c r="D776" s="56" t="s">
        <v>336</v>
      </c>
      <c r="E776" s="66">
        <v>1501.0</v>
      </c>
      <c r="F776" s="42"/>
      <c r="G776" s="57" t="s">
        <v>130</v>
      </c>
      <c r="H776" s="67">
        <v>1.0</v>
      </c>
      <c r="I776" s="59"/>
      <c r="J776" s="59">
        <v>111.83</v>
      </c>
      <c r="K776" s="59">
        <v>111.83</v>
      </c>
    </row>
    <row r="777" ht="25.5" customHeight="1">
      <c r="A777" s="68" t="s">
        <v>1915</v>
      </c>
      <c r="B777" s="69" t="s">
        <v>2538</v>
      </c>
      <c r="C777" s="68" t="s">
        <v>332</v>
      </c>
      <c r="D777" s="68" t="s">
        <v>2539</v>
      </c>
      <c r="E777" s="70">
        <v>5010.0</v>
      </c>
      <c r="F777" s="42"/>
      <c r="G777" s="71" t="s">
        <v>111</v>
      </c>
      <c r="H777" s="72">
        <v>0.044</v>
      </c>
      <c r="I777" s="72">
        <v>0.0</v>
      </c>
      <c r="J777" s="73">
        <v>753.95</v>
      </c>
      <c r="K777" s="73">
        <v>33.17</v>
      </c>
    </row>
    <row r="778" ht="24.0" customHeight="1">
      <c r="A778" s="77" t="s">
        <v>1940</v>
      </c>
      <c r="B778" s="78" t="s">
        <v>2542</v>
      </c>
      <c r="C778" s="77" t="s">
        <v>332</v>
      </c>
      <c r="D778" s="77" t="s">
        <v>2149</v>
      </c>
      <c r="E778" s="79" t="s">
        <v>1948</v>
      </c>
      <c r="F778" s="42"/>
      <c r="G778" s="80" t="s">
        <v>1134</v>
      </c>
      <c r="H778" s="81">
        <v>2.36</v>
      </c>
      <c r="I778" s="81">
        <v>0.0</v>
      </c>
      <c r="J778" s="82">
        <v>7.04</v>
      </c>
      <c r="K778" s="82">
        <v>16.61</v>
      </c>
    </row>
    <row r="779" ht="25.5" customHeight="1">
      <c r="A779" s="77" t="s">
        <v>1940</v>
      </c>
      <c r="B779" s="78" t="s">
        <v>2540</v>
      </c>
      <c r="C779" s="77" t="s">
        <v>332</v>
      </c>
      <c r="D779" s="77" t="s">
        <v>2541</v>
      </c>
      <c r="E779" s="79" t="s">
        <v>1943</v>
      </c>
      <c r="F779" s="42"/>
      <c r="G779" s="80" t="s">
        <v>1226</v>
      </c>
      <c r="H779" s="81">
        <v>64.0</v>
      </c>
      <c r="I779" s="81">
        <v>0.0</v>
      </c>
      <c r="J779" s="82">
        <v>0.64</v>
      </c>
      <c r="K779" s="82">
        <v>40.96</v>
      </c>
    </row>
    <row r="780" ht="24.0" customHeight="1">
      <c r="A780" s="77" t="s">
        <v>1940</v>
      </c>
      <c r="B780" s="78" t="s">
        <v>2543</v>
      </c>
      <c r="C780" s="77" t="s">
        <v>332</v>
      </c>
      <c r="D780" s="77" t="s">
        <v>2544</v>
      </c>
      <c r="E780" s="79" t="s">
        <v>1948</v>
      </c>
      <c r="F780" s="42"/>
      <c r="G780" s="80" t="s">
        <v>1134</v>
      </c>
      <c r="H780" s="81">
        <v>2.05</v>
      </c>
      <c r="I780" s="81">
        <v>0.0</v>
      </c>
      <c r="J780" s="82">
        <v>10.29</v>
      </c>
      <c r="K780" s="82">
        <v>21.09</v>
      </c>
    </row>
    <row r="781" ht="13.5" customHeight="1">
      <c r="A781" s="64"/>
      <c r="B781" s="64"/>
      <c r="C781" s="64"/>
      <c r="D781" s="64"/>
      <c r="E781" s="64"/>
      <c r="F781" s="64" t="s">
        <v>1935</v>
      </c>
      <c r="G781" s="74">
        <v>19.35</v>
      </c>
      <c r="H781" s="64" t="s">
        <v>1936</v>
      </c>
      <c r="I781" s="74">
        <v>20.82</v>
      </c>
      <c r="J781" s="64" t="s">
        <v>1937</v>
      </c>
      <c r="K781" s="74">
        <v>40.17</v>
      </c>
    </row>
    <row r="782" ht="13.5" customHeight="1">
      <c r="A782" s="64"/>
      <c r="B782" s="64"/>
      <c r="C782" s="64"/>
      <c r="D782" s="64"/>
      <c r="E782" s="64"/>
      <c r="F782" s="64" t="s">
        <v>1938</v>
      </c>
      <c r="G782" s="74">
        <v>26.32</v>
      </c>
      <c r="H782" s="75" t="s">
        <v>1939</v>
      </c>
      <c r="I782" s="34"/>
      <c r="J782" s="64"/>
      <c r="K782" s="74">
        <v>138.15</v>
      </c>
    </row>
    <row r="783" ht="0.75" customHeight="1">
      <c r="A783" s="76"/>
      <c r="B783" s="76"/>
      <c r="C783" s="76"/>
      <c r="D783" s="76"/>
      <c r="E783" s="76"/>
      <c r="F783" s="76"/>
      <c r="G783" s="76"/>
      <c r="H783" s="76"/>
      <c r="I783" s="76"/>
      <c r="J783" s="76"/>
      <c r="K783" s="76"/>
    </row>
    <row r="784" ht="18.0" customHeight="1">
      <c r="A784" s="39" t="s">
        <v>337</v>
      </c>
      <c r="B784" s="43" t="s">
        <v>83</v>
      </c>
      <c r="C784" s="39" t="s">
        <v>84</v>
      </c>
      <c r="D784" s="39" t="s">
        <v>24</v>
      </c>
      <c r="E784" s="40" t="s">
        <v>1911</v>
      </c>
      <c r="F784" s="42"/>
      <c r="G784" s="54" t="s">
        <v>85</v>
      </c>
      <c r="H784" s="43" t="s">
        <v>25</v>
      </c>
      <c r="I784" s="43" t="s">
        <v>1912</v>
      </c>
      <c r="J784" s="43" t="s">
        <v>86</v>
      </c>
      <c r="K784" s="43" t="s">
        <v>26</v>
      </c>
    </row>
    <row r="785" ht="25.5" customHeight="1">
      <c r="A785" s="56" t="s">
        <v>1913</v>
      </c>
      <c r="B785" s="58" t="s">
        <v>338</v>
      </c>
      <c r="C785" s="56" t="s">
        <v>92</v>
      </c>
      <c r="D785" s="56" t="s">
        <v>339</v>
      </c>
      <c r="E785" s="66" t="s">
        <v>2545</v>
      </c>
      <c r="F785" s="42"/>
      <c r="G785" s="57" t="s">
        <v>130</v>
      </c>
      <c r="H785" s="67">
        <v>1.0</v>
      </c>
      <c r="I785" s="59"/>
      <c r="J785" s="59">
        <v>86.68</v>
      </c>
      <c r="K785" s="59">
        <v>86.68</v>
      </c>
    </row>
    <row r="786" ht="24.0" customHeight="1">
      <c r="A786" s="68" t="s">
        <v>1915</v>
      </c>
      <c r="B786" s="69" t="s">
        <v>2001</v>
      </c>
      <c r="C786" s="68" t="s">
        <v>122</v>
      </c>
      <c r="D786" s="68" t="s">
        <v>2002</v>
      </c>
      <c r="E786" s="70" t="s">
        <v>1918</v>
      </c>
      <c r="F786" s="42"/>
      <c r="G786" s="71" t="s">
        <v>1134</v>
      </c>
      <c r="H786" s="72">
        <v>0.96</v>
      </c>
      <c r="I786" s="72">
        <v>0.0</v>
      </c>
      <c r="J786" s="73">
        <v>27.11</v>
      </c>
      <c r="K786" s="73">
        <v>26.02</v>
      </c>
    </row>
    <row r="787" ht="24.0" customHeight="1">
      <c r="A787" s="68" t="s">
        <v>1915</v>
      </c>
      <c r="B787" s="69" t="s">
        <v>2005</v>
      </c>
      <c r="C787" s="68" t="s">
        <v>122</v>
      </c>
      <c r="D787" s="68" t="s">
        <v>2006</v>
      </c>
      <c r="E787" s="70" t="s">
        <v>1918</v>
      </c>
      <c r="F787" s="42"/>
      <c r="G787" s="71" t="s">
        <v>1134</v>
      </c>
      <c r="H787" s="72">
        <v>0.48</v>
      </c>
      <c r="I787" s="72">
        <v>0.0</v>
      </c>
      <c r="J787" s="73">
        <v>21.72</v>
      </c>
      <c r="K787" s="73">
        <v>10.42</v>
      </c>
    </row>
    <row r="788" ht="51.75" customHeight="1">
      <c r="A788" s="68" t="s">
        <v>1915</v>
      </c>
      <c r="B788" s="69" t="s">
        <v>2546</v>
      </c>
      <c r="C788" s="68" t="s">
        <v>122</v>
      </c>
      <c r="D788" s="68" t="s">
        <v>2547</v>
      </c>
      <c r="E788" s="70" t="s">
        <v>2530</v>
      </c>
      <c r="F788" s="42"/>
      <c r="G788" s="71" t="s">
        <v>111</v>
      </c>
      <c r="H788" s="72">
        <v>0.0122</v>
      </c>
      <c r="I788" s="72">
        <v>0.0</v>
      </c>
      <c r="J788" s="73">
        <v>719.31</v>
      </c>
      <c r="K788" s="73">
        <v>8.77</v>
      </c>
    </row>
    <row r="789" ht="24.0" customHeight="1">
      <c r="A789" s="77" t="s">
        <v>1940</v>
      </c>
      <c r="B789" s="78" t="s">
        <v>2548</v>
      </c>
      <c r="C789" s="77" t="s">
        <v>122</v>
      </c>
      <c r="D789" s="77" t="s">
        <v>2549</v>
      </c>
      <c r="E789" s="79" t="s">
        <v>1943</v>
      </c>
      <c r="F789" s="42"/>
      <c r="G789" s="80" t="s">
        <v>2550</v>
      </c>
      <c r="H789" s="81">
        <v>0.01</v>
      </c>
      <c r="I789" s="81">
        <v>0.0</v>
      </c>
      <c r="J789" s="82">
        <v>41.93</v>
      </c>
      <c r="K789" s="82">
        <v>0.41</v>
      </c>
    </row>
    <row r="790" ht="39.0" customHeight="1">
      <c r="A790" s="77" t="s">
        <v>1940</v>
      </c>
      <c r="B790" s="78" t="s">
        <v>2551</v>
      </c>
      <c r="C790" s="77" t="s">
        <v>122</v>
      </c>
      <c r="D790" s="77" t="s">
        <v>2552</v>
      </c>
      <c r="E790" s="79" t="s">
        <v>1943</v>
      </c>
      <c r="F790" s="42"/>
      <c r="G790" s="80" t="s">
        <v>151</v>
      </c>
      <c r="H790" s="81">
        <v>0.42</v>
      </c>
      <c r="I790" s="81">
        <v>0.0</v>
      </c>
      <c r="J790" s="82">
        <v>2.77</v>
      </c>
      <c r="K790" s="82">
        <v>1.16</v>
      </c>
    </row>
    <row r="791" ht="39.0" customHeight="1">
      <c r="A791" s="77" t="s">
        <v>1940</v>
      </c>
      <c r="B791" s="78" t="s">
        <v>2553</v>
      </c>
      <c r="C791" s="77" t="s">
        <v>122</v>
      </c>
      <c r="D791" s="77" t="s">
        <v>2554</v>
      </c>
      <c r="E791" s="79" t="s">
        <v>1943</v>
      </c>
      <c r="F791" s="42"/>
      <c r="G791" s="80" t="s">
        <v>98</v>
      </c>
      <c r="H791" s="81">
        <v>18.14</v>
      </c>
      <c r="I791" s="81">
        <v>0.0</v>
      </c>
      <c r="J791" s="82">
        <v>2.2</v>
      </c>
      <c r="K791" s="82">
        <v>39.9</v>
      </c>
    </row>
    <row r="792" ht="13.5" customHeight="1">
      <c r="A792" s="64"/>
      <c r="B792" s="64"/>
      <c r="C792" s="64"/>
      <c r="D792" s="64"/>
      <c r="E792" s="64"/>
      <c r="F792" s="64" t="s">
        <v>1935</v>
      </c>
      <c r="G792" s="74">
        <v>14.28</v>
      </c>
      <c r="H792" s="64" t="s">
        <v>1936</v>
      </c>
      <c r="I792" s="74">
        <v>15.36</v>
      </c>
      <c r="J792" s="64" t="s">
        <v>1937</v>
      </c>
      <c r="K792" s="74">
        <v>29.64</v>
      </c>
    </row>
    <row r="793" ht="13.5" customHeight="1">
      <c r="A793" s="64"/>
      <c r="B793" s="64"/>
      <c r="C793" s="64"/>
      <c r="D793" s="64"/>
      <c r="E793" s="64"/>
      <c r="F793" s="64" t="s">
        <v>1938</v>
      </c>
      <c r="G793" s="74">
        <v>20.4</v>
      </c>
      <c r="H793" s="75" t="s">
        <v>1939</v>
      </c>
      <c r="I793" s="34"/>
      <c r="J793" s="64"/>
      <c r="K793" s="74">
        <v>107.08</v>
      </c>
    </row>
    <row r="794" ht="0.75" customHeight="1">
      <c r="A794" s="76"/>
      <c r="B794" s="76"/>
      <c r="C794" s="76"/>
      <c r="D794" s="76"/>
      <c r="E794" s="76"/>
      <c r="F794" s="76"/>
      <c r="G794" s="76"/>
      <c r="H794" s="76"/>
      <c r="I794" s="76"/>
      <c r="J794" s="76"/>
      <c r="K794" s="76"/>
    </row>
    <row r="795" ht="18.0" customHeight="1">
      <c r="A795" s="39" t="s">
        <v>340</v>
      </c>
      <c r="B795" s="43" t="s">
        <v>83</v>
      </c>
      <c r="C795" s="39" t="s">
        <v>84</v>
      </c>
      <c r="D795" s="39" t="s">
        <v>24</v>
      </c>
      <c r="E795" s="40" t="s">
        <v>1911</v>
      </c>
      <c r="F795" s="42"/>
      <c r="G795" s="54" t="s">
        <v>85</v>
      </c>
      <c r="H795" s="43" t="s">
        <v>25</v>
      </c>
      <c r="I795" s="43" t="s">
        <v>1912</v>
      </c>
      <c r="J795" s="43" t="s">
        <v>86</v>
      </c>
      <c r="K795" s="43" t="s">
        <v>26</v>
      </c>
    </row>
    <row r="796" ht="25.5" customHeight="1">
      <c r="A796" s="56" t="s">
        <v>1913</v>
      </c>
      <c r="B796" s="58" t="s">
        <v>341</v>
      </c>
      <c r="C796" s="56" t="s">
        <v>92</v>
      </c>
      <c r="D796" s="56" t="s">
        <v>342</v>
      </c>
      <c r="E796" s="66" t="s">
        <v>2545</v>
      </c>
      <c r="F796" s="42"/>
      <c r="G796" s="57" t="s">
        <v>130</v>
      </c>
      <c r="H796" s="67">
        <v>1.0</v>
      </c>
      <c r="I796" s="59"/>
      <c r="J796" s="59">
        <v>69.81</v>
      </c>
      <c r="K796" s="59">
        <v>69.81</v>
      </c>
    </row>
    <row r="797" ht="24.0" customHeight="1">
      <c r="A797" s="68" t="s">
        <v>1915</v>
      </c>
      <c r="B797" s="69" t="s">
        <v>2001</v>
      </c>
      <c r="C797" s="68" t="s">
        <v>122</v>
      </c>
      <c r="D797" s="68" t="s">
        <v>2002</v>
      </c>
      <c r="E797" s="70" t="s">
        <v>1918</v>
      </c>
      <c r="F797" s="42"/>
      <c r="G797" s="71" t="s">
        <v>1134</v>
      </c>
      <c r="H797" s="72">
        <v>0.99</v>
      </c>
      <c r="I797" s="72">
        <v>0.0</v>
      </c>
      <c r="J797" s="73">
        <v>27.11</v>
      </c>
      <c r="K797" s="73">
        <v>26.83</v>
      </c>
    </row>
    <row r="798" ht="51.75" customHeight="1">
      <c r="A798" s="68" t="s">
        <v>1915</v>
      </c>
      <c r="B798" s="69" t="s">
        <v>2546</v>
      </c>
      <c r="C798" s="68" t="s">
        <v>122</v>
      </c>
      <c r="D798" s="68" t="s">
        <v>2547</v>
      </c>
      <c r="E798" s="70" t="s">
        <v>2530</v>
      </c>
      <c r="F798" s="42"/>
      <c r="G798" s="71" t="s">
        <v>111</v>
      </c>
      <c r="H798" s="72">
        <v>0.0138</v>
      </c>
      <c r="I798" s="72">
        <v>0.0</v>
      </c>
      <c r="J798" s="73">
        <v>719.31</v>
      </c>
      <c r="K798" s="73">
        <v>9.92</v>
      </c>
    </row>
    <row r="799" ht="24.0" customHeight="1">
      <c r="A799" s="68" t="s">
        <v>1915</v>
      </c>
      <c r="B799" s="69" t="s">
        <v>2005</v>
      </c>
      <c r="C799" s="68" t="s">
        <v>122</v>
      </c>
      <c r="D799" s="68" t="s">
        <v>2006</v>
      </c>
      <c r="E799" s="70" t="s">
        <v>1918</v>
      </c>
      <c r="F799" s="42"/>
      <c r="G799" s="71" t="s">
        <v>1134</v>
      </c>
      <c r="H799" s="72">
        <v>0.495</v>
      </c>
      <c r="I799" s="72">
        <v>0.0</v>
      </c>
      <c r="J799" s="73">
        <v>21.72</v>
      </c>
      <c r="K799" s="73">
        <v>10.75</v>
      </c>
    </row>
    <row r="800" ht="24.0" customHeight="1">
      <c r="A800" s="77" t="s">
        <v>1940</v>
      </c>
      <c r="B800" s="78" t="s">
        <v>2548</v>
      </c>
      <c r="C800" s="77" t="s">
        <v>122</v>
      </c>
      <c r="D800" s="77" t="s">
        <v>2549</v>
      </c>
      <c r="E800" s="79" t="s">
        <v>1943</v>
      </c>
      <c r="F800" s="42"/>
      <c r="G800" s="80" t="s">
        <v>2550</v>
      </c>
      <c r="H800" s="81">
        <v>0.01</v>
      </c>
      <c r="I800" s="81">
        <v>0.0</v>
      </c>
      <c r="J800" s="82">
        <v>41.93</v>
      </c>
      <c r="K800" s="82">
        <v>0.41</v>
      </c>
    </row>
    <row r="801" ht="25.5" customHeight="1">
      <c r="A801" s="77" t="s">
        <v>1940</v>
      </c>
      <c r="B801" s="78" t="s">
        <v>2555</v>
      </c>
      <c r="C801" s="77" t="s">
        <v>96</v>
      </c>
      <c r="D801" s="77" t="s">
        <v>2556</v>
      </c>
      <c r="E801" s="79" t="s">
        <v>1943</v>
      </c>
      <c r="F801" s="42"/>
      <c r="G801" s="80" t="s">
        <v>98</v>
      </c>
      <c r="H801" s="81">
        <v>17.0</v>
      </c>
      <c r="I801" s="81">
        <v>0.0</v>
      </c>
      <c r="J801" s="82">
        <v>1.15</v>
      </c>
      <c r="K801" s="82">
        <v>19.55</v>
      </c>
    </row>
    <row r="802" ht="39.0" customHeight="1">
      <c r="A802" s="77" t="s">
        <v>1940</v>
      </c>
      <c r="B802" s="78" t="s">
        <v>2557</v>
      </c>
      <c r="C802" s="77" t="s">
        <v>122</v>
      </c>
      <c r="D802" s="77" t="s">
        <v>2558</v>
      </c>
      <c r="E802" s="79" t="s">
        <v>1943</v>
      </c>
      <c r="F802" s="42"/>
      <c r="G802" s="80" t="s">
        <v>151</v>
      </c>
      <c r="H802" s="81">
        <v>0.42</v>
      </c>
      <c r="I802" s="81">
        <v>0.0</v>
      </c>
      <c r="J802" s="82">
        <v>5.6</v>
      </c>
      <c r="K802" s="82">
        <v>2.35</v>
      </c>
    </row>
    <row r="803" ht="13.5" customHeight="1">
      <c r="A803" s="64"/>
      <c r="B803" s="64"/>
      <c r="C803" s="64"/>
      <c r="D803" s="64"/>
      <c r="E803" s="64"/>
      <c r="F803" s="64" t="s">
        <v>1935</v>
      </c>
      <c r="G803" s="74">
        <v>14.82</v>
      </c>
      <c r="H803" s="64" t="s">
        <v>1936</v>
      </c>
      <c r="I803" s="74">
        <v>15.95</v>
      </c>
      <c r="J803" s="64" t="s">
        <v>1937</v>
      </c>
      <c r="K803" s="74">
        <v>30.77</v>
      </c>
    </row>
    <row r="804" ht="13.5" customHeight="1">
      <c r="A804" s="64"/>
      <c r="B804" s="64"/>
      <c r="C804" s="64"/>
      <c r="D804" s="64"/>
      <c r="E804" s="64"/>
      <c r="F804" s="64" t="s">
        <v>1938</v>
      </c>
      <c r="G804" s="74">
        <v>16.43</v>
      </c>
      <c r="H804" s="75" t="s">
        <v>1939</v>
      </c>
      <c r="I804" s="34"/>
      <c r="J804" s="64"/>
      <c r="K804" s="74">
        <v>86.24</v>
      </c>
    </row>
    <row r="805" ht="0.75" customHeight="1">
      <c r="A805" s="76"/>
      <c r="B805" s="76"/>
      <c r="C805" s="76"/>
      <c r="D805" s="76"/>
      <c r="E805" s="76"/>
      <c r="F805" s="76"/>
      <c r="G805" s="76"/>
      <c r="H805" s="76"/>
      <c r="I805" s="76"/>
      <c r="J805" s="76"/>
      <c r="K805" s="76"/>
    </row>
    <row r="806" ht="18.0" customHeight="1">
      <c r="A806" s="39" t="s">
        <v>343</v>
      </c>
      <c r="B806" s="43" t="s">
        <v>83</v>
      </c>
      <c r="C806" s="39" t="s">
        <v>84</v>
      </c>
      <c r="D806" s="39" t="s">
        <v>24</v>
      </c>
      <c r="E806" s="40" t="s">
        <v>1911</v>
      </c>
      <c r="F806" s="42"/>
      <c r="G806" s="54" t="s">
        <v>85</v>
      </c>
      <c r="H806" s="43" t="s">
        <v>25</v>
      </c>
      <c r="I806" s="43" t="s">
        <v>1912</v>
      </c>
      <c r="J806" s="43" t="s">
        <v>86</v>
      </c>
      <c r="K806" s="43" t="s">
        <v>26</v>
      </c>
    </row>
    <row r="807" ht="25.5" customHeight="1">
      <c r="A807" s="56" t="s">
        <v>1913</v>
      </c>
      <c r="B807" s="58" t="s">
        <v>344</v>
      </c>
      <c r="C807" s="56" t="s">
        <v>92</v>
      </c>
      <c r="D807" s="56" t="s">
        <v>345</v>
      </c>
      <c r="E807" s="66" t="s">
        <v>2545</v>
      </c>
      <c r="F807" s="42"/>
      <c r="G807" s="57" t="s">
        <v>130</v>
      </c>
      <c r="H807" s="67">
        <v>1.0</v>
      </c>
      <c r="I807" s="59"/>
      <c r="J807" s="59">
        <v>78.14</v>
      </c>
      <c r="K807" s="59">
        <v>78.14</v>
      </c>
    </row>
    <row r="808" ht="24.0" customHeight="1">
      <c r="A808" s="68" t="s">
        <v>1915</v>
      </c>
      <c r="B808" s="69" t="s">
        <v>2005</v>
      </c>
      <c r="C808" s="68" t="s">
        <v>122</v>
      </c>
      <c r="D808" s="68" t="s">
        <v>2006</v>
      </c>
      <c r="E808" s="70" t="s">
        <v>1918</v>
      </c>
      <c r="F808" s="42"/>
      <c r="G808" s="71" t="s">
        <v>1134</v>
      </c>
      <c r="H808" s="72">
        <v>0.495</v>
      </c>
      <c r="I808" s="72">
        <v>0.0</v>
      </c>
      <c r="J808" s="73">
        <v>21.72</v>
      </c>
      <c r="K808" s="73">
        <v>10.75</v>
      </c>
    </row>
    <row r="809" ht="51.75" customHeight="1">
      <c r="A809" s="68" t="s">
        <v>1915</v>
      </c>
      <c r="B809" s="69" t="s">
        <v>2546</v>
      </c>
      <c r="C809" s="68" t="s">
        <v>122</v>
      </c>
      <c r="D809" s="68" t="s">
        <v>2547</v>
      </c>
      <c r="E809" s="70" t="s">
        <v>2530</v>
      </c>
      <c r="F809" s="42"/>
      <c r="G809" s="71" t="s">
        <v>111</v>
      </c>
      <c r="H809" s="72">
        <v>0.0138</v>
      </c>
      <c r="I809" s="72">
        <v>0.0</v>
      </c>
      <c r="J809" s="73">
        <v>719.31</v>
      </c>
      <c r="K809" s="73">
        <v>9.92</v>
      </c>
    </row>
    <row r="810" ht="24.0" customHeight="1">
      <c r="A810" s="68" t="s">
        <v>1915</v>
      </c>
      <c r="B810" s="69" t="s">
        <v>2001</v>
      </c>
      <c r="C810" s="68" t="s">
        <v>122</v>
      </c>
      <c r="D810" s="68" t="s">
        <v>2002</v>
      </c>
      <c r="E810" s="70" t="s">
        <v>1918</v>
      </c>
      <c r="F810" s="42"/>
      <c r="G810" s="71" t="s">
        <v>1134</v>
      </c>
      <c r="H810" s="72">
        <v>0.99</v>
      </c>
      <c r="I810" s="72">
        <v>0.0</v>
      </c>
      <c r="J810" s="73">
        <v>27.11</v>
      </c>
      <c r="K810" s="73">
        <v>26.83</v>
      </c>
    </row>
    <row r="811" ht="39.0" customHeight="1">
      <c r="A811" s="77" t="s">
        <v>1940</v>
      </c>
      <c r="B811" s="78" t="s">
        <v>2557</v>
      </c>
      <c r="C811" s="77" t="s">
        <v>122</v>
      </c>
      <c r="D811" s="77" t="s">
        <v>2558</v>
      </c>
      <c r="E811" s="79" t="s">
        <v>1943</v>
      </c>
      <c r="F811" s="42"/>
      <c r="G811" s="80" t="s">
        <v>151</v>
      </c>
      <c r="H811" s="81">
        <v>0.42</v>
      </c>
      <c r="I811" s="81">
        <v>0.0</v>
      </c>
      <c r="J811" s="82">
        <v>5.6</v>
      </c>
      <c r="K811" s="82">
        <v>2.35</v>
      </c>
    </row>
    <row r="812" ht="25.5" customHeight="1">
      <c r="A812" s="77" t="s">
        <v>1940</v>
      </c>
      <c r="B812" s="78" t="s">
        <v>2559</v>
      </c>
      <c r="C812" s="77" t="s">
        <v>96</v>
      </c>
      <c r="D812" s="77" t="s">
        <v>2560</v>
      </c>
      <c r="E812" s="79" t="s">
        <v>1943</v>
      </c>
      <c r="F812" s="42"/>
      <c r="G812" s="80" t="s">
        <v>98</v>
      </c>
      <c r="H812" s="81">
        <v>17.0</v>
      </c>
      <c r="I812" s="81">
        <v>0.0</v>
      </c>
      <c r="J812" s="82">
        <v>1.64</v>
      </c>
      <c r="K812" s="82">
        <v>27.88</v>
      </c>
    </row>
    <row r="813" ht="24.0" customHeight="1">
      <c r="A813" s="77" t="s">
        <v>1940</v>
      </c>
      <c r="B813" s="78" t="s">
        <v>2548</v>
      </c>
      <c r="C813" s="77" t="s">
        <v>122</v>
      </c>
      <c r="D813" s="77" t="s">
        <v>2549</v>
      </c>
      <c r="E813" s="79" t="s">
        <v>1943</v>
      </c>
      <c r="F813" s="42"/>
      <c r="G813" s="80" t="s">
        <v>2550</v>
      </c>
      <c r="H813" s="81">
        <v>0.01</v>
      </c>
      <c r="I813" s="81">
        <v>0.0</v>
      </c>
      <c r="J813" s="82">
        <v>41.93</v>
      </c>
      <c r="K813" s="82">
        <v>0.41</v>
      </c>
    </row>
    <row r="814" ht="13.5" customHeight="1">
      <c r="A814" s="64"/>
      <c r="B814" s="64"/>
      <c r="C814" s="64"/>
      <c r="D814" s="64"/>
      <c r="E814" s="64"/>
      <c r="F814" s="64" t="s">
        <v>1935</v>
      </c>
      <c r="G814" s="74">
        <v>14.82</v>
      </c>
      <c r="H814" s="64" t="s">
        <v>1936</v>
      </c>
      <c r="I814" s="74">
        <v>15.95</v>
      </c>
      <c r="J814" s="64" t="s">
        <v>1937</v>
      </c>
      <c r="K814" s="74">
        <v>30.77</v>
      </c>
    </row>
    <row r="815" ht="13.5" customHeight="1">
      <c r="A815" s="64"/>
      <c r="B815" s="64"/>
      <c r="C815" s="64"/>
      <c r="D815" s="64"/>
      <c r="E815" s="64"/>
      <c r="F815" s="64" t="s">
        <v>1938</v>
      </c>
      <c r="G815" s="74">
        <v>18.39</v>
      </c>
      <c r="H815" s="75" t="s">
        <v>1939</v>
      </c>
      <c r="I815" s="34"/>
      <c r="J815" s="64"/>
      <c r="K815" s="74">
        <v>96.53</v>
      </c>
    </row>
    <row r="816" ht="0.75" customHeight="1">
      <c r="A816" s="76"/>
      <c r="B816" s="76"/>
      <c r="C816" s="76"/>
      <c r="D816" s="76"/>
      <c r="E816" s="76"/>
      <c r="F816" s="76"/>
      <c r="G816" s="76"/>
      <c r="H816" s="76"/>
      <c r="I816" s="76"/>
      <c r="J816" s="76"/>
      <c r="K816" s="76"/>
    </row>
    <row r="817" ht="18.0" customHeight="1">
      <c r="A817" s="39" t="s">
        <v>346</v>
      </c>
      <c r="B817" s="43" t="s">
        <v>83</v>
      </c>
      <c r="C817" s="39" t="s">
        <v>84</v>
      </c>
      <c r="D817" s="39" t="s">
        <v>24</v>
      </c>
      <c r="E817" s="40" t="s">
        <v>1911</v>
      </c>
      <c r="F817" s="42"/>
      <c r="G817" s="54" t="s">
        <v>85</v>
      </c>
      <c r="H817" s="43" t="s">
        <v>25</v>
      </c>
      <c r="I817" s="43" t="s">
        <v>1912</v>
      </c>
      <c r="J817" s="43" t="s">
        <v>86</v>
      </c>
      <c r="K817" s="43" t="s">
        <v>26</v>
      </c>
    </row>
    <row r="818" ht="24.0" customHeight="1">
      <c r="A818" s="56" t="s">
        <v>1913</v>
      </c>
      <c r="B818" s="58" t="s">
        <v>347</v>
      </c>
      <c r="C818" s="56" t="s">
        <v>92</v>
      </c>
      <c r="D818" s="56" t="s">
        <v>348</v>
      </c>
      <c r="E818" s="66" t="s">
        <v>2561</v>
      </c>
      <c r="F818" s="42"/>
      <c r="G818" s="57" t="s">
        <v>111</v>
      </c>
      <c r="H818" s="67">
        <v>1.0</v>
      </c>
      <c r="I818" s="59"/>
      <c r="J818" s="59">
        <v>411.49</v>
      </c>
      <c r="K818" s="59">
        <v>411.49</v>
      </c>
    </row>
    <row r="819" ht="24.0" customHeight="1">
      <c r="A819" s="68" t="s">
        <v>1915</v>
      </c>
      <c r="B819" s="69" t="s">
        <v>2562</v>
      </c>
      <c r="C819" s="68" t="s">
        <v>122</v>
      </c>
      <c r="D819" s="68" t="s">
        <v>2563</v>
      </c>
      <c r="E819" s="70" t="s">
        <v>1918</v>
      </c>
      <c r="F819" s="42"/>
      <c r="G819" s="71" t="s">
        <v>1134</v>
      </c>
      <c r="H819" s="72">
        <v>1.0</v>
      </c>
      <c r="I819" s="72">
        <v>0.0</v>
      </c>
      <c r="J819" s="73">
        <v>30.22</v>
      </c>
      <c r="K819" s="73">
        <v>30.22</v>
      </c>
    </row>
    <row r="820" ht="24.0" customHeight="1">
      <c r="A820" s="68" t="s">
        <v>1915</v>
      </c>
      <c r="B820" s="69" t="s">
        <v>2001</v>
      </c>
      <c r="C820" s="68" t="s">
        <v>122</v>
      </c>
      <c r="D820" s="68" t="s">
        <v>2002</v>
      </c>
      <c r="E820" s="70" t="s">
        <v>1918</v>
      </c>
      <c r="F820" s="42"/>
      <c r="G820" s="71" t="s">
        <v>1134</v>
      </c>
      <c r="H820" s="72">
        <v>1.0</v>
      </c>
      <c r="I820" s="72">
        <v>0.0</v>
      </c>
      <c r="J820" s="73">
        <v>27.11</v>
      </c>
      <c r="K820" s="73">
        <v>27.11</v>
      </c>
    </row>
    <row r="821" ht="24.0" customHeight="1">
      <c r="A821" s="68" t="s">
        <v>1915</v>
      </c>
      <c r="B821" s="69" t="s">
        <v>2005</v>
      </c>
      <c r="C821" s="68" t="s">
        <v>122</v>
      </c>
      <c r="D821" s="68" t="s">
        <v>2006</v>
      </c>
      <c r="E821" s="70" t="s">
        <v>1918</v>
      </c>
      <c r="F821" s="42"/>
      <c r="G821" s="71" t="s">
        <v>1134</v>
      </c>
      <c r="H821" s="72">
        <v>14.0</v>
      </c>
      <c r="I821" s="72">
        <v>0.0</v>
      </c>
      <c r="J821" s="73">
        <v>21.72</v>
      </c>
      <c r="K821" s="73">
        <v>304.08</v>
      </c>
    </row>
    <row r="822" ht="24.0" customHeight="1">
      <c r="A822" s="77" t="s">
        <v>1940</v>
      </c>
      <c r="B822" s="78" t="s">
        <v>2564</v>
      </c>
      <c r="C822" s="77" t="s">
        <v>265</v>
      </c>
      <c r="D822" s="77" t="s">
        <v>2565</v>
      </c>
      <c r="E822" s="79" t="s">
        <v>1960</v>
      </c>
      <c r="F822" s="42"/>
      <c r="G822" s="80" t="s">
        <v>2070</v>
      </c>
      <c r="H822" s="81">
        <v>1.0</v>
      </c>
      <c r="I822" s="81">
        <v>0.0</v>
      </c>
      <c r="J822" s="82">
        <v>11.08</v>
      </c>
      <c r="K822" s="82">
        <v>11.08</v>
      </c>
    </row>
    <row r="823" ht="24.0" customHeight="1">
      <c r="A823" s="77" t="s">
        <v>1940</v>
      </c>
      <c r="B823" s="78" t="s">
        <v>2566</v>
      </c>
      <c r="C823" s="77" t="s">
        <v>332</v>
      </c>
      <c r="D823" s="77" t="s">
        <v>2567</v>
      </c>
      <c r="E823" s="79" t="s">
        <v>1943</v>
      </c>
      <c r="F823" s="42"/>
      <c r="G823" s="80" t="s">
        <v>151</v>
      </c>
      <c r="H823" s="81">
        <v>1.0</v>
      </c>
      <c r="I823" s="81">
        <v>0.0</v>
      </c>
      <c r="J823" s="82">
        <v>4.93</v>
      </c>
      <c r="K823" s="82">
        <v>4.93</v>
      </c>
    </row>
    <row r="824" ht="25.5" customHeight="1">
      <c r="A824" s="77" t="s">
        <v>1940</v>
      </c>
      <c r="B824" s="78" t="s">
        <v>2568</v>
      </c>
      <c r="C824" s="77" t="s">
        <v>104</v>
      </c>
      <c r="D824" s="77" t="s">
        <v>2569</v>
      </c>
      <c r="E824" s="79" t="s">
        <v>1960</v>
      </c>
      <c r="F824" s="42"/>
      <c r="G824" s="80" t="s">
        <v>1134</v>
      </c>
      <c r="H824" s="81">
        <v>3.0</v>
      </c>
      <c r="I824" s="81">
        <v>0.0</v>
      </c>
      <c r="J824" s="82">
        <v>0.6907</v>
      </c>
      <c r="K824" s="82">
        <v>2.07</v>
      </c>
    </row>
    <row r="825" ht="24.0" customHeight="1">
      <c r="A825" s="77" t="s">
        <v>1940</v>
      </c>
      <c r="B825" s="78" t="s">
        <v>2570</v>
      </c>
      <c r="C825" s="77" t="s">
        <v>109</v>
      </c>
      <c r="D825" s="77" t="s">
        <v>2571</v>
      </c>
      <c r="E825" s="79" t="s">
        <v>1943</v>
      </c>
      <c r="F825" s="42"/>
      <c r="G825" s="80" t="s">
        <v>1134</v>
      </c>
      <c r="H825" s="81">
        <v>1.0</v>
      </c>
      <c r="I825" s="81">
        <v>0.0</v>
      </c>
      <c r="J825" s="82">
        <v>32.0</v>
      </c>
      <c r="K825" s="82">
        <v>32.0</v>
      </c>
    </row>
    <row r="826" ht="13.5" customHeight="1">
      <c r="A826" s="64"/>
      <c r="B826" s="64"/>
      <c r="C826" s="64"/>
      <c r="D826" s="64"/>
      <c r="E826" s="64"/>
      <c r="F826" s="64" t="s">
        <v>1935</v>
      </c>
      <c r="G826" s="74">
        <v>128.42</v>
      </c>
      <c r="H826" s="64" t="s">
        <v>1936</v>
      </c>
      <c r="I826" s="74">
        <v>138.08</v>
      </c>
      <c r="J826" s="64" t="s">
        <v>1937</v>
      </c>
      <c r="K826" s="74">
        <v>266.5</v>
      </c>
    </row>
    <row r="827" ht="13.5" customHeight="1">
      <c r="A827" s="64"/>
      <c r="B827" s="64"/>
      <c r="C827" s="64"/>
      <c r="D827" s="64"/>
      <c r="E827" s="64"/>
      <c r="F827" s="64" t="s">
        <v>1938</v>
      </c>
      <c r="G827" s="74">
        <v>96.86</v>
      </c>
      <c r="H827" s="75" t="s">
        <v>1939</v>
      </c>
      <c r="I827" s="34"/>
      <c r="J827" s="64"/>
      <c r="K827" s="74">
        <v>508.35</v>
      </c>
    </row>
    <row r="828" ht="0.75" customHeight="1">
      <c r="A828" s="76"/>
      <c r="B828" s="76"/>
      <c r="C828" s="76"/>
      <c r="D828" s="76"/>
      <c r="E828" s="76"/>
      <c r="F828" s="76"/>
      <c r="G828" s="76"/>
      <c r="H828" s="76"/>
      <c r="I828" s="76"/>
      <c r="J828" s="76"/>
      <c r="K828" s="76"/>
    </row>
    <row r="829" ht="18.0" customHeight="1">
      <c r="A829" s="39" t="s">
        <v>349</v>
      </c>
      <c r="B829" s="43" t="s">
        <v>83</v>
      </c>
      <c r="C829" s="39" t="s">
        <v>84</v>
      </c>
      <c r="D829" s="39" t="s">
        <v>24</v>
      </c>
      <c r="E829" s="40" t="s">
        <v>1911</v>
      </c>
      <c r="F829" s="42"/>
      <c r="G829" s="54" t="s">
        <v>85</v>
      </c>
      <c r="H829" s="43" t="s">
        <v>25</v>
      </c>
      <c r="I829" s="43" t="s">
        <v>1912</v>
      </c>
      <c r="J829" s="43" t="s">
        <v>86</v>
      </c>
      <c r="K829" s="43" t="s">
        <v>26</v>
      </c>
    </row>
    <row r="830" ht="207.75" customHeight="1">
      <c r="A830" s="56" t="s">
        <v>1913</v>
      </c>
      <c r="B830" s="58" t="s">
        <v>350</v>
      </c>
      <c r="C830" s="56" t="s">
        <v>351</v>
      </c>
      <c r="D830" s="56" t="s">
        <v>352</v>
      </c>
      <c r="E830" s="66">
        <v>12.0</v>
      </c>
      <c r="F830" s="42"/>
      <c r="G830" s="57" t="s">
        <v>130</v>
      </c>
      <c r="H830" s="67">
        <v>1.0</v>
      </c>
      <c r="I830" s="59"/>
      <c r="J830" s="59">
        <v>118.11</v>
      </c>
      <c r="K830" s="59">
        <v>118.11</v>
      </c>
    </row>
    <row r="831" ht="39.0" customHeight="1">
      <c r="A831" s="77" t="s">
        <v>1940</v>
      </c>
      <c r="B831" s="78" t="s">
        <v>2572</v>
      </c>
      <c r="C831" s="77" t="s">
        <v>351</v>
      </c>
      <c r="D831" s="77" t="s">
        <v>2573</v>
      </c>
      <c r="E831" s="79" t="s">
        <v>1943</v>
      </c>
      <c r="F831" s="42"/>
      <c r="G831" s="80" t="s">
        <v>801</v>
      </c>
      <c r="H831" s="81">
        <v>1.0327</v>
      </c>
      <c r="I831" s="81">
        <v>0.0</v>
      </c>
      <c r="J831" s="82">
        <v>3.3089</v>
      </c>
      <c r="K831" s="82">
        <v>3.41</v>
      </c>
    </row>
    <row r="832" ht="39.0" customHeight="1">
      <c r="A832" s="77" t="s">
        <v>1940</v>
      </c>
      <c r="B832" s="78" t="s">
        <v>2574</v>
      </c>
      <c r="C832" s="77" t="s">
        <v>351</v>
      </c>
      <c r="D832" s="77" t="s">
        <v>2575</v>
      </c>
      <c r="E832" s="79" t="s">
        <v>1948</v>
      </c>
      <c r="F832" s="42"/>
      <c r="G832" s="80" t="s">
        <v>1134</v>
      </c>
      <c r="H832" s="81">
        <v>0.6129</v>
      </c>
      <c r="I832" s="81">
        <v>3.0</v>
      </c>
      <c r="J832" s="82">
        <v>28.55</v>
      </c>
      <c r="K832" s="82">
        <v>18.02</v>
      </c>
    </row>
    <row r="833" ht="25.5" customHeight="1">
      <c r="A833" s="77" t="s">
        <v>1940</v>
      </c>
      <c r="B833" s="78" t="s">
        <v>2576</v>
      </c>
      <c r="C833" s="77" t="s">
        <v>351</v>
      </c>
      <c r="D833" s="77" t="s">
        <v>2577</v>
      </c>
      <c r="E833" s="79" t="s">
        <v>1943</v>
      </c>
      <c r="F833" s="42"/>
      <c r="G833" s="80" t="s">
        <v>98</v>
      </c>
      <c r="H833" s="81">
        <v>2.5556</v>
      </c>
      <c r="I833" s="81">
        <v>0.0</v>
      </c>
      <c r="J833" s="82">
        <v>0.4367</v>
      </c>
      <c r="K833" s="82">
        <v>1.11</v>
      </c>
    </row>
    <row r="834" ht="39.0" customHeight="1">
      <c r="A834" s="77" t="s">
        <v>1940</v>
      </c>
      <c r="B834" s="78" t="s">
        <v>2578</v>
      </c>
      <c r="C834" s="77" t="s">
        <v>351</v>
      </c>
      <c r="D834" s="77" t="s">
        <v>2579</v>
      </c>
      <c r="E834" s="79" t="s">
        <v>1943</v>
      </c>
      <c r="F834" s="42"/>
      <c r="G834" s="80" t="s">
        <v>130</v>
      </c>
      <c r="H834" s="81">
        <v>1.05</v>
      </c>
      <c r="I834" s="81">
        <v>0.0</v>
      </c>
      <c r="J834" s="82">
        <v>20.32</v>
      </c>
      <c r="K834" s="82">
        <v>21.33</v>
      </c>
    </row>
    <row r="835" ht="25.5" customHeight="1">
      <c r="A835" s="77" t="s">
        <v>1940</v>
      </c>
      <c r="B835" s="78" t="s">
        <v>2580</v>
      </c>
      <c r="C835" s="77" t="s">
        <v>351</v>
      </c>
      <c r="D835" s="77" t="s">
        <v>2581</v>
      </c>
      <c r="E835" s="79" t="s">
        <v>1943</v>
      </c>
      <c r="F835" s="42"/>
      <c r="G835" s="80" t="s">
        <v>151</v>
      </c>
      <c r="H835" s="81">
        <v>0.7</v>
      </c>
      <c r="I835" s="81">
        <v>0.0</v>
      </c>
      <c r="J835" s="82">
        <v>2.37</v>
      </c>
      <c r="K835" s="82">
        <v>1.65</v>
      </c>
    </row>
    <row r="836" ht="39.0" customHeight="1">
      <c r="A836" s="77" t="s">
        <v>1940</v>
      </c>
      <c r="B836" s="78" t="s">
        <v>2582</v>
      </c>
      <c r="C836" s="77" t="s">
        <v>351</v>
      </c>
      <c r="D836" s="77" t="s">
        <v>2583</v>
      </c>
      <c r="E836" s="79" t="s">
        <v>1943</v>
      </c>
      <c r="F836" s="42"/>
      <c r="G836" s="80" t="s">
        <v>151</v>
      </c>
      <c r="H836" s="81">
        <v>2.625</v>
      </c>
      <c r="I836" s="81">
        <v>0.0</v>
      </c>
      <c r="J836" s="82">
        <v>5.62</v>
      </c>
      <c r="K836" s="82">
        <v>14.75</v>
      </c>
    </row>
    <row r="837" ht="25.5" customHeight="1">
      <c r="A837" s="77" t="s">
        <v>1940</v>
      </c>
      <c r="B837" s="78" t="s">
        <v>2584</v>
      </c>
      <c r="C837" s="77" t="s">
        <v>351</v>
      </c>
      <c r="D837" s="77" t="s">
        <v>2585</v>
      </c>
      <c r="E837" s="79" t="s">
        <v>1943</v>
      </c>
      <c r="F837" s="42"/>
      <c r="G837" s="80" t="s">
        <v>151</v>
      </c>
      <c r="H837" s="81">
        <v>0.7</v>
      </c>
      <c r="I837" s="81">
        <v>0.0</v>
      </c>
      <c r="J837" s="82">
        <v>4.94</v>
      </c>
      <c r="K837" s="82">
        <v>3.45</v>
      </c>
    </row>
    <row r="838" ht="25.5" customHeight="1">
      <c r="A838" s="77" t="s">
        <v>1940</v>
      </c>
      <c r="B838" s="78" t="s">
        <v>2586</v>
      </c>
      <c r="C838" s="77" t="s">
        <v>351</v>
      </c>
      <c r="D838" s="77" t="s">
        <v>2587</v>
      </c>
      <c r="E838" s="79" t="s">
        <v>1943</v>
      </c>
      <c r="F838" s="42"/>
      <c r="G838" s="80" t="s">
        <v>98</v>
      </c>
      <c r="H838" s="81">
        <v>26.6667</v>
      </c>
      <c r="I838" s="81">
        <v>0.0</v>
      </c>
      <c r="J838" s="82">
        <v>0.0347</v>
      </c>
      <c r="K838" s="82">
        <v>0.92</v>
      </c>
    </row>
    <row r="839" ht="25.5" customHeight="1">
      <c r="A839" s="77" t="s">
        <v>1940</v>
      </c>
      <c r="B839" s="78" t="s">
        <v>2588</v>
      </c>
      <c r="C839" s="77" t="s">
        <v>351</v>
      </c>
      <c r="D839" s="77" t="s">
        <v>2589</v>
      </c>
      <c r="E839" s="79" t="s">
        <v>1948</v>
      </c>
      <c r="F839" s="42"/>
      <c r="G839" s="80" t="s">
        <v>1134</v>
      </c>
      <c r="H839" s="81">
        <v>0.1532</v>
      </c>
      <c r="I839" s="81">
        <v>3.0</v>
      </c>
      <c r="J839" s="82">
        <v>19.16</v>
      </c>
      <c r="K839" s="82">
        <v>3.02</v>
      </c>
    </row>
    <row r="840" ht="25.5" customHeight="1">
      <c r="A840" s="77" t="s">
        <v>1940</v>
      </c>
      <c r="B840" s="78" t="s">
        <v>2590</v>
      </c>
      <c r="C840" s="77" t="s">
        <v>351</v>
      </c>
      <c r="D840" s="77" t="s">
        <v>2591</v>
      </c>
      <c r="E840" s="79" t="s">
        <v>1943</v>
      </c>
      <c r="F840" s="42"/>
      <c r="G840" s="80" t="s">
        <v>130</v>
      </c>
      <c r="H840" s="81">
        <v>1.05</v>
      </c>
      <c r="I840" s="81">
        <v>0.0</v>
      </c>
      <c r="J840" s="82">
        <v>28.56</v>
      </c>
      <c r="K840" s="82">
        <v>29.98</v>
      </c>
    </row>
    <row r="841" ht="25.5" customHeight="1">
      <c r="A841" s="77" t="s">
        <v>1940</v>
      </c>
      <c r="B841" s="78" t="s">
        <v>2592</v>
      </c>
      <c r="C841" s="77" t="s">
        <v>351</v>
      </c>
      <c r="D841" s="77" t="s">
        <v>2593</v>
      </c>
      <c r="E841" s="79" t="s">
        <v>1943</v>
      </c>
      <c r="F841" s="42"/>
      <c r="G841" s="80" t="s">
        <v>151</v>
      </c>
      <c r="H841" s="81">
        <v>2.8</v>
      </c>
      <c r="I841" s="81">
        <v>0.0</v>
      </c>
      <c r="J841" s="82">
        <v>0.27</v>
      </c>
      <c r="K841" s="82">
        <v>0.75</v>
      </c>
    </row>
    <row r="842" ht="25.5" customHeight="1">
      <c r="A842" s="77" t="s">
        <v>1940</v>
      </c>
      <c r="B842" s="78" t="s">
        <v>2594</v>
      </c>
      <c r="C842" s="77" t="s">
        <v>351</v>
      </c>
      <c r="D842" s="77" t="s">
        <v>2595</v>
      </c>
      <c r="E842" s="79" t="s">
        <v>1943</v>
      </c>
      <c r="F842" s="42"/>
      <c r="G842" s="80" t="s">
        <v>130</v>
      </c>
      <c r="H842" s="81">
        <v>1.05</v>
      </c>
      <c r="I842" s="81">
        <v>0.0</v>
      </c>
      <c r="J842" s="82">
        <v>18.7832</v>
      </c>
      <c r="K842" s="82">
        <v>19.72</v>
      </c>
    </row>
    <row r="843" ht="13.5" customHeight="1">
      <c r="A843" s="64"/>
      <c r="B843" s="64"/>
      <c r="C843" s="64"/>
      <c r="D843" s="64"/>
      <c r="E843" s="64"/>
      <c r="F843" s="64" t="s">
        <v>1935</v>
      </c>
      <c r="G843" s="74">
        <v>10.13</v>
      </c>
      <c r="H843" s="64" t="s">
        <v>1936</v>
      </c>
      <c r="I843" s="74">
        <v>10.91</v>
      </c>
      <c r="J843" s="64" t="s">
        <v>1937</v>
      </c>
      <c r="K843" s="74">
        <v>21.04</v>
      </c>
    </row>
    <row r="844" ht="13.5" customHeight="1">
      <c r="A844" s="64"/>
      <c r="B844" s="64"/>
      <c r="C844" s="64"/>
      <c r="D844" s="64"/>
      <c r="E844" s="64"/>
      <c r="F844" s="64" t="s">
        <v>1938</v>
      </c>
      <c r="G844" s="74">
        <v>27.8</v>
      </c>
      <c r="H844" s="75" t="s">
        <v>1939</v>
      </c>
      <c r="I844" s="34"/>
      <c r="J844" s="64"/>
      <c r="K844" s="74">
        <v>145.91</v>
      </c>
    </row>
    <row r="845" ht="0.75" customHeight="1">
      <c r="A845" s="76"/>
      <c r="B845" s="76"/>
      <c r="C845" s="76"/>
      <c r="D845" s="76"/>
      <c r="E845" s="76"/>
      <c r="F845" s="76"/>
      <c r="G845" s="76"/>
      <c r="H845" s="76"/>
      <c r="I845" s="76"/>
      <c r="J845" s="76"/>
      <c r="K845" s="76"/>
    </row>
    <row r="846" ht="18.0" customHeight="1">
      <c r="A846" s="39" t="s">
        <v>353</v>
      </c>
      <c r="B846" s="43" t="s">
        <v>83</v>
      </c>
      <c r="C846" s="39" t="s">
        <v>84</v>
      </c>
      <c r="D846" s="39" t="s">
        <v>24</v>
      </c>
      <c r="E846" s="40" t="s">
        <v>1911</v>
      </c>
      <c r="F846" s="42"/>
      <c r="G846" s="54" t="s">
        <v>85</v>
      </c>
      <c r="H846" s="43" t="s">
        <v>25</v>
      </c>
      <c r="I846" s="43" t="s">
        <v>1912</v>
      </c>
      <c r="J846" s="43" t="s">
        <v>86</v>
      </c>
      <c r="K846" s="43" t="s">
        <v>26</v>
      </c>
    </row>
    <row r="847" ht="24.0" customHeight="1">
      <c r="A847" s="56" t="s">
        <v>1913</v>
      </c>
      <c r="B847" s="58" t="s">
        <v>354</v>
      </c>
      <c r="C847" s="56" t="s">
        <v>92</v>
      </c>
      <c r="D847" s="56" t="s">
        <v>355</v>
      </c>
      <c r="E847" s="66" t="s">
        <v>2561</v>
      </c>
      <c r="F847" s="42"/>
      <c r="G847" s="57" t="s">
        <v>130</v>
      </c>
      <c r="H847" s="67">
        <v>1.0</v>
      </c>
      <c r="I847" s="59"/>
      <c r="J847" s="59">
        <v>162.15</v>
      </c>
      <c r="K847" s="59">
        <v>162.15</v>
      </c>
    </row>
    <row r="848" ht="24.0" customHeight="1">
      <c r="A848" s="68" t="s">
        <v>1915</v>
      </c>
      <c r="B848" s="69" t="s">
        <v>2596</v>
      </c>
      <c r="C848" s="68" t="s">
        <v>291</v>
      </c>
      <c r="D848" s="68" t="s">
        <v>2597</v>
      </c>
      <c r="E848" s="70" t="s">
        <v>2471</v>
      </c>
      <c r="F848" s="42"/>
      <c r="G848" s="71" t="s">
        <v>130</v>
      </c>
      <c r="H848" s="72">
        <v>1.0</v>
      </c>
      <c r="I848" s="72">
        <v>0.0</v>
      </c>
      <c r="J848" s="73">
        <v>44.31</v>
      </c>
      <c r="K848" s="73">
        <v>44.31</v>
      </c>
    </row>
    <row r="849" ht="51.75" customHeight="1">
      <c r="A849" s="68" t="s">
        <v>1915</v>
      </c>
      <c r="B849" s="69" t="s">
        <v>2598</v>
      </c>
      <c r="C849" s="68" t="s">
        <v>104</v>
      </c>
      <c r="D849" s="68" t="s">
        <v>2599</v>
      </c>
      <c r="E849" s="70" t="s">
        <v>2157</v>
      </c>
      <c r="F849" s="42"/>
      <c r="G849" s="71" t="s">
        <v>130</v>
      </c>
      <c r="H849" s="72">
        <v>1.0</v>
      </c>
      <c r="I849" s="72">
        <v>0.0</v>
      </c>
      <c r="J849" s="73">
        <v>117.84</v>
      </c>
      <c r="K849" s="73">
        <v>117.84</v>
      </c>
    </row>
    <row r="850" ht="13.5" customHeight="1">
      <c r="A850" s="64"/>
      <c r="B850" s="64"/>
      <c r="C850" s="64"/>
      <c r="D850" s="64"/>
      <c r="E850" s="64"/>
      <c r="F850" s="64" t="s">
        <v>1935</v>
      </c>
      <c r="G850" s="74">
        <v>4.05</v>
      </c>
      <c r="H850" s="64" t="s">
        <v>1936</v>
      </c>
      <c r="I850" s="74">
        <v>19.93</v>
      </c>
      <c r="J850" s="64" t="s">
        <v>1937</v>
      </c>
      <c r="K850" s="74">
        <v>23.98</v>
      </c>
    </row>
    <row r="851" ht="13.5" customHeight="1">
      <c r="A851" s="64"/>
      <c r="B851" s="64"/>
      <c r="C851" s="64"/>
      <c r="D851" s="64"/>
      <c r="E851" s="64"/>
      <c r="F851" s="64" t="s">
        <v>1938</v>
      </c>
      <c r="G851" s="74">
        <v>38.17</v>
      </c>
      <c r="H851" s="75" t="s">
        <v>1939</v>
      </c>
      <c r="I851" s="34"/>
      <c r="J851" s="64"/>
      <c r="K851" s="74">
        <v>200.32</v>
      </c>
    </row>
    <row r="852" ht="0.75" customHeight="1">
      <c r="A852" s="76"/>
      <c r="B852" s="76"/>
      <c r="C852" s="76"/>
      <c r="D852" s="76"/>
      <c r="E852" s="76"/>
      <c r="F852" s="76"/>
      <c r="G852" s="76"/>
      <c r="H852" s="76"/>
      <c r="I852" s="76"/>
      <c r="J852" s="76"/>
      <c r="K852" s="76"/>
    </row>
    <row r="853" ht="18.0" customHeight="1">
      <c r="A853" s="39" t="s">
        <v>356</v>
      </c>
      <c r="B853" s="43" t="s">
        <v>83</v>
      </c>
      <c r="C853" s="39" t="s">
        <v>84</v>
      </c>
      <c r="D853" s="39" t="s">
        <v>24</v>
      </c>
      <c r="E853" s="40" t="s">
        <v>1911</v>
      </c>
      <c r="F853" s="42"/>
      <c r="G853" s="54" t="s">
        <v>85</v>
      </c>
      <c r="H853" s="43" t="s">
        <v>25</v>
      </c>
      <c r="I853" s="43" t="s">
        <v>1912</v>
      </c>
      <c r="J853" s="43" t="s">
        <v>86</v>
      </c>
      <c r="K853" s="43" t="s">
        <v>26</v>
      </c>
    </row>
    <row r="854" ht="78.0" customHeight="1">
      <c r="A854" s="56" t="s">
        <v>1913</v>
      </c>
      <c r="B854" s="58" t="s">
        <v>357</v>
      </c>
      <c r="C854" s="56" t="s">
        <v>92</v>
      </c>
      <c r="D854" s="56" t="s">
        <v>358</v>
      </c>
      <c r="E854" s="66" t="s">
        <v>2600</v>
      </c>
      <c r="F854" s="42"/>
      <c r="G854" s="57" t="s">
        <v>98</v>
      </c>
      <c r="H854" s="67">
        <v>1.0</v>
      </c>
      <c r="I854" s="59"/>
      <c r="J854" s="59">
        <v>118062.91</v>
      </c>
      <c r="K854" s="59">
        <v>118062.91</v>
      </c>
    </row>
    <row r="855" ht="24.0" customHeight="1">
      <c r="A855" s="68" t="s">
        <v>1915</v>
      </c>
      <c r="B855" s="69" t="s">
        <v>2601</v>
      </c>
      <c r="C855" s="68" t="s">
        <v>122</v>
      </c>
      <c r="D855" s="68" t="s">
        <v>2602</v>
      </c>
      <c r="E855" s="70" t="s">
        <v>1918</v>
      </c>
      <c r="F855" s="42"/>
      <c r="G855" s="71" t="s">
        <v>1134</v>
      </c>
      <c r="H855" s="72">
        <v>80.0</v>
      </c>
      <c r="I855" s="72">
        <v>0.0</v>
      </c>
      <c r="J855" s="73">
        <v>24.11</v>
      </c>
      <c r="K855" s="73">
        <v>1928.8</v>
      </c>
    </row>
    <row r="856" ht="25.5" customHeight="1">
      <c r="A856" s="68" t="s">
        <v>1915</v>
      </c>
      <c r="B856" s="69" t="s">
        <v>2603</v>
      </c>
      <c r="C856" s="68" t="s">
        <v>122</v>
      </c>
      <c r="D856" s="68" t="s">
        <v>2604</v>
      </c>
      <c r="E856" s="70" t="s">
        <v>1918</v>
      </c>
      <c r="F856" s="42"/>
      <c r="G856" s="71" t="s">
        <v>1134</v>
      </c>
      <c r="H856" s="72">
        <v>400.0</v>
      </c>
      <c r="I856" s="72">
        <v>0.0</v>
      </c>
      <c r="J856" s="73">
        <v>22.75</v>
      </c>
      <c r="K856" s="73">
        <v>9100.0</v>
      </c>
    </row>
    <row r="857" ht="24.0" customHeight="1">
      <c r="A857" s="68" t="s">
        <v>1915</v>
      </c>
      <c r="B857" s="69" t="s">
        <v>2605</v>
      </c>
      <c r="C857" s="68" t="s">
        <v>122</v>
      </c>
      <c r="D857" s="68" t="s">
        <v>2606</v>
      </c>
      <c r="E857" s="70" t="s">
        <v>1918</v>
      </c>
      <c r="F857" s="42"/>
      <c r="G857" s="71" t="s">
        <v>1134</v>
      </c>
      <c r="H857" s="72">
        <v>700.0</v>
      </c>
      <c r="I857" s="72">
        <v>0.0</v>
      </c>
      <c r="J857" s="73">
        <v>27.85</v>
      </c>
      <c r="K857" s="73">
        <v>19495.0</v>
      </c>
    </row>
    <row r="858" ht="24.0" customHeight="1">
      <c r="A858" s="68" t="s">
        <v>1915</v>
      </c>
      <c r="B858" s="69" t="s">
        <v>2607</v>
      </c>
      <c r="C858" s="68" t="s">
        <v>122</v>
      </c>
      <c r="D858" s="68" t="s">
        <v>2608</v>
      </c>
      <c r="E858" s="70" t="s">
        <v>1918</v>
      </c>
      <c r="F858" s="42"/>
      <c r="G858" s="71" t="s">
        <v>1134</v>
      </c>
      <c r="H858" s="72">
        <v>160.0</v>
      </c>
      <c r="I858" s="72">
        <v>0.0</v>
      </c>
      <c r="J858" s="73">
        <v>28.79</v>
      </c>
      <c r="K858" s="73">
        <v>4606.4</v>
      </c>
    </row>
    <row r="859" ht="24.0" customHeight="1">
      <c r="A859" s="77" t="s">
        <v>1940</v>
      </c>
      <c r="B859" s="78" t="s">
        <v>2609</v>
      </c>
      <c r="C859" s="77" t="s">
        <v>284</v>
      </c>
      <c r="D859" s="77" t="s">
        <v>2610</v>
      </c>
      <c r="E859" s="79" t="s">
        <v>1943</v>
      </c>
      <c r="F859" s="42"/>
      <c r="G859" s="80" t="s">
        <v>2611</v>
      </c>
      <c r="H859" s="81">
        <v>5.6595</v>
      </c>
      <c r="I859" s="81">
        <v>0.0</v>
      </c>
      <c r="J859" s="82">
        <v>7.6</v>
      </c>
      <c r="K859" s="82">
        <v>43.01</v>
      </c>
    </row>
    <row r="860" ht="24.0" customHeight="1">
      <c r="A860" s="77" t="s">
        <v>1940</v>
      </c>
      <c r="B860" s="78" t="s">
        <v>2612</v>
      </c>
      <c r="C860" s="77" t="s">
        <v>291</v>
      </c>
      <c r="D860" s="77" t="s">
        <v>2613</v>
      </c>
      <c r="E860" s="79" t="s">
        <v>1943</v>
      </c>
      <c r="F860" s="42"/>
      <c r="G860" s="80" t="s">
        <v>801</v>
      </c>
      <c r="H860" s="81">
        <v>470.232</v>
      </c>
      <c r="I860" s="81">
        <v>0.0</v>
      </c>
      <c r="J860" s="82">
        <v>9.35</v>
      </c>
      <c r="K860" s="82">
        <v>4396.66</v>
      </c>
    </row>
    <row r="861" ht="24.0" customHeight="1">
      <c r="A861" s="77" t="s">
        <v>1940</v>
      </c>
      <c r="B861" s="78" t="s">
        <v>2614</v>
      </c>
      <c r="C861" s="77" t="s">
        <v>122</v>
      </c>
      <c r="D861" s="77" t="s">
        <v>2615</v>
      </c>
      <c r="E861" s="79" t="s">
        <v>1943</v>
      </c>
      <c r="F861" s="42"/>
      <c r="G861" s="80" t="s">
        <v>1957</v>
      </c>
      <c r="H861" s="81">
        <v>15.0</v>
      </c>
      <c r="I861" s="81">
        <v>0.0</v>
      </c>
      <c r="J861" s="82">
        <v>17.39</v>
      </c>
      <c r="K861" s="82">
        <v>260.85</v>
      </c>
    </row>
    <row r="862" ht="25.5" customHeight="1">
      <c r="A862" s="77" t="s">
        <v>1940</v>
      </c>
      <c r="B862" s="78" t="s">
        <v>2616</v>
      </c>
      <c r="C862" s="77" t="s">
        <v>265</v>
      </c>
      <c r="D862" s="77" t="s">
        <v>2617</v>
      </c>
      <c r="E862" s="79" t="s">
        <v>1943</v>
      </c>
      <c r="F862" s="42"/>
      <c r="G862" s="80" t="s">
        <v>2611</v>
      </c>
      <c r="H862" s="81">
        <v>420.0</v>
      </c>
      <c r="I862" s="81">
        <v>0.0</v>
      </c>
      <c r="J862" s="82">
        <v>8.02</v>
      </c>
      <c r="K862" s="82">
        <v>3368.4</v>
      </c>
    </row>
    <row r="863" ht="25.5" customHeight="1">
      <c r="A863" s="77" t="s">
        <v>1940</v>
      </c>
      <c r="B863" s="78" t="s">
        <v>2618</v>
      </c>
      <c r="C863" s="77" t="s">
        <v>122</v>
      </c>
      <c r="D863" s="77" t="s">
        <v>2619</v>
      </c>
      <c r="E863" s="79" t="s">
        <v>1943</v>
      </c>
      <c r="F863" s="42"/>
      <c r="G863" s="80" t="s">
        <v>801</v>
      </c>
      <c r="H863" s="81">
        <v>32.655</v>
      </c>
      <c r="I863" s="81">
        <v>0.0</v>
      </c>
      <c r="J863" s="82">
        <v>7.85</v>
      </c>
      <c r="K863" s="82">
        <v>256.34</v>
      </c>
    </row>
    <row r="864" ht="25.5" customHeight="1">
      <c r="A864" s="77" t="s">
        <v>1940</v>
      </c>
      <c r="B864" s="78" t="s">
        <v>2620</v>
      </c>
      <c r="C864" s="77" t="s">
        <v>265</v>
      </c>
      <c r="D864" s="77" t="s">
        <v>2621</v>
      </c>
      <c r="E864" s="79" t="s">
        <v>1943</v>
      </c>
      <c r="F864" s="42"/>
      <c r="G864" s="80" t="s">
        <v>275</v>
      </c>
      <c r="H864" s="81">
        <v>275.625</v>
      </c>
      <c r="I864" s="81">
        <v>0.0</v>
      </c>
      <c r="J864" s="82">
        <v>4.41</v>
      </c>
      <c r="K864" s="82">
        <v>1215.5</v>
      </c>
    </row>
    <row r="865" ht="25.5" customHeight="1">
      <c r="A865" s="77" t="s">
        <v>1940</v>
      </c>
      <c r="B865" s="78" t="s">
        <v>2622</v>
      </c>
      <c r="C865" s="77" t="s">
        <v>265</v>
      </c>
      <c r="D865" s="77" t="s">
        <v>2623</v>
      </c>
      <c r="E865" s="79" t="s">
        <v>1943</v>
      </c>
      <c r="F865" s="42"/>
      <c r="G865" s="80" t="s">
        <v>1472</v>
      </c>
      <c r="H865" s="81">
        <v>723.45</v>
      </c>
      <c r="I865" s="81">
        <v>0.0</v>
      </c>
      <c r="J865" s="82">
        <v>10.0</v>
      </c>
      <c r="K865" s="82">
        <v>7234.5</v>
      </c>
    </row>
    <row r="866" ht="24.0" customHeight="1">
      <c r="A866" s="77" t="s">
        <v>1940</v>
      </c>
      <c r="B866" s="78" t="s">
        <v>2624</v>
      </c>
      <c r="C866" s="77" t="s">
        <v>122</v>
      </c>
      <c r="D866" s="77" t="s">
        <v>2625</v>
      </c>
      <c r="E866" s="79" t="s">
        <v>1943</v>
      </c>
      <c r="F866" s="42"/>
      <c r="G866" s="80" t="s">
        <v>1957</v>
      </c>
      <c r="H866" s="81">
        <v>54.0</v>
      </c>
      <c r="I866" s="81">
        <v>0.0</v>
      </c>
      <c r="J866" s="82">
        <v>41.16</v>
      </c>
      <c r="K866" s="82">
        <v>2222.64</v>
      </c>
    </row>
    <row r="867" ht="25.5" customHeight="1">
      <c r="A867" s="77" t="s">
        <v>1940</v>
      </c>
      <c r="B867" s="78" t="s">
        <v>2626</v>
      </c>
      <c r="C867" s="77" t="s">
        <v>265</v>
      </c>
      <c r="D867" s="77" t="s">
        <v>2627</v>
      </c>
      <c r="E867" s="79" t="s">
        <v>1943</v>
      </c>
      <c r="F867" s="42"/>
      <c r="G867" s="80" t="s">
        <v>1472</v>
      </c>
      <c r="H867" s="81">
        <v>91.854</v>
      </c>
      <c r="I867" s="81">
        <v>0.0</v>
      </c>
      <c r="J867" s="82">
        <v>12.39</v>
      </c>
      <c r="K867" s="82">
        <v>1138.07</v>
      </c>
    </row>
    <row r="868" ht="25.5" customHeight="1">
      <c r="A868" s="77" t="s">
        <v>1940</v>
      </c>
      <c r="B868" s="78" t="s">
        <v>2628</v>
      </c>
      <c r="C868" s="77" t="s">
        <v>265</v>
      </c>
      <c r="D868" s="77" t="s">
        <v>2629</v>
      </c>
      <c r="E868" s="79" t="s">
        <v>1943</v>
      </c>
      <c r="F868" s="42"/>
      <c r="G868" s="80" t="s">
        <v>106</v>
      </c>
      <c r="H868" s="81">
        <v>24.15</v>
      </c>
      <c r="I868" s="81">
        <v>0.0</v>
      </c>
      <c r="J868" s="82">
        <v>46.0</v>
      </c>
      <c r="K868" s="82">
        <v>1110.9</v>
      </c>
    </row>
    <row r="869" ht="24.0" customHeight="1">
      <c r="A869" s="77" t="s">
        <v>1940</v>
      </c>
      <c r="B869" s="78" t="s">
        <v>2630</v>
      </c>
      <c r="C869" s="77" t="s">
        <v>122</v>
      </c>
      <c r="D869" s="77" t="s">
        <v>2631</v>
      </c>
      <c r="E869" s="79" t="s">
        <v>1943</v>
      </c>
      <c r="F869" s="42"/>
      <c r="G869" s="80" t="s">
        <v>98</v>
      </c>
      <c r="H869" s="81">
        <v>50.0</v>
      </c>
      <c r="I869" s="81">
        <v>0.0</v>
      </c>
      <c r="J869" s="82">
        <v>4.0</v>
      </c>
      <c r="K869" s="82">
        <v>200.0</v>
      </c>
    </row>
    <row r="870" ht="25.5" customHeight="1">
      <c r="A870" s="77" t="s">
        <v>1940</v>
      </c>
      <c r="B870" s="78" t="s">
        <v>2632</v>
      </c>
      <c r="C870" s="77" t="s">
        <v>265</v>
      </c>
      <c r="D870" s="77" t="s">
        <v>2633</v>
      </c>
      <c r="E870" s="79" t="s">
        <v>1943</v>
      </c>
      <c r="F870" s="42"/>
      <c r="G870" s="80" t="s">
        <v>1472</v>
      </c>
      <c r="H870" s="81">
        <v>216.972</v>
      </c>
      <c r="I870" s="81">
        <v>0.0</v>
      </c>
      <c r="J870" s="82">
        <v>12.39</v>
      </c>
      <c r="K870" s="82">
        <v>2688.28</v>
      </c>
    </row>
    <row r="871" ht="25.5" customHeight="1">
      <c r="A871" s="77" t="s">
        <v>1940</v>
      </c>
      <c r="B871" s="78" t="s">
        <v>2634</v>
      </c>
      <c r="C871" s="77" t="s">
        <v>265</v>
      </c>
      <c r="D871" s="77" t="s">
        <v>2635</v>
      </c>
      <c r="E871" s="79" t="s">
        <v>1943</v>
      </c>
      <c r="F871" s="42"/>
      <c r="G871" s="80" t="s">
        <v>275</v>
      </c>
      <c r="H871" s="81">
        <v>1052.8875</v>
      </c>
      <c r="I871" s="81">
        <v>0.0</v>
      </c>
      <c r="J871" s="82">
        <v>44.07</v>
      </c>
      <c r="K871" s="82">
        <v>46400.75</v>
      </c>
    </row>
    <row r="872" ht="25.5" customHeight="1">
      <c r="A872" s="77" t="s">
        <v>1940</v>
      </c>
      <c r="B872" s="78" t="s">
        <v>2636</v>
      </c>
      <c r="C872" s="77" t="s">
        <v>122</v>
      </c>
      <c r="D872" s="77" t="s">
        <v>2637</v>
      </c>
      <c r="E872" s="79" t="s">
        <v>1943</v>
      </c>
      <c r="F872" s="42"/>
      <c r="G872" s="80" t="s">
        <v>801</v>
      </c>
      <c r="H872" s="81">
        <v>23.4675</v>
      </c>
      <c r="I872" s="81">
        <v>0.0</v>
      </c>
      <c r="J872" s="82">
        <v>8.06</v>
      </c>
      <c r="K872" s="82">
        <v>189.14</v>
      </c>
    </row>
    <row r="873" ht="25.5" customHeight="1">
      <c r="A873" s="77" t="s">
        <v>1940</v>
      </c>
      <c r="B873" s="78" t="s">
        <v>2638</v>
      </c>
      <c r="C873" s="77" t="s">
        <v>265</v>
      </c>
      <c r="D873" s="77" t="s">
        <v>2639</v>
      </c>
      <c r="E873" s="79" t="s">
        <v>1943</v>
      </c>
      <c r="F873" s="42"/>
      <c r="G873" s="80" t="s">
        <v>1472</v>
      </c>
      <c r="H873" s="81">
        <v>15.246</v>
      </c>
      <c r="I873" s="81">
        <v>0.0</v>
      </c>
      <c r="J873" s="82">
        <v>12.39</v>
      </c>
      <c r="K873" s="82">
        <v>188.89</v>
      </c>
    </row>
    <row r="874" ht="25.5" customHeight="1">
      <c r="A874" s="77" t="s">
        <v>1940</v>
      </c>
      <c r="B874" s="78" t="s">
        <v>2640</v>
      </c>
      <c r="C874" s="77" t="s">
        <v>122</v>
      </c>
      <c r="D874" s="77" t="s">
        <v>2641</v>
      </c>
      <c r="E874" s="79" t="s">
        <v>1943</v>
      </c>
      <c r="F874" s="42"/>
      <c r="G874" s="80" t="s">
        <v>801</v>
      </c>
      <c r="H874" s="81">
        <v>13.86</v>
      </c>
      <c r="I874" s="81">
        <v>0.0</v>
      </c>
      <c r="J874" s="82">
        <v>23.24</v>
      </c>
      <c r="K874" s="82">
        <v>322.1</v>
      </c>
    </row>
    <row r="875" ht="25.5" customHeight="1">
      <c r="A875" s="77" t="s">
        <v>1940</v>
      </c>
      <c r="B875" s="78" t="s">
        <v>2634</v>
      </c>
      <c r="C875" s="77" t="s">
        <v>265</v>
      </c>
      <c r="D875" s="77" t="s">
        <v>2635</v>
      </c>
      <c r="E875" s="79" t="s">
        <v>1943</v>
      </c>
      <c r="F875" s="42"/>
      <c r="G875" s="80" t="s">
        <v>275</v>
      </c>
      <c r="H875" s="81">
        <v>214.2</v>
      </c>
      <c r="I875" s="81">
        <v>0.0</v>
      </c>
      <c r="J875" s="82">
        <v>44.07</v>
      </c>
      <c r="K875" s="82">
        <v>9439.79</v>
      </c>
    </row>
    <row r="876" ht="25.5" customHeight="1">
      <c r="A876" s="77" t="s">
        <v>1940</v>
      </c>
      <c r="B876" s="78" t="s">
        <v>2642</v>
      </c>
      <c r="C876" s="77" t="s">
        <v>122</v>
      </c>
      <c r="D876" s="77" t="s">
        <v>2643</v>
      </c>
      <c r="E876" s="79" t="s">
        <v>1943</v>
      </c>
      <c r="F876" s="42"/>
      <c r="G876" s="80" t="s">
        <v>801</v>
      </c>
      <c r="H876" s="81">
        <v>70.8015</v>
      </c>
      <c r="I876" s="81">
        <v>0.0</v>
      </c>
      <c r="J876" s="82">
        <v>7.93</v>
      </c>
      <c r="K876" s="82">
        <v>561.45</v>
      </c>
    </row>
    <row r="877" ht="39.0" customHeight="1">
      <c r="A877" s="77" t="s">
        <v>1940</v>
      </c>
      <c r="B877" s="78" t="s">
        <v>2644</v>
      </c>
      <c r="C877" s="77" t="s">
        <v>122</v>
      </c>
      <c r="D877" s="77" t="s">
        <v>2645</v>
      </c>
      <c r="E877" s="79" t="s">
        <v>1943</v>
      </c>
      <c r="F877" s="42"/>
      <c r="G877" s="80" t="s">
        <v>801</v>
      </c>
      <c r="H877" s="81">
        <v>200.6445</v>
      </c>
      <c r="I877" s="81">
        <v>0.0</v>
      </c>
      <c r="J877" s="82">
        <v>8.45</v>
      </c>
      <c r="K877" s="82">
        <v>1695.44</v>
      </c>
    </row>
    <row r="878" ht="13.5" customHeight="1">
      <c r="A878" s="64"/>
      <c r="B878" s="64"/>
      <c r="C878" s="64"/>
      <c r="D878" s="64"/>
      <c r="E878" s="64"/>
      <c r="F878" s="64" t="s">
        <v>1935</v>
      </c>
      <c r="G878" s="74">
        <v>12385.79</v>
      </c>
      <c r="H878" s="64" t="s">
        <v>1936</v>
      </c>
      <c r="I878" s="74">
        <v>13317.21</v>
      </c>
      <c r="J878" s="64" t="s">
        <v>1937</v>
      </c>
      <c r="K878" s="74">
        <v>25703.0</v>
      </c>
    </row>
    <row r="879" ht="13.5" customHeight="1">
      <c r="A879" s="64"/>
      <c r="B879" s="64"/>
      <c r="C879" s="64"/>
      <c r="D879" s="64"/>
      <c r="E879" s="64"/>
      <c r="F879" s="64" t="s">
        <v>1938</v>
      </c>
      <c r="G879" s="74">
        <v>27792.0</v>
      </c>
      <c r="H879" s="75" t="s">
        <v>1939</v>
      </c>
      <c r="I879" s="34"/>
      <c r="J879" s="64"/>
      <c r="K879" s="74">
        <v>145854.91</v>
      </c>
    </row>
    <row r="880" ht="0.75" customHeight="1">
      <c r="A880" s="76"/>
      <c r="B880" s="76"/>
      <c r="C880" s="76"/>
      <c r="D880" s="76"/>
      <c r="E880" s="76"/>
      <c r="F880" s="76"/>
      <c r="G880" s="76"/>
      <c r="H880" s="76"/>
      <c r="I880" s="76"/>
      <c r="J880" s="76"/>
      <c r="K880" s="76"/>
    </row>
    <row r="881" ht="18.0" customHeight="1">
      <c r="A881" s="39" t="s">
        <v>359</v>
      </c>
      <c r="B881" s="43" t="s">
        <v>83</v>
      </c>
      <c r="C881" s="39" t="s">
        <v>84</v>
      </c>
      <c r="D881" s="39" t="s">
        <v>24</v>
      </c>
      <c r="E881" s="40" t="s">
        <v>1911</v>
      </c>
      <c r="F881" s="42"/>
      <c r="G881" s="54" t="s">
        <v>85</v>
      </c>
      <c r="H881" s="43" t="s">
        <v>25</v>
      </c>
      <c r="I881" s="43" t="s">
        <v>1912</v>
      </c>
      <c r="J881" s="43" t="s">
        <v>86</v>
      </c>
      <c r="K881" s="43" t="s">
        <v>26</v>
      </c>
    </row>
    <row r="882" ht="39.0" customHeight="1">
      <c r="A882" s="56" t="s">
        <v>1913</v>
      </c>
      <c r="B882" s="58" t="s">
        <v>360</v>
      </c>
      <c r="C882" s="56" t="s">
        <v>122</v>
      </c>
      <c r="D882" s="56" t="s">
        <v>361</v>
      </c>
      <c r="E882" s="66" t="s">
        <v>2646</v>
      </c>
      <c r="F882" s="42"/>
      <c r="G882" s="57" t="s">
        <v>130</v>
      </c>
      <c r="H882" s="67">
        <v>1.0</v>
      </c>
      <c r="I882" s="59"/>
      <c r="J882" s="59">
        <v>184.02</v>
      </c>
      <c r="K882" s="59">
        <v>184.02</v>
      </c>
    </row>
    <row r="883" ht="24.0" customHeight="1">
      <c r="A883" s="68" t="s">
        <v>1915</v>
      </c>
      <c r="B883" s="69" t="s">
        <v>2005</v>
      </c>
      <c r="C883" s="68" t="s">
        <v>122</v>
      </c>
      <c r="D883" s="68" t="s">
        <v>2006</v>
      </c>
      <c r="E883" s="70" t="s">
        <v>1918</v>
      </c>
      <c r="F883" s="42"/>
      <c r="G883" s="71" t="s">
        <v>1134</v>
      </c>
      <c r="H883" s="72">
        <v>0.062</v>
      </c>
      <c r="I883" s="72">
        <v>0.0</v>
      </c>
      <c r="J883" s="73">
        <v>21.72</v>
      </c>
      <c r="K883" s="73">
        <v>1.34</v>
      </c>
    </row>
    <row r="884" ht="39.0" customHeight="1">
      <c r="A884" s="68" t="s">
        <v>1915</v>
      </c>
      <c r="B884" s="69" t="s">
        <v>2647</v>
      </c>
      <c r="C884" s="68" t="s">
        <v>122</v>
      </c>
      <c r="D884" s="68" t="s">
        <v>2648</v>
      </c>
      <c r="E884" s="70" t="s">
        <v>1999</v>
      </c>
      <c r="F884" s="42"/>
      <c r="G884" s="71" t="s">
        <v>2000</v>
      </c>
      <c r="H884" s="72">
        <v>9.0E-4</v>
      </c>
      <c r="I884" s="72">
        <v>0.0</v>
      </c>
      <c r="J884" s="73">
        <v>28.86</v>
      </c>
      <c r="K884" s="73">
        <v>0.02</v>
      </c>
    </row>
    <row r="885" ht="39.0" customHeight="1">
      <c r="A885" s="68" t="s">
        <v>1915</v>
      </c>
      <c r="B885" s="69" t="s">
        <v>2649</v>
      </c>
      <c r="C885" s="68" t="s">
        <v>122</v>
      </c>
      <c r="D885" s="68" t="s">
        <v>2650</v>
      </c>
      <c r="E885" s="70" t="s">
        <v>1999</v>
      </c>
      <c r="F885" s="42"/>
      <c r="G885" s="71" t="s">
        <v>2025</v>
      </c>
      <c r="H885" s="72">
        <v>0.0012</v>
      </c>
      <c r="I885" s="72">
        <v>0.0</v>
      </c>
      <c r="J885" s="73">
        <v>27.77</v>
      </c>
      <c r="K885" s="73">
        <v>0.03</v>
      </c>
    </row>
    <row r="886" ht="24.0" customHeight="1">
      <c r="A886" s="68" t="s">
        <v>1915</v>
      </c>
      <c r="B886" s="69" t="s">
        <v>2319</v>
      </c>
      <c r="C886" s="68" t="s">
        <v>122</v>
      </c>
      <c r="D886" s="68" t="s">
        <v>2320</v>
      </c>
      <c r="E886" s="70" t="s">
        <v>1918</v>
      </c>
      <c r="F886" s="42"/>
      <c r="G886" s="71" t="s">
        <v>1134</v>
      </c>
      <c r="H886" s="72">
        <v>0.056</v>
      </c>
      <c r="I886" s="72">
        <v>0.0</v>
      </c>
      <c r="J886" s="73">
        <v>26.44</v>
      </c>
      <c r="K886" s="73">
        <v>1.48</v>
      </c>
    </row>
    <row r="887" ht="39.0" customHeight="1">
      <c r="A887" s="77" t="s">
        <v>1940</v>
      </c>
      <c r="B887" s="78" t="s">
        <v>2651</v>
      </c>
      <c r="C887" s="77" t="s">
        <v>122</v>
      </c>
      <c r="D887" s="77" t="s">
        <v>2652</v>
      </c>
      <c r="E887" s="79" t="s">
        <v>1943</v>
      </c>
      <c r="F887" s="42"/>
      <c r="G887" s="80" t="s">
        <v>2653</v>
      </c>
      <c r="H887" s="81">
        <v>4.15</v>
      </c>
      <c r="I887" s="81">
        <v>0.0</v>
      </c>
      <c r="J887" s="82">
        <v>1.51</v>
      </c>
      <c r="K887" s="82">
        <v>6.26</v>
      </c>
    </row>
    <row r="888" ht="78.0" customHeight="1">
      <c r="A888" s="77" t="s">
        <v>1940</v>
      </c>
      <c r="B888" s="78" t="s">
        <v>2654</v>
      </c>
      <c r="C888" s="77" t="s">
        <v>122</v>
      </c>
      <c r="D888" s="77" t="s">
        <v>2655</v>
      </c>
      <c r="E888" s="79" t="s">
        <v>1943</v>
      </c>
      <c r="F888" s="42"/>
      <c r="G888" s="80" t="s">
        <v>130</v>
      </c>
      <c r="H888" s="81">
        <v>1.146</v>
      </c>
      <c r="I888" s="81">
        <v>0.0</v>
      </c>
      <c r="J888" s="82">
        <v>152.61</v>
      </c>
      <c r="K888" s="82">
        <v>174.89</v>
      </c>
    </row>
    <row r="889" ht="13.5" customHeight="1">
      <c r="A889" s="64"/>
      <c r="B889" s="64"/>
      <c r="C889" s="64"/>
      <c r="D889" s="64"/>
      <c r="E889" s="64"/>
      <c r="F889" s="64" t="s">
        <v>1935</v>
      </c>
      <c r="G889" s="74">
        <v>1.03</v>
      </c>
      <c r="H889" s="64" t="s">
        <v>1936</v>
      </c>
      <c r="I889" s="74">
        <v>1.11</v>
      </c>
      <c r="J889" s="64" t="s">
        <v>1937</v>
      </c>
      <c r="K889" s="74">
        <v>2.14</v>
      </c>
    </row>
    <row r="890" ht="13.5" customHeight="1">
      <c r="A890" s="64"/>
      <c r="B890" s="64"/>
      <c r="C890" s="64"/>
      <c r="D890" s="64"/>
      <c r="E890" s="64"/>
      <c r="F890" s="64" t="s">
        <v>1938</v>
      </c>
      <c r="G890" s="74">
        <v>43.31</v>
      </c>
      <c r="H890" s="75" t="s">
        <v>1939</v>
      </c>
      <c r="I890" s="34"/>
      <c r="J890" s="64"/>
      <c r="K890" s="74">
        <v>227.33</v>
      </c>
    </row>
    <row r="891" ht="0.75" customHeight="1">
      <c r="A891" s="76"/>
      <c r="B891" s="76"/>
      <c r="C891" s="76"/>
      <c r="D891" s="76"/>
      <c r="E891" s="76"/>
      <c r="F891" s="76"/>
      <c r="G891" s="76"/>
      <c r="H891" s="76"/>
      <c r="I891" s="76"/>
      <c r="J891" s="76"/>
      <c r="K891" s="76"/>
    </row>
    <row r="892" ht="18.0" customHeight="1">
      <c r="A892" s="39" t="s">
        <v>362</v>
      </c>
      <c r="B892" s="43" t="s">
        <v>83</v>
      </c>
      <c r="C892" s="39" t="s">
        <v>84</v>
      </c>
      <c r="D892" s="39" t="s">
        <v>24</v>
      </c>
      <c r="E892" s="40" t="s">
        <v>1911</v>
      </c>
      <c r="F892" s="42"/>
      <c r="G892" s="54" t="s">
        <v>85</v>
      </c>
      <c r="H892" s="43" t="s">
        <v>25</v>
      </c>
      <c r="I892" s="43" t="s">
        <v>1912</v>
      </c>
      <c r="J892" s="43" t="s">
        <v>86</v>
      </c>
      <c r="K892" s="43" t="s">
        <v>26</v>
      </c>
    </row>
    <row r="893" ht="25.5" customHeight="1">
      <c r="A893" s="56" t="s">
        <v>1913</v>
      </c>
      <c r="B893" s="58" t="s">
        <v>363</v>
      </c>
      <c r="C893" s="56" t="s">
        <v>122</v>
      </c>
      <c r="D893" s="56" t="s">
        <v>364</v>
      </c>
      <c r="E893" s="66" t="s">
        <v>2646</v>
      </c>
      <c r="F893" s="42"/>
      <c r="G893" s="57" t="s">
        <v>151</v>
      </c>
      <c r="H893" s="67">
        <v>1.0</v>
      </c>
      <c r="I893" s="59"/>
      <c r="J893" s="59">
        <v>46.03</v>
      </c>
      <c r="K893" s="59">
        <v>46.03</v>
      </c>
    </row>
    <row r="894" ht="24.0" customHeight="1">
      <c r="A894" s="68" t="s">
        <v>1915</v>
      </c>
      <c r="B894" s="69" t="s">
        <v>2319</v>
      </c>
      <c r="C894" s="68" t="s">
        <v>122</v>
      </c>
      <c r="D894" s="68" t="s">
        <v>2320</v>
      </c>
      <c r="E894" s="70" t="s">
        <v>1918</v>
      </c>
      <c r="F894" s="42"/>
      <c r="G894" s="71" t="s">
        <v>1134</v>
      </c>
      <c r="H894" s="72">
        <v>0.112</v>
      </c>
      <c r="I894" s="72">
        <v>0.0</v>
      </c>
      <c r="J894" s="73">
        <v>26.44</v>
      </c>
      <c r="K894" s="73">
        <v>2.96</v>
      </c>
    </row>
    <row r="895" ht="39.0" customHeight="1">
      <c r="A895" s="68" t="s">
        <v>1915</v>
      </c>
      <c r="B895" s="69" t="s">
        <v>2647</v>
      </c>
      <c r="C895" s="68" t="s">
        <v>122</v>
      </c>
      <c r="D895" s="68" t="s">
        <v>2648</v>
      </c>
      <c r="E895" s="70" t="s">
        <v>1999</v>
      </c>
      <c r="F895" s="42"/>
      <c r="G895" s="71" t="s">
        <v>2000</v>
      </c>
      <c r="H895" s="72">
        <v>0.0132</v>
      </c>
      <c r="I895" s="72">
        <v>0.0</v>
      </c>
      <c r="J895" s="73">
        <v>28.86</v>
      </c>
      <c r="K895" s="73">
        <v>0.38</v>
      </c>
    </row>
    <row r="896" ht="39.0" customHeight="1">
      <c r="A896" s="68" t="s">
        <v>1915</v>
      </c>
      <c r="B896" s="69" t="s">
        <v>2649</v>
      </c>
      <c r="C896" s="68" t="s">
        <v>122</v>
      </c>
      <c r="D896" s="68" t="s">
        <v>2650</v>
      </c>
      <c r="E896" s="70" t="s">
        <v>1999</v>
      </c>
      <c r="F896" s="42"/>
      <c r="G896" s="71" t="s">
        <v>2025</v>
      </c>
      <c r="H896" s="72">
        <v>0.0183</v>
      </c>
      <c r="I896" s="72">
        <v>0.0</v>
      </c>
      <c r="J896" s="73">
        <v>27.77</v>
      </c>
      <c r="K896" s="73">
        <v>0.5</v>
      </c>
    </row>
    <row r="897" ht="24.0" customHeight="1">
      <c r="A897" s="68" t="s">
        <v>1915</v>
      </c>
      <c r="B897" s="69" t="s">
        <v>2005</v>
      </c>
      <c r="C897" s="68" t="s">
        <v>122</v>
      </c>
      <c r="D897" s="68" t="s">
        <v>2006</v>
      </c>
      <c r="E897" s="70" t="s">
        <v>1918</v>
      </c>
      <c r="F897" s="42"/>
      <c r="G897" s="71" t="s">
        <v>1134</v>
      </c>
      <c r="H897" s="72">
        <v>0.207</v>
      </c>
      <c r="I897" s="72">
        <v>0.0</v>
      </c>
      <c r="J897" s="73">
        <v>21.72</v>
      </c>
      <c r="K897" s="73">
        <v>4.49</v>
      </c>
    </row>
    <row r="898" ht="25.5" customHeight="1">
      <c r="A898" s="77" t="s">
        <v>1940</v>
      </c>
      <c r="B898" s="78" t="s">
        <v>2656</v>
      </c>
      <c r="C898" s="77" t="s">
        <v>122</v>
      </c>
      <c r="D898" s="77" t="s">
        <v>2657</v>
      </c>
      <c r="E898" s="79" t="s">
        <v>1943</v>
      </c>
      <c r="F898" s="42"/>
      <c r="G898" s="80" t="s">
        <v>2658</v>
      </c>
      <c r="H898" s="81">
        <v>0.198</v>
      </c>
      <c r="I898" s="81">
        <v>0.0</v>
      </c>
      <c r="J898" s="82">
        <v>34.29</v>
      </c>
      <c r="K898" s="82">
        <v>6.78</v>
      </c>
    </row>
    <row r="899" ht="24.0" customHeight="1">
      <c r="A899" s="77" t="s">
        <v>1940</v>
      </c>
      <c r="B899" s="78" t="s">
        <v>2659</v>
      </c>
      <c r="C899" s="77" t="s">
        <v>122</v>
      </c>
      <c r="D899" s="77" t="s">
        <v>2660</v>
      </c>
      <c r="E899" s="79" t="s">
        <v>1943</v>
      </c>
      <c r="F899" s="42"/>
      <c r="G899" s="80" t="s">
        <v>801</v>
      </c>
      <c r="H899" s="81">
        <v>0.045</v>
      </c>
      <c r="I899" s="81">
        <v>0.0</v>
      </c>
      <c r="J899" s="82">
        <v>152.46</v>
      </c>
      <c r="K899" s="82">
        <v>6.86</v>
      </c>
    </row>
    <row r="900" ht="25.5" customHeight="1">
      <c r="A900" s="77" t="s">
        <v>1940</v>
      </c>
      <c r="B900" s="78" t="s">
        <v>2661</v>
      </c>
      <c r="C900" s="77" t="s">
        <v>122</v>
      </c>
      <c r="D900" s="77" t="s">
        <v>2662</v>
      </c>
      <c r="E900" s="79" t="s">
        <v>1943</v>
      </c>
      <c r="F900" s="42"/>
      <c r="G900" s="80" t="s">
        <v>151</v>
      </c>
      <c r="H900" s="81">
        <v>1.05</v>
      </c>
      <c r="I900" s="81">
        <v>0.0</v>
      </c>
      <c r="J900" s="82">
        <v>22.67</v>
      </c>
      <c r="K900" s="82">
        <v>23.8</v>
      </c>
    </row>
    <row r="901" ht="25.5" customHeight="1">
      <c r="A901" s="77" t="s">
        <v>1940</v>
      </c>
      <c r="B901" s="78" t="s">
        <v>2663</v>
      </c>
      <c r="C901" s="77" t="s">
        <v>122</v>
      </c>
      <c r="D901" s="77" t="s">
        <v>2664</v>
      </c>
      <c r="E901" s="79" t="s">
        <v>1943</v>
      </c>
      <c r="F901" s="42"/>
      <c r="G901" s="80" t="s">
        <v>801</v>
      </c>
      <c r="H901" s="81">
        <v>0.0012</v>
      </c>
      <c r="I901" s="81">
        <v>0.0</v>
      </c>
      <c r="J901" s="82">
        <v>128.27</v>
      </c>
      <c r="K901" s="82">
        <v>0.15</v>
      </c>
    </row>
    <row r="902" ht="25.5" customHeight="1">
      <c r="A902" s="77" t="s">
        <v>1940</v>
      </c>
      <c r="B902" s="78" t="s">
        <v>2034</v>
      </c>
      <c r="C902" s="77" t="s">
        <v>122</v>
      </c>
      <c r="D902" s="77" t="s">
        <v>2035</v>
      </c>
      <c r="E902" s="79" t="s">
        <v>1943</v>
      </c>
      <c r="F902" s="42"/>
      <c r="G902" s="80" t="s">
        <v>801</v>
      </c>
      <c r="H902" s="81">
        <v>0.006</v>
      </c>
      <c r="I902" s="81">
        <v>0.0</v>
      </c>
      <c r="J902" s="82">
        <v>19.4</v>
      </c>
      <c r="K902" s="82">
        <v>0.11</v>
      </c>
    </row>
    <row r="903" ht="13.5" customHeight="1">
      <c r="A903" s="64"/>
      <c r="B903" s="64"/>
      <c r="C903" s="64"/>
      <c r="D903" s="64"/>
      <c r="E903" s="64"/>
      <c r="F903" s="64" t="s">
        <v>1935</v>
      </c>
      <c r="G903" s="74">
        <v>2.98</v>
      </c>
      <c r="H903" s="64" t="s">
        <v>1936</v>
      </c>
      <c r="I903" s="74">
        <v>3.22</v>
      </c>
      <c r="J903" s="64" t="s">
        <v>1937</v>
      </c>
      <c r="K903" s="74">
        <v>6.2</v>
      </c>
    </row>
    <row r="904" ht="13.5" customHeight="1">
      <c r="A904" s="64"/>
      <c r="B904" s="64"/>
      <c r="C904" s="64"/>
      <c r="D904" s="64"/>
      <c r="E904" s="64"/>
      <c r="F904" s="64" t="s">
        <v>1938</v>
      </c>
      <c r="G904" s="74">
        <v>10.83</v>
      </c>
      <c r="H904" s="75" t="s">
        <v>1939</v>
      </c>
      <c r="I904" s="34"/>
      <c r="J904" s="64"/>
      <c r="K904" s="74">
        <v>56.86</v>
      </c>
    </row>
    <row r="905" ht="0.75" customHeight="1">
      <c r="A905" s="76"/>
      <c r="B905" s="76"/>
      <c r="C905" s="76"/>
      <c r="D905" s="76"/>
      <c r="E905" s="76"/>
      <c r="F905" s="76"/>
      <c r="G905" s="76"/>
      <c r="H905" s="76"/>
      <c r="I905" s="76"/>
      <c r="J905" s="76"/>
      <c r="K905" s="76"/>
    </row>
    <row r="906" ht="18.0" customHeight="1">
      <c r="A906" s="39" t="s">
        <v>365</v>
      </c>
      <c r="B906" s="43" t="s">
        <v>83</v>
      </c>
      <c r="C906" s="39" t="s">
        <v>84</v>
      </c>
      <c r="D906" s="39" t="s">
        <v>24</v>
      </c>
      <c r="E906" s="40" t="s">
        <v>1911</v>
      </c>
      <c r="F906" s="42"/>
      <c r="G906" s="54" t="s">
        <v>85</v>
      </c>
      <c r="H906" s="43" t="s">
        <v>25</v>
      </c>
      <c r="I906" s="43" t="s">
        <v>1912</v>
      </c>
      <c r="J906" s="43" t="s">
        <v>86</v>
      </c>
      <c r="K906" s="43" t="s">
        <v>26</v>
      </c>
    </row>
    <row r="907" ht="39.0" customHeight="1">
      <c r="A907" s="56" t="s">
        <v>1913</v>
      </c>
      <c r="B907" s="58" t="s">
        <v>366</v>
      </c>
      <c r="C907" s="56" t="s">
        <v>122</v>
      </c>
      <c r="D907" s="56" t="s">
        <v>367</v>
      </c>
      <c r="E907" s="66" t="s">
        <v>2646</v>
      </c>
      <c r="F907" s="42"/>
      <c r="G907" s="57" t="s">
        <v>151</v>
      </c>
      <c r="H907" s="67">
        <v>1.0</v>
      </c>
      <c r="I907" s="59"/>
      <c r="J907" s="59">
        <v>76.17</v>
      </c>
      <c r="K907" s="59">
        <v>76.17</v>
      </c>
    </row>
    <row r="908" ht="24.0" customHeight="1">
      <c r="A908" s="68" t="s">
        <v>1915</v>
      </c>
      <c r="B908" s="69" t="s">
        <v>2005</v>
      </c>
      <c r="C908" s="68" t="s">
        <v>122</v>
      </c>
      <c r="D908" s="68" t="s">
        <v>2006</v>
      </c>
      <c r="E908" s="70" t="s">
        <v>1918</v>
      </c>
      <c r="F908" s="42"/>
      <c r="G908" s="71" t="s">
        <v>1134</v>
      </c>
      <c r="H908" s="72">
        <v>0.371</v>
      </c>
      <c r="I908" s="72">
        <v>0.0</v>
      </c>
      <c r="J908" s="73">
        <v>21.72</v>
      </c>
      <c r="K908" s="73">
        <v>8.05</v>
      </c>
    </row>
    <row r="909" ht="39.0" customHeight="1">
      <c r="A909" s="68" t="s">
        <v>1915</v>
      </c>
      <c r="B909" s="69" t="s">
        <v>2649</v>
      </c>
      <c r="C909" s="68" t="s">
        <v>122</v>
      </c>
      <c r="D909" s="68" t="s">
        <v>2650</v>
      </c>
      <c r="E909" s="70" t="s">
        <v>1999</v>
      </c>
      <c r="F909" s="42"/>
      <c r="G909" s="71" t="s">
        <v>2025</v>
      </c>
      <c r="H909" s="72">
        <v>0.0183</v>
      </c>
      <c r="I909" s="72">
        <v>0.0</v>
      </c>
      <c r="J909" s="73">
        <v>27.77</v>
      </c>
      <c r="K909" s="73">
        <v>0.5</v>
      </c>
    </row>
    <row r="910" ht="24.0" customHeight="1">
      <c r="A910" s="68" t="s">
        <v>1915</v>
      </c>
      <c r="B910" s="69" t="s">
        <v>2319</v>
      </c>
      <c r="C910" s="68" t="s">
        <v>122</v>
      </c>
      <c r="D910" s="68" t="s">
        <v>2320</v>
      </c>
      <c r="E910" s="70" t="s">
        <v>1918</v>
      </c>
      <c r="F910" s="42"/>
      <c r="G910" s="71" t="s">
        <v>1134</v>
      </c>
      <c r="H910" s="72">
        <v>0.277</v>
      </c>
      <c r="I910" s="72">
        <v>0.0</v>
      </c>
      <c r="J910" s="73">
        <v>26.44</v>
      </c>
      <c r="K910" s="73">
        <v>7.32</v>
      </c>
    </row>
    <row r="911" ht="39.0" customHeight="1">
      <c r="A911" s="68" t="s">
        <v>1915</v>
      </c>
      <c r="B911" s="69" t="s">
        <v>2647</v>
      </c>
      <c r="C911" s="68" t="s">
        <v>122</v>
      </c>
      <c r="D911" s="68" t="s">
        <v>2648</v>
      </c>
      <c r="E911" s="70" t="s">
        <v>1999</v>
      </c>
      <c r="F911" s="42"/>
      <c r="G911" s="71" t="s">
        <v>2000</v>
      </c>
      <c r="H911" s="72">
        <v>0.0132</v>
      </c>
      <c r="I911" s="72">
        <v>0.0</v>
      </c>
      <c r="J911" s="73">
        <v>28.86</v>
      </c>
      <c r="K911" s="73">
        <v>0.38</v>
      </c>
    </row>
    <row r="912" ht="25.5" customHeight="1">
      <c r="A912" s="77" t="s">
        <v>1940</v>
      </c>
      <c r="B912" s="78" t="s">
        <v>2665</v>
      </c>
      <c r="C912" s="77" t="s">
        <v>122</v>
      </c>
      <c r="D912" s="77" t="s">
        <v>2666</v>
      </c>
      <c r="E912" s="79" t="s">
        <v>1943</v>
      </c>
      <c r="F912" s="42"/>
      <c r="G912" s="80" t="s">
        <v>151</v>
      </c>
      <c r="H912" s="81">
        <v>1.05</v>
      </c>
      <c r="I912" s="81">
        <v>0.0</v>
      </c>
      <c r="J912" s="82">
        <v>40.84</v>
      </c>
      <c r="K912" s="82">
        <v>42.88</v>
      </c>
    </row>
    <row r="913" ht="25.5" customHeight="1">
      <c r="A913" s="77" t="s">
        <v>1940</v>
      </c>
      <c r="B913" s="78" t="s">
        <v>2663</v>
      </c>
      <c r="C913" s="77" t="s">
        <v>122</v>
      </c>
      <c r="D913" s="77" t="s">
        <v>2664</v>
      </c>
      <c r="E913" s="79" t="s">
        <v>1943</v>
      </c>
      <c r="F913" s="42"/>
      <c r="G913" s="80" t="s">
        <v>801</v>
      </c>
      <c r="H913" s="81">
        <v>0.0024</v>
      </c>
      <c r="I913" s="81">
        <v>0.0</v>
      </c>
      <c r="J913" s="82">
        <v>128.27</v>
      </c>
      <c r="K913" s="82">
        <v>0.3</v>
      </c>
    </row>
    <row r="914" ht="25.5" customHeight="1">
      <c r="A914" s="77" t="s">
        <v>1940</v>
      </c>
      <c r="B914" s="78" t="s">
        <v>2034</v>
      </c>
      <c r="C914" s="77" t="s">
        <v>122</v>
      </c>
      <c r="D914" s="77" t="s">
        <v>2035</v>
      </c>
      <c r="E914" s="79" t="s">
        <v>1943</v>
      </c>
      <c r="F914" s="42"/>
      <c r="G914" s="80" t="s">
        <v>801</v>
      </c>
      <c r="H914" s="81">
        <v>0.013</v>
      </c>
      <c r="I914" s="81">
        <v>0.0</v>
      </c>
      <c r="J914" s="82">
        <v>19.4</v>
      </c>
      <c r="K914" s="82">
        <v>0.25</v>
      </c>
    </row>
    <row r="915" ht="25.5" customHeight="1">
      <c r="A915" s="77" t="s">
        <v>1940</v>
      </c>
      <c r="B915" s="78" t="s">
        <v>2656</v>
      </c>
      <c r="C915" s="77" t="s">
        <v>122</v>
      </c>
      <c r="D915" s="77" t="s">
        <v>2657</v>
      </c>
      <c r="E915" s="79" t="s">
        <v>1943</v>
      </c>
      <c r="F915" s="42"/>
      <c r="G915" s="80" t="s">
        <v>2658</v>
      </c>
      <c r="H915" s="81">
        <v>0.081</v>
      </c>
      <c r="I915" s="81">
        <v>0.0</v>
      </c>
      <c r="J915" s="82">
        <v>34.29</v>
      </c>
      <c r="K915" s="82">
        <v>2.77</v>
      </c>
    </row>
    <row r="916" ht="24.0" customHeight="1">
      <c r="A916" s="77" t="s">
        <v>1940</v>
      </c>
      <c r="B916" s="78" t="s">
        <v>2659</v>
      </c>
      <c r="C916" s="77" t="s">
        <v>122</v>
      </c>
      <c r="D916" s="77" t="s">
        <v>2660</v>
      </c>
      <c r="E916" s="79" t="s">
        <v>1943</v>
      </c>
      <c r="F916" s="42"/>
      <c r="G916" s="80" t="s">
        <v>801</v>
      </c>
      <c r="H916" s="81">
        <v>0.09</v>
      </c>
      <c r="I916" s="81">
        <v>0.0</v>
      </c>
      <c r="J916" s="82">
        <v>152.46</v>
      </c>
      <c r="K916" s="82">
        <v>13.72</v>
      </c>
    </row>
    <row r="917" ht="13.5" customHeight="1">
      <c r="A917" s="64"/>
      <c r="B917" s="64"/>
      <c r="C917" s="64"/>
      <c r="D917" s="64"/>
      <c r="E917" s="64"/>
      <c r="F917" s="64" t="s">
        <v>1935</v>
      </c>
      <c r="G917" s="74">
        <v>5.85</v>
      </c>
      <c r="H917" s="64" t="s">
        <v>1936</v>
      </c>
      <c r="I917" s="74">
        <v>6.29</v>
      </c>
      <c r="J917" s="64" t="s">
        <v>1937</v>
      </c>
      <c r="K917" s="74">
        <v>12.14</v>
      </c>
    </row>
    <row r="918" ht="13.5" customHeight="1">
      <c r="A918" s="64"/>
      <c r="B918" s="64"/>
      <c r="C918" s="64"/>
      <c r="D918" s="64"/>
      <c r="E918" s="64"/>
      <c r="F918" s="64" t="s">
        <v>1938</v>
      </c>
      <c r="G918" s="74">
        <v>17.93</v>
      </c>
      <c r="H918" s="75" t="s">
        <v>1939</v>
      </c>
      <c r="I918" s="34"/>
      <c r="J918" s="64"/>
      <c r="K918" s="74">
        <v>94.1</v>
      </c>
    </row>
    <row r="919" ht="0.75" customHeight="1">
      <c r="A919" s="76"/>
      <c r="B919" s="76"/>
      <c r="C919" s="76"/>
      <c r="D919" s="76"/>
      <c r="E919" s="76"/>
      <c r="F919" s="76"/>
      <c r="G919" s="76"/>
      <c r="H919" s="76"/>
      <c r="I919" s="76"/>
      <c r="J919" s="76"/>
      <c r="K919" s="76"/>
    </row>
    <row r="920" ht="18.0" customHeight="1">
      <c r="A920" s="39" t="s">
        <v>368</v>
      </c>
      <c r="B920" s="43" t="s">
        <v>83</v>
      </c>
      <c r="C920" s="39" t="s">
        <v>84</v>
      </c>
      <c r="D920" s="39" t="s">
        <v>24</v>
      </c>
      <c r="E920" s="40" t="s">
        <v>1911</v>
      </c>
      <c r="F920" s="42"/>
      <c r="G920" s="54" t="s">
        <v>85</v>
      </c>
      <c r="H920" s="43" t="s">
        <v>25</v>
      </c>
      <c r="I920" s="43" t="s">
        <v>1912</v>
      </c>
      <c r="J920" s="43" t="s">
        <v>86</v>
      </c>
      <c r="K920" s="43" t="s">
        <v>26</v>
      </c>
    </row>
    <row r="921" ht="25.5" customHeight="1">
      <c r="A921" s="56" t="s">
        <v>1913</v>
      </c>
      <c r="B921" s="58" t="s">
        <v>369</v>
      </c>
      <c r="C921" s="56" t="s">
        <v>92</v>
      </c>
      <c r="D921" s="56" t="s">
        <v>370</v>
      </c>
      <c r="E921" s="66" t="s">
        <v>2667</v>
      </c>
      <c r="F921" s="42"/>
      <c r="G921" s="57" t="s">
        <v>151</v>
      </c>
      <c r="H921" s="67">
        <v>1.0</v>
      </c>
      <c r="I921" s="59"/>
      <c r="J921" s="59">
        <v>43.41</v>
      </c>
      <c r="K921" s="59">
        <v>43.41</v>
      </c>
    </row>
    <row r="922" ht="24.0" customHeight="1">
      <c r="A922" s="68" t="s">
        <v>1915</v>
      </c>
      <c r="B922" s="69" t="s">
        <v>2001</v>
      </c>
      <c r="C922" s="68" t="s">
        <v>122</v>
      </c>
      <c r="D922" s="68" t="s">
        <v>2002</v>
      </c>
      <c r="E922" s="70" t="s">
        <v>1918</v>
      </c>
      <c r="F922" s="42"/>
      <c r="G922" s="71" t="s">
        <v>1134</v>
      </c>
      <c r="H922" s="72">
        <v>0.179</v>
      </c>
      <c r="I922" s="72">
        <v>0.0</v>
      </c>
      <c r="J922" s="73">
        <v>27.11</v>
      </c>
      <c r="K922" s="73">
        <v>4.85</v>
      </c>
    </row>
    <row r="923" ht="24.0" customHeight="1">
      <c r="A923" s="68" t="s">
        <v>1915</v>
      </c>
      <c r="B923" s="69" t="s">
        <v>2005</v>
      </c>
      <c r="C923" s="68" t="s">
        <v>122</v>
      </c>
      <c r="D923" s="68" t="s">
        <v>2006</v>
      </c>
      <c r="E923" s="70" t="s">
        <v>1918</v>
      </c>
      <c r="F923" s="42"/>
      <c r="G923" s="71" t="s">
        <v>1134</v>
      </c>
      <c r="H923" s="72">
        <v>0.09</v>
      </c>
      <c r="I923" s="72">
        <v>0.0</v>
      </c>
      <c r="J923" s="73">
        <v>21.72</v>
      </c>
      <c r="K923" s="73">
        <v>1.95</v>
      </c>
    </row>
    <row r="924" ht="39.0" customHeight="1">
      <c r="A924" s="77" t="s">
        <v>1940</v>
      </c>
      <c r="B924" s="78" t="s">
        <v>2668</v>
      </c>
      <c r="C924" s="77" t="s">
        <v>122</v>
      </c>
      <c r="D924" s="77" t="s">
        <v>2669</v>
      </c>
      <c r="E924" s="79" t="s">
        <v>1943</v>
      </c>
      <c r="F924" s="42"/>
      <c r="G924" s="80" t="s">
        <v>98</v>
      </c>
      <c r="H924" s="81">
        <v>1.33</v>
      </c>
      <c r="I924" s="81">
        <v>0.0</v>
      </c>
      <c r="J924" s="82">
        <v>0.12</v>
      </c>
      <c r="K924" s="82">
        <v>0.15</v>
      </c>
    </row>
    <row r="925" ht="25.5" customHeight="1">
      <c r="A925" s="77" t="s">
        <v>1940</v>
      </c>
      <c r="B925" s="78" t="s">
        <v>2656</v>
      </c>
      <c r="C925" s="77" t="s">
        <v>122</v>
      </c>
      <c r="D925" s="77" t="s">
        <v>2657</v>
      </c>
      <c r="E925" s="79" t="s">
        <v>1943</v>
      </c>
      <c r="F925" s="42"/>
      <c r="G925" s="80" t="s">
        <v>2658</v>
      </c>
      <c r="H925" s="81">
        <v>0.092</v>
      </c>
      <c r="I925" s="81">
        <v>0.0</v>
      </c>
      <c r="J925" s="82">
        <v>34.29</v>
      </c>
      <c r="K925" s="82">
        <v>3.15</v>
      </c>
    </row>
    <row r="926" ht="25.5" customHeight="1">
      <c r="A926" s="77" t="s">
        <v>1940</v>
      </c>
      <c r="B926" s="78" t="s">
        <v>2670</v>
      </c>
      <c r="C926" s="77" t="s">
        <v>122</v>
      </c>
      <c r="D926" s="77" t="s">
        <v>2671</v>
      </c>
      <c r="E926" s="79" t="s">
        <v>1943</v>
      </c>
      <c r="F926" s="42"/>
      <c r="G926" s="80" t="s">
        <v>151</v>
      </c>
      <c r="H926" s="81">
        <v>1.15</v>
      </c>
      <c r="I926" s="81">
        <v>0.0</v>
      </c>
      <c r="J926" s="82">
        <v>28.97</v>
      </c>
      <c r="K926" s="82">
        <v>33.31</v>
      </c>
    </row>
    <row r="927" ht="13.5" customHeight="1">
      <c r="A927" s="64"/>
      <c r="B927" s="64"/>
      <c r="C927" s="64"/>
      <c r="D927" s="64"/>
      <c r="E927" s="64"/>
      <c r="F927" s="64" t="s">
        <v>1935</v>
      </c>
      <c r="G927" s="74">
        <v>2.47</v>
      </c>
      <c r="H927" s="64" t="s">
        <v>1936</v>
      </c>
      <c r="I927" s="74">
        <v>2.66</v>
      </c>
      <c r="J927" s="64" t="s">
        <v>1937</v>
      </c>
      <c r="K927" s="74">
        <v>5.13</v>
      </c>
    </row>
    <row r="928" ht="13.5" customHeight="1">
      <c r="A928" s="64"/>
      <c r="B928" s="64"/>
      <c r="C928" s="64"/>
      <c r="D928" s="64"/>
      <c r="E928" s="64"/>
      <c r="F928" s="64" t="s">
        <v>1938</v>
      </c>
      <c r="G928" s="74">
        <v>10.21</v>
      </c>
      <c r="H928" s="75" t="s">
        <v>1939</v>
      </c>
      <c r="I928" s="34"/>
      <c r="J928" s="64"/>
      <c r="K928" s="74">
        <v>53.62</v>
      </c>
    </row>
    <row r="929" ht="0.75" customHeight="1">
      <c r="A929" s="76"/>
      <c r="B929" s="76"/>
      <c r="C929" s="76"/>
      <c r="D929" s="76"/>
      <c r="E929" s="76"/>
      <c r="F929" s="76"/>
      <c r="G929" s="76"/>
      <c r="H929" s="76"/>
      <c r="I929" s="76"/>
      <c r="J929" s="76"/>
      <c r="K929" s="76"/>
    </row>
    <row r="930" ht="18.0" customHeight="1">
      <c r="A930" s="39" t="s">
        <v>371</v>
      </c>
      <c r="B930" s="43" t="s">
        <v>83</v>
      </c>
      <c r="C930" s="39" t="s">
        <v>84</v>
      </c>
      <c r="D930" s="39" t="s">
        <v>24</v>
      </c>
      <c r="E930" s="40" t="s">
        <v>1911</v>
      </c>
      <c r="F930" s="42"/>
      <c r="G930" s="54" t="s">
        <v>85</v>
      </c>
      <c r="H930" s="43" t="s">
        <v>25</v>
      </c>
      <c r="I930" s="43" t="s">
        <v>1912</v>
      </c>
      <c r="J930" s="43" t="s">
        <v>86</v>
      </c>
      <c r="K930" s="43" t="s">
        <v>26</v>
      </c>
    </row>
    <row r="931" ht="25.5" customHeight="1">
      <c r="A931" s="56" t="s">
        <v>1913</v>
      </c>
      <c r="B931" s="58" t="s">
        <v>372</v>
      </c>
      <c r="C931" s="56" t="s">
        <v>92</v>
      </c>
      <c r="D931" s="56" t="s">
        <v>373</v>
      </c>
      <c r="E931" s="66" t="s">
        <v>2667</v>
      </c>
      <c r="F931" s="42"/>
      <c r="G931" s="57" t="s">
        <v>151</v>
      </c>
      <c r="H931" s="67">
        <v>1.0</v>
      </c>
      <c r="I931" s="59"/>
      <c r="J931" s="59">
        <v>38.06</v>
      </c>
      <c r="K931" s="59">
        <v>38.06</v>
      </c>
    </row>
    <row r="932" ht="24.0" customHeight="1">
      <c r="A932" s="68" t="s">
        <v>1915</v>
      </c>
      <c r="B932" s="69" t="s">
        <v>2001</v>
      </c>
      <c r="C932" s="68" t="s">
        <v>122</v>
      </c>
      <c r="D932" s="68" t="s">
        <v>2002</v>
      </c>
      <c r="E932" s="70" t="s">
        <v>1918</v>
      </c>
      <c r="F932" s="42"/>
      <c r="G932" s="71" t="s">
        <v>1134</v>
      </c>
      <c r="H932" s="72">
        <v>0.179</v>
      </c>
      <c r="I932" s="72">
        <v>0.0</v>
      </c>
      <c r="J932" s="73">
        <v>27.11</v>
      </c>
      <c r="K932" s="73">
        <v>4.85</v>
      </c>
    </row>
    <row r="933" ht="24.0" customHeight="1">
      <c r="A933" s="68" t="s">
        <v>1915</v>
      </c>
      <c r="B933" s="69" t="s">
        <v>2005</v>
      </c>
      <c r="C933" s="68" t="s">
        <v>122</v>
      </c>
      <c r="D933" s="68" t="s">
        <v>2006</v>
      </c>
      <c r="E933" s="70" t="s">
        <v>1918</v>
      </c>
      <c r="F933" s="42"/>
      <c r="G933" s="71" t="s">
        <v>1134</v>
      </c>
      <c r="H933" s="72">
        <v>0.09</v>
      </c>
      <c r="I933" s="72">
        <v>0.0</v>
      </c>
      <c r="J933" s="73">
        <v>21.72</v>
      </c>
      <c r="K933" s="73">
        <v>1.95</v>
      </c>
    </row>
    <row r="934" ht="25.5" customHeight="1">
      <c r="A934" s="77" t="s">
        <v>1940</v>
      </c>
      <c r="B934" s="78" t="s">
        <v>2672</v>
      </c>
      <c r="C934" s="77" t="s">
        <v>122</v>
      </c>
      <c r="D934" s="77" t="s">
        <v>2673</v>
      </c>
      <c r="E934" s="79" t="s">
        <v>1943</v>
      </c>
      <c r="F934" s="42"/>
      <c r="G934" s="80" t="s">
        <v>151</v>
      </c>
      <c r="H934" s="81">
        <v>1.15</v>
      </c>
      <c r="I934" s="81">
        <v>0.0</v>
      </c>
      <c r="J934" s="82">
        <v>24.32</v>
      </c>
      <c r="K934" s="82">
        <v>27.96</v>
      </c>
    </row>
    <row r="935" ht="25.5" customHeight="1">
      <c r="A935" s="77" t="s">
        <v>1940</v>
      </c>
      <c r="B935" s="78" t="s">
        <v>2656</v>
      </c>
      <c r="C935" s="77" t="s">
        <v>122</v>
      </c>
      <c r="D935" s="77" t="s">
        <v>2657</v>
      </c>
      <c r="E935" s="79" t="s">
        <v>1943</v>
      </c>
      <c r="F935" s="42"/>
      <c r="G935" s="80" t="s">
        <v>2658</v>
      </c>
      <c r="H935" s="81">
        <v>0.092</v>
      </c>
      <c r="I935" s="81">
        <v>0.0</v>
      </c>
      <c r="J935" s="82">
        <v>34.29</v>
      </c>
      <c r="K935" s="82">
        <v>3.15</v>
      </c>
    </row>
    <row r="936" ht="39.0" customHeight="1">
      <c r="A936" s="77" t="s">
        <v>1940</v>
      </c>
      <c r="B936" s="78" t="s">
        <v>2668</v>
      </c>
      <c r="C936" s="77" t="s">
        <v>122</v>
      </c>
      <c r="D936" s="77" t="s">
        <v>2669</v>
      </c>
      <c r="E936" s="79" t="s">
        <v>1943</v>
      </c>
      <c r="F936" s="42"/>
      <c r="G936" s="80" t="s">
        <v>98</v>
      </c>
      <c r="H936" s="81">
        <v>1.33</v>
      </c>
      <c r="I936" s="81">
        <v>0.0</v>
      </c>
      <c r="J936" s="82">
        <v>0.12</v>
      </c>
      <c r="K936" s="82">
        <v>0.15</v>
      </c>
    </row>
    <row r="937" ht="13.5" customHeight="1">
      <c r="A937" s="64"/>
      <c r="B937" s="64"/>
      <c r="C937" s="64"/>
      <c r="D937" s="64"/>
      <c r="E937" s="64"/>
      <c r="F937" s="64" t="s">
        <v>1935</v>
      </c>
      <c r="G937" s="74">
        <v>2.47</v>
      </c>
      <c r="H937" s="64" t="s">
        <v>1936</v>
      </c>
      <c r="I937" s="74">
        <v>2.66</v>
      </c>
      <c r="J937" s="64" t="s">
        <v>1937</v>
      </c>
      <c r="K937" s="74">
        <v>5.13</v>
      </c>
    </row>
    <row r="938" ht="13.5" customHeight="1">
      <c r="A938" s="64"/>
      <c r="B938" s="64"/>
      <c r="C938" s="64"/>
      <c r="D938" s="64"/>
      <c r="E938" s="64"/>
      <c r="F938" s="64" t="s">
        <v>1938</v>
      </c>
      <c r="G938" s="74">
        <v>8.95</v>
      </c>
      <c r="H938" s="75" t="s">
        <v>1939</v>
      </c>
      <c r="I938" s="34"/>
      <c r="J938" s="64"/>
      <c r="K938" s="74">
        <v>47.01</v>
      </c>
    </row>
    <row r="939" ht="0.75" customHeight="1">
      <c r="A939" s="76"/>
      <c r="B939" s="76"/>
      <c r="C939" s="76"/>
      <c r="D939" s="76"/>
      <c r="E939" s="76"/>
      <c r="F939" s="76"/>
      <c r="G939" s="76"/>
      <c r="H939" s="76"/>
      <c r="I939" s="76"/>
      <c r="J939" s="76"/>
      <c r="K939" s="76"/>
    </row>
    <row r="940" ht="18.0" customHeight="1">
      <c r="A940" s="39" t="s">
        <v>374</v>
      </c>
      <c r="B940" s="43" t="s">
        <v>83</v>
      </c>
      <c r="C940" s="39" t="s">
        <v>84</v>
      </c>
      <c r="D940" s="39" t="s">
        <v>24</v>
      </c>
      <c r="E940" s="40" t="s">
        <v>1911</v>
      </c>
      <c r="F940" s="42"/>
      <c r="G940" s="54" t="s">
        <v>85</v>
      </c>
      <c r="H940" s="43" t="s">
        <v>25</v>
      </c>
      <c r="I940" s="43" t="s">
        <v>86</v>
      </c>
      <c r="J940" s="43" t="s">
        <v>26</v>
      </c>
      <c r="K940" s="4"/>
    </row>
    <row r="941" ht="24.0" customHeight="1">
      <c r="A941" s="56" t="s">
        <v>1913</v>
      </c>
      <c r="B941" s="58" t="s">
        <v>375</v>
      </c>
      <c r="C941" s="56" t="s">
        <v>265</v>
      </c>
      <c r="D941" s="56" t="s">
        <v>376</v>
      </c>
      <c r="E941" s="66" t="s">
        <v>2674</v>
      </c>
      <c r="F941" s="42"/>
      <c r="G941" s="57" t="s">
        <v>106</v>
      </c>
      <c r="H941" s="67">
        <v>1.0</v>
      </c>
      <c r="I941" s="59">
        <v>42.55</v>
      </c>
      <c r="J941" s="59">
        <v>42.55</v>
      </c>
      <c r="K941" s="4"/>
    </row>
    <row r="942" ht="15.0" customHeight="1">
      <c r="A942" s="39" t="s">
        <v>23</v>
      </c>
      <c r="B942" s="43" t="s">
        <v>83</v>
      </c>
      <c r="C942" s="39" t="s">
        <v>84</v>
      </c>
      <c r="D942" s="39" t="s">
        <v>24</v>
      </c>
      <c r="E942" s="40" t="s">
        <v>1911</v>
      </c>
      <c r="F942" s="42"/>
      <c r="G942" s="54" t="s">
        <v>85</v>
      </c>
      <c r="H942" s="43" t="s">
        <v>25</v>
      </c>
      <c r="I942" s="43" t="s">
        <v>86</v>
      </c>
      <c r="J942" s="43" t="s">
        <v>26</v>
      </c>
      <c r="K942" s="4"/>
    </row>
    <row r="943" ht="24.0" customHeight="1">
      <c r="A943" s="77" t="s">
        <v>1940</v>
      </c>
      <c r="B943" s="78" t="s">
        <v>2675</v>
      </c>
      <c r="C943" s="77" t="s">
        <v>265</v>
      </c>
      <c r="D943" s="77" t="s">
        <v>2676</v>
      </c>
      <c r="E943" s="79" t="s">
        <v>1948</v>
      </c>
      <c r="F943" s="42"/>
      <c r="G943" s="80" t="s">
        <v>2070</v>
      </c>
      <c r="H943" s="81">
        <v>0.5</v>
      </c>
      <c r="I943" s="82" t="s">
        <v>2341</v>
      </c>
      <c r="J943" s="86" t="s">
        <v>2677</v>
      </c>
      <c r="K943" s="4"/>
    </row>
    <row r="944" ht="25.5" customHeight="1">
      <c r="A944" s="77" t="s">
        <v>1940</v>
      </c>
      <c r="B944" s="78" t="s">
        <v>2678</v>
      </c>
      <c r="C944" s="77" t="s">
        <v>265</v>
      </c>
      <c r="D944" s="77" t="s">
        <v>2679</v>
      </c>
      <c r="E944" s="79" t="s">
        <v>1943</v>
      </c>
      <c r="F944" s="42"/>
      <c r="G944" s="80" t="s">
        <v>106</v>
      </c>
      <c r="H944" s="81">
        <v>1.0</v>
      </c>
      <c r="I944" s="82" t="s">
        <v>2680</v>
      </c>
      <c r="J944" s="86" t="s">
        <v>2680</v>
      </c>
      <c r="K944" s="4"/>
    </row>
    <row r="945" ht="24.0" customHeight="1">
      <c r="A945" s="68" t="s">
        <v>1913</v>
      </c>
      <c r="B945" s="69" t="s">
        <v>2681</v>
      </c>
      <c r="C945" s="68" t="s">
        <v>265</v>
      </c>
      <c r="D945" s="68" t="s">
        <v>2682</v>
      </c>
      <c r="E945" s="70" t="s">
        <v>2332</v>
      </c>
      <c r="F945" s="42"/>
      <c r="G945" s="71" t="s">
        <v>2070</v>
      </c>
      <c r="H945" s="72">
        <v>0.5</v>
      </c>
      <c r="I945" s="73" t="s">
        <v>2441</v>
      </c>
      <c r="J945" s="84" t="s">
        <v>2683</v>
      </c>
      <c r="K945" s="4"/>
    </row>
    <row r="946" ht="24.0" customHeight="1">
      <c r="A946" s="77" t="s">
        <v>1940</v>
      </c>
      <c r="B946" s="78" t="s">
        <v>2335</v>
      </c>
      <c r="C946" s="77" t="s">
        <v>122</v>
      </c>
      <c r="D946" s="77" t="s">
        <v>2336</v>
      </c>
      <c r="E946" s="79" t="s">
        <v>1948</v>
      </c>
      <c r="F946" s="42"/>
      <c r="G946" s="80" t="s">
        <v>1134</v>
      </c>
      <c r="H946" s="81">
        <v>0.5</v>
      </c>
      <c r="I946" s="82" t="s">
        <v>2337</v>
      </c>
      <c r="J946" s="86" t="s">
        <v>2434</v>
      </c>
      <c r="K946" s="4"/>
    </row>
    <row r="947" ht="24.0" customHeight="1">
      <c r="A947" s="68" t="s">
        <v>1913</v>
      </c>
      <c r="B947" s="69" t="s">
        <v>2343</v>
      </c>
      <c r="C947" s="68" t="s">
        <v>265</v>
      </c>
      <c r="D947" s="68" t="s">
        <v>2344</v>
      </c>
      <c r="E947" s="70" t="s">
        <v>2332</v>
      </c>
      <c r="F947" s="42"/>
      <c r="G947" s="71" t="s">
        <v>2070</v>
      </c>
      <c r="H947" s="72">
        <v>0.5</v>
      </c>
      <c r="I947" s="73" t="s">
        <v>2345</v>
      </c>
      <c r="J947" s="84" t="s">
        <v>2435</v>
      </c>
      <c r="K947" s="4"/>
    </row>
    <row r="948" ht="39.75" customHeight="1">
      <c r="A948" s="87" t="s">
        <v>2347</v>
      </c>
      <c r="B948" s="41"/>
      <c r="C948" s="41"/>
      <c r="D948" s="41"/>
      <c r="E948" s="41"/>
      <c r="F948" s="41"/>
      <c r="G948" s="41"/>
      <c r="H948" s="41"/>
      <c r="I948" s="41"/>
      <c r="J948" s="42"/>
      <c r="K948" s="4"/>
    </row>
    <row r="949" ht="15.0" customHeight="1">
      <c r="A949" s="39" t="s">
        <v>23</v>
      </c>
      <c r="B949" s="43" t="s">
        <v>83</v>
      </c>
      <c r="C949" s="39" t="s">
        <v>84</v>
      </c>
      <c r="D949" s="39" t="s">
        <v>24</v>
      </c>
      <c r="E949" s="40" t="s">
        <v>1911</v>
      </c>
      <c r="F949" s="42"/>
      <c r="G949" s="54" t="s">
        <v>85</v>
      </c>
      <c r="H949" s="43" t="s">
        <v>25</v>
      </c>
      <c r="I949" s="43" t="s">
        <v>86</v>
      </c>
      <c r="J949" s="43" t="s">
        <v>26</v>
      </c>
      <c r="K949" s="4"/>
    </row>
    <row r="950" ht="24.0" customHeight="1">
      <c r="A950" s="77" t="s">
        <v>1940</v>
      </c>
      <c r="B950" s="78" t="s">
        <v>2675</v>
      </c>
      <c r="C950" s="77" t="s">
        <v>265</v>
      </c>
      <c r="D950" s="77" t="s">
        <v>2676</v>
      </c>
      <c r="E950" s="79" t="s">
        <v>1948</v>
      </c>
      <c r="F950" s="42"/>
      <c r="G950" s="80" t="s">
        <v>2070</v>
      </c>
      <c r="H950" s="81">
        <v>0.5</v>
      </c>
      <c r="I950" s="82" t="s">
        <v>2341</v>
      </c>
      <c r="J950" s="86" t="s">
        <v>2677</v>
      </c>
      <c r="K950" s="4"/>
    </row>
    <row r="951" ht="25.5" customHeight="1">
      <c r="A951" s="77" t="s">
        <v>1940</v>
      </c>
      <c r="B951" s="78" t="s">
        <v>2678</v>
      </c>
      <c r="C951" s="77" t="s">
        <v>265</v>
      </c>
      <c r="D951" s="77" t="s">
        <v>2679</v>
      </c>
      <c r="E951" s="79" t="s">
        <v>1943</v>
      </c>
      <c r="F951" s="42"/>
      <c r="G951" s="80" t="s">
        <v>106</v>
      </c>
      <c r="H951" s="81">
        <v>1.0</v>
      </c>
      <c r="I951" s="82" t="s">
        <v>2680</v>
      </c>
      <c r="J951" s="86" t="s">
        <v>2680</v>
      </c>
      <c r="K951" s="4"/>
    </row>
    <row r="952" ht="24.0" customHeight="1">
      <c r="A952" s="77" t="s">
        <v>1940</v>
      </c>
      <c r="B952" s="78" t="s">
        <v>2684</v>
      </c>
      <c r="C952" s="77" t="s">
        <v>265</v>
      </c>
      <c r="D952" s="77" t="s">
        <v>2685</v>
      </c>
      <c r="E952" s="79" t="s">
        <v>1943</v>
      </c>
      <c r="F952" s="42"/>
      <c r="G952" s="80" t="s">
        <v>106</v>
      </c>
      <c r="H952" s="81">
        <v>5.5E-4</v>
      </c>
      <c r="I952" s="82" t="s">
        <v>2686</v>
      </c>
      <c r="J952" s="86" t="s">
        <v>2359</v>
      </c>
      <c r="K952" s="4"/>
    </row>
    <row r="953" ht="25.5" customHeight="1">
      <c r="A953" s="77" t="s">
        <v>1940</v>
      </c>
      <c r="B953" s="78" t="s">
        <v>2404</v>
      </c>
      <c r="C953" s="77" t="s">
        <v>265</v>
      </c>
      <c r="D953" s="77" t="s">
        <v>2405</v>
      </c>
      <c r="E953" s="79" t="s">
        <v>1972</v>
      </c>
      <c r="F953" s="42"/>
      <c r="G953" s="80" t="s">
        <v>106</v>
      </c>
      <c r="H953" s="81">
        <v>0.1018</v>
      </c>
      <c r="I953" s="82" t="s">
        <v>2406</v>
      </c>
      <c r="J953" s="86" t="s">
        <v>2687</v>
      </c>
      <c r="K953" s="4"/>
    </row>
    <row r="954" ht="24.0" customHeight="1">
      <c r="A954" s="77" t="s">
        <v>1940</v>
      </c>
      <c r="B954" s="78" t="s">
        <v>2378</v>
      </c>
      <c r="C954" s="77" t="s">
        <v>265</v>
      </c>
      <c r="D954" s="77" t="s">
        <v>2379</v>
      </c>
      <c r="E954" s="79" t="s">
        <v>1943</v>
      </c>
      <c r="F954" s="42"/>
      <c r="G954" s="80" t="s">
        <v>106</v>
      </c>
      <c r="H954" s="81">
        <v>0.0015</v>
      </c>
      <c r="I954" s="82" t="s">
        <v>2380</v>
      </c>
      <c r="J954" s="86" t="s">
        <v>2688</v>
      </c>
      <c r="K954" s="4"/>
    </row>
    <row r="955" ht="24.0" customHeight="1">
      <c r="A955" s="77" t="s">
        <v>1940</v>
      </c>
      <c r="B955" s="78" t="s">
        <v>2412</v>
      </c>
      <c r="C955" s="77" t="s">
        <v>265</v>
      </c>
      <c r="D955" s="77" t="s">
        <v>2413</v>
      </c>
      <c r="E955" s="79" t="s">
        <v>1972</v>
      </c>
      <c r="F955" s="42"/>
      <c r="G955" s="80" t="s">
        <v>106</v>
      </c>
      <c r="H955" s="81">
        <v>0.0045</v>
      </c>
      <c r="I955" s="82" t="s">
        <v>2414</v>
      </c>
      <c r="J955" s="86" t="s">
        <v>2689</v>
      </c>
      <c r="K955" s="4"/>
    </row>
    <row r="956" ht="24.0" customHeight="1">
      <c r="A956" s="77" t="s">
        <v>1940</v>
      </c>
      <c r="B956" s="78" t="s">
        <v>2396</v>
      </c>
      <c r="C956" s="77" t="s">
        <v>265</v>
      </c>
      <c r="D956" s="77" t="s">
        <v>2397</v>
      </c>
      <c r="E956" s="79" t="s">
        <v>1943</v>
      </c>
      <c r="F956" s="42"/>
      <c r="G956" s="80" t="s">
        <v>106</v>
      </c>
      <c r="H956" s="81">
        <v>0.1018</v>
      </c>
      <c r="I956" s="82" t="s">
        <v>2398</v>
      </c>
      <c r="J956" s="86" t="s">
        <v>2690</v>
      </c>
      <c r="K956" s="4"/>
    </row>
    <row r="957" ht="24.0" customHeight="1">
      <c r="A957" s="77" t="s">
        <v>1940</v>
      </c>
      <c r="B957" s="78" t="s">
        <v>2691</v>
      </c>
      <c r="C957" s="77" t="s">
        <v>265</v>
      </c>
      <c r="D957" s="77" t="s">
        <v>2692</v>
      </c>
      <c r="E957" s="79" t="s">
        <v>1943</v>
      </c>
      <c r="F957" s="42"/>
      <c r="G957" s="80" t="s">
        <v>106</v>
      </c>
      <c r="H957" s="81">
        <v>2.0E-4</v>
      </c>
      <c r="I957" s="82" t="s">
        <v>2693</v>
      </c>
      <c r="J957" s="86" t="s">
        <v>2351</v>
      </c>
      <c r="K957" s="4"/>
    </row>
    <row r="958" ht="24.0" customHeight="1">
      <c r="A958" s="77" t="s">
        <v>1940</v>
      </c>
      <c r="B958" s="78" t="s">
        <v>2694</v>
      </c>
      <c r="C958" s="77" t="s">
        <v>265</v>
      </c>
      <c r="D958" s="77" t="s">
        <v>2695</v>
      </c>
      <c r="E958" s="79" t="s">
        <v>1943</v>
      </c>
      <c r="F958" s="42"/>
      <c r="G958" s="80" t="s">
        <v>106</v>
      </c>
      <c r="H958" s="81">
        <v>2.0E-4</v>
      </c>
      <c r="I958" s="82" t="s">
        <v>2696</v>
      </c>
      <c r="J958" s="86" t="s">
        <v>2359</v>
      </c>
      <c r="K958" s="4"/>
    </row>
    <row r="959" ht="24.0" customHeight="1">
      <c r="A959" s="77" t="s">
        <v>1940</v>
      </c>
      <c r="B959" s="78" t="s">
        <v>2697</v>
      </c>
      <c r="C959" s="77" t="s">
        <v>265</v>
      </c>
      <c r="D959" s="77" t="s">
        <v>2698</v>
      </c>
      <c r="E959" s="79" t="s">
        <v>1943</v>
      </c>
      <c r="F959" s="42"/>
      <c r="G959" s="80" t="s">
        <v>106</v>
      </c>
      <c r="H959" s="81">
        <v>5.0E-5</v>
      </c>
      <c r="I959" s="82" t="s">
        <v>2699</v>
      </c>
      <c r="J959" s="86" t="s">
        <v>2351</v>
      </c>
      <c r="K959" s="4"/>
    </row>
    <row r="960" ht="24.0" customHeight="1">
      <c r="A960" s="77" t="s">
        <v>1940</v>
      </c>
      <c r="B960" s="78" t="s">
        <v>2407</v>
      </c>
      <c r="C960" s="77" t="s">
        <v>265</v>
      </c>
      <c r="D960" s="77" t="s">
        <v>2408</v>
      </c>
      <c r="E960" s="79" t="s">
        <v>1943</v>
      </c>
      <c r="F960" s="42"/>
      <c r="G960" s="80" t="s">
        <v>106</v>
      </c>
      <c r="H960" s="81">
        <v>0.0045</v>
      </c>
      <c r="I960" s="82" t="s">
        <v>2186</v>
      </c>
      <c r="J960" s="86" t="s">
        <v>2395</v>
      </c>
      <c r="K960" s="4"/>
    </row>
    <row r="961" ht="24.0" customHeight="1">
      <c r="A961" s="77" t="s">
        <v>1940</v>
      </c>
      <c r="B961" s="78" t="s">
        <v>2700</v>
      </c>
      <c r="C961" s="77" t="s">
        <v>265</v>
      </c>
      <c r="D961" s="77" t="s">
        <v>2701</v>
      </c>
      <c r="E961" s="79" t="s">
        <v>1943</v>
      </c>
      <c r="F961" s="42"/>
      <c r="G961" s="80" t="s">
        <v>106</v>
      </c>
      <c r="H961" s="81">
        <v>3.0E-4</v>
      </c>
      <c r="I961" s="82" t="s">
        <v>2702</v>
      </c>
      <c r="J961" s="86" t="s">
        <v>2359</v>
      </c>
      <c r="K961" s="4"/>
    </row>
    <row r="962" ht="24.0" customHeight="1">
      <c r="A962" s="77" t="s">
        <v>1940</v>
      </c>
      <c r="B962" s="78" t="s">
        <v>2703</v>
      </c>
      <c r="C962" s="77" t="s">
        <v>265</v>
      </c>
      <c r="D962" s="77" t="s">
        <v>2704</v>
      </c>
      <c r="E962" s="79" t="s">
        <v>1943</v>
      </c>
      <c r="F962" s="42"/>
      <c r="G962" s="80" t="s">
        <v>106</v>
      </c>
      <c r="H962" s="81">
        <v>5.0E-5</v>
      </c>
      <c r="I962" s="82" t="s">
        <v>2705</v>
      </c>
      <c r="J962" s="86" t="s">
        <v>2351</v>
      </c>
      <c r="K962" s="4"/>
    </row>
    <row r="963" ht="24.0" customHeight="1">
      <c r="A963" s="77" t="s">
        <v>1940</v>
      </c>
      <c r="B963" s="78" t="s">
        <v>2388</v>
      </c>
      <c r="C963" s="77" t="s">
        <v>265</v>
      </c>
      <c r="D963" s="77" t="s">
        <v>2389</v>
      </c>
      <c r="E963" s="79" t="s">
        <v>1943</v>
      </c>
      <c r="F963" s="42"/>
      <c r="G963" s="80" t="s">
        <v>106</v>
      </c>
      <c r="H963" s="81">
        <v>0.07975</v>
      </c>
      <c r="I963" s="82" t="s">
        <v>2390</v>
      </c>
      <c r="J963" s="86" t="s">
        <v>2445</v>
      </c>
      <c r="K963" s="4"/>
    </row>
    <row r="964" ht="24.0" customHeight="1">
      <c r="A964" s="77" t="s">
        <v>1940</v>
      </c>
      <c r="B964" s="78" t="s">
        <v>2400</v>
      </c>
      <c r="C964" s="77" t="s">
        <v>265</v>
      </c>
      <c r="D964" s="77" t="s">
        <v>2401</v>
      </c>
      <c r="E964" s="79" t="s">
        <v>1972</v>
      </c>
      <c r="F964" s="42"/>
      <c r="G964" s="80" t="s">
        <v>2402</v>
      </c>
      <c r="H964" s="81">
        <v>4.0E-4</v>
      </c>
      <c r="I964" s="82" t="s">
        <v>2403</v>
      </c>
      <c r="J964" s="86" t="s">
        <v>2178</v>
      </c>
      <c r="K964" s="4"/>
    </row>
    <row r="965" ht="24.0" customHeight="1">
      <c r="A965" s="77" t="s">
        <v>1940</v>
      </c>
      <c r="B965" s="78" t="s">
        <v>2368</v>
      </c>
      <c r="C965" s="77" t="s">
        <v>265</v>
      </c>
      <c r="D965" s="77" t="s">
        <v>2369</v>
      </c>
      <c r="E965" s="79" t="s">
        <v>1943</v>
      </c>
      <c r="F965" s="42"/>
      <c r="G965" s="80" t="s">
        <v>2370</v>
      </c>
      <c r="H965" s="81">
        <v>8.0E-4</v>
      </c>
      <c r="I965" s="82" t="s">
        <v>2371</v>
      </c>
      <c r="J965" s="86" t="s">
        <v>2351</v>
      </c>
      <c r="K965" s="4"/>
    </row>
    <row r="966" ht="24.0" customHeight="1">
      <c r="A966" s="77" t="s">
        <v>1940</v>
      </c>
      <c r="B966" s="78" t="s">
        <v>2360</v>
      </c>
      <c r="C966" s="77" t="s">
        <v>265</v>
      </c>
      <c r="D966" s="77" t="s">
        <v>2361</v>
      </c>
      <c r="E966" s="79" t="s">
        <v>1943</v>
      </c>
      <c r="F966" s="42"/>
      <c r="G966" s="80" t="s">
        <v>106</v>
      </c>
      <c r="H966" s="81">
        <v>0.0045</v>
      </c>
      <c r="I966" s="82" t="s">
        <v>2362</v>
      </c>
      <c r="J966" s="86" t="s">
        <v>2706</v>
      </c>
      <c r="K966" s="4"/>
    </row>
    <row r="967" ht="25.5" customHeight="1">
      <c r="A967" s="77" t="s">
        <v>1940</v>
      </c>
      <c r="B967" s="78" t="s">
        <v>2372</v>
      </c>
      <c r="C967" s="77" t="s">
        <v>122</v>
      </c>
      <c r="D967" s="77" t="s">
        <v>2373</v>
      </c>
      <c r="E967" s="79" t="s">
        <v>1943</v>
      </c>
      <c r="F967" s="42"/>
      <c r="G967" s="80" t="s">
        <v>98</v>
      </c>
      <c r="H967" s="81">
        <v>2.0E-4</v>
      </c>
      <c r="I967" s="82" t="s">
        <v>2374</v>
      </c>
      <c r="J967" s="86" t="s">
        <v>2351</v>
      </c>
      <c r="K967" s="4"/>
    </row>
    <row r="968" ht="24.0" customHeight="1">
      <c r="A968" s="77" t="s">
        <v>1940</v>
      </c>
      <c r="B968" s="78" t="s">
        <v>2355</v>
      </c>
      <c r="C968" s="77" t="s">
        <v>122</v>
      </c>
      <c r="D968" s="77" t="s">
        <v>2356</v>
      </c>
      <c r="E968" s="79" t="s">
        <v>1943</v>
      </c>
      <c r="F968" s="42"/>
      <c r="G968" s="80" t="s">
        <v>2357</v>
      </c>
      <c r="H968" s="81">
        <v>0.0023</v>
      </c>
      <c r="I968" s="82" t="s">
        <v>2358</v>
      </c>
      <c r="J968" s="86" t="s">
        <v>2395</v>
      </c>
      <c r="K968" s="4"/>
    </row>
    <row r="969" ht="24.0" customHeight="1">
      <c r="A969" s="77" t="s">
        <v>1940</v>
      </c>
      <c r="B969" s="78" t="s">
        <v>2707</v>
      </c>
      <c r="C969" s="77" t="s">
        <v>265</v>
      </c>
      <c r="D969" s="77" t="s">
        <v>2708</v>
      </c>
      <c r="E969" s="79" t="s">
        <v>1943</v>
      </c>
      <c r="F969" s="42"/>
      <c r="G969" s="80" t="s">
        <v>106</v>
      </c>
      <c r="H969" s="81">
        <v>3.5E-4</v>
      </c>
      <c r="I969" s="82" t="s">
        <v>2709</v>
      </c>
      <c r="J969" s="86" t="s">
        <v>2351</v>
      </c>
      <c r="K969" s="4"/>
    </row>
    <row r="970" ht="25.5" customHeight="1">
      <c r="A970" s="77" t="s">
        <v>1940</v>
      </c>
      <c r="B970" s="78" t="s">
        <v>2364</v>
      </c>
      <c r="C970" s="77" t="s">
        <v>122</v>
      </c>
      <c r="D970" s="77" t="s">
        <v>2365</v>
      </c>
      <c r="E970" s="79" t="s">
        <v>1943</v>
      </c>
      <c r="F970" s="42"/>
      <c r="G970" s="80" t="s">
        <v>2357</v>
      </c>
      <c r="H970" s="81">
        <v>8.0E-4</v>
      </c>
      <c r="I970" s="82" t="s">
        <v>2366</v>
      </c>
      <c r="J970" s="86" t="s">
        <v>2440</v>
      </c>
      <c r="K970" s="4"/>
    </row>
    <row r="971" ht="25.5" customHeight="1">
      <c r="A971" s="77" t="s">
        <v>1940</v>
      </c>
      <c r="B971" s="78" t="s">
        <v>2409</v>
      </c>
      <c r="C971" s="77" t="s">
        <v>265</v>
      </c>
      <c r="D971" s="77" t="s">
        <v>2410</v>
      </c>
      <c r="E971" s="79" t="s">
        <v>1943</v>
      </c>
      <c r="F971" s="42"/>
      <c r="G971" s="80" t="s">
        <v>106</v>
      </c>
      <c r="H971" s="81">
        <v>6.0E-4</v>
      </c>
      <c r="I971" s="82" t="s">
        <v>2411</v>
      </c>
      <c r="J971" s="86" t="s">
        <v>2351</v>
      </c>
      <c r="K971" s="4"/>
    </row>
    <row r="972" ht="24.0" customHeight="1">
      <c r="A972" s="77" t="s">
        <v>1940</v>
      </c>
      <c r="B972" s="78" t="s">
        <v>2392</v>
      </c>
      <c r="C972" s="77" t="s">
        <v>265</v>
      </c>
      <c r="D972" s="77" t="s">
        <v>2393</v>
      </c>
      <c r="E972" s="79" t="s">
        <v>1943</v>
      </c>
      <c r="F972" s="42"/>
      <c r="G972" s="80" t="s">
        <v>106</v>
      </c>
      <c r="H972" s="81">
        <v>0.0018</v>
      </c>
      <c r="I972" s="82" t="s">
        <v>2394</v>
      </c>
      <c r="J972" s="86" t="s">
        <v>2415</v>
      </c>
      <c r="K972" s="4"/>
    </row>
    <row r="973" ht="24.0" customHeight="1">
      <c r="A973" s="77" t="s">
        <v>1940</v>
      </c>
      <c r="B973" s="78" t="s">
        <v>2335</v>
      </c>
      <c r="C973" s="77" t="s">
        <v>122</v>
      </c>
      <c r="D973" s="77" t="s">
        <v>2336</v>
      </c>
      <c r="E973" s="79" t="s">
        <v>1948</v>
      </c>
      <c r="F973" s="42"/>
      <c r="G973" s="80" t="s">
        <v>1134</v>
      </c>
      <c r="H973" s="81">
        <v>0.5</v>
      </c>
      <c r="I973" s="82" t="s">
        <v>2337</v>
      </c>
      <c r="J973" s="86" t="s">
        <v>2434</v>
      </c>
      <c r="K973" s="4"/>
    </row>
    <row r="974" ht="24.0" customHeight="1">
      <c r="A974" s="77" t="s">
        <v>1940</v>
      </c>
      <c r="B974" s="78" t="s">
        <v>2419</v>
      </c>
      <c r="C974" s="77" t="s">
        <v>265</v>
      </c>
      <c r="D974" s="77" t="s">
        <v>2420</v>
      </c>
      <c r="E974" s="79" t="s">
        <v>1943</v>
      </c>
      <c r="F974" s="42"/>
      <c r="G974" s="80" t="s">
        <v>106</v>
      </c>
      <c r="H974" s="81">
        <v>5.0E-5</v>
      </c>
      <c r="I974" s="82" t="s">
        <v>2421</v>
      </c>
      <c r="J974" s="86" t="s">
        <v>2351</v>
      </c>
      <c r="K974" s="4"/>
    </row>
    <row r="975" ht="25.5" customHeight="1">
      <c r="A975" s="77" t="s">
        <v>1940</v>
      </c>
      <c r="B975" s="78" t="s">
        <v>2422</v>
      </c>
      <c r="C975" s="77" t="s">
        <v>265</v>
      </c>
      <c r="D975" s="77" t="s">
        <v>2423</v>
      </c>
      <c r="E975" s="79" t="s">
        <v>1943</v>
      </c>
      <c r="F975" s="42"/>
      <c r="G975" s="80" t="s">
        <v>106</v>
      </c>
      <c r="H975" s="81">
        <v>1.0E-4</v>
      </c>
      <c r="I975" s="82" t="s">
        <v>2424</v>
      </c>
      <c r="J975" s="86" t="s">
        <v>2359</v>
      </c>
      <c r="K975" s="4"/>
    </row>
    <row r="976" ht="24.0" customHeight="1">
      <c r="A976" s="77" t="s">
        <v>1940</v>
      </c>
      <c r="B976" s="78" t="s">
        <v>2425</v>
      </c>
      <c r="C976" s="77" t="s">
        <v>265</v>
      </c>
      <c r="D976" s="77" t="s">
        <v>2426</v>
      </c>
      <c r="E976" s="79" t="s">
        <v>1943</v>
      </c>
      <c r="F976" s="42"/>
      <c r="G976" s="80" t="s">
        <v>106</v>
      </c>
      <c r="H976" s="81">
        <v>1.0E-4</v>
      </c>
      <c r="I976" s="82" t="s">
        <v>2427</v>
      </c>
      <c r="J976" s="86" t="s">
        <v>2351</v>
      </c>
      <c r="K976" s="4"/>
    </row>
    <row r="977" ht="24.0" customHeight="1">
      <c r="A977" s="77" t="s">
        <v>1940</v>
      </c>
      <c r="B977" s="78" t="s">
        <v>2428</v>
      </c>
      <c r="C977" s="77" t="s">
        <v>265</v>
      </c>
      <c r="D977" s="77" t="s">
        <v>2429</v>
      </c>
      <c r="E977" s="79" t="s">
        <v>1943</v>
      </c>
      <c r="F977" s="42"/>
      <c r="G977" s="80" t="s">
        <v>106</v>
      </c>
      <c r="H977" s="81">
        <v>1.5E-4</v>
      </c>
      <c r="I977" s="82" t="s">
        <v>2430</v>
      </c>
      <c r="J977" s="86" t="s">
        <v>2351</v>
      </c>
      <c r="K977" s="4"/>
    </row>
    <row r="978" ht="13.5" customHeight="1">
      <c r="A978" s="64"/>
      <c r="B978" s="64"/>
      <c r="C978" s="64"/>
      <c r="D978" s="64"/>
      <c r="E978" s="64" t="s">
        <v>1935</v>
      </c>
      <c r="F978" s="74">
        <v>8.59</v>
      </c>
      <c r="G978" s="64" t="s">
        <v>1936</v>
      </c>
      <c r="H978" s="74">
        <v>9.25</v>
      </c>
      <c r="I978" s="64" t="s">
        <v>1937</v>
      </c>
      <c r="J978" s="74">
        <v>17.84</v>
      </c>
      <c r="K978" s="4"/>
    </row>
    <row r="979" ht="13.5" customHeight="1">
      <c r="A979" s="64"/>
      <c r="B979" s="64"/>
      <c r="C979" s="64"/>
      <c r="D979" s="64"/>
      <c r="E979" s="64" t="s">
        <v>1938</v>
      </c>
      <c r="F979" s="74">
        <v>10.01</v>
      </c>
      <c r="G979" s="64"/>
      <c r="H979" s="75" t="s">
        <v>1939</v>
      </c>
      <c r="I979" s="34"/>
      <c r="J979" s="74">
        <v>52.56</v>
      </c>
      <c r="K979" s="4"/>
    </row>
    <row r="980" ht="0.75" customHeight="1">
      <c r="A980" s="76"/>
      <c r="B980" s="76"/>
      <c r="C980" s="76"/>
      <c r="D980" s="76"/>
      <c r="E980" s="76"/>
      <c r="F980" s="76"/>
      <c r="G980" s="76"/>
      <c r="H980" s="76"/>
      <c r="I980" s="76"/>
      <c r="J980" s="76"/>
      <c r="K980" s="76"/>
    </row>
    <row r="981" ht="18.0" customHeight="1">
      <c r="A981" s="39" t="s">
        <v>377</v>
      </c>
      <c r="B981" s="43" t="s">
        <v>83</v>
      </c>
      <c r="C981" s="39" t="s">
        <v>84</v>
      </c>
      <c r="D981" s="39" t="s">
        <v>24</v>
      </c>
      <c r="E981" s="40" t="s">
        <v>1911</v>
      </c>
      <c r="F981" s="42"/>
      <c r="G981" s="54" t="s">
        <v>85</v>
      </c>
      <c r="H981" s="43" t="s">
        <v>25</v>
      </c>
      <c r="I981" s="43" t="s">
        <v>1912</v>
      </c>
      <c r="J981" s="43" t="s">
        <v>86</v>
      </c>
      <c r="K981" s="43" t="s">
        <v>26</v>
      </c>
    </row>
    <row r="982" ht="25.5" customHeight="1">
      <c r="A982" s="56" t="s">
        <v>1913</v>
      </c>
      <c r="B982" s="58" t="s">
        <v>378</v>
      </c>
      <c r="C982" s="56" t="s">
        <v>92</v>
      </c>
      <c r="D982" s="56" t="s">
        <v>379</v>
      </c>
      <c r="E982" s="66">
        <v>6.01</v>
      </c>
      <c r="F982" s="42"/>
      <c r="G982" s="57" t="s">
        <v>130</v>
      </c>
      <c r="H982" s="67">
        <v>1.0</v>
      </c>
      <c r="I982" s="59"/>
      <c r="J982" s="59">
        <v>284.03</v>
      </c>
      <c r="K982" s="59">
        <v>284.03</v>
      </c>
    </row>
    <row r="983" ht="24.0" customHeight="1">
      <c r="A983" s="68" t="s">
        <v>1915</v>
      </c>
      <c r="B983" s="69" t="s">
        <v>2001</v>
      </c>
      <c r="C983" s="68" t="s">
        <v>122</v>
      </c>
      <c r="D983" s="68" t="s">
        <v>2002</v>
      </c>
      <c r="E983" s="70" t="s">
        <v>1918</v>
      </c>
      <c r="F983" s="42"/>
      <c r="G983" s="71" t="s">
        <v>1134</v>
      </c>
      <c r="H983" s="72">
        <v>1.0</v>
      </c>
      <c r="I983" s="72">
        <v>0.0</v>
      </c>
      <c r="J983" s="73">
        <v>27.11</v>
      </c>
      <c r="K983" s="73">
        <v>27.11</v>
      </c>
    </row>
    <row r="984" ht="24.0" customHeight="1">
      <c r="A984" s="68" t="s">
        <v>1915</v>
      </c>
      <c r="B984" s="69" t="s">
        <v>2005</v>
      </c>
      <c r="C984" s="68" t="s">
        <v>122</v>
      </c>
      <c r="D984" s="68" t="s">
        <v>2006</v>
      </c>
      <c r="E984" s="70" t="s">
        <v>1918</v>
      </c>
      <c r="F984" s="42"/>
      <c r="G984" s="71" t="s">
        <v>1134</v>
      </c>
      <c r="H984" s="72">
        <v>1.0</v>
      </c>
      <c r="I984" s="72">
        <v>0.0</v>
      </c>
      <c r="J984" s="73">
        <v>21.72</v>
      </c>
      <c r="K984" s="73">
        <v>21.72</v>
      </c>
    </row>
    <row r="985" ht="24.0" customHeight="1">
      <c r="A985" s="77" t="s">
        <v>1940</v>
      </c>
      <c r="B985" s="78" t="s">
        <v>2710</v>
      </c>
      <c r="C985" s="77" t="s">
        <v>164</v>
      </c>
      <c r="D985" s="77" t="s">
        <v>2711</v>
      </c>
      <c r="E985" s="79" t="s">
        <v>1943</v>
      </c>
      <c r="F985" s="42"/>
      <c r="G985" s="80" t="s">
        <v>130</v>
      </c>
      <c r="H985" s="81">
        <v>1.0</v>
      </c>
      <c r="I985" s="81">
        <v>0.0</v>
      </c>
      <c r="J985" s="82">
        <v>235.2</v>
      </c>
      <c r="K985" s="82">
        <v>235.2</v>
      </c>
    </row>
    <row r="986" ht="13.5" customHeight="1">
      <c r="A986" s="64"/>
      <c r="B986" s="64"/>
      <c r="C986" s="64"/>
      <c r="D986" s="64"/>
      <c r="E986" s="64"/>
      <c r="F986" s="64" t="s">
        <v>1935</v>
      </c>
      <c r="G986" s="74">
        <v>17.57</v>
      </c>
      <c r="H986" s="64" t="s">
        <v>1936</v>
      </c>
      <c r="I986" s="74">
        <v>18.91</v>
      </c>
      <c r="J986" s="64" t="s">
        <v>1937</v>
      </c>
      <c r="K986" s="74">
        <v>36.48</v>
      </c>
    </row>
    <row r="987" ht="13.5" customHeight="1">
      <c r="A987" s="64"/>
      <c r="B987" s="64"/>
      <c r="C987" s="64"/>
      <c r="D987" s="64"/>
      <c r="E987" s="64"/>
      <c r="F987" s="64" t="s">
        <v>1938</v>
      </c>
      <c r="G987" s="74">
        <v>66.86</v>
      </c>
      <c r="H987" s="75" t="s">
        <v>1939</v>
      </c>
      <c r="I987" s="34"/>
      <c r="J987" s="64"/>
      <c r="K987" s="74">
        <v>350.89</v>
      </c>
    </row>
    <row r="988" ht="0.75" customHeight="1">
      <c r="A988" s="76"/>
      <c r="B988" s="76"/>
      <c r="C988" s="76"/>
      <c r="D988" s="76"/>
      <c r="E988" s="76"/>
      <c r="F988" s="76"/>
      <c r="G988" s="76"/>
      <c r="H988" s="76"/>
      <c r="I988" s="76"/>
      <c r="J988" s="76"/>
      <c r="K988" s="76"/>
    </row>
    <row r="989" ht="18.0" customHeight="1">
      <c r="A989" s="39" t="s">
        <v>382</v>
      </c>
      <c r="B989" s="43" t="s">
        <v>83</v>
      </c>
      <c r="C989" s="39" t="s">
        <v>84</v>
      </c>
      <c r="D989" s="39" t="s">
        <v>24</v>
      </c>
      <c r="E989" s="40" t="s">
        <v>1911</v>
      </c>
      <c r="F989" s="42"/>
      <c r="G989" s="54" t="s">
        <v>85</v>
      </c>
      <c r="H989" s="43" t="s">
        <v>25</v>
      </c>
      <c r="I989" s="43" t="s">
        <v>1912</v>
      </c>
      <c r="J989" s="43" t="s">
        <v>86</v>
      </c>
      <c r="K989" s="43" t="s">
        <v>26</v>
      </c>
    </row>
    <row r="990" ht="24.0" customHeight="1">
      <c r="A990" s="56" t="s">
        <v>1913</v>
      </c>
      <c r="B990" s="58" t="s">
        <v>383</v>
      </c>
      <c r="C990" s="56" t="s">
        <v>284</v>
      </c>
      <c r="D990" s="56" t="s">
        <v>384</v>
      </c>
      <c r="E990" s="66">
        <v>1901.0</v>
      </c>
      <c r="F990" s="42"/>
      <c r="G990" s="57" t="s">
        <v>130</v>
      </c>
      <c r="H990" s="67">
        <v>1.0</v>
      </c>
      <c r="I990" s="59"/>
      <c r="J990" s="59">
        <v>184.95</v>
      </c>
      <c r="K990" s="59">
        <v>184.95</v>
      </c>
    </row>
    <row r="991" ht="24.0" customHeight="1">
      <c r="A991" s="77" t="s">
        <v>1940</v>
      </c>
      <c r="B991" s="78" t="s">
        <v>2712</v>
      </c>
      <c r="C991" s="77" t="s">
        <v>284</v>
      </c>
      <c r="D991" s="77" t="s">
        <v>2713</v>
      </c>
      <c r="E991" s="79" t="s">
        <v>1943</v>
      </c>
      <c r="F991" s="42"/>
      <c r="G991" s="80" t="s">
        <v>130</v>
      </c>
      <c r="H991" s="81">
        <v>1.0</v>
      </c>
      <c r="I991" s="81">
        <v>0.0</v>
      </c>
      <c r="J991" s="82">
        <v>184.95</v>
      </c>
      <c r="K991" s="82">
        <v>184.95</v>
      </c>
    </row>
    <row r="992" ht="13.5" customHeight="1">
      <c r="A992" s="64"/>
      <c r="B992" s="64"/>
      <c r="C992" s="64"/>
      <c r="D992" s="64"/>
      <c r="E992" s="64"/>
      <c r="F992" s="64" t="s">
        <v>1935</v>
      </c>
      <c r="G992" s="74">
        <v>0.0</v>
      </c>
      <c r="H992" s="64" t="s">
        <v>1936</v>
      </c>
      <c r="I992" s="74">
        <v>0.0</v>
      </c>
      <c r="J992" s="64" t="s">
        <v>1937</v>
      </c>
      <c r="K992" s="74">
        <v>0.0</v>
      </c>
    </row>
    <row r="993" ht="13.5" customHeight="1">
      <c r="A993" s="64"/>
      <c r="B993" s="64"/>
      <c r="C993" s="64"/>
      <c r="D993" s="64"/>
      <c r="E993" s="64"/>
      <c r="F993" s="64" t="s">
        <v>1938</v>
      </c>
      <c r="G993" s="74">
        <v>43.53</v>
      </c>
      <c r="H993" s="75" t="s">
        <v>1939</v>
      </c>
      <c r="I993" s="34"/>
      <c r="J993" s="64"/>
      <c r="K993" s="74">
        <v>228.48</v>
      </c>
    </row>
    <row r="994" ht="0.75" customHeight="1">
      <c r="A994" s="76"/>
      <c r="B994" s="76"/>
      <c r="C994" s="76"/>
      <c r="D994" s="76"/>
      <c r="E994" s="76"/>
      <c r="F994" s="76"/>
      <c r="G994" s="76"/>
      <c r="H994" s="76"/>
      <c r="I994" s="76"/>
      <c r="J994" s="76"/>
      <c r="K994" s="76"/>
    </row>
    <row r="995" ht="18.0" customHeight="1">
      <c r="A995" s="39" t="s">
        <v>385</v>
      </c>
      <c r="B995" s="43" t="s">
        <v>83</v>
      </c>
      <c r="C995" s="39" t="s">
        <v>84</v>
      </c>
      <c r="D995" s="39" t="s">
        <v>24</v>
      </c>
      <c r="E995" s="40" t="s">
        <v>1911</v>
      </c>
      <c r="F995" s="42"/>
      <c r="G995" s="54" t="s">
        <v>85</v>
      </c>
      <c r="H995" s="43" t="s">
        <v>25</v>
      </c>
      <c r="I995" s="43" t="s">
        <v>1912</v>
      </c>
      <c r="J995" s="43" t="s">
        <v>86</v>
      </c>
      <c r="K995" s="43" t="s">
        <v>26</v>
      </c>
    </row>
    <row r="996" ht="39.0" customHeight="1">
      <c r="A996" s="56" t="s">
        <v>1913</v>
      </c>
      <c r="B996" s="58" t="s">
        <v>386</v>
      </c>
      <c r="C996" s="56" t="s">
        <v>92</v>
      </c>
      <c r="D996" s="56" t="s">
        <v>387</v>
      </c>
      <c r="E996" s="66">
        <v>113.0</v>
      </c>
      <c r="F996" s="42"/>
      <c r="G996" s="57" t="s">
        <v>130</v>
      </c>
      <c r="H996" s="67">
        <v>1.0</v>
      </c>
      <c r="I996" s="59"/>
      <c r="J996" s="59">
        <v>465.84</v>
      </c>
      <c r="K996" s="59">
        <v>465.84</v>
      </c>
    </row>
    <row r="997" ht="39.0" customHeight="1">
      <c r="A997" s="68" t="s">
        <v>1915</v>
      </c>
      <c r="B997" s="69" t="s">
        <v>2714</v>
      </c>
      <c r="C997" s="68" t="s">
        <v>265</v>
      </c>
      <c r="D997" s="68" t="s">
        <v>2715</v>
      </c>
      <c r="E997" s="70" t="s">
        <v>2716</v>
      </c>
      <c r="F997" s="42"/>
      <c r="G997" s="71" t="s">
        <v>106</v>
      </c>
      <c r="H997" s="72">
        <v>0.29</v>
      </c>
      <c r="I997" s="72">
        <v>0.0</v>
      </c>
      <c r="J997" s="73">
        <v>19.04</v>
      </c>
      <c r="K997" s="73">
        <v>5.52</v>
      </c>
    </row>
    <row r="998" ht="24.0" customHeight="1">
      <c r="A998" s="68" t="s">
        <v>1915</v>
      </c>
      <c r="B998" s="69" t="s">
        <v>2005</v>
      </c>
      <c r="C998" s="68" t="s">
        <v>122</v>
      </c>
      <c r="D998" s="68" t="s">
        <v>2006</v>
      </c>
      <c r="E998" s="70" t="s">
        <v>1918</v>
      </c>
      <c r="F998" s="42"/>
      <c r="G998" s="71" t="s">
        <v>1134</v>
      </c>
      <c r="H998" s="72">
        <v>1.11</v>
      </c>
      <c r="I998" s="72">
        <v>0.0</v>
      </c>
      <c r="J998" s="73">
        <v>21.72</v>
      </c>
      <c r="K998" s="73">
        <v>24.1</v>
      </c>
    </row>
    <row r="999" ht="25.5" customHeight="1">
      <c r="A999" s="68" t="s">
        <v>1915</v>
      </c>
      <c r="B999" s="69" t="s">
        <v>2717</v>
      </c>
      <c r="C999" s="68" t="s">
        <v>122</v>
      </c>
      <c r="D999" s="68" t="s">
        <v>2718</v>
      </c>
      <c r="E999" s="70" t="s">
        <v>1918</v>
      </c>
      <c r="F999" s="42"/>
      <c r="G999" s="71" t="s">
        <v>1134</v>
      </c>
      <c r="H999" s="72">
        <v>1.11</v>
      </c>
      <c r="I999" s="72">
        <v>0.0</v>
      </c>
      <c r="J999" s="73">
        <v>25.53</v>
      </c>
      <c r="K999" s="73">
        <v>28.33</v>
      </c>
    </row>
    <row r="1000" ht="25.5" customHeight="1">
      <c r="A1000" s="68" t="s">
        <v>1915</v>
      </c>
      <c r="B1000" s="69" t="s">
        <v>2719</v>
      </c>
      <c r="C1000" s="68" t="s">
        <v>265</v>
      </c>
      <c r="D1000" s="68" t="s">
        <v>2720</v>
      </c>
      <c r="E1000" s="70" t="s">
        <v>2721</v>
      </c>
      <c r="F1000" s="42"/>
      <c r="G1000" s="71" t="s">
        <v>106</v>
      </c>
      <c r="H1000" s="72">
        <v>0.29</v>
      </c>
      <c r="I1000" s="72">
        <v>0.0</v>
      </c>
      <c r="J1000" s="73">
        <v>148.57</v>
      </c>
      <c r="K1000" s="73">
        <v>43.08</v>
      </c>
    </row>
    <row r="1001" ht="25.5" customHeight="1">
      <c r="A1001" s="68" t="s">
        <v>1915</v>
      </c>
      <c r="B1001" s="69" t="s">
        <v>2722</v>
      </c>
      <c r="C1001" s="68" t="s">
        <v>265</v>
      </c>
      <c r="D1001" s="68" t="s">
        <v>2723</v>
      </c>
      <c r="E1001" s="70" t="s">
        <v>2724</v>
      </c>
      <c r="F1001" s="42"/>
      <c r="G1001" s="71" t="s">
        <v>130</v>
      </c>
      <c r="H1001" s="72">
        <v>0.6</v>
      </c>
      <c r="I1001" s="72">
        <v>0.0</v>
      </c>
      <c r="J1001" s="73">
        <v>454.14</v>
      </c>
      <c r="K1001" s="73">
        <v>272.48</v>
      </c>
    </row>
    <row r="1002" ht="39.0" customHeight="1">
      <c r="A1002" s="68" t="s">
        <v>1915</v>
      </c>
      <c r="B1002" s="69" t="s">
        <v>2725</v>
      </c>
      <c r="C1002" s="68" t="s">
        <v>265</v>
      </c>
      <c r="D1002" s="68" t="s">
        <v>2726</v>
      </c>
      <c r="E1002" s="70" t="s">
        <v>2530</v>
      </c>
      <c r="F1002" s="42"/>
      <c r="G1002" s="71" t="s">
        <v>111</v>
      </c>
      <c r="H1002" s="72">
        <v>0.0059</v>
      </c>
      <c r="I1002" s="72">
        <v>0.0</v>
      </c>
      <c r="J1002" s="73">
        <v>524.0</v>
      </c>
      <c r="K1002" s="73">
        <v>3.09</v>
      </c>
    </row>
    <row r="1003" ht="25.5" customHeight="1">
      <c r="A1003" s="77" t="s">
        <v>1940</v>
      </c>
      <c r="B1003" s="78" t="s">
        <v>2727</v>
      </c>
      <c r="C1003" s="77" t="s">
        <v>122</v>
      </c>
      <c r="D1003" s="77" t="s">
        <v>2728</v>
      </c>
      <c r="E1003" s="79" t="s">
        <v>1943</v>
      </c>
      <c r="F1003" s="42"/>
      <c r="G1003" s="80" t="s">
        <v>801</v>
      </c>
      <c r="H1003" s="81">
        <v>0.0023</v>
      </c>
      <c r="I1003" s="81">
        <v>0.0</v>
      </c>
      <c r="J1003" s="82">
        <v>19.73</v>
      </c>
      <c r="K1003" s="82">
        <v>0.04</v>
      </c>
    </row>
    <row r="1004" ht="25.5" customHeight="1">
      <c r="A1004" s="77" t="s">
        <v>1940</v>
      </c>
      <c r="B1004" s="78" t="s">
        <v>2729</v>
      </c>
      <c r="C1004" s="77" t="s">
        <v>265</v>
      </c>
      <c r="D1004" s="77" t="s">
        <v>2730</v>
      </c>
      <c r="E1004" s="79" t="s">
        <v>1943</v>
      </c>
      <c r="F1004" s="42"/>
      <c r="G1004" s="80" t="s">
        <v>275</v>
      </c>
      <c r="H1004" s="81">
        <v>1.81</v>
      </c>
      <c r="I1004" s="81">
        <v>0.0</v>
      </c>
      <c r="J1004" s="82">
        <v>45.35</v>
      </c>
      <c r="K1004" s="82">
        <v>82.08</v>
      </c>
    </row>
    <row r="1005" ht="25.5" customHeight="1">
      <c r="A1005" s="77" t="s">
        <v>1940</v>
      </c>
      <c r="B1005" s="78" t="s">
        <v>2731</v>
      </c>
      <c r="C1005" s="77" t="s">
        <v>265</v>
      </c>
      <c r="D1005" s="77" t="s">
        <v>2732</v>
      </c>
      <c r="E1005" s="79" t="s">
        <v>1943</v>
      </c>
      <c r="F1005" s="42"/>
      <c r="G1005" s="80" t="s">
        <v>106</v>
      </c>
      <c r="H1005" s="81">
        <v>1.78</v>
      </c>
      <c r="I1005" s="81">
        <v>0.0</v>
      </c>
      <c r="J1005" s="82">
        <v>4.0</v>
      </c>
      <c r="K1005" s="82">
        <v>7.12</v>
      </c>
    </row>
    <row r="1006" ht="13.5" customHeight="1">
      <c r="A1006" s="64"/>
      <c r="B1006" s="64"/>
      <c r="C1006" s="64"/>
      <c r="D1006" s="64"/>
      <c r="E1006" s="64"/>
      <c r="F1006" s="64" t="s">
        <v>1935</v>
      </c>
      <c r="G1006" s="74">
        <v>29.95</v>
      </c>
      <c r="H1006" s="64" t="s">
        <v>1936</v>
      </c>
      <c r="I1006" s="74">
        <v>32.22</v>
      </c>
      <c r="J1006" s="64" t="s">
        <v>1937</v>
      </c>
      <c r="K1006" s="74">
        <v>62.17</v>
      </c>
    </row>
    <row r="1007" ht="13.5" customHeight="1">
      <c r="A1007" s="64"/>
      <c r="B1007" s="64"/>
      <c r="C1007" s="64"/>
      <c r="D1007" s="64"/>
      <c r="E1007" s="64"/>
      <c r="F1007" s="64" t="s">
        <v>1938</v>
      </c>
      <c r="G1007" s="74">
        <v>109.65</v>
      </c>
      <c r="H1007" s="75" t="s">
        <v>1939</v>
      </c>
      <c r="I1007" s="34"/>
      <c r="J1007" s="64"/>
      <c r="K1007" s="74">
        <v>575.49</v>
      </c>
    </row>
    <row r="1008" ht="0.75" customHeight="1">
      <c r="A1008" s="76"/>
      <c r="B1008" s="76"/>
      <c r="C1008" s="76"/>
      <c r="D1008" s="76"/>
      <c r="E1008" s="76"/>
      <c r="F1008" s="76"/>
      <c r="G1008" s="76"/>
      <c r="H1008" s="76"/>
      <c r="I1008" s="76"/>
      <c r="J1008" s="76"/>
      <c r="K1008" s="76"/>
    </row>
    <row r="1009" ht="18.0" customHeight="1">
      <c r="A1009" s="39" t="s">
        <v>388</v>
      </c>
      <c r="B1009" s="43" t="s">
        <v>83</v>
      </c>
      <c r="C1009" s="39" t="s">
        <v>84</v>
      </c>
      <c r="D1009" s="39" t="s">
        <v>24</v>
      </c>
      <c r="E1009" s="40" t="s">
        <v>1911</v>
      </c>
      <c r="F1009" s="42"/>
      <c r="G1009" s="54" t="s">
        <v>85</v>
      </c>
      <c r="H1009" s="43" t="s">
        <v>25</v>
      </c>
      <c r="I1009" s="43" t="s">
        <v>1912</v>
      </c>
      <c r="J1009" s="43" t="s">
        <v>86</v>
      </c>
      <c r="K1009" s="43" t="s">
        <v>26</v>
      </c>
    </row>
    <row r="1010" ht="64.5" customHeight="1">
      <c r="A1010" s="56" t="s">
        <v>1913</v>
      </c>
      <c r="B1010" s="58" t="s">
        <v>389</v>
      </c>
      <c r="C1010" s="56" t="s">
        <v>122</v>
      </c>
      <c r="D1010" s="56" t="s">
        <v>390</v>
      </c>
      <c r="E1010" s="66" t="s">
        <v>2733</v>
      </c>
      <c r="F1010" s="42"/>
      <c r="G1010" s="57" t="s">
        <v>98</v>
      </c>
      <c r="H1010" s="67">
        <v>1.0</v>
      </c>
      <c r="I1010" s="59"/>
      <c r="J1010" s="59">
        <v>1189.51</v>
      </c>
      <c r="K1010" s="59">
        <v>1189.51</v>
      </c>
    </row>
    <row r="1011" ht="39.0" customHeight="1">
      <c r="A1011" s="68" t="s">
        <v>1915</v>
      </c>
      <c r="B1011" s="69" t="s">
        <v>2734</v>
      </c>
      <c r="C1011" s="68" t="s">
        <v>122</v>
      </c>
      <c r="D1011" s="68" t="s">
        <v>2735</v>
      </c>
      <c r="E1011" s="70" t="s">
        <v>2733</v>
      </c>
      <c r="F1011" s="42"/>
      <c r="G1011" s="71" t="s">
        <v>98</v>
      </c>
      <c r="H1011" s="72">
        <v>1.0</v>
      </c>
      <c r="I1011" s="72">
        <v>0.0</v>
      </c>
      <c r="J1011" s="73">
        <v>413.08</v>
      </c>
      <c r="K1011" s="73">
        <v>413.08</v>
      </c>
    </row>
    <row r="1012" ht="39.0" customHeight="1">
      <c r="A1012" s="68" t="s">
        <v>1915</v>
      </c>
      <c r="B1012" s="69" t="s">
        <v>2736</v>
      </c>
      <c r="C1012" s="68" t="s">
        <v>122</v>
      </c>
      <c r="D1012" s="68" t="s">
        <v>2737</v>
      </c>
      <c r="E1012" s="70" t="s">
        <v>2733</v>
      </c>
      <c r="F1012" s="42"/>
      <c r="G1012" s="71" t="s">
        <v>98</v>
      </c>
      <c r="H1012" s="72">
        <v>1.0</v>
      </c>
      <c r="I1012" s="72">
        <v>0.0</v>
      </c>
      <c r="J1012" s="73">
        <v>482.08</v>
      </c>
      <c r="K1012" s="73">
        <v>482.08</v>
      </c>
    </row>
    <row r="1013" ht="39.0" customHeight="1">
      <c r="A1013" s="68" t="s">
        <v>1915</v>
      </c>
      <c r="B1013" s="69" t="s">
        <v>2738</v>
      </c>
      <c r="C1013" s="68" t="s">
        <v>122</v>
      </c>
      <c r="D1013" s="68" t="s">
        <v>2739</v>
      </c>
      <c r="E1013" s="70" t="s">
        <v>2733</v>
      </c>
      <c r="F1013" s="42"/>
      <c r="G1013" s="71" t="s">
        <v>151</v>
      </c>
      <c r="H1013" s="72">
        <v>10.0</v>
      </c>
      <c r="I1013" s="72">
        <v>0.0</v>
      </c>
      <c r="J1013" s="73">
        <v>11.89</v>
      </c>
      <c r="K1013" s="73">
        <v>118.9</v>
      </c>
    </row>
    <row r="1014" ht="39.0" customHeight="1">
      <c r="A1014" s="68" t="s">
        <v>1915</v>
      </c>
      <c r="B1014" s="69" t="s">
        <v>2740</v>
      </c>
      <c r="C1014" s="68" t="s">
        <v>122</v>
      </c>
      <c r="D1014" s="68" t="s">
        <v>2741</v>
      </c>
      <c r="E1014" s="70" t="s">
        <v>2733</v>
      </c>
      <c r="F1014" s="42"/>
      <c r="G1014" s="71" t="s">
        <v>98</v>
      </c>
      <c r="H1014" s="72">
        <v>1.0</v>
      </c>
      <c r="I1014" s="72">
        <v>0.0</v>
      </c>
      <c r="J1014" s="73">
        <v>175.45</v>
      </c>
      <c r="K1014" s="73">
        <v>175.45</v>
      </c>
    </row>
    <row r="1015" ht="13.5" customHeight="1">
      <c r="A1015" s="64"/>
      <c r="B1015" s="64"/>
      <c r="C1015" s="64"/>
      <c r="D1015" s="64"/>
      <c r="E1015" s="64"/>
      <c r="F1015" s="64" t="s">
        <v>1935</v>
      </c>
      <c r="G1015" s="74">
        <v>105.96</v>
      </c>
      <c r="H1015" s="64" t="s">
        <v>1936</v>
      </c>
      <c r="I1015" s="74">
        <v>113.94</v>
      </c>
      <c r="J1015" s="64" t="s">
        <v>1937</v>
      </c>
      <c r="K1015" s="74">
        <v>219.9</v>
      </c>
    </row>
    <row r="1016" ht="13.5" customHeight="1">
      <c r="A1016" s="64"/>
      <c r="B1016" s="64"/>
      <c r="C1016" s="64"/>
      <c r="D1016" s="64"/>
      <c r="E1016" s="64"/>
      <c r="F1016" s="64" t="s">
        <v>1938</v>
      </c>
      <c r="G1016" s="74">
        <v>280.01</v>
      </c>
      <c r="H1016" s="75" t="s">
        <v>1939</v>
      </c>
      <c r="I1016" s="34"/>
      <c r="J1016" s="64"/>
      <c r="K1016" s="74">
        <v>1469.52</v>
      </c>
    </row>
    <row r="1017" ht="0.75" customHeight="1">
      <c r="A1017" s="76"/>
      <c r="B1017" s="76"/>
      <c r="C1017" s="76"/>
      <c r="D1017" s="76"/>
      <c r="E1017" s="76"/>
      <c r="F1017" s="76"/>
      <c r="G1017" s="76"/>
      <c r="H1017" s="76"/>
      <c r="I1017" s="76"/>
      <c r="J1017" s="76"/>
      <c r="K1017" s="76"/>
    </row>
    <row r="1018" ht="18.0" customHeight="1">
      <c r="A1018" s="39" t="s">
        <v>391</v>
      </c>
      <c r="B1018" s="43" t="s">
        <v>83</v>
      </c>
      <c r="C1018" s="39" t="s">
        <v>84</v>
      </c>
      <c r="D1018" s="39" t="s">
        <v>24</v>
      </c>
      <c r="E1018" s="40" t="s">
        <v>1911</v>
      </c>
      <c r="F1018" s="42"/>
      <c r="G1018" s="54" t="s">
        <v>85</v>
      </c>
      <c r="H1018" s="43" t="s">
        <v>25</v>
      </c>
      <c r="I1018" s="43" t="s">
        <v>1912</v>
      </c>
      <c r="J1018" s="43" t="s">
        <v>86</v>
      </c>
      <c r="K1018" s="43" t="s">
        <v>26</v>
      </c>
    </row>
    <row r="1019" ht="64.5" customHeight="1">
      <c r="A1019" s="56" t="s">
        <v>1913</v>
      </c>
      <c r="B1019" s="58" t="s">
        <v>392</v>
      </c>
      <c r="C1019" s="56" t="s">
        <v>122</v>
      </c>
      <c r="D1019" s="56" t="s">
        <v>393</v>
      </c>
      <c r="E1019" s="66" t="s">
        <v>2733</v>
      </c>
      <c r="F1019" s="42"/>
      <c r="G1019" s="57" t="s">
        <v>98</v>
      </c>
      <c r="H1019" s="67">
        <v>1.0</v>
      </c>
      <c r="I1019" s="59"/>
      <c r="J1019" s="59">
        <v>1070.34</v>
      </c>
      <c r="K1019" s="59">
        <v>1070.34</v>
      </c>
    </row>
    <row r="1020" ht="39.0" customHeight="1">
      <c r="A1020" s="68" t="s">
        <v>1915</v>
      </c>
      <c r="B1020" s="69" t="s">
        <v>2734</v>
      </c>
      <c r="C1020" s="68" t="s">
        <v>122</v>
      </c>
      <c r="D1020" s="68" t="s">
        <v>2735</v>
      </c>
      <c r="E1020" s="70" t="s">
        <v>2733</v>
      </c>
      <c r="F1020" s="42"/>
      <c r="G1020" s="71" t="s">
        <v>98</v>
      </c>
      <c r="H1020" s="72">
        <v>1.0</v>
      </c>
      <c r="I1020" s="72">
        <v>0.0</v>
      </c>
      <c r="J1020" s="73">
        <v>413.08</v>
      </c>
      <c r="K1020" s="73">
        <v>413.08</v>
      </c>
    </row>
    <row r="1021" ht="39.0" customHeight="1">
      <c r="A1021" s="68" t="s">
        <v>1915</v>
      </c>
      <c r="B1021" s="69" t="s">
        <v>2742</v>
      </c>
      <c r="C1021" s="68" t="s">
        <v>122</v>
      </c>
      <c r="D1021" s="68" t="s">
        <v>2743</v>
      </c>
      <c r="E1021" s="70" t="s">
        <v>2733</v>
      </c>
      <c r="F1021" s="42"/>
      <c r="G1021" s="71" t="s">
        <v>98</v>
      </c>
      <c r="H1021" s="72">
        <v>1.0</v>
      </c>
      <c r="I1021" s="72">
        <v>0.0</v>
      </c>
      <c r="J1021" s="73">
        <v>535.99</v>
      </c>
      <c r="K1021" s="73">
        <v>535.99</v>
      </c>
    </row>
    <row r="1022" ht="39.0" customHeight="1">
      <c r="A1022" s="68" t="s">
        <v>1915</v>
      </c>
      <c r="B1022" s="69" t="s">
        <v>2738</v>
      </c>
      <c r="C1022" s="68" t="s">
        <v>122</v>
      </c>
      <c r="D1022" s="68" t="s">
        <v>2739</v>
      </c>
      <c r="E1022" s="70" t="s">
        <v>2733</v>
      </c>
      <c r="F1022" s="42"/>
      <c r="G1022" s="71" t="s">
        <v>151</v>
      </c>
      <c r="H1022" s="72">
        <v>10.2</v>
      </c>
      <c r="I1022" s="72">
        <v>0.0</v>
      </c>
      <c r="J1022" s="73">
        <v>11.89</v>
      </c>
      <c r="K1022" s="73">
        <v>121.27</v>
      </c>
    </row>
    <row r="1023" ht="13.5" customHeight="1">
      <c r="A1023" s="64"/>
      <c r="B1023" s="64"/>
      <c r="C1023" s="64"/>
      <c r="D1023" s="64"/>
      <c r="E1023" s="64"/>
      <c r="F1023" s="64" t="s">
        <v>1935</v>
      </c>
      <c r="G1023" s="74">
        <v>94.69</v>
      </c>
      <c r="H1023" s="64" t="s">
        <v>1936</v>
      </c>
      <c r="I1023" s="74">
        <v>101.82</v>
      </c>
      <c r="J1023" s="64" t="s">
        <v>1937</v>
      </c>
      <c r="K1023" s="74">
        <v>196.51</v>
      </c>
    </row>
    <row r="1024" ht="13.5" customHeight="1">
      <c r="A1024" s="64"/>
      <c r="B1024" s="64"/>
      <c r="C1024" s="64"/>
      <c r="D1024" s="64"/>
      <c r="E1024" s="64"/>
      <c r="F1024" s="64" t="s">
        <v>1938</v>
      </c>
      <c r="G1024" s="74">
        <v>251.95</v>
      </c>
      <c r="H1024" s="75" t="s">
        <v>1939</v>
      </c>
      <c r="I1024" s="34"/>
      <c r="J1024" s="64"/>
      <c r="K1024" s="74">
        <v>1322.29</v>
      </c>
    </row>
    <row r="1025" ht="0.75" customHeight="1">
      <c r="A1025" s="76"/>
      <c r="B1025" s="76"/>
      <c r="C1025" s="76"/>
      <c r="D1025" s="76"/>
      <c r="E1025" s="76"/>
      <c r="F1025" s="76"/>
      <c r="G1025" s="76"/>
      <c r="H1025" s="76"/>
      <c r="I1025" s="76"/>
      <c r="J1025" s="76"/>
      <c r="K1025" s="76"/>
    </row>
    <row r="1026" ht="18.0" customHeight="1">
      <c r="A1026" s="39" t="s">
        <v>396</v>
      </c>
      <c r="B1026" s="43" t="s">
        <v>83</v>
      </c>
      <c r="C1026" s="39" t="s">
        <v>84</v>
      </c>
      <c r="D1026" s="39" t="s">
        <v>24</v>
      </c>
      <c r="E1026" s="40" t="s">
        <v>1911</v>
      </c>
      <c r="F1026" s="42"/>
      <c r="G1026" s="54" t="s">
        <v>85</v>
      </c>
      <c r="H1026" s="43" t="s">
        <v>25</v>
      </c>
      <c r="I1026" s="43" t="s">
        <v>1912</v>
      </c>
      <c r="J1026" s="43" t="s">
        <v>86</v>
      </c>
      <c r="K1026" s="43" t="s">
        <v>26</v>
      </c>
    </row>
    <row r="1027" ht="25.5" customHeight="1">
      <c r="A1027" s="56" t="s">
        <v>1913</v>
      </c>
      <c r="B1027" s="58" t="s">
        <v>397</v>
      </c>
      <c r="C1027" s="56" t="s">
        <v>122</v>
      </c>
      <c r="D1027" s="56" t="s">
        <v>2744</v>
      </c>
      <c r="E1027" s="66" t="s">
        <v>2745</v>
      </c>
      <c r="F1027" s="42"/>
      <c r="G1027" s="57" t="s">
        <v>151</v>
      </c>
      <c r="H1027" s="67">
        <v>1.0</v>
      </c>
      <c r="I1027" s="59"/>
      <c r="J1027" s="59">
        <v>113.39</v>
      </c>
      <c r="K1027" s="59">
        <v>113.39</v>
      </c>
    </row>
    <row r="1028" ht="51.75" customHeight="1">
      <c r="A1028" s="68" t="s">
        <v>1915</v>
      </c>
      <c r="B1028" s="69" t="s">
        <v>571</v>
      </c>
      <c r="C1028" s="68" t="s">
        <v>122</v>
      </c>
      <c r="D1028" s="68" t="s">
        <v>572</v>
      </c>
      <c r="E1028" s="70" t="s">
        <v>2746</v>
      </c>
      <c r="F1028" s="42"/>
      <c r="G1028" s="71" t="s">
        <v>130</v>
      </c>
      <c r="H1028" s="72">
        <v>0.2</v>
      </c>
      <c r="I1028" s="72">
        <v>0.0</v>
      </c>
      <c r="J1028" s="73">
        <v>48.75</v>
      </c>
      <c r="K1028" s="73">
        <v>9.75</v>
      </c>
    </row>
    <row r="1029" ht="24.0" customHeight="1">
      <c r="A1029" s="68" t="s">
        <v>1915</v>
      </c>
      <c r="B1029" s="69" t="s">
        <v>2747</v>
      </c>
      <c r="C1029" s="68" t="s">
        <v>122</v>
      </c>
      <c r="D1029" s="68" t="s">
        <v>2748</v>
      </c>
      <c r="E1029" s="70" t="s">
        <v>1918</v>
      </c>
      <c r="F1029" s="42"/>
      <c r="G1029" s="71" t="s">
        <v>1134</v>
      </c>
      <c r="H1029" s="72">
        <v>0.948</v>
      </c>
      <c r="I1029" s="72">
        <v>0.0</v>
      </c>
      <c r="J1029" s="73">
        <v>27.39</v>
      </c>
      <c r="K1029" s="73">
        <v>25.96</v>
      </c>
    </row>
    <row r="1030" ht="25.5" customHeight="1">
      <c r="A1030" s="68" t="s">
        <v>1915</v>
      </c>
      <c r="B1030" s="69" t="s">
        <v>2749</v>
      </c>
      <c r="C1030" s="68" t="s">
        <v>122</v>
      </c>
      <c r="D1030" s="68" t="s">
        <v>2750</v>
      </c>
      <c r="E1030" s="70" t="s">
        <v>1918</v>
      </c>
      <c r="F1030" s="42"/>
      <c r="G1030" s="71" t="s">
        <v>1134</v>
      </c>
      <c r="H1030" s="72">
        <v>0.778</v>
      </c>
      <c r="I1030" s="72">
        <v>0.0</v>
      </c>
      <c r="J1030" s="73">
        <v>22.25</v>
      </c>
      <c r="K1030" s="73">
        <v>17.31</v>
      </c>
    </row>
    <row r="1031" ht="39.0" customHeight="1">
      <c r="A1031" s="77" t="s">
        <v>1940</v>
      </c>
      <c r="B1031" s="78" t="s">
        <v>2751</v>
      </c>
      <c r="C1031" s="77" t="s">
        <v>122</v>
      </c>
      <c r="D1031" s="77" t="s">
        <v>2752</v>
      </c>
      <c r="E1031" s="79" t="s">
        <v>1943</v>
      </c>
      <c r="F1031" s="42"/>
      <c r="G1031" s="80" t="s">
        <v>151</v>
      </c>
      <c r="H1031" s="81">
        <v>1.029</v>
      </c>
      <c r="I1031" s="81">
        <v>0.0</v>
      </c>
      <c r="J1031" s="82">
        <v>51.49</v>
      </c>
      <c r="K1031" s="82">
        <v>52.98</v>
      </c>
    </row>
    <row r="1032" ht="39.0" customHeight="1">
      <c r="A1032" s="77" t="s">
        <v>1940</v>
      </c>
      <c r="B1032" s="78" t="s">
        <v>2753</v>
      </c>
      <c r="C1032" s="77" t="s">
        <v>122</v>
      </c>
      <c r="D1032" s="77" t="s">
        <v>2754</v>
      </c>
      <c r="E1032" s="79" t="s">
        <v>1943</v>
      </c>
      <c r="F1032" s="42"/>
      <c r="G1032" s="80" t="s">
        <v>98</v>
      </c>
      <c r="H1032" s="81">
        <v>3.273</v>
      </c>
      <c r="I1032" s="81">
        <v>0.0</v>
      </c>
      <c r="J1032" s="82">
        <v>0.36</v>
      </c>
      <c r="K1032" s="82">
        <v>1.17</v>
      </c>
    </row>
    <row r="1033" ht="24.0" customHeight="1">
      <c r="A1033" s="77" t="s">
        <v>1940</v>
      </c>
      <c r="B1033" s="78" t="s">
        <v>2755</v>
      </c>
      <c r="C1033" s="77" t="s">
        <v>122</v>
      </c>
      <c r="D1033" s="77" t="s">
        <v>2756</v>
      </c>
      <c r="E1033" s="79" t="s">
        <v>1943</v>
      </c>
      <c r="F1033" s="42"/>
      <c r="G1033" s="80" t="s">
        <v>98</v>
      </c>
      <c r="H1033" s="81">
        <v>1.091</v>
      </c>
      <c r="I1033" s="81">
        <v>0.0</v>
      </c>
      <c r="J1033" s="82">
        <v>5.6</v>
      </c>
      <c r="K1033" s="82">
        <v>6.1</v>
      </c>
    </row>
    <row r="1034" ht="25.5" customHeight="1">
      <c r="A1034" s="77" t="s">
        <v>1940</v>
      </c>
      <c r="B1034" s="78" t="s">
        <v>2757</v>
      </c>
      <c r="C1034" s="77" t="s">
        <v>122</v>
      </c>
      <c r="D1034" s="77" t="s">
        <v>2758</v>
      </c>
      <c r="E1034" s="79" t="s">
        <v>1943</v>
      </c>
      <c r="F1034" s="42"/>
      <c r="G1034" s="80" t="s">
        <v>801</v>
      </c>
      <c r="H1034" s="81">
        <v>0.004</v>
      </c>
      <c r="I1034" s="81">
        <v>0.0</v>
      </c>
      <c r="J1034" s="82">
        <v>30.08</v>
      </c>
      <c r="K1034" s="82">
        <v>0.12</v>
      </c>
    </row>
    <row r="1035" ht="13.5" customHeight="1">
      <c r="A1035" s="64"/>
      <c r="B1035" s="64"/>
      <c r="C1035" s="64"/>
      <c r="D1035" s="64"/>
      <c r="E1035" s="64"/>
      <c r="F1035" s="64" t="s">
        <v>1935</v>
      </c>
      <c r="G1035" s="74">
        <v>17.78</v>
      </c>
      <c r="H1035" s="64" t="s">
        <v>1936</v>
      </c>
      <c r="I1035" s="74">
        <v>19.12</v>
      </c>
      <c r="J1035" s="64" t="s">
        <v>1937</v>
      </c>
      <c r="K1035" s="74">
        <v>36.9</v>
      </c>
    </row>
    <row r="1036" ht="13.5" customHeight="1">
      <c r="A1036" s="64"/>
      <c r="B1036" s="64"/>
      <c r="C1036" s="64"/>
      <c r="D1036" s="64"/>
      <c r="E1036" s="64"/>
      <c r="F1036" s="64" t="s">
        <v>1938</v>
      </c>
      <c r="G1036" s="74">
        <v>26.69</v>
      </c>
      <c r="H1036" s="75" t="s">
        <v>1939</v>
      </c>
      <c r="I1036" s="34"/>
      <c r="J1036" s="64"/>
      <c r="K1036" s="74">
        <v>140.08</v>
      </c>
    </row>
    <row r="1037" ht="0.75" customHeight="1">
      <c r="A1037" s="76"/>
      <c r="B1037" s="76"/>
      <c r="C1037" s="76"/>
      <c r="D1037" s="76"/>
      <c r="E1037" s="76"/>
      <c r="F1037" s="76"/>
      <c r="G1037" s="76"/>
      <c r="H1037" s="76"/>
      <c r="I1037" s="76"/>
      <c r="J1037" s="76"/>
      <c r="K1037" s="76"/>
    </row>
    <row r="1038" ht="18.0" customHeight="1">
      <c r="A1038" s="39" t="s">
        <v>399</v>
      </c>
      <c r="B1038" s="43" t="s">
        <v>83</v>
      </c>
      <c r="C1038" s="39" t="s">
        <v>84</v>
      </c>
      <c r="D1038" s="39" t="s">
        <v>24</v>
      </c>
      <c r="E1038" s="40" t="s">
        <v>1911</v>
      </c>
      <c r="F1038" s="42"/>
      <c r="G1038" s="54" t="s">
        <v>85</v>
      </c>
      <c r="H1038" s="43" t="s">
        <v>25</v>
      </c>
      <c r="I1038" s="43" t="s">
        <v>1912</v>
      </c>
      <c r="J1038" s="43" t="s">
        <v>86</v>
      </c>
      <c r="K1038" s="43" t="s">
        <v>26</v>
      </c>
    </row>
    <row r="1039" ht="25.5" customHeight="1">
      <c r="A1039" s="56" t="s">
        <v>1913</v>
      </c>
      <c r="B1039" s="58" t="s">
        <v>400</v>
      </c>
      <c r="C1039" s="56" t="s">
        <v>92</v>
      </c>
      <c r="D1039" s="56" t="s">
        <v>2759</v>
      </c>
      <c r="E1039" s="66" t="s">
        <v>2760</v>
      </c>
      <c r="F1039" s="42"/>
      <c r="G1039" s="57" t="s">
        <v>402</v>
      </c>
      <c r="H1039" s="67">
        <v>1.0</v>
      </c>
      <c r="I1039" s="59"/>
      <c r="J1039" s="59">
        <v>740.59</v>
      </c>
      <c r="K1039" s="59">
        <v>740.59</v>
      </c>
    </row>
    <row r="1040" ht="51.75" customHeight="1">
      <c r="A1040" s="68" t="s">
        <v>1915</v>
      </c>
      <c r="B1040" s="69" t="s">
        <v>2761</v>
      </c>
      <c r="C1040" s="68" t="s">
        <v>265</v>
      </c>
      <c r="D1040" s="68" t="s">
        <v>2762</v>
      </c>
      <c r="E1040" s="70" t="s">
        <v>2716</v>
      </c>
      <c r="F1040" s="42"/>
      <c r="G1040" s="71" t="s">
        <v>130</v>
      </c>
      <c r="H1040" s="72">
        <v>1.0</v>
      </c>
      <c r="I1040" s="72">
        <v>0.0</v>
      </c>
      <c r="J1040" s="73">
        <v>740.59</v>
      </c>
      <c r="K1040" s="73">
        <v>740.59</v>
      </c>
    </row>
    <row r="1041" ht="13.5" customHeight="1">
      <c r="A1041" s="64"/>
      <c r="B1041" s="64"/>
      <c r="C1041" s="64"/>
      <c r="D1041" s="64"/>
      <c r="E1041" s="64"/>
      <c r="F1041" s="64" t="s">
        <v>1935</v>
      </c>
      <c r="G1041" s="74">
        <v>46.45</v>
      </c>
      <c r="H1041" s="64" t="s">
        <v>1936</v>
      </c>
      <c r="I1041" s="74">
        <v>49.95</v>
      </c>
      <c r="J1041" s="64" t="s">
        <v>1937</v>
      </c>
      <c r="K1041" s="74">
        <v>96.4</v>
      </c>
    </row>
    <row r="1042" ht="13.5" customHeight="1">
      <c r="A1042" s="64"/>
      <c r="B1042" s="64"/>
      <c r="C1042" s="64"/>
      <c r="D1042" s="64"/>
      <c r="E1042" s="64"/>
      <c r="F1042" s="64" t="s">
        <v>1938</v>
      </c>
      <c r="G1042" s="74">
        <v>174.33</v>
      </c>
      <c r="H1042" s="75" t="s">
        <v>1939</v>
      </c>
      <c r="I1042" s="34"/>
      <c r="J1042" s="64"/>
      <c r="K1042" s="74">
        <v>914.92</v>
      </c>
    </row>
    <row r="1043" ht="0.75" customHeight="1">
      <c r="A1043" s="76"/>
      <c r="B1043" s="76"/>
      <c r="C1043" s="76"/>
      <c r="D1043" s="76"/>
      <c r="E1043" s="76"/>
      <c r="F1043" s="76"/>
      <c r="G1043" s="76"/>
      <c r="H1043" s="76"/>
      <c r="I1043" s="76"/>
      <c r="J1043" s="76"/>
      <c r="K1043" s="76"/>
    </row>
    <row r="1044" ht="18.0" customHeight="1">
      <c r="A1044" s="39" t="s">
        <v>403</v>
      </c>
      <c r="B1044" s="43" t="s">
        <v>83</v>
      </c>
      <c r="C1044" s="39" t="s">
        <v>84</v>
      </c>
      <c r="D1044" s="39" t="s">
        <v>24</v>
      </c>
      <c r="E1044" s="40" t="s">
        <v>1911</v>
      </c>
      <c r="F1044" s="42"/>
      <c r="G1044" s="54" t="s">
        <v>85</v>
      </c>
      <c r="H1044" s="43" t="s">
        <v>25</v>
      </c>
      <c r="I1044" s="43" t="s">
        <v>1912</v>
      </c>
      <c r="J1044" s="43" t="s">
        <v>86</v>
      </c>
      <c r="K1044" s="43" t="s">
        <v>26</v>
      </c>
    </row>
    <row r="1045" ht="51.75" customHeight="1">
      <c r="A1045" s="56" t="s">
        <v>1913</v>
      </c>
      <c r="B1045" s="58" t="s">
        <v>404</v>
      </c>
      <c r="C1045" s="56" t="s">
        <v>96</v>
      </c>
      <c r="D1045" s="56" t="s">
        <v>405</v>
      </c>
      <c r="E1045" s="66" t="s">
        <v>2763</v>
      </c>
      <c r="F1045" s="42"/>
      <c r="G1045" s="57" t="s">
        <v>151</v>
      </c>
      <c r="H1045" s="67">
        <v>1.0</v>
      </c>
      <c r="I1045" s="59"/>
      <c r="J1045" s="59">
        <v>468.72</v>
      </c>
      <c r="K1045" s="59">
        <v>468.72</v>
      </c>
    </row>
    <row r="1046" ht="39.0" customHeight="1">
      <c r="A1046" s="68" t="s">
        <v>1915</v>
      </c>
      <c r="B1046" s="69" t="s">
        <v>2764</v>
      </c>
      <c r="C1046" s="68" t="s">
        <v>96</v>
      </c>
      <c r="D1046" s="68" t="s">
        <v>2765</v>
      </c>
      <c r="E1046" s="70">
        <v>17.08</v>
      </c>
      <c r="F1046" s="42"/>
      <c r="G1046" s="71" t="s">
        <v>130</v>
      </c>
      <c r="H1046" s="72">
        <v>1.45</v>
      </c>
      <c r="I1046" s="72">
        <v>0.0</v>
      </c>
      <c r="J1046" s="73">
        <v>33.8</v>
      </c>
      <c r="K1046" s="73">
        <v>49.01</v>
      </c>
    </row>
    <row r="1047" ht="25.5" customHeight="1">
      <c r="A1047" s="68" t="s">
        <v>1915</v>
      </c>
      <c r="B1047" s="69" t="s">
        <v>2766</v>
      </c>
      <c r="C1047" s="68" t="s">
        <v>96</v>
      </c>
      <c r="D1047" s="68" t="s">
        <v>2767</v>
      </c>
      <c r="E1047" s="70" t="s">
        <v>2768</v>
      </c>
      <c r="F1047" s="42"/>
      <c r="G1047" s="71" t="s">
        <v>111</v>
      </c>
      <c r="H1047" s="72">
        <v>0.01</v>
      </c>
      <c r="I1047" s="72">
        <v>0.0</v>
      </c>
      <c r="J1047" s="73">
        <v>628.47</v>
      </c>
      <c r="K1047" s="73">
        <v>6.28</v>
      </c>
    </row>
    <row r="1048" ht="24.0" customHeight="1">
      <c r="A1048" s="77" t="s">
        <v>1940</v>
      </c>
      <c r="B1048" s="78" t="s">
        <v>2511</v>
      </c>
      <c r="C1048" s="77" t="s">
        <v>96</v>
      </c>
      <c r="D1048" s="77" t="s">
        <v>2323</v>
      </c>
      <c r="E1048" s="79" t="s">
        <v>1948</v>
      </c>
      <c r="F1048" s="42"/>
      <c r="G1048" s="80" t="s">
        <v>1134</v>
      </c>
      <c r="H1048" s="81">
        <v>1.0</v>
      </c>
      <c r="I1048" s="81">
        <v>0.0</v>
      </c>
      <c r="J1048" s="82">
        <v>27.36</v>
      </c>
      <c r="K1048" s="82">
        <v>27.36</v>
      </c>
    </row>
    <row r="1049" ht="24.0" customHeight="1">
      <c r="A1049" s="77" t="s">
        <v>1940</v>
      </c>
      <c r="B1049" s="78" t="s">
        <v>2769</v>
      </c>
      <c r="C1049" s="77" t="s">
        <v>96</v>
      </c>
      <c r="D1049" s="77" t="s">
        <v>2770</v>
      </c>
      <c r="E1049" s="79" t="s">
        <v>1943</v>
      </c>
      <c r="F1049" s="42"/>
      <c r="G1049" s="80" t="s">
        <v>801</v>
      </c>
      <c r="H1049" s="81">
        <v>0.098</v>
      </c>
      <c r="I1049" s="81">
        <v>0.0</v>
      </c>
      <c r="J1049" s="82">
        <v>8.1</v>
      </c>
      <c r="K1049" s="82">
        <v>0.79</v>
      </c>
    </row>
    <row r="1050" ht="25.5" customHeight="1">
      <c r="A1050" s="77" t="s">
        <v>1940</v>
      </c>
      <c r="B1050" s="78" t="s">
        <v>2771</v>
      </c>
      <c r="C1050" s="77" t="s">
        <v>96</v>
      </c>
      <c r="D1050" s="77" t="s">
        <v>2772</v>
      </c>
      <c r="E1050" s="79" t="s">
        <v>1943</v>
      </c>
      <c r="F1050" s="42"/>
      <c r="G1050" s="80" t="s">
        <v>151</v>
      </c>
      <c r="H1050" s="81">
        <v>7.15</v>
      </c>
      <c r="I1050" s="81">
        <v>0.0</v>
      </c>
      <c r="J1050" s="82">
        <v>13.43</v>
      </c>
      <c r="K1050" s="82">
        <v>96.02</v>
      </c>
    </row>
    <row r="1051" ht="25.5" customHeight="1">
      <c r="A1051" s="77" t="s">
        <v>1940</v>
      </c>
      <c r="B1051" s="78" t="s">
        <v>2773</v>
      </c>
      <c r="C1051" s="77" t="s">
        <v>96</v>
      </c>
      <c r="D1051" s="77" t="s">
        <v>2774</v>
      </c>
      <c r="E1051" s="79" t="s">
        <v>1943</v>
      </c>
      <c r="F1051" s="42"/>
      <c r="G1051" s="80" t="s">
        <v>151</v>
      </c>
      <c r="H1051" s="81">
        <v>2.05</v>
      </c>
      <c r="I1051" s="81">
        <v>0.0</v>
      </c>
      <c r="J1051" s="82">
        <v>18.01</v>
      </c>
      <c r="K1051" s="82">
        <v>36.92</v>
      </c>
    </row>
    <row r="1052" ht="24.0" customHeight="1">
      <c r="A1052" s="77" t="s">
        <v>1940</v>
      </c>
      <c r="B1052" s="78" t="s">
        <v>2509</v>
      </c>
      <c r="C1052" s="77" t="s">
        <v>96</v>
      </c>
      <c r="D1052" s="77" t="s">
        <v>2510</v>
      </c>
      <c r="E1052" s="79" t="s">
        <v>1948</v>
      </c>
      <c r="F1052" s="42"/>
      <c r="G1052" s="80" t="s">
        <v>1134</v>
      </c>
      <c r="H1052" s="81">
        <v>0.8</v>
      </c>
      <c r="I1052" s="81">
        <v>0.0</v>
      </c>
      <c r="J1052" s="82">
        <v>19.24</v>
      </c>
      <c r="K1052" s="82">
        <v>15.39</v>
      </c>
    </row>
    <row r="1053" ht="25.5" customHeight="1">
      <c r="A1053" s="77" t="s">
        <v>1940</v>
      </c>
      <c r="B1053" s="78" t="s">
        <v>2775</v>
      </c>
      <c r="C1053" s="77" t="s">
        <v>96</v>
      </c>
      <c r="D1053" s="77" t="s">
        <v>2776</v>
      </c>
      <c r="E1053" s="79" t="s">
        <v>1943</v>
      </c>
      <c r="F1053" s="42"/>
      <c r="G1053" s="80" t="s">
        <v>801</v>
      </c>
      <c r="H1053" s="81">
        <v>0.09</v>
      </c>
      <c r="I1053" s="81">
        <v>0.0</v>
      </c>
      <c r="J1053" s="82">
        <v>25.74</v>
      </c>
      <c r="K1053" s="82">
        <v>2.31</v>
      </c>
    </row>
    <row r="1054" ht="24.0" customHeight="1">
      <c r="A1054" s="77" t="s">
        <v>1940</v>
      </c>
      <c r="B1054" s="78" t="s">
        <v>2777</v>
      </c>
      <c r="C1054" s="77" t="s">
        <v>96</v>
      </c>
      <c r="D1054" s="77" t="s">
        <v>2778</v>
      </c>
      <c r="E1054" s="79" t="s">
        <v>1948</v>
      </c>
      <c r="F1054" s="42"/>
      <c r="G1054" s="80" t="s">
        <v>1134</v>
      </c>
      <c r="H1054" s="81">
        <v>4.55</v>
      </c>
      <c r="I1054" s="81">
        <v>0.0</v>
      </c>
      <c r="J1054" s="82">
        <v>27.27</v>
      </c>
      <c r="K1054" s="82">
        <v>124.07</v>
      </c>
    </row>
    <row r="1055" ht="25.5" customHeight="1">
      <c r="A1055" s="77" t="s">
        <v>1940</v>
      </c>
      <c r="B1055" s="78" t="s">
        <v>2779</v>
      </c>
      <c r="C1055" s="77" t="s">
        <v>96</v>
      </c>
      <c r="D1055" s="77" t="s">
        <v>2780</v>
      </c>
      <c r="E1055" s="79" t="s">
        <v>1943</v>
      </c>
      <c r="F1055" s="42"/>
      <c r="G1055" s="80" t="s">
        <v>151</v>
      </c>
      <c r="H1055" s="81">
        <v>3.3</v>
      </c>
      <c r="I1055" s="81">
        <v>0.0</v>
      </c>
      <c r="J1055" s="82">
        <v>11.11</v>
      </c>
      <c r="K1055" s="82">
        <v>36.66</v>
      </c>
    </row>
    <row r="1056" ht="24.0" customHeight="1">
      <c r="A1056" s="77" t="s">
        <v>1940</v>
      </c>
      <c r="B1056" s="78" t="s">
        <v>2781</v>
      </c>
      <c r="C1056" s="77" t="s">
        <v>96</v>
      </c>
      <c r="D1056" s="77" t="s">
        <v>2782</v>
      </c>
      <c r="E1056" s="79" t="s">
        <v>1948</v>
      </c>
      <c r="F1056" s="42"/>
      <c r="G1056" s="80" t="s">
        <v>1134</v>
      </c>
      <c r="H1056" s="81">
        <v>3.8</v>
      </c>
      <c r="I1056" s="81">
        <v>0.0</v>
      </c>
      <c r="J1056" s="82">
        <v>19.45</v>
      </c>
      <c r="K1056" s="82">
        <v>73.91</v>
      </c>
    </row>
    <row r="1057" ht="13.5" customHeight="1">
      <c r="A1057" s="64"/>
      <c r="B1057" s="64"/>
      <c r="C1057" s="64"/>
      <c r="D1057" s="64"/>
      <c r="E1057" s="64"/>
      <c r="F1057" s="64" t="s">
        <v>1935</v>
      </c>
      <c r="G1057" s="74">
        <v>129.79</v>
      </c>
      <c r="H1057" s="64" t="s">
        <v>1936</v>
      </c>
      <c r="I1057" s="74">
        <v>139.56</v>
      </c>
      <c r="J1057" s="64" t="s">
        <v>1937</v>
      </c>
      <c r="K1057" s="74">
        <v>269.35</v>
      </c>
    </row>
    <row r="1058" ht="13.5" customHeight="1">
      <c r="A1058" s="64"/>
      <c r="B1058" s="64"/>
      <c r="C1058" s="64"/>
      <c r="D1058" s="64"/>
      <c r="E1058" s="64"/>
      <c r="F1058" s="64" t="s">
        <v>1938</v>
      </c>
      <c r="G1058" s="74">
        <v>110.33</v>
      </c>
      <c r="H1058" s="75" t="s">
        <v>1939</v>
      </c>
      <c r="I1058" s="34"/>
      <c r="J1058" s="64"/>
      <c r="K1058" s="74">
        <v>579.05</v>
      </c>
    </row>
    <row r="1059" ht="0.75" customHeight="1">
      <c r="A1059" s="76"/>
      <c r="B1059" s="76"/>
      <c r="C1059" s="76"/>
      <c r="D1059" s="76"/>
      <c r="E1059" s="76"/>
      <c r="F1059" s="76"/>
      <c r="G1059" s="76"/>
      <c r="H1059" s="76"/>
      <c r="I1059" s="76"/>
      <c r="J1059" s="76"/>
      <c r="K1059" s="76"/>
    </row>
    <row r="1060" ht="18.0" customHeight="1">
      <c r="A1060" s="39" t="s">
        <v>406</v>
      </c>
      <c r="B1060" s="43" t="s">
        <v>83</v>
      </c>
      <c r="C1060" s="39" t="s">
        <v>84</v>
      </c>
      <c r="D1060" s="39" t="s">
        <v>24</v>
      </c>
      <c r="E1060" s="40" t="s">
        <v>1911</v>
      </c>
      <c r="F1060" s="42"/>
      <c r="G1060" s="54" t="s">
        <v>85</v>
      </c>
      <c r="H1060" s="43" t="s">
        <v>25</v>
      </c>
      <c r="I1060" s="43" t="s">
        <v>1912</v>
      </c>
      <c r="J1060" s="43" t="s">
        <v>86</v>
      </c>
      <c r="K1060" s="43" t="s">
        <v>26</v>
      </c>
    </row>
    <row r="1061" ht="64.5" customHeight="1">
      <c r="A1061" s="56" t="s">
        <v>1913</v>
      </c>
      <c r="B1061" s="58" t="s">
        <v>407</v>
      </c>
      <c r="C1061" s="56" t="s">
        <v>96</v>
      </c>
      <c r="D1061" s="56" t="s">
        <v>408</v>
      </c>
      <c r="E1061" s="66" t="s">
        <v>2763</v>
      </c>
      <c r="F1061" s="42"/>
      <c r="G1061" s="57" t="s">
        <v>151</v>
      </c>
      <c r="H1061" s="67">
        <v>1.0</v>
      </c>
      <c r="I1061" s="59"/>
      <c r="J1061" s="59">
        <v>386.76</v>
      </c>
      <c r="K1061" s="59">
        <v>386.76</v>
      </c>
    </row>
    <row r="1062" ht="39.0" customHeight="1">
      <c r="A1062" s="68" t="s">
        <v>1915</v>
      </c>
      <c r="B1062" s="69" t="s">
        <v>2764</v>
      </c>
      <c r="C1062" s="68" t="s">
        <v>96</v>
      </c>
      <c r="D1062" s="68" t="s">
        <v>2765</v>
      </c>
      <c r="E1062" s="70">
        <v>17.08</v>
      </c>
      <c r="F1062" s="42"/>
      <c r="G1062" s="71" t="s">
        <v>130</v>
      </c>
      <c r="H1062" s="72">
        <v>1.0</v>
      </c>
      <c r="I1062" s="72">
        <v>0.0</v>
      </c>
      <c r="J1062" s="73">
        <v>33.8</v>
      </c>
      <c r="K1062" s="73">
        <v>33.8</v>
      </c>
    </row>
    <row r="1063" ht="25.5" customHeight="1">
      <c r="A1063" s="68" t="s">
        <v>1915</v>
      </c>
      <c r="B1063" s="69" t="s">
        <v>2766</v>
      </c>
      <c r="C1063" s="68" t="s">
        <v>96</v>
      </c>
      <c r="D1063" s="68" t="s">
        <v>2767</v>
      </c>
      <c r="E1063" s="70" t="s">
        <v>2768</v>
      </c>
      <c r="F1063" s="42"/>
      <c r="G1063" s="71" t="s">
        <v>111</v>
      </c>
      <c r="H1063" s="72">
        <v>0.015</v>
      </c>
      <c r="I1063" s="72">
        <v>0.0</v>
      </c>
      <c r="J1063" s="73">
        <v>628.47</v>
      </c>
      <c r="K1063" s="73">
        <v>9.42</v>
      </c>
    </row>
    <row r="1064" ht="24.0" customHeight="1">
      <c r="A1064" s="77" t="s">
        <v>1940</v>
      </c>
      <c r="B1064" s="78" t="s">
        <v>2783</v>
      </c>
      <c r="C1064" s="77" t="s">
        <v>96</v>
      </c>
      <c r="D1064" s="77" t="s">
        <v>2784</v>
      </c>
      <c r="E1064" s="79" t="s">
        <v>1943</v>
      </c>
      <c r="F1064" s="42"/>
      <c r="G1064" s="80" t="s">
        <v>801</v>
      </c>
      <c r="H1064" s="81">
        <v>1.056</v>
      </c>
      <c r="I1064" s="81">
        <v>0.0</v>
      </c>
      <c r="J1064" s="82">
        <v>8.3</v>
      </c>
      <c r="K1064" s="82">
        <v>8.76</v>
      </c>
    </row>
    <row r="1065" ht="24.0" customHeight="1">
      <c r="A1065" s="77" t="s">
        <v>1940</v>
      </c>
      <c r="B1065" s="78" t="s">
        <v>2777</v>
      </c>
      <c r="C1065" s="77" t="s">
        <v>96</v>
      </c>
      <c r="D1065" s="77" t="s">
        <v>2778</v>
      </c>
      <c r="E1065" s="79" t="s">
        <v>1948</v>
      </c>
      <c r="F1065" s="42"/>
      <c r="G1065" s="80" t="s">
        <v>1134</v>
      </c>
      <c r="H1065" s="81">
        <v>2.35</v>
      </c>
      <c r="I1065" s="81">
        <v>0.0</v>
      </c>
      <c r="J1065" s="82">
        <v>27.27</v>
      </c>
      <c r="K1065" s="82">
        <v>64.08</v>
      </c>
    </row>
    <row r="1066" ht="24.0" customHeight="1">
      <c r="A1066" s="77" t="s">
        <v>1940</v>
      </c>
      <c r="B1066" s="78" t="s">
        <v>2769</v>
      </c>
      <c r="C1066" s="77" t="s">
        <v>96</v>
      </c>
      <c r="D1066" s="77" t="s">
        <v>2770</v>
      </c>
      <c r="E1066" s="79" t="s">
        <v>1943</v>
      </c>
      <c r="F1066" s="42"/>
      <c r="G1066" s="80" t="s">
        <v>801</v>
      </c>
      <c r="H1066" s="81">
        <v>0.098</v>
      </c>
      <c r="I1066" s="81">
        <v>0.0</v>
      </c>
      <c r="J1066" s="82">
        <v>8.1</v>
      </c>
      <c r="K1066" s="82">
        <v>0.79</v>
      </c>
    </row>
    <row r="1067" ht="25.5" customHeight="1">
      <c r="A1067" s="77" t="s">
        <v>1940</v>
      </c>
      <c r="B1067" s="78" t="s">
        <v>2773</v>
      </c>
      <c r="C1067" s="77" t="s">
        <v>96</v>
      </c>
      <c r="D1067" s="77" t="s">
        <v>2774</v>
      </c>
      <c r="E1067" s="79" t="s">
        <v>1943</v>
      </c>
      <c r="F1067" s="42"/>
      <c r="G1067" s="80" t="s">
        <v>151</v>
      </c>
      <c r="H1067" s="81">
        <v>2.05</v>
      </c>
      <c r="I1067" s="81">
        <v>0.0</v>
      </c>
      <c r="J1067" s="82">
        <v>18.01</v>
      </c>
      <c r="K1067" s="82">
        <v>36.92</v>
      </c>
    </row>
    <row r="1068" ht="25.5" customHeight="1">
      <c r="A1068" s="77" t="s">
        <v>1940</v>
      </c>
      <c r="B1068" s="78" t="s">
        <v>2785</v>
      </c>
      <c r="C1068" s="77" t="s">
        <v>96</v>
      </c>
      <c r="D1068" s="77" t="s">
        <v>2786</v>
      </c>
      <c r="E1068" s="79" t="s">
        <v>1943</v>
      </c>
      <c r="F1068" s="42"/>
      <c r="G1068" s="80" t="s">
        <v>151</v>
      </c>
      <c r="H1068" s="81">
        <v>4.4</v>
      </c>
      <c r="I1068" s="81">
        <v>0.0</v>
      </c>
      <c r="J1068" s="82">
        <v>4.1</v>
      </c>
      <c r="K1068" s="82">
        <v>18.04</v>
      </c>
    </row>
    <row r="1069" ht="24.0" customHeight="1">
      <c r="A1069" s="77" t="s">
        <v>1940</v>
      </c>
      <c r="B1069" s="78" t="s">
        <v>2781</v>
      </c>
      <c r="C1069" s="77" t="s">
        <v>96</v>
      </c>
      <c r="D1069" s="77" t="s">
        <v>2782</v>
      </c>
      <c r="E1069" s="79" t="s">
        <v>1948</v>
      </c>
      <c r="F1069" s="42"/>
      <c r="G1069" s="80" t="s">
        <v>1134</v>
      </c>
      <c r="H1069" s="81">
        <v>1.75</v>
      </c>
      <c r="I1069" s="81">
        <v>0.0</v>
      </c>
      <c r="J1069" s="82">
        <v>19.45</v>
      </c>
      <c r="K1069" s="82">
        <v>34.03</v>
      </c>
    </row>
    <row r="1070" ht="25.5" customHeight="1">
      <c r="A1070" s="77" t="s">
        <v>1940</v>
      </c>
      <c r="B1070" s="78" t="s">
        <v>2771</v>
      </c>
      <c r="C1070" s="77" t="s">
        <v>96</v>
      </c>
      <c r="D1070" s="77" t="s">
        <v>2772</v>
      </c>
      <c r="E1070" s="79" t="s">
        <v>1943</v>
      </c>
      <c r="F1070" s="42"/>
      <c r="G1070" s="80" t="s">
        <v>151</v>
      </c>
      <c r="H1070" s="81">
        <v>5.0</v>
      </c>
      <c r="I1070" s="81">
        <v>0.0</v>
      </c>
      <c r="J1070" s="82">
        <v>13.43</v>
      </c>
      <c r="K1070" s="82">
        <v>67.15</v>
      </c>
    </row>
    <row r="1071" ht="24.0" customHeight="1">
      <c r="A1071" s="77" t="s">
        <v>1940</v>
      </c>
      <c r="B1071" s="78" t="s">
        <v>2509</v>
      </c>
      <c r="C1071" s="77" t="s">
        <v>96</v>
      </c>
      <c r="D1071" s="77" t="s">
        <v>2510</v>
      </c>
      <c r="E1071" s="79" t="s">
        <v>1948</v>
      </c>
      <c r="F1071" s="42"/>
      <c r="G1071" s="80" t="s">
        <v>1134</v>
      </c>
      <c r="H1071" s="81">
        <v>0.8</v>
      </c>
      <c r="I1071" s="81">
        <v>0.0</v>
      </c>
      <c r="J1071" s="82">
        <v>19.24</v>
      </c>
      <c r="K1071" s="82">
        <v>15.39</v>
      </c>
    </row>
    <row r="1072" ht="25.5" customHeight="1">
      <c r="A1072" s="77" t="s">
        <v>1940</v>
      </c>
      <c r="B1072" s="78" t="s">
        <v>2775</v>
      </c>
      <c r="C1072" s="77" t="s">
        <v>96</v>
      </c>
      <c r="D1072" s="77" t="s">
        <v>2776</v>
      </c>
      <c r="E1072" s="79" t="s">
        <v>1943</v>
      </c>
      <c r="F1072" s="42"/>
      <c r="G1072" s="80" t="s">
        <v>801</v>
      </c>
      <c r="H1072" s="81">
        <v>0.18</v>
      </c>
      <c r="I1072" s="81">
        <v>0.0</v>
      </c>
      <c r="J1072" s="82">
        <v>25.74</v>
      </c>
      <c r="K1072" s="82">
        <v>4.63</v>
      </c>
    </row>
    <row r="1073" ht="24.0" customHeight="1">
      <c r="A1073" s="77" t="s">
        <v>1940</v>
      </c>
      <c r="B1073" s="78" t="s">
        <v>2787</v>
      </c>
      <c r="C1073" s="77" t="s">
        <v>96</v>
      </c>
      <c r="D1073" s="77" t="s">
        <v>2788</v>
      </c>
      <c r="E1073" s="79" t="s">
        <v>1943</v>
      </c>
      <c r="F1073" s="42"/>
      <c r="G1073" s="80" t="s">
        <v>130</v>
      </c>
      <c r="H1073" s="81">
        <v>1.2</v>
      </c>
      <c r="I1073" s="81">
        <v>0.0</v>
      </c>
      <c r="J1073" s="82">
        <v>55.33</v>
      </c>
      <c r="K1073" s="82">
        <v>66.39</v>
      </c>
    </row>
    <row r="1074" ht="24.0" customHeight="1">
      <c r="A1074" s="77" t="s">
        <v>1940</v>
      </c>
      <c r="B1074" s="78" t="s">
        <v>2511</v>
      </c>
      <c r="C1074" s="77" t="s">
        <v>96</v>
      </c>
      <c r="D1074" s="77" t="s">
        <v>2323</v>
      </c>
      <c r="E1074" s="79" t="s">
        <v>1948</v>
      </c>
      <c r="F1074" s="42"/>
      <c r="G1074" s="80" t="s">
        <v>1134</v>
      </c>
      <c r="H1074" s="81">
        <v>1.0</v>
      </c>
      <c r="I1074" s="81">
        <v>0.0</v>
      </c>
      <c r="J1074" s="82">
        <v>27.36</v>
      </c>
      <c r="K1074" s="82">
        <v>27.36</v>
      </c>
    </row>
    <row r="1075" ht="13.5" customHeight="1">
      <c r="A1075" s="64"/>
      <c r="B1075" s="64"/>
      <c r="C1075" s="64"/>
      <c r="D1075" s="64"/>
      <c r="E1075" s="64"/>
      <c r="F1075" s="64" t="s">
        <v>1935</v>
      </c>
      <c r="G1075" s="74">
        <v>78.06</v>
      </c>
      <c r="H1075" s="64" t="s">
        <v>1936</v>
      </c>
      <c r="I1075" s="74">
        <v>83.95</v>
      </c>
      <c r="J1075" s="64" t="s">
        <v>1937</v>
      </c>
      <c r="K1075" s="74">
        <v>162.01</v>
      </c>
    </row>
    <row r="1076" ht="13.5" customHeight="1">
      <c r="A1076" s="64"/>
      <c r="B1076" s="64"/>
      <c r="C1076" s="64"/>
      <c r="D1076" s="64"/>
      <c r="E1076" s="64"/>
      <c r="F1076" s="64" t="s">
        <v>1938</v>
      </c>
      <c r="G1076" s="74">
        <v>91.04</v>
      </c>
      <c r="H1076" s="75" t="s">
        <v>1939</v>
      </c>
      <c r="I1076" s="34"/>
      <c r="J1076" s="64"/>
      <c r="K1076" s="74">
        <v>477.8</v>
      </c>
    </row>
    <row r="1077" ht="0.75" customHeight="1">
      <c r="A1077" s="76"/>
      <c r="B1077" s="76"/>
      <c r="C1077" s="76"/>
      <c r="D1077" s="76"/>
      <c r="E1077" s="76"/>
      <c r="F1077" s="76"/>
      <c r="G1077" s="76"/>
      <c r="H1077" s="76"/>
      <c r="I1077" s="76"/>
      <c r="J1077" s="76"/>
      <c r="K1077" s="76"/>
    </row>
    <row r="1078" ht="18.0" customHeight="1">
      <c r="A1078" s="39" t="s">
        <v>409</v>
      </c>
      <c r="B1078" s="43" t="s">
        <v>83</v>
      </c>
      <c r="C1078" s="39" t="s">
        <v>84</v>
      </c>
      <c r="D1078" s="39" t="s">
        <v>24</v>
      </c>
      <c r="E1078" s="40" t="s">
        <v>1911</v>
      </c>
      <c r="F1078" s="42"/>
      <c r="G1078" s="54" t="s">
        <v>85</v>
      </c>
      <c r="H1078" s="43" t="s">
        <v>25</v>
      </c>
      <c r="I1078" s="43" t="s">
        <v>1912</v>
      </c>
      <c r="J1078" s="43" t="s">
        <v>86</v>
      </c>
      <c r="K1078" s="43" t="s">
        <v>26</v>
      </c>
    </row>
    <row r="1079" ht="64.5" customHeight="1">
      <c r="A1079" s="56" t="s">
        <v>1913</v>
      </c>
      <c r="B1079" s="58" t="s">
        <v>410</v>
      </c>
      <c r="C1079" s="56" t="s">
        <v>96</v>
      </c>
      <c r="D1079" s="56" t="s">
        <v>411</v>
      </c>
      <c r="E1079" s="66" t="s">
        <v>2763</v>
      </c>
      <c r="F1079" s="42"/>
      <c r="G1079" s="57" t="s">
        <v>151</v>
      </c>
      <c r="H1079" s="67">
        <v>1.0</v>
      </c>
      <c r="I1079" s="59"/>
      <c r="J1079" s="59">
        <v>320.29</v>
      </c>
      <c r="K1079" s="59">
        <v>320.29</v>
      </c>
    </row>
    <row r="1080" ht="25.5" customHeight="1">
      <c r="A1080" s="68" t="s">
        <v>1915</v>
      </c>
      <c r="B1080" s="69" t="s">
        <v>2766</v>
      </c>
      <c r="C1080" s="68" t="s">
        <v>96</v>
      </c>
      <c r="D1080" s="68" t="s">
        <v>2767</v>
      </c>
      <c r="E1080" s="70" t="s">
        <v>2768</v>
      </c>
      <c r="F1080" s="42"/>
      <c r="G1080" s="71" t="s">
        <v>111</v>
      </c>
      <c r="H1080" s="72">
        <v>0.015</v>
      </c>
      <c r="I1080" s="72">
        <v>0.0</v>
      </c>
      <c r="J1080" s="73">
        <v>628.47</v>
      </c>
      <c r="K1080" s="73">
        <v>9.42</v>
      </c>
    </row>
    <row r="1081" ht="39.0" customHeight="1">
      <c r="A1081" s="68" t="s">
        <v>1915</v>
      </c>
      <c r="B1081" s="69" t="s">
        <v>2764</v>
      </c>
      <c r="C1081" s="68" t="s">
        <v>96</v>
      </c>
      <c r="D1081" s="68" t="s">
        <v>2765</v>
      </c>
      <c r="E1081" s="70">
        <v>17.08</v>
      </c>
      <c r="F1081" s="42"/>
      <c r="G1081" s="71" t="s">
        <v>130</v>
      </c>
      <c r="H1081" s="72">
        <v>0.75</v>
      </c>
      <c r="I1081" s="72">
        <v>0.0</v>
      </c>
      <c r="J1081" s="73">
        <v>33.8</v>
      </c>
      <c r="K1081" s="73">
        <v>25.35</v>
      </c>
    </row>
    <row r="1082" ht="24.0" customHeight="1">
      <c r="A1082" s="77" t="s">
        <v>1940</v>
      </c>
      <c r="B1082" s="78" t="s">
        <v>2783</v>
      </c>
      <c r="C1082" s="77" t="s">
        <v>96</v>
      </c>
      <c r="D1082" s="77" t="s">
        <v>2784</v>
      </c>
      <c r="E1082" s="79" t="s">
        <v>1943</v>
      </c>
      <c r="F1082" s="42"/>
      <c r="G1082" s="80" t="s">
        <v>801</v>
      </c>
      <c r="H1082" s="81">
        <v>1.056</v>
      </c>
      <c r="I1082" s="81">
        <v>0.0</v>
      </c>
      <c r="J1082" s="82">
        <v>8.3</v>
      </c>
      <c r="K1082" s="82">
        <v>8.76</v>
      </c>
    </row>
    <row r="1083" ht="24.0" customHeight="1">
      <c r="A1083" s="77" t="s">
        <v>1940</v>
      </c>
      <c r="B1083" s="78" t="s">
        <v>2787</v>
      </c>
      <c r="C1083" s="77" t="s">
        <v>96</v>
      </c>
      <c r="D1083" s="77" t="s">
        <v>2788</v>
      </c>
      <c r="E1083" s="79" t="s">
        <v>1943</v>
      </c>
      <c r="F1083" s="42"/>
      <c r="G1083" s="80" t="s">
        <v>130</v>
      </c>
      <c r="H1083" s="81">
        <v>1.2</v>
      </c>
      <c r="I1083" s="81">
        <v>0.0</v>
      </c>
      <c r="J1083" s="82">
        <v>55.33</v>
      </c>
      <c r="K1083" s="82">
        <v>66.39</v>
      </c>
    </row>
    <row r="1084" ht="25.5" customHeight="1">
      <c r="A1084" s="77" t="s">
        <v>1940</v>
      </c>
      <c r="B1084" s="78" t="s">
        <v>2775</v>
      </c>
      <c r="C1084" s="77" t="s">
        <v>96</v>
      </c>
      <c r="D1084" s="77" t="s">
        <v>2776</v>
      </c>
      <c r="E1084" s="79" t="s">
        <v>1943</v>
      </c>
      <c r="F1084" s="42"/>
      <c r="G1084" s="80" t="s">
        <v>801</v>
      </c>
      <c r="H1084" s="81">
        <v>0.15</v>
      </c>
      <c r="I1084" s="81">
        <v>0.0</v>
      </c>
      <c r="J1084" s="82">
        <v>25.74</v>
      </c>
      <c r="K1084" s="82">
        <v>3.86</v>
      </c>
    </row>
    <row r="1085" ht="25.5" customHeight="1">
      <c r="A1085" s="77" t="s">
        <v>1940</v>
      </c>
      <c r="B1085" s="78" t="s">
        <v>2773</v>
      </c>
      <c r="C1085" s="77" t="s">
        <v>96</v>
      </c>
      <c r="D1085" s="77" t="s">
        <v>2774</v>
      </c>
      <c r="E1085" s="79" t="s">
        <v>1943</v>
      </c>
      <c r="F1085" s="42"/>
      <c r="G1085" s="80" t="s">
        <v>151</v>
      </c>
      <c r="H1085" s="81">
        <v>5.0</v>
      </c>
      <c r="I1085" s="81">
        <v>0.0</v>
      </c>
      <c r="J1085" s="82">
        <v>18.01</v>
      </c>
      <c r="K1085" s="82">
        <v>90.05</v>
      </c>
    </row>
    <row r="1086" ht="24.0" customHeight="1">
      <c r="A1086" s="77" t="s">
        <v>1940</v>
      </c>
      <c r="B1086" s="78" t="s">
        <v>2781</v>
      </c>
      <c r="C1086" s="77" t="s">
        <v>96</v>
      </c>
      <c r="D1086" s="77" t="s">
        <v>2782</v>
      </c>
      <c r="E1086" s="79" t="s">
        <v>1948</v>
      </c>
      <c r="F1086" s="42"/>
      <c r="G1086" s="80" t="s">
        <v>1134</v>
      </c>
      <c r="H1086" s="81">
        <v>0.9</v>
      </c>
      <c r="I1086" s="81">
        <v>0.0</v>
      </c>
      <c r="J1086" s="82">
        <v>19.45</v>
      </c>
      <c r="K1086" s="82">
        <v>17.5</v>
      </c>
    </row>
    <row r="1087" ht="24.0" customHeight="1">
      <c r="A1087" s="77" t="s">
        <v>1940</v>
      </c>
      <c r="B1087" s="78" t="s">
        <v>2509</v>
      </c>
      <c r="C1087" s="77" t="s">
        <v>96</v>
      </c>
      <c r="D1087" s="77" t="s">
        <v>2510</v>
      </c>
      <c r="E1087" s="79" t="s">
        <v>1948</v>
      </c>
      <c r="F1087" s="42"/>
      <c r="G1087" s="80" t="s">
        <v>1134</v>
      </c>
      <c r="H1087" s="81">
        <v>0.8</v>
      </c>
      <c r="I1087" s="81">
        <v>0.0</v>
      </c>
      <c r="J1087" s="82">
        <v>19.24</v>
      </c>
      <c r="K1087" s="82">
        <v>15.39</v>
      </c>
    </row>
    <row r="1088" ht="24.0" customHeight="1">
      <c r="A1088" s="77" t="s">
        <v>1940</v>
      </c>
      <c r="B1088" s="78" t="s">
        <v>2777</v>
      </c>
      <c r="C1088" s="77" t="s">
        <v>96</v>
      </c>
      <c r="D1088" s="77" t="s">
        <v>2778</v>
      </c>
      <c r="E1088" s="79" t="s">
        <v>1948</v>
      </c>
      <c r="F1088" s="42"/>
      <c r="G1088" s="80" t="s">
        <v>1134</v>
      </c>
      <c r="H1088" s="81">
        <v>1.4</v>
      </c>
      <c r="I1088" s="81">
        <v>0.0</v>
      </c>
      <c r="J1088" s="82">
        <v>27.27</v>
      </c>
      <c r="K1088" s="82">
        <v>38.17</v>
      </c>
    </row>
    <row r="1089" ht="24.0" customHeight="1">
      <c r="A1089" s="77" t="s">
        <v>1940</v>
      </c>
      <c r="B1089" s="78" t="s">
        <v>2511</v>
      </c>
      <c r="C1089" s="77" t="s">
        <v>96</v>
      </c>
      <c r="D1089" s="77" t="s">
        <v>2323</v>
      </c>
      <c r="E1089" s="79" t="s">
        <v>1948</v>
      </c>
      <c r="F1089" s="42"/>
      <c r="G1089" s="80" t="s">
        <v>1134</v>
      </c>
      <c r="H1089" s="81">
        <v>1.0</v>
      </c>
      <c r="I1089" s="81">
        <v>0.0</v>
      </c>
      <c r="J1089" s="82">
        <v>27.36</v>
      </c>
      <c r="K1089" s="82">
        <v>27.36</v>
      </c>
    </row>
    <row r="1090" ht="25.5" customHeight="1">
      <c r="A1090" s="77" t="s">
        <v>1940</v>
      </c>
      <c r="B1090" s="78" t="s">
        <v>2785</v>
      </c>
      <c r="C1090" s="77" t="s">
        <v>96</v>
      </c>
      <c r="D1090" s="77" t="s">
        <v>2786</v>
      </c>
      <c r="E1090" s="79" t="s">
        <v>1943</v>
      </c>
      <c r="F1090" s="42"/>
      <c r="G1090" s="80" t="s">
        <v>151</v>
      </c>
      <c r="H1090" s="81">
        <v>4.4</v>
      </c>
      <c r="I1090" s="81">
        <v>0.0</v>
      </c>
      <c r="J1090" s="82">
        <v>4.1</v>
      </c>
      <c r="K1090" s="82">
        <v>18.04</v>
      </c>
    </row>
    <row r="1091" ht="13.5" customHeight="1">
      <c r="A1091" s="64"/>
      <c r="B1091" s="64"/>
      <c r="C1091" s="64"/>
      <c r="D1091" s="64"/>
      <c r="E1091" s="64"/>
      <c r="F1091" s="64" t="s">
        <v>1935</v>
      </c>
      <c r="G1091" s="74">
        <v>55.38</v>
      </c>
      <c r="H1091" s="64" t="s">
        <v>1936</v>
      </c>
      <c r="I1091" s="74">
        <v>59.55</v>
      </c>
      <c r="J1091" s="64" t="s">
        <v>1937</v>
      </c>
      <c r="K1091" s="74">
        <v>114.93</v>
      </c>
    </row>
    <row r="1092" ht="13.5" customHeight="1">
      <c r="A1092" s="64"/>
      <c r="B1092" s="64"/>
      <c r="C1092" s="64"/>
      <c r="D1092" s="64"/>
      <c r="E1092" s="64"/>
      <c r="F1092" s="64" t="s">
        <v>1938</v>
      </c>
      <c r="G1092" s="74">
        <v>75.39</v>
      </c>
      <c r="H1092" s="75" t="s">
        <v>1939</v>
      </c>
      <c r="I1092" s="34"/>
      <c r="J1092" s="64"/>
      <c r="K1092" s="74">
        <v>395.68</v>
      </c>
    </row>
    <row r="1093" ht="0.75" customHeight="1">
      <c r="A1093" s="76"/>
      <c r="B1093" s="76"/>
      <c r="C1093" s="76"/>
      <c r="D1093" s="76"/>
      <c r="E1093" s="76"/>
      <c r="F1093" s="76"/>
      <c r="G1093" s="76"/>
      <c r="H1093" s="76"/>
      <c r="I1093" s="76"/>
      <c r="J1093" s="76"/>
      <c r="K1093" s="76"/>
    </row>
    <row r="1094" ht="18.0" customHeight="1">
      <c r="A1094" s="39" t="s">
        <v>412</v>
      </c>
      <c r="B1094" s="43" t="s">
        <v>83</v>
      </c>
      <c r="C1094" s="39" t="s">
        <v>84</v>
      </c>
      <c r="D1094" s="39" t="s">
        <v>24</v>
      </c>
      <c r="E1094" s="40" t="s">
        <v>1911</v>
      </c>
      <c r="F1094" s="42"/>
      <c r="G1094" s="54" t="s">
        <v>85</v>
      </c>
      <c r="H1094" s="43" t="s">
        <v>25</v>
      </c>
      <c r="I1094" s="43" t="s">
        <v>1912</v>
      </c>
      <c r="J1094" s="43" t="s">
        <v>86</v>
      </c>
      <c r="K1094" s="43" t="s">
        <v>26</v>
      </c>
    </row>
    <row r="1095" ht="24.0" customHeight="1">
      <c r="A1095" s="56" t="s">
        <v>1913</v>
      </c>
      <c r="B1095" s="58" t="s">
        <v>413</v>
      </c>
      <c r="C1095" s="56" t="s">
        <v>241</v>
      </c>
      <c r="D1095" s="56" t="s">
        <v>414</v>
      </c>
      <c r="E1095" s="66">
        <v>0.0</v>
      </c>
      <c r="F1095" s="42"/>
      <c r="G1095" s="57" t="s">
        <v>130</v>
      </c>
      <c r="H1095" s="67">
        <v>1.0</v>
      </c>
      <c r="I1095" s="59"/>
      <c r="J1095" s="59">
        <v>668.68</v>
      </c>
      <c r="K1095" s="59">
        <v>668.68</v>
      </c>
    </row>
    <row r="1096" ht="24.0" customHeight="1">
      <c r="A1096" s="77" t="s">
        <v>1940</v>
      </c>
      <c r="B1096" s="78" t="s">
        <v>2789</v>
      </c>
      <c r="C1096" s="77" t="s">
        <v>241</v>
      </c>
      <c r="D1096" s="77" t="s">
        <v>2778</v>
      </c>
      <c r="E1096" s="79" t="s">
        <v>1948</v>
      </c>
      <c r="F1096" s="42"/>
      <c r="G1096" s="80" t="s">
        <v>1134</v>
      </c>
      <c r="H1096" s="81">
        <v>2.5</v>
      </c>
      <c r="I1096" s="81">
        <v>0.0</v>
      </c>
      <c r="J1096" s="82">
        <v>26.86</v>
      </c>
      <c r="K1096" s="82">
        <v>67.15</v>
      </c>
    </row>
    <row r="1097" ht="24.0" customHeight="1">
      <c r="A1097" s="77" t="s">
        <v>1940</v>
      </c>
      <c r="B1097" s="78" t="s">
        <v>2790</v>
      </c>
      <c r="C1097" s="77" t="s">
        <v>241</v>
      </c>
      <c r="D1097" s="77" t="s">
        <v>2791</v>
      </c>
      <c r="E1097" s="79" t="s">
        <v>1943</v>
      </c>
      <c r="F1097" s="42"/>
      <c r="G1097" s="80" t="s">
        <v>130</v>
      </c>
      <c r="H1097" s="81">
        <v>1.0</v>
      </c>
      <c r="I1097" s="81">
        <v>0.0</v>
      </c>
      <c r="J1097" s="82">
        <v>492.31</v>
      </c>
      <c r="K1097" s="82">
        <v>492.31</v>
      </c>
    </row>
    <row r="1098" ht="24.0" customHeight="1">
      <c r="A1098" s="77" t="s">
        <v>1940</v>
      </c>
      <c r="B1098" s="78" t="s">
        <v>2792</v>
      </c>
      <c r="C1098" s="77" t="s">
        <v>241</v>
      </c>
      <c r="D1098" s="77" t="s">
        <v>2793</v>
      </c>
      <c r="E1098" s="79" t="s">
        <v>1948</v>
      </c>
      <c r="F1098" s="42"/>
      <c r="G1098" s="80" t="s">
        <v>1134</v>
      </c>
      <c r="H1098" s="81">
        <v>1.5</v>
      </c>
      <c r="I1098" s="81">
        <v>0.0</v>
      </c>
      <c r="J1098" s="82">
        <v>21.1</v>
      </c>
      <c r="K1098" s="82">
        <v>31.65</v>
      </c>
    </row>
    <row r="1099" ht="24.0" customHeight="1">
      <c r="A1099" s="77" t="s">
        <v>1940</v>
      </c>
      <c r="B1099" s="78" t="s">
        <v>2794</v>
      </c>
      <c r="C1099" s="77" t="s">
        <v>241</v>
      </c>
      <c r="D1099" s="77" t="s">
        <v>2795</v>
      </c>
      <c r="E1099" s="79" t="s">
        <v>1943</v>
      </c>
      <c r="F1099" s="42"/>
      <c r="G1099" s="80" t="s">
        <v>98</v>
      </c>
      <c r="H1099" s="81">
        <v>1.0</v>
      </c>
      <c r="I1099" s="81">
        <v>0.0</v>
      </c>
      <c r="J1099" s="82">
        <v>77.57</v>
      </c>
      <c r="K1099" s="82">
        <v>77.57</v>
      </c>
    </row>
    <row r="1100" ht="13.5" customHeight="1">
      <c r="A1100" s="64"/>
      <c r="B1100" s="64"/>
      <c r="C1100" s="64"/>
      <c r="D1100" s="64"/>
      <c r="E1100" s="64"/>
      <c r="F1100" s="64" t="s">
        <v>1935</v>
      </c>
      <c r="G1100" s="74">
        <v>47.6</v>
      </c>
      <c r="H1100" s="64" t="s">
        <v>1936</v>
      </c>
      <c r="I1100" s="74">
        <v>51.2</v>
      </c>
      <c r="J1100" s="64" t="s">
        <v>1937</v>
      </c>
      <c r="K1100" s="74">
        <v>98.8</v>
      </c>
    </row>
    <row r="1101" ht="13.5" customHeight="1">
      <c r="A1101" s="64"/>
      <c r="B1101" s="64"/>
      <c r="C1101" s="64"/>
      <c r="D1101" s="64"/>
      <c r="E1101" s="64"/>
      <c r="F1101" s="64" t="s">
        <v>1938</v>
      </c>
      <c r="G1101" s="74">
        <v>157.4</v>
      </c>
      <c r="H1101" s="75" t="s">
        <v>1939</v>
      </c>
      <c r="I1101" s="34"/>
      <c r="J1101" s="64"/>
      <c r="K1101" s="74">
        <v>826.08</v>
      </c>
    </row>
    <row r="1102" ht="0.75" customHeight="1">
      <c r="A1102" s="76"/>
      <c r="B1102" s="76"/>
      <c r="C1102" s="76"/>
      <c r="D1102" s="76"/>
      <c r="E1102" s="76"/>
      <c r="F1102" s="76"/>
      <c r="G1102" s="76"/>
      <c r="H1102" s="76"/>
      <c r="I1102" s="76"/>
      <c r="J1102" s="76"/>
      <c r="K1102" s="76"/>
    </row>
    <row r="1103" ht="18.0" customHeight="1">
      <c r="A1103" s="39" t="s">
        <v>415</v>
      </c>
      <c r="B1103" s="43" t="s">
        <v>83</v>
      </c>
      <c r="C1103" s="39" t="s">
        <v>84</v>
      </c>
      <c r="D1103" s="39" t="s">
        <v>24</v>
      </c>
      <c r="E1103" s="40" t="s">
        <v>1911</v>
      </c>
      <c r="F1103" s="42"/>
      <c r="G1103" s="54" t="s">
        <v>85</v>
      </c>
      <c r="H1103" s="43" t="s">
        <v>25</v>
      </c>
      <c r="I1103" s="43" t="s">
        <v>1912</v>
      </c>
      <c r="J1103" s="43" t="s">
        <v>86</v>
      </c>
      <c r="K1103" s="43" t="s">
        <v>26</v>
      </c>
    </row>
    <row r="1104" ht="39.0" customHeight="1">
      <c r="A1104" s="56" t="s">
        <v>1913</v>
      </c>
      <c r="B1104" s="58" t="s">
        <v>416</v>
      </c>
      <c r="C1104" s="56" t="s">
        <v>92</v>
      </c>
      <c r="D1104" s="56" t="s">
        <v>417</v>
      </c>
      <c r="E1104" s="66" t="s">
        <v>2733</v>
      </c>
      <c r="F1104" s="42"/>
      <c r="G1104" s="57" t="s">
        <v>130</v>
      </c>
      <c r="H1104" s="67">
        <v>1.0</v>
      </c>
      <c r="I1104" s="59"/>
      <c r="J1104" s="59">
        <v>951.14</v>
      </c>
      <c r="K1104" s="59">
        <v>951.14</v>
      </c>
    </row>
    <row r="1105" ht="24.0" customHeight="1">
      <c r="A1105" s="68" t="s">
        <v>1915</v>
      </c>
      <c r="B1105" s="69" t="s">
        <v>2001</v>
      </c>
      <c r="C1105" s="68" t="s">
        <v>122</v>
      </c>
      <c r="D1105" s="68" t="s">
        <v>2002</v>
      </c>
      <c r="E1105" s="70" t="s">
        <v>1918</v>
      </c>
      <c r="F1105" s="42"/>
      <c r="G1105" s="71" t="s">
        <v>1134</v>
      </c>
      <c r="H1105" s="72">
        <v>0.5548789</v>
      </c>
      <c r="I1105" s="72">
        <v>0.0</v>
      </c>
      <c r="J1105" s="73">
        <v>27.11</v>
      </c>
      <c r="K1105" s="73">
        <v>15.04</v>
      </c>
    </row>
    <row r="1106" ht="24.0" customHeight="1">
      <c r="A1106" s="68" t="s">
        <v>1915</v>
      </c>
      <c r="B1106" s="69" t="s">
        <v>2005</v>
      </c>
      <c r="C1106" s="68" t="s">
        <v>122</v>
      </c>
      <c r="D1106" s="68" t="s">
        <v>2006</v>
      </c>
      <c r="E1106" s="70" t="s">
        <v>1918</v>
      </c>
      <c r="F1106" s="42"/>
      <c r="G1106" s="71" t="s">
        <v>1134</v>
      </c>
      <c r="H1106" s="72">
        <v>0.1568136</v>
      </c>
      <c r="I1106" s="72">
        <v>0.0</v>
      </c>
      <c r="J1106" s="73">
        <v>21.72</v>
      </c>
      <c r="K1106" s="73">
        <v>3.4</v>
      </c>
    </row>
    <row r="1107" ht="25.5" customHeight="1">
      <c r="A1107" s="77" t="s">
        <v>1940</v>
      </c>
      <c r="B1107" s="78" t="s">
        <v>2796</v>
      </c>
      <c r="C1107" s="77" t="s">
        <v>109</v>
      </c>
      <c r="D1107" s="77" t="s">
        <v>2797</v>
      </c>
      <c r="E1107" s="79" t="s">
        <v>1943</v>
      </c>
      <c r="F1107" s="42"/>
      <c r="G1107" s="80" t="s">
        <v>98</v>
      </c>
      <c r="H1107" s="81">
        <v>3.0</v>
      </c>
      <c r="I1107" s="81">
        <v>0.0</v>
      </c>
      <c r="J1107" s="82">
        <v>36.68</v>
      </c>
      <c r="K1107" s="82">
        <v>110.04</v>
      </c>
    </row>
    <row r="1108" ht="39.0" customHeight="1">
      <c r="A1108" s="77" t="s">
        <v>1940</v>
      </c>
      <c r="B1108" s="78" t="s">
        <v>2753</v>
      </c>
      <c r="C1108" s="77" t="s">
        <v>122</v>
      </c>
      <c r="D1108" s="77" t="s">
        <v>2754</v>
      </c>
      <c r="E1108" s="79" t="s">
        <v>1943</v>
      </c>
      <c r="F1108" s="42"/>
      <c r="G1108" s="80" t="s">
        <v>98</v>
      </c>
      <c r="H1108" s="81">
        <v>4.8166</v>
      </c>
      <c r="I1108" s="81">
        <v>0.0</v>
      </c>
      <c r="J1108" s="82">
        <v>0.36</v>
      </c>
      <c r="K1108" s="82">
        <v>1.73</v>
      </c>
    </row>
    <row r="1109" ht="51.75" customHeight="1">
      <c r="A1109" s="77" t="s">
        <v>1940</v>
      </c>
      <c r="B1109" s="78" t="s">
        <v>2798</v>
      </c>
      <c r="C1109" s="77" t="s">
        <v>265</v>
      </c>
      <c r="D1109" s="77" t="s">
        <v>2799</v>
      </c>
      <c r="E1109" s="79" t="s">
        <v>1943</v>
      </c>
      <c r="F1109" s="42"/>
      <c r="G1109" s="80" t="s">
        <v>2402</v>
      </c>
      <c r="H1109" s="81">
        <v>1.0</v>
      </c>
      <c r="I1109" s="81">
        <v>0.0</v>
      </c>
      <c r="J1109" s="82">
        <v>106.64</v>
      </c>
      <c r="K1109" s="82">
        <v>106.64</v>
      </c>
    </row>
    <row r="1110" ht="39.0" customHeight="1">
      <c r="A1110" s="77" t="s">
        <v>1940</v>
      </c>
      <c r="B1110" s="78" t="s">
        <v>2800</v>
      </c>
      <c r="C1110" s="77" t="s">
        <v>122</v>
      </c>
      <c r="D1110" s="77" t="s">
        <v>2801</v>
      </c>
      <c r="E1110" s="79" t="s">
        <v>1943</v>
      </c>
      <c r="F1110" s="42"/>
      <c r="G1110" s="80" t="s">
        <v>151</v>
      </c>
      <c r="H1110" s="81">
        <v>6.8504</v>
      </c>
      <c r="I1110" s="81">
        <v>0.0</v>
      </c>
      <c r="J1110" s="82">
        <v>34.39</v>
      </c>
      <c r="K1110" s="82">
        <v>235.58</v>
      </c>
    </row>
    <row r="1111" ht="39.0" customHeight="1">
      <c r="A1111" s="77" t="s">
        <v>1940</v>
      </c>
      <c r="B1111" s="78" t="s">
        <v>2802</v>
      </c>
      <c r="C1111" s="77" t="s">
        <v>122</v>
      </c>
      <c r="D1111" s="77" t="s">
        <v>2803</v>
      </c>
      <c r="E1111" s="79" t="s">
        <v>1943</v>
      </c>
      <c r="F1111" s="42"/>
      <c r="G1111" s="80" t="s">
        <v>98</v>
      </c>
      <c r="H1111" s="81">
        <v>0.5473</v>
      </c>
      <c r="I1111" s="81">
        <v>0.0</v>
      </c>
      <c r="J1111" s="82">
        <v>819.38</v>
      </c>
      <c r="K1111" s="82">
        <v>448.44</v>
      </c>
    </row>
    <row r="1112" ht="25.5" customHeight="1">
      <c r="A1112" s="77" t="s">
        <v>1940</v>
      </c>
      <c r="B1112" s="78" t="s">
        <v>2656</v>
      </c>
      <c r="C1112" s="77" t="s">
        <v>122</v>
      </c>
      <c r="D1112" s="77" t="s">
        <v>2657</v>
      </c>
      <c r="E1112" s="79" t="s">
        <v>1943</v>
      </c>
      <c r="F1112" s="42"/>
      <c r="G1112" s="80" t="s">
        <v>2658</v>
      </c>
      <c r="H1112" s="81">
        <v>0.8829</v>
      </c>
      <c r="I1112" s="81">
        <v>0.0</v>
      </c>
      <c r="J1112" s="82">
        <v>34.29</v>
      </c>
      <c r="K1112" s="82">
        <v>30.27</v>
      </c>
    </row>
    <row r="1113" ht="13.5" customHeight="1">
      <c r="A1113" s="64"/>
      <c r="B1113" s="64"/>
      <c r="C1113" s="64"/>
      <c r="D1113" s="64"/>
      <c r="E1113" s="64"/>
      <c r="F1113" s="64" t="s">
        <v>1935</v>
      </c>
      <c r="G1113" s="74">
        <v>6.76</v>
      </c>
      <c r="H1113" s="64" t="s">
        <v>1936</v>
      </c>
      <c r="I1113" s="74">
        <v>7.27</v>
      </c>
      <c r="J1113" s="64" t="s">
        <v>1937</v>
      </c>
      <c r="K1113" s="74">
        <v>14.03</v>
      </c>
    </row>
    <row r="1114" ht="13.5" customHeight="1">
      <c r="A1114" s="64"/>
      <c r="B1114" s="64"/>
      <c r="C1114" s="64"/>
      <c r="D1114" s="64"/>
      <c r="E1114" s="64"/>
      <c r="F1114" s="64" t="s">
        <v>1938</v>
      </c>
      <c r="G1114" s="74">
        <v>223.89</v>
      </c>
      <c r="H1114" s="75" t="s">
        <v>1939</v>
      </c>
      <c r="I1114" s="34"/>
      <c r="J1114" s="64"/>
      <c r="K1114" s="74">
        <v>1175.03</v>
      </c>
    </row>
    <row r="1115" ht="0.75" customHeight="1">
      <c r="A1115" s="76"/>
      <c r="B1115" s="76"/>
      <c r="C1115" s="76"/>
      <c r="D1115" s="76"/>
      <c r="E1115" s="76"/>
      <c r="F1115" s="76"/>
      <c r="G1115" s="76"/>
      <c r="H1115" s="76"/>
      <c r="I1115" s="76"/>
      <c r="J1115" s="76"/>
      <c r="K1115" s="76"/>
    </row>
    <row r="1116" ht="18.0" customHeight="1">
      <c r="A1116" s="39" t="s">
        <v>418</v>
      </c>
      <c r="B1116" s="43" t="s">
        <v>83</v>
      </c>
      <c r="C1116" s="39" t="s">
        <v>84</v>
      </c>
      <c r="D1116" s="39" t="s">
        <v>24</v>
      </c>
      <c r="E1116" s="40" t="s">
        <v>1911</v>
      </c>
      <c r="F1116" s="42"/>
      <c r="G1116" s="54" t="s">
        <v>85</v>
      </c>
      <c r="H1116" s="43" t="s">
        <v>25</v>
      </c>
      <c r="I1116" s="43" t="s">
        <v>1912</v>
      </c>
      <c r="J1116" s="43" t="s">
        <v>86</v>
      </c>
      <c r="K1116" s="43" t="s">
        <v>26</v>
      </c>
    </row>
    <row r="1117" ht="25.5" customHeight="1">
      <c r="A1117" s="56" t="s">
        <v>1913</v>
      </c>
      <c r="B1117" s="58" t="s">
        <v>419</v>
      </c>
      <c r="C1117" s="56" t="s">
        <v>122</v>
      </c>
      <c r="D1117" s="56" t="s">
        <v>420</v>
      </c>
      <c r="E1117" s="66" t="s">
        <v>2266</v>
      </c>
      <c r="F1117" s="42"/>
      <c r="G1117" s="57" t="s">
        <v>98</v>
      </c>
      <c r="H1117" s="67">
        <v>1.0</v>
      </c>
      <c r="I1117" s="59"/>
      <c r="J1117" s="59">
        <v>315.64</v>
      </c>
      <c r="K1117" s="59">
        <v>315.64</v>
      </c>
    </row>
    <row r="1118" ht="25.5" customHeight="1">
      <c r="A1118" s="68" t="s">
        <v>1915</v>
      </c>
      <c r="B1118" s="69" t="s">
        <v>2003</v>
      </c>
      <c r="C1118" s="68" t="s">
        <v>122</v>
      </c>
      <c r="D1118" s="68" t="s">
        <v>2004</v>
      </c>
      <c r="E1118" s="70" t="s">
        <v>1918</v>
      </c>
      <c r="F1118" s="42"/>
      <c r="G1118" s="71" t="s">
        <v>1134</v>
      </c>
      <c r="H1118" s="72">
        <v>0.9485</v>
      </c>
      <c r="I1118" s="72">
        <v>0.0</v>
      </c>
      <c r="J1118" s="73">
        <v>26.39</v>
      </c>
      <c r="K1118" s="73">
        <v>25.03</v>
      </c>
    </row>
    <row r="1119" ht="24.0" customHeight="1">
      <c r="A1119" s="68" t="s">
        <v>1915</v>
      </c>
      <c r="B1119" s="69" t="s">
        <v>2005</v>
      </c>
      <c r="C1119" s="68" t="s">
        <v>122</v>
      </c>
      <c r="D1119" s="68" t="s">
        <v>2006</v>
      </c>
      <c r="E1119" s="70" t="s">
        <v>1918</v>
      </c>
      <c r="F1119" s="42"/>
      <c r="G1119" s="71" t="s">
        <v>1134</v>
      </c>
      <c r="H1119" s="72">
        <v>0.2988</v>
      </c>
      <c r="I1119" s="72">
        <v>0.0</v>
      </c>
      <c r="J1119" s="73">
        <v>21.72</v>
      </c>
      <c r="K1119" s="73">
        <v>6.48</v>
      </c>
    </row>
    <row r="1120" ht="39.0" customHeight="1">
      <c r="A1120" s="77" t="s">
        <v>1940</v>
      </c>
      <c r="B1120" s="78" t="s">
        <v>2269</v>
      </c>
      <c r="C1120" s="77" t="s">
        <v>122</v>
      </c>
      <c r="D1120" s="77" t="s">
        <v>2270</v>
      </c>
      <c r="E1120" s="79" t="s">
        <v>1943</v>
      </c>
      <c r="F1120" s="42"/>
      <c r="G1120" s="80" t="s">
        <v>98</v>
      </c>
      <c r="H1120" s="81">
        <v>6.0</v>
      </c>
      <c r="I1120" s="81">
        <v>0.0</v>
      </c>
      <c r="J1120" s="82">
        <v>18.72</v>
      </c>
      <c r="K1120" s="82">
        <v>112.32</v>
      </c>
    </row>
    <row r="1121" ht="25.5" customHeight="1">
      <c r="A1121" s="77" t="s">
        <v>1940</v>
      </c>
      <c r="B1121" s="78" t="s">
        <v>2804</v>
      </c>
      <c r="C1121" s="77" t="s">
        <v>122</v>
      </c>
      <c r="D1121" s="77" t="s">
        <v>2805</v>
      </c>
      <c r="E1121" s="79" t="s">
        <v>1943</v>
      </c>
      <c r="F1121" s="42"/>
      <c r="G1121" s="80" t="s">
        <v>98</v>
      </c>
      <c r="H1121" s="81">
        <v>1.0</v>
      </c>
      <c r="I1121" s="81">
        <v>0.0</v>
      </c>
      <c r="J1121" s="82">
        <v>171.81</v>
      </c>
      <c r="K1121" s="82">
        <v>171.81</v>
      </c>
    </row>
    <row r="1122" ht="13.5" customHeight="1">
      <c r="A1122" s="64"/>
      <c r="B1122" s="64"/>
      <c r="C1122" s="64"/>
      <c r="D1122" s="64"/>
      <c r="E1122" s="64"/>
      <c r="F1122" s="64" t="s">
        <v>1935</v>
      </c>
      <c r="G1122" s="74">
        <v>11.75</v>
      </c>
      <c r="H1122" s="64" t="s">
        <v>1936</v>
      </c>
      <c r="I1122" s="74">
        <v>12.64</v>
      </c>
      <c r="J1122" s="64" t="s">
        <v>1937</v>
      </c>
      <c r="K1122" s="74">
        <v>24.39</v>
      </c>
    </row>
    <row r="1123" ht="13.5" customHeight="1">
      <c r="A1123" s="64"/>
      <c r="B1123" s="64"/>
      <c r="C1123" s="64"/>
      <c r="D1123" s="64"/>
      <c r="E1123" s="64"/>
      <c r="F1123" s="64" t="s">
        <v>1938</v>
      </c>
      <c r="G1123" s="74">
        <v>74.3</v>
      </c>
      <c r="H1123" s="75" t="s">
        <v>1939</v>
      </c>
      <c r="I1123" s="34"/>
      <c r="J1123" s="64"/>
      <c r="K1123" s="74">
        <v>389.94</v>
      </c>
    </row>
    <row r="1124" ht="0.75" customHeight="1">
      <c r="A1124" s="76"/>
      <c r="B1124" s="76"/>
      <c r="C1124" s="76"/>
      <c r="D1124" s="76"/>
      <c r="E1124" s="76"/>
      <c r="F1124" s="76"/>
      <c r="G1124" s="76"/>
      <c r="H1124" s="76"/>
      <c r="I1124" s="76"/>
      <c r="J1124" s="76"/>
      <c r="K1124" s="76"/>
    </row>
    <row r="1125" ht="18.0" customHeight="1">
      <c r="A1125" s="39" t="s">
        <v>421</v>
      </c>
      <c r="B1125" s="43" t="s">
        <v>83</v>
      </c>
      <c r="C1125" s="39" t="s">
        <v>84</v>
      </c>
      <c r="D1125" s="39" t="s">
        <v>24</v>
      </c>
      <c r="E1125" s="40" t="s">
        <v>1911</v>
      </c>
      <c r="F1125" s="42"/>
      <c r="G1125" s="54" t="s">
        <v>85</v>
      </c>
      <c r="H1125" s="43" t="s">
        <v>25</v>
      </c>
      <c r="I1125" s="43" t="s">
        <v>1912</v>
      </c>
      <c r="J1125" s="43" t="s">
        <v>86</v>
      </c>
      <c r="K1125" s="43" t="s">
        <v>26</v>
      </c>
    </row>
    <row r="1126" ht="39.0" customHeight="1">
      <c r="A1126" s="56" t="s">
        <v>1913</v>
      </c>
      <c r="B1126" s="58" t="s">
        <v>422</v>
      </c>
      <c r="C1126" s="56" t="s">
        <v>92</v>
      </c>
      <c r="D1126" s="56" t="s">
        <v>2806</v>
      </c>
      <c r="E1126" s="66">
        <v>115.0</v>
      </c>
      <c r="F1126" s="42"/>
      <c r="G1126" s="57" t="s">
        <v>106</v>
      </c>
      <c r="H1126" s="67">
        <v>1.0</v>
      </c>
      <c r="I1126" s="59"/>
      <c r="J1126" s="59">
        <v>3344.32</v>
      </c>
      <c r="K1126" s="59">
        <v>3344.32</v>
      </c>
    </row>
    <row r="1127" ht="24.0" customHeight="1">
      <c r="A1127" s="68" t="s">
        <v>1915</v>
      </c>
      <c r="B1127" s="69" t="s">
        <v>2747</v>
      </c>
      <c r="C1127" s="68" t="s">
        <v>122</v>
      </c>
      <c r="D1127" s="68" t="s">
        <v>2748</v>
      </c>
      <c r="E1127" s="70" t="s">
        <v>1918</v>
      </c>
      <c r="F1127" s="42"/>
      <c r="G1127" s="71" t="s">
        <v>1134</v>
      </c>
      <c r="H1127" s="72">
        <v>9.0</v>
      </c>
      <c r="I1127" s="72">
        <v>0.0</v>
      </c>
      <c r="J1127" s="73">
        <v>27.39</v>
      </c>
      <c r="K1127" s="73">
        <v>246.51</v>
      </c>
    </row>
    <row r="1128" ht="24.0" customHeight="1">
      <c r="A1128" s="68" t="s">
        <v>1915</v>
      </c>
      <c r="B1128" s="69" t="s">
        <v>2005</v>
      </c>
      <c r="C1128" s="68" t="s">
        <v>122</v>
      </c>
      <c r="D1128" s="68" t="s">
        <v>2006</v>
      </c>
      <c r="E1128" s="70" t="s">
        <v>1918</v>
      </c>
      <c r="F1128" s="42"/>
      <c r="G1128" s="71" t="s">
        <v>1134</v>
      </c>
      <c r="H1128" s="72">
        <v>9.0</v>
      </c>
      <c r="I1128" s="72">
        <v>0.0</v>
      </c>
      <c r="J1128" s="73">
        <v>21.72</v>
      </c>
      <c r="K1128" s="73">
        <v>195.48</v>
      </c>
    </row>
    <row r="1129" ht="39.0" customHeight="1">
      <c r="A1129" s="68" t="s">
        <v>1915</v>
      </c>
      <c r="B1129" s="69" t="s">
        <v>2807</v>
      </c>
      <c r="C1129" s="68" t="s">
        <v>122</v>
      </c>
      <c r="D1129" s="68" t="s">
        <v>2808</v>
      </c>
      <c r="E1129" s="70" t="s">
        <v>2530</v>
      </c>
      <c r="F1129" s="42"/>
      <c r="G1129" s="71" t="s">
        <v>111</v>
      </c>
      <c r="H1129" s="72">
        <v>0.002</v>
      </c>
      <c r="I1129" s="72">
        <v>0.0</v>
      </c>
      <c r="J1129" s="73">
        <v>590.06</v>
      </c>
      <c r="K1129" s="73">
        <v>1.18</v>
      </c>
    </row>
    <row r="1130" ht="25.5" customHeight="1">
      <c r="A1130" s="77" t="s">
        <v>1940</v>
      </c>
      <c r="B1130" s="78" t="s">
        <v>2809</v>
      </c>
      <c r="C1130" s="77" t="s">
        <v>109</v>
      </c>
      <c r="D1130" s="77" t="s">
        <v>2810</v>
      </c>
      <c r="E1130" s="79" t="s">
        <v>1943</v>
      </c>
      <c r="F1130" s="42"/>
      <c r="G1130" s="80" t="s">
        <v>98</v>
      </c>
      <c r="H1130" s="81">
        <v>1.0</v>
      </c>
      <c r="I1130" s="81">
        <v>0.0</v>
      </c>
      <c r="J1130" s="82">
        <v>161.83</v>
      </c>
      <c r="K1130" s="82">
        <v>161.83</v>
      </c>
    </row>
    <row r="1131" ht="25.5" customHeight="1">
      <c r="A1131" s="77" t="s">
        <v>1940</v>
      </c>
      <c r="B1131" s="78" t="s">
        <v>2811</v>
      </c>
      <c r="C1131" s="77" t="s">
        <v>265</v>
      </c>
      <c r="D1131" s="77" t="s">
        <v>2812</v>
      </c>
      <c r="E1131" s="79" t="s">
        <v>1943</v>
      </c>
      <c r="F1131" s="42"/>
      <c r="G1131" s="80" t="s">
        <v>106</v>
      </c>
      <c r="H1131" s="81">
        <v>1.0</v>
      </c>
      <c r="I1131" s="81">
        <v>0.0</v>
      </c>
      <c r="J1131" s="82">
        <v>74.8</v>
      </c>
      <c r="K1131" s="82">
        <v>74.8</v>
      </c>
    </row>
    <row r="1132" ht="39.0" customHeight="1">
      <c r="A1132" s="77" t="s">
        <v>1940</v>
      </c>
      <c r="B1132" s="78" t="s">
        <v>2813</v>
      </c>
      <c r="C1132" s="77" t="s">
        <v>122</v>
      </c>
      <c r="D1132" s="77" t="s">
        <v>2814</v>
      </c>
      <c r="E1132" s="79" t="s">
        <v>1943</v>
      </c>
      <c r="F1132" s="42"/>
      <c r="G1132" s="80" t="s">
        <v>151</v>
      </c>
      <c r="H1132" s="81">
        <v>8.54</v>
      </c>
      <c r="I1132" s="81">
        <v>0.0</v>
      </c>
      <c r="J1132" s="82">
        <v>67.19</v>
      </c>
      <c r="K1132" s="82">
        <v>573.8</v>
      </c>
    </row>
    <row r="1133" ht="25.5" customHeight="1">
      <c r="A1133" s="77" t="s">
        <v>1940</v>
      </c>
      <c r="B1133" s="78" t="s">
        <v>2815</v>
      </c>
      <c r="C1133" s="77" t="s">
        <v>265</v>
      </c>
      <c r="D1133" s="77" t="s">
        <v>2816</v>
      </c>
      <c r="E1133" s="79" t="s">
        <v>1943</v>
      </c>
      <c r="F1133" s="42"/>
      <c r="G1133" s="80" t="s">
        <v>130</v>
      </c>
      <c r="H1133" s="81">
        <v>1.21</v>
      </c>
      <c r="I1133" s="81">
        <v>0.0</v>
      </c>
      <c r="J1133" s="82">
        <v>154.59</v>
      </c>
      <c r="K1133" s="82">
        <v>187.05</v>
      </c>
    </row>
    <row r="1134" ht="25.5" customHeight="1">
      <c r="A1134" s="77" t="s">
        <v>1940</v>
      </c>
      <c r="B1134" s="78" t="s">
        <v>2817</v>
      </c>
      <c r="C1134" s="77" t="s">
        <v>122</v>
      </c>
      <c r="D1134" s="77" t="s">
        <v>2818</v>
      </c>
      <c r="E1134" s="79" t="s">
        <v>1943</v>
      </c>
      <c r="F1134" s="42"/>
      <c r="G1134" s="80" t="s">
        <v>801</v>
      </c>
      <c r="H1134" s="81">
        <v>20.2</v>
      </c>
      <c r="I1134" s="81">
        <v>0.0</v>
      </c>
      <c r="J1134" s="82">
        <v>31.33</v>
      </c>
      <c r="K1134" s="82">
        <v>632.86</v>
      </c>
    </row>
    <row r="1135" ht="39.0" customHeight="1">
      <c r="A1135" s="77" t="s">
        <v>1940</v>
      </c>
      <c r="B1135" s="78" t="s">
        <v>2819</v>
      </c>
      <c r="C1135" s="77" t="s">
        <v>265</v>
      </c>
      <c r="D1135" s="77" t="s">
        <v>2820</v>
      </c>
      <c r="E1135" s="79" t="s">
        <v>1943</v>
      </c>
      <c r="F1135" s="42"/>
      <c r="G1135" s="80" t="s">
        <v>2821</v>
      </c>
      <c r="H1135" s="81">
        <v>1.0</v>
      </c>
      <c r="I1135" s="81">
        <v>0.0</v>
      </c>
      <c r="J1135" s="82">
        <v>19.29</v>
      </c>
      <c r="K1135" s="82">
        <v>19.29</v>
      </c>
    </row>
    <row r="1136" ht="25.5" customHeight="1">
      <c r="A1136" s="77" t="s">
        <v>1940</v>
      </c>
      <c r="B1136" s="78" t="s">
        <v>2822</v>
      </c>
      <c r="C1136" s="77" t="s">
        <v>265</v>
      </c>
      <c r="D1136" s="77" t="s">
        <v>2823</v>
      </c>
      <c r="E1136" s="79" t="s">
        <v>1943</v>
      </c>
      <c r="F1136" s="42"/>
      <c r="G1136" s="80" t="s">
        <v>275</v>
      </c>
      <c r="H1136" s="81">
        <v>1.2</v>
      </c>
      <c r="I1136" s="81">
        <v>0.0</v>
      </c>
      <c r="J1136" s="82">
        <v>18.98</v>
      </c>
      <c r="K1136" s="82">
        <v>22.77</v>
      </c>
    </row>
    <row r="1137" ht="25.5" customHeight="1">
      <c r="A1137" s="77" t="s">
        <v>1940</v>
      </c>
      <c r="B1137" s="78" t="s">
        <v>2824</v>
      </c>
      <c r="C1137" s="77" t="s">
        <v>122</v>
      </c>
      <c r="D1137" s="77" t="s">
        <v>2825</v>
      </c>
      <c r="E1137" s="79" t="s">
        <v>1943</v>
      </c>
      <c r="F1137" s="42"/>
      <c r="G1137" s="80" t="s">
        <v>98</v>
      </c>
      <c r="H1137" s="81">
        <v>8.0</v>
      </c>
      <c r="I1137" s="81">
        <v>0.0</v>
      </c>
      <c r="J1137" s="82">
        <v>140.49</v>
      </c>
      <c r="K1137" s="82">
        <v>1123.92</v>
      </c>
    </row>
    <row r="1138" ht="24.0" customHeight="1">
      <c r="A1138" s="77" t="s">
        <v>1940</v>
      </c>
      <c r="B1138" s="78" t="s">
        <v>2826</v>
      </c>
      <c r="C1138" s="77" t="s">
        <v>265</v>
      </c>
      <c r="D1138" s="77" t="s">
        <v>2827</v>
      </c>
      <c r="E1138" s="79" t="s">
        <v>1943</v>
      </c>
      <c r="F1138" s="42"/>
      <c r="G1138" s="80" t="s">
        <v>106</v>
      </c>
      <c r="H1138" s="81">
        <v>1.0</v>
      </c>
      <c r="I1138" s="81">
        <v>0.0</v>
      </c>
      <c r="J1138" s="82">
        <v>11.54</v>
      </c>
      <c r="K1138" s="82">
        <v>11.54</v>
      </c>
    </row>
    <row r="1139" ht="25.5" customHeight="1">
      <c r="A1139" s="77" t="s">
        <v>1940</v>
      </c>
      <c r="B1139" s="78" t="s">
        <v>2828</v>
      </c>
      <c r="C1139" s="77" t="s">
        <v>122</v>
      </c>
      <c r="D1139" s="77" t="s">
        <v>2829</v>
      </c>
      <c r="E1139" s="79" t="s">
        <v>1943</v>
      </c>
      <c r="F1139" s="42"/>
      <c r="G1139" s="80" t="s">
        <v>151</v>
      </c>
      <c r="H1139" s="81">
        <v>7.9</v>
      </c>
      <c r="I1139" s="81">
        <v>0.0</v>
      </c>
      <c r="J1139" s="82">
        <v>11.81</v>
      </c>
      <c r="K1139" s="82">
        <v>93.29</v>
      </c>
    </row>
    <row r="1140" ht="13.5" customHeight="1">
      <c r="A1140" s="64"/>
      <c r="B1140" s="64"/>
      <c r="C1140" s="64"/>
      <c r="D1140" s="64"/>
      <c r="E1140" s="64"/>
      <c r="F1140" s="64" t="s">
        <v>1935</v>
      </c>
      <c r="G1140" s="74">
        <v>159.49</v>
      </c>
      <c r="H1140" s="64" t="s">
        <v>1936</v>
      </c>
      <c r="I1140" s="74">
        <v>171.49</v>
      </c>
      <c r="J1140" s="64" t="s">
        <v>1937</v>
      </c>
      <c r="K1140" s="74">
        <v>330.98</v>
      </c>
    </row>
    <row r="1141" ht="13.5" customHeight="1">
      <c r="A1141" s="64"/>
      <c r="B1141" s="64"/>
      <c r="C1141" s="64"/>
      <c r="D1141" s="64"/>
      <c r="E1141" s="64"/>
      <c r="F1141" s="64" t="s">
        <v>1938</v>
      </c>
      <c r="G1141" s="74">
        <v>787.25</v>
      </c>
      <c r="H1141" s="75" t="s">
        <v>1939</v>
      </c>
      <c r="I1141" s="34"/>
      <c r="J1141" s="64"/>
      <c r="K1141" s="74">
        <v>4131.57</v>
      </c>
    </row>
    <row r="1142" ht="0.75" customHeight="1">
      <c r="A1142" s="76"/>
      <c r="B1142" s="76"/>
      <c r="C1142" s="76"/>
      <c r="D1142" s="76"/>
      <c r="E1142" s="76"/>
      <c r="F1142" s="76"/>
      <c r="G1142" s="76"/>
      <c r="H1142" s="76"/>
      <c r="I1142" s="76"/>
      <c r="J1142" s="76"/>
      <c r="K1142" s="76"/>
    </row>
    <row r="1143" ht="18.0" customHeight="1">
      <c r="A1143" s="39" t="s">
        <v>424</v>
      </c>
      <c r="B1143" s="43" t="s">
        <v>83</v>
      </c>
      <c r="C1143" s="39" t="s">
        <v>84</v>
      </c>
      <c r="D1143" s="39" t="s">
        <v>24</v>
      </c>
      <c r="E1143" s="40" t="s">
        <v>1911</v>
      </c>
      <c r="F1143" s="42"/>
      <c r="G1143" s="54" t="s">
        <v>85</v>
      </c>
      <c r="H1143" s="43" t="s">
        <v>25</v>
      </c>
      <c r="I1143" s="43" t="s">
        <v>86</v>
      </c>
      <c r="J1143" s="43" t="s">
        <v>26</v>
      </c>
      <c r="K1143" s="4"/>
    </row>
    <row r="1144" ht="51.75" customHeight="1">
      <c r="A1144" s="56" t="s">
        <v>1913</v>
      </c>
      <c r="B1144" s="58" t="s">
        <v>425</v>
      </c>
      <c r="C1144" s="56" t="s">
        <v>104</v>
      </c>
      <c r="D1144" s="56" t="s">
        <v>426</v>
      </c>
      <c r="E1144" s="66" t="s">
        <v>2157</v>
      </c>
      <c r="F1144" s="42"/>
      <c r="G1144" s="57" t="s">
        <v>106</v>
      </c>
      <c r="H1144" s="67">
        <v>1.0</v>
      </c>
      <c r="I1144" s="59">
        <v>375.69</v>
      </c>
      <c r="J1144" s="59">
        <v>375.69</v>
      </c>
      <c r="K1144" s="4"/>
    </row>
    <row r="1145" ht="19.5" customHeight="1">
      <c r="A1145" s="51"/>
      <c r="B1145" s="38"/>
      <c r="C1145" s="38"/>
      <c r="D1145" s="38"/>
      <c r="E1145" s="34"/>
      <c r="F1145" s="51" t="s">
        <v>1968</v>
      </c>
      <c r="G1145" s="38"/>
      <c r="H1145" s="38"/>
      <c r="I1145" s="34"/>
      <c r="J1145" s="49">
        <v>0.0</v>
      </c>
      <c r="K1145" s="4"/>
    </row>
    <row r="1146" ht="19.5" customHeight="1">
      <c r="A1146" s="51"/>
      <c r="B1146" s="38"/>
      <c r="C1146" s="38"/>
      <c r="D1146" s="38"/>
      <c r="E1146" s="34"/>
      <c r="F1146" s="51" t="s">
        <v>1969</v>
      </c>
      <c r="G1146" s="38"/>
      <c r="H1146" s="38"/>
      <c r="I1146" s="34"/>
      <c r="J1146" s="49">
        <v>1.0</v>
      </c>
      <c r="K1146" s="4"/>
    </row>
    <row r="1147" ht="19.5" customHeight="1">
      <c r="A1147" s="51"/>
      <c r="B1147" s="38"/>
      <c r="C1147" s="38"/>
      <c r="D1147" s="38"/>
      <c r="E1147" s="34"/>
      <c r="F1147" s="51" t="s">
        <v>1970</v>
      </c>
      <c r="G1147" s="38"/>
      <c r="H1147" s="38"/>
      <c r="I1147" s="34"/>
      <c r="J1147" s="49">
        <v>0.0</v>
      </c>
      <c r="K1147" s="4"/>
    </row>
    <row r="1148" ht="19.5" customHeight="1">
      <c r="A1148" s="39" t="s">
        <v>2158</v>
      </c>
      <c r="B1148" s="43" t="s">
        <v>83</v>
      </c>
      <c r="C1148" s="39" t="s">
        <v>84</v>
      </c>
      <c r="D1148" s="39" t="s">
        <v>2159</v>
      </c>
      <c r="E1148" s="43" t="s">
        <v>1596</v>
      </c>
      <c r="F1148" s="43" t="s">
        <v>1973</v>
      </c>
      <c r="G1148" s="43" t="s">
        <v>1974</v>
      </c>
      <c r="H1148" s="43"/>
      <c r="I1148" s="43"/>
      <c r="J1148" s="43" t="s">
        <v>1975</v>
      </c>
      <c r="K1148" s="4"/>
    </row>
    <row r="1149" ht="25.5" customHeight="1">
      <c r="A1149" s="77" t="s">
        <v>1940</v>
      </c>
      <c r="B1149" s="78" t="s">
        <v>2830</v>
      </c>
      <c r="C1149" s="77" t="s">
        <v>104</v>
      </c>
      <c r="D1149" s="77" t="s">
        <v>2831</v>
      </c>
      <c r="E1149" s="81">
        <v>1.0</v>
      </c>
      <c r="F1149" s="80" t="s">
        <v>106</v>
      </c>
      <c r="G1149" s="85" t="s">
        <v>2832</v>
      </c>
      <c r="H1149" s="41"/>
      <c r="I1149" s="42"/>
      <c r="J1149" s="86" t="s">
        <v>2832</v>
      </c>
      <c r="K1149" s="4"/>
    </row>
    <row r="1150" ht="19.5" customHeight="1">
      <c r="A1150" s="51"/>
      <c r="B1150" s="38"/>
      <c r="C1150" s="38"/>
      <c r="D1150" s="38"/>
      <c r="E1150" s="34"/>
      <c r="F1150" s="51" t="s">
        <v>2188</v>
      </c>
      <c r="G1150" s="38"/>
      <c r="H1150" s="38"/>
      <c r="I1150" s="34"/>
      <c r="J1150" s="49">
        <v>59.12</v>
      </c>
      <c r="K1150" s="4"/>
    </row>
    <row r="1151" ht="19.5" customHeight="1">
      <c r="A1151" s="39" t="s">
        <v>1971</v>
      </c>
      <c r="B1151" s="43" t="s">
        <v>83</v>
      </c>
      <c r="C1151" s="39" t="s">
        <v>84</v>
      </c>
      <c r="D1151" s="39" t="s">
        <v>1972</v>
      </c>
      <c r="E1151" s="43" t="s">
        <v>1596</v>
      </c>
      <c r="F1151" s="43" t="s">
        <v>1973</v>
      </c>
      <c r="G1151" s="43" t="s">
        <v>1974</v>
      </c>
      <c r="H1151" s="43"/>
      <c r="I1151" s="43"/>
      <c r="J1151" s="43" t="s">
        <v>1975</v>
      </c>
      <c r="K1151" s="4"/>
    </row>
    <row r="1152" ht="39.0" customHeight="1">
      <c r="A1152" s="68" t="s">
        <v>1913</v>
      </c>
      <c r="B1152" s="69" t="s">
        <v>2833</v>
      </c>
      <c r="C1152" s="68" t="s">
        <v>104</v>
      </c>
      <c r="D1152" s="68" t="s">
        <v>2834</v>
      </c>
      <c r="E1152" s="72">
        <v>0.36</v>
      </c>
      <c r="F1152" s="71" t="s">
        <v>130</v>
      </c>
      <c r="G1152" s="83" t="s">
        <v>2835</v>
      </c>
      <c r="H1152" s="41"/>
      <c r="I1152" s="42"/>
      <c r="J1152" s="84" t="s">
        <v>2836</v>
      </c>
      <c r="K1152" s="4"/>
    </row>
    <row r="1153" ht="39.0" customHeight="1">
      <c r="A1153" s="68" t="s">
        <v>1913</v>
      </c>
      <c r="B1153" s="69" t="s">
        <v>2837</v>
      </c>
      <c r="C1153" s="68" t="s">
        <v>104</v>
      </c>
      <c r="D1153" s="68" t="s">
        <v>2838</v>
      </c>
      <c r="E1153" s="72">
        <v>0.72</v>
      </c>
      <c r="F1153" s="71" t="s">
        <v>130</v>
      </c>
      <c r="G1153" s="83" t="s">
        <v>2839</v>
      </c>
      <c r="H1153" s="41"/>
      <c r="I1153" s="42"/>
      <c r="J1153" s="84" t="s">
        <v>2840</v>
      </c>
      <c r="K1153" s="4"/>
    </row>
    <row r="1154" ht="64.5" customHeight="1">
      <c r="A1154" s="68" t="s">
        <v>1913</v>
      </c>
      <c r="B1154" s="69" t="s">
        <v>2841</v>
      </c>
      <c r="C1154" s="68" t="s">
        <v>104</v>
      </c>
      <c r="D1154" s="68" t="s">
        <v>2842</v>
      </c>
      <c r="E1154" s="72">
        <v>1.0</v>
      </c>
      <c r="F1154" s="71" t="s">
        <v>106</v>
      </c>
      <c r="G1154" s="83" t="s">
        <v>2843</v>
      </c>
      <c r="H1154" s="41"/>
      <c r="I1154" s="42"/>
      <c r="J1154" s="84" t="s">
        <v>2843</v>
      </c>
      <c r="K1154" s="4"/>
    </row>
    <row r="1155" ht="19.5" customHeight="1">
      <c r="A1155" s="51"/>
      <c r="B1155" s="38"/>
      <c r="C1155" s="38"/>
      <c r="D1155" s="38"/>
      <c r="E1155" s="34"/>
      <c r="F1155" s="51" t="s">
        <v>1985</v>
      </c>
      <c r="G1155" s="38"/>
      <c r="H1155" s="38"/>
      <c r="I1155" s="34"/>
      <c r="J1155" s="49">
        <v>316.5748</v>
      </c>
      <c r="K1155" s="4"/>
    </row>
    <row r="1156" ht="13.5" customHeight="1">
      <c r="A1156" s="64"/>
      <c r="B1156" s="64"/>
      <c r="C1156" s="64"/>
      <c r="D1156" s="64"/>
      <c r="E1156" s="64" t="s">
        <v>1935</v>
      </c>
      <c r="F1156" s="74">
        <v>0.0</v>
      </c>
      <c r="G1156" s="64" t="s">
        <v>1936</v>
      </c>
      <c r="H1156" s="74">
        <v>133.6</v>
      </c>
      <c r="I1156" s="64" t="s">
        <v>1937</v>
      </c>
      <c r="J1156" s="74">
        <v>133.6016049793358</v>
      </c>
      <c r="K1156" s="4"/>
    </row>
    <row r="1157" ht="13.5" customHeight="1">
      <c r="A1157" s="64"/>
      <c r="B1157" s="64"/>
      <c r="C1157" s="64"/>
      <c r="D1157" s="64"/>
      <c r="E1157" s="64" t="s">
        <v>1938</v>
      </c>
      <c r="F1157" s="74">
        <v>88.43</v>
      </c>
      <c r="G1157" s="64"/>
      <c r="H1157" s="75" t="s">
        <v>1939</v>
      </c>
      <c r="I1157" s="34"/>
      <c r="J1157" s="74">
        <v>464.12</v>
      </c>
      <c r="K1157" s="4"/>
    </row>
    <row r="1158" ht="0.75" customHeight="1">
      <c r="A1158" s="76"/>
      <c r="B1158" s="76"/>
      <c r="C1158" s="76"/>
      <c r="D1158" s="76"/>
      <c r="E1158" s="76"/>
      <c r="F1158" s="76"/>
      <c r="G1158" s="76"/>
      <c r="H1158" s="76"/>
      <c r="I1158" s="76"/>
      <c r="J1158" s="76"/>
      <c r="K1158" s="76"/>
    </row>
    <row r="1159" ht="18.0" customHeight="1">
      <c r="A1159" s="39" t="s">
        <v>427</v>
      </c>
      <c r="B1159" s="43" t="s">
        <v>83</v>
      </c>
      <c r="C1159" s="39" t="s">
        <v>84</v>
      </c>
      <c r="D1159" s="39" t="s">
        <v>24</v>
      </c>
      <c r="E1159" s="40" t="s">
        <v>1911</v>
      </c>
      <c r="F1159" s="42"/>
      <c r="G1159" s="54" t="s">
        <v>85</v>
      </c>
      <c r="H1159" s="43" t="s">
        <v>25</v>
      </c>
      <c r="I1159" s="43" t="s">
        <v>1912</v>
      </c>
      <c r="J1159" s="43" t="s">
        <v>86</v>
      </c>
      <c r="K1159" s="43" t="s">
        <v>26</v>
      </c>
    </row>
    <row r="1160" ht="25.5" customHeight="1">
      <c r="A1160" s="56" t="s">
        <v>1913</v>
      </c>
      <c r="B1160" s="58" t="s">
        <v>428</v>
      </c>
      <c r="C1160" s="56" t="s">
        <v>92</v>
      </c>
      <c r="D1160" s="56" t="s">
        <v>429</v>
      </c>
      <c r="E1160" s="66" t="s">
        <v>2844</v>
      </c>
      <c r="F1160" s="42"/>
      <c r="G1160" s="57" t="s">
        <v>130</v>
      </c>
      <c r="H1160" s="67">
        <v>1.0</v>
      </c>
      <c r="I1160" s="59"/>
      <c r="J1160" s="59">
        <v>1254.55</v>
      </c>
      <c r="K1160" s="59">
        <v>1254.55</v>
      </c>
    </row>
    <row r="1161" ht="24.0" customHeight="1">
      <c r="A1161" s="68" t="s">
        <v>1915</v>
      </c>
      <c r="B1161" s="69" t="s">
        <v>2001</v>
      </c>
      <c r="C1161" s="68" t="s">
        <v>122</v>
      </c>
      <c r="D1161" s="68" t="s">
        <v>2002</v>
      </c>
      <c r="E1161" s="70" t="s">
        <v>1918</v>
      </c>
      <c r="F1161" s="42"/>
      <c r="G1161" s="71" t="s">
        <v>1134</v>
      </c>
      <c r="H1161" s="72">
        <v>5.097864</v>
      </c>
      <c r="I1161" s="72">
        <v>0.0</v>
      </c>
      <c r="J1161" s="73">
        <v>27.11</v>
      </c>
      <c r="K1161" s="73">
        <v>138.2</v>
      </c>
    </row>
    <row r="1162" ht="25.5" customHeight="1">
      <c r="A1162" s="68" t="s">
        <v>1915</v>
      </c>
      <c r="B1162" s="69" t="s">
        <v>2845</v>
      </c>
      <c r="C1162" s="68" t="s">
        <v>122</v>
      </c>
      <c r="D1162" s="68" t="s">
        <v>2846</v>
      </c>
      <c r="E1162" s="70" t="s">
        <v>2530</v>
      </c>
      <c r="F1162" s="42"/>
      <c r="G1162" s="71" t="s">
        <v>111</v>
      </c>
      <c r="H1162" s="72">
        <v>0.021</v>
      </c>
      <c r="I1162" s="72">
        <v>0.0</v>
      </c>
      <c r="J1162" s="73">
        <v>684.91</v>
      </c>
      <c r="K1162" s="73">
        <v>14.38</v>
      </c>
    </row>
    <row r="1163" ht="24.0" customHeight="1">
      <c r="A1163" s="68" t="s">
        <v>1915</v>
      </c>
      <c r="B1163" s="69" t="s">
        <v>2005</v>
      </c>
      <c r="C1163" s="68" t="s">
        <v>122</v>
      </c>
      <c r="D1163" s="68" t="s">
        <v>2006</v>
      </c>
      <c r="E1163" s="70" t="s">
        <v>1918</v>
      </c>
      <c r="F1163" s="42"/>
      <c r="G1163" s="71" t="s">
        <v>1134</v>
      </c>
      <c r="H1163" s="72">
        <v>2.548932</v>
      </c>
      <c r="I1163" s="72">
        <v>0.0</v>
      </c>
      <c r="J1163" s="73">
        <v>21.72</v>
      </c>
      <c r="K1163" s="73">
        <v>55.36</v>
      </c>
    </row>
    <row r="1164" ht="25.5" customHeight="1">
      <c r="A1164" s="77" t="s">
        <v>1940</v>
      </c>
      <c r="B1164" s="78" t="s">
        <v>2847</v>
      </c>
      <c r="C1164" s="77" t="s">
        <v>265</v>
      </c>
      <c r="D1164" s="77" t="s">
        <v>2848</v>
      </c>
      <c r="E1164" s="79" t="s">
        <v>1943</v>
      </c>
      <c r="F1164" s="42"/>
      <c r="G1164" s="80" t="s">
        <v>130</v>
      </c>
      <c r="H1164" s="81">
        <v>2.778</v>
      </c>
      <c r="I1164" s="81">
        <v>0.0</v>
      </c>
      <c r="J1164" s="82">
        <v>376.75</v>
      </c>
      <c r="K1164" s="82">
        <v>1046.61</v>
      </c>
    </row>
    <row r="1165" ht="13.5" customHeight="1">
      <c r="A1165" s="64"/>
      <c r="B1165" s="64"/>
      <c r="C1165" s="64"/>
      <c r="D1165" s="64"/>
      <c r="E1165" s="64"/>
      <c r="F1165" s="64" t="s">
        <v>1935</v>
      </c>
      <c r="G1165" s="74">
        <v>71.8</v>
      </c>
      <c r="H1165" s="64" t="s">
        <v>1936</v>
      </c>
      <c r="I1165" s="74">
        <v>77.22</v>
      </c>
      <c r="J1165" s="64" t="s">
        <v>1937</v>
      </c>
      <c r="K1165" s="74">
        <v>149.02</v>
      </c>
    </row>
    <row r="1166" ht="13.5" customHeight="1">
      <c r="A1166" s="64"/>
      <c r="B1166" s="64"/>
      <c r="C1166" s="64"/>
      <c r="D1166" s="64"/>
      <c r="E1166" s="64"/>
      <c r="F1166" s="64" t="s">
        <v>1938</v>
      </c>
      <c r="G1166" s="74">
        <v>295.32</v>
      </c>
      <c r="H1166" s="75" t="s">
        <v>1939</v>
      </c>
      <c r="I1166" s="34"/>
      <c r="J1166" s="64"/>
      <c r="K1166" s="74">
        <v>1549.87</v>
      </c>
    </row>
    <row r="1167" ht="0.75" customHeight="1">
      <c r="A1167" s="76"/>
      <c r="B1167" s="76"/>
      <c r="C1167" s="76"/>
      <c r="D1167" s="76"/>
      <c r="E1167" s="76"/>
      <c r="F1167" s="76"/>
      <c r="G1167" s="76"/>
      <c r="H1167" s="76"/>
      <c r="I1167" s="76"/>
      <c r="J1167" s="76"/>
      <c r="K1167" s="76"/>
    </row>
    <row r="1168" ht="18.0" customHeight="1">
      <c r="A1168" s="39" t="s">
        <v>430</v>
      </c>
      <c r="B1168" s="43" t="s">
        <v>83</v>
      </c>
      <c r="C1168" s="39" t="s">
        <v>84</v>
      </c>
      <c r="D1168" s="39" t="s">
        <v>24</v>
      </c>
      <c r="E1168" s="40" t="s">
        <v>1911</v>
      </c>
      <c r="F1168" s="42"/>
      <c r="G1168" s="54" t="s">
        <v>85</v>
      </c>
      <c r="H1168" s="43" t="s">
        <v>25</v>
      </c>
      <c r="I1168" s="43" t="s">
        <v>1912</v>
      </c>
      <c r="J1168" s="43" t="s">
        <v>86</v>
      </c>
      <c r="K1168" s="43" t="s">
        <v>26</v>
      </c>
    </row>
    <row r="1169" ht="25.5" customHeight="1">
      <c r="A1169" s="56" t="s">
        <v>1913</v>
      </c>
      <c r="B1169" s="58" t="s">
        <v>431</v>
      </c>
      <c r="C1169" s="56" t="s">
        <v>241</v>
      </c>
      <c r="D1169" s="56" t="s">
        <v>432</v>
      </c>
      <c r="E1169" s="66">
        <v>0.0</v>
      </c>
      <c r="F1169" s="42"/>
      <c r="G1169" s="57" t="s">
        <v>130</v>
      </c>
      <c r="H1169" s="67">
        <v>1.0</v>
      </c>
      <c r="I1169" s="59"/>
      <c r="J1169" s="59">
        <v>538.24</v>
      </c>
      <c r="K1169" s="59">
        <v>538.24</v>
      </c>
    </row>
    <row r="1170" ht="24.0" customHeight="1">
      <c r="A1170" s="68" t="s">
        <v>1915</v>
      </c>
      <c r="B1170" s="69" t="s">
        <v>2849</v>
      </c>
      <c r="C1170" s="68" t="s">
        <v>241</v>
      </c>
      <c r="D1170" s="68" t="s">
        <v>2850</v>
      </c>
      <c r="E1170" s="70">
        <v>0.0</v>
      </c>
      <c r="F1170" s="42"/>
      <c r="G1170" s="71" t="s">
        <v>111</v>
      </c>
      <c r="H1170" s="72">
        <v>0.021</v>
      </c>
      <c r="I1170" s="72">
        <v>0.0</v>
      </c>
      <c r="J1170" s="73">
        <v>1104.12</v>
      </c>
      <c r="K1170" s="73">
        <v>23.18</v>
      </c>
    </row>
    <row r="1171" ht="24.0" customHeight="1">
      <c r="A1171" s="77" t="s">
        <v>1940</v>
      </c>
      <c r="B1171" s="78" t="s">
        <v>2321</v>
      </c>
      <c r="C1171" s="77" t="s">
        <v>241</v>
      </c>
      <c r="D1171" s="77" t="s">
        <v>2149</v>
      </c>
      <c r="E1171" s="79" t="s">
        <v>1948</v>
      </c>
      <c r="F1171" s="42"/>
      <c r="G1171" s="80" t="s">
        <v>1134</v>
      </c>
      <c r="H1171" s="81">
        <v>1.5</v>
      </c>
      <c r="I1171" s="81">
        <v>0.0</v>
      </c>
      <c r="J1171" s="82">
        <v>20.26</v>
      </c>
      <c r="K1171" s="82">
        <v>30.39</v>
      </c>
    </row>
    <row r="1172" ht="24.0" customHeight="1">
      <c r="A1172" s="77" t="s">
        <v>1940</v>
      </c>
      <c r="B1172" s="78" t="s">
        <v>2851</v>
      </c>
      <c r="C1172" s="77" t="s">
        <v>241</v>
      </c>
      <c r="D1172" s="77" t="s">
        <v>2852</v>
      </c>
      <c r="E1172" s="79" t="s">
        <v>1943</v>
      </c>
      <c r="F1172" s="42"/>
      <c r="G1172" s="80" t="s">
        <v>98</v>
      </c>
      <c r="H1172" s="81">
        <v>1.0</v>
      </c>
      <c r="I1172" s="81">
        <v>0.0</v>
      </c>
      <c r="J1172" s="82">
        <v>417.52</v>
      </c>
      <c r="K1172" s="82">
        <v>417.52</v>
      </c>
    </row>
    <row r="1173" ht="24.0" customHeight="1">
      <c r="A1173" s="77" t="s">
        <v>1940</v>
      </c>
      <c r="B1173" s="78" t="s">
        <v>2322</v>
      </c>
      <c r="C1173" s="77" t="s">
        <v>241</v>
      </c>
      <c r="D1173" s="77" t="s">
        <v>2323</v>
      </c>
      <c r="E1173" s="79" t="s">
        <v>1948</v>
      </c>
      <c r="F1173" s="42"/>
      <c r="G1173" s="80" t="s">
        <v>1134</v>
      </c>
      <c r="H1173" s="81">
        <v>2.5</v>
      </c>
      <c r="I1173" s="81">
        <v>0.0</v>
      </c>
      <c r="J1173" s="82">
        <v>26.86</v>
      </c>
      <c r="K1173" s="82">
        <v>67.15</v>
      </c>
    </row>
    <row r="1174" ht="13.5" customHeight="1">
      <c r="A1174" s="64"/>
      <c r="B1174" s="64"/>
      <c r="C1174" s="64"/>
      <c r="D1174" s="64"/>
      <c r="E1174" s="64"/>
      <c r="F1174" s="64" t="s">
        <v>1935</v>
      </c>
      <c r="G1174" s="74">
        <v>53.65</v>
      </c>
      <c r="H1174" s="64" t="s">
        <v>1936</v>
      </c>
      <c r="I1174" s="74">
        <v>57.69</v>
      </c>
      <c r="J1174" s="64" t="s">
        <v>1937</v>
      </c>
      <c r="K1174" s="74">
        <v>111.34</v>
      </c>
    </row>
    <row r="1175" ht="13.5" customHeight="1">
      <c r="A1175" s="64"/>
      <c r="B1175" s="64"/>
      <c r="C1175" s="64"/>
      <c r="D1175" s="64"/>
      <c r="E1175" s="64"/>
      <c r="F1175" s="64" t="s">
        <v>1938</v>
      </c>
      <c r="G1175" s="74">
        <v>126.7</v>
      </c>
      <c r="H1175" s="75" t="s">
        <v>1939</v>
      </c>
      <c r="I1175" s="34"/>
      <c r="J1175" s="64"/>
      <c r="K1175" s="74">
        <v>664.94</v>
      </c>
    </row>
    <row r="1176" ht="0.75" customHeight="1">
      <c r="A1176" s="76"/>
      <c r="B1176" s="76"/>
      <c r="C1176" s="76"/>
      <c r="D1176" s="76"/>
      <c r="E1176" s="76"/>
      <c r="F1176" s="76"/>
      <c r="G1176" s="76"/>
      <c r="H1176" s="76"/>
      <c r="I1176" s="76"/>
      <c r="J1176" s="76"/>
      <c r="K1176" s="76"/>
    </row>
    <row r="1177" ht="18.0" customHeight="1">
      <c r="A1177" s="39" t="s">
        <v>433</v>
      </c>
      <c r="B1177" s="43" t="s">
        <v>83</v>
      </c>
      <c r="C1177" s="39" t="s">
        <v>84</v>
      </c>
      <c r="D1177" s="39" t="s">
        <v>24</v>
      </c>
      <c r="E1177" s="40" t="s">
        <v>1911</v>
      </c>
      <c r="F1177" s="42"/>
      <c r="G1177" s="54" t="s">
        <v>85</v>
      </c>
      <c r="H1177" s="43" t="s">
        <v>25</v>
      </c>
      <c r="I1177" s="43" t="s">
        <v>86</v>
      </c>
      <c r="J1177" s="43" t="s">
        <v>26</v>
      </c>
      <c r="K1177" s="4"/>
    </row>
    <row r="1178" ht="25.5" customHeight="1">
      <c r="A1178" s="56" t="s">
        <v>1913</v>
      </c>
      <c r="B1178" s="58" t="s">
        <v>434</v>
      </c>
      <c r="C1178" s="56" t="s">
        <v>265</v>
      </c>
      <c r="D1178" s="56" t="s">
        <v>435</v>
      </c>
      <c r="E1178" s="66" t="s">
        <v>2853</v>
      </c>
      <c r="F1178" s="42"/>
      <c r="G1178" s="57" t="s">
        <v>130</v>
      </c>
      <c r="H1178" s="67">
        <v>1.0</v>
      </c>
      <c r="I1178" s="59">
        <v>363.64</v>
      </c>
      <c r="J1178" s="59">
        <v>363.64</v>
      </c>
      <c r="K1178" s="4"/>
    </row>
    <row r="1179" ht="15.0" customHeight="1">
      <c r="A1179" s="39" t="s">
        <v>23</v>
      </c>
      <c r="B1179" s="43" t="s">
        <v>83</v>
      </c>
      <c r="C1179" s="39" t="s">
        <v>84</v>
      </c>
      <c r="D1179" s="39" t="s">
        <v>24</v>
      </c>
      <c r="E1179" s="40" t="s">
        <v>1911</v>
      </c>
      <c r="F1179" s="42"/>
      <c r="G1179" s="54" t="s">
        <v>85</v>
      </c>
      <c r="H1179" s="43" t="s">
        <v>25</v>
      </c>
      <c r="I1179" s="43" t="s">
        <v>86</v>
      </c>
      <c r="J1179" s="43" t="s">
        <v>26</v>
      </c>
      <c r="K1179" s="4"/>
    </row>
    <row r="1180" ht="39.0" customHeight="1">
      <c r="A1180" s="68" t="s">
        <v>1913</v>
      </c>
      <c r="B1180" s="69" t="s">
        <v>2725</v>
      </c>
      <c r="C1180" s="68" t="s">
        <v>265</v>
      </c>
      <c r="D1180" s="68" t="s">
        <v>2726</v>
      </c>
      <c r="E1180" s="70" t="s">
        <v>2530</v>
      </c>
      <c r="F1180" s="42"/>
      <c r="G1180" s="71" t="s">
        <v>111</v>
      </c>
      <c r="H1180" s="72">
        <v>0.003</v>
      </c>
      <c r="I1180" s="73" t="s">
        <v>2854</v>
      </c>
      <c r="J1180" s="84" t="s">
        <v>2855</v>
      </c>
      <c r="K1180" s="4"/>
    </row>
    <row r="1181" ht="25.5" customHeight="1">
      <c r="A1181" s="77" t="s">
        <v>1940</v>
      </c>
      <c r="B1181" s="78" t="s">
        <v>2856</v>
      </c>
      <c r="C1181" s="77" t="s">
        <v>265</v>
      </c>
      <c r="D1181" s="77" t="s">
        <v>435</v>
      </c>
      <c r="E1181" s="79" t="s">
        <v>1943</v>
      </c>
      <c r="F1181" s="42"/>
      <c r="G1181" s="80" t="s">
        <v>130</v>
      </c>
      <c r="H1181" s="81">
        <v>1.0</v>
      </c>
      <c r="I1181" s="82" t="s">
        <v>2857</v>
      </c>
      <c r="J1181" s="86" t="s">
        <v>2857</v>
      </c>
      <c r="K1181" s="4"/>
    </row>
    <row r="1182" ht="24.0" customHeight="1">
      <c r="A1182" s="77" t="s">
        <v>1940</v>
      </c>
      <c r="B1182" s="78" t="s">
        <v>2335</v>
      </c>
      <c r="C1182" s="77" t="s">
        <v>122</v>
      </c>
      <c r="D1182" s="77" t="s">
        <v>2336</v>
      </c>
      <c r="E1182" s="79" t="s">
        <v>1948</v>
      </c>
      <c r="F1182" s="42"/>
      <c r="G1182" s="80" t="s">
        <v>1134</v>
      </c>
      <c r="H1182" s="81">
        <v>1.0</v>
      </c>
      <c r="I1182" s="82" t="s">
        <v>2337</v>
      </c>
      <c r="J1182" s="86" t="s">
        <v>2337</v>
      </c>
      <c r="K1182" s="4"/>
    </row>
    <row r="1183" ht="24.0" customHeight="1">
      <c r="A1183" s="68" t="s">
        <v>1913</v>
      </c>
      <c r="B1183" s="69" t="s">
        <v>2343</v>
      </c>
      <c r="C1183" s="68" t="s">
        <v>265</v>
      </c>
      <c r="D1183" s="68" t="s">
        <v>2344</v>
      </c>
      <c r="E1183" s="70" t="s">
        <v>2332</v>
      </c>
      <c r="F1183" s="42"/>
      <c r="G1183" s="71" t="s">
        <v>2070</v>
      </c>
      <c r="H1183" s="72">
        <v>1.0</v>
      </c>
      <c r="I1183" s="73" t="s">
        <v>2345</v>
      </c>
      <c r="J1183" s="84" t="s">
        <v>2345</v>
      </c>
      <c r="K1183" s="4"/>
    </row>
    <row r="1184" ht="24.0" customHeight="1">
      <c r="A1184" s="77" t="s">
        <v>1940</v>
      </c>
      <c r="B1184" s="78" t="s">
        <v>2858</v>
      </c>
      <c r="C1184" s="77" t="s">
        <v>122</v>
      </c>
      <c r="D1184" s="77" t="s">
        <v>2859</v>
      </c>
      <c r="E1184" s="79" t="s">
        <v>1948</v>
      </c>
      <c r="F1184" s="42"/>
      <c r="G1184" s="80" t="s">
        <v>1134</v>
      </c>
      <c r="H1184" s="81">
        <v>1.0</v>
      </c>
      <c r="I1184" s="82" t="s">
        <v>2860</v>
      </c>
      <c r="J1184" s="86" t="s">
        <v>2860</v>
      </c>
      <c r="K1184" s="4"/>
    </row>
    <row r="1185" ht="24.0" customHeight="1">
      <c r="A1185" s="68" t="s">
        <v>1913</v>
      </c>
      <c r="B1185" s="69" t="s">
        <v>2861</v>
      </c>
      <c r="C1185" s="68" t="s">
        <v>265</v>
      </c>
      <c r="D1185" s="68" t="s">
        <v>2862</v>
      </c>
      <c r="E1185" s="70" t="s">
        <v>2332</v>
      </c>
      <c r="F1185" s="42"/>
      <c r="G1185" s="71" t="s">
        <v>2070</v>
      </c>
      <c r="H1185" s="72">
        <v>1.0</v>
      </c>
      <c r="I1185" s="73" t="s">
        <v>2863</v>
      </c>
      <c r="J1185" s="84" t="s">
        <v>2863</v>
      </c>
      <c r="K1185" s="4"/>
    </row>
    <row r="1186" ht="39.75" customHeight="1">
      <c r="A1186" s="87" t="s">
        <v>2347</v>
      </c>
      <c r="B1186" s="41"/>
      <c r="C1186" s="41"/>
      <c r="D1186" s="41"/>
      <c r="E1186" s="41"/>
      <c r="F1186" s="41"/>
      <c r="G1186" s="41"/>
      <c r="H1186" s="41"/>
      <c r="I1186" s="41"/>
      <c r="J1186" s="42"/>
      <c r="K1186" s="4"/>
    </row>
    <row r="1187" ht="15.0" customHeight="1">
      <c r="A1187" s="39" t="s">
        <v>23</v>
      </c>
      <c r="B1187" s="43" t="s">
        <v>83</v>
      </c>
      <c r="C1187" s="39" t="s">
        <v>84</v>
      </c>
      <c r="D1187" s="39" t="s">
        <v>24</v>
      </c>
      <c r="E1187" s="40" t="s">
        <v>1911</v>
      </c>
      <c r="F1187" s="42"/>
      <c r="G1187" s="54" t="s">
        <v>85</v>
      </c>
      <c r="H1187" s="43" t="s">
        <v>25</v>
      </c>
      <c r="I1187" s="43" t="s">
        <v>86</v>
      </c>
      <c r="J1187" s="43" t="s">
        <v>26</v>
      </c>
      <c r="K1187" s="4"/>
    </row>
    <row r="1188" ht="25.5" customHeight="1">
      <c r="A1188" s="77" t="s">
        <v>1940</v>
      </c>
      <c r="B1188" s="78" t="s">
        <v>2372</v>
      </c>
      <c r="C1188" s="77" t="s">
        <v>122</v>
      </c>
      <c r="D1188" s="77" t="s">
        <v>2373</v>
      </c>
      <c r="E1188" s="79" t="s">
        <v>1943</v>
      </c>
      <c r="F1188" s="42"/>
      <c r="G1188" s="80" t="s">
        <v>98</v>
      </c>
      <c r="H1188" s="81">
        <v>4.024E-4</v>
      </c>
      <c r="I1188" s="82" t="s">
        <v>2374</v>
      </c>
      <c r="J1188" s="86" t="s">
        <v>2351</v>
      </c>
      <c r="K1188" s="4"/>
    </row>
    <row r="1189" ht="25.5" customHeight="1">
      <c r="A1189" s="77" t="s">
        <v>1940</v>
      </c>
      <c r="B1189" s="78" t="s">
        <v>2409</v>
      </c>
      <c r="C1189" s="77" t="s">
        <v>265</v>
      </c>
      <c r="D1189" s="77" t="s">
        <v>2410</v>
      </c>
      <c r="E1189" s="79" t="s">
        <v>1943</v>
      </c>
      <c r="F1189" s="42"/>
      <c r="G1189" s="80" t="s">
        <v>106</v>
      </c>
      <c r="H1189" s="81">
        <v>0.0012072</v>
      </c>
      <c r="I1189" s="82" t="s">
        <v>2411</v>
      </c>
      <c r="J1189" s="86" t="s">
        <v>2359</v>
      </c>
      <c r="K1189" s="4"/>
    </row>
    <row r="1190" ht="24.0" customHeight="1">
      <c r="A1190" s="77" t="s">
        <v>1940</v>
      </c>
      <c r="B1190" s="78" t="s">
        <v>2419</v>
      </c>
      <c r="C1190" s="77" t="s">
        <v>265</v>
      </c>
      <c r="D1190" s="77" t="s">
        <v>2420</v>
      </c>
      <c r="E1190" s="79" t="s">
        <v>1943</v>
      </c>
      <c r="F1190" s="42"/>
      <c r="G1190" s="80" t="s">
        <v>106</v>
      </c>
      <c r="H1190" s="81">
        <v>1.012E-4</v>
      </c>
      <c r="I1190" s="82" t="s">
        <v>2421</v>
      </c>
      <c r="J1190" s="86" t="s">
        <v>2351</v>
      </c>
      <c r="K1190" s="4"/>
    </row>
    <row r="1191" ht="24.0" customHeight="1">
      <c r="A1191" s="77" t="s">
        <v>1940</v>
      </c>
      <c r="B1191" s="78" t="s">
        <v>2360</v>
      </c>
      <c r="C1191" s="77" t="s">
        <v>265</v>
      </c>
      <c r="D1191" s="77" t="s">
        <v>2361</v>
      </c>
      <c r="E1191" s="79" t="s">
        <v>1943</v>
      </c>
      <c r="F1191" s="42"/>
      <c r="G1191" s="80" t="s">
        <v>106</v>
      </c>
      <c r="H1191" s="81">
        <v>0.009054</v>
      </c>
      <c r="I1191" s="82" t="s">
        <v>2362</v>
      </c>
      <c r="J1191" s="86" t="s">
        <v>2864</v>
      </c>
      <c r="K1191" s="4"/>
    </row>
    <row r="1192" ht="24.0" customHeight="1">
      <c r="A1192" s="77" t="s">
        <v>1940</v>
      </c>
      <c r="B1192" s="78" t="s">
        <v>2388</v>
      </c>
      <c r="C1192" s="77" t="s">
        <v>265</v>
      </c>
      <c r="D1192" s="77" t="s">
        <v>2389</v>
      </c>
      <c r="E1192" s="79" t="s">
        <v>1943</v>
      </c>
      <c r="F1192" s="42"/>
      <c r="G1192" s="80" t="s">
        <v>106</v>
      </c>
      <c r="H1192" s="81">
        <v>0.1606292</v>
      </c>
      <c r="I1192" s="82" t="s">
        <v>2390</v>
      </c>
      <c r="J1192" s="86" t="s">
        <v>1732</v>
      </c>
      <c r="K1192" s="4"/>
    </row>
    <row r="1193" ht="24.0" customHeight="1">
      <c r="A1193" s="77" t="s">
        <v>1940</v>
      </c>
      <c r="B1193" s="78" t="s">
        <v>2378</v>
      </c>
      <c r="C1193" s="77" t="s">
        <v>265</v>
      </c>
      <c r="D1193" s="77" t="s">
        <v>2379</v>
      </c>
      <c r="E1193" s="79" t="s">
        <v>1943</v>
      </c>
      <c r="F1193" s="42"/>
      <c r="G1193" s="80" t="s">
        <v>106</v>
      </c>
      <c r="H1193" s="81">
        <v>0.003018</v>
      </c>
      <c r="I1193" s="82" t="s">
        <v>2380</v>
      </c>
      <c r="J1193" s="86" t="s">
        <v>2179</v>
      </c>
      <c r="K1193" s="4"/>
    </row>
    <row r="1194" ht="25.5" customHeight="1">
      <c r="A1194" s="77" t="s">
        <v>1940</v>
      </c>
      <c r="B1194" s="78" t="s">
        <v>2364</v>
      </c>
      <c r="C1194" s="77" t="s">
        <v>122</v>
      </c>
      <c r="D1194" s="77" t="s">
        <v>2365</v>
      </c>
      <c r="E1194" s="79" t="s">
        <v>1943</v>
      </c>
      <c r="F1194" s="42"/>
      <c r="G1194" s="80" t="s">
        <v>2357</v>
      </c>
      <c r="H1194" s="81">
        <v>0.0016096</v>
      </c>
      <c r="I1194" s="82" t="s">
        <v>2366</v>
      </c>
      <c r="J1194" s="86" t="s">
        <v>2178</v>
      </c>
      <c r="K1194" s="4"/>
    </row>
    <row r="1195" ht="24.0" customHeight="1">
      <c r="A1195" s="77" t="s">
        <v>1940</v>
      </c>
      <c r="B1195" s="78" t="s">
        <v>2355</v>
      </c>
      <c r="C1195" s="77" t="s">
        <v>122</v>
      </c>
      <c r="D1195" s="77" t="s">
        <v>2356</v>
      </c>
      <c r="E1195" s="79" t="s">
        <v>1943</v>
      </c>
      <c r="F1195" s="42"/>
      <c r="G1195" s="80" t="s">
        <v>2357</v>
      </c>
      <c r="H1195" s="81">
        <v>0.0046276</v>
      </c>
      <c r="I1195" s="82" t="s">
        <v>2358</v>
      </c>
      <c r="J1195" s="86" t="s">
        <v>2689</v>
      </c>
      <c r="K1195" s="4"/>
    </row>
    <row r="1196" ht="25.5" customHeight="1">
      <c r="A1196" s="77" t="s">
        <v>1940</v>
      </c>
      <c r="B1196" s="78" t="s">
        <v>2404</v>
      </c>
      <c r="C1196" s="77" t="s">
        <v>265</v>
      </c>
      <c r="D1196" s="77" t="s">
        <v>2405</v>
      </c>
      <c r="E1196" s="79" t="s">
        <v>1972</v>
      </c>
      <c r="F1196" s="42"/>
      <c r="G1196" s="80" t="s">
        <v>106</v>
      </c>
      <c r="H1196" s="81">
        <v>0.2048216</v>
      </c>
      <c r="I1196" s="82" t="s">
        <v>2406</v>
      </c>
      <c r="J1196" s="86" t="s">
        <v>2491</v>
      </c>
      <c r="K1196" s="4"/>
    </row>
    <row r="1197" ht="24.0" customHeight="1">
      <c r="A1197" s="77" t="s">
        <v>1940</v>
      </c>
      <c r="B1197" s="78" t="s">
        <v>2407</v>
      </c>
      <c r="C1197" s="77" t="s">
        <v>265</v>
      </c>
      <c r="D1197" s="77" t="s">
        <v>2408</v>
      </c>
      <c r="E1197" s="79" t="s">
        <v>1943</v>
      </c>
      <c r="F1197" s="42"/>
      <c r="G1197" s="80" t="s">
        <v>106</v>
      </c>
      <c r="H1197" s="81">
        <v>0.009054</v>
      </c>
      <c r="I1197" s="82" t="s">
        <v>2186</v>
      </c>
      <c r="J1197" s="86" t="s">
        <v>2367</v>
      </c>
      <c r="K1197" s="4"/>
    </row>
    <row r="1198" ht="24.0" customHeight="1">
      <c r="A1198" s="77" t="s">
        <v>1940</v>
      </c>
      <c r="B1198" s="78" t="s">
        <v>2392</v>
      </c>
      <c r="C1198" s="77" t="s">
        <v>265</v>
      </c>
      <c r="D1198" s="77" t="s">
        <v>2393</v>
      </c>
      <c r="E1198" s="79" t="s">
        <v>1943</v>
      </c>
      <c r="F1198" s="42"/>
      <c r="G1198" s="80" t="s">
        <v>106</v>
      </c>
      <c r="H1198" s="81">
        <v>0.0036216</v>
      </c>
      <c r="I1198" s="82" t="s">
        <v>2394</v>
      </c>
      <c r="J1198" s="86" t="s">
        <v>2440</v>
      </c>
      <c r="K1198" s="4"/>
    </row>
    <row r="1199" ht="25.5" customHeight="1">
      <c r="A1199" s="77" t="s">
        <v>1940</v>
      </c>
      <c r="B1199" s="78" t="s">
        <v>2422</v>
      </c>
      <c r="C1199" s="77" t="s">
        <v>265</v>
      </c>
      <c r="D1199" s="77" t="s">
        <v>2423</v>
      </c>
      <c r="E1199" s="79" t="s">
        <v>1943</v>
      </c>
      <c r="F1199" s="42"/>
      <c r="G1199" s="80" t="s">
        <v>106</v>
      </c>
      <c r="H1199" s="81">
        <v>2.024E-4</v>
      </c>
      <c r="I1199" s="82" t="s">
        <v>2424</v>
      </c>
      <c r="J1199" s="86" t="s">
        <v>2415</v>
      </c>
      <c r="K1199" s="4"/>
    </row>
    <row r="1200" ht="24.0" customHeight="1">
      <c r="A1200" s="77" t="s">
        <v>1940</v>
      </c>
      <c r="B1200" s="78" t="s">
        <v>2396</v>
      </c>
      <c r="C1200" s="77" t="s">
        <v>265</v>
      </c>
      <c r="D1200" s="77" t="s">
        <v>2397</v>
      </c>
      <c r="E1200" s="79" t="s">
        <v>1943</v>
      </c>
      <c r="F1200" s="42"/>
      <c r="G1200" s="80" t="s">
        <v>106</v>
      </c>
      <c r="H1200" s="81">
        <v>0.2048216</v>
      </c>
      <c r="I1200" s="82" t="s">
        <v>2398</v>
      </c>
      <c r="J1200" s="86" t="s">
        <v>2865</v>
      </c>
      <c r="K1200" s="4"/>
    </row>
    <row r="1201" ht="24.0" customHeight="1">
      <c r="A1201" s="77" t="s">
        <v>1940</v>
      </c>
      <c r="B1201" s="78" t="s">
        <v>2412</v>
      </c>
      <c r="C1201" s="77" t="s">
        <v>265</v>
      </c>
      <c r="D1201" s="77" t="s">
        <v>2413</v>
      </c>
      <c r="E1201" s="79" t="s">
        <v>1972</v>
      </c>
      <c r="F1201" s="42"/>
      <c r="G1201" s="80" t="s">
        <v>106</v>
      </c>
      <c r="H1201" s="81">
        <v>0.009054</v>
      </c>
      <c r="I1201" s="82" t="s">
        <v>2414</v>
      </c>
      <c r="J1201" s="86" t="s">
        <v>2866</v>
      </c>
      <c r="K1201" s="4"/>
    </row>
    <row r="1202" ht="24.0" customHeight="1">
      <c r="A1202" s="77" t="s">
        <v>1940</v>
      </c>
      <c r="B1202" s="78" t="s">
        <v>2400</v>
      </c>
      <c r="C1202" s="77" t="s">
        <v>265</v>
      </c>
      <c r="D1202" s="77" t="s">
        <v>2401</v>
      </c>
      <c r="E1202" s="79" t="s">
        <v>1972</v>
      </c>
      <c r="F1202" s="42"/>
      <c r="G1202" s="80" t="s">
        <v>2402</v>
      </c>
      <c r="H1202" s="81">
        <v>8.048E-4</v>
      </c>
      <c r="I1202" s="82" t="s">
        <v>2403</v>
      </c>
      <c r="J1202" s="86" t="s">
        <v>2867</v>
      </c>
      <c r="K1202" s="4"/>
    </row>
    <row r="1203" ht="24.0" customHeight="1">
      <c r="A1203" s="77" t="s">
        <v>1940</v>
      </c>
      <c r="B1203" s="78" t="s">
        <v>2368</v>
      </c>
      <c r="C1203" s="77" t="s">
        <v>265</v>
      </c>
      <c r="D1203" s="77" t="s">
        <v>2369</v>
      </c>
      <c r="E1203" s="79" t="s">
        <v>1943</v>
      </c>
      <c r="F1203" s="42"/>
      <c r="G1203" s="80" t="s">
        <v>2370</v>
      </c>
      <c r="H1203" s="81">
        <v>0.0016096</v>
      </c>
      <c r="I1203" s="82" t="s">
        <v>2371</v>
      </c>
      <c r="J1203" s="86" t="s">
        <v>2359</v>
      </c>
      <c r="K1203" s="4"/>
    </row>
    <row r="1204" ht="24.0" customHeight="1">
      <c r="A1204" s="77" t="s">
        <v>1940</v>
      </c>
      <c r="B1204" s="78" t="s">
        <v>2425</v>
      </c>
      <c r="C1204" s="77" t="s">
        <v>265</v>
      </c>
      <c r="D1204" s="77" t="s">
        <v>2426</v>
      </c>
      <c r="E1204" s="79" t="s">
        <v>1943</v>
      </c>
      <c r="F1204" s="42"/>
      <c r="G1204" s="80" t="s">
        <v>106</v>
      </c>
      <c r="H1204" s="81">
        <v>2.024E-4</v>
      </c>
      <c r="I1204" s="82" t="s">
        <v>2427</v>
      </c>
      <c r="J1204" s="86" t="s">
        <v>2351</v>
      </c>
      <c r="K1204" s="4"/>
    </row>
    <row r="1205" ht="24.0" customHeight="1">
      <c r="A1205" s="77" t="s">
        <v>1940</v>
      </c>
      <c r="B1205" s="78" t="s">
        <v>2428</v>
      </c>
      <c r="C1205" s="77" t="s">
        <v>265</v>
      </c>
      <c r="D1205" s="77" t="s">
        <v>2429</v>
      </c>
      <c r="E1205" s="79" t="s">
        <v>1943</v>
      </c>
      <c r="F1205" s="42"/>
      <c r="G1205" s="80" t="s">
        <v>106</v>
      </c>
      <c r="H1205" s="81">
        <v>3.036E-4</v>
      </c>
      <c r="I1205" s="82" t="s">
        <v>2430</v>
      </c>
      <c r="J1205" s="86" t="s">
        <v>2351</v>
      </c>
      <c r="K1205" s="4"/>
    </row>
    <row r="1206" ht="25.5" customHeight="1">
      <c r="A1206" s="77" t="s">
        <v>1940</v>
      </c>
      <c r="B1206" s="78" t="s">
        <v>2868</v>
      </c>
      <c r="C1206" s="77" t="s">
        <v>265</v>
      </c>
      <c r="D1206" s="77" t="s">
        <v>2869</v>
      </c>
      <c r="E1206" s="79" t="s">
        <v>1943</v>
      </c>
      <c r="F1206" s="42"/>
      <c r="G1206" s="80" t="s">
        <v>111</v>
      </c>
      <c r="H1206" s="81">
        <v>0.00324</v>
      </c>
      <c r="I1206" s="82" t="s">
        <v>2870</v>
      </c>
      <c r="J1206" s="86" t="s">
        <v>2871</v>
      </c>
      <c r="K1206" s="4"/>
    </row>
    <row r="1207" ht="24.0" customHeight="1">
      <c r="A1207" s="77" t="s">
        <v>1940</v>
      </c>
      <c r="B1207" s="78" t="s">
        <v>2335</v>
      </c>
      <c r="C1207" s="77" t="s">
        <v>122</v>
      </c>
      <c r="D1207" s="77" t="s">
        <v>2336</v>
      </c>
      <c r="E1207" s="79" t="s">
        <v>1948</v>
      </c>
      <c r="F1207" s="42"/>
      <c r="G1207" s="80" t="s">
        <v>1134</v>
      </c>
      <c r="H1207" s="81">
        <v>1.012</v>
      </c>
      <c r="I1207" s="82" t="s">
        <v>2337</v>
      </c>
      <c r="J1207" s="86" t="s">
        <v>2872</v>
      </c>
      <c r="K1207" s="4"/>
    </row>
    <row r="1208" ht="24.0" customHeight="1">
      <c r="A1208" s="77" t="s">
        <v>1940</v>
      </c>
      <c r="B1208" s="78" t="s">
        <v>2873</v>
      </c>
      <c r="C1208" s="77" t="s">
        <v>265</v>
      </c>
      <c r="D1208" s="77" t="s">
        <v>2874</v>
      </c>
      <c r="E1208" s="79" t="s">
        <v>1943</v>
      </c>
      <c r="F1208" s="42"/>
      <c r="G1208" s="80" t="s">
        <v>1472</v>
      </c>
      <c r="H1208" s="81">
        <v>1.3566</v>
      </c>
      <c r="I1208" s="82" t="s">
        <v>2875</v>
      </c>
      <c r="J1208" s="86" t="s">
        <v>1642</v>
      </c>
      <c r="K1208" s="4"/>
    </row>
    <row r="1209" ht="25.5" customHeight="1">
      <c r="A1209" s="77" t="s">
        <v>1940</v>
      </c>
      <c r="B1209" s="78" t="s">
        <v>2856</v>
      </c>
      <c r="C1209" s="77" t="s">
        <v>265</v>
      </c>
      <c r="D1209" s="77" t="s">
        <v>435</v>
      </c>
      <c r="E1209" s="79" t="s">
        <v>1943</v>
      </c>
      <c r="F1209" s="42"/>
      <c r="G1209" s="80" t="s">
        <v>130</v>
      </c>
      <c r="H1209" s="81">
        <v>1.0</v>
      </c>
      <c r="I1209" s="82" t="s">
        <v>2857</v>
      </c>
      <c r="J1209" s="86" t="s">
        <v>2857</v>
      </c>
      <c r="K1209" s="4"/>
    </row>
    <row r="1210" ht="24.0" customHeight="1">
      <c r="A1210" s="77" t="s">
        <v>1940</v>
      </c>
      <c r="B1210" s="78" t="s">
        <v>2858</v>
      </c>
      <c r="C1210" s="77" t="s">
        <v>122</v>
      </c>
      <c r="D1210" s="77" t="s">
        <v>2859</v>
      </c>
      <c r="E1210" s="79" t="s">
        <v>1948</v>
      </c>
      <c r="F1210" s="42"/>
      <c r="G1210" s="80" t="s">
        <v>1134</v>
      </c>
      <c r="H1210" s="81">
        <v>1.0</v>
      </c>
      <c r="I1210" s="82" t="s">
        <v>2860</v>
      </c>
      <c r="J1210" s="86" t="s">
        <v>2860</v>
      </c>
      <c r="K1210" s="4"/>
    </row>
    <row r="1211" ht="24.0" customHeight="1">
      <c r="A1211" s="77" t="s">
        <v>1940</v>
      </c>
      <c r="B1211" s="78" t="s">
        <v>2876</v>
      </c>
      <c r="C1211" s="77" t="s">
        <v>265</v>
      </c>
      <c r="D1211" s="77" t="s">
        <v>2877</v>
      </c>
      <c r="E1211" s="79" t="s">
        <v>1943</v>
      </c>
      <c r="F1211" s="42"/>
      <c r="G1211" s="80" t="s">
        <v>106</v>
      </c>
      <c r="H1211" s="81">
        <v>7.0E-4</v>
      </c>
      <c r="I1211" s="82" t="s">
        <v>2878</v>
      </c>
      <c r="J1211" s="86" t="s">
        <v>2351</v>
      </c>
      <c r="K1211" s="4"/>
    </row>
    <row r="1212" ht="24.0" customHeight="1">
      <c r="A1212" s="77" t="s">
        <v>1940</v>
      </c>
      <c r="B1212" s="78" t="s">
        <v>2879</v>
      </c>
      <c r="C1212" s="77" t="s">
        <v>265</v>
      </c>
      <c r="D1212" s="77" t="s">
        <v>2880</v>
      </c>
      <c r="E1212" s="79" t="s">
        <v>1943</v>
      </c>
      <c r="F1212" s="42"/>
      <c r="G1212" s="80" t="s">
        <v>106</v>
      </c>
      <c r="H1212" s="81">
        <v>2.0E-4</v>
      </c>
      <c r="I1212" s="82" t="s">
        <v>2881</v>
      </c>
      <c r="J1212" s="86" t="s">
        <v>2351</v>
      </c>
      <c r="K1212" s="4"/>
    </row>
    <row r="1213" ht="25.5" customHeight="1">
      <c r="A1213" s="77" t="s">
        <v>1940</v>
      </c>
      <c r="B1213" s="78" t="s">
        <v>2882</v>
      </c>
      <c r="C1213" s="77" t="s">
        <v>265</v>
      </c>
      <c r="D1213" s="77" t="s">
        <v>2883</v>
      </c>
      <c r="E1213" s="79" t="s">
        <v>1943</v>
      </c>
      <c r="F1213" s="42"/>
      <c r="G1213" s="80" t="s">
        <v>106</v>
      </c>
      <c r="H1213" s="81">
        <v>5.0E-4</v>
      </c>
      <c r="I1213" s="82" t="s">
        <v>2884</v>
      </c>
      <c r="J1213" s="86" t="s">
        <v>2351</v>
      </c>
      <c r="K1213" s="4"/>
    </row>
    <row r="1214" ht="24.0" customHeight="1">
      <c r="A1214" s="77" t="s">
        <v>1940</v>
      </c>
      <c r="B1214" s="78" t="s">
        <v>2885</v>
      </c>
      <c r="C1214" s="77" t="s">
        <v>265</v>
      </c>
      <c r="D1214" s="77" t="s">
        <v>2886</v>
      </c>
      <c r="E1214" s="79" t="s">
        <v>1943</v>
      </c>
      <c r="F1214" s="42"/>
      <c r="G1214" s="80" t="s">
        <v>106</v>
      </c>
      <c r="H1214" s="81">
        <v>2.0E-4</v>
      </c>
      <c r="I1214" s="82" t="s">
        <v>2887</v>
      </c>
      <c r="J1214" s="86" t="s">
        <v>2351</v>
      </c>
      <c r="K1214" s="4"/>
    </row>
    <row r="1215" ht="24.0" customHeight="1">
      <c r="A1215" s="77" t="s">
        <v>1940</v>
      </c>
      <c r="B1215" s="78" t="s">
        <v>2888</v>
      </c>
      <c r="C1215" s="77" t="s">
        <v>265</v>
      </c>
      <c r="D1215" s="77" t="s">
        <v>2889</v>
      </c>
      <c r="E1215" s="79" t="s">
        <v>1943</v>
      </c>
      <c r="F1215" s="42"/>
      <c r="G1215" s="80" t="s">
        <v>106</v>
      </c>
      <c r="H1215" s="81">
        <v>4.0E-4</v>
      </c>
      <c r="I1215" s="82" t="s">
        <v>2890</v>
      </c>
      <c r="J1215" s="86" t="s">
        <v>2351</v>
      </c>
      <c r="K1215" s="4"/>
    </row>
    <row r="1216" ht="24.0" customHeight="1">
      <c r="A1216" s="77" t="s">
        <v>1940</v>
      </c>
      <c r="B1216" s="78" t="s">
        <v>2891</v>
      </c>
      <c r="C1216" s="77" t="s">
        <v>265</v>
      </c>
      <c r="D1216" s="77" t="s">
        <v>2892</v>
      </c>
      <c r="E1216" s="79" t="s">
        <v>1943</v>
      </c>
      <c r="F1216" s="42"/>
      <c r="G1216" s="80" t="s">
        <v>1226</v>
      </c>
      <c r="H1216" s="81">
        <v>7.0E-4</v>
      </c>
      <c r="I1216" s="82" t="s">
        <v>2893</v>
      </c>
      <c r="J1216" s="86" t="s">
        <v>2351</v>
      </c>
      <c r="K1216" s="4"/>
    </row>
    <row r="1217" ht="24.0" customHeight="1">
      <c r="A1217" s="77" t="s">
        <v>1940</v>
      </c>
      <c r="B1217" s="78" t="s">
        <v>2894</v>
      </c>
      <c r="C1217" s="77" t="s">
        <v>265</v>
      </c>
      <c r="D1217" s="77" t="s">
        <v>2895</v>
      </c>
      <c r="E1217" s="79" t="s">
        <v>1943</v>
      </c>
      <c r="F1217" s="42"/>
      <c r="G1217" s="80" t="s">
        <v>106</v>
      </c>
      <c r="H1217" s="81">
        <v>1.0E-4</v>
      </c>
      <c r="I1217" s="82" t="s">
        <v>2896</v>
      </c>
      <c r="J1217" s="86" t="s">
        <v>2351</v>
      </c>
      <c r="K1217" s="4"/>
    </row>
    <row r="1218" ht="24.0" customHeight="1">
      <c r="A1218" s="77" t="s">
        <v>1940</v>
      </c>
      <c r="B1218" s="78" t="s">
        <v>2897</v>
      </c>
      <c r="C1218" s="77" t="s">
        <v>265</v>
      </c>
      <c r="D1218" s="77" t="s">
        <v>2898</v>
      </c>
      <c r="E1218" s="79" t="s">
        <v>1943</v>
      </c>
      <c r="F1218" s="42"/>
      <c r="G1218" s="80" t="s">
        <v>106</v>
      </c>
      <c r="H1218" s="81">
        <v>1.0E-4</v>
      </c>
      <c r="I1218" s="82" t="s">
        <v>2899</v>
      </c>
      <c r="J1218" s="86" t="s">
        <v>2415</v>
      </c>
      <c r="K1218" s="4"/>
    </row>
    <row r="1219" ht="24.0" customHeight="1">
      <c r="A1219" s="77" t="s">
        <v>1940</v>
      </c>
      <c r="B1219" s="78" t="s">
        <v>2900</v>
      </c>
      <c r="C1219" s="77" t="s">
        <v>265</v>
      </c>
      <c r="D1219" s="77" t="s">
        <v>2901</v>
      </c>
      <c r="E1219" s="79" t="s">
        <v>1943</v>
      </c>
      <c r="F1219" s="42"/>
      <c r="G1219" s="80" t="s">
        <v>106</v>
      </c>
      <c r="H1219" s="81">
        <v>1.0E-4</v>
      </c>
      <c r="I1219" s="82" t="s">
        <v>2902</v>
      </c>
      <c r="J1219" s="86" t="s">
        <v>2351</v>
      </c>
      <c r="K1219" s="4"/>
    </row>
    <row r="1220" ht="24.0" customHeight="1">
      <c r="A1220" s="77" t="s">
        <v>1940</v>
      </c>
      <c r="B1220" s="78" t="s">
        <v>2903</v>
      </c>
      <c r="C1220" s="77" t="s">
        <v>265</v>
      </c>
      <c r="D1220" s="77" t="s">
        <v>2904</v>
      </c>
      <c r="E1220" s="79" t="s">
        <v>1943</v>
      </c>
      <c r="F1220" s="42"/>
      <c r="G1220" s="80" t="s">
        <v>106</v>
      </c>
      <c r="H1220" s="81">
        <v>2.0E-4</v>
      </c>
      <c r="I1220" s="82" t="s">
        <v>2905</v>
      </c>
      <c r="J1220" s="86" t="s">
        <v>2351</v>
      </c>
      <c r="K1220" s="4"/>
    </row>
    <row r="1221" ht="24.0" customHeight="1">
      <c r="A1221" s="77" t="s">
        <v>1940</v>
      </c>
      <c r="B1221" s="78" t="s">
        <v>2906</v>
      </c>
      <c r="C1221" s="77" t="s">
        <v>265</v>
      </c>
      <c r="D1221" s="77" t="s">
        <v>2907</v>
      </c>
      <c r="E1221" s="79" t="s">
        <v>1943</v>
      </c>
      <c r="F1221" s="42"/>
      <c r="G1221" s="80" t="s">
        <v>106</v>
      </c>
      <c r="H1221" s="81">
        <v>4.0E-4</v>
      </c>
      <c r="I1221" s="82" t="s">
        <v>2908</v>
      </c>
      <c r="J1221" s="86" t="s">
        <v>2351</v>
      </c>
      <c r="K1221" s="4"/>
    </row>
    <row r="1222" ht="13.5" customHeight="1">
      <c r="A1222" s="64"/>
      <c r="B1222" s="64"/>
      <c r="C1222" s="64"/>
      <c r="D1222" s="64"/>
      <c r="E1222" s="64" t="s">
        <v>1935</v>
      </c>
      <c r="F1222" s="74">
        <v>17.3</v>
      </c>
      <c r="G1222" s="64" t="s">
        <v>1936</v>
      </c>
      <c r="H1222" s="74">
        <v>18.61</v>
      </c>
      <c r="I1222" s="64" t="s">
        <v>1937</v>
      </c>
      <c r="J1222" s="74">
        <v>35.91</v>
      </c>
      <c r="K1222" s="4"/>
    </row>
    <row r="1223" ht="13.5" customHeight="1">
      <c r="A1223" s="64"/>
      <c r="B1223" s="64"/>
      <c r="C1223" s="64"/>
      <c r="D1223" s="64"/>
      <c r="E1223" s="64" t="s">
        <v>1938</v>
      </c>
      <c r="F1223" s="74">
        <v>85.6</v>
      </c>
      <c r="G1223" s="64"/>
      <c r="H1223" s="75" t="s">
        <v>1939</v>
      </c>
      <c r="I1223" s="34"/>
      <c r="J1223" s="74">
        <v>449.24</v>
      </c>
      <c r="K1223" s="4"/>
    </row>
    <row r="1224" ht="0.75" customHeight="1">
      <c r="A1224" s="76"/>
      <c r="B1224" s="76"/>
      <c r="C1224" s="76"/>
      <c r="D1224" s="76"/>
      <c r="E1224" s="76"/>
      <c r="F1224" s="76"/>
      <c r="G1224" s="76"/>
      <c r="H1224" s="76"/>
      <c r="I1224" s="76"/>
      <c r="J1224" s="76"/>
      <c r="K1224" s="76"/>
    </row>
    <row r="1225" ht="18.0" customHeight="1">
      <c r="A1225" s="39" t="s">
        <v>436</v>
      </c>
      <c r="B1225" s="43" t="s">
        <v>83</v>
      </c>
      <c r="C1225" s="39" t="s">
        <v>84</v>
      </c>
      <c r="D1225" s="39" t="s">
        <v>24</v>
      </c>
      <c r="E1225" s="40" t="s">
        <v>1911</v>
      </c>
      <c r="F1225" s="42"/>
      <c r="G1225" s="54" t="s">
        <v>85</v>
      </c>
      <c r="H1225" s="43" t="s">
        <v>25</v>
      </c>
      <c r="I1225" s="43" t="s">
        <v>1912</v>
      </c>
      <c r="J1225" s="43" t="s">
        <v>86</v>
      </c>
      <c r="K1225" s="43" t="s">
        <v>26</v>
      </c>
    </row>
    <row r="1226" ht="25.5" customHeight="1">
      <c r="A1226" s="56" t="s">
        <v>1913</v>
      </c>
      <c r="B1226" s="58" t="s">
        <v>437</v>
      </c>
      <c r="C1226" s="56" t="s">
        <v>92</v>
      </c>
      <c r="D1226" s="56" t="s">
        <v>438</v>
      </c>
      <c r="E1226" s="66">
        <v>112.0</v>
      </c>
      <c r="F1226" s="42"/>
      <c r="G1226" s="57" t="s">
        <v>130</v>
      </c>
      <c r="H1226" s="67">
        <v>1.0</v>
      </c>
      <c r="I1226" s="59"/>
      <c r="J1226" s="59">
        <v>674.9</v>
      </c>
      <c r="K1226" s="59">
        <v>674.9</v>
      </c>
    </row>
    <row r="1227" ht="24.0" customHeight="1">
      <c r="A1227" s="68" t="s">
        <v>1915</v>
      </c>
      <c r="B1227" s="69" t="s">
        <v>2001</v>
      </c>
      <c r="C1227" s="68" t="s">
        <v>122</v>
      </c>
      <c r="D1227" s="68" t="s">
        <v>2002</v>
      </c>
      <c r="E1227" s="70" t="s">
        <v>1918</v>
      </c>
      <c r="F1227" s="42"/>
      <c r="G1227" s="71" t="s">
        <v>1134</v>
      </c>
      <c r="H1227" s="72">
        <v>0.847</v>
      </c>
      <c r="I1227" s="72">
        <v>0.0</v>
      </c>
      <c r="J1227" s="73">
        <v>27.11</v>
      </c>
      <c r="K1227" s="73">
        <v>22.96</v>
      </c>
    </row>
    <row r="1228" ht="25.5" customHeight="1">
      <c r="A1228" s="68" t="s">
        <v>1915</v>
      </c>
      <c r="B1228" s="69" t="s">
        <v>2909</v>
      </c>
      <c r="C1228" s="68" t="s">
        <v>122</v>
      </c>
      <c r="D1228" s="68" t="s">
        <v>2910</v>
      </c>
      <c r="E1228" s="70" t="s">
        <v>1918</v>
      </c>
      <c r="F1228" s="42"/>
      <c r="G1228" s="71" t="s">
        <v>1134</v>
      </c>
      <c r="H1228" s="72">
        <v>0.806</v>
      </c>
      <c r="I1228" s="72">
        <v>0.0</v>
      </c>
      <c r="J1228" s="73">
        <v>22.66</v>
      </c>
      <c r="K1228" s="73">
        <v>18.26</v>
      </c>
    </row>
    <row r="1229" ht="24.0" customHeight="1">
      <c r="A1229" s="68" t="s">
        <v>1915</v>
      </c>
      <c r="B1229" s="69" t="s">
        <v>2911</v>
      </c>
      <c r="C1229" s="68" t="s">
        <v>122</v>
      </c>
      <c r="D1229" s="68" t="s">
        <v>2912</v>
      </c>
      <c r="E1229" s="70" t="s">
        <v>1918</v>
      </c>
      <c r="F1229" s="42"/>
      <c r="G1229" s="71" t="s">
        <v>1134</v>
      </c>
      <c r="H1229" s="72">
        <v>1.042</v>
      </c>
      <c r="I1229" s="72">
        <v>0.0</v>
      </c>
      <c r="J1229" s="73">
        <v>24.11</v>
      </c>
      <c r="K1229" s="73">
        <v>25.12</v>
      </c>
    </row>
    <row r="1230" ht="24.0" customHeight="1">
      <c r="A1230" s="68" t="s">
        <v>1915</v>
      </c>
      <c r="B1230" s="69" t="s">
        <v>2747</v>
      </c>
      <c r="C1230" s="68" t="s">
        <v>122</v>
      </c>
      <c r="D1230" s="68" t="s">
        <v>2748</v>
      </c>
      <c r="E1230" s="70" t="s">
        <v>1918</v>
      </c>
      <c r="F1230" s="42"/>
      <c r="G1230" s="71" t="s">
        <v>1134</v>
      </c>
      <c r="H1230" s="72">
        <v>1.042</v>
      </c>
      <c r="I1230" s="72">
        <v>0.0</v>
      </c>
      <c r="J1230" s="73">
        <v>27.39</v>
      </c>
      <c r="K1230" s="73">
        <v>28.54</v>
      </c>
    </row>
    <row r="1231" ht="24.0" customHeight="1">
      <c r="A1231" s="68" t="s">
        <v>1915</v>
      </c>
      <c r="B1231" s="69" t="s">
        <v>2005</v>
      </c>
      <c r="C1231" s="68" t="s">
        <v>122</v>
      </c>
      <c r="D1231" s="68" t="s">
        <v>2006</v>
      </c>
      <c r="E1231" s="70" t="s">
        <v>1918</v>
      </c>
      <c r="F1231" s="42"/>
      <c r="G1231" s="71" t="s">
        <v>1134</v>
      </c>
      <c r="H1231" s="72">
        <v>0.417</v>
      </c>
      <c r="I1231" s="72">
        <v>0.0</v>
      </c>
      <c r="J1231" s="73">
        <v>21.72</v>
      </c>
      <c r="K1231" s="73">
        <v>9.05</v>
      </c>
    </row>
    <row r="1232" ht="24.0" customHeight="1">
      <c r="A1232" s="77" t="s">
        <v>1940</v>
      </c>
      <c r="B1232" s="78" t="s">
        <v>2913</v>
      </c>
      <c r="C1232" s="77" t="s">
        <v>109</v>
      </c>
      <c r="D1232" s="77" t="s">
        <v>2914</v>
      </c>
      <c r="E1232" s="79" t="s">
        <v>1943</v>
      </c>
      <c r="F1232" s="42"/>
      <c r="G1232" s="80" t="s">
        <v>801</v>
      </c>
      <c r="H1232" s="81">
        <v>1.2</v>
      </c>
      <c r="I1232" s="81">
        <v>0.0</v>
      </c>
      <c r="J1232" s="82">
        <v>0.8</v>
      </c>
      <c r="K1232" s="82">
        <v>0.96</v>
      </c>
    </row>
    <row r="1233" ht="24.0" customHeight="1">
      <c r="A1233" s="77" t="s">
        <v>1940</v>
      </c>
      <c r="B1233" s="78" t="s">
        <v>2915</v>
      </c>
      <c r="C1233" s="77" t="s">
        <v>109</v>
      </c>
      <c r="D1233" s="77" t="s">
        <v>2916</v>
      </c>
      <c r="E1233" s="79" t="s">
        <v>1943</v>
      </c>
      <c r="F1233" s="42"/>
      <c r="G1233" s="80" t="s">
        <v>111</v>
      </c>
      <c r="H1233" s="81">
        <v>0.003</v>
      </c>
      <c r="I1233" s="81">
        <v>0.0</v>
      </c>
      <c r="J1233" s="82">
        <v>88.13</v>
      </c>
      <c r="K1233" s="82">
        <v>0.26</v>
      </c>
    </row>
    <row r="1234" ht="24.0" customHeight="1">
      <c r="A1234" s="77" t="s">
        <v>1940</v>
      </c>
      <c r="B1234" s="78" t="s">
        <v>2917</v>
      </c>
      <c r="C1234" s="77" t="s">
        <v>122</v>
      </c>
      <c r="D1234" s="77" t="s">
        <v>2918</v>
      </c>
      <c r="E1234" s="79" t="s">
        <v>1943</v>
      </c>
      <c r="F1234" s="42"/>
      <c r="G1234" s="80" t="s">
        <v>130</v>
      </c>
      <c r="H1234" s="81">
        <v>1.05</v>
      </c>
      <c r="I1234" s="81">
        <v>0.0</v>
      </c>
      <c r="J1234" s="82">
        <v>245.5</v>
      </c>
      <c r="K1234" s="82">
        <v>257.77</v>
      </c>
    </row>
    <row r="1235" ht="24.0" customHeight="1">
      <c r="A1235" s="77" t="s">
        <v>1940</v>
      </c>
      <c r="B1235" s="78" t="s">
        <v>2919</v>
      </c>
      <c r="C1235" s="77" t="s">
        <v>109</v>
      </c>
      <c r="D1235" s="77" t="s">
        <v>2920</v>
      </c>
      <c r="E1235" s="79" t="s">
        <v>1943</v>
      </c>
      <c r="F1235" s="42"/>
      <c r="G1235" s="80" t="s">
        <v>130</v>
      </c>
      <c r="H1235" s="81">
        <v>1.05</v>
      </c>
      <c r="I1235" s="81">
        <v>0.0</v>
      </c>
      <c r="J1235" s="82">
        <v>244.56</v>
      </c>
      <c r="K1235" s="82">
        <v>256.78</v>
      </c>
    </row>
    <row r="1236" ht="24.0" customHeight="1">
      <c r="A1236" s="77" t="s">
        <v>1940</v>
      </c>
      <c r="B1236" s="78" t="s">
        <v>2921</v>
      </c>
      <c r="C1236" s="77" t="s">
        <v>109</v>
      </c>
      <c r="D1236" s="77" t="s">
        <v>2922</v>
      </c>
      <c r="E1236" s="79" t="s">
        <v>1943</v>
      </c>
      <c r="F1236" s="42"/>
      <c r="G1236" s="80" t="s">
        <v>151</v>
      </c>
      <c r="H1236" s="81">
        <v>4.05</v>
      </c>
      <c r="I1236" s="81">
        <v>0.0</v>
      </c>
      <c r="J1236" s="82">
        <v>13.63</v>
      </c>
      <c r="K1236" s="82">
        <v>55.2</v>
      </c>
    </row>
    <row r="1237" ht="13.5" customHeight="1">
      <c r="A1237" s="64"/>
      <c r="B1237" s="64"/>
      <c r="C1237" s="64"/>
      <c r="D1237" s="64"/>
      <c r="E1237" s="64"/>
      <c r="F1237" s="64" t="s">
        <v>1935</v>
      </c>
      <c r="G1237" s="74">
        <v>37.68</v>
      </c>
      <c r="H1237" s="64" t="s">
        <v>1936</v>
      </c>
      <c r="I1237" s="74">
        <v>40.52</v>
      </c>
      <c r="J1237" s="64" t="s">
        <v>1937</v>
      </c>
      <c r="K1237" s="74">
        <v>78.2</v>
      </c>
    </row>
    <row r="1238" ht="13.5" customHeight="1">
      <c r="A1238" s="64"/>
      <c r="B1238" s="64"/>
      <c r="C1238" s="64"/>
      <c r="D1238" s="64"/>
      <c r="E1238" s="64"/>
      <c r="F1238" s="64" t="s">
        <v>1938</v>
      </c>
      <c r="G1238" s="74">
        <v>158.87</v>
      </c>
      <c r="H1238" s="75" t="s">
        <v>1939</v>
      </c>
      <c r="I1238" s="34"/>
      <c r="J1238" s="64"/>
      <c r="K1238" s="74">
        <v>833.77</v>
      </c>
    </row>
    <row r="1239" ht="0.75" customHeight="1">
      <c r="A1239" s="76"/>
      <c r="B1239" s="76"/>
      <c r="C1239" s="76"/>
      <c r="D1239" s="76"/>
      <c r="E1239" s="76"/>
      <c r="F1239" s="76"/>
      <c r="G1239" s="76"/>
      <c r="H1239" s="76"/>
      <c r="I1239" s="76"/>
      <c r="J1239" s="76"/>
      <c r="K1239" s="76"/>
    </row>
    <row r="1240" ht="18.0" customHeight="1">
      <c r="A1240" s="39" t="s">
        <v>439</v>
      </c>
      <c r="B1240" s="43" t="s">
        <v>83</v>
      </c>
      <c r="C1240" s="39" t="s">
        <v>84</v>
      </c>
      <c r="D1240" s="39" t="s">
        <v>24</v>
      </c>
      <c r="E1240" s="40" t="s">
        <v>1911</v>
      </c>
      <c r="F1240" s="42"/>
      <c r="G1240" s="54" t="s">
        <v>85</v>
      </c>
      <c r="H1240" s="43" t="s">
        <v>25</v>
      </c>
      <c r="I1240" s="43" t="s">
        <v>86</v>
      </c>
      <c r="J1240" s="43" t="s">
        <v>26</v>
      </c>
      <c r="K1240" s="4"/>
    </row>
    <row r="1241" ht="25.5" customHeight="1">
      <c r="A1241" s="56" t="s">
        <v>1913</v>
      </c>
      <c r="B1241" s="58" t="s">
        <v>440</v>
      </c>
      <c r="C1241" s="56" t="s">
        <v>265</v>
      </c>
      <c r="D1241" s="56" t="s">
        <v>441</v>
      </c>
      <c r="E1241" s="66" t="s">
        <v>2716</v>
      </c>
      <c r="F1241" s="42"/>
      <c r="G1241" s="57" t="s">
        <v>130</v>
      </c>
      <c r="H1241" s="67">
        <v>1.0</v>
      </c>
      <c r="I1241" s="59">
        <v>281.85</v>
      </c>
      <c r="J1241" s="59">
        <v>281.85</v>
      </c>
      <c r="K1241" s="4"/>
    </row>
    <row r="1242" ht="15.0" customHeight="1">
      <c r="A1242" s="39" t="s">
        <v>23</v>
      </c>
      <c r="B1242" s="43" t="s">
        <v>83</v>
      </c>
      <c r="C1242" s="39" t="s">
        <v>84</v>
      </c>
      <c r="D1242" s="39" t="s">
        <v>24</v>
      </c>
      <c r="E1242" s="40" t="s">
        <v>1911</v>
      </c>
      <c r="F1242" s="42"/>
      <c r="G1242" s="54" t="s">
        <v>85</v>
      </c>
      <c r="H1242" s="43" t="s">
        <v>25</v>
      </c>
      <c r="I1242" s="43" t="s">
        <v>86</v>
      </c>
      <c r="J1242" s="43" t="s">
        <v>26</v>
      </c>
      <c r="K1242" s="4"/>
    </row>
    <row r="1243" ht="24.0" customHeight="1">
      <c r="A1243" s="68" t="s">
        <v>1913</v>
      </c>
      <c r="B1243" s="69" t="s">
        <v>2861</v>
      </c>
      <c r="C1243" s="68" t="s">
        <v>265</v>
      </c>
      <c r="D1243" s="68" t="s">
        <v>2862</v>
      </c>
      <c r="E1243" s="70" t="s">
        <v>2332</v>
      </c>
      <c r="F1243" s="42"/>
      <c r="G1243" s="71" t="s">
        <v>2070</v>
      </c>
      <c r="H1243" s="72">
        <v>1.0</v>
      </c>
      <c r="I1243" s="73" t="s">
        <v>2863</v>
      </c>
      <c r="J1243" s="84" t="s">
        <v>2863</v>
      </c>
      <c r="K1243" s="4"/>
    </row>
    <row r="1244" ht="24.0" customHeight="1">
      <c r="A1244" s="77" t="s">
        <v>1940</v>
      </c>
      <c r="B1244" s="78" t="s">
        <v>2858</v>
      </c>
      <c r="C1244" s="77" t="s">
        <v>122</v>
      </c>
      <c r="D1244" s="77" t="s">
        <v>2859</v>
      </c>
      <c r="E1244" s="79" t="s">
        <v>1948</v>
      </c>
      <c r="F1244" s="42"/>
      <c r="G1244" s="80" t="s">
        <v>1134</v>
      </c>
      <c r="H1244" s="81">
        <v>1.0</v>
      </c>
      <c r="I1244" s="82" t="s">
        <v>2860</v>
      </c>
      <c r="J1244" s="86" t="s">
        <v>2860</v>
      </c>
      <c r="K1244" s="4"/>
    </row>
    <row r="1245" ht="24.0" customHeight="1">
      <c r="A1245" s="68" t="s">
        <v>1913</v>
      </c>
      <c r="B1245" s="69" t="s">
        <v>2343</v>
      </c>
      <c r="C1245" s="68" t="s">
        <v>265</v>
      </c>
      <c r="D1245" s="68" t="s">
        <v>2344</v>
      </c>
      <c r="E1245" s="70" t="s">
        <v>2332</v>
      </c>
      <c r="F1245" s="42"/>
      <c r="G1245" s="71" t="s">
        <v>2070</v>
      </c>
      <c r="H1245" s="72">
        <v>1.0</v>
      </c>
      <c r="I1245" s="73" t="s">
        <v>2345</v>
      </c>
      <c r="J1245" s="84" t="s">
        <v>2345</v>
      </c>
      <c r="K1245" s="4"/>
    </row>
    <row r="1246" ht="25.5" customHeight="1">
      <c r="A1246" s="77" t="s">
        <v>1940</v>
      </c>
      <c r="B1246" s="78" t="s">
        <v>2923</v>
      </c>
      <c r="C1246" s="77" t="s">
        <v>265</v>
      </c>
      <c r="D1246" s="77" t="s">
        <v>441</v>
      </c>
      <c r="E1246" s="79" t="s">
        <v>1943</v>
      </c>
      <c r="F1246" s="42"/>
      <c r="G1246" s="80" t="s">
        <v>130</v>
      </c>
      <c r="H1246" s="81">
        <v>1.0</v>
      </c>
      <c r="I1246" s="82" t="s">
        <v>2924</v>
      </c>
      <c r="J1246" s="86" t="s">
        <v>2924</v>
      </c>
      <c r="K1246" s="4"/>
    </row>
    <row r="1247" ht="39.0" customHeight="1">
      <c r="A1247" s="68" t="s">
        <v>1913</v>
      </c>
      <c r="B1247" s="69" t="s">
        <v>2725</v>
      </c>
      <c r="C1247" s="68" t="s">
        <v>265</v>
      </c>
      <c r="D1247" s="68" t="s">
        <v>2726</v>
      </c>
      <c r="E1247" s="70" t="s">
        <v>2530</v>
      </c>
      <c r="F1247" s="42"/>
      <c r="G1247" s="71" t="s">
        <v>111</v>
      </c>
      <c r="H1247" s="72">
        <v>0.03</v>
      </c>
      <c r="I1247" s="73" t="s">
        <v>2854</v>
      </c>
      <c r="J1247" s="84" t="s">
        <v>2925</v>
      </c>
      <c r="K1247" s="4"/>
    </row>
    <row r="1248" ht="24.0" customHeight="1">
      <c r="A1248" s="77" t="s">
        <v>1940</v>
      </c>
      <c r="B1248" s="78" t="s">
        <v>2335</v>
      </c>
      <c r="C1248" s="77" t="s">
        <v>122</v>
      </c>
      <c r="D1248" s="77" t="s">
        <v>2336</v>
      </c>
      <c r="E1248" s="79" t="s">
        <v>1948</v>
      </c>
      <c r="F1248" s="42"/>
      <c r="G1248" s="80" t="s">
        <v>1134</v>
      </c>
      <c r="H1248" s="81">
        <v>1.0</v>
      </c>
      <c r="I1248" s="82" t="s">
        <v>2337</v>
      </c>
      <c r="J1248" s="86" t="s">
        <v>2337</v>
      </c>
      <c r="K1248" s="4"/>
    </row>
    <row r="1249" ht="39.75" customHeight="1">
      <c r="A1249" s="87" t="s">
        <v>2347</v>
      </c>
      <c r="B1249" s="41"/>
      <c r="C1249" s="41"/>
      <c r="D1249" s="41"/>
      <c r="E1249" s="41"/>
      <c r="F1249" s="41"/>
      <c r="G1249" s="41"/>
      <c r="H1249" s="41"/>
      <c r="I1249" s="41"/>
      <c r="J1249" s="42"/>
      <c r="K1249" s="4"/>
    </row>
    <row r="1250" ht="15.0" customHeight="1">
      <c r="A1250" s="39" t="s">
        <v>23</v>
      </c>
      <c r="B1250" s="43" t="s">
        <v>83</v>
      </c>
      <c r="C1250" s="39" t="s">
        <v>84</v>
      </c>
      <c r="D1250" s="39" t="s">
        <v>24</v>
      </c>
      <c r="E1250" s="40" t="s">
        <v>1911</v>
      </c>
      <c r="F1250" s="42"/>
      <c r="G1250" s="54" t="s">
        <v>85</v>
      </c>
      <c r="H1250" s="43" t="s">
        <v>25</v>
      </c>
      <c r="I1250" s="43" t="s">
        <v>86</v>
      </c>
      <c r="J1250" s="43" t="s">
        <v>26</v>
      </c>
      <c r="K1250" s="4"/>
    </row>
    <row r="1251" ht="24.0" customHeight="1">
      <c r="A1251" s="77" t="s">
        <v>1940</v>
      </c>
      <c r="B1251" s="78" t="s">
        <v>2876</v>
      </c>
      <c r="C1251" s="77" t="s">
        <v>265</v>
      </c>
      <c r="D1251" s="77" t="s">
        <v>2877</v>
      </c>
      <c r="E1251" s="79" t="s">
        <v>1943</v>
      </c>
      <c r="F1251" s="42"/>
      <c r="G1251" s="80" t="s">
        <v>106</v>
      </c>
      <c r="H1251" s="81">
        <v>7.0E-4</v>
      </c>
      <c r="I1251" s="82" t="s">
        <v>2878</v>
      </c>
      <c r="J1251" s="86" t="s">
        <v>2351</v>
      </c>
      <c r="K1251" s="4"/>
    </row>
    <row r="1252" ht="24.0" customHeight="1">
      <c r="A1252" s="77" t="s">
        <v>1940</v>
      </c>
      <c r="B1252" s="78" t="s">
        <v>2879</v>
      </c>
      <c r="C1252" s="77" t="s">
        <v>265</v>
      </c>
      <c r="D1252" s="77" t="s">
        <v>2880</v>
      </c>
      <c r="E1252" s="79" t="s">
        <v>1943</v>
      </c>
      <c r="F1252" s="42"/>
      <c r="G1252" s="80" t="s">
        <v>106</v>
      </c>
      <c r="H1252" s="81">
        <v>2.0E-4</v>
      </c>
      <c r="I1252" s="82" t="s">
        <v>2881</v>
      </c>
      <c r="J1252" s="86" t="s">
        <v>2351</v>
      </c>
      <c r="K1252" s="4"/>
    </row>
    <row r="1253" ht="25.5" customHeight="1">
      <c r="A1253" s="77" t="s">
        <v>1940</v>
      </c>
      <c r="B1253" s="78" t="s">
        <v>2882</v>
      </c>
      <c r="C1253" s="77" t="s">
        <v>265</v>
      </c>
      <c r="D1253" s="77" t="s">
        <v>2883</v>
      </c>
      <c r="E1253" s="79" t="s">
        <v>1943</v>
      </c>
      <c r="F1253" s="42"/>
      <c r="G1253" s="80" t="s">
        <v>106</v>
      </c>
      <c r="H1253" s="81">
        <v>5.0E-4</v>
      </c>
      <c r="I1253" s="82" t="s">
        <v>2884</v>
      </c>
      <c r="J1253" s="86" t="s">
        <v>2351</v>
      </c>
      <c r="K1253" s="4"/>
    </row>
    <row r="1254" ht="24.0" customHeight="1">
      <c r="A1254" s="77" t="s">
        <v>1940</v>
      </c>
      <c r="B1254" s="78" t="s">
        <v>2360</v>
      </c>
      <c r="C1254" s="77" t="s">
        <v>265</v>
      </c>
      <c r="D1254" s="77" t="s">
        <v>2361</v>
      </c>
      <c r="E1254" s="79" t="s">
        <v>1943</v>
      </c>
      <c r="F1254" s="42"/>
      <c r="G1254" s="80" t="s">
        <v>106</v>
      </c>
      <c r="H1254" s="81">
        <v>0.00954</v>
      </c>
      <c r="I1254" s="82" t="s">
        <v>2362</v>
      </c>
      <c r="J1254" s="86" t="s">
        <v>2926</v>
      </c>
      <c r="K1254" s="4"/>
    </row>
    <row r="1255" ht="24.0" customHeight="1">
      <c r="A1255" s="77" t="s">
        <v>1940</v>
      </c>
      <c r="B1255" s="78" t="s">
        <v>2396</v>
      </c>
      <c r="C1255" s="77" t="s">
        <v>265</v>
      </c>
      <c r="D1255" s="77" t="s">
        <v>2397</v>
      </c>
      <c r="E1255" s="79" t="s">
        <v>1943</v>
      </c>
      <c r="F1255" s="42"/>
      <c r="G1255" s="80" t="s">
        <v>106</v>
      </c>
      <c r="H1255" s="81">
        <v>0.215816</v>
      </c>
      <c r="I1255" s="82" t="s">
        <v>2398</v>
      </c>
      <c r="J1255" s="86" t="s">
        <v>2927</v>
      </c>
      <c r="K1255" s="4"/>
    </row>
    <row r="1256" ht="24.0" customHeight="1">
      <c r="A1256" s="77" t="s">
        <v>1940</v>
      </c>
      <c r="B1256" s="78" t="s">
        <v>2392</v>
      </c>
      <c r="C1256" s="77" t="s">
        <v>265</v>
      </c>
      <c r="D1256" s="77" t="s">
        <v>2393</v>
      </c>
      <c r="E1256" s="79" t="s">
        <v>1943</v>
      </c>
      <c r="F1256" s="42"/>
      <c r="G1256" s="80" t="s">
        <v>106</v>
      </c>
      <c r="H1256" s="81">
        <v>0.003816</v>
      </c>
      <c r="I1256" s="82" t="s">
        <v>2394</v>
      </c>
      <c r="J1256" s="86" t="s">
        <v>2440</v>
      </c>
      <c r="K1256" s="4"/>
    </row>
    <row r="1257" ht="25.5" customHeight="1">
      <c r="A1257" s="77" t="s">
        <v>1940</v>
      </c>
      <c r="B1257" s="78" t="s">
        <v>2372</v>
      </c>
      <c r="C1257" s="77" t="s">
        <v>122</v>
      </c>
      <c r="D1257" s="77" t="s">
        <v>2373</v>
      </c>
      <c r="E1257" s="79" t="s">
        <v>1943</v>
      </c>
      <c r="F1257" s="42"/>
      <c r="G1257" s="80" t="s">
        <v>98</v>
      </c>
      <c r="H1257" s="81">
        <v>4.24E-4</v>
      </c>
      <c r="I1257" s="82" t="s">
        <v>2374</v>
      </c>
      <c r="J1257" s="86" t="s">
        <v>2351</v>
      </c>
      <c r="K1257" s="4"/>
    </row>
    <row r="1258" ht="24.0" customHeight="1">
      <c r="A1258" s="77" t="s">
        <v>1940</v>
      </c>
      <c r="B1258" s="78" t="s">
        <v>2885</v>
      </c>
      <c r="C1258" s="77" t="s">
        <v>265</v>
      </c>
      <c r="D1258" s="77" t="s">
        <v>2886</v>
      </c>
      <c r="E1258" s="79" t="s">
        <v>1943</v>
      </c>
      <c r="F1258" s="42"/>
      <c r="G1258" s="80" t="s">
        <v>106</v>
      </c>
      <c r="H1258" s="81">
        <v>2.0E-4</v>
      </c>
      <c r="I1258" s="82" t="s">
        <v>2887</v>
      </c>
      <c r="J1258" s="86" t="s">
        <v>2351</v>
      </c>
      <c r="K1258" s="4"/>
    </row>
    <row r="1259" ht="24.0" customHeight="1">
      <c r="A1259" s="77" t="s">
        <v>1940</v>
      </c>
      <c r="B1259" s="78" t="s">
        <v>2888</v>
      </c>
      <c r="C1259" s="77" t="s">
        <v>265</v>
      </c>
      <c r="D1259" s="77" t="s">
        <v>2889</v>
      </c>
      <c r="E1259" s="79" t="s">
        <v>1943</v>
      </c>
      <c r="F1259" s="42"/>
      <c r="G1259" s="80" t="s">
        <v>106</v>
      </c>
      <c r="H1259" s="81">
        <v>4.0E-4</v>
      </c>
      <c r="I1259" s="82" t="s">
        <v>2890</v>
      </c>
      <c r="J1259" s="86" t="s">
        <v>2351</v>
      </c>
      <c r="K1259" s="4"/>
    </row>
    <row r="1260" ht="24.0" customHeight="1">
      <c r="A1260" s="77" t="s">
        <v>1940</v>
      </c>
      <c r="B1260" s="78" t="s">
        <v>2378</v>
      </c>
      <c r="C1260" s="77" t="s">
        <v>265</v>
      </c>
      <c r="D1260" s="77" t="s">
        <v>2379</v>
      </c>
      <c r="E1260" s="79" t="s">
        <v>1943</v>
      </c>
      <c r="F1260" s="42"/>
      <c r="G1260" s="80" t="s">
        <v>106</v>
      </c>
      <c r="H1260" s="81">
        <v>0.00318</v>
      </c>
      <c r="I1260" s="82" t="s">
        <v>2380</v>
      </c>
      <c r="J1260" s="86" t="s">
        <v>2501</v>
      </c>
      <c r="K1260" s="4"/>
    </row>
    <row r="1261" ht="24.0" customHeight="1">
      <c r="A1261" s="77" t="s">
        <v>1940</v>
      </c>
      <c r="B1261" s="78" t="s">
        <v>2891</v>
      </c>
      <c r="C1261" s="77" t="s">
        <v>265</v>
      </c>
      <c r="D1261" s="77" t="s">
        <v>2892</v>
      </c>
      <c r="E1261" s="79" t="s">
        <v>1943</v>
      </c>
      <c r="F1261" s="42"/>
      <c r="G1261" s="80" t="s">
        <v>1226</v>
      </c>
      <c r="H1261" s="81">
        <v>7.0E-4</v>
      </c>
      <c r="I1261" s="82" t="s">
        <v>2893</v>
      </c>
      <c r="J1261" s="86" t="s">
        <v>2351</v>
      </c>
      <c r="K1261" s="4"/>
    </row>
    <row r="1262" ht="24.0" customHeight="1">
      <c r="A1262" s="77" t="s">
        <v>1940</v>
      </c>
      <c r="B1262" s="78" t="s">
        <v>2355</v>
      </c>
      <c r="C1262" s="77" t="s">
        <v>122</v>
      </c>
      <c r="D1262" s="77" t="s">
        <v>2356</v>
      </c>
      <c r="E1262" s="79" t="s">
        <v>1943</v>
      </c>
      <c r="F1262" s="42"/>
      <c r="G1262" s="80" t="s">
        <v>2357</v>
      </c>
      <c r="H1262" s="81">
        <v>0.004876</v>
      </c>
      <c r="I1262" s="82" t="s">
        <v>2358</v>
      </c>
      <c r="J1262" s="86" t="s">
        <v>2689</v>
      </c>
      <c r="K1262" s="4"/>
    </row>
    <row r="1263" ht="24.0" customHeight="1">
      <c r="A1263" s="77" t="s">
        <v>1940</v>
      </c>
      <c r="B1263" s="78" t="s">
        <v>2894</v>
      </c>
      <c r="C1263" s="77" t="s">
        <v>265</v>
      </c>
      <c r="D1263" s="77" t="s">
        <v>2895</v>
      </c>
      <c r="E1263" s="79" t="s">
        <v>1943</v>
      </c>
      <c r="F1263" s="42"/>
      <c r="G1263" s="80" t="s">
        <v>106</v>
      </c>
      <c r="H1263" s="81">
        <v>1.0E-4</v>
      </c>
      <c r="I1263" s="82" t="s">
        <v>2896</v>
      </c>
      <c r="J1263" s="86" t="s">
        <v>2351</v>
      </c>
      <c r="K1263" s="4"/>
    </row>
    <row r="1264" ht="24.0" customHeight="1">
      <c r="A1264" s="77" t="s">
        <v>1940</v>
      </c>
      <c r="B1264" s="78" t="s">
        <v>2388</v>
      </c>
      <c r="C1264" s="77" t="s">
        <v>265</v>
      </c>
      <c r="D1264" s="77" t="s">
        <v>2389</v>
      </c>
      <c r="E1264" s="79" t="s">
        <v>1943</v>
      </c>
      <c r="F1264" s="42"/>
      <c r="G1264" s="80" t="s">
        <v>106</v>
      </c>
      <c r="H1264" s="81">
        <v>0.170792</v>
      </c>
      <c r="I1264" s="82" t="s">
        <v>2390</v>
      </c>
      <c r="J1264" s="86" t="s">
        <v>2928</v>
      </c>
      <c r="K1264" s="4"/>
    </row>
    <row r="1265" ht="25.5" customHeight="1">
      <c r="A1265" s="77" t="s">
        <v>1940</v>
      </c>
      <c r="B1265" s="78" t="s">
        <v>2409</v>
      </c>
      <c r="C1265" s="77" t="s">
        <v>265</v>
      </c>
      <c r="D1265" s="77" t="s">
        <v>2410</v>
      </c>
      <c r="E1265" s="79" t="s">
        <v>1943</v>
      </c>
      <c r="F1265" s="42"/>
      <c r="G1265" s="80" t="s">
        <v>106</v>
      </c>
      <c r="H1265" s="81">
        <v>0.001272</v>
      </c>
      <c r="I1265" s="82" t="s">
        <v>2411</v>
      </c>
      <c r="J1265" s="86" t="s">
        <v>2359</v>
      </c>
      <c r="K1265" s="4"/>
    </row>
    <row r="1266" ht="25.5" customHeight="1">
      <c r="A1266" s="77" t="s">
        <v>1940</v>
      </c>
      <c r="B1266" s="78" t="s">
        <v>2364</v>
      </c>
      <c r="C1266" s="77" t="s">
        <v>122</v>
      </c>
      <c r="D1266" s="77" t="s">
        <v>2365</v>
      </c>
      <c r="E1266" s="79" t="s">
        <v>1943</v>
      </c>
      <c r="F1266" s="42"/>
      <c r="G1266" s="80" t="s">
        <v>2357</v>
      </c>
      <c r="H1266" s="81">
        <v>0.001696</v>
      </c>
      <c r="I1266" s="82" t="s">
        <v>2366</v>
      </c>
      <c r="J1266" s="86" t="s">
        <v>2929</v>
      </c>
      <c r="K1266" s="4"/>
    </row>
    <row r="1267" ht="24.0" customHeight="1">
      <c r="A1267" s="77" t="s">
        <v>1940</v>
      </c>
      <c r="B1267" s="78" t="s">
        <v>2897</v>
      </c>
      <c r="C1267" s="77" t="s">
        <v>265</v>
      </c>
      <c r="D1267" s="77" t="s">
        <v>2898</v>
      </c>
      <c r="E1267" s="79" t="s">
        <v>1943</v>
      </c>
      <c r="F1267" s="42"/>
      <c r="G1267" s="80" t="s">
        <v>106</v>
      </c>
      <c r="H1267" s="81">
        <v>1.0E-4</v>
      </c>
      <c r="I1267" s="82" t="s">
        <v>2899</v>
      </c>
      <c r="J1267" s="86" t="s">
        <v>2415</v>
      </c>
      <c r="K1267" s="4"/>
    </row>
    <row r="1268" ht="24.0" customHeight="1">
      <c r="A1268" s="77" t="s">
        <v>1940</v>
      </c>
      <c r="B1268" s="78" t="s">
        <v>2368</v>
      </c>
      <c r="C1268" s="77" t="s">
        <v>265</v>
      </c>
      <c r="D1268" s="77" t="s">
        <v>2369</v>
      </c>
      <c r="E1268" s="79" t="s">
        <v>1943</v>
      </c>
      <c r="F1268" s="42"/>
      <c r="G1268" s="80" t="s">
        <v>2370</v>
      </c>
      <c r="H1268" s="81">
        <v>0.001696</v>
      </c>
      <c r="I1268" s="82" t="s">
        <v>2371</v>
      </c>
      <c r="J1268" s="86" t="s">
        <v>2359</v>
      </c>
      <c r="K1268" s="4"/>
    </row>
    <row r="1269" ht="24.0" customHeight="1">
      <c r="A1269" s="77" t="s">
        <v>1940</v>
      </c>
      <c r="B1269" s="78" t="s">
        <v>2400</v>
      </c>
      <c r="C1269" s="77" t="s">
        <v>265</v>
      </c>
      <c r="D1269" s="77" t="s">
        <v>2401</v>
      </c>
      <c r="E1269" s="79" t="s">
        <v>1972</v>
      </c>
      <c r="F1269" s="42"/>
      <c r="G1269" s="80" t="s">
        <v>2402</v>
      </c>
      <c r="H1269" s="81">
        <v>8.48E-4</v>
      </c>
      <c r="I1269" s="82" t="s">
        <v>2403</v>
      </c>
      <c r="J1269" s="86" t="s">
        <v>2439</v>
      </c>
      <c r="K1269" s="4"/>
    </row>
    <row r="1270" ht="24.0" customHeight="1">
      <c r="A1270" s="77" t="s">
        <v>1940</v>
      </c>
      <c r="B1270" s="78" t="s">
        <v>2900</v>
      </c>
      <c r="C1270" s="77" t="s">
        <v>265</v>
      </c>
      <c r="D1270" s="77" t="s">
        <v>2901</v>
      </c>
      <c r="E1270" s="79" t="s">
        <v>1943</v>
      </c>
      <c r="F1270" s="42"/>
      <c r="G1270" s="80" t="s">
        <v>106</v>
      </c>
      <c r="H1270" s="81">
        <v>1.0E-4</v>
      </c>
      <c r="I1270" s="82" t="s">
        <v>2902</v>
      </c>
      <c r="J1270" s="86" t="s">
        <v>2351</v>
      </c>
      <c r="K1270" s="4"/>
    </row>
    <row r="1271" ht="24.0" customHeight="1">
      <c r="A1271" s="77" t="s">
        <v>1940</v>
      </c>
      <c r="B1271" s="78" t="s">
        <v>2903</v>
      </c>
      <c r="C1271" s="77" t="s">
        <v>265</v>
      </c>
      <c r="D1271" s="77" t="s">
        <v>2904</v>
      </c>
      <c r="E1271" s="79" t="s">
        <v>1943</v>
      </c>
      <c r="F1271" s="42"/>
      <c r="G1271" s="80" t="s">
        <v>106</v>
      </c>
      <c r="H1271" s="81">
        <v>2.0E-4</v>
      </c>
      <c r="I1271" s="82" t="s">
        <v>2905</v>
      </c>
      <c r="J1271" s="86" t="s">
        <v>2351</v>
      </c>
      <c r="K1271" s="4"/>
    </row>
    <row r="1272" ht="25.5" customHeight="1">
      <c r="A1272" s="77" t="s">
        <v>1940</v>
      </c>
      <c r="B1272" s="78" t="s">
        <v>2404</v>
      </c>
      <c r="C1272" s="77" t="s">
        <v>265</v>
      </c>
      <c r="D1272" s="77" t="s">
        <v>2405</v>
      </c>
      <c r="E1272" s="79" t="s">
        <v>1972</v>
      </c>
      <c r="F1272" s="42"/>
      <c r="G1272" s="80" t="s">
        <v>106</v>
      </c>
      <c r="H1272" s="81">
        <v>0.215816</v>
      </c>
      <c r="I1272" s="82" t="s">
        <v>2406</v>
      </c>
      <c r="J1272" s="86" t="s">
        <v>2930</v>
      </c>
      <c r="K1272" s="4"/>
    </row>
    <row r="1273" ht="24.0" customHeight="1">
      <c r="A1273" s="77" t="s">
        <v>1940</v>
      </c>
      <c r="B1273" s="78" t="s">
        <v>2906</v>
      </c>
      <c r="C1273" s="77" t="s">
        <v>265</v>
      </c>
      <c r="D1273" s="77" t="s">
        <v>2907</v>
      </c>
      <c r="E1273" s="79" t="s">
        <v>1943</v>
      </c>
      <c r="F1273" s="42"/>
      <c r="G1273" s="80" t="s">
        <v>106</v>
      </c>
      <c r="H1273" s="81">
        <v>4.0E-4</v>
      </c>
      <c r="I1273" s="82" t="s">
        <v>2908</v>
      </c>
      <c r="J1273" s="86" t="s">
        <v>2351</v>
      </c>
      <c r="K1273" s="4"/>
    </row>
    <row r="1274" ht="24.0" customHeight="1">
      <c r="A1274" s="77" t="s">
        <v>1940</v>
      </c>
      <c r="B1274" s="78" t="s">
        <v>2407</v>
      </c>
      <c r="C1274" s="77" t="s">
        <v>265</v>
      </c>
      <c r="D1274" s="77" t="s">
        <v>2408</v>
      </c>
      <c r="E1274" s="79" t="s">
        <v>1943</v>
      </c>
      <c r="F1274" s="42"/>
      <c r="G1274" s="80" t="s">
        <v>106</v>
      </c>
      <c r="H1274" s="81">
        <v>0.00954</v>
      </c>
      <c r="I1274" s="82" t="s">
        <v>2186</v>
      </c>
      <c r="J1274" s="86" t="s">
        <v>2367</v>
      </c>
      <c r="K1274" s="4"/>
    </row>
    <row r="1275" ht="24.0" customHeight="1">
      <c r="A1275" s="77" t="s">
        <v>1940</v>
      </c>
      <c r="B1275" s="78" t="s">
        <v>2412</v>
      </c>
      <c r="C1275" s="77" t="s">
        <v>265</v>
      </c>
      <c r="D1275" s="77" t="s">
        <v>2413</v>
      </c>
      <c r="E1275" s="79" t="s">
        <v>1972</v>
      </c>
      <c r="F1275" s="42"/>
      <c r="G1275" s="80" t="s">
        <v>106</v>
      </c>
      <c r="H1275" s="81">
        <v>0.00954</v>
      </c>
      <c r="I1275" s="82" t="s">
        <v>2414</v>
      </c>
      <c r="J1275" s="86" t="s">
        <v>2866</v>
      </c>
      <c r="K1275" s="4"/>
    </row>
    <row r="1276" ht="24.0" customHeight="1">
      <c r="A1276" s="77" t="s">
        <v>1940</v>
      </c>
      <c r="B1276" s="78" t="s">
        <v>2858</v>
      </c>
      <c r="C1276" s="77" t="s">
        <v>122</v>
      </c>
      <c r="D1276" s="77" t="s">
        <v>2859</v>
      </c>
      <c r="E1276" s="79" t="s">
        <v>1948</v>
      </c>
      <c r="F1276" s="42"/>
      <c r="G1276" s="80" t="s">
        <v>1134</v>
      </c>
      <c r="H1276" s="81">
        <v>1.0</v>
      </c>
      <c r="I1276" s="82" t="s">
        <v>2860</v>
      </c>
      <c r="J1276" s="86" t="s">
        <v>2860</v>
      </c>
      <c r="K1276" s="4"/>
    </row>
    <row r="1277" ht="24.0" customHeight="1">
      <c r="A1277" s="77" t="s">
        <v>1940</v>
      </c>
      <c r="B1277" s="78" t="s">
        <v>2419</v>
      </c>
      <c r="C1277" s="77" t="s">
        <v>265</v>
      </c>
      <c r="D1277" s="77" t="s">
        <v>2420</v>
      </c>
      <c r="E1277" s="79" t="s">
        <v>1943</v>
      </c>
      <c r="F1277" s="42"/>
      <c r="G1277" s="80" t="s">
        <v>106</v>
      </c>
      <c r="H1277" s="81">
        <v>1.12E-4</v>
      </c>
      <c r="I1277" s="82" t="s">
        <v>2421</v>
      </c>
      <c r="J1277" s="86" t="s">
        <v>2351</v>
      </c>
      <c r="K1277" s="4"/>
    </row>
    <row r="1278" ht="25.5" customHeight="1">
      <c r="A1278" s="77" t="s">
        <v>1940</v>
      </c>
      <c r="B1278" s="78" t="s">
        <v>2422</v>
      </c>
      <c r="C1278" s="77" t="s">
        <v>265</v>
      </c>
      <c r="D1278" s="77" t="s">
        <v>2423</v>
      </c>
      <c r="E1278" s="79" t="s">
        <v>1943</v>
      </c>
      <c r="F1278" s="42"/>
      <c r="G1278" s="80" t="s">
        <v>106</v>
      </c>
      <c r="H1278" s="81">
        <v>2.24E-4</v>
      </c>
      <c r="I1278" s="82" t="s">
        <v>2424</v>
      </c>
      <c r="J1278" s="86" t="s">
        <v>2367</v>
      </c>
      <c r="K1278" s="4"/>
    </row>
    <row r="1279" ht="24.0" customHeight="1">
      <c r="A1279" s="77" t="s">
        <v>1940</v>
      </c>
      <c r="B1279" s="78" t="s">
        <v>2425</v>
      </c>
      <c r="C1279" s="77" t="s">
        <v>265</v>
      </c>
      <c r="D1279" s="77" t="s">
        <v>2426</v>
      </c>
      <c r="E1279" s="79" t="s">
        <v>1943</v>
      </c>
      <c r="F1279" s="42"/>
      <c r="G1279" s="80" t="s">
        <v>106</v>
      </c>
      <c r="H1279" s="81">
        <v>2.24E-4</v>
      </c>
      <c r="I1279" s="82" t="s">
        <v>2427</v>
      </c>
      <c r="J1279" s="86" t="s">
        <v>2351</v>
      </c>
      <c r="K1279" s="4"/>
    </row>
    <row r="1280" ht="24.0" customHeight="1">
      <c r="A1280" s="77" t="s">
        <v>1940</v>
      </c>
      <c r="B1280" s="78" t="s">
        <v>2428</v>
      </c>
      <c r="C1280" s="77" t="s">
        <v>265</v>
      </c>
      <c r="D1280" s="77" t="s">
        <v>2429</v>
      </c>
      <c r="E1280" s="79" t="s">
        <v>1943</v>
      </c>
      <c r="F1280" s="42"/>
      <c r="G1280" s="80" t="s">
        <v>106</v>
      </c>
      <c r="H1280" s="81">
        <v>3.36E-4</v>
      </c>
      <c r="I1280" s="82" t="s">
        <v>2430</v>
      </c>
      <c r="J1280" s="86" t="s">
        <v>2351</v>
      </c>
      <c r="K1280" s="4"/>
    </row>
    <row r="1281" ht="25.5" customHeight="1">
      <c r="A1281" s="77" t="s">
        <v>1940</v>
      </c>
      <c r="B1281" s="78" t="s">
        <v>2923</v>
      </c>
      <c r="C1281" s="77" t="s">
        <v>265</v>
      </c>
      <c r="D1281" s="77" t="s">
        <v>441</v>
      </c>
      <c r="E1281" s="79" t="s">
        <v>1943</v>
      </c>
      <c r="F1281" s="42"/>
      <c r="G1281" s="80" t="s">
        <v>130</v>
      </c>
      <c r="H1281" s="81">
        <v>1.0</v>
      </c>
      <c r="I1281" s="82" t="s">
        <v>2924</v>
      </c>
      <c r="J1281" s="86" t="s">
        <v>2924</v>
      </c>
      <c r="K1281" s="4"/>
    </row>
    <row r="1282" ht="25.5" customHeight="1">
      <c r="A1282" s="77" t="s">
        <v>1940</v>
      </c>
      <c r="B1282" s="78" t="s">
        <v>2868</v>
      </c>
      <c r="C1282" s="77" t="s">
        <v>265</v>
      </c>
      <c r="D1282" s="77" t="s">
        <v>2869</v>
      </c>
      <c r="E1282" s="79" t="s">
        <v>1943</v>
      </c>
      <c r="F1282" s="42"/>
      <c r="G1282" s="80" t="s">
        <v>111</v>
      </c>
      <c r="H1282" s="81">
        <v>0.0324</v>
      </c>
      <c r="I1282" s="82" t="s">
        <v>2870</v>
      </c>
      <c r="J1282" s="86" t="s">
        <v>2931</v>
      </c>
      <c r="K1282" s="4"/>
    </row>
    <row r="1283" ht="24.0" customHeight="1">
      <c r="A1283" s="77" t="s">
        <v>1940</v>
      </c>
      <c r="B1283" s="78" t="s">
        <v>2335</v>
      </c>
      <c r="C1283" s="77" t="s">
        <v>122</v>
      </c>
      <c r="D1283" s="77" t="s">
        <v>2336</v>
      </c>
      <c r="E1283" s="79" t="s">
        <v>1948</v>
      </c>
      <c r="F1283" s="42"/>
      <c r="G1283" s="80" t="s">
        <v>1134</v>
      </c>
      <c r="H1283" s="81">
        <v>1.12</v>
      </c>
      <c r="I1283" s="82" t="s">
        <v>2337</v>
      </c>
      <c r="J1283" s="86" t="s">
        <v>2932</v>
      </c>
      <c r="K1283" s="4"/>
    </row>
    <row r="1284" ht="24.0" customHeight="1">
      <c r="A1284" s="77" t="s">
        <v>1940</v>
      </c>
      <c r="B1284" s="78" t="s">
        <v>2873</v>
      </c>
      <c r="C1284" s="77" t="s">
        <v>265</v>
      </c>
      <c r="D1284" s="77" t="s">
        <v>2874</v>
      </c>
      <c r="E1284" s="79" t="s">
        <v>1943</v>
      </c>
      <c r="F1284" s="42"/>
      <c r="G1284" s="80" t="s">
        <v>1472</v>
      </c>
      <c r="H1284" s="81">
        <v>13.566</v>
      </c>
      <c r="I1284" s="82" t="s">
        <v>2875</v>
      </c>
      <c r="J1284" s="86" t="s">
        <v>2933</v>
      </c>
      <c r="K1284" s="4"/>
    </row>
    <row r="1285" ht="13.5" customHeight="1">
      <c r="A1285" s="64"/>
      <c r="B1285" s="64"/>
      <c r="C1285" s="64"/>
      <c r="D1285" s="64"/>
      <c r="E1285" s="64" t="s">
        <v>1935</v>
      </c>
      <c r="F1285" s="74">
        <v>18.09</v>
      </c>
      <c r="G1285" s="64" t="s">
        <v>1936</v>
      </c>
      <c r="H1285" s="74">
        <v>19.47</v>
      </c>
      <c r="I1285" s="64" t="s">
        <v>1937</v>
      </c>
      <c r="J1285" s="74">
        <v>37.56</v>
      </c>
      <c r="K1285" s="4"/>
    </row>
    <row r="1286" ht="13.5" customHeight="1">
      <c r="A1286" s="64"/>
      <c r="B1286" s="64"/>
      <c r="C1286" s="64"/>
      <c r="D1286" s="64"/>
      <c r="E1286" s="64" t="s">
        <v>1938</v>
      </c>
      <c r="F1286" s="74">
        <v>66.34</v>
      </c>
      <c r="G1286" s="64"/>
      <c r="H1286" s="75" t="s">
        <v>1939</v>
      </c>
      <c r="I1286" s="34"/>
      <c r="J1286" s="74">
        <v>348.19</v>
      </c>
      <c r="K1286" s="4"/>
    </row>
    <row r="1287" ht="0.75" customHeight="1">
      <c r="A1287" s="76"/>
      <c r="B1287" s="76"/>
      <c r="C1287" s="76"/>
      <c r="D1287" s="76"/>
      <c r="E1287" s="76"/>
      <c r="F1287" s="76"/>
      <c r="G1287" s="76"/>
      <c r="H1287" s="76"/>
      <c r="I1287" s="76"/>
      <c r="J1287" s="76"/>
      <c r="K1287" s="76"/>
    </row>
    <row r="1288" ht="18.0" customHeight="1">
      <c r="A1288" s="39" t="s">
        <v>444</v>
      </c>
      <c r="B1288" s="43" t="s">
        <v>83</v>
      </c>
      <c r="C1288" s="39" t="s">
        <v>84</v>
      </c>
      <c r="D1288" s="39" t="s">
        <v>24</v>
      </c>
      <c r="E1288" s="40" t="s">
        <v>1911</v>
      </c>
      <c r="F1288" s="42"/>
      <c r="G1288" s="54" t="s">
        <v>85</v>
      </c>
      <c r="H1288" s="43" t="s">
        <v>25</v>
      </c>
      <c r="I1288" s="43" t="s">
        <v>1912</v>
      </c>
      <c r="J1288" s="43" t="s">
        <v>86</v>
      </c>
      <c r="K1288" s="43" t="s">
        <v>26</v>
      </c>
    </row>
    <row r="1289" ht="51.75" customHeight="1">
      <c r="A1289" s="56" t="s">
        <v>1913</v>
      </c>
      <c r="B1289" s="58" t="s">
        <v>445</v>
      </c>
      <c r="C1289" s="56" t="s">
        <v>122</v>
      </c>
      <c r="D1289" s="56" t="s">
        <v>2934</v>
      </c>
      <c r="E1289" s="66" t="s">
        <v>2935</v>
      </c>
      <c r="F1289" s="42"/>
      <c r="G1289" s="57" t="s">
        <v>130</v>
      </c>
      <c r="H1289" s="67">
        <v>1.0</v>
      </c>
      <c r="I1289" s="59"/>
      <c r="J1289" s="59">
        <v>4.44</v>
      </c>
      <c r="K1289" s="59">
        <v>4.44</v>
      </c>
    </row>
    <row r="1290" ht="39.0" customHeight="1">
      <c r="A1290" s="68" t="s">
        <v>1915</v>
      </c>
      <c r="B1290" s="69" t="s">
        <v>2936</v>
      </c>
      <c r="C1290" s="68" t="s">
        <v>122</v>
      </c>
      <c r="D1290" s="68" t="s">
        <v>2937</v>
      </c>
      <c r="E1290" s="70" t="s">
        <v>2530</v>
      </c>
      <c r="F1290" s="42"/>
      <c r="G1290" s="71" t="s">
        <v>111</v>
      </c>
      <c r="H1290" s="72">
        <v>0.0037</v>
      </c>
      <c r="I1290" s="72">
        <v>0.0</v>
      </c>
      <c r="J1290" s="73">
        <v>556.5</v>
      </c>
      <c r="K1290" s="73">
        <v>2.05</v>
      </c>
    </row>
    <row r="1291" ht="24.0" customHeight="1">
      <c r="A1291" s="68" t="s">
        <v>1915</v>
      </c>
      <c r="B1291" s="69" t="s">
        <v>2001</v>
      </c>
      <c r="C1291" s="68" t="s">
        <v>122</v>
      </c>
      <c r="D1291" s="68" t="s">
        <v>2002</v>
      </c>
      <c r="E1291" s="70" t="s">
        <v>1918</v>
      </c>
      <c r="F1291" s="42"/>
      <c r="G1291" s="71" t="s">
        <v>1134</v>
      </c>
      <c r="H1291" s="72">
        <v>0.0681</v>
      </c>
      <c r="I1291" s="72">
        <v>0.0</v>
      </c>
      <c r="J1291" s="73">
        <v>27.11</v>
      </c>
      <c r="K1291" s="73">
        <v>1.84</v>
      </c>
    </row>
    <row r="1292" ht="24.0" customHeight="1">
      <c r="A1292" s="68" t="s">
        <v>1915</v>
      </c>
      <c r="B1292" s="69" t="s">
        <v>2005</v>
      </c>
      <c r="C1292" s="68" t="s">
        <v>122</v>
      </c>
      <c r="D1292" s="68" t="s">
        <v>2006</v>
      </c>
      <c r="E1292" s="70" t="s">
        <v>1918</v>
      </c>
      <c r="F1292" s="42"/>
      <c r="G1292" s="71" t="s">
        <v>1134</v>
      </c>
      <c r="H1292" s="72">
        <v>0.0255</v>
      </c>
      <c r="I1292" s="72">
        <v>0.0</v>
      </c>
      <c r="J1292" s="73">
        <v>21.72</v>
      </c>
      <c r="K1292" s="73">
        <v>0.55</v>
      </c>
    </row>
    <row r="1293" ht="13.5" customHeight="1">
      <c r="A1293" s="64"/>
      <c r="B1293" s="64"/>
      <c r="C1293" s="64"/>
      <c r="D1293" s="64"/>
      <c r="E1293" s="64"/>
      <c r="F1293" s="64" t="s">
        <v>1935</v>
      </c>
      <c r="G1293" s="74">
        <v>1.03</v>
      </c>
      <c r="H1293" s="64" t="s">
        <v>1936</v>
      </c>
      <c r="I1293" s="74">
        <v>1.11</v>
      </c>
      <c r="J1293" s="64" t="s">
        <v>1937</v>
      </c>
      <c r="K1293" s="74">
        <v>2.14</v>
      </c>
    </row>
    <row r="1294" ht="13.5" customHeight="1">
      <c r="A1294" s="64"/>
      <c r="B1294" s="64"/>
      <c r="C1294" s="64"/>
      <c r="D1294" s="64"/>
      <c r="E1294" s="64"/>
      <c r="F1294" s="64" t="s">
        <v>1938</v>
      </c>
      <c r="G1294" s="74">
        <v>1.04</v>
      </c>
      <c r="H1294" s="75" t="s">
        <v>1939</v>
      </c>
      <c r="I1294" s="34"/>
      <c r="J1294" s="64"/>
      <c r="K1294" s="74">
        <v>5.48</v>
      </c>
    </row>
    <row r="1295" ht="0.75" customHeight="1">
      <c r="A1295" s="76"/>
      <c r="B1295" s="76"/>
      <c r="C1295" s="76"/>
      <c r="D1295" s="76"/>
      <c r="E1295" s="76"/>
      <c r="F1295" s="76"/>
      <c r="G1295" s="76"/>
      <c r="H1295" s="76"/>
      <c r="I1295" s="76"/>
      <c r="J1295" s="76"/>
      <c r="K1295" s="76"/>
    </row>
    <row r="1296" ht="18.0" customHeight="1">
      <c r="A1296" s="39" t="s">
        <v>447</v>
      </c>
      <c r="B1296" s="43" t="s">
        <v>83</v>
      </c>
      <c r="C1296" s="39" t="s">
        <v>84</v>
      </c>
      <c r="D1296" s="39" t="s">
        <v>24</v>
      </c>
      <c r="E1296" s="40" t="s">
        <v>1911</v>
      </c>
      <c r="F1296" s="42"/>
      <c r="G1296" s="54" t="s">
        <v>85</v>
      </c>
      <c r="H1296" s="43" t="s">
        <v>25</v>
      </c>
      <c r="I1296" s="43" t="s">
        <v>1912</v>
      </c>
      <c r="J1296" s="43" t="s">
        <v>86</v>
      </c>
      <c r="K1296" s="43" t="s">
        <v>26</v>
      </c>
    </row>
    <row r="1297" ht="51.75" customHeight="1">
      <c r="A1297" s="56" t="s">
        <v>1913</v>
      </c>
      <c r="B1297" s="58" t="s">
        <v>448</v>
      </c>
      <c r="C1297" s="56" t="s">
        <v>122</v>
      </c>
      <c r="D1297" s="56" t="s">
        <v>449</v>
      </c>
      <c r="E1297" s="66" t="s">
        <v>2938</v>
      </c>
      <c r="F1297" s="42"/>
      <c r="G1297" s="57" t="s">
        <v>130</v>
      </c>
      <c r="H1297" s="67">
        <v>1.0</v>
      </c>
      <c r="I1297" s="59"/>
      <c r="J1297" s="59">
        <v>36.05</v>
      </c>
      <c r="K1297" s="59">
        <v>36.05</v>
      </c>
    </row>
    <row r="1298" ht="24.0" customHeight="1">
      <c r="A1298" s="68" t="s">
        <v>1915</v>
      </c>
      <c r="B1298" s="69" t="s">
        <v>2005</v>
      </c>
      <c r="C1298" s="68" t="s">
        <v>122</v>
      </c>
      <c r="D1298" s="68" t="s">
        <v>2006</v>
      </c>
      <c r="E1298" s="70" t="s">
        <v>1918</v>
      </c>
      <c r="F1298" s="42"/>
      <c r="G1298" s="71" t="s">
        <v>1134</v>
      </c>
      <c r="H1298" s="72">
        <v>0.187</v>
      </c>
      <c r="I1298" s="72">
        <v>0.0</v>
      </c>
      <c r="J1298" s="73">
        <v>21.72</v>
      </c>
      <c r="K1298" s="73">
        <v>4.06</v>
      </c>
    </row>
    <row r="1299" ht="51.75" customHeight="1">
      <c r="A1299" s="68" t="s">
        <v>1915</v>
      </c>
      <c r="B1299" s="69" t="s">
        <v>2546</v>
      </c>
      <c r="C1299" s="68" t="s">
        <v>122</v>
      </c>
      <c r="D1299" s="68" t="s">
        <v>2547</v>
      </c>
      <c r="E1299" s="70" t="s">
        <v>2530</v>
      </c>
      <c r="F1299" s="42"/>
      <c r="G1299" s="71" t="s">
        <v>111</v>
      </c>
      <c r="H1299" s="72">
        <v>0.0304</v>
      </c>
      <c r="I1299" s="72">
        <v>0.0</v>
      </c>
      <c r="J1299" s="73">
        <v>719.31</v>
      </c>
      <c r="K1299" s="73">
        <v>21.86</v>
      </c>
    </row>
    <row r="1300" ht="24.0" customHeight="1">
      <c r="A1300" s="68" t="s">
        <v>1915</v>
      </c>
      <c r="B1300" s="69" t="s">
        <v>2001</v>
      </c>
      <c r="C1300" s="68" t="s">
        <v>122</v>
      </c>
      <c r="D1300" s="68" t="s">
        <v>2002</v>
      </c>
      <c r="E1300" s="70" t="s">
        <v>1918</v>
      </c>
      <c r="F1300" s="42"/>
      <c r="G1300" s="71" t="s">
        <v>1134</v>
      </c>
      <c r="H1300" s="72">
        <v>0.374</v>
      </c>
      <c r="I1300" s="72">
        <v>0.0</v>
      </c>
      <c r="J1300" s="73">
        <v>27.11</v>
      </c>
      <c r="K1300" s="73">
        <v>10.13</v>
      </c>
    </row>
    <row r="1301" ht="13.5" customHeight="1">
      <c r="A1301" s="64"/>
      <c r="B1301" s="64"/>
      <c r="C1301" s="64"/>
      <c r="D1301" s="64"/>
      <c r="E1301" s="64"/>
      <c r="F1301" s="64" t="s">
        <v>1935</v>
      </c>
      <c r="G1301" s="74">
        <v>7.7</v>
      </c>
      <c r="H1301" s="64" t="s">
        <v>1936</v>
      </c>
      <c r="I1301" s="74">
        <v>8.28</v>
      </c>
      <c r="J1301" s="64" t="s">
        <v>1937</v>
      </c>
      <c r="K1301" s="74">
        <v>15.98</v>
      </c>
    </row>
    <row r="1302" ht="13.5" customHeight="1">
      <c r="A1302" s="64"/>
      <c r="B1302" s="64"/>
      <c r="C1302" s="64"/>
      <c r="D1302" s="64"/>
      <c r="E1302" s="64"/>
      <c r="F1302" s="64" t="s">
        <v>1938</v>
      </c>
      <c r="G1302" s="74">
        <v>8.48</v>
      </c>
      <c r="H1302" s="75" t="s">
        <v>1939</v>
      </c>
      <c r="I1302" s="34"/>
      <c r="J1302" s="64"/>
      <c r="K1302" s="74">
        <v>44.53</v>
      </c>
    </row>
    <row r="1303" ht="0.75" customHeight="1">
      <c r="A1303" s="76"/>
      <c r="B1303" s="76"/>
      <c r="C1303" s="76"/>
      <c r="D1303" s="76"/>
      <c r="E1303" s="76"/>
      <c r="F1303" s="76"/>
      <c r="G1303" s="76"/>
      <c r="H1303" s="76"/>
      <c r="I1303" s="76"/>
      <c r="J1303" s="76"/>
      <c r="K1303" s="76"/>
    </row>
    <row r="1304" ht="18.0" customHeight="1">
      <c r="A1304" s="39" t="s">
        <v>450</v>
      </c>
      <c r="B1304" s="43" t="s">
        <v>83</v>
      </c>
      <c r="C1304" s="39" t="s">
        <v>84</v>
      </c>
      <c r="D1304" s="39" t="s">
        <v>24</v>
      </c>
      <c r="E1304" s="40" t="s">
        <v>1911</v>
      </c>
      <c r="F1304" s="42"/>
      <c r="G1304" s="54" t="s">
        <v>85</v>
      </c>
      <c r="H1304" s="43" t="s">
        <v>25</v>
      </c>
      <c r="I1304" s="43" t="s">
        <v>1912</v>
      </c>
      <c r="J1304" s="43" t="s">
        <v>86</v>
      </c>
      <c r="K1304" s="43" t="s">
        <v>26</v>
      </c>
    </row>
    <row r="1305" ht="25.5" customHeight="1">
      <c r="A1305" s="56" t="s">
        <v>1913</v>
      </c>
      <c r="B1305" s="58" t="s">
        <v>451</v>
      </c>
      <c r="C1305" s="56" t="s">
        <v>109</v>
      </c>
      <c r="D1305" s="56" t="s">
        <v>452</v>
      </c>
      <c r="E1305" s="66" t="s">
        <v>2939</v>
      </c>
      <c r="F1305" s="42"/>
      <c r="G1305" s="57" t="s">
        <v>130</v>
      </c>
      <c r="H1305" s="67">
        <v>1.0</v>
      </c>
      <c r="I1305" s="59"/>
      <c r="J1305" s="59">
        <v>232.63</v>
      </c>
      <c r="K1305" s="59">
        <v>232.63</v>
      </c>
    </row>
    <row r="1306" ht="24.0" customHeight="1">
      <c r="A1306" s="77" t="s">
        <v>1940</v>
      </c>
      <c r="B1306" s="78" t="s">
        <v>2940</v>
      </c>
      <c r="C1306" s="77" t="s">
        <v>109</v>
      </c>
      <c r="D1306" s="77" t="s">
        <v>2941</v>
      </c>
      <c r="E1306" s="79" t="s">
        <v>1948</v>
      </c>
      <c r="F1306" s="42"/>
      <c r="G1306" s="80" t="s">
        <v>1134</v>
      </c>
      <c r="H1306" s="81">
        <v>1.753</v>
      </c>
      <c r="I1306" s="81">
        <v>0.0</v>
      </c>
      <c r="J1306" s="82">
        <v>19.112592</v>
      </c>
      <c r="K1306" s="82">
        <v>33.5</v>
      </c>
    </row>
    <row r="1307" ht="24.0" customHeight="1">
      <c r="A1307" s="77" t="s">
        <v>1940</v>
      </c>
      <c r="B1307" s="78" t="s">
        <v>2942</v>
      </c>
      <c r="C1307" s="77" t="s">
        <v>109</v>
      </c>
      <c r="D1307" s="77" t="s">
        <v>2943</v>
      </c>
      <c r="E1307" s="79" t="s">
        <v>1948</v>
      </c>
      <c r="F1307" s="42"/>
      <c r="G1307" s="80" t="s">
        <v>1134</v>
      </c>
      <c r="H1307" s="81">
        <v>1.558</v>
      </c>
      <c r="I1307" s="81">
        <v>0.0</v>
      </c>
      <c r="J1307" s="82">
        <v>15.46024</v>
      </c>
      <c r="K1307" s="82">
        <v>24.08</v>
      </c>
    </row>
    <row r="1308" ht="25.5" customHeight="1">
      <c r="A1308" s="77" t="s">
        <v>1940</v>
      </c>
      <c r="B1308" s="78" t="s">
        <v>2944</v>
      </c>
      <c r="C1308" s="77" t="s">
        <v>109</v>
      </c>
      <c r="D1308" s="77" t="s">
        <v>452</v>
      </c>
      <c r="E1308" s="79" t="s">
        <v>1943</v>
      </c>
      <c r="F1308" s="42"/>
      <c r="G1308" s="80" t="s">
        <v>130</v>
      </c>
      <c r="H1308" s="81">
        <v>1.1</v>
      </c>
      <c r="I1308" s="81">
        <v>0.0</v>
      </c>
      <c r="J1308" s="82">
        <v>137.9</v>
      </c>
      <c r="K1308" s="82">
        <v>151.69</v>
      </c>
    </row>
    <row r="1309" ht="25.5" customHeight="1">
      <c r="A1309" s="77" t="s">
        <v>1940</v>
      </c>
      <c r="B1309" s="78" t="s">
        <v>2945</v>
      </c>
      <c r="C1309" s="77" t="s">
        <v>109</v>
      </c>
      <c r="D1309" s="77" t="s">
        <v>2946</v>
      </c>
      <c r="E1309" s="79" t="s">
        <v>1943</v>
      </c>
      <c r="F1309" s="42"/>
      <c r="G1309" s="80" t="s">
        <v>801</v>
      </c>
      <c r="H1309" s="81">
        <v>5.0</v>
      </c>
      <c r="I1309" s="81">
        <v>0.0</v>
      </c>
      <c r="J1309" s="82">
        <v>2.3</v>
      </c>
      <c r="K1309" s="82">
        <v>11.5</v>
      </c>
    </row>
    <row r="1310" ht="25.5" customHeight="1">
      <c r="A1310" s="77" t="s">
        <v>1940</v>
      </c>
      <c r="B1310" s="78" t="s">
        <v>2947</v>
      </c>
      <c r="C1310" s="77" t="s">
        <v>109</v>
      </c>
      <c r="D1310" s="77" t="s">
        <v>2948</v>
      </c>
      <c r="E1310" s="79" t="s">
        <v>1943</v>
      </c>
      <c r="F1310" s="42"/>
      <c r="G1310" s="80" t="s">
        <v>801</v>
      </c>
      <c r="H1310" s="81">
        <v>0.35</v>
      </c>
      <c r="I1310" s="81">
        <v>0.0</v>
      </c>
      <c r="J1310" s="82">
        <v>33.9</v>
      </c>
      <c r="K1310" s="82">
        <v>11.86</v>
      </c>
    </row>
    <row r="1311" ht="13.5" customHeight="1">
      <c r="A1311" s="64"/>
      <c r="B1311" s="64"/>
      <c r="C1311" s="64"/>
      <c r="D1311" s="64"/>
      <c r="E1311" s="64"/>
      <c r="F1311" s="64" t="s">
        <v>1935</v>
      </c>
      <c r="G1311" s="74">
        <v>27.74</v>
      </c>
      <c r="H1311" s="64" t="s">
        <v>1936</v>
      </c>
      <c r="I1311" s="74">
        <v>29.84</v>
      </c>
      <c r="J1311" s="64" t="s">
        <v>1937</v>
      </c>
      <c r="K1311" s="74">
        <v>57.58</v>
      </c>
    </row>
    <row r="1312" ht="13.5" customHeight="1">
      <c r="A1312" s="64"/>
      <c r="B1312" s="64"/>
      <c r="C1312" s="64"/>
      <c r="D1312" s="64"/>
      <c r="E1312" s="64"/>
      <c r="F1312" s="64" t="s">
        <v>1938</v>
      </c>
      <c r="G1312" s="74">
        <v>54.76</v>
      </c>
      <c r="H1312" s="75" t="s">
        <v>1939</v>
      </c>
      <c r="I1312" s="34"/>
      <c r="J1312" s="64"/>
      <c r="K1312" s="74">
        <v>287.39</v>
      </c>
    </row>
    <row r="1313" ht="0.75" customHeight="1">
      <c r="A1313" s="76"/>
      <c r="B1313" s="76"/>
      <c r="C1313" s="76"/>
      <c r="D1313" s="76"/>
      <c r="E1313" s="76"/>
      <c r="F1313" s="76"/>
      <c r="G1313" s="76"/>
      <c r="H1313" s="76"/>
      <c r="I1313" s="76"/>
      <c r="J1313" s="76"/>
      <c r="K1313" s="76"/>
    </row>
    <row r="1314" ht="18.0" customHeight="1">
      <c r="A1314" s="39" t="s">
        <v>453</v>
      </c>
      <c r="B1314" s="43" t="s">
        <v>83</v>
      </c>
      <c r="C1314" s="39" t="s">
        <v>84</v>
      </c>
      <c r="D1314" s="39" t="s">
        <v>24</v>
      </c>
      <c r="E1314" s="40" t="s">
        <v>1911</v>
      </c>
      <c r="F1314" s="42"/>
      <c r="G1314" s="54" t="s">
        <v>85</v>
      </c>
      <c r="H1314" s="43" t="s">
        <v>25</v>
      </c>
      <c r="I1314" s="43" t="s">
        <v>86</v>
      </c>
      <c r="J1314" s="43" t="s">
        <v>26</v>
      </c>
      <c r="K1314" s="4"/>
    </row>
    <row r="1315" ht="25.5" customHeight="1">
      <c r="A1315" s="56" t="s">
        <v>1913</v>
      </c>
      <c r="B1315" s="58" t="s">
        <v>454</v>
      </c>
      <c r="C1315" s="56" t="s">
        <v>265</v>
      </c>
      <c r="D1315" s="56" t="s">
        <v>455</v>
      </c>
      <c r="E1315" s="66" t="s">
        <v>2329</v>
      </c>
      <c r="F1315" s="42"/>
      <c r="G1315" s="57" t="s">
        <v>130</v>
      </c>
      <c r="H1315" s="67">
        <v>1.0</v>
      </c>
      <c r="I1315" s="59">
        <v>2.81</v>
      </c>
      <c r="J1315" s="59">
        <v>2.81</v>
      </c>
      <c r="K1315" s="4"/>
    </row>
    <row r="1316" ht="15.0" customHeight="1">
      <c r="A1316" s="39" t="s">
        <v>23</v>
      </c>
      <c r="B1316" s="43" t="s">
        <v>83</v>
      </c>
      <c r="C1316" s="39" t="s">
        <v>84</v>
      </c>
      <c r="D1316" s="39" t="s">
        <v>24</v>
      </c>
      <c r="E1316" s="40" t="s">
        <v>1911</v>
      </c>
      <c r="F1316" s="42"/>
      <c r="G1316" s="54" t="s">
        <v>85</v>
      </c>
      <c r="H1316" s="43" t="s">
        <v>25</v>
      </c>
      <c r="I1316" s="43" t="s">
        <v>86</v>
      </c>
      <c r="J1316" s="43" t="s">
        <v>26</v>
      </c>
      <c r="K1316" s="4"/>
    </row>
    <row r="1317" ht="24.0" customHeight="1">
      <c r="A1317" s="68" t="s">
        <v>1913</v>
      </c>
      <c r="B1317" s="69" t="s">
        <v>2343</v>
      </c>
      <c r="C1317" s="68" t="s">
        <v>265</v>
      </c>
      <c r="D1317" s="68" t="s">
        <v>2344</v>
      </c>
      <c r="E1317" s="70" t="s">
        <v>2332</v>
      </c>
      <c r="F1317" s="42"/>
      <c r="G1317" s="71" t="s">
        <v>2070</v>
      </c>
      <c r="H1317" s="72">
        <v>0.15</v>
      </c>
      <c r="I1317" s="73" t="s">
        <v>2345</v>
      </c>
      <c r="J1317" s="84" t="s">
        <v>2179</v>
      </c>
      <c r="K1317" s="4"/>
    </row>
    <row r="1318" ht="24.0" customHeight="1">
      <c r="A1318" s="77" t="s">
        <v>1940</v>
      </c>
      <c r="B1318" s="78" t="s">
        <v>2335</v>
      </c>
      <c r="C1318" s="77" t="s">
        <v>122</v>
      </c>
      <c r="D1318" s="77" t="s">
        <v>2336</v>
      </c>
      <c r="E1318" s="79" t="s">
        <v>1948</v>
      </c>
      <c r="F1318" s="42"/>
      <c r="G1318" s="80" t="s">
        <v>1134</v>
      </c>
      <c r="H1318" s="81">
        <v>0.15</v>
      </c>
      <c r="I1318" s="82" t="s">
        <v>2337</v>
      </c>
      <c r="J1318" s="86" t="s">
        <v>2949</v>
      </c>
      <c r="K1318" s="4"/>
    </row>
    <row r="1319" ht="39.75" customHeight="1">
      <c r="A1319" s="87" t="s">
        <v>2347</v>
      </c>
      <c r="B1319" s="41"/>
      <c r="C1319" s="41"/>
      <c r="D1319" s="41"/>
      <c r="E1319" s="41"/>
      <c r="F1319" s="41"/>
      <c r="G1319" s="41"/>
      <c r="H1319" s="41"/>
      <c r="I1319" s="41"/>
      <c r="J1319" s="42"/>
      <c r="K1319" s="4"/>
    </row>
    <row r="1320" ht="15.0" customHeight="1">
      <c r="A1320" s="39" t="s">
        <v>23</v>
      </c>
      <c r="B1320" s="43" t="s">
        <v>83</v>
      </c>
      <c r="C1320" s="39" t="s">
        <v>84</v>
      </c>
      <c r="D1320" s="39" t="s">
        <v>24</v>
      </c>
      <c r="E1320" s="40" t="s">
        <v>1911</v>
      </c>
      <c r="F1320" s="42"/>
      <c r="G1320" s="54" t="s">
        <v>85</v>
      </c>
      <c r="H1320" s="43" t="s">
        <v>25</v>
      </c>
      <c r="I1320" s="43" t="s">
        <v>86</v>
      </c>
      <c r="J1320" s="43" t="s">
        <v>26</v>
      </c>
      <c r="K1320" s="4"/>
    </row>
    <row r="1321" ht="25.5" customHeight="1">
      <c r="A1321" s="77" t="s">
        <v>1940</v>
      </c>
      <c r="B1321" s="78" t="s">
        <v>2372</v>
      </c>
      <c r="C1321" s="77" t="s">
        <v>122</v>
      </c>
      <c r="D1321" s="77" t="s">
        <v>2373</v>
      </c>
      <c r="E1321" s="79" t="s">
        <v>1943</v>
      </c>
      <c r="F1321" s="42"/>
      <c r="G1321" s="80" t="s">
        <v>98</v>
      </c>
      <c r="H1321" s="81">
        <v>3.0E-5</v>
      </c>
      <c r="I1321" s="82" t="s">
        <v>2374</v>
      </c>
      <c r="J1321" s="86" t="s">
        <v>2351</v>
      </c>
      <c r="K1321" s="4"/>
    </row>
    <row r="1322" ht="25.5" customHeight="1">
      <c r="A1322" s="77" t="s">
        <v>1940</v>
      </c>
      <c r="B1322" s="78" t="s">
        <v>2409</v>
      </c>
      <c r="C1322" s="77" t="s">
        <v>265</v>
      </c>
      <c r="D1322" s="77" t="s">
        <v>2410</v>
      </c>
      <c r="E1322" s="79" t="s">
        <v>1943</v>
      </c>
      <c r="F1322" s="42"/>
      <c r="G1322" s="80" t="s">
        <v>106</v>
      </c>
      <c r="H1322" s="81">
        <v>9.0E-5</v>
      </c>
      <c r="I1322" s="82" t="s">
        <v>2411</v>
      </c>
      <c r="J1322" s="86" t="s">
        <v>2351</v>
      </c>
      <c r="K1322" s="4"/>
    </row>
    <row r="1323" ht="24.0" customHeight="1">
      <c r="A1323" s="77" t="s">
        <v>1940</v>
      </c>
      <c r="B1323" s="78" t="s">
        <v>2419</v>
      </c>
      <c r="C1323" s="77" t="s">
        <v>265</v>
      </c>
      <c r="D1323" s="77" t="s">
        <v>2420</v>
      </c>
      <c r="E1323" s="79" t="s">
        <v>1943</v>
      </c>
      <c r="F1323" s="42"/>
      <c r="G1323" s="80" t="s">
        <v>106</v>
      </c>
      <c r="H1323" s="81">
        <v>1.5E-5</v>
      </c>
      <c r="I1323" s="82" t="s">
        <v>2421</v>
      </c>
      <c r="J1323" s="86" t="s">
        <v>2351</v>
      </c>
      <c r="K1323" s="4"/>
    </row>
    <row r="1324" ht="24.0" customHeight="1">
      <c r="A1324" s="77" t="s">
        <v>1940</v>
      </c>
      <c r="B1324" s="78" t="s">
        <v>2360</v>
      </c>
      <c r="C1324" s="77" t="s">
        <v>265</v>
      </c>
      <c r="D1324" s="77" t="s">
        <v>2361</v>
      </c>
      <c r="E1324" s="79" t="s">
        <v>1943</v>
      </c>
      <c r="F1324" s="42"/>
      <c r="G1324" s="80" t="s">
        <v>106</v>
      </c>
      <c r="H1324" s="81">
        <v>6.75E-4</v>
      </c>
      <c r="I1324" s="82" t="s">
        <v>2362</v>
      </c>
      <c r="J1324" s="86" t="s">
        <v>2929</v>
      </c>
      <c r="K1324" s="4"/>
    </row>
    <row r="1325" ht="24.0" customHeight="1">
      <c r="A1325" s="77" t="s">
        <v>1940</v>
      </c>
      <c r="B1325" s="78" t="s">
        <v>2388</v>
      </c>
      <c r="C1325" s="77" t="s">
        <v>265</v>
      </c>
      <c r="D1325" s="77" t="s">
        <v>2389</v>
      </c>
      <c r="E1325" s="79" t="s">
        <v>1943</v>
      </c>
      <c r="F1325" s="42"/>
      <c r="G1325" s="80" t="s">
        <v>106</v>
      </c>
      <c r="H1325" s="81">
        <v>0.014115</v>
      </c>
      <c r="I1325" s="82" t="s">
        <v>2390</v>
      </c>
      <c r="J1325" s="86" t="s">
        <v>2440</v>
      </c>
      <c r="K1325" s="4"/>
    </row>
    <row r="1326" ht="24.0" customHeight="1">
      <c r="A1326" s="77" t="s">
        <v>1940</v>
      </c>
      <c r="B1326" s="78" t="s">
        <v>2378</v>
      </c>
      <c r="C1326" s="77" t="s">
        <v>265</v>
      </c>
      <c r="D1326" s="77" t="s">
        <v>2379</v>
      </c>
      <c r="E1326" s="79" t="s">
        <v>1943</v>
      </c>
      <c r="F1326" s="42"/>
      <c r="G1326" s="80" t="s">
        <v>106</v>
      </c>
      <c r="H1326" s="81">
        <v>2.25E-4</v>
      </c>
      <c r="I1326" s="82" t="s">
        <v>2380</v>
      </c>
      <c r="J1326" s="86" t="s">
        <v>2367</v>
      </c>
      <c r="K1326" s="4"/>
    </row>
    <row r="1327" ht="25.5" customHeight="1">
      <c r="A1327" s="77" t="s">
        <v>1940</v>
      </c>
      <c r="B1327" s="78" t="s">
        <v>2364</v>
      </c>
      <c r="C1327" s="77" t="s">
        <v>122</v>
      </c>
      <c r="D1327" s="77" t="s">
        <v>2365</v>
      </c>
      <c r="E1327" s="79" t="s">
        <v>1943</v>
      </c>
      <c r="F1327" s="42"/>
      <c r="G1327" s="80" t="s">
        <v>2357</v>
      </c>
      <c r="H1327" s="81">
        <v>1.2E-4</v>
      </c>
      <c r="I1327" s="82" t="s">
        <v>2366</v>
      </c>
      <c r="J1327" s="86" t="s">
        <v>2351</v>
      </c>
      <c r="K1327" s="4"/>
    </row>
    <row r="1328" ht="24.0" customHeight="1">
      <c r="A1328" s="77" t="s">
        <v>1940</v>
      </c>
      <c r="B1328" s="78" t="s">
        <v>2355</v>
      </c>
      <c r="C1328" s="77" t="s">
        <v>122</v>
      </c>
      <c r="D1328" s="77" t="s">
        <v>2356</v>
      </c>
      <c r="E1328" s="79" t="s">
        <v>1943</v>
      </c>
      <c r="F1328" s="42"/>
      <c r="G1328" s="80" t="s">
        <v>2357</v>
      </c>
      <c r="H1328" s="81">
        <v>3.45E-4</v>
      </c>
      <c r="I1328" s="82" t="s">
        <v>2358</v>
      </c>
      <c r="J1328" s="86" t="s">
        <v>2351</v>
      </c>
      <c r="K1328" s="4"/>
    </row>
    <row r="1329" ht="25.5" customHeight="1">
      <c r="A1329" s="77" t="s">
        <v>1940</v>
      </c>
      <c r="B1329" s="78" t="s">
        <v>2404</v>
      </c>
      <c r="C1329" s="77" t="s">
        <v>265</v>
      </c>
      <c r="D1329" s="77" t="s">
        <v>2405</v>
      </c>
      <c r="E1329" s="79" t="s">
        <v>1972</v>
      </c>
      <c r="F1329" s="42"/>
      <c r="G1329" s="80" t="s">
        <v>106</v>
      </c>
      <c r="H1329" s="81">
        <v>0.01527</v>
      </c>
      <c r="I1329" s="82" t="s">
        <v>2406</v>
      </c>
      <c r="J1329" s="86" t="s">
        <v>1847</v>
      </c>
      <c r="K1329" s="4"/>
    </row>
    <row r="1330" ht="24.0" customHeight="1">
      <c r="A1330" s="77" t="s">
        <v>1940</v>
      </c>
      <c r="B1330" s="78" t="s">
        <v>2407</v>
      </c>
      <c r="C1330" s="77" t="s">
        <v>265</v>
      </c>
      <c r="D1330" s="77" t="s">
        <v>2408</v>
      </c>
      <c r="E1330" s="79" t="s">
        <v>1943</v>
      </c>
      <c r="F1330" s="42"/>
      <c r="G1330" s="80" t="s">
        <v>106</v>
      </c>
      <c r="H1330" s="81">
        <v>6.75E-4</v>
      </c>
      <c r="I1330" s="82" t="s">
        <v>2186</v>
      </c>
      <c r="J1330" s="86" t="s">
        <v>2351</v>
      </c>
      <c r="K1330" s="4"/>
    </row>
    <row r="1331" ht="24.0" customHeight="1">
      <c r="A1331" s="77" t="s">
        <v>1940</v>
      </c>
      <c r="B1331" s="78" t="s">
        <v>2392</v>
      </c>
      <c r="C1331" s="77" t="s">
        <v>265</v>
      </c>
      <c r="D1331" s="77" t="s">
        <v>2393</v>
      </c>
      <c r="E1331" s="79" t="s">
        <v>1943</v>
      </c>
      <c r="F1331" s="42"/>
      <c r="G1331" s="80" t="s">
        <v>106</v>
      </c>
      <c r="H1331" s="81">
        <v>2.7E-4</v>
      </c>
      <c r="I1331" s="82" t="s">
        <v>2394</v>
      </c>
      <c r="J1331" s="86" t="s">
        <v>2351</v>
      </c>
      <c r="K1331" s="4"/>
    </row>
    <row r="1332" ht="25.5" customHeight="1">
      <c r="A1332" s="77" t="s">
        <v>1940</v>
      </c>
      <c r="B1332" s="78" t="s">
        <v>2422</v>
      </c>
      <c r="C1332" s="77" t="s">
        <v>265</v>
      </c>
      <c r="D1332" s="77" t="s">
        <v>2423</v>
      </c>
      <c r="E1332" s="79" t="s">
        <v>1943</v>
      </c>
      <c r="F1332" s="42"/>
      <c r="G1332" s="80" t="s">
        <v>106</v>
      </c>
      <c r="H1332" s="81">
        <v>3.0E-5</v>
      </c>
      <c r="I1332" s="82" t="s">
        <v>2424</v>
      </c>
      <c r="J1332" s="86" t="s">
        <v>2351</v>
      </c>
      <c r="K1332" s="4"/>
    </row>
    <row r="1333" ht="24.0" customHeight="1">
      <c r="A1333" s="77" t="s">
        <v>1940</v>
      </c>
      <c r="B1333" s="78" t="s">
        <v>2396</v>
      </c>
      <c r="C1333" s="77" t="s">
        <v>265</v>
      </c>
      <c r="D1333" s="77" t="s">
        <v>2397</v>
      </c>
      <c r="E1333" s="79" t="s">
        <v>1943</v>
      </c>
      <c r="F1333" s="42"/>
      <c r="G1333" s="80" t="s">
        <v>106</v>
      </c>
      <c r="H1333" s="81">
        <v>0.01527</v>
      </c>
      <c r="I1333" s="82" t="s">
        <v>2398</v>
      </c>
      <c r="J1333" s="86" t="s">
        <v>2437</v>
      </c>
      <c r="K1333" s="4"/>
    </row>
    <row r="1334" ht="24.0" customHeight="1">
      <c r="A1334" s="77" t="s">
        <v>1940</v>
      </c>
      <c r="B1334" s="78" t="s">
        <v>2412</v>
      </c>
      <c r="C1334" s="77" t="s">
        <v>265</v>
      </c>
      <c r="D1334" s="77" t="s">
        <v>2413</v>
      </c>
      <c r="E1334" s="79" t="s">
        <v>1972</v>
      </c>
      <c r="F1334" s="42"/>
      <c r="G1334" s="80" t="s">
        <v>106</v>
      </c>
      <c r="H1334" s="81">
        <v>6.75E-4</v>
      </c>
      <c r="I1334" s="82" t="s">
        <v>2414</v>
      </c>
      <c r="J1334" s="86" t="s">
        <v>2351</v>
      </c>
      <c r="K1334" s="4"/>
    </row>
    <row r="1335" ht="24.0" customHeight="1">
      <c r="A1335" s="77" t="s">
        <v>1940</v>
      </c>
      <c r="B1335" s="78" t="s">
        <v>2400</v>
      </c>
      <c r="C1335" s="77" t="s">
        <v>265</v>
      </c>
      <c r="D1335" s="77" t="s">
        <v>2401</v>
      </c>
      <c r="E1335" s="79" t="s">
        <v>1972</v>
      </c>
      <c r="F1335" s="42"/>
      <c r="G1335" s="80" t="s">
        <v>2402</v>
      </c>
      <c r="H1335" s="81">
        <v>6.0E-5</v>
      </c>
      <c r="I1335" s="82" t="s">
        <v>2403</v>
      </c>
      <c r="J1335" s="86" t="s">
        <v>2359</v>
      </c>
      <c r="K1335" s="4"/>
    </row>
    <row r="1336" ht="24.0" customHeight="1">
      <c r="A1336" s="77" t="s">
        <v>1940</v>
      </c>
      <c r="B1336" s="78" t="s">
        <v>2368</v>
      </c>
      <c r="C1336" s="77" t="s">
        <v>265</v>
      </c>
      <c r="D1336" s="77" t="s">
        <v>2369</v>
      </c>
      <c r="E1336" s="79" t="s">
        <v>1943</v>
      </c>
      <c r="F1336" s="42"/>
      <c r="G1336" s="80" t="s">
        <v>2370</v>
      </c>
      <c r="H1336" s="81">
        <v>1.2E-4</v>
      </c>
      <c r="I1336" s="82" t="s">
        <v>2371</v>
      </c>
      <c r="J1336" s="86" t="s">
        <v>2351</v>
      </c>
      <c r="K1336" s="4"/>
    </row>
    <row r="1337" ht="24.0" customHeight="1">
      <c r="A1337" s="77" t="s">
        <v>1940</v>
      </c>
      <c r="B1337" s="78" t="s">
        <v>2425</v>
      </c>
      <c r="C1337" s="77" t="s">
        <v>265</v>
      </c>
      <c r="D1337" s="77" t="s">
        <v>2426</v>
      </c>
      <c r="E1337" s="79" t="s">
        <v>1943</v>
      </c>
      <c r="F1337" s="42"/>
      <c r="G1337" s="80" t="s">
        <v>106</v>
      </c>
      <c r="H1337" s="81">
        <v>3.0E-5</v>
      </c>
      <c r="I1337" s="82" t="s">
        <v>2427</v>
      </c>
      <c r="J1337" s="86" t="s">
        <v>2351</v>
      </c>
      <c r="K1337" s="4"/>
    </row>
    <row r="1338" ht="24.0" customHeight="1">
      <c r="A1338" s="77" t="s">
        <v>1940</v>
      </c>
      <c r="B1338" s="78" t="s">
        <v>2428</v>
      </c>
      <c r="C1338" s="77" t="s">
        <v>265</v>
      </c>
      <c r="D1338" s="77" t="s">
        <v>2429</v>
      </c>
      <c r="E1338" s="79" t="s">
        <v>1943</v>
      </c>
      <c r="F1338" s="42"/>
      <c r="G1338" s="80" t="s">
        <v>106</v>
      </c>
      <c r="H1338" s="81">
        <v>4.5E-5</v>
      </c>
      <c r="I1338" s="82" t="s">
        <v>2430</v>
      </c>
      <c r="J1338" s="86" t="s">
        <v>2351</v>
      </c>
      <c r="K1338" s="4"/>
    </row>
    <row r="1339" ht="24.0" customHeight="1">
      <c r="A1339" s="77" t="s">
        <v>1940</v>
      </c>
      <c r="B1339" s="78" t="s">
        <v>2335</v>
      </c>
      <c r="C1339" s="77" t="s">
        <v>122</v>
      </c>
      <c r="D1339" s="77" t="s">
        <v>2336</v>
      </c>
      <c r="E1339" s="79" t="s">
        <v>1948</v>
      </c>
      <c r="F1339" s="42"/>
      <c r="G1339" s="80" t="s">
        <v>1134</v>
      </c>
      <c r="H1339" s="81">
        <v>0.15</v>
      </c>
      <c r="I1339" s="82" t="s">
        <v>2337</v>
      </c>
      <c r="J1339" s="86" t="s">
        <v>2949</v>
      </c>
      <c r="K1339" s="4"/>
    </row>
    <row r="1340" ht="13.5" customHeight="1">
      <c r="A1340" s="64"/>
      <c r="B1340" s="64"/>
      <c r="C1340" s="64"/>
      <c r="D1340" s="64"/>
      <c r="E1340" s="64" t="s">
        <v>1935</v>
      </c>
      <c r="F1340" s="74">
        <v>1.1</v>
      </c>
      <c r="G1340" s="64" t="s">
        <v>1936</v>
      </c>
      <c r="H1340" s="74">
        <v>1.19</v>
      </c>
      <c r="I1340" s="64" t="s">
        <v>1937</v>
      </c>
      <c r="J1340" s="74">
        <v>2.29</v>
      </c>
      <c r="K1340" s="4"/>
    </row>
    <row r="1341" ht="13.5" customHeight="1">
      <c r="A1341" s="64"/>
      <c r="B1341" s="64"/>
      <c r="C1341" s="64"/>
      <c r="D1341" s="64"/>
      <c r="E1341" s="64" t="s">
        <v>1938</v>
      </c>
      <c r="F1341" s="74">
        <v>0.66</v>
      </c>
      <c r="G1341" s="64"/>
      <c r="H1341" s="75" t="s">
        <v>1939</v>
      </c>
      <c r="I1341" s="34"/>
      <c r="J1341" s="74">
        <v>3.47</v>
      </c>
      <c r="K1341" s="4"/>
    </row>
    <row r="1342" ht="0.75" customHeight="1">
      <c r="A1342" s="76"/>
      <c r="B1342" s="76"/>
      <c r="C1342" s="76"/>
      <c r="D1342" s="76"/>
      <c r="E1342" s="76"/>
      <c r="F1342" s="76"/>
      <c r="G1342" s="76"/>
      <c r="H1342" s="76"/>
      <c r="I1342" s="76"/>
      <c r="J1342" s="76"/>
      <c r="K1342" s="76"/>
    </row>
    <row r="1343" ht="18.0" customHeight="1">
      <c r="A1343" s="39" t="s">
        <v>456</v>
      </c>
      <c r="B1343" s="43" t="s">
        <v>83</v>
      </c>
      <c r="C1343" s="39" t="s">
        <v>84</v>
      </c>
      <c r="D1343" s="39" t="s">
        <v>24</v>
      </c>
      <c r="E1343" s="40" t="s">
        <v>1911</v>
      </c>
      <c r="F1343" s="42"/>
      <c r="G1343" s="54" t="s">
        <v>85</v>
      </c>
      <c r="H1343" s="43" t="s">
        <v>25</v>
      </c>
      <c r="I1343" s="43" t="s">
        <v>1912</v>
      </c>
      <c r="J1343" s="43" t="s">
        <v>86</v>
      </c>
      <c r="K1343" s="43" t="s">
        <v>26</v>
      </c>
    </row>
    <row r="1344" ht="24.0" customHeight="1">
      <c r="A1344" s="56" t="s">
        <v>1913</v>
      </c>
      <c r="B1344" s="58" t="s">
        <v>457</v>
      </c>
      <c r="C1344" s="56" t="s">
        <v>109</v>
      </c>
      <c r="D1344" s="56" t="s">
        <v>458</v>
      </c>
      <c r="E1344" s="66" t="s">
        <v>2950</v>
      </c>
      <c r="F1344" s="42"/>
      <c r="G1344" s="57" t="s">
        <v>130</v>
      </c>
      <c r="H1344" s="67">
        <v>1.0</v>
      </c>
      <c r="I1344" s="59"/>
      <c r="J1344" s="59">
        <v>19.46</v>
      </c>
      <c r="K1344" s="59">
        <v>19.46</v>
      </c>
    </row>
    <row r="1345" ht="24.0" customHeight="1">
      <c r="A1345" s="77" t="s">
        <v>1940</v>
      </c>
      <c r="B1345" s="78" t="s">
        <v>2951</v>
      </c>
      <c r="C1345" s="77" t="s">
        <v>109</v>
      </c>
      <c r="D1345" s="77" t="s">
        <v>2952</v>
      </c>
      <c r="E1345" s="79" t="s">
        <v>1948</v>
      </c>
      <c r="F1345" s="42"/>
      <c r="G1345" s="80" t="s">
        <v>1134</v>
      </c>
      <c r="H1345" s="81">
        <v>0.401</v>
      </c>
      <c r="I1345" s="81">
        <v>0.0</v>
      </c>
      <c r="J1345" s="82">
        <v>21.208544</v>
      </c>
      <c r="K1345" s="82">
        <v>8.5</v>
      </c>
    </row>
    <row r="1346" ht="24.0" customHeight="1">
      <c r="A1346" s="77" t="s">
        <v>1940</v>
      </c>
      <c r="B1346" s="78" t="s">
        <v>2221</v>
      </c>
      <c r="C1346" s="77" t="s">
        <v>109</v>
      </c>
      <c r="D1346" s="77" t="s">
        <v>2149</v>
      </c>
      <c r="E1346" s="79" t="s">
        <v>1948</v>
      </c>
      <c r="F1346" s="42"/>
      <c r="G1346" s="80" t="s">
        <v>1134</v>
      </c>
      <c r="H1346" s="81">
        <v>0.181</v>
      </c>
      <c r="I1346" s="81">
        <v>0.0</v>
      </c>
      <c r="J1346" s="82">
        <v>14.31888</v>
      </c>
      <c r="K1346" s="82">
        <v>2.59</v>
      </c>
    </row>
    <row r="1347" ht="25.5" customHeight="1">
      <c r="A1347" s="77" t="s">
        <v>1940</v>
      </c>
      <c r="B1347" s="78" t="s">
        <v>2953</v>
      </c>
      <c r="C1347" s="77" t="s">
        <v>109</v>
      </c>
      <c r="D1347" s="77" t="s">
        <v>2954</v>
      </c>
      <c r="E1347" s="79" t="s">
        <v>1943</v>
      </c>
      <c r="F1347" s="42"/>
      <c r="G1347" s="80" t="s">
        <v>801</v>
      </c>
      <c r="H1347" s="81">
        <v>2.8</v>
      </c>
      <c r="I1347" s="81">
        <v>0.0</v>
      </c>
      <c r="J1347" s="82">
        <v>2.99</v>
      </c>
      <c r="K1347" s="82">
        <v>8.37</v>
      </c>
    </row>
    <row r="1348" ht="13.5" customHeight="1">
      <c r="A1348" s="64"/>
      <c r="B1348" s="64"/>
      <c r="C1348" s="64"/>
      <c r="D1348" s="64"/>
      <c r="E1348" s="64"/>
      <c r="F1348" s="64" t="s">
        <v>1935</v>
      </c>
      <c r="G1348" s="74">
        <v>5.34</v>
      </c>
      <c r="H1348" s="64" t="s">
        <v>1936</v>
      </c>
      <c r="I1348" s="74">
        <v>5.75</v>
      </c>
      <c r="J1348" s="64" t="s">
        <v>1937</v>
      </c>
      <c r="K1348" s="74">
        <v>11.09</v>
      </c>
    </row>
    <row r="1349" ht="13.5" customHeight="1">
      <c r="A1349" s="64"/>
      <c r="B1349" s="64"/>
      <c r="C1349" s="64"/>
      <c r="D1349" s="64"/>
      <c r="E1349" s="64"/>
      <c r="F1349" s="64" t="s">
        <v>1938</v>
      </c>
      <c r="G1349" s="74">
        <v>4.58</v>
      </c>
      <c r="H1349" s="75" t="s">
        <v>1939</v>
      </c>
      <c r="I1349" s="34"/>
      <c r="J1349" s="64"/>
      <c r="K1349" s="74">
        <v>24.04</v>
      </c>
    </row>
    <row r="1350" ht="0.75" customHeight="1">
      <c r="A1350" s="76"/>
      <c r="B1350" s="76"/>
      <c r="C1350" s="76"/>
      <c r="D1350" s="76"/>
      <c r="E1350" s="76"/>
      <c r="F1350" s="76"/>
      <c r="G1350" s="76"/>
      <c r="H1350" s="76"/>
      <c r="I1350" s="76"/>
      <c r="J1350" s="76"/>
      <c r="K1350" s="76"/>
    </row>
    <row r="1351" ht="18.0" customHeight="1">
      <c r="A1351" s="39" t="s">
        <v>459</v>
      </c>
      <c r="B1351" s="43" t="s">
        <v>83</v>
      </c>
      <c r="C1351" s="39" t="s">
        <v>84</v>
      </c>
      <c r="D1351" s="39" t="s">
        <v>24</v>
      </c>
      <c r="E1351" s="40" t="s">
        <v>1911</v>
      </c>
      <c r="F1351" s="42"/>
      <c r="G1351" s="54" t="s">
        <v>85</v>
      </c>
      <c r="H1351" s="43" t="s">
        <v>25</v>
      </c>
      <c r="I1351" s="43" t="s">
        <v>1912</v>
      </c>
      <c r="J1351" s="43" t="s">
        <v>86</v>
      </c>
      <c r="K1351" s="43" t="s">
        <v>26</v>
      </c>
    </row>
    <row r="1352" ht="51.75" customHeight="1">
      <c r="A1352" s="56" t="s">
        <v>1913</v>
      </c>
      <c r="B1352" s="58" t="s">
        <v>460</v>
      </c>
      <c r="C1352" s="56" t="s">
        <v>122</v>
      </c>
      <c r="D1352" s="56" t="s">
        <v>461</v>
      </c>
      <c r="E1352" s="66" t="s">
        <v>2938</v>
      </c>
      <c r="F1352" s="42"/>
      <c r="G1352" s="57" t="s">
        <v>130</v>
      </c>
      <c r="H1352" s="67">
        <v>1.0</v>
      </c>
      <c r="I1352" s="59"/>
      <c r="J1352" s="59">
        <v>32.6</v>
      </c>
      <c r="K1352" s="59">
        <v>32.6</v>
      </c>
    </row>
    <row r="1353" ht="51.75" customHeight="1">
      <c r="A1353" s="68" t="s">
        <v>1915</v>
      </c>
      <c r="B1353" s="69" t="s">
        <v>2534</v>
      </c>
      <c r="C1353" s="68" t="s">
        <v>122</v>
      </c>
      <c r="D1353" s="68" t="s">
        <v>2535</v>
      </c>
      <c r="E1353" s="70" t="s">
        <v>2530</v>
      </c>
      <c r="F1353" s="42"/>
      <c r="G1353" s="71" t="s">
        <v>111</v>
      </c>
      <c r="H1353" s="72">
        <v>0.0304</v>
      </c>
      <c r="I1353" s="72">
        <v>0.0</v>
      </c>
      <c r="J1353" s="73">
        <v>605.85</v>
      </c>
      <c r="K1353" s="73">
        <v>18.41</v>
      </c>
    </row>
    <row r="1354" ht="24.0" customHeight="1">
      <c r="A1354" s="68" t="s">
        <v>1915</v>
      </c>
      <c r="B1354" s="69" t="s">
        <v>2001</v>
      </c>
      <c r="C1354" s="68" t="s">
        <v>122</v>
      </c>
      <c r="D1354" s="68" t="s">
        <v>2002</v>
      </c>
      <c r="E1354" s="70" t="s">
        <v>1918</v>
      </c>
      <c r="F1354" s="42"/>
      <c r="G1354" s="71" t="s">
        <v>1134</v>
      </c>
      <c r="H1354" s="72">
        <v>0.374</v>
      </c>
      <c r="I1354" s="72">
        <v>0.0</v>
      </c>
      <c r="J1354" s="73">
        <v>27.11</v>
      </c>
      <c r="K1354" s="73">
        <v>10.13</v>
      </c>
    </row>
    <row r="1355" ht="24.0" customHeight="1">
      <c r="A1355" s="68" t="s">
        <v>1915</v>
      </c>
      <c r="B1355" s="69" t="s">
        <v>2005</v>
      </c>
      <c r="C1355" s="68" t="s">
        <v>122</v>
      </c>
      <c r="D1355" s="68" t="s">
        <v>2006</v>
      </c>
      <c r="E1355" s="70" t="s">
        <v>1918</v>
      </c>
      <c r="F1355" s="42"/>
      <c r="G1355" s="71" t="s">
        <v>1134</v>
      </c>
      <c r="H1355" s="72">
        <v>0.187</v>
      </c>
      <c r="I1355" s="72">
        <v>0.0</v>
      </c>
      <c r="J1355" s="73">
        <v>21.72</v>
      </c>
      <c r="K1355" s="73">
        <v>4.06</v>
      </c>
    </row>
    <row r="1356" ht="13.5" customHeight="1">
      <c r="A1356" s="64"/>
      <c r="B1356" s="64"/>
      <c r="C1356" s="64"/>
      <c r="D1356" s="64"/>
      <c r="E1356" s="64"/>
      <c r="F1356" s="64" t="s">
        <v>1935</v>
      </c>
      <c r="G1356" s="74">
        <v>6.52</v>
      </c>
      <c r="H1356" s="64" t="s">
        <v>1936</v>
      </c>
      <c r="I1356" s="74">
        <v>7.03</v>
      </c>
      <c r="J1356" s="64" t="s">
        <v>1937</v>
      </c>
      <c r="K1356" s="74">
        <v>13.55</v>
      </c>
    </row>
    <row r="1357" ht="13.5" customHeight="1">
      <c r="A1357" s="64"/>
      <c r="B1357" s="64"/>
      <c r="C1357" s="64"/>
      <c r="D1357" s="64"/>
      <c r="E1357" s="64"/>
      <c r="F1357" s="64" t="s">
        <v>1938</v>
      </c>
      <c r="G1357" s="74">
        <v>7.67</v>
      </c>
      <c r="H1357" s="75" t="s">
        <v>1939</v>
      </c>
      <c r="I1357" s="34"/>
      <c r="J1357" s="64"/>
      <c r="K1357" s="74">
        <v>40.27</v>
      </c>
    </row>
    <row r="1358" ht="0.75" customHeight="1">
      <c r="A1358" s="76"/>
      <c r="B1358" s="76"/>
      <c r="C1358" s="76"/>
      <c r="D1358" s="76"/>
      <c r="E1358" s="76"/>
      <c r="F1358" s="76"/>
      <c r="G1358" s="76"/>
      <c r="H1358" s="76"/>
      <c r="I1358" s="76"/>
      <c r="J1358" s="76"/>
      <c r="K1358" s="76"/>
    </row>
    <row r="1359" ht="18.0" customHeight="1">
      <c r="A1359" s="39" t="s">
        <v>464</v>
      </c>
      <c r="B1359" s="43" t="s">
        <v>83</v>
      </c>
      <c r="C1359" s="39" t="s">
        <v>84</v>
      </c>
      <c r="D1359" s="39" t="s">
        <v>24</v>
      </c>
      <c r="E1359" s="40" t="s">
        <v>1911</v>
      </c>
      <c r="F1359" s="42"/>
      <c r="G1359" s="54" t="s">
        <v>85</v>
      </c>
      <c r="H1359" s="43" t="s">
        <v>25</v>
      </c>
      <c r="I1359" s="43" t="s">
        <v>1912</v>
      </c>
      <c r="J1359" s="43" t="s">
        <v>86</v>
      </c>
      <c r="K1359" s="43" t="s">
        <v>26</v>
      </c>
    </row>
    <row r="1360" ht="51.75" customHeight="1">
      <c r="A1360" s="56" t="s">
        <v>1913</v>
      </c>
      <c r="B1360" s="58" t="s">
        <v>465</v>
      </c>
      <c r="C1360" s="56" t="s">
        <v>122</v>
      </c>
      <c r="D1360" s="56" t="s">
        <v>2955</v>
      </c>
      <c r="E1360" s="66" t="s">
        <v>2935</v>
      </c>
      <c r="F1360" s="42"/>
      <c r="G1360" s="57" t="s">
        <v>130</v>
      </c>
      <c r="H1360" s="67">
        <v>1.0</v>
      </c>
      <c r="I1360" s="59"/>
      <c r="J1360" s="59">
        <v>7.96</v>
      </c>
      <c r="K1360" s="59">
        <v>7.96</v>
      </c>
    </row>
    <row r="1361" ht="24.0" customHeight="1">
      <c r="A1361" s="68" t="s">
        <v>1915</v>
      </c>
      <c r="B1361" s="69" t="s">
        <v>2001</v>
      </c>
      <c r="C1361" s="68" t="s">
        <v>122</v>
      </c>
      <c r="D1361" s="68" t="s">
        <v>2002</v>
      </c>
      <c r="E1361" s="70" t="s">
        <v>1918</v>
      </c>
      <c r="F1361" s="42"/>
      <c r="G1361" s="71" t="s">
        <v>1134</v>
      </c>
      <c r="H1361" s="72">
        <v>0.1724</v>
      </c>
      <c r="I1361" s="72">
        <v>0.0</v>
      </c>
      <c r="J1361" s="73">
        <v>27.11</v>
      </c>
      <c r="K1361" s="73">
        <v>4.67</v>
      </c>
    </row>
    <row r="1362" ht="39.0" customHeight="1">
      <c r="A1362" s="68" t="s">
        <v>1915</v>
      </c>
      <c r="B1362" s="69" t="s">
        <v>2936</v>
      </c>
      <c r="C1362" s="68" t="s">
        <v>122</v>
      </c>
      <c r="D1362" s="68" t="s">
        <v>2937</v>
      </c>
      <c r="E1362" s="70" t="s">
        <v>2530</v>
      </c>
      <c r="F1362" s="42"/>
      <c r="G1362" s="71" t="s">
        <v>111</v>
      </c>
      <c r="H1362" s="72">
        <v>0.0037</v>
      </c>
      <c r="I1362" s="72">
        <v>0.0</v>
      </c>
      <c r="J1362" s="73">
        <v>556.5</v>
      </c>
      <c r="K1362" s="73">
        <v>2.05</v>
      </c>
    </row>
    <row r="1363" ht="24.0" customHeight="1">
      <c r="A1363" s="68" t="s">
        <v>1915</v>
      </c>
      <c r="B1363" s="69" t="s">
        <v>2005</v>
      </c>
      <c r="C1363" s="68" t="s">
        <v>122</v>
      </c>
      <c r="D1363" s="68" t="s">
        <v>2006</v>
      </c>
      <c r="E1363" s="70" t="s">
        <v>1918</v>
      </c>
      <c r="F1363" s="42"/>
      <c r="G1363" s="71" t="s">
        <v>1134</v>
      </c>
      <c r="H1363" s="72">
        <v>0.0575</v>
      </c>
      <c r="I1363" s="72">
        <v>0.0</v>
      </c>
      <c r="J1363" s="73">
        <v>21.72</v>
      </c>
      <c r="K1363" s="73">
        <v>1.24</v>
      </c>
    </row>
    <row r="1364" ht="13.5" customHeight="1">
      <c r="A1364" s="64"/>
      <c r="B1364" s="64"/>
      <c r="C1364" s="64"/>
      <c r="D1364" s="64"/>
      <c r="E1364" s="64"/>
      <c r="F1364" s="64" t="s">
        <v>1935</v>
      </c>
      <c r="G1364" s="74">
        <v>2.32</v>
      </c>
      <c r="H1364" s="64" t="s">
        <v>1936</v>
      </c>
      <c r="I1364" s="74">
        <v>2.5</v>
      </c>
      <c r="J1364" s="64" t="s">
        <v>1937</v>
      </c>
      <c r="K1364" s="74">
        <v>4.82</v>
      </c>
    </row>
    <row r="1365" ht="13.5" customHeight="1">
      <c r="A1365" s="64"/>
      <c r="B1365" s="64"/>
      <c r="C1365" s="64"/>
      <c r="D1365" s="64"/>
      <c r="E1365" s="64"/>
      <c r="F1365" s="64" t="s">
        <v>1938</v>
      </c>
      <c r="G1365" s="74">
        <v>1.87</v>
      </c>
      <c r="H1365" s="75" t="s">
        <v>1939</v>
      </c>
      <c r="I1365" s="34"/>
      <c r="J1365" s="64"/>
      <c r="K1365" s="74">
        <v>9.83</v>
      </c>
    </row>
    <row r="1366" ht="0.75" customHeight="1">
      <c r="A1366" s="76"/>
      <c r="B1366" s="76"/>
      <c r="C1366" s="76"/>
      <c r="D1366" s="76"/>
      <c r="E1366" s="76"/>
      <c r="F1366" s="76"/>
      <c r="G1366" s="76"/>
      <c r="H1366" s="76"/>
      <c r="I1366" s="76"/>
      <c r="J1366" s="76"/>
      <c r="K1366" s="76"/>
    </row>
    <row r="1367" ht="18.0" customHeight="1">
      <c r="A1367" s="39" t="s">
        <v>467</v>
      </c>
      <c r="B1367" s="43" t="s">
        <v>83</v>
      </c>
      <c r="C1367" s="39" t="s">
        <v>84</v>
      </c>
      <c r="D1367" s="39" t="s">
        <v>24</v>
      </c>
      <c r="E1367" s="40" t="s">
        <v>1911</v>
      </c>
      <c r="F1367" s="42"/>
      <c r="G1367" s="54" t="s">
        <v>85</v>
      </c>
      <c r="H1367" s="43" t="s">
        <v>25</v>
      </c>
      <c r="I1367" s="43" t="s">
        <v>86</v>
      </c>
      <c r="J1367" s="43" t="s">
        <v>26</v>
      </c>
      <c r="K1367" s="4"/>
    </row>
    <row r="1368" ht="25.5" customHeight="1">
      <c r="A1368" s="56" t="s">
        <v>1913</v>
      </c>
      <c r="B1368" s="58" t="s">
        <v>468</v>
      </c>
      <c r="C1368" s="56" t="s">
        <v>265</v>
      </c>
      <c r="D1368" s="56" t="s">
        <v>469</v>
      </c>
      <c r="E1368" s="66" t="s">
        <v>2530</v>
      </c>
      <c r="F1368" s="42"/>
      <c r="G1368" s="57" t="s">
        <v>130</v>
      </c>
      <c r="H1368" s="67">
        <v>1.0</v>
      </c>
      <c r="I1368" s="59">
        <v>36.87</v>
      </c>
      <c r="J1368" s="59">
        <v>36.87</v>
      </c>
      <c r="K1368" s="4"/>
    </row>
    <row r="1369" ht="15.0" customHeight="1">
      <c r="A1369" s="39" t="s">
        <v>23</v>
      </c>
      <c r="B1369" s="43" t="s">
        <v>83</v>
      </c>
      <c r="C1369" s="39" t="s">
        <v>84</v>
      </c>
      <c r="D1369" s="39" t="s">
        <v>24</v>
      </c>
      <c r="E1369" s="40" t="s">
        <v>1911</v>
      </c>
      <c r="F1369" s="42"/>
      <c r="G1369" s="54" t="s">
        <v>85</v>
      </c>
      <c r="H1369" s="43" t="s">
        <v>25</v>
      </c>
      <c r="I1369" s="43" t="s">
        <v>86</v>
      </c>
      <c r="J1369" s="43" t="s">
        <v>26</v>
      </c>
      <c r="K1369" s="4"/>
    </row>
    <row r="1370" ht="25.5" customHeight="1">
      <c r="A1370" s="68" t="s">
        <v>1913</v>
      </c>
      <c r="B1370" s="69" t="s">
        <v>2956</v>
      </c>
      <c r="C1370" s="68" t="s">
        <v>265</v>
      </c>
      <c r="D1370" s="68" t="s">
        <v>2957</v>
      </c>
      <c r="E1370" s="70" t="s">
        <v>2958</v>
      </c>
      <c r="F1370" s="42"/>
      <c r="G1370" s="71" t="s">
        <v>111</v>
      </c>
      <c r="H1370" s="72">
        <v>0.025</v>
      </c>
      <c r="I1370" s="73" t="s">
        <v>2959</v>
      </c>
      <c r="J1370" s="84" t="s">
        <v>2960</v>
      </c>
      <c r="K1370" s="4"/>
    </row>
    <row r="1371" ht="24.0" customHeight="1">
      <c r="A1371" s="68" t="s">
        <v>1913</v>
      </c>
      <c r="B1371" s="69" t="s">
        <v>2861</v>
      </c>
      <c r="C1371" s="68" t="s">
        <v>265</v>
      </c>
      <c r="D1371" s="68" t="s">
        <v>2862</v>
      </c>
      <c r="E1371" s="70" t="s">
        <v>2332</v>
      </c>
      <c r="F1371" s="42"/>
      <c r="G1371" s="71" t="s">
        <v>2070</v>
      </c>
      <c r="H1371" s="72">
        <v>0.6</v>
      </c>
      <c r="I1371" s="73" t="s">
        <v>2863</v>
      </c>
      <c r="J1371" s="84" t="s">
        <v>2961</v>
      </c>
      <c r="K1371" s="4"/>
    </row>
    <row r="1372" ht="24.0" customHeight="1">
      <c r="A1372" s="77" t="s">
        <v>1940</v>
      </c>
      <c r="B1372" s="78" t="s">
        <v>2858</v>
      </c>
      <c r="C1372" s="77" t="s">
        <v>122</v>
      </c>
      <c r="D1372" s="77" t="s">
        <v>2859</v>
      </c>
      <c r="E1372" s="79" t="s">
        <v>1948</v>
      </c>
      <c r="F1372" s="42"/>
      <c r="G1372" s="80" t="s">
        <v>1134</v>
      </c>
      <c r="H1372" s="81">
        <v>0.6</v>
      </c>
      <c r="I1372" s="82" t="s">
        <v>2860</v>
      </c>
      <c r="J1372" s="86" t="s">
        <v>2962</v>
      </c>
      <c r="K1372" s="4"/>
    </row>
    <row r="1373" ht="24.0" customHeight="1">
      <c r="A1373" s="68" t="s">
        <v>1913</v>
      </c>
      <c r="B1373" s="69" t="s">
        <v>2343</v>
      </c>
      <c r="C1373" s="68" t="s">
        <v>265</v>
      </c>
      <c r="D1373" s="68" t="s">
        <v>2344</v>
      </c>
      <c r="E1373" s="70" t="s">
        <v>2332</v>
      </c>
      <c r="F1373" s="42"/>
      <c r="G1373" s="71" t="s">
        <v>2070</v>
      </c>
      <c r="H1373" s="72">
        <v>0.6</v>
      </c>
      <c r="I1373" s="73" t="s">
        <v>2345</v>
      </c>
      <c r="J1373" s="84" t="s">
        <v>2346</v>
      </c>
      <c r="K1373" s="4"/>
    </row>
    <row r="1374" ht="24.0" customHeight="1">
      <c r="A1374" s="77" t="s">
        <v>1940</v>
      </c>
      <c r="B1374" s="78" t="s">
        <v>2335</v>
      </c>
      <c r="C1374" s="77" t="s">
        <v>122</v>
      </c>
      <c r="D1374" s="77" t="s">
        <v>2336</v>
      </c>
      <c r="E1374" s="79" t="s">
        <v>1948</v>
      </c>
      <c r="F1374" s="42"/>
      <c r="G1374" s="80" t="s">
        <v>1134</v>
      </c>
      <c r="H1374" s="81">
        <v>0.6</v>
      </c>
      <c r="I1374" s="82" t="s">
        <v>2337</v>
      </c>
      <c r="J1374" s="86" t="s">
        <v>2338</v>
      </c>
      <c r="K1374" s="4"/>
    </row>
    <row r="1375" ht="39.75" customHeight="1">
      <c r="A1375" s="87" t="s">
        <v>2347</v>
      </c>
      <c r="B1375" s="41"/>
      <c r="C1375" s="41"/>
      <c r="D1375" s="41"/>
      <c r="E1375" s="41"/>
      <c r="F1375" s="41"/>
      <c r="G1375" s="41"/>
      <c r="H1375" s="41"/>
      <c r="I1375" s="41"/>
      <c r="J1375" s="42"/>
      <c r="K1375" s="4"/>
    </row>
    <row r="1376" ht="15.0" customHeight="1">
      <c r="A1376" s="39" t="s">
        <v>23</v>
      </c>
      <c r="B1376" s="43" t="s">
        <v>83</v>
      </c>
      <c r="C1376" s="39" t="s">
        <v>84</v>
      </c>
      <c r="D1376" s="39" t="s">
        <v>24</v>
      </c>
      <c r="E1376" s="40" t="s">
        <v>1911</v>
      </c>
      <c r="F1376" s="42"/>
      <c r="G1376" s="54" t="s">
        <v>85</v>
      </c>
      <c r="H1376" s="43" t="s">
        <v>25</v>
      </c>
      <c r="I1376" s="43" t="s">
        <v>86</v>
      </c>
      <c r="J1376" s="43" t="s">
        <v>26</v>
      </c>
      <c r="K1376" s="4"/>
    </row>
    <row r="1377" ht="24.0" customHeight="1">
      <c r="A1377" s="77" t="s">
        <v>1940</v>
      </c>
      <c r="B1377" s="78" t="s">
        <v>2335</v>
      </c>
      <c r="C1377" s="77" t="s">
        <v>122</v>
      </c>
      <c r="D1377" s="77" t="s">
        <v>2336</v>
      </c>
      <c r="E1377" s="79" t="s">
        <v>1948</v>
      </c>
      <c r="F1377" s="42"/>
      <c r="G1377" s="80" t="s">
        <v>1134</v>
      </c>
      <c r="H1377" s="81">
        <v>0.7</v>
      </c>
      <c r="I1377" s="82" t="s">
        <v>2337</v>
      </c>
      <c r="J1377" s="86" t="s">
        <v>2963</v>
      </c>
      <c r="K1377" s="4"/>
    </row>
    <row r="1378" ht="25.5" customHeight="1">
      <c r="A1378" s="77" t="s">
        <v>1940</v>
      </c>
      <c r="B1378" s="78" t="s">
        <v>2964</v>
      </c>
      <c r="C1378" s="77" t="s">
        <v>265</v>
      </c>
      <c r="D1378" s="77" t="s">
        <v>2965</v>
      </c>
      <c r="E1378" s="79" t="s">
        <v>1943</v>
      </c>
      <c r="F1378" s="42"/>
      <c r="G1378" s="80" t="s">
        <v>111</v>
      </c>
      <c r="H1378" s="81">
        <v>0.0304</v>
      </c>
      <c r="I1378" s="82" t="s">
        <v>2870</v>
      </c>
      <c r="J1378" s="86" t="s">
        <v>2966</v>
      </c>
      <c r="K1378" s="4"/>
    </row>
    <row r="1379" ht="25.5" customHeight="1">
      <c r="A1379" s="77" t="s">
        <v>1940</v>
      </c>
      <c r="B1379" s="78" t="s">
        <v>2372</v>
      </c>
      <c r="C1379" s="77" t="s">
        <v>122</v>
      </c>
      <c r="D1379" s="77" t="s">
        <v>2373</v>
      </c>
      <c r="E1379" s="79" t="s">
        <v>1943</v>
      </c>
      <c r="F1379" s="42"/>
      <c r="G1379" s="80" t="s">
        <v>98</v>
      </c>
      <c r="H1379" s="81">
        <v>2.6E-4</v>
      </c>
      <c r="I1379" s="82" t="s">
        <v>2374</v>
      </c>
      <c r="J1379" s="86" t="s">
        <v>2351</v>
      </c>
      <c r="K1379" s="4"/>
    </row>
    <row r="1380" ht="25.5" customHeight="1">
      <c r="A1380" s="77" t="s">
        <v>1940</v>
      </c>
      <c r="B1380" s="78" t="s">
        <v>2409</v>
      </c>
      <c r="C1380" s="77" t="s">
        <v>265</v>
      </c>
      <c r="D1380" s="77" t="s">
        <v>2410</v>
      </c>
      <c r="E1380" s="79" t="s">
        <v>1943</v>
      </c>
      <c r="F1380" s="42"/>
      <c r="G1380" s="80" t="s">
        <v>106</v>
      </c>
      <c r="H1380" s="81">
        <v>7.8E-4</v>
      </c>
      <c r="I1380" s="82" t="s">
        <v>2411</v>
      </c>
      <c r="J1380" s="86" t="s">
        <v>2359</v>
      </c>
      <c r="K1380" s="4"/>
    </row>
    <row r="1381" ht="24.0" customHeight="1">
      <c r="A1381" s="77" t="s">
        <v>1940</v>
      </c>
      <c r="B1381" s="78" t="s">
        <v>2419</v>
      </c>
      <c r="C1381" s="77" t="s">
        <v>265</v>
      </c>
      <c r="D1381" s="77" t="s">
        <v>2420</v>
      </c>
      <c r="E1381" s="79" t="s">
        <v>1943</v>
      </c>
      <c r="F1381" s="42"/>
      <c r="G1381" s="80" t="s">
        <v>106</v>
      </c>
      <c r="H1381" s="81">
        <v>7.0E-5</v>
      </c>
      <c r="I1381" s="82" t="s">
        <v>2421</v>
      </c>
      <c r="J1381" s="86" t="s">
        <v>2351</v>
      </c>
      <c r="K1381" s="4"/>
    </row>
    <row r="1382" ht="24.0" customHeight="1">
      <c r="A1382" s="77" t="s">
        <v>1940</v>
      </c>
      <c r="B1382" s="78" t="s">
        <v>2360</v>
      </c>
      <c r="C1382" s="77" t="s">
        <v>265</v>
      </c>
      <c r="D1382" s="77" t="s">
        <v>2361</v>
      </c>
      <c r="E1382" s="79" t="s">
        <v>1943</v>
      </c>
      <c r="F1382" s="42"/>
      <c r="G1382" s="80" t="s">
        <v>106</v>
      </c>
      <c r="H1382" s="81">
        <v>0.00585</v>
      </c>
      <c r="I1382" s="82" t="s">
        <v>2362</v>
      </c>
      <c r="J1382" s="86" t="s">
        <v>2967</v>
      </c>
      <c r="K1382" s="4"/>
    </row>
    <row r="1383" ht="24.0" customHeight="1">
      <c r="A1383" s="77" t="s">
        <v>1940</v>
      </c>
      <c r="B1383" s="78" t="s">
        <v>2388</v>
      </c>
      <c r="C1383" s="77" t="s">
        <v>265</v>
      </c>
      <c r="D1383" s="77" t="s">
        <v>2389</v>
      </c>
      <c r="E1383" s="79" t="s">
        <v>1943</v>
      </c>
      <c r="F1383" s="42"/>
      <c r="G1383" s="80" t="s">
        <v>106</v>
      </c>
      <c r="H1383" s="81">
        <v>0.10511</v>
      </c>
      <c r="I1383" s="82" t="s">
        <v>2390</v>
      </c>
      <c r="J1383" s="86" t="s">
        <v>2968</v>
      </c>
      <c r="K1383" s="4"/>
    </row>
    <row r="1384" ht="24.0" customHeight="1">
      <c r="A1384" s="77" t="s">
        <v>1940</v>
      </c>
      <c r="B1384" s="78" t="s">
        <v>2378</v>
      </c>
      <c r="C1384" s="77" t="s">
        <v>265</v>
      </c>
      <c r="D1384" s="77" t="s">
        <v>2379</v>
      </c>
      <c r="E1384" s="79" t="s">
        <v>1943</v>
      </c>
      <c r="F1384" s="42"/>
      <c r="G1384" s="80" t="s">
        <v>106</v>
      </c>
      <c r="H1384" s="81">
        <v>0.00195</v>
      </c>
      <c r="I1384" s="82" t="s">
        <v>2380</v>
      </c>
      <c r="J1384" s="86" t="s">
        <v>2969</v>
      </c>
      <c r="K1384" s="4"/>
    </row>
    <row r="1385" ht="25.5" customHeight="1">
      <c r="A1385" s="77" t="s">
        <v>1940</v>
      </c>
      <c r="B1385" s="78" t="s">
        <v>2364</v>
      </c>
      <c r="C1385" s="77" t="s">
        <v>122</v>
      </c>
      <c r="D1385" s="77" t="s">
        <v>2365</v>
      </c>
      <c r="E1385" s="79" t="s">
        <v>1943</v>
      </c>
      <c r="F1385" s="42"/>
      <c r="G1385" s="80" t="s">
        <v>2357</v>
      </c>
      <c r="H1385" s="81">
        <v>0.00104</v>
      </c>
      <c r="I1385" s="82" t="s">
        <v>2366</v>
      </c>
      <c r="J1385" s="86" t="s">
        <v>2498</v>
      </c>
      <c r="K1385" s="4"/>
    </row>
    <row r="1386" ht="24.0" customHeight="1">
      <c r="A1386" s="77" t="s">
        <v>1940</v>
      </c>
      <c r="B1386" s="78" t="s">
        <v>2355</v>
      </c>
      <c r="C1386" s="77" t="s">
        <v>122</v>
      </c>
      <c r="D1386" s="77" t="s">
        <v>2356</v>
      </c>
      <c r="E1386" s="79" t="s">
        <v>1943</v>
      </c>
      <c r="F1386" s="42"/>
      <c r="G1386" s="80" t="s">
        <v>2357</v>
      </c>
      <c r="H1386" s="81">
        <v>0.00299</v>
      </c>
      <c r="I1386" s="82" t="s">
        <v>2358</v>
      </c>
      <c r="J1386" s="86" t="s">
        <v>2415</v>
      </c>
      <c r="K1386" s="4"/>
    </row>
    <row r="1387" ht="25.5" customHeight="1">
      <c r="A1387" s="77" t="s">
        <v>1940</v>
      </c>
      <c r="B1387" s="78" t="s">
        <v>2404</v>
      </c>
      <c r="C1387" s="77" t="s">
        <v>265</v>
      </c>
      <c r="D1387" s="77" t="s">
        <v>2405</v>
      </c>
      <c r="E1387" s="79" t="s">
        <v>1972</v>
      </c>
      <c r="F1387" s="42"/>
      <c r="G1387" s="80" t="s">
        <v>106</v>
      </c>
      <c r="H1387" s="81">
        <v>0.13234</v>
      </c>
      <c r="I1387" s="82" t="s">
        <v>2406</v>
      </c>
      <c r="J1387" s="86" t="s">
        <v>2970</v>
      </c>
      <c r="K1387" s="4"/>
    </row>
    <row r="1388" ht="24.0" customHeight="1">
      <c r="A1388" s="77" t="s">
        <v>1940</v>
      </c>
      <c r="B1388" s="78" t="s">
        <v>2407</v>
      </c>
      <c r="C1388" s="77" t="s">
        <v>265</v>
      </c>
      <c r="D1388" s="77" t="s">
        <v>2408</v>
      </c>
      <c r="E1388" s="79" t="s">
        <v>1943</v>
      </c>
      <c r="F1388" s="42"/>
      <c r="G1388" s="80" t="s">
        <v>106</v>
      </c>
      <c r="H1388" s="81">
        <v>0.00585</v>
      </c>
      <c r="I1388" s="82" t="s">
        <v>2186</v>
      </c>
      <c r="J1388" s="86" t="s">
        <v>2395</v>
      </c>
      <c r="K1388" s="4"/>
    </row>
    <row r="1389" ht="24.0" customHeight="1">
      <c r="A1389" s="77" t="s">
        <v>1940</v>
      </c>
      <c r="B1389" s="78" t="s">
        <v>2392</v>
      </c>
      <c r="C1389" s="77" t="s">
        <v>265</v>
      </c>
      <c r="D1389" s="77" t="s">
        <v>2393</v>
      </c>
      <c r="E1389" s="79" t="s">
        <v>1943</v>
      </c>
      <c r="F1389" s="42"/>
      <c r="G1389" s="80" t="s">
        <v>106</v>
      </c>
      <c r="H1389" s="81">
        <v>0.00234</v>
      </c>
      <c r="I1389" s="82" t="s">
        <v>2394</v>
      </c>
      <c r="J1389" s="86" t="s">
        <v>2367</v>
      </c>
      <c r="K1389" s="4"/>
    </row>
    <row r="1390" ht="25.5" customHeight="1">
      <c r="A1390" s="77" t="s">
        <v>1940</v>
      </c>
      <c r="B1390" s="78" t="s">
        <v>2422</v>
      </c>
      <c r="C1390" s="77" t="s">
        <v>265</v>
      </c>
      <c r="D1390" s="77" t="s">
        <v>2423</v>
      </c>
      <c r="E1390" s="79" t="s">
        <v>1943</v>
      </c>
      <c r="F1390" s="42"/>
      <c r="G1390" s="80" t="s">
        <v>106</v>
      </c>
      <c r="H1390" s="81">
        <v>1.4E-4</v>
      </c>
      <c r="I1390" s="82" t="s">
        <v>2424</v>
      </c>
      <c r="J1390" s="86" t="s">
        <v>2395</v>
      </c>
      <c r="K1390" s="4"/>
    </row>
    <row r="1391" ht="24.0" customHeight="1">
      <c r="A1391" s="77" t="s">
        <v>1940</v>
      </c>
      <c r="B1391" s="78" t="s">
        <v>2396</v>
      </c>
      <c r="C1391" s="77" t="s">
        <v>265</v>
      </c>
      <c r="D1391" s="77" t="s">
        <v>2397</v>
      </c>
      <c r="E1391" s="79" t="s">
        <v>1943</v>
      </c>
      <c r="F1391" s="42"/>
      <c r="G1391" s="80" t="s">
        <v>106</v>
      </c>
      <c r="H1391" s="81">
        <v>0.13234</v>
      </c>
      <c r="I1391" s="82" t="s">
        <v>2398</v>
      </c>
      <c r="J1391" s="86" t="s">
        <v>2864</v>
      </c>
      <c r="K1391" s="4"/>
    </row>
    <row r="1392" ht="24.0" customHeight="1">
      <c r="A1392" s="77" t="s">
        <v>1940</v>
      </c>
      <c r="B1392" s="78" t="s">
        <v>2412</v>
      </c>
      <c r="C1392" s="77" t="s">
        <v>265</v>
      </c>
      <c r="D1392" s="77" t="s">
        <v>2413</v>
      </c>
      <c r="E1392" s="79" t="s">
        <v>1972</v>
      </c>
      <c r="F1392" s="42"/>
      <c r="G1392" s="80" t="s">
        <v>106</v>
      </c>
      <c r="H1392" s="81">
        <v>0.00585</v>
      </c>
      <c r="I1392" s="82" t="s">
        <v>2414</v>
      </c>
      <c r="J1392" s="86" t="s">
        <v>1847</v>
      </c>
      <c r="K1392" s="4"/>
    </row>
    <row r="1393" ht="24.0" customHeight="1">
      <c r="A1393" s="77" t="s">
        <v>1940</v>
      </c>
      <c r="B1393" s="78" t="s">
        <v>2400</v>
      </c>
      <c r="C1393" s="77" t="s">
        <v>265</v>
      </c>
      <c r="D1393" s="77" t="s">
        <v>2401</v>
      </c>
      <c r="E1393" s="79" t="s">
        <v>1972</v>
      </c>
      <c r="F1393" s="42"/>
      <c r="G1393" s="80" t="s">
        <v>2402</v>
      </c>
      <c r="H1393" s="81">
        <v>5.2E-4</v>
      </c>
      <c r="I1393" s="82" t="s">
        <v>2403</v>
      </c>
      <c r="J1393" s="86" t="s">
        <v>2502</v>
      </c>
      <c r="K1393" s="4"/>
    </row>
    <row r="1394" ht="24.0" customHeight="1">
      <c r="A1394" s="77" t="s">
        <v>1940</v>
      </c>
      <c r="B1394" s="78" t="s">
        <v>2368</v>
      </c>
      <c r="C1394" s="77" t="s">
        <v>265</v>
      </c>
      <c r="D1394" s="77" t="s">
        <v>2369</v>
      </c>
      <c r="E1394" s="79" t="s">
        <v>1943</v>
      </c>
      <c r="F1394" s="42"/>
      <c r="G1394" s="80" t="s">
        <v>2370</v>
      </c>
      <c r="H1394" s="81">
        <v>0.00104</v>
      </c>
      <c r="I1394" s="82" t="s">
        <v>2371</v>
      </c>
      <c r="J1394" s="86" t="s">
        <v>2351</v>
      </c>
      <c r="K1394" s="4"/>
    </row>
    <row r="1395" ht="24.0" customHeight="1">
      <c r="A1395" s="77" t="s">
        <v>1940</v>
      </c>
      <c r="B1395" s="78" t="s">
        <v>2425</v>
      </c>
      <c r="C1395" s="77" t="s">
        <v>265</v>
      </c>
      <c r="D1395" s="77" t="s">
        <v>2426</v>
      </c>
      <c r="E1395" s="79" t="s">
        <v>1943</v>
      </c>
      <c r="F1395" s="42"/>
      <c r="G1395" s="80" t="s">
        <v>106</v>
      </c>
      <c r="H1395" s="81">
        <v>1.4E-4</v>
      </c>
      <c r="I1395" s="82" t="s">
        <v>2427</v>
      </c>
      <c r="J1395" s="86" t="s">
        <v>2351</v>
      </c>
      <c r="K1395" s="4"/>
    </row>
    <row r="1396" ht="24.0" customHeight="1">
      <c r="A1396" s="77" t="s">
        <v>1940</v>
      </c>
      <c r="B1396" s="78" t="s">
        <v>2428</v>
      </c>
      <c r="C1396" s="77" t="s">
        <v>265</v>
      </c>
      <c r="D1396" s="77" t="s">
        <v>2429</v>
      </c>
      <c r="E1396" s="79" t="s">
        <v>1943</v>
      </c>
      <c r="F1396" s="42"/>
      <c r="G1396" s="80" t="s">
        <v>106</v>
      </c>
      <c r="H1396" s="81">
        <v>2.1E-4</v>
      </c>
      <c r="I1396" s="82" t="s">
        <v>2430</v>
      </c>
      <c r="J1396" s="86" t="s">
        <v>2351</v>
      </c>
      <c r="K1396" s="4"/>
    </row>
    <row r="1397" ht="24.0" customHeight="1">
      <c r="A1397" s="77" t="s">
        <v>1940</v>
      </c>
      <c r="B1397" s="78" t="s">
        <v>2971</v>
      </c>
      <c r="C1397" s="77" t="s">
        <v>265</v>
      </c>
      <c r="D1397" s="77" t="s">
        <v>2972</v>
      </c>
      <c r="E1397" s="79" t="s">
        <v>1943</v>
      </c>
      <c r="F1397" s="42"/>
      <c r="G1397" s="80" t="s">
        <v>1472</v>
      </c>
      <c r="H1397" s="81">
        <v>4.55</v>
      </c>
      <c r="I1397" s="82" t="s">
        <v>2973</v>
      </c>
      <c r="J1397" s="86" t="s">
        <v>2974</v>
      </c>
      <c r="K1397" s="4"/>
    </row>
    <row r="1398" ht="24.0" customHeight="1">
      <c r="A1398" s="77" t="s">
        <v>1940</v>
      </c>
      <c r="B1398" s="78" t="s">
        <v>2876</v>
      </c>
      <c r="C1398" s="77" t="s">
        <v>265</v>
      </c>
      <c r="D1398" s="77" t="s">
        <v>2877</v>
      </c>
      <c r="E1398" s="79" t="s">
        <v>1943</v>
      </c>
      <c r="F1398" s="42"/>
      <c r="G1398" s="80" t="s">
        <v>106</v>
      </c>
      <c r="H1398" s="81">
        <v>4.2E-4</v>
      </c>
      <c r="I1398" s="82" t="s">
        <v>2878</v>
      </c>
      <c r="J1398" s="86" t="s">
        <v>2351</v>
      </c>
      <c r="K1398" s="4"/>
    </row>
    <row r="1399" ht="24.0" customHeight="1">
      <c r="A1399" s="77" t="s">
        <v>1940</v>
      </c>
      <c r="B1399" s="78" t="s">
        <v>2879</v>
      </c>
      <c r="C1399" s="77" t="s">
        <v>265</v>
      </c>
      <c r="D1399" s="77" t="s">
        <v>2880</v>
      </c>
      <c r="E1399" s="79" t="s">
        <v>1943</v>
      </c>
      <c r="F1399" s="42"/>
      <c r="G1399" s="80" t="s">
        <v>106</v>
      </c>
      <c r="H1399" s="81">
        <v>1.2E-4</v>
      </c>
      <c r="I1399" s="82" t="s">
        <v>2881</v>
      </c>
      <c r="J1399" s="86" t="s">
        <v>2351</v>
      </c>
      <c r="K1399" s="4"/>
    </row>
    <row r="1400" ht="25.5" customHeight="1">
      <c r="A1400" s="77" t="s">
        <v>1940</v>
      </c>
      <c r="B1400" s="78" t="s">
        <v>2882</v>
      </c>
      <c r="C1400" s="77" t="s">
        <v>265</v>
      </c>
      <c r="D1400" s="77" t="s">
        <v>2883</v>
      </c>
      <c r="E1400" s="79" t="s">
        <v>1943</v>
      </c>
      <c r="F1400" s="42"/>
      <c r="G1400" s="80" t="s">
        <v>106</v>
      </c>
      <c r="H1400" s="81">
        <v>3.0E-4</v>
      </c>
      <c r="I1400" s="82" t="s">
        <v>2884</v>
      </c>
      <c r="J1400" s="86" t="s">
        <v>2351</v>
      </c>
      <c r="K1400" s="4"/>
    </row>
    <row r="1401" ht="24.0" customHeight="1">
      <c r="A1401" s="77" t="s">
        <v>1940</v>
      </c>
      <c r="B1401" s="78" t="s">
        <v>2885</v>
      </c>
      <c r="C1401" s="77" t="s">
        <v>265</v>
      </c>
      <c r="D1401" s="77" t="s">
        <v>2886</v>
      </c>
      <c r="E1401" s="79" t="s">
        <v>1943</v>
      </c>
      <c r="F1401" s="42"/>
      <c r="G1401" s="80" t="s">
        <v>106</v>
      </c>
      <c r="H1401" s="81">
        <v>1.2E-4</v>
      </c>
      <c r="I1401" s="82" t="s">
        <v>2887</v>
      </c>
      <c r="J1401" s="86" t="s">
        <v>2351</v>
      </c>
      <c r="K1401" s="4"/>
    </row>
    <row r="1402" ht="24.0" customHeight="1">
      <c r="A1402" s="77" t="s">
        <v>1940</v>
      </c>
      <c r="B1402" s="78" t="s">
        <v>2888</v>
      </c>
      <c r="C1402" s="77" t="s">
        <v>265</v>
      </c>
      <c r="D1402" s="77" t="s">
        <v>2889</v>
      </c>
      <c r="E1402" s="79" t="s">
        <v>1943</v>
      </c>
      <c r="F1402" s="42"/>
      <c r="G1402" s="80" t="s">
        <v>106</v>
      </c>
      <c r="H1402" s="81">
        <v>2.4E-4</v>
      </c>
      <c r="I1402" s="82" t="s">
        <v>2890</v>
      </c>
      <c r="J1402" s="86" t="s">
        <v>2351</v>
      </c>
      <c r="K1402" s="4"/>
    </row>
    <row r="1403" ht="24.0" customHeight="1">
      <c r="A1403" s="77" t="s">
        <v>1940</v>
      </c>
      <c r="B1403" s="78" t="s">
        <v>2891</v>
      </c>
      <c r="C1403" s="77" t="s">
        <v>265</v>
      </c>
      <c r="D1403" s="77" t="s">
        <v>2892</v>
      </c>
      <c r="E1403" s="79" t="s">
        <v>1943</v>
      </c>
      <c r="F1403" s="42"/>
      <c r="G1403" s="80" t="s">
        <v>1226</v>
      </c>
      <c r="H1403" s="81">
        <v>4.2E-4</v>
      </c>
      <c r="I1403" s="82" t="s">
        <v>2893</v>
      </c>
      <c r="J1403" s="86" t="s">
        <v>2351</v>
      </c>
      <c r="K1403" s="4"/>
    </row>
    <row r="1404" ht="24.0" customHeight="1">
      <c r="A1404" s="77" t="s">
        <v>1940</v>
      </c>
      <c r="B1404" s="78" t="s">
        <v>2894</v>
      </c>
      <c r="C1404" s="77" t="s">
        <v>265</v>
      </c>
      <c r="D1404" s="77" t="s">
        <v>2895</v>
      </c>
      <c r="E1404" s="79" t="s">
        <v>1943</v>
      </c>
      <c r="F1404" s="42"/>
      <c r="G1404" s="80" t="s">
        <v>106</v>
      </c>
      <c r="H1404" s="81">
        <v>6.0E-5</v>
      </c>
      <c r="I1404" s="82" t="s">
        <v>2896</v>
      </c>
      <c r="J1404" s="86" t="s">
        <v>2351</v>
      </c>
      <c r="K1404" s="4"/>
    </row>
    <row r="1405" ht="24.0" customHeight="1">
      <c r="A1405" s="77" t="s">
        <v>1940</v>
      </c>
      <c r="B1405" s="78" t="s">
        <v>2897</v>
      </c>
      <c r="C1405" s="77" t="s">
        <v>265</v>
      </c>
      <c r="D1405" s="77" t="s">
        <v>2898</v>
      </c>
      <c r="E1405" s="79" t="s">
        <v>1943</v>
      </c>
      <c r="F1405" s="42"/>
      <c r="G1405" s="80" t="s">
        <v>106</v>
      </c>
      <c r="H1405" s="81">
        <v>6.0E-5</v>
      </c>
      <c r="I1405" s="82" t="s">
        <v>2899</v>
      </c>
      <c r="J1405" s="86" t="s">
        <v>2359</v>
      </c>
      <c r="K1405" s="4"/>
    </row>
    <row r="1406" ht="24.0" customHeight="1">
      <c r="A1406" s="77" t="s">
        <v>1940</v>
      </c>
      <c r="B1406" s="78" t="s">
        <v>2900</v>
      </c>
      <c r="C1406" s="77" t="s">
        <v>265</v>
      </c>
      <c r="D1406" s="77" t="s">
        <v>2901</v>
      </c>
      <c r="E1406" s="79" t="s">
        <v>1943</v>
      </c>
      <c r="F1406" s="42"/>
      <c r="G1406" s="80" t="s">
        <v>106</v>
      </c>
      <c r="H1406" s="81">
        <v>6.0E-5</v>
      </c>
      <c r="I1406" s="82" t="s">
        <v>2902</v>
      </c>
      <c r="J1406" s="86" t="s">
        <v>2351</v>
      </c>
      <c r="K1406" s="4"/>
    </row>
    <row r="1407" ht="24.0" customHeight="1">
      <c r="A1407" s="77" t="s">
        <v>1940</v>
      </c>
      <c r="B1407" s="78" t="s">
        <v>2903</v>
      </c>
      <c r="C1407" s="77" t="s">
        <v>265</v>
      </c>
      <c r="D1407" s="77" t="s">
        <v>2904</v>
      </c>
      <c r="E1407" s="79" t="s">
        <v>1943</v>
      </c>
      <c r="F1407" s="42"/>
      <c r="G1407" s="80" t="s">
        <v>106</v>
      </c>
      <c r="H1407" s="81">
        <v>1.2E-4</v>
      </c>
      <c r="I1407" s="82" t="s">
        <v>2905</v>
      </c>
      <c r="J1407" s="86" t="s">
        <v>2351</v>
      </c>
      <c r="K1407" s="4"/>
    </row>
    <row r="1408" ht="24.0" customHeight="1">
      <c r="A1408" s="77" t="s">
        <v>1940</v>
      </c>
      <c r="B1408" s="78" t="s">
        <v>2906</v>
      </c>
      <c r="C1408" s="77" t="s">
        <v>265</v>
      </c>
      <c r="D1408" s="77" t="s">
        <v>2907</v>
      </c>
      <c r="E1408" s="79" t="s">
        <v>1943</v>
      </c>
      <c r="F1408" s="42"/>
      <c r="G1408" s="80" t="s">
        <v>106</v>
      </c>
      <c r="H1408" s="81">
        <v>2.4E-4</v>
      </c>
      <c r="I1408" s="82" t="s">
        <v>2908</v>
      </c>
      <c r="J1408" s="86" t="s">
        <v>2351</v>
      </c>
      <c r="K1408" s="4"/>
    </row>
    <row r="1409" ht="24.0" customHeight="1">
      <c r="A1409" s="77" t="s">
        <v>1940</v>
      </c>
      <c r="B1409" s="78" t="s">
        <v>2858</v>
      </c>
      <c r="C1409" s="77" t="s">
        <v>122</v>
      </c>
      <c r="D1409" s="77" t="s">
        <v>2859</v>
      </c>
      <c r="E1409" s="79" t="s">
        <v>1948</v>
      </c>
      <c r="F1409" s="42"/>
      <c r="G1409" s="80" t="s">
        <v>1134</v>
      </c>
      <c r="H1409" s="81">
        <v>0.6</v>
      </c>
      <c r="I1409" s="82" t="s">
        <v>2860</v>
      </c>
      <c r="J1409" s="86" t="s">
        <v>2962</v>
      </c>
      <c r="K1409" s="4"/>
    </row>
    <row r="1410" ht="13.5" customHeight="1">
      <c r="A1410" s="64"/>
      <c r="B1410" s="64"/>
      <c r="C1410" s="64"/>
      <c r="D1410" s="64"/>
      <c r="E1410" s="64" t="s">
        <v>1935</v>
      </c>
      <c r="F1410" s="74">
        <v>11.05</v>
      </c>
      <c r="G1410" s="64" t="s">
        <v>1936</v>
      </c>
      <c r="H1410" s="74">
        <v>11.9</v>
      </c>
      <c r="I1410" s="64" t="s">
        <v>1937</v>
      </c>
      <c r="J1410" s="74">
        <v>22.95</v>
      </c>
      <c r="K1410" s="4"/>
    </row>
    <row r="1411" ht="13.5" customHeight="1">
      <c r="A1411" s="64"/>
      <c r="B1411" s="64"/>
      <c r="C1411" s="64"/>
      <c r="D1411" s="64"/>
      <c r="E1411" s="64" t="s">
        <v>1938</v>
      </c>
      <c r="F1411" s="74">
        <v>8.67</v>
      </c>
      <c r="G1411" s="64"/>
      <c r="H1411" s="75" t="s">
        <v>1939</v>
      </c>
      <c r="I1411" s="34"/>
      <c r="J1411" s="74">
        <v>45.54</v>
      </c>
      <c r="K1411" s="4"/>
    </row>
    <row r="1412" ht="0.75" customHeight="1">
      <c r="A1412" s="76"/>
      <c r="B1412" s="76"/>
      <c r="C1412" s="76"/>
      <c r="D1412" s="76"/>
      <c r="E1412" s="76"/>
      <c r="F1412" s="76"/>
      <c r="G1412" s="76"/>
      <c r="H1412" s="76"/>
      <c r="I1412" s="76"/>
      <c r="J1412" s="76"/>
      <c r="K1412" s="76"/>
    </row>
    <row r="1413" ht="18.0" customHeight="1">
      <c r="A1413" s="39" t="s">
        <v>470</v>
      </c>
      <c r="B1413" s="43" t="s">
        <v>83</v>
      </c>
      <c r="C1413" s="39" t="s">
        <v>84</v>
      </c>
      <c r="D1413" s="39" t="s">
        <v>24</v>
      </c>
      <c r="E1413" s="40" t="s">
        <v>1911</v>
      </c>
      <c r="F1413" s="42"/>
      <c r="G1413" s="54" t="s">
        <v>85</v>
      </c>
      <c r="H1413" s="43" t="s">
        <v>25</v>
      </c>
      <c r="I1413" s="43" t="s">
        <v>1912</v>
      </c>
      <c r="J1413" s="43" t="s">
        <v>86</v>
      </c>
      <c r="K1413" s="43" t="s">
        <v>26</v>
      </c>
    </row>
    <row r="1414" ht="51.75" customHeight="1">
      <c r="A1414" s="56" t="s">
        <v>1913</v>
      </c>
      <c r="B1414" s="58" t="s">
        <v>471</v>
      </c>
      <c r="C1414" s="56" t="s">
        <v>122</v>
      </c>
      <c r="D1414" s="56" t="s">
        <v>472</v>
      </c>
      <c r="E1414" s="66" t="s">
        <v>2975</v>
      </c>
      <c r="F1414" s="42"/>
      <c r="G1414" s="57" t="s">
        <v>130</v>
      </c>
      <c r="H1414" s="67">
        <v>1.0</v>
      </c>
      <c r="I1414" s="59"/>
      <c r="J1414" s="59">
        <v>57.91</v>
      </c>
      <c r="K1414" s="59">
        <v>57.91</v>
      </c>
    </row>
    <row r="1415" ht="24.0" customHeight="1">
      <c r="A1415" s="68" t="s">
        <v>1915</v>
      </c>
      <c r="B1415" s="69" t="s">
        <v>2005</v>
      </c>
      <c r="C1415" s="68" t="s">
        <v>122</v>
      </c>
      <c r="D1415" s="68" t="s">
        <v>2006</v>
      </c>
      <c r="E1415" s="70" t="s">
        <v>1918</v>
      </c>
      <c r="F1415" s="42"/>
      <c r="G1415" s="71" t="s">
        <v>1134</v>
      </c>
      <c r="H1415" s="72">
        <v>0.679</v>
      </c>
      <c r="I1415" s="72">
        <v>0.0</v>
      </c>
      <c r="J1415" s="73">
        <v>21.72</v>
      </c>
      <c r="K1415" s="73">
        <v>14.74</v>
      </c>
    </row>
    <row r="1416" ht="24.0" customHeight="1">
      <c r="A1416" s="68" t="s">
        <v>1915</v>
      </c>
      <c r="B1416" s="69" t="s">
        <v>2001</v>
      </c>
      <c r="C1416" s="68" t="s">
        <v>122</v>
      </c>
      <c r="D1416" s="68" t="s">
        <v>2002</v>
      </c>
      <c r="E1416" s="70" t="s">
        <v>1918</v>
      </c>
      <c r="F1416" s="42"/>
      <c r="G1416" s="71" t="s">
        <v>1134</v>
      </c>
      <c r="H1416" s="72">
        <v>0.679</v>
      </c>
      <c r="I1416" s="72">
        <v>0.0</v>
      </c>
      <c r="J1416" s="73">
        <v>27.11</v>
      </c>
      <c r="K1416" s="73">
        <v>18.4</v>
      </c>
    </row>
    <row r="1417" ht="51.75" customHeight="1">
      <c r="A1417" s="68" t="s">
        <v>1915</v>
      </c>
      <c r="B1417" s="69" t="s">
        <v>2546</v>
      </c>
      <c r="C1417" s="68" t="s">
        <v>122</v>
      </c>
      <c r="D1417" s="68" t="s">
        <v>2547</v>
      </c>
      <c r="E1417" s="70" t="s">
        <v>2530</v>
      </c>
      <c r="F1417" s="42"/>
      <c r="G1417" s="71" t="s">
        <v>111</v>
      </c>
      <c r="H1417" s="72">
        <v>0.0314</v>
      </c>
      <c r="I1417" s="72">
        <v>0.0</v>
      </c>
      <c r="J1417" s="73">
        <v>719.31</v>
      </c>
      <c r="K1417" s="73">
        <v>22.58</v>
      </c>
    </row>
    <row r="1418" ht="25.5" customHeight="1">
      <c r="A1418" s="77" t="s">
        <v>1940</v>
      </c>
      <c r="B1418" s="78" t="s">
        <v>2976</v>
      </c>
      <c r="C1418" s="77" t="s">
        <v>122</v>
      </c>
      <c r="D1418" s="77" t="s">
        <v>2977</v>
      </c>
      <c r="E1418" s="79" t="s">
        <v>1943</v>
      </c>
      <c r="F1418" s="42"/>
      <c r="G1418" s="80" t="s">
        <v>130</v>
      </c>
      <c r="H1418" s="81">
        <v>0.1388</v>
      </c>
      <c r="I1418" s="81">
        <v>0.0</v>
      </c>
      <c r="J1418" s="82">
        <v>15.8</v>
      </c>
      <c r="K1418" s="82">
        <v>2.19</v>
      </c>
    </row>
    <row r="1419" ht="13.5" customHeight="1">
      <c r="A1419" s="64"/>
      <c r="B1419" s="64"/>
      <c r="C1419" s="64"/>
      <c r="D1419" s="64"/>
      <c r="E1419" s="64"/>
      <c r="F1419" s="64" t="s">
        <v>1935</v>
      </c>
      <c r="G1419" s="74">
        <v>14.54</v>
      </c>
      <c r="H1419" s="64" t="s">
        <v>1936</v>
      </c>
      <c r="I1419" s="74">
        <v>15.65</v>
      </c>
      <c r="J1419" s="64" t="s">
        <v>1937</v>
      </c>
      <c r="K1419" s="74">
        <v>30.19</v>
      </c>
    </row>
    <row r="1420" ht="13.5" customHeight="1">
      <c r="A1420" s="64"/>
      <c r="B1420" s="64"/>
      <c r="C1420" s="64"/>
      <c r="D1420" s="64"/>
      <c r="E1420" s="64"/>
      <c r="F1420" s="64" t="s">
        <v>1938</v>
      </c>
      <c r="G1420" s="74">
        <v>13.63</v>
      </c>
      <c r="H1420" s="75" t="s">
        <v>1939</v>
      </c>
      <c r="I1420" s="34"/>
      <c r="J1420" s="64"/>
      <c r="K1420" s="74">
        <v>71.54</v>
      </c>
    </row>
    <row r="1421" ht="0.75" customHeight="1">
      <c r="A1421" s="76"/>
      <c r="B1421" s="76"/>
      <c r="C1421" s="76"/>
      <c r="D1421" s="76"/>
      <c r="E1421" s="76"/>
      <c r="F1421" s="76"/>
      <c r="G1421" s="76"/>
      <c r="H1421" s="76"/>
      <c r="I1421" s="76"/>
      <c r="J1421" s="76"/>
      <c r="K1421" s="76"/>
    </row>
    <row r="1422" ht="18.0" customHeight="1">
      <c r="A1422" s="39" t="s">
        <v>475</v>
      </c>
      <c r="B1422" s="43" t="s">
        <v>83</v>
      </c>
      <c r="C1422" s="39" t="s">
        <v>84</v>
      </c>
      <c r="D1422" s="39" t="s">
        <v>24</v>
      </c>
      <c r="E1422" s="40" t="s">
        <v>1911</v>
      </c>
      <c r="F1422" s="42"/>
      <c r="G1422" s="54" t="s">
        <v>85</v>
      </c>
      <c r="H1422" s="43" t="s">
        <v>25</v>
      </c>
      <c r="I1422" s="43" t="s">
        <v>1912</v>
      </c>
      <c r="J1422" s="43" t="s">
        <v>86</v>
      </c>
      <c r="K1422" s="43" t="s">
        <v>26</v>
      </c>
    </row>
    <row r="1423" ht="25.5" customHeight="1">
      <c r="A1423" s="56" t="s">
        <v>1913</v>
      </c>
      <c r="B1423" s="58" t="s">
        <v>476</v>
      </c>
      <c r="C1423" s="56" t="s">
        <v>109</v>
      </c>
      <c r="D1423" s="56" t="s">
        <v>477</v>
      </c>
      <c r="E1423" s="66" t="s">
        <v>2939</v>
      </c>
      <c r="F1423" s="42"/>
      <c r="G1423" s="57" t="s">
        <v>130</v>
      </c>
      <c r="H1423" s="67">
        <v>1.0</v>
      </c>
      <c r="I1423" s="59"/>
      <c r="J1423" s="59">
        <v>28.17</v>
      </c>
      <c r="K1423" s="59">
        <v>28.17</v>
      </c>
    </row>
    <row r="1424" ht="25.5" customHeight="1">
      <c r="A1424" s="77" t="s">
        <v>1940</v>
      </c>
      <c r="B1424" s="78" t="s">
        <v>2978</v>
      </c>
      <c r="C1424" s="77" t="s">
        <v>109</v>
      </c>
      <c r="D1424" s="77" t="s">
        <v>2979</v>
      </c>
      <c r="E1424" s="79" t="s">
        <v>1943</v>
      </c>
      <c r="F1424" s="42"/>
      <c r="G1424" s="80" t="s">
        <v>801</v>
      </c>
      <c r="H1424" s="81">
        <v>0.6</v>
      </c>
      <c r="I1424" s="81">
        <v>0.0</v>
      </c>
      <c r="J1424" s="82">
        <v>2.5</v>
      </c>
      <c r="K1424" s="82">
        <v>1.5</v>
      </c>
    </row>
    <row r="1425" ht="24.0" customHeight="1">
      <c r="A1425" s="77" t="s">
        <v>1940</v>
      </c>
      <c r="B1425" s="78" t="s">
        <v>2980</v>
      </c>
      <c r="C1425" s="77" t="s">
        <v>109</v>
      </c>
      <c r="D1425" s="77" t="s">
        <v>2981</v>
      </c>
      <c r="E1425" s="79" t="s">
        <v>1948</v>
      </c>
      <c r="F1425" s="42"/>
      <c r="G1425" s="80" t="s">
        <v>1134</v>
      </c>
      <c r="H1425" s="81">
        <v>0.414</v>
      </c>
      <c r="I1425" s="81">
        <v>0.0</v>
      </c>
      <c r="J1425" s="82">
        <v>19.112592</v>
      </c>
      <c r="K1425" s="82">
        <v>7.91</v>
      </c>
    </row>
    <row r="1426" ht="24.0" customHeight="1">
      <c r="A1426" s="77" t="s">
        <v>1940</v>
      </c>
      <c r="B1426" s="78" t="s">
        <v>2982</v>
      </c>
      <c r="C1426" s="77" t="s">
        <v>109</v>
      </c>
      <c r="D1426" s="77" t="s">
        <v>2983</v>
      </c>
      <c r="E1426" s="79" t="s">
        <v>1943</v>
      </c>
      <c r="F1426" s="42"/>
      <c r="G1426" s="80" t="s">
        <v>801</v>
      </c>
      <c r="H1426" s="81">
        <v>0.2</v>
      </c>
      <c r="I1426" s="81">
        <v>0.0</v>
      </c>
      <c r="J1426" s="82">
        <v>18.9</v>
      </c>
      <c r="K1426" s="82">
        <v>3.78</v>
      </c>
    </row>
    <row r="1427" ht="24.0" customHeight="1">
      <c r="A1427" s="77" t="s">
        <v>1940</v>
      </c>
      <c r="B1427" s="78" t="s">
        <v>2984</v>
      </c>
      <c r="C1427" s="77" t="s">
        <v>109</v>
      </c>
      <c r="D1427" s="77" t="s">
        <v>2985</v>
      </c>
      <c r="E1427" s="79" t="s">
        <v>1943</v>
      </c>
      <c r="F1427" s="42"/>
      <c r="G1427" s="80" t="s">
        <v>130</v>
      </c>
      <c r="H1427" s="81">
        <v>1.1</v>
      </c>
      <c r="I1427" s="81">
        <v>0.0</v>
      </c>
      <c r="J1427" s="82">
        <v>7.8</v>
      </c>
      <c r="K1427" s="82">
        <v>8.58</v>
      </c>
    </row>
    <row r="1428" ht="24.0" customHeight="1">
      <c r="A1428" s="77" t="s">
        <v>1940</v>
      </c>
      <c r="B1428" s="78" t="s">
        <v>2986</v>
      </c>
      <c r="C1428" s="77" t="s">
        <v>109</v>
      </c>
      <c r="D1428" s="77" t="s">
        <v>2987</v>
      </c>
      <c r="E1428" s="79" t="s">
        <v>1948</v>
      </c>
      <c r="F1428" s="42"/>
      <c r="G1428" s="80" t="s">
        <v>1134</v>
      </c>
      <c r="H1428" s="81">
        <v>0.414</v>
      </c>
      <c r="I1428" s="81">
        <v>0.0</v>
      </c>
      <c r="J1428" s="82">
        <v>15.46024</v>
      </c>
      <c r="K1428" s="82">
        <v>6.4</v>
      </c>
    </row>
    <row r="1429" ht="13.5" customHeight="1">
      <c r="A1429" s="64"/>
      <c r="B1429" s="64"/>
      <c r="C1429" s="64"/>
      <c r="D1429" s="64"/>
      <c r="E1429" s="64"/>
      <c r="F1429" s="64" t="s">
        <v>1935</v>
      </c>
      <c r="G1429" s="74">
        <v>6.89</v>
      </c>
      <c r="H1429" s="64" t="s">
        <v>1936</v>
      </c>
      <c r="I1429" s="74">
        <v>7.42</v>
      </c>
      <c r="J1429" s="64" t="s">
        <v>1937</v>
      </c>
      <c r="K1429" s="74">
        <v>14.31</v>
      </c>
    </row>
    <row r="1430" ht="13.5" customHeight="1">
      <c r="A1430" s="64"/>
      <c r="B1430" s="64"/>
      <c r="C1430" s="64"/>
      <c r="D1430" s="64"/>
      <c r="E1430" s="64"/>
      <c r="F1430" s="64" t="s">
        <v>1938</v>
      </c>
      <c r="G1430" s="74">
        <v>6.63</v>
      </c>
      <c r="H1430" s="75" t="s">
        <v>1939</v>
      </c>
      <c r="I1430" s="34"/>
      <c r="J1430" s="64"/>
      <c r="K1430" s="74">
        <v>34.8</v>
      </c>
    </row>
    <row r="1431" ht="0.75" customHeight="1">
      <c r="A1431" s="76"/>
      <c r="B1431" s="76"/>
      <c r="C1431" s="76"/>
      <c r="D1431" s="76"/>
      <c r="E1431" s="76"/>
      <c r="F1431" s="76"/>
      <c r="G1431" s="76"/>
      <c r="H1431" s="76"/>
      <c r="I1431" s="76"/>
      <c r="J1431" s="76"/>
      <c r="K1431" s="76"/>
    </row>
    <row r="1432" ht="18.0" customHeight="1">
      <c r="A1432" s="39" t="s">
        <v>478</v>
      </c>
      <c r="B1432" s="43" t="s">
        <v>83</v>
      </c>
      <c r="C1432" s="39" t="s">
        <v>84</v>
      </c>
      <c r="D1432" s="39" t="s">
        <v>24</v>
      </c>
      <c r="E1432" s="40" t="s">
        <v>1911</v>
      </c>
      <c r="F1432" s="42"/>
      <c r="G1432" s="54" t="s">
        <v>85</v>
      </c>
      <c r="H1432" s="43" t="s">
        <v>25</v>
      </c>
      <c r="I1432" s="43" t="s">
        <v>86</v>
      </c>
      <c r="J1432" s="43" t="s">
        <v>26</v>
      </c>
      <c r="K1432" s="4"/>
    </row>
    <row r="1433" ht="51.75" customHeight="1">
      <c r="A1433" s="56" t="s">
        <v>1913</v>
      </c>
      <c r="B1433" s="58" t="s">
        <v>479</v>
      </c>
      <c r="C1433" s="56" t="s">
        <v>104</v>
      </c>
      <c r="D1433" s="56" t="s">
        <v>480</v>
      </c>
      <c r="E1433" s="66" t="s">
        <v>2157</v>
      </c>
      <c r="F1433" s="42"/>
      <c r="G1433" s="57" t="s">
        <v>130</v>
      </c>
      <c r="H1433" s="67">
        <v>1.0</v>
      </c>
      <c r="I1433" s="59">
        <v>69.19</v>
      </c>
      <c r="J1433" s="59">
        <v>69.19</v>
      </c>
      <c r="K1433" s="4"/>
    </row>
    <row r="1434" ht="15.0" customHeight="1">
      <c r="A1434" s="88" t="s">
        <v>2453</v>
      </c>
      <c r="B1434" s="89" t="s">
        <v>83</v>
      </c>
      <c r="C1434" s="88" t="s">
        <v>84</v>
      </c>
      <c r="D1434" s="88" t="s">
        <v>2454</v>
      </c>
      <c r="E1434" s="89" t="s">
        <v>1596</v>
      </c>
      <c r="F1434" s="90" t="s">
        <v>2455</v>
      </c>
      <c r="G1434" s="42"/>
      <c r="H1434" s="90" t="s">
        <v>1975</v>
      </c>
      <c r="I1434" s="42"/>
      <c r="J1434" s="89" t="s">
        <v>2456</v>
      </c>
      <c r="K1434" s="4"/>
    </row>
    <row r="1435" ht="15.0" customHeight="1">
      <c r="A1435" s="91"/>
      <c r="B1435" s="91"/>
      <c r="C1435" s="91"/>
      <c r="D1435" s="91"/>
      <c r="E1435" s="91"/>
      <c r="F1435" s="43" t="s">
        <v>2457</v>
      </c>
      <c r="G1435" s="43" t="s">
        <v>2458</v>
      </c>
      <c r="H1435" s="43" t="s">
        <v>2457</v>
      </c>
      <c r="I1435" s="43" t="s">
        <v>2458</v>
      </c>
      <c r="J1435" s="91"/>
      <c r="K1435" s="4"/>
    </row>
    <row r="1436" ht="25.5" customHeight="1">
      <c r="A1436" s="77" t="s">
        <v>1940</v>
      </c>
      <c r="B1436" s="78" t="s">
        <v>2988</v>
      </c>
      <c r="C1436" s="77" t="s">
        <v>104</v>
      </c>
      <c r="D1436" s="77" t="s">
        <v>2989</v>
      </c>
      <c r="E1436" s="81">
        <v>1.0</v>
      </c>
      <c r="F1436" s="82">
        <v>1.0</v>
      </c>
      <c r="G1436" s="82">
        <v>0.0</v>
      </c>
      <c r="H1436" s="86">
        <v>1.37</v>
      </c>
      <c r="I1436" s="86">
        <v>0.58</v>
      </c>
      <c r="J1436" s="86">
        <v>1.37</v>
      </c>
      <c r="K1436" s="4"/>
    </row>
    <row r="1437" ht="19.5" customHeight="1">
      <c r="A1437" s="51"/>
      <c r="B1437" s="38"/>
      <c r="C1437" s="38"/>
      <c r="D1437" s="38"/>
      <c r="E1437" s="34"/>
      <c r="F1437" s="51" t="s">
        <v>2461</v>
      </c>
      <c r="G1437" s="38"/>
      <c r="H1437" s="38"/>
      <c r="I1437" s="34"/>
      <c r="J1437" s="49">
        <v>1.3691</v>
      </c>
      <c r="K1437" s="4"/>
    </row>
    <row r="1438" ht="19.5" customHeight="1">
      <c r="A1438" s="51"/>
      <c r="B1438" s="38"/>
      <c r="C1438" s="38"/>
      <c r="D1438" s="38"/>
      <c r="E1438" s="34"/>
      <c r="F1438" s="51" t="s">
        <v>1968</v>
      </c>
      <c r="G1438" s="38"/>
      <c r="H1438" s="38"/>
      <c r="I1438" s="34"/>
      <c r="J1438" s="49">
        <v>1.3691</v>
      </c>
      <c r="K1438" s="4"/>
    </row>
    <row r="1439" ht="19.5" customHeight="1">
      <c r="A1439" s="51"/>
      <c r="B1439" s="38"/>
      <c r="C1439" s="38"/>
      <c r="D1439" s="38"/>
      <c r="E1439" s="34"/>
      <c r="F1439" s="51" t="s">
        <v>1969</v>
      </c>
      <c r="G1439" s="38"/>
      <c r="H1439" s="38"/>
      <c r="I1439" s="34"/>
      <c r="J1439" s="49">
        <v>1.9</v>
      </c>
      <c r="K1439" s="4"/>
    </row>
    <row r="1440" ht="19.5" customHeight="1">
      <c r="A1440" s="51"/>
      <c r="B1440" s="38"/>
      <c r="C1440" s="38"/>
      <c r="D1440" s="38"/>
      <c r="E1440" s="34"/>
      <c r="F1440" s="51" t="s">
        <v>1970</v>
      </c>
      <c r="G1440" s="38"/>
      <c r="H1440" s="38"/>
      <c r="I1440" s="34"/>
      <c r="J1440" s="49">
        <v>0.7206</v>
      </c>
      <c r="K1440" s="4"/>
    </row>
    <row r="1441" ht="19.5" customHeight="1">
      <c r="A1441" s="39" t="s">
        <v>2158</v>
      </c>
      <c r="B1441" s="43" t="s">
        <v>83</v>
      </c>
      <c r="C1441" s="39" t="s">
        <v>84</v>
      </c>
      <c r="D1441" s="39" t="s">
        <v>2159</v>
      </c>
      <c r="E1441" s="43" t="s">
        <v>1596</v>
      </c>
      <c r="F1441" s="43" t="s">
        <v>1973</v>
      </c>
      <c r="G1441" s="43" t="s">
        <v>1974</v>
      </c>
      <c r="H1441" s="43"/>
      <c r="I1441" s="43"/>
      <c r="J1441" s="43" t="s">
        <v>1975</v>
      </c>
      <c r="K1441" s="4"/>
    </row>
    <row r="1442" ht="25.5" customHeight="1">
      <c r="A1442" s="77" t="s">
        <v>1940</v>
      </c>
      <c r="B1442" s="78" t="s">
        <v>2990</v>
      </c>
      <c r="C1442" s="77" t="s">
        <v>104</v>
      </c>
      <c r="D1442" s="77" t="s">
        <v>2991</v>
      </c>
      <c r="E1442" s="81">
        <v>5.8333333</v>
      </c>
      <c r="F1442" s="80" t="s">
        <v>106</v>
      </c>
      <c r="G1442" s="85" t="s">
        <v>2992</v>
      </c>
      <c r="H1442" s="41"/>
      <c r="I1442" s="42"/>
      <c r="J1442" s="86" t="s">
        <v>2993</v>
      </c>
      <c r="K1442" s="4"/>
    </row>
    <row r="1443" ht="25.5" customHeight="1">
      <c r="A1443" s="77" t="s">
        <v>1940</v>
      </c>
      <c r="B1443" s="78" t="s">
        <v>2994</v>
      </c>
      <c r="C1443" s="77" t="s">
        <v>104</v>
      </c>
      <c r="D1443" s="77" t="s">
        <v>2995</v>
      </c>
      <c r="E1443" s="81">
        <v>0.0831833</v>
      </c>
      <c r="F1443" s="80" t="s">
        <v>2611</v>
      </c>
      <c r="G1443" s="85" t="s">
        <v>2996</v>
      </c>
      <c r="H1443" s="41"/>
      <c r="I1443" s="42"/>
      <c r="J1443" s="86" t="s">
        <v>1841</v>
      </c>
      <c r="K1443" s="4"/>
    </row>
    <row r="1444" ht="25.5" customHeight="1">
      <c r="A1444" s="77" t="s">
        <v>1940</v>
      </c>
      <c r="B1444" s="78" t="s">
        <v>2997</v>
      </c>
      <c r="C1444" s="77" t="s">
        <v>104</v>
      </c>
      <c r="D1444" s="77" t="s">
        <v>2998</v>
      </c>
      <c r="E1444" s="81">
        <v>0.7</v>
      </c>
      <c r="F1444" s="80" t="s">
        <v>2611</v>
      </c>
      <c r="G1444" s="85" t="s">
        <v>2999</v>
      </c>
      <c r="H1444" s="41"/>
      <c r="I1444" s="42"/>
      <c r="J1444" s="86" t="s">
        <v>3000</v>
      </c>
      <c r="K1444" s="4"/>
    </row>
    <row r="1445" ht="39.0" customHeight="1">
      <c r="A1445" s="77" t="s">
        <v>1940</v>
      </c>
      <c r="B1445" s="78" t="s">
        <v>3001</v>
      </c>
      <c r="C1445" s="77" t="s">
        <v>104</v>
      </c>
      <c r="D1445" s="77" t="s">
        <v>3002</v>
      </c>
      <c r="E1445" s="81">
        <v>1.05</v>
      </c>
      <c r="F1445" s="80" t="s">
        <v>130</v>
      </c>
      <c r="G1445" s="85" t="s">
        <v>3003</v>
      </c>
      <c r="H1445" s="41"/>
      <c r="I1445" s="42"/>
      <c r="J1445" s="86" t="s">
        <v>3004</v>
      </c>
      <c r="K1445" s="4"/>
    </row>
    <row r="1446" ht="25.5" customHeight="1">
      <c r="A1446" s="77" t="s">
        <v>1940</v>
      </c>
      <c r="B1446" s="78" t="s">
        <v>3005</v>
      </c>
      <c r="C1446" s="77" t="s">
        <v>104</v>
      </c>
      <c r="D1446" s="77" t="s">
        <v>3006</v>
      </c>
      <c r="E1446" s="81">
        <v>1.25</v>
      </c>
      <c r="F1446" s="80" t="s">
        <v>2611</v>
      </c>
      <c r="G1446" s="85" t="s">
        <v>3007</v>
      </c>
      <c r="H1446" s="41"/>
      <c r="I1446" s="42"/>
      <c r="J1446" s="86" t="s">
        <v>3008</v>
      </c>
      <c r="K1446" s="4"/>
    </row>
    <row r="1447" ht="19.5" customHeight="1">
      <c r="A1447" s="51"/>
      <c r="B1447" s="38"/>
      <c r="C1447" s="38"/>
      <c r="D1447" s="38"/>
      <c r="E1447" s="34"/>
      <c r="F1447" s="51" t="s">
        <v>2188</v>
      </c>
      <c r="G1447" s="38"/>
      <c r="H1447" s="38"/>
      <c r="I1447" s="34"/>
      <c r="J1447" s="49">
        <v>39.9939</v>
      </c>
      <c r="K1447" s="4"/>
    </row>
    <row r="1448" ht="19.5" customHeight="1">
      <c r="A1448" s="39" t="s">
        <v>1971</v>
      </c>
      <c r="B1448" s="43" t="s">
        <v>83</v>
      </c>
      <c r="C1448" s="39" t="s">
        <v>84</v>
      </c>
      <c r="D1448" s="39" t="s">
        <v>1972</v>
      </c>
      <c r="E1448" s="43" t="s">
        <v>1596</v>
      </c>
      <c r="F1448" s="43" t="s">
        <v>1973</v>
      </c>
      <c r="G1448" s="43" t="s">
        <v>1974</v>
      </c>
      <c r="H1448" s="43"/>
      <c r="I1448" s="43"/>
      <c r="J1448" s="43" t="s">
        <v>1975</v>
      </c>
      <c r="K1448" s="4"/>
    </row>
    <row r="1449" ht="24.0" customHeight="1">
      <c r="A1449" s="68" t="s">
        <v>1913</v>
      </c>
      <c r="B1449" s="69" t="s">
        <v>3009</v>
      </c>
      <c r="C1449" s="68" t="s">
        <v>104</v>
      </c>
      <c r="D1449" s="68" t="s">
        <v>3010</v>
      </c>
      <c r="E1449" s="72">
        <v>0.5238095</v>
      </c>
      <c r="F1449" s="71" t="s">
        <v>1978</v>
      </c>
      <c r="G1449" s="83" t="s">
        <v>3011</v>
      </c>
      <c r="H1449" s="41"/>
      <c r="I1449" s="42"/>
      <c r="J1449" s="84" t="s">
        <v>3012</v>
      </c>
      <c r="K1449" s="4"/>
    </row>
    <row r="1450" ht="24.0" customHeight="1">
      <c r="A1450" s="68" t="s">
        <v>1913</v>
      </c>
      <c r="B1450" s="69" t="s">
        <v>3013</v>
      </c>
      <c r="C1450" s="68" t="s">
        <v>104</v>
      </c>
      <c r="D1450" s="68" t="s">
        <v>2006</v>
      </c>
      <c r="E1450" s="72">
        <v>0.5238095</v>
      </c>
      <c r="F1450" s="71" t="s">
        <v>1978</v>
      </c>
      <c r="G1450" s="83" t="s">
        <v>3014</v>
      </c>
      <c r="H1450" s="41"/>
      <c r="I1450" s="42"/>
      <c r="J1450" s="84" t="s">
        <v>3015</v>
      </c>
      <c r="K1450" s="4"/>
    </row>
    <row r="1451" ht="19.5" customHeight="1">
      <c r="A1451" s="51"/>
      <c r="B1451" s="38"/>
      <c r="C1451" s="38"/>
      <c r="D1451" s="38"/>
      <c r="E1451" s="34"/>
      <c r="F1451" s="51" t="s">
        <v>1985</v>
      </c>
      <c r="G1451" s="38"/>
      <c r="H1451" s="38"/>
      <c r="I1451" s="34"/>
      <c r="J1451" s="49">
        <v>28.4795</v>
      </c>
      <c r="K1451" s="4"/>
    </row>
    <row r="1452" ht="13.5" customHeight="1">
      <c r="A1452" s="64"/>
      <c r="B1452" s="64"/>
      <c r="C1452" s="64"/>
      <c r="D1452" s="64"/>
      <c r="E1452" s="64" t="s">
        <v>1935</v>
      </c>
      <c r="F1452" s="74">
        <v>0.0</v>
      </c>
      <c r="G1452" s="64" t="s">
        <v>1936</v>
      </c>
      <c r="H1452" s="74">
        <v>21.63</v>
      </c>
      <c r="I1452" s="64" t="s">
        <v>1937</v>
      </c>
      <c r="J1452" s="74">
        <v>21.62908949305</v>
      </c>
      <c r="K1452" s="4"/>
    </row>
    <row r="1453" ht="13.5" customHeight="1">
      <c r="A1453" s="64"/>
      <c r="B1453" s="64"/>
      <c r="C1453" s="64"/>
      <c r="D1453" s="64"/>
      <c r="E1453" s="64" t="s">
        <v>1938</v>
      </c>
      <c r="F1453" s="74">
        <v>16.28</v>
      </c>
      <c r="G1453" s="64"/>
      <c r="H1453" s="75" t="s">
        <v>1939</v>
      </c>
      <c r="I1453" s="34"/>
      <c r="J1453" s="74">
        <v>85.47</v>
      </c>
      <c r="K1453" s="4"/>
    </row>
    <row r="1454" ht="0.75" customHeight="1">
      <c r="A1454" s="76"/>
      <c r="B1454" s="76"/>
      <c r="C1454" s="76"/>
      <c r="D1454" s="76"/>
      <c r="E1454" s="76"/>
      <c r="F1454" s="76"/>
      <c r="G1454" s="76"/>
      <c r="H1454" s="76"/>
      <c r="I1454" s="76"/>
      <c r="J1454" s="76"/>
      <c r="K1454" s="76"/>
    </row>
    <row r="1455" ht="18.0" customHeight="1">
      <c r="A1455" s="39" t="s">
        <v>481</v>
      </c>
      <c r="B1455" s="43" t="s">
        <v>83</v>
      </c>
      <c r="C1455" s="39" t="s">
        <v>84</v>
      </c>
      <c r="D1455" s="39" t="s">
        <v>24</v>
      </c>
      <c r="E1455" s="40" t="s">
        <v>1911</v>
      </c>
      <c r="F1455" s="42"/>
      <c r="G1455" s="54" t="s">
        <v>85</v>
      </c>
      <c r="H1455" s="43" t="s">
        <v>25</v>
      </c>
      <c r="I1455" s="43" t="s">
        <v>1912</v>
      </c>
      <c r="J1455" s="43" t="s">
        <v>86</v>
      </c>
      <c r="K1455" s="43" t="s">
        <v>26</v>
      </c>
    </row>
    <row r="1456" ht="25.5" customHeight="1">
      <c r="A1456" s="56" t="s">
        <v>1913</v>
      </c>
      <c r="B1456" s="58" t="s">
        <v>482</v>
      </c>
      <c r="C1456" s="56" t="s">
        <v>483</v>
      </c>
      <c r="D1456" s="56" t="s">
        <v>484</v>
      </c>
      <c r="E1456" s="66">
        <v>16.0</v>
      </c>
      <c r="F1456" s="42"/>
      <c r="G1456" s="57" t="s">
        <v>151</v>
      </c>
      <c r="H1456" s="67">
        <v>1.0</v>
      </c>
      <c r="I1456" s="59"/>
      <c r="J1456" s="59">
        <v>18.13</v>
      </c>
      <c r="K1456" s="59">
        <v>18.13</v>
      </c>
    </row>
    <row r="1457" ht="51.75" customHeight="1">
      <c r="A1457" s="77" t="s">
        <v>1940</v>
      </c>
      <c r="B1457" s="78" t="s">
        <v>3016</v>
      </c>
      <c r="C1457" s="77" t="s">
        <v>483</v>
      </c>
      <c r="D1457" s="77" t="s">
        <v>3017</v>
      </c>
      <c r="E1457" s="79" t="s">
        <v>1943</v>
      </c>
      <c r="F1457" s="42"/>
      <c r="G1457" s="80" t="s">
        <v>151</v>
      </c>
      <c r="H1457" s="81">
        <v>1.0</v>
      </c>
      <c r="I1457" s="81">
        <v>0.0</v>
      </c>
      <c r="J1457" s="82">
        <v>4.89</v>
      </c>
      <c r="K1457" s="82">
        <v>4.89</v>
      </c>
    </row>
    <row r="1458" ht="25.5" customHeight="1">
      <c r="A1458" s="77" t="s">
        <v>1940</v>
      </c>
      <c r="B1458" s="78" t="s">
        <v>3018</v>
      </c>
      <c r="C1458" s="77" t="s">
        <v>483</v>
      </c>
      <c r="D1458" s="77" t="s">
        <v>3019</v>
      </c>
      <c r="E1458" s="79" t="s">
        <v>1943</v>
      </c>
      <c r="F1458" s="42"/>
      <c r="G1458" s="80" t="s">
        <v>801</v>
      </c>
      <c r="H1458" s="81">
        <v>0.1</v>
      </c>
      <c r="I1458" s="81">
        <v>0.0</v>
      </c>
      <c r="J1458" s="82">
        <v>3.04</v>
      </c>
      <c r="K1458" s="82">
        <v>0.3</v>
      </c>
    </row>
    <row r="1459" ht="39.0" customHeight="1">
      <c r="A1459" s="77" t="s">
        <v>1940</v>
      </c>
      <c r="B1459" s="78" t="s">
        <v>3020</v>
      </c>
      <c r="C1459" s="77" t="s">
        <v>483</v>
      </c>
      <c r="D1459" s="77" t="s">
        <v>3021</v>
      </c>
      <c r="E1459" s="79" t="s">
        <v>1943</v>
      </c>
      <c r="F1459" s="42"/>
      <c r="G1459" s="80" t="s">
        <v>151</v>
      </c>
      <c r="H1459" s="81">
        <v>0.5</v>
      </c>
      <c r="I1459" s="81">
        <v>0.0</v>
      </c>
      <c r="J1459" s="82">
        <v>0.34</v>
      </c>
      <c r="K1459" s="82">
        <v>0.17</v>
      </c>
    </row>
    <row r="1460" ht="25.5" customHeight="1">
      <c r="A1460" s="77" t="s">
        <v>1940</v>
      </c>
      <c r="B1460" s="78" t="s">
        <v>3022</v>
      </c>
      <c r="C1460" s="77" t="s">
        <v>483</v>
      </c>
      <c r="D1460" s="77" t="s">
        <v>3023</v>
      </c>
      <c r="E1460" s="79" t="s">
        <v>1948</v>
      </c>
      <c r="F1460" s="42"/>
      <c r="G1460" s="80" t="s">
        <v>1134</v>
      </c>
      <c r="H1460" s="81">
        <v>0.2</v>
      </c>
      <c r="I1460" s="81">
        <v>0.0</v>
      </c>
      <c r="J1460" s="82">
        <v>20.74</v>
      </c>
      <c r="K1460" s="82">
        <v>4.14</v>
      </c>
    </row>
    <row r="1461" ht="39.0" customHeight="1">
      <c r="A1461" s="77" t="s">
        <v>1940</v>
      </c>
      <c r="B1461" s="78" t="s">
        <v>3024</v>
      </c>
      <c r="C1461" s="77" t="s">
        <v>483</v>
      </c>
      <c r="D1461" s="77" t="s">
        <v>3025</v>
      </c>
      <c r="E1461" s="79" t="s">
        <v>1943</v>
      </c>
      <c r="F1461" s="42"/>
      <c r="G1461" s="80" t="s">
        <v>98</v>
      </c>
      <c r="H1461" s="81">
        <v>1.6666667</v>
      </c>
      <c r="I1461" s="81">
        <v>0.0</v>
      </c>
      <c r="J1461" s="82">
        <v>0.14</v>
      </c>
      <c r="K1461" s="82">
        <v>0.23</v>
      </c>
    </row>
    <row r="1462" ht="25.5" customHeight="1">
      <c r="A1462" s="77" t="s">
        <v>1940</v>
      </c>
      <c r="B1462" s="78" t="s">
        <v>3026</v>
      </c>
      <c r="C1462" s="77" t="s">
        <v>483</v>
      </c>
      <c r="D1462" s="77" t="s">
        <v>3027</v>
      </c>
      <c r="E1462" s="79" t="s">
        <v>1948</v>
      </c>
      <c r="F1462" s="42"/>
      <c r="G1462" s="80" t="s">
        <v>1134</v>
      </c>
      <c r="H1462" s="81">
        <v>0.3</v>
      </c>
      <c r="I1462" s="81">
        <v>0.0</v>
      </c>
      <c r="J1462" s="82">
        <v>28.02</v>
      </c>
      <c r="K1462" s="82">
        <v>8.4</v>
      </c>
    </row>
    <row r="1463" ht="13.5" customHeight="1">
      <c r="A1463" s="64"/>
      <c r="B1463" s="64"/>
      <c r="C1463" s="64"/>
      <c r="D1463" s="64"/>
      <c r="E1463" s="64"/>
      <c r="F1463" s="64" t="s">
        <v>1935</v>
      </c>
      <c r="G1463" s="74">
        <v>6.04</v>
      </c>
      <c r="H1463" s="64" t="s">
        <v>1936</v>
      </c>
      <c r="I1463" s="74">
        <v>6.5</v>
      </c>
      <c r="J1463" s="64" t="s">
        <v>1937</v>
      </c>
      <c r="K1463" s="74">
        <v>12.54</v>
      </c>
    </row>
    <row r="1464" ht="13.5" customHeight="1">
      <c r="A1464" s="64"/>
      <c r="B1464" s="64"/>
      <c r="C1464" s="64"/>
      <c r="D1464" s="64"/>
      <c r="E1464" s="64"/>
      <c r="F1464" s="64" t="s">
        <v>1938</v>
      </c>
      <c r="G1464" s="74">
        <v>4.26</v>
      </c>
      <c r="H1464" s="75" t="s">
        <v>1939</v>
      </c>
      <c r="I1464" s="34"/>
      <c r="J1464" s="64"/>
      <c r="K1464" s="74">
        <v>22.39</v>
      </c>
    </row>
    <row r="1465" ht="0.75" customHeight="1">
      <c r="A1465" s="76"/>
      <c r="B1465" s="76"/>
      <c r="C1465" s="76"/>
      <c r="D1465" s="76"/>
      <c r="E1465" s="76"/>
      <c r="F1465" s="76"/>
      <c r="G1465" s="76"/>
      <c r="H1465" s="76"/>
      <c r="I1465" s="76"/>
      <c r="J1465" s="76"/>
      <c r="K1465" s="76"/>
    </row>
    <row r="1466" ht="18.0" customHeight="1">
      <c r="A1466" s="39" t="s">
        <v>485</v>
      </c>
      <c r="B1466" s="43" t="s">
        <v>83</v>
      </c>
      <c r="C1466" s="39" t="s">
        <v>84</v>
      </c>
      <c r="D1466" s="39" t="s">
        <v>24</v>
      </c>
      <c r="E1466" s="40" t="s">
        <v>1911</v>
      </c>
      <c r="F1466" s="42"/>
      <c r="G1466" s="54" t="s">
        <v>85</v>
      </c>
      <c r="H1466" s="43" t="s">
        <v>25</v>
      </c>
      <c r="I1466" s="43" t="s">
        <v>86</v>
      </c>
      <c r="J1466" s="43" t="s">
        <v>26</v>
      </c>
      <c r="K1466" s="4"/>
    </row>
    <row r="1467" ht="24.0" customHeight="1">
      <c r="A1467" s="56" t="s">
        <v>1913</v>
      </c>
      <c r="B1467" s="58" t="s">
        <v>486</v>
      </c>
      <c r="C1467" s="56" t="s">
        <v>265</v>
      </c>
      <c r="D1467" s="56" t="s">
        <v>487</v>
      </c>
      <c r="E1467" s="66" t="s">
        <v>2958</v>
      </c>
      <c r="F1467" s="42"/>
      <c r="G1467" s="57" t="s">
        <v>130</v>
      </c>
      <c r="H1467" s="67">
        <v>1.0</v>
      </c>
      <c r="I1467" s="59">
        <v>205.74</v>
      </c>
      <c r="J1467" s="59">
        <v>205.74</v>
      </c>
      <c r="K1467" s="4"/>
    </row>
    <row r="1468" ht="15.0" customHeight="1">
      <c r="A1468" s="39" t="s">
        <v>23</v>
      </c>
      <c r="B1468" s="43" t="s">
        <v>83</v>
      </c>
      <c r="C1468" s="39" t="s">
        <v>84</v>
      </c>
      <c r="D1468" s="39" t="s">
        <v>24</v>
      </c>
      <c r="E1468" s="40" t="s">
        <v>1911</v>
      </c>
      <c r="F1468" s="42"/>
      <c r="G1468" s="54" t="s">
        <v>85</v>
      </c>
      <c r="H1468" s="43" t="s">
        <v>25</v>
      </c>
      <c r="I1468" s="43" t="s">
        <v>86</v>
      </c>
      <c r="J1468" s="43" t="s">
        <v>26</v>
      </c>
      <c r="K1468" s="4"/>
    </row>
    <row r="1469" ht="24.0" customHeight="1">
      <c r="A1469" s="68" t="s">
        <v>1913</v>
      </c>
      <c r="B1469" s="69" t="s">
        <v>2330</v>
      </c>
      <c r="C1469" s="68" t="s">
        <v>265</v>
      </c>
      <c r="D1469" s="68" t="s">
        <v>2331</v>
      </c>
      <c r="E1469" s="70" t="s">
        <v>2332</v>
      </c>
      <c r="F1469" s="42"/>
      <c r="G1469" s="71" t="s">
        <v>2070</v>
      </c>
      <c r="H1469" s="72">
        <v>1.0</v>
      </c>
      <c r="I1469" s="73" t="s">
        <v>2333</v>
      </c>
      <c r="J1469" s="84" t="s">
        <v>2333</v>
      </c>
      <c r="K1469" s="4"/>
    </row>
    <row r="1470" ht="24.0" customHeight="1">
      <c r="A1470" s="77" t="s">
        <v>1940</v>
      </c>
      <c r="B1470" s="78" t="s">
        <v>3028</v>
      </c>
      <c r="C1470" s="77" t="s">
        <v>265</v>
      </c>
      <c r="D1470" s="77" t="s">
        <v>3029</v>
      </c>
      <c r="E1470" s="79" t="s">
        <v>1943</v>
      </c>
      <c r="F1470" s="42"/>
      <c r="G1470" s="80" t="s">
        <v>130</v>
      </c>
      <c r="H1470" s="81">
        <v>1.05</v>
      </c>
      <c r="I1470" s="82" t="s">
        <v>3030</v>
      </c>
      <c r="J1470" s="86" t="s">
        <v>3031</v>
      </c>
      <c r="K1470" s="4"/>
    </row>
    <row r="1471" ht="24.0" customHeight="1">
      <c r="A1471" s="68" t="s">
        <v>1913</v>
      </c>
      <c r="B1471" s="69" t="s">
        <v>2343</v>
      </c>
      <c r="C1471" s="68" t="s">
        <v>265</v>
      </c>
      <c r="D1471" s="68" t="s">
        <v>2344</v>
      </c>
      <c r="E1471" s="70" t="s">
        <v>2332</v>
      </c>
      <c r="F1471" s="42"/>
      <c r="G1471" s="71" t="s">
        <v>2070</v>
      </c>
      <c r="H1471" s="72">
        <v>1.0</v>
      </c>
      <c r="I1471" s="73" t="s">
        <v>2345</v>
      </c>
      <c r="J1471" s="84" t="s">
        <v>2345</v>
      </c>
      <c r="K1471" s="4"/>
    </row>
    <row r="1472" ht="51.75" customHeight="1">
      <c r="A1472" s="68" t="s">
        <v>1913</v>
      </c>
      <c r="B1472" s="69" t="s">
        <v>3032</v>
      </c>
      <c r="C1472" s="68" t="s">
        <v>265</v>
      </c>
      <c r="D1472" s="68" t="s">
        <v>3033</v>
      </c>
      <c r="E1472" s="70" t="s">
        <v>3034</v>
      </c>
      <c r="F1472" s="42"/>
      <c r="G1472" s="71" t="s">
        <v>130</v>
      </c>
      <c r="H1472" s="72">
        <v>1.0</v>
      </c>
      <c r="I1472" s="73" t="s">
        <v>3035</v>
      </c>
      <c r="J1472" s="84" t="s">
        <v>3035</v>
      </c>
      <c r="K1472" s="4"/>
    </row>
    <row r="1473" ht="24.0" customHeight="1">
      <c r="A1473" s="77" t="s">
        <v>1940</v>
      </c>
      <c r="B1473" s="78" t="s">
        <v>2335</v>
      </c>
      <c r="C1473" s="77" t="s">
        <v>122</v>
      </c>
      <c r="D1473" s="77" t="s">
        <v>2336</v>
      </c>
      <c r="E1473" s="79" t="s">
        <v>1948</v>
      </c>
      <c r="F1473" s="42"/>
      <c r="G1473" s="80" t="s">
        <v>1134</v>
      </c>
      <c r="H1473" s="81">
        <v>1.0</v>
      </c>
      <c r="I1473" s="82" t="s">
        <v>2337</v>
      </c>
      <c r="J1473" s="86" t="s">
        <v>2337</v>
      </c>
      <c r="K1473" s="4"/>
    </row>
    <row r="1474" ht="24.0" customHeight="1">
      <c r="A1474" s="77" t="s">
        <v>1940</v>
      </c>
      <c r="B1474" s="78" t="s">
        <v>2339</v>
      </c>
      <c r="C1474" s="77" t="s">
        <v>265</v>
      </c>
      <c r="D1474" s="77" t="s">
        <v>2340</v>
      </c>
      <c r="E1474" s="79" t="s">
        <v>1948</v>
      </c>
      <c r="F1474" s="42"/>
      <c r="G1474" s="80" t="s">
        <v>2070</v>
      </c>
      <c r="H1474" s="81">
        <v>1.0</v>
      </c>
      <c r="I1474" s="82" t="s">
        <v>2341</v>
      </c>
      <c r="J1474" s="86" t="s">
        <v>3036</v>
      </c>
      <c r="K1474" s="4"/>
    </row>
    <row r="1475" ht="24.0" customHeight="1">
      <c r="A1475" s="77" t="s">
        <v>1940</v>
      </c>
      <c r="B1475" s="78" t="s">
        <v>3037</v>
      </c>
      <c r="C1475" s="77" t="s">
        <v>265</v>
      </c>
      <c r="D1475" s="77" t="s">
        <v>3038</v>
      </c>
      <c r="E1475" s="79" t="s">
        <v>1943</v>
      </c>
      <c r="F1475" s="42"/>
      <c r="G1475" s="80" t="s">
        <v>106</v>
      </c>
      <c r="H1475" s="81">
        <v>10.0</v>
      </c>
      <c r="I1475" s="82" t="s">
        <v>2444</v>
      </c>
      <c r="J1475" s="86" t="s">
        <v>3039</v>
      </c>
      <c r="K1475" s="4"/>
    </row>
    <row r="1476" ht="39.75" customHeight="1">
      <c r="A1476" s="87" t="s">
        <v>2347</v>
      </c>
      <c r="B1476" s="41"/>
      <c r="C1476" s="41"/>
      <c r="D1476" s="41"/>
      <c r="E1476" s="41"/>
      <c r="F1476" s="41"/>
      <c r="G1476" s="41"/>
      <c r="H1476" s="41"/>
      <c r="I1476" s="41"/>
      <c r="J1476" s="42"/>
      <c r="K1476" s="4"/>
    </row>
    <row r="1477" ht="15.0" customHeight="1">
      <c r="A1477" s="39" t="s">
        <v>23</v>
      </c>
      <c r="B1477" s="43" t="s">
        <v>83</v>
      </c>
      <c r="C1477" s="39" t="s">
        <v>84</v>
      </c>
      <c r="D1477" s="39" t="s">
        <v>24</v>
      </c>
      <c r="E1477" s="40" t="s">
        <v>1911</v>
      </c>
      <c r="F1477" s="42"/>
      <c r="G1477" s="54" t="s">
        <v>85</v>
      </c>
      <c r="H1477" s="43" t="s">
        <v>25</v>
      </c>
      <c r="I1477" s="43" t="s">
        <v>86</v>
      </c>
      <c r="J1477" s="43" t="s">
        <v>26</v>
      </c>
      <c r="K1477" s="4"/>
    </row>
    <row r="1478" ht="24.0" customHeight="1">
      <c r="A1478" s="77" t="s">
        <v>1940</v>
      </c>
      <c r="B1478" s="78" t="s">
        <v>2348</v>
      </c>
      <c r="C1478" s="77" t="s">
        <v>265</v>
      </c>
      <c r="D1478" s="77" t="s">
        <v>2349</v>
      </c>
      <c r="E1478" s="79" t="s">
        <v>1943</v>
      </c>
      <c r="F1478" s="42"/>
      <c r="G1478" s="80" t="s">
        <v>106</v>
      </c>
      <c r="H1478" s="81">
        <v>1.0E-4</v>
      </c>
      <c r="I1478" s="82" t="s">
        <v>2350</v>
      </c>
      <c r="J1478" s="86" t="s">
        <v>2351</v>
      </c>
      <c r="K1478" s="4"/>
    </row>
    <row r="1479" ht="25.5" customHeight="1">
      <c r="A1479" s="77" t="s">
        <v>1940</v>
      </c>
      <c r="B1479" s="78" t="s">
        <v>2352</v>
      </c>
      <c r="C1479" s="77" t="s">
        <v>265</v>
      </c>
      <c r="D1479" s="77" t="s">
        <v>2353</v>
      </c>
      <c r="E1479" s="79" t="s">
        <v>1960</v>
      </c>
      <c r="F1479" s="42"/>
      <c r="G1479" s="80" t="s">
        <v>106</v>
      </c>
      <c r="H1479" s="81">
        <v>1.0E-4</v>
      </c>
      <c r="I1479" s="82" t="s">
        <v>2354</v>
      </c>
      <c r="J1479" s="86" t="s">
        <v>2395</v>
      </c>
      <c r="K1479" s="4"/>
    </row>
    <row r="1480" ht="24.0" customHeight="1">
      <c r="A1480" s="77" t="s">
        <v>1940</v>
      </c>
      <c r="B1480" s="78" t="s">
        <v>2355</v>
      </c>
      <c r="C1480" s="77" t="s">
        <v>122</v>
      </c>
      <c r="D1480" s="77" t="s">
        <v>2356</v>
      </c>
      <c r="E1480" s="79" t="s">
        <v>1943</v>
      </c>
      <c r="F1480" s="42"/>
      <c r="G1480" s="80" t="s">
        <v>2357</v>
      </c>
      <c r="H1480" s="81">
        <v>0.00644</v>
      </c>
      <c r="I1480" s="82" t="s">
        <v>2358</v>
      </c>
      <c r="J1480" s="86" t="s">
        <v>1847</v>
      </c>
      <c r="K1480" s="4"/>
    </row>
    <row r="1481" ht="24.0" customHeight="1">
      <c r="A1481" s="77" t="s">
        <v>1940</v>
      </c>
      <c r="B1481" s="78" t="s">
        <v>2360</v>
      </c>
      <c r="C1481" s="77" t="s">
        <v>265</v>
      </c>
      <c r="D1481" s="77" t="s">
        <v>2361</v>
      </c>
      <c r="E1481" s="79" t="s">
        <v>1943</v>
      </c>
      <c r="F1481" s="42"/>
      <c r="G1481" s="80" t="s">
        <v>106</v>
      </c>
      <c r="H1481" s="81">
        <v>0.0126</v>
      </c>
      <c r="I1481" s="82" t="s">
        <v>2362</v>
      </c>
      <c r="J1481" s="86" t="s">
        <v>3040</v>
      </c>
      <c r="K1481" s="4"/>
    </row>
    <row r="1482" ht="25.5" customHeight="1">
      <c r="A1482" s="77" t="s">
        <v>1940</v>
      </c>
      <c r="B1482" s="78" t="s">
        <v>2364</v>
      </c>
      <c r="C1482" s="77" t="s">
        <v>122</v>
      </c>
      <c r="D1482" s="77" t="s">
        <v>2365</v>
      </c>
      <c r="E1482" s="79" t="s">
        <v>1943</v>
      </c>
      <c r="F1482" s="42"/>
      <c r="G1482" s="80" t="s">
        <v>2357</v>
      </c>
      <c r="H1482" s="81">
        <v>0.00214</v>
      </c>
      <c r="I1482" s="82" t="s">
        <v>2366</v>
      </c>
      <c r="J1482" s="86" t="s">
        <v>2447</v>
      </c>
      <c r="K1482" s="4"/>
    </row>
    <row r="1483" ht="24.0" customHeight="1">
      <c r="A1483" s="77" t="s">
        <v>1940</v>
      </c>
      <c r="B1483" s="78" t="s">
        <v>2368</v>
      </c>
      <c r="C1483" s="77" t="s">
        <v>265</v>
      </c>
      <c r="D1483" s="77" t="s">
        <v>2369</v>
      </c>
      <c r="E1483" s="79" t="s">
        <v>1943</v>
      </c>
      <c r="F1483" s="42"/>
      <c r="G1483" s="80" t="s">
        <v>2370</v>
      </c>
      <c r="H1483" s="81">
        <v>0.00214</v>
      </c>
      <c r="I1483" s="82" t="s">
        <v>2371</v>
      </c>
      <c r="J1483" s="86" t="s">
        <v>2359</v>
      </c>
      <c r="K1483" s="4"/>
    </row>
    <row r="1484" ht="25.5" customHeight="1">
      <c r="A1484" s="77" t="s">
        <v>1940</v>
      </c>
      <c r="B1484" s="78" t="s">
        <v>2372</v>
      </c>
      <c r="C1484" s="77" t="s">
        <v>122</v>
      </c>
      <c r="D1484" s="77" t="s">
        <v>2373</v>
      </c>
      <c r="E1484" s="79" t="s">
        <v>1943</v>
      </c>
      <c r="F1484" s="42"/>
      <c r="G1484" s="80" t="s">
        <v>98</v>
      </c>
      <c r="H1484" s="81">
        <v>5.6E-4</v>
      </c>
      <c r="I1484" s="82" t="s">
        <v>2374</v>
      </c>
      <c r="J1484" s="86" t="s">
        <v>2359</v>
      </c>
      <c r="K1484" s="4"/>
    </row>
    <row r="1485" ht="24.0" customHeight="1">
      <c r="A1485" s="77" t="s">
        <v>1940</v>
      </c>
      <c r="B1485" s="78" t="s">
        <v>2375</v>
      </c>
      <c r="C1485" s="77" t="s">
        <v>265</v>
      </c>
      <c r="D1485" s="77" t="s">
        <v>2376</v>
      </c>
      <c r="E1485" s="79" t="s">
        <v>1960</v>
      </c>
      <c r="F1485" s="42"/>
      <c r="G1485" s="80" t="s">
        <v>106</v>
      </c>
      <c r="H1485" s="81">
        <v>1.0E-4</v>
      </c>
      <c r="I1485" s="82" t="s">
        <v>2377</v>
      </c>
      <c r="J1485" s="86" t="s">
        <v>3041</v>
      </c>
      <c r="K1485" s="4"/>
    </row>
    <row r="1486" ht="24.0" customHeight="1">
      <c r="A1486" s="77" t="s">
        <v>1940</v>
      </c>
      <c r="B1486" s="78" t="s">
        <v>2378</v>
      </c>
      <c r="C1486" s="77" t="s">
        <v>265</v>
      </c>
      <c r="D1486" s="77" t="s">
        <v>2379</v>
      </c>
      <c r="E1486" s="79" t="s">
        <v>1943</v>
      </c>
      <c r="F1486" s="42"/>
      <c r="G1486" s="80" t="s">
        <v>106</v>
      </c>
      <c r="H1486" s="81">
        <v>0.0042</v>
      </c>
      <c r="I1486" s="82" t="s">
        <v>2380</v>
      </c>
      <c r="J1486" s="86" t="s">
        <v>3042</v>
      </c>
      <c r="K1486" s="4"/>
    </row>
    <row r="1487" ht="24.0" customHeight="1">
      <c r="A1487" s="77" t="s">
        <v>1940</v>
      </c>
      <c r="B1487" s="78" t="s">
        <v>2382</v>
      </c>
      <c r="C1487" s="77" t="s">
        <v>265</v>
      </c>
      <c r="D1487" s="77" t="s">
        <v>2383</v>
      </c>
      <c r="E1487" s="79" t="s">
        <v>1943</v>
      </c>
      <c r="F1487" s="42"/>
      <c r="G1487" s="80" t="s">
        <v>106</v>
      </c>
      <c r="H1487" s="81">
        <v>2.0E-4</v>
      </c>
      <c r="I1487" s="82" t="s">
        <v>2384</v>
      </c>
      <c r="J1487" s="86" t="s">
        <v>2351</v>
      </c>
      <c r="K1487" s="4"/>
    </row>
    <row r="1488" ht="24.0" customHeight="1">
      <c r="A1488" s="77" t="s">
        <v>1940</v>
      </c>
      <c r="B1488" s="78" t="s">
        <v>2385</v>
      </c>
      <c r="C1488" s="77" t="s">
        <v>265</v>
      </c>
      <c r="D1488" s="77" t="s">
        <v>2386</v>
      </c>
      <c r="E1488" s="79" t="s">
        <v>1943</v>
      </c>
      <c r="F1488" s="42"/>
      <c r="G1488" s="80" t="s">
        <v>106</v>
      </c>
      <c r="H1488" s="81">
        <v>2.0E-4</v>
      </c>
      <c r="I1488" s="82" t="s">
        <v>2387</v>
      </c>
      <c r="J1488" s="86" t="s">
        <v>2351</v>
      </c>
      <c r="K1488" s="4"/>
    </row>
    <row r="1489" ht="24.0" customHeight="1">
      <c r="A1489" s="77" t="s">
        <v>1940</v>
      </c>
      <c r="B1489" s="78" t="s">
        <v>2388</v>
      </c>
      <c r="C1489" s="77" t="s">
        <v>265</v>
      </c>
      <c r="D1489" s="77" t="s">
        <v>2389</v>
      </c>
      <c r="E1489" s="79" t="s">
        <v>1943</v>
      </c>
      <c r="F1489" s="42"/>
      <c r="G1489" s="80" t="s">
        <v>106</v>
      </c>
      <c r="H1489" s="81">
        <v>0.21756</v>
      </c>
      <c r="I1489" s="82" t="s">
        <v>2390</v>
      </c>
      <c r="J1489" s="86" t="s">
        <v>2442</v>
      </c>
      <c r="K1489" s="4"/>
    </row>
    <row r="1490" ht="24.0" customHeight="1">
      <c r="A1490" s="77" t="s">
        <v>1940</v>
      </c>
      <c r="B1490" s="78" t="s">
        <v>2392</v>
      </c>
      <c r="C1490" s="77" t="s">
        <v>265</v>
      </c>
      <c r="D1490" s="77" t="s">
        <v>2393</v>
      </c>
      <c r="E1490" s="79" t="s">
        <v>1943</v>
      </c>
      <c r="F1490" s="42"/>
      <c r="G1490" s="80" t="s">
        <v>106</v>
      </c>
      <c r="H1490" s="81">
        <v>0.00504</v>
      </c>
      <c r="I1490" s="82" t="s">
        <v>2394</v>
      </c>
      <c r="J1490" s="86" t="s">
        <v>3041</v>
      </c>
      <c r="K1490" s="4"/>
    </row>
    <row r="1491" ht="24.0" customHeight="1">
      <c r="A1491" s="77" t="s">
        <v>1940</v>
      </c>
      <c r="B1491" s="78" t="s">
        <v>2396</v>
      </c>
      <c r="C1491" s="77" t="s">
        <v>265</v>
      </c>
      <c r="D1491" s="77" t="s">
        <v>2397</v>
      </c>
      <c r="E1491" s="79" t="s">
        <v>1943</v>
      </c>
      <c r="F1491" s="42"/>
      <c r="G1491" s="80" t="s">
        <v>106</v>
      </c>
      <c r="H1491" s="81">
        <v>0.28504</v>
      </c>
      <c r="I1491" s="82" t="s">
        <v>2398</v>
      </c>
      <c r="J1491" s="86" t="s">
        <v>3043</v>
      </c>
      <c r="K1491" s="4"/>
    </row>
    <row r="1492" ht="24.0" customHeight="1">
      <c r="A1492" s="77" t="s">
        <v>1940</v>
      </c>
      <c r="B1492" s="78" t="s">
        <v>2400</v>
      </c>
      <c r="C1492" s="77" t="s">
        <v>265</v>
      </c>
      <c r="D1492" s="77" t="s">
        <v>2401</v>
      </c>
      <c r="E1492" s="79" t="s">
        <v>1972</v>
      </c>
      <c r="F1492" s="42"/>
      <c r="G1492" s="80" t="s">
        <v>2402</v>
      </c>
      <c r="H1492" s="81">
        <v>0.00112</v>
      </c>
      <c r="I1492" s="82" t="s">
        <v>2403</v>
      </c>
      <c r="J1492" s="86" t="s">
        <v>2203</v>
      </c>
      <c r="K1492" s="4"/>
    </row>
    <row r="1493" ht="25.5" customHeight="1">
      <c r="A1493" s="77" t="s">
        <v>1940</v>
      </c>
      <c r="B1493" s="78" t="s">
        <v>2404</v>
      </c>
      <c r="C1493" s="77" t="s">
        <v>265</v>
      </c>
      <c r="D1493" s="77" t="s">
        <v>2405</v>
      </c>
      <c r="E1493" s="79" t="s">
        <v>1972</v>
      </c>
      <c r="F1493" s="42"/>
      <c r="G1493" s="80" t="s">
        <v>106</v>
      </c>
      <c r="H1493" s="81">
        <v>0.28504</v>
      </c>
      <c r="I1493" s="82" t="s">
        <v>2406</v>
      </c>
      <c r="J1493" s="86" t="s">
        <v>2690</v>
      </c>
      <c r="K1493" s="4"/>
    </row>
    <row r="1494" ht="24.0" customHeight="1">
      <c r="A1494" s="77" t="s">
        <v>1940</v>
      </c>
      <c r="B1494" s="78" t="s">
        <v>2407</v>
      </c>
      <c r="C1494" s="77" t="s">
        <v>265</v>
      </c>
      <c r="D1494" s="77" t="s">
        <v>2408</v>
      </c>
      <c r="E1494" s="79" t="s">
        <v>1943</v>
      </c>
      <c r="F1494" s="42"/>
      <c r="G1494" s="80" t="s">
        <v>106</v>
      </c>
      <c r="H1494" s="81">
        <v>0.0126</v>
      </c>
      <c r="I1494" s="82" t="s">
        <v>2186</v>
      </c>
      <c r="J1494" s="86" t="s">
        <v>2440</v>
      </c>
      <c r="K1494" s="4"/>
    </row>
    <row r="1495" ht="25.5" customHeight="1">
      <c r="A1495" s="77" t="s">
        <v>1940</v>
      </c>
      <c r="B1495" s="78" t="s">
        <v>2409</v>
      </c>
      <c r="C1495" s="77" t="s">
        <v>265</v>
      </c>
      <c r="D1495" s="77" t="s">
        <v>2410</v>
      </c>
      <c r="E1495" s="79" t="s">
        <v>1943</v>
      </c>
      <c r="F1495" s="42"/>
      <c r="G1495" s="80" t="s">
        <v>106</v>
      </c>
      <c r="H1495" s="81">
        <v>0.00168</v>
      </c>
      <c r="I1495" s="82" t="s">
        <v>2411</v>
      </c>
      <c r="J1495" s="86" t="s">
        <v>2395</v>
      </c>
      <c r="K1495" s="4"/>
    </row>
    <row r="1496" ht="24.0" customHeight="1">
      <c r="A1496" s="77" t="s">
        <v>1940</v>
      </c>
      <c r="B1496" s="78" t="s">
        <v>2412</v>
      </c>
      <c r="C1496" s="77" t="s">
        <v>265</v>
      </c>
      <c r="D1496" s="77" t="s">
        <v>2413</v>
      </c>
      <c r="E1496" s="79" t="s">
        <v>1972</v>
      </c>
      <c r="F1496" s="42"/>
      <c r="G1496" s="80" t="s">
        <v>106</v>
      </c>
      <c r="H1496" s="81">
        <v>0.0126</v>
      </c>
      <c r="I1496" s="82" t="s">
        <v>2414</v>
      </c>
      <c r="J1496" s="86" t="s">
        <v>2502</v>
      </c>
      <c r="K1496" s="4"/>
    </row>
    <row r="1497" ht="24.0" customHeight="1">
      <c r="A1497" s="77" t="s">
        <v>1940</v>
      </c>
      <c r="B1497" s="78" t="s">
        <v>2416</v>
      </c>
      <c r="C1497" s="77" t="s">
        <v>265</v>
      </c>
      <c r="D1497" s="77" t="s">
        <v>2417</v>
      </c>
      <c r="E1497" s="79" t="s">
        <v>1943</v>
      </c>
      <c r="F1497" s="42"/>
      <c r="G1497" s="80" t="s">
        <v>106</v>
      </c>
      <c r="H1497" s="81">
        <v>2.0E-4</v>
      </c>
      <c r="I1497" s="82" t="s">
        <v>2418</v>
      </c>
      <c r="J1497" s="86" t="s">
        <v>2351</v>
      </c>
      <c r="K1497" s="4"/>
    </row>
    <row r="1498" ht="24.0" customHeight="1">
      <c r="A1498" s="77" t="s">
        <v>1940</v>
      </c>
      <c r="B1498" s="78" t="s">
        <v>3028</v>
      </c>
      <c r="C1498" s="77" t="s">
        <v>265</v>
      </c>
      <c r="D1498" s="77" t="s">
        <v>3029</v>
      </c>
      <c r="E1498" s="79" t="s">
        <v>1943</v>
      </c>
      <c r="F1498" s="42"/>
      <c r="G1498" s="80" t="s">
        <v>130</v>
      </c>
      <c r="H1498" s="81">
        <v>1.05</v>
      </c>
      <c r="I1498" s="82" t="s">
        <v>3030</v>
      </c>
      <c r="J1498" s="86" t="s">
        <v>3031</v>
      </c>
      <c r="K1498" s="4"/>
    </row>
    <row r="1499" ht="24.0" customHeight="1">
      <c r="A1499" s="77" t="s">
        <v>1940</v>
      </c>
      <c r="B1499" s="78" t="s">
        <v>2419</v>
      </c>
      <c r="C1499" s="77" t="s">
        <v>265</v>
      </c>
      <c r="D1499" s="77" t="s">
        <v>2420</v>
      </c>
      <c r="E1499" s="79" t="s">
        <v>1943</v>
      </c>
      <c r="F1499" s="42"/>
      <c r="G1499" s="80" t="s">
        <v>106</v>
      </c>
      <c r="H1499" s="81">
        <v>1.2E-4</v>
      </c>
      <c r="I1499" s="82" t="s">
        <v>2421</v>
      </c>
      <c r="J1499" s="86" t="s">
        <v>2351</v>
      </c>
      <c r="K1499" s="4"/>
    </row>
    <row r="1500" ht="25.5" customHeight="1">
      <c r="A1500" s="77" t="s">
        <v>1940</v>
      </c>
      <c r="B1500" s="78" t="s">
        <v>2422</v>
      </c>
      <c r="C1500" s="77" t="s">
        <v>265</v>
      </c>
      <c r="D1500" s="77" t="s">
        <v>2423</v>
      </c>
      <c r="E1500" s="79" t="s">
        <v>1943</v>
      </c>
      <c r="F1500" s="42"/>
      <c r="G1500" s="80" t="s">
        <v>106</v>
      </c>
      <c r="H1500" s="81">
        <v>2.4E-4</v>
      </c>
      <c r="I1500" s="82" t="s">
        <v>2424</v>
      </c>
      <c r="J1500" s="86" t="s">
        <v>2367</v>
      </c>
      <c r="K1500" s="4"/>
    </row>
    <row r="1501" ht="24.0" customHeight="1">
      <c r="A1501" s="77" t="s">
        <v>1940</v>
      </c>
      <c r="B1501" s="78" t="s">
        <v>2425</v>
      </c>
      <c r="C1501" s="77" t="s">
        <v>265</v>
      </c>
      <c r="D1501" s="77" t="s">
        <v>2426</v>
      </c>
      <c r="E1501" s="79" t="s">
        <v>1943</v>
      </c>
      <c r="F1501" s="42"/>
      <c r="G1501" s="80" t="s">
        <v>106</v>
      </c>
      <c r="H1501" s="81">
        <v>2.4E-4</v>
      </c>
      <c r="I1501" s="82" t="s">
        <v>2427</v>
      </c>
      <c r="J1501" s="86" t="s">
        <v>2351</v>
      </c>
      <c r="K1501" s="4"/>
    </row>
    <row r="1502" ht="24.0" customHeight="1">
      <c r="A1502" s="77" t="s">
        <v>1940</v>
      </c>
      <c r="B1502" s="78" t="s">
        <v>2428</v>
      </c>
      <c r="C1502" s="77" t="s">
        <v>265</v>
      </c>
      <c r="D1502" s="77" t="s">
        <v>2429</v>
      </c>
      <c r="E1502" s="79" t="s">
        <v>1943</v>
      </c>
      <c r="F1502" s="42"/>
      <c r="G1502" s="80" t="s">
        <v>106</v>
      </c>
      <c r="H1502" s="81">
        <v>3.6E-4</v>
      </c>
      <c r="I1502" s="82" t="s">
        <v>2430</v>
      </c>
      <c r="J1502" s="86" t="s">
        <v>2351</v>
      </c>
      <c r="K1502" s="4"/>
    </row>
    <row r="1503" ht="25.5" customHeight="1">
      <c r="A1503" s="77" t="s">
        <v>1940</v>
      </c>
      <c r="B1503" s="78" t="s">
        <v>3044</v>
      </c>
      <c r="C1503" s="77" t="s">
        <v>265</v>
      </c>
      <c r="D1503" s="77" t="s">
        <v>3045</v>
      </c>
      <c r="E1503" s="79" t="s">
        <v>1943</v>
      </c>
      <c r="F1503" s="42"/>
      <c r="G1503" s="80" t="s">
        <v>742</v>
      </c>
      <c r="H1503" s="81">
        <v>0.16</v>
      </c>
      <c r="I1503" s="82" t="s">
        <v>3046</v>
      </c>
      <c r="J1503" s="86" t="s">
        <v>3047</v>
      </c>
      <c r="K1503" s="4"/>
    </row>
    <row r="1504" ht="24.0" customHeight="1">
      <c r="A1504" s="77" t="s">
        <v>1940</v>
      </c>
      <c r="B1504" s="78" t="s">
        <v>3048</v>
      </c>
      <c r="C1504" s="77" t="s">
        <v>265</v>
      </c>
      <c r="D1504" s="77" t="s">
        <v>3049</v>
      </c>
      <c r="E1504" s="79" t="s">
        <v>1943</v>
      </c>
      <c r="F1504" s="42"/>
      <c r="G1504" s="80" t="s">
        <v>106</v>
      </c>
      <c r="H1504" s="81">
        <v>0.0027</v>
      </c>
      <c r="I1504" s="82" t="s">
        <v>3050</v>
      </c>
      <c r="J1504" s="86" t="s">
        <v>2415</v>
      </c>
      <c r="K1504" s="4"/>
    </row>
    <row r="1505" ht="24.0" customHeight="1">
      <c r="A1505" s="77" t="s">
        <v>1940</v>
      </c>
      <c r="B1505" s="78" t="s">
        <v>3051</v>
      </c>
      <c r="C1505" s="77" t="s">
        <v>265</v>
      </c>
      <c r="D1505" s="77" t="s">
        <v>3052</v>
      </c>
      <c r="E1505" s="79" t="s">
        <v>1943</v>
      </c>
      <c r="F1505" s="42"/>
      <c r="G1505" s="80" t="s">
        <v>106</v>
      </c>
      <c r="H1505" s="81">
        <v>0.00138</v>
      </c>
      <c r="I1505" s="82" t="s">
        <v>3053</v>
      </c>
      <c r="J1505" s="86" t="s">
        <v>2415</v>
      </c>
      <c r="K1505" s="4"/>
    </row>
    <row r="1506" ht="24.0" customHeight="1">
      <c r="A1506" s="77" t="s">
        <v>1940</v>
      </c>
      <c r="B1506" s="78" t="s">
        <v>3054</v>
      </c>
      <c r="C1506" s="77" t="s">
        <v>265</v>
      </c>
      <c r="D1506" s="77" t="s">
        <v>3055</v>
      </c>
      <c r="E1506" s="79" t="s">
        <v>1943</v>
      </c>
      <c r="F1506" s="42"/>
      <c r="G1506" s="80" t="s">
        <v>106</v>
      </c>
      <c r="H1506" s="81">
        <v>2.4E-4</v>
      </c>
      <c r="I1506" s="82" t="s">
        <v>3056</v>
      </c>
      <c r="J1506" s="86" t="s">
        <v>2351</v>
      </c>
      <c r="K1506" s="4"/>
    </row>
    <row r="1507" ht="24.0" customHeight="1">
      <c r="A1507" s="77" t="s">
        <v>1940</v>
      </c>
      <c r="B1507" s="78" t="s">
        <v>3057</v>
      </c>
      <c r="C1507" s="77" t="s">
        <v>265</v>
      </c>
      <c r="D1507" s="77" t="s">
        <v>3058</v>
      </c>
      <c r="E1507" s="79" t="s">
        <v>1943</v>
      </c>
      <c r="F1507" s="42"/>
      <c r="G1507" s="80" t="s">
        <v>106</v>
      </c>
      <c r="H1507" s="81">
        <v>0.0027</v>
      </c>
      <c r="I1507" s="82" t="s">
        <v>3059</v>
      </c>
      <c r="J1507" s="86" t="s">
        <v>1847</v>
      </c>
      <c r="K1507" s="4"/>
    </row>
    <row r="1508" ht="25.5" customHeight="1">
      <c r="A1508" s="77" t="s">
        <v>1940</v>
      </c>
      <c r="B1508" s="78" t="s">
        <v>2882</v>
      </c>
      <c r="C1508" s="77" t="s">
        <v>265</v>
      </c>
      <c r="D1508" s="77" t="s">
        <v>2883</v>
      </c>
      <c r="E1508" s="79" t="s">
        <v>1943</v>
      </c>
      <c r="F1508" s="42"/>
      <c r="G1508" s="80" t="s">
        <v>106</v>
      </c>
      <c r="H1508" s="81">
        <v>3.0E-4</v>
      </c>
      <c r="I1508" s="82" t="s">
        <v>2884</v>
      </c>
      <c r="J1508" s="86" t="s">
        <v>2351</v>
      </c>
      <c r="K1508" s="4"/>
    </row>
    <row r="1509" ht="24.0" customHeight="1">
      <c r="A1509" s="77" t="s">
        <v>1940</v>
      </c>
      <c r="B1509" s="78" t="s">
        <v>3060</v>
      </c>
      <c r="C1509" s="77" t="s">
        <v>265</v>
      </c>
      <c r="D1509" s="77" t="s">
        <v>3061</v>
      </c>
      <c r="E1509" s="79" t="s">
        <v>1943</v>
      </c>
      <c r="F1509" s="42"/>
      <c r="G1509" s="80" t="s">
        <v>106</v>
      </c>
      <c r="H1509" s="81">
        <v>6.0E-5</v>
      </c>
      <c r="I1509" s="82" t="s">
        <v>3062</v>
      </c>
      <c r="J1509" s="86" t="s">
        <v>2359</v>
      </c>
      <c r="K1509" s="4"/>
    </row>
    <row r="1510" ht="24.0" customHeight="1">
      <c r="A1510" s="77" t="s">
        <v>1940</v>
      </c>
      <c r="B1510" s="78" t="s">
        <v>3063</v>
      </c>
      <c r="C1510" s="77" t="s">
        <v>265</v>
      </c>
      <c r="D1510" s="77" t="s">
        <v>3064</v>
      </c>
      <c r="E1510" s="79" t="s">
        <v>1948</v>
      </c>
      <c r="F1510" s="42"/>
      <c r="G1510" s="80" t="s">
        <v>2070</v>
      </c>
      <c r="H1510" s="81">
        <v>0.6</v>
      </c>
      <c r="I1510" s="82" t="s">
        <v>2341</v>
      </c>
      <c r="J1510" s="86" t="s">
        <v>3065</v>
      </c>
      <c r="K1510" s="4"/>
    </row>
    <row r="1511" ht="24.0" customHeight="1">
      <c r="A1511" s="77" t="s">
        <v>1940</v>
      </c>
      <c r="B1511" s="78" t="s">
        <v>2335</v>
      </c>
      <c r="C1511" s="77" t="s">
        <v>122</v>
      </c>
      <c r="D1511" s="77" t="s">
        <v>2336</v>
      </c>
      <c r="E1511" s="79" t="s">
        <v>1948</v>
      </c>
      <c r="F1511" s="42"/>
      <c r="G1511" s="80" t="s">
        <v>1134</v>
      </c>
      <c r="H1511" s="81">
        <v>1.2</v>
      </c>
      <c r="I1511" s="82" t="s">
        <v>2337</v>
      </c>
      <c r="J1511" s="86" t="s">
        <v>3066</v>
      </c>
      <c r="K1511" s="4"/>
    </row>
    <row r="1512" ht="24.0" customHeight="1">
      <c r="A1512" s="77" t="s">
        <v>1940</v>
      </c>
      <c r="B1512" s="78" t="s">
        <v>2339</v>
      </c>
      <c r="C1512" s="77" t="s">
        <v>265</v>
      </c>
      <c r="D1512" s="77" t="s">
        <v>2340</v>
      </c>
      <c r="E1512" s="79" t="s">
        <v>1948</v>
      </c>
      <c r="F1512" s="42"/>
      <c r="G1512" s="80" t="s">
        <v>2070</v>
      </c>
      <c r="H1512" s="81">
        <v>1.0</v>
      </c>
      <c r="I1512" s="82" t="s">
        <v>2341</v>
      </c>
      <c r="J1512" s="86" t="s">
        <v>3036</v>
      </c>
      <c r="K1512" s="4"/>
    </row>
    <row r="1513" ht="24.0" customHeight="1">
      <c r="A1513" s="77" t="s">
        <v>1940</v>
      </c>
      <c r="B1513" s="78" t="s">
        <v>3037</v>
      </c>
      <c r="C1513" s="77" t="s">
        <v>265</v>
      </c>
      <c r="D1513" s="77" t="s">
        <v>3038</v>
      </c>
      <c r="E1513" s="79" t="s">
        <v>1943</v>
      </c>
      <c r="F1513" s="42"/>
      <c r="G1513" s="80" t="s">
        <v>106</v>
      </c>
      <c r="H1513" s="81">
        <v>10.0</v>
      </c>
      <c r="I1513" s="82" t="s">
        <v>2444</v>
      </c>
      <c r="J1513" s="86" t="s">
        <v>3039</v>
      </c>
      <c r="K1513" s="4"/>
    </row>
    <row r="1514" ht="13.5" customHeight="1">
      <c r="A1514" s="64"/>
      <c r="B1514" s="64"/>
      <c r="C1514" s="64"/>
      <c r="D1514" s="64"/>
      <c r="E1514" s="64" t="s">
        <v>1935</v>
      </c>
      <c r="F1514" s="74">
        <v>24.58</v>
      </c>
      <c r="G1514" s="64" t="s">
        <v>1936</v>
      </c>
      <c r="H1514" s="74">
        <v>26.43</v>
      </c>
      <c r="I1514" s="64" t="s">
        <v>1937</v>
      </c>
      <c r="J1514" s="74">
        <v>51.01</v>
      </c>
      <c r="K1514" s="4"/>
    </row>
    <row r="1515" ht="13.5" customHeight="1">
      <c r="A1515" s="64"/>
      <c r="B1515" s="64"/>
      <c r="C1515" s="64"/>
      <c r="D1515" s="64"/>
      <c r="E1515" s="64" t="s">
        <v>1938</v>
      </c>
      <c r="F1515" s="74">
        <v>48.43</v>
      </c>
      <c r="G1515" s="64"/>
      <c r="H1515" s="75" t="s">
        <v>1939</v>
      </c>
      <c r="I1515" s="34"/>
      <c r="J1515" s="74">
        <v>254.17</v>
      </c>
      <c r="K1515" s="4"/>
    </row>
    <row r="1516" ht="0.75" customHeight="1">
      <c r="A1516" s="76"/>
      <c r="B1516" s="76"/>
      <c r="C1516" s="76"/>
      <c r="D1516" s="76"/>
      <c r="E1516" s="76"/>
      <c r="F1516" s="76"/>
      <c r="G1516" s="76"/>
      <c r="H1516" s="76"/>
      <c r="I1516" s="76"/>
      <c r="J1516" s="76"/>
      <c r="K1516" s="76"/>
    </row>
    <row r="1517" ht="18.0" customHeight="1">
      <c r="A1517" s="39" t="s">
        <v>488</v>
      </c>
      <c r="B1517" s="43" t="s">
        <v>83</v>
      </c>
      <c r="C1517" s="39" t="s">
        <v>84</v>
      </c>
      <c r="D1517" s="39" t="s">
        <v>24</v>
      </c>
      <c r="E1517" s="40" t="s">
        <v>1911</v>
      </c>
      <c r="F1517" s="42"/>
      <c r="G1517" s="54" t="s">
        <v>85</v>
      </c>
      <c r="H1517" s="43" t="s">
        <v>25</v>
      </c>
      <c r="I1517" s="43" t="s">
        <v>1912</v>
      </c>
      <c r="J1517" s="43" t="s">
        <v>86</v>
      </c>
      <c r="K1517" s="43" t="s">
        <v>26</v>
      </c>
    </row>
    <row r="1518" ht="24.0" customHeight="1">
      <c r="A1518" s="56" t="s">
        <v>1913</v>
      </c>
      <c r="B1518" s="58" t="s">
        <v>489</v>
      </c>
      <c r="C1518" s="56" t="s">
        <v>92</v>
      </c>
      <c r="D1518" s="56" t="s">
        <v>490</v>
      </c>
      <c r="E1518" s="66" t="s">
        <v>3067</v>
      </c>
      <c r="F1518" s="42"/>
      <c r="G1518" s="57" t="s">
        <v>98</v>
      </c>
      <c r="H1518" s="67">
        <v>1.0</v>
      </c>
      <c r="I1518" s="59"/>
      <c r="J1518" s="59">
        <v>63222.64</v>
      </c>
      <c r="K1518" s="59">
        <v>63222.64</v>
      </c>
    </row>
    <row r="1519" ht="39.0" customHeight="1">
      <c r="A1519" s="68" t="s">
        <v>1915</v>
      </c>
      <c r="B1519" s="69" t="s">
        <v>3068</v>
      </c>
      <c r="C1519" s="68" t="s">
        <v>265</v>
      </c>
      <c r="D1519" s="68" t="s">
        <v>3069</v>
      </c>
      <c r="E1519" s="70" t="s">
        <v>3070</v>
      </c>
      <c r="F1519" s="42"/>
      <c r="G1519" s="71" t="s">
        <v>130</v>
      </c>
      <c r="H1519" s="72">
        <v>62.9</v>
      </c>
      <c r="I1519" s="72">
        <v>0.0</v>
      </c>
      <c r="J1519" s="73">
        <v>22.94</v>
      </c>
      <c r="K1519" s="73">
        <v>1442.92</v>
      </c>
    </row>
    <row r="1520" ht="39.0" customHeight="1">
      <c r="A1520" s="68" t="s">
        <v>1915</v>
      </c>
      <c r="B1520" s="69" t="s">
        <v>3071</v>
      </c>
      <c r="C1520" s="68" t="s">
        <v>122</v>
      </c>
      <c r="D1520" s="68" t="s">
        <v>3072</v>
      </c>
      <c r="E1520" s="70" t="s">
        <v>3073</v>
      </c>
      <c r="F1520" s="42"/>
      <c r="G1520" s="71" t="s">
        <v>130</v>
      </c>
      <c r="H1520" s="72">
        <v>62.9</v>
      </c>
      <c r="I1520" s="72">
        <v>0.0</v>
      </c>
      <c r="J1520" s="73">
        <v>121.25</v>
      </c>
      <c r="K1520" s="73">
        <v>7626.62</v>
      </c>
    </row>
    <row r="1521" ht="39.0" customHeight="1">
      <c r="A1521" s="68" t="s">
        <v>1915</v>
      </c>
      <c r="B1521" s="69" t="s">
        <v>3074</v>
      </c>
      <c r="C1521" s="68" t="s">
        <v>122</v>
      </c>
      <c r="D1521" s="68" t="s">
        <v>3075</v>
      </c>
      <c r="E1521" s="70" t="s">
        <v>3076</v>
      </c>
      <c r="F1521" s="42"/>
      <c r="G1521" s="71" t="s">
        <v>130</v>
      </c>
      <c r="H1521" s="72">
        <v>62.9</v>
      </c>
      <c r="I1521" s="72">
        <v>0.0</v>
      </c>
      <c r="J1521" s="73">
        <v>214.39</v>
      </c>
      <c r="K1521" s="73">
        <v>13485.13</v>
      </c>
    </row>
    <row r="1522" ht="39.0" customHeight="1">
      <c r="A1522" s="68" t="s">
        <v>1915</v>
      </c>
      <c r="B1522" s="69" t="s">
        <v>3077</v>
      </c>
      <c r="C1522" s="68" t="s">
        <v>122</v>
      </c>
      <c r="D1522" s="68" t="s">
        <v>3078</v>
      </c>
      <c r="E1522" s="70" t="s">
        <v>3073</v>
      </c>
      <c r="F1522" s="42"/>
      <c r="G1522" s="71" t="s">
        <v>130</v>
      </c>
      <c r="H1522" s="72">
        <v>62.9</v>
      </c>
      <c r="I1522" s="72">
        <v>0.0</v>
      </c>
      <c r="J1522" s="73">
        <v>68.7</v>
      </c>
      <c r="K1522" s="73">
        <v>4321.23</v>
      </c>
    </row>
    <row r="1523" ht="25.5" customHeight="1">
      <c r="A1523" s="68" t="s">
        <v>1915</v>
      </c>
      <c r="B1523" s="69" t="s">
        <v>3079</v>
      </c>
      <c r="C1523" s="68" t="s">
        <v>265</v>
      </c>
      <c r="D1523" s="68" t="s">
        <v>3080</v>
      </c>
      <c r="E1523" s="70" t="s">
        <v>2724</v>
      </c>
      <c r="F1523" s="42"/>
      <c r="G1523" s="71" t="s">
        <v>275</v>
      </c>
      <c r="H1523" s="72">
        <v>373.77</v>
      </c>
      <c r="I1523" s="72">
        <v>0.0</v>
      </c>
      <c r="J1523" s="73">
        <v>19.31</v>
      </c>
      <c r="K1523" s="73">
        <v>7217.49</v>
      </c>
    </row>
    <row r="1524" ht="24.0" customHeight="1">
      <c r="A1524" s="68" t="s">
        <v>1915</v>
      </c>
      <c r="B1524" s="69" t="s">
        <v>3081</v>
      </c>
      <c r="C1524" s="68" t="s">
        <v>164</v>
      </c>
      <c r="D1524" s="68" t="s">
        <v>3082</v>
      </c>
      <c r="E1524" s="70" t="s">
        <v>3083</v>
      </c>
      <c r="F1524" s="42"/>
      <c r="G1524" s="71" t="s">
        <v>111</v>
      </c>
      <c r="H1524" s="72">
        <v>2.51</v>
      </c>
      <c r="I1524" s="72">
        <v>0.0</v>
      </c>
      <c r="J1524" s="73">
        <v>555.34</v>
      </c>
      <c r="K1524" s="73">
        <v>1393.9</v>
      </c>
    </row>
    <row r="1525" ht="25.5" customHeight="1">
      <c r="A1525" s="68" t="s">
        <v>1915</v>
      </c>
      <c r="B1525" s="69" t="s">
        <v>3084</v>
      </c>
      <c r="C1525" s="68" t="s">
        <v>265</v>
      </c>
      <c r="D1525" s="68" t="s">
        <v>3085</v>
      </c>
      <c r="E1525" s="70" t="s">
        <v>3086</v>
      </c>
      <c r="F1525" s="42"/>
      <c r="G1525" s="71" t="s">
        <v>275</v>
      </c>
      <c r="H1525" s="72">
        <v>117.42</v>
      </c>
      <c r="I1525" s="72">
        <v>0.0</v>
      </c>
      <c r="J1525" s="73">
        <v>207.78</v>
      </c>
      <c r="K1525" s="73">
        <v>24397.52</v>
      </c>
    </row>
    <row r="1526" ht="25.5" customHeight="1">
      <c r="A1526" s="68" t="s">
        <v>1915</v>
      </c>
      <c r="B1526" s="69" t="s">
        <v>3087</v>
      </c>
      <c r="C1526" s="68" t="s">
        <v>122</v>
      </c>
      <c r="D1526" s="68" t="s">
        <v>3088</v>
      </c>
      <c r="E1526" s="70" t="s">
        <v>3089</v>
      </c>
      <c r="F1526" s="42"/>
      <c r="G1526" s="71" t="s">
        <v>130</v>
      </c>
      <c r="H1526" s="72">
        <v>62.9</v>
      </c>
      <c r="I1526" s="72">
        <v>0.0</v>
      </c>
      <c r="J1526" s="73">
        <v>32.14</v>
      </c>
      <c r="K1526" s="73">
        <v>2021.6</v>
      </c>
    </row>
    <row r="1527" ht="25.5" customHeight="1">
      <c r="A1527" s="77" t="s">
        <v>1940</v>
      </c>
      <c r="B1527" s="78" t="s">
        <v>3090</v>
      </c>
      <c r="C1527" s="77" t="s">
        <v>104</v>
      </c>
      <c r="D1527" s="77" t="s">
        <v>3091</v>
      </c>
      <c r="E1527" s="79" t="s">
        <v>1943</v>
      </c>
      <c r="F1527" s="42"/>
      <c r="G1527" s="80" t="s">
        <v>106</v>
      </c>
      <c r="H1527" s="81">
        <v>907.75</v>
      </c>
      <c r="I1527" s="81">
        <v>0.0</v>
      </c>
      <c r="J1527" s="82">
        <v>1.45</v>
      </c>
      <c r="K1527" s="82">
        <v>1316.23</v>
      </c>
    </row>
    <row r="1528" ht="13.5" customHeight="1">
      <c r="A1528" s="64"/>
      <c r="B1528" s="64"/>
      <c r="C1528" s="64"/>
      <c r="D1528" s="64"/>
      <c r="E1528" s="64"/>
      <c r="F1528" s="64" t="s">
        <v>1935</v>
      </c>
      <c r="G1528" s="74">
        <v>7618.29</v>
      </c>
      <c r="H1528" s="64" t="s">
        <v>1936</v>
      </c>
      <c r="I1528" s="74">
        <v>8191.19</v>
      </c>
      <c r="J1528" s="64" t="s">
        <v>1937</v>
      </c>
      <c r="K1528" s="74">
        <v>15809.48</v>
      </c>
    </row>
    <row r="1529" ht="13.5" customHeight="1">
      <c r="A1529" s="64"/>
      <c r="B1529" s="64"/>
      <c r="C1529" s="64"/>
      <c r="D1529" s="64"/>
      <c r="E1529" s="64"/>
      <c r="F1529" s="64" t="s">
        <v>1938</v>
      </c>
      <c r="G1529" s="74">
        <v>14882.6</v>
      </c>
      <c r="H1529" s="75" t="s">
        <v>1939</v>
      </c>
      <c r="I1529" s="34"/>
      <c r="J1529" s="64"/>
      <c r="K1529" s="74">
        <v>78105.24</v>
      </c>
    </row>
    <row r="1530" ht="0.75" customHeight="1">
      <c r="A1530" s="76"/>
      <c r="B1530" s="76"/>
      <c r="C1530" s="76"/>
      <c r="D1530" s="76"/>
      <c r="E1530" s="76"/>
      <c r="F1530" s="76"/>
      <c r="G1530" s="76"/>
      <c r="H1530" s="76"/>
      <c r="I1530" s="76"/>
      <c r="J1530" s="76"/>
      <c r="K1530" s="76"/>
    </row>
    <row r="1531" ht="18.0" customHeight="1">
      <c r="A1531" s="39" t="s">
        <v>493</v>
      </c>
      <c r="B1531" s="43" t="s">
        <v>83</v>
      </c>
      <c r="C1531" s="39" t="s">
        <v>84</v>
      </c>
      <c r="D1531" s="39" t="s">
        <v>24</v>
      </c>
      <c r="E1531" s="40" t="s">
        <v>1911</v>
      </c>
      <c r="F1531" s="42"/>
      <c r="G1531" s="54" t="s">
        <v>85</v>
      </c>
      <c r="H1531" s="43" t="s">
        <v>25</v>
      </c>
      <c r="I1531" s="43" t="s">
        <v>1912</v>
      </c>
      <c r="J1531" s="43" t="s">
        <v>86</v>
      </c>
      <c r="K1531" s="43" t="s">
        <v>26</v>
      </c>
    </row>
    <row r="1532" ht="24.0" customHeight="1">
      <c r="A1532" s="56" t="s">
        <v>1913</v>
      </c>
      <c r="B1532" s="58" t="s">
        <v>494</v>
      </c>
      <c r="C1532" s="56" t="s">
        <v>164</v>
      </c>
      <c r="D1532" s="56" t="s">
        <v>495</v>
      </c>
      <c r="E1532" s="66" t="s">
        <v>3076</v>
      </c>
      <c r="F1532" s="42"/>
      <c r="G1532" s="57" t="s">
        <v>130</v>
      </c>
      <c r="H1532" s="67">
        <v>1.0</v>
      </c>
      <c r="I1532" s="59"/>
      <c r="J1532" s="59">
        <v>124.72</v>
      </c>
      <c r="K1532" s="59">
        <v>124.72</v>
      </c>
    </row>
    <row r="1533" ht="24.0" customHeight="1">
      <c r="A1533" s="77" t="s">
        <v>1940</v>
      </c>
      <c r="B1533" s="78" t="s">
        <v>2148</v>
      </c>
      <c r="C1533" s="77" t="s">
        <v>164</v>
      </c>
      <c r="D1533" s="77" t="s">
        <v>2149</v>
      </c>
      <c r="E1533" s="79" t="s">
        <v>1948</v>
      </c>
      <c r="F1533" s="42"/>
      <c r="G1533" s="80" t="s">
        <v>1134</v>
      </c>
      <c r="H1533" s="81">
        <v>0.7</v>
      </c>
      <c r="I1533" s="81">
        <v>0.0</v>
      </c>
      <c r="J1533" s="82">
        <v>22.3332</v>
      </c>
      <c r="K1533" s="82">
        <v>15.63</v>
      </c>
    </row>
    <row r="1534" ht="24.0" customHeight="1">
      <c r="A1534" s="77" t="s">
        <v>1940</v>
      </c>
      <c r="B1534" s="78" t="s">
        <v>3092</v>
      </c>
      <c r="C1534" s="77" t="s">
        <v>164</v>
      </c>
      <c r="D1534" s="77" t="s">
        <v>3093</v>
      </c>
      <c r="E1534" s="79" t="s">
        <v>1948</v>
      </c>
      <c r="F1534" s="42"/>
      <c r="G1534" s="80" t="s">
        <v>1134</v>
      </c>
      <c r="H1534" s="81">
        <v>0.7</v>
      </c>
      <c r="I1534" s="81">
        <v>0.0</v>
      </c>
      <c r="J1534" s="82">
        <v>32.079</v>
      </c>
      <c r="K1534" s="82">
        <v>22.45</v>
      </c>
    </row>
    <row r="1535" ht="24.0" customHeight="1">
      <c r="A1535" s="77" t="s">
        <v>1940</v>
      </c>
      <c r="B1535" s="78" t="s">
        <v>3094</v>
      </c>
      <c r="C1535" s="77" t="s">
        <v>164</v>
      </c>
      <c r="D1535" s="77" t="s">
        <v>3095</v>
      </c>
      <c r="E1535" s="79" t="s">
        <v>1943</v>
      </c>
      <c r="F1535" s="42"/>
      <c r="G1535" s="80" t="s">
        <v>130</v>
      </c>
      <c r="H1535" s="81">
        <v>1.05</v>
      </c>
      <c r="I1535" s="81">
        <v>0.0</v>
      </c>
      <c r="J1535" s="82">
        <v>78.42</v>
      </c>
      <c r="K1535" s="82">
        <v>82.34</v>
      </c>
    </row>
    <row r="1536" ht="24.0" customHeight="1">
      <c r="A1536" s="77" t="s">
        <v>1940</v>
      </c>
      <c r="B1536" s="78" t="s">
        <v>3096</v>
      </c>
      <c r="C1536" s="77" t="s">
        <v>164</v>
      </c>
      <c r="D1536" s="77" t="s">
        <v>3097</v>
      </c>
      <c r="E1536" s="79" t="s">
        <v>1943</v>
      </c>
      <c r="F1536" s="42"/>
      <c r="G1536" s="80" t="s">
        <v>801</v>
      </c>
      <c r="H1536" s="81">
        <v>5.0</v>
      </c>
      <c r="I1536" s="81">
        <v>0.0</v>
      </c>
      <c r="J1536" s="82">
        <v>0.86</v>
      </c>
      <c r="K1536" s="82">
        <v>4.3</v>
      </c>
    </row>
    <row r="1537" ht="13.5" customHeight="1">
      <c r="A1537" s="64"/>
      <c r="B1537" s="64"/>
      <c r="C1537" s="64"/>
      <c r="D1537" s="64"/>
      <c r="E1537" s="64"/>
      <c r="F1537" s="64" t="s">
        <v>1935</v>
      </c>
      <c r="G1537" s="74">
        <v>18.35</v>
      </c>
      <c r="H1537" s="64" t="s">
        <v>1936</v>
      </c>
      <c r="I1537" s="74">
        <v>19.73</v>
      </c>
      <c r="J1537" s="64" t="s">
        <v>1937</v>
      </c>
      <c r="K1537" s="74">
        <v>38.08</v>
      </c>
    </row>
    <row r="1538" ht="13.5" customHeight="1">
      <c r="A1538" s="64"/>
      <c r="B1538" s="64"/>
      <c r="C1538" s="64"/>
      <c r="D1538" s="64"/>
      <c r="E1538" s="64"/>
      <c r="F1538" s="64" t="s">
        <v>1938</v>
      </c>
      <c r="G1538" s="74">
        <v>29.35</v>
      </c>
      <c r="H1538" s="75" t="s">
        <v>1939</v>
      </c>
      <c r="I1538" s="34"/>
      <c r="J1538" s="64"/>
      <c r="K1538" s="74">
        <v>154.07</v>
      </c>
    </row>
    <row r="1539" ht="0.75" customHeight="1">
      <c r="A1539" s="76"/>
      <c r="B1539" s="76"/>
      <c r="C1539" s="76"/>
      <c r="D1539" s="76"/>
      <c r="E1539" s="76"/>
      <c r="F1539" s="76"/>
      <c r="G1539" s="76"/>
      <c r="H1539" s="76"/>
      <c r="I1539" s="76"/>
      <c r="J1539" s="76"/>
      <c r="K1539" s="76"/>
    </row>
    <row r="1540" ht="18.0" customHeight="1">
      <c r="A1540" s="39" t="s">
        <v>496</v>
      </c>
      <c r="B1540" s="43" t="s">
        <v>83</v>
      </c>
      <c r="C1540" s="39" t="s">
        <v>84</v>
      </c>
      <c r="D1540" s="39" t="s">
        <v>24</v>
      </c>
      <c r="E1540" s="40" t="s">
        <v>1911</v>
      </c>
      <c r="F1540" s="42"/>
      <c r="G1540" s="54" t="s">
        <v>85</v>
      </c>
      <c r="H1540" s="43" t="s">
        <v>25</v>
      </c>
      <c r="I1540" s="43" t="s">
        <v>1912</v>
      </c>
      <c r="J1540" s="43" t="s">
        <v>86</v>
      </c>
      <c r="K1540" s="43" t="s">
        <v>26</v>
      </c>
    </row>
    <row r="1541" ht="25.5" customHeight="1">
      <c r="A1541" s="56" t="s">
        <v>1913</v>
      </c>
      <c r="B1541" s="58" t="s">
        <v>497</v>
      </c>
      <c r="C1541" s="56" t="s">
        <v>122</v>
      </c>
      <c r="D1541" s="56" t="s">
        <v>498</v>
      </c>
      <c r="E1541" s="66" t="s">
        <v>3076</v>
      </c>
      <c r="F1541" s="42"/>
      <c r="G1541" s="57" t="s">
        <v>151</v>
      </c>
      <c r="H1541" s="67">
        <v>1.0</v>
      </c>
      <c r="I1541" s="59"/>
      <c r="J1541" s="59">
        <v>45.64</v>
      </c>
      <c r="K1541" s="59">
        <v>45.64</v>
      </c>
    </row>
    <row r="1542" ht="24.0" customHeight="1">
      <c r="A1542" s="68" t="s">
        <v>1915</v>
      </c>
      <c r="B1542" s="69" t="s">
        <v>2005</v>
      </c>
      <c r="C1542" s="68" t="s">
        <v>122</v>
      </c>
      <c r="D1542" s="68" t="s">
        <v>2006</v>
      </c>
      <c r="E1542" s="70" t="s">
        <v>1918</v>
      </c>
      <c r="F1542" s="42"/>
      <c r="G1542" s="71" t="s">
        <v>1134</v>
      </c>
      <c r="H1542" s="72">
        <v>0.41</v>
      </c>
      <c r="I1542" s="72">
        <v>0.0</v>
      </c>
      <c r="J1542" s="73">
        <v>21.72</v>
      </c>
      <c r="K1542" s="73">
        <v>8.9</v>
      </c>
    </row>
    <row r="1543" ht="25.5" customHeight="1">
      <c r="A1543" s="68" t="s">
        <v>1915</v>
      </c>
      <c r="B1543" s="69" t="s">
        <v>2512</v>
      </c>
      <c r="C1543" s="68" t="s">
        <v>122</v>
      </c>
      <c r="D1543" s="68" t="s">
        <v>2513</v>
      </c>
      <c r="E1543" s="70" t="s">
        <v>1918</v>
      </c>
      <c r="F1543" s="42"/>
      <c r="G1543" s="71" t="s">
        <v>1134</v>
      </c>
      <c r="H1543" s="72">
        <v>0.821</v>
      </c>
      <c r="I1543" s="72">
        <v>0.0</v>
      </c>
      <c r="J1543" s="73">
        <v>26.98</v>
      </c>
      <c r="K1543" s="73">
        <v>22.15</v>
      </c>
    </row>
    <row r="1544" ht="24.0" customHeight="1">
      <c r="A1544" s="77" t="s">
        <v>1940</v>
      </c>
      <c r="B1544" s="78" t="s">
        <v>3098</v>
      </c>
      <c r="C1544" s="77" t="s">
        <v>122</v>
      </c>
      <c r="D1544" s="77" t="s">
        <v>3099</v>
      </c>
      <c r="E1544" s="79" t="s">
        <v>1943</v>
      </c>
      <c r="F1544" s="42"/>
      <c r="G1544" s="80" t="s">
        <v>1957</v>
      </c>
      <c r="H1544" s="81">
        <v>0.0084</v>
      </c>
      <c r="I1544" s="81">
        <v>0.0</v>
      </c>
      <c r="J1544" s="82">
        <v>30.96</v>
      </c>
      <c r="K1544" s="82">
        <v>0.26</v>
      </c>
    </row>
    <row r="1545" ht="25.5" customHeight="1">
      <c r="A1545" s="77" t="s">
        <v>1940</v>
      </c>
      <c r="B1545" s="78" t="s">
        <v>3100</v>
      </c>
      <c r="C1545" s="77" t="s">
        <v>122</v>
      </c>
      <c r="D1545" s="77" t="s">
        <v>3101</v>
      </c>
      <c r="E1545" s="79" t="s">
        <v>1943</v>
      </c>
      <c r="F1545" s="42"/>
      <c r="G1545" s="80" t="s">
        <v>130</v>
      </c>
      <c r="H1545" s="81">
        <v>0.123</v>
      </c>
      <c r="I1545" s="81">
        <v>0.0</v>
      </c>
      <c r="J1545" s="82">
        <v>99.44</v>
      </c>
      <c r="K1545" s="82">
        <v>12.23</v>
      </c>
    </row>
    <row r="1546" ht="24.0" customHeight="1">
      <c r="A1546" s="77" t="s">
        <v>1940</v>
      </c>
      <c r="B1546" s="78" t="s">
        <v>3102</v>
      </c>
      <c r="C1546" s="77" t="s">
        <v>122</v>
      </c>
      <c r="D1546" s="77" t="s">
        <v>3103</v>
      </c>
      <c r="E1546" s="79" t="s">
        <v>1943</v>
      </c>
      <c r="F1546" s="42"/>
      <c r="G1546" s="80" t="s">
        <v>801</v>
      </c>
      <c r="H1546" s="81">
        <v>0.603</v>
      </c>
      <c r="I1546" s="81">
        <v>0.0</v>
      </c>
      <c r="J1546" s="82">
        <v>2.76</v>
      </c>
      <c r="K1546" s="82">
        <v>1.66</v>
      </c>
    </row>
    <row r="1547" ht="24.0" customHeight="1">
      <c r="A1547" s="77" t="s">
        <v>1940</v>
      </c>
      <c r="B1547" s="78" t="s">
        <v>3104</v>
      </c>
      <c r="C1547" s="77" t="s">
        <v>122</v>
      </c>
      <c r="D1547" s="77" t="s">
        <v>3105</v>
      </c>
      <c r="E1547" s="79" t="s">
        <v>1943</v>
      </c>
      <c r="F1547" s="42"/>
      <c r="G1547" s="80" t="s">
        <v>801</v>
      </c>
      <c r="H1547" s="81">
        <v>0.085</v>
      </c>
      <c r="I1547" s="81">
        <v>0.0</v>
      </c>
      <c r="J1547" s="82">
        <v>5.28</v>
      </c>
      <c r="K1547" s="82">
        <v>0.44</v>
      </c>
    </row>
    <row r="1548" ht="13.5" customHeight="1">
      <c r="A1548" s="64"/>
      <c r="B1548" s="64"/>
      <c r="C1548" s="64"/>
      <c r="D1548" s="64"/>
      <c r="E1548" s="64"/>
      <c r="F1548" s="64" t="s">
        <v>1935</v>
      </c>
      <c r="G1548" s="74">
        <v>11.29</v>
      </c>
      <c r="H1548" s="64" t="s">
        <v>1936</v>
      </c>
      <c r="I1548" s="74">
        <v>12.14</v>
      </c>
      <c r="J1548" s="64" t="s">
        <v>1937</v>
      </c>
      <c r="K1548" s="74">
        <v>23.43</v>
      </c>
    </row>
    <row r="1549" ht="13.5" customHeight="1">
      <c r="A1549" s="64"/>
      <c r="B1549" s="64"/>
      <c r="C1549" s="64"/>
      <c r="D1549" s="64"/>
      <c r="E1549" s="64"/>
      <c r="F1549" s="64" t="s">
        <v>1938</v>
      </c>
      <c r="G1549" s="74">
        <v>10.74</v>
      </c>
      <c r="H1549" s="75" t="s">
        <v>1939</v>
      </c>
      <c r="I1549" s="34"/>
      <c r="J1549" s="64"/>
      <c r="K1549" s="74">
        <v>56.38</v>
      </c>
    </row>
    <row r="1550" ht="0.75" customHeight="1">
      <c r="A1550" s="76"/>
      <c r="B1550" s="76"/>
      <c r="C1550" s="76"/>
      <c r="D1550" s="76"/>
      <c r="E1550" s="76"/>
      <c r="F1550" s="76"/>
      <c r="G1550" s="76"/>
      <c r="H1550" s="76"/>
      <c r="I1550" s="76"/>
      <c r="J1550" s="76"/>
      <c r="K1550" s="76"/>
    </row>
    <row r="1551" ht="18.0" customHeight="1">
      <c r="A1551" s="39" t="s">
        <v>499</v>
      </c>
      <c r="B1551" s="43" t="s">
        <v>83</v>
      </c>
      <c r="C1551" s="39" t="s">
        <v>84</v>
      </c>
      <c r="D1551" s="39" t="s">
        <v>24</v>
      </c>
      <c r="E1551" s="40" t="s">
        <v>1911</v>
      </c>
      <c r="F1551" s="42"/>
      <c r="G1551" s="54" t="s">
        <v>85</v>
      </c>
      <c r="H1551" s="43" t="s">
        <v>25</v>
      </c>
      <c r="I1551" s="43" t="s">
        <v>86</v>
      </c>
      <c r="J1551" s="43" t="s">
        <v>26</v>
      </c>
      <c r="K1551" s="4"/>
    </row>
    <row r="1552" ht="39.0" customHeight="1">
      <c r="A1552" s="56" t="s">
        <v>1913</v>
      </c>
      <c r="B1552" s="58" t="s">
        <v>500</v>
      </c>
      <c r="C1552" s="56" t="s">
        <v>104</v>
      </c>
      <c r="D1552" s="56" t="s">
        <v>501</v>
      </c>
      <c r="E1552" s="66" t="s">
        <v>2157</v>
      </c>
      <c r="F1552" s="42"/>
      <c r="G1552" s="57" t="s">
        <v>130</v>
      </c>
      <c r="H1552" s="67">
        <v>1.0</v>
      </c>
      <c r="I1552" s="59">
        <v>272.4</v>
      </c>
      <c r="J1552" s="59">
        <v>272.4</v>
      </c>
      <c r="K1552" s="4"/>
    </row>
    <row r="1553" ht="19.5" customHeight="1">
      <c r="A1553" s="51"/>
      <c r="B1553" s="38"/>
      <c r="C1553" s="38"/>
      <c r="D1553" s="38"/>
      <c r="E1553" s="34"/>
      <c r="F1553" s="51" t="s">
        <v>1968</v>
      </c>
      <c r="G1553" s="38"/>
      <c r="H1553" s="38"/>
      <c r="I1553" s="34"/>
      <c r="J1553" s="49">
        <v>0.0</v>
      </c>
      <c r="K1553" s="4"/>
    </row>
    <row r="1554" ht="19.5" customHeight="1">
      <c r="A1554" s="51"/>
      <c r="B1554" s="38"/>
      <c r="C1554" s="38"/>
      <c r="D1554" s="38"/>
      <c r="E1554" s="34"/>
      <c r="F1554" s="51" t="s">
        <v>1969</v>
      </c>
      <c r="G1554" s="38"/>
      <c r="H1554" s="38"/>
      <c r="I1554" s="34"/>
      <c r="J1554" s="49">
        <v>1.0</v>
      </c>
      <c r="K1554" s="4"/>
    </row>
    <row r="1555" ht="19.5" customHeight="1">
      <c r="A1555" s="51"/>
      <c r="B1555" s="38"/>
      <c r="C1555" s="38"/>
      <c r="D1555" s="38"/>
      <c r="E1555" s="34"/>
      <c r="F1555" s="51" t="s">
        <v>1970</v>
      </c>
      <c r="G1555" s="38"/>
      <c r="H1555" s="38"/>
      <c r="I1555" s="34"/>
      <c r="J1555" s="49">
        <v>0.0</v>
      </c>
      <c r="K1555" s="4"/>
    </row>
    <row r="1556" ht="19.5" customHeight="1">
      <c r="A1556" s="39" t="s">
        <v>1971</v>
      </c>
      <c r="B1556" s="43" t="s">
        <v>83</v>
      </c>
      <c r="C1556" s="39" t="s">
        <v>84</v>
      </c>
      <c r="D1556" s="39" t="s">
        <v>1972</v>
      </c>
      <c r="E1556" s="43" t="s">
        <v>1596</v>
      </c>
      <c r="F1556" s="43" t="s">
        <v>1973</v>
      </c>
      <c r="G1556" s="43" t="s">
        <v>1974</v>
      </c>
      <c r="H1556" s="43"/>
      <c r="I1556" s="43"/>
      <c r="J1556" s="43" t="s">
        <v>1975</v>
      </c>
      <c r="K1556" s="4"/>
    </row>
    <row r="1557" ht="39.0" customHeight="1">
      <c r="A1557" s="68" t="s">
        <v>1913</v>
      </c>
      <c r="B1557" s="69" t="s">
        <v>3106</v>
      </c>
      <c r="C1557" s="68" t="s">
        <v>104</v>
      </c>
      <c r="D1557" s="68" t="s">
        <v>3107</v>
      </c>
      <c r="E1557" s="72">
        <v>1.0</v>
      </c>
      <c r="F1557" s="71" t="s">
        <v>130</v>
      </c>
      <c r="G1557" s="83" t="s">
        <v>3108</v>
      </c>
      <c r="H1557" s="41"/>
      <c r="I1557" s="42"/>
      <c r="J1557" s="84" t="s">
        <v>3108</v>
      </c>
      <c r="K1557" s="4"/>
    </row>
    <row r="1558" ht="25.5" customHeight="1">
      <c r="A1558" s="68" t="s">
        <v>1913</v>
      </c>
      <c r="B1558" s="69" t="s">
        <v>3109</v>
      </c>
      <c r="C1558" s="68" t="s">
        <v>104</v>
      </c>
      <c r="D1558" s="68" t="s">
        <v>3110</v>
      </c>
      <c r="E1558" s="72">
        <v>0.15</v>
      </c>
      <c r="F1558" s="71" t="s">
        <v>275</v>
      </c>
      <c r="G1558" s="83" t="s">
        <v>3111</v>
      </c>
      <c r="H1558" s="41"/>
      <c r="I1558" s="42"/>
      <c r="J1558" s="84" t="s">
        <v>3112</v>
      </c>
      <c r="K1558" s="4"/>
    </row>
    <row r="1559" ht="19.5" customHeight="1">
      <c r="A1559" s="51"/>
      <c r="B1559" s="38"/>
      <c r="C1559" s="38"/>
      <c r="D1559" s="38"/>
      <c r="E1559" s="34"/>
      <c r="F1559" s="51" t="s">
        <v>1985</v>
      </c>
      <c r="G1559" s="38"/>
      <c r="H1559" s="38"/>
      <c r="I1559" s="34"/>
      <c r="J1559" s="49">
        <v>272.399</v>
      </c>
      <c r="K1559" s="4"/>
    </row>
    <row r="1560" ht="13.5" customHeight="1">
      <c r="A1560" s="64"/>
      <c r="B1560" s="64"/>
      <c r="C1560" s="64"/>
      <c r="D1560" s="64"/>
      <c r="E1560" s="64" t="s">
        <v>1935</v>
      </c>
      <c r="F1560" s="74">
        <v>0.0</v>
      </c>
      <c r="G1560" s="64" t="s">
        <v>1936</v>
      </c>
      <c r="H1560" s="74">
        <v>32.73</v>
      </c>
      <c r="I1560" s="64" t="s">
        <v>1937</v>
      </c>
      <c r="J1560" s="74">
        <v>32.727217300544</v>
      </c>
      <c r="K1560" s="4"/>
    </row>
    <row r="1561" ht="13.5" customHeight="1">
      <c r="A1561" s="64"/>
      <c r="B1561" s="64"/>
      <c r="C1561" s="64"/>
      <c r="D1561" s="64"/>
      <c r="E1561" s="64" t="s">
        <v>1938</v>
      </c>
      <c r="F1561" s="74">
        <v>64.12</v>
      </c>
      <c r="G1561" s="64"/>
      <c r="H1561" s="75" t="s">
        <v>1939</v>
      </c>
      <c r="I1561" s="34"/>
      <c r="J1561" s="74">
        <v>336.52</v>
      </c>
      <c r="K1561" s="4"/>
    </row>
    <row r="1562" ht="0.75" customHeight="1">
      <c r="A1562" s="76"/>
      <c r="B1562" s="76"/>
      <c r="C1562" s="76"/>
      <c r="D1562" s="76"/>
      <c r="E1562" s="76"/>
      <c r="F1562" s="76"/>
      <c r="G1562" s="76"/>
      <c r="H1562" s="76"/>
      <c r="I1562" s="76"/>
      <c r="J1562" s="76"/>
      <c r="K1562" s="76"/>
    </row>
    <row r="1563" ht="18.0" customHeight="1">
      <c r="A1563" s="39" t="s">
        <v>502</v>
      </c>
      <c r="B1563" s="43" t="s">
        <v>83</v>
      </c>
      <c r="C1563" s="39" t="s">
        <v>84</v>
      </c>
      <c r="D1563" s="39" t="s">
        <v>24</v>
      </c>
      <c r="E1563" s="40" t="s">
        <v>1911</v>
      </c>
      <c r="F1563" s="42"/>
      <c r="G1563" s="54" t="s">
        <v>85</v>
      </c>
      <c r="H1563" s="43" t="s">
        <v>25</v>
      </c>
      <c r="I1563" s="43" t="s">
        <v>1912</v>
      </c>
      <c r="J1563" s="43" t="s">
        <v>86</v>
      </c>
      <c r="K1563" s="43" t="s">
        <v>26</v>
      </c>
    </row>
    <row r="1564" ht="24.0" customHeight="1">
      <c r="A1564" s="56" t="s">
        <v>1913</v>
      </c>
      <c r="B1564" s="58" t="s">
        <v>503</v>
      </c>
      <c r="C1564" s="56" t="s">
        <v>92</v>
      </c>
      <c r="D1564" s="56" t="s">
        <v>504</v>
      </c>
      <c r="E1564" s="66" t="s">
        <v>3113</v>
      </c>
      <c r="F1564" s="42"/>
      <c r="G1564" s="57" t="s">
        <v>402</v>
      </c>
      <c r="H1564" s="67">
        <v>1.0</v>
      </c>
      <c r="I1564" s="59"/>
      <c r="J1564" s="59">
        <v>123.48</v>
      </c>
      <c r="K1564" s="59">
        <v>123.48</v>
      </c>
    </row>
    <row r="1565" ht="25.5" customHeight="1">
      <c r="A1565" s="68" t="s">
        <v>1915</v>
      </c>
      <c r="B1565" s="69" t="s">
        <v>3114</v>
      </c>
      <c r="C1565" s="68" t="s">
        <v>122</v>
      </c>
      <c r="D1565" s="68" t="s">
        <v>3115</v>
      </c>
      <c r="E1565" s="70" t="s">
        <v>3116</v>
      </c>
      <c r="F1565" s="42"/>
      <c r="G1565" s="71" t="s">
        <v>130</v>
      </c>
      <c r="H1565" s="72">
        <v>1.0</v>
      </c>
      <c r="I1565" s="72">
        <v>0.0</v>
      </c>
      <c r="J1565" s="73">
        <v>4.24</v>
      </c>
      <c r="K1565" s="73">
        <v>4.24</v>
      </c>
    </row>
    <row r="1566" ht="25.5" customHeight="1">
      <c r="A1566" s="68" t="s">
        <v>1915</v>
      </c>
      <c r="B1566" s="69" t="s">
        <v>3117</v>
      </c>
      <c r="C1566" s="68" t="s">
        <v>351</v>
      </c>
      <c r="D1566" s="68" t="s">
        <v>3118</v>
      </c>
      <c r="E1566" s="70">
        <v>5.0</v>
      </c>
      <c r="F1566" s="42"/>
      <c r="G1566" s="71" t="s">
        <v>151</v>
      </c>
      <c r="H1566" s="72">
        <v>1.0</v>
      </c>
      <c r="I1566" s="72">
        <v>0.0</v>
      </c>
      <c r="J1566" s="73">
        <v>86.56</v>
      </c>
      <c r="K1566" s="73">
        <v>86.56</v>
      </c>
    </row>
    <row r="1567" ht="25.5" customHeight="1">
      <c r="A1567" s="68" t="s">
        <v>1915</v>
      </c>
      <c r="B1567" s="69" t="s">
        <v>3119</v>
      </c>
      <c r="C1567" s="68" t="s">
        <v>122</v>
      </c>
      <c r="D1567" s="68" t="s">
        <v>3120</v>
      </c>
      <c r="E1567" s="70" t="s">
        <v>1924</v>
      </c>
      <c r="F1567" s="42"/>
      <c r="G1567" s="71" t="s">
        <v>130</v>
      </c>
      <c r="H1567" s="72">
        <v>1.0</v>
      </c>
      <c r="I1567" s="72">
        <v>0.0</v>
      </c>
      <c r="J1567" s="73">
        <v>14.99</v>
      </c>
      <c r="K1567" s="73">
        <v>14.99</v>
      </c>
    </row>
    <row r="1568" ht="39.0" customHeight="1">
      <c r="A1568" s="68" t="s">
        <v>1915</v>
      </c>
      <c r="B1568" s="69" t="s">
        <v>3121</v>
      </c>
      <c r="C1568" s="68" t="s">
        <v>136</v>
      </c>
      <c r="D1568" s="68" t="s">
        <v>3122</v>
      </c>
      <c r="E1568" s="70">
        <v>30.04</v>
      </c>
      <c r="F1568" s="42"/>
      <c r="G1568" s="71" t="s">
        <v>130</v>
      </c>
      <c r="H1568" s="72">
        <v>1.0</v>
      </c>
      <c r="I1568" s="72">
        <v>0.0</v>
      </c>
      <c r="J1568" s="73">
        <v>17.69</v>
      </c>
      <c r="K1568" s="73">
        <v>17.69</v>
      </c>
    </row>
    <row r="1569" ht="13.5" customHeight="1">
      <c r="A1569" s="64"/>
      <c r="B1569" s="64"/>
      <c r="C1569" s="64"/>
      <c r="D1569" s="64"/>
      <c r="E1569" s="64"/>
      <c r="F1569" s="64" t="s">
        <v>1935</v>
      </c>
      <c r="G1569" s="74">
        <v>49.47</v>
      </c>
      <c r="H1569" s="64" t="s">
        <v>1936</v>
      </c>
      <c r="I1569" s="74">
        <v>53.21</v>
      </c>
      <c r="J1569" s="64" t="s">
        <v>1937</v>
      </c>
      <c r="K1569" s="74">
        <v>102.68</v>
      </c>
    </row>
    <row r="1570" ht="13.5" customHeight="1">
      <c r="A1570" s="64"/>
      <c r="B1570" s="64"/>
      <c r="C1570" s="64"/>
      <c r="D1570" s="64"/>
      <c r="E1570" s="64"/>
      <c r="F1570" s="64" t="s">
        <v>1938</v>
      </c>
      <c r="G1570" s="74">
        <v>29.06</v>
      </c>
      <c r="H1570" s="75" t="s">
        <v>1939</v>
      </c>
      <c r="I1570" s="34"/>
      <c r="J1570" s="64"/>
      <c r="K1570" s="74">
        <v>152.54</v>
      </c>
    </row>
    <row r="1571" ht="0.75" customHeight="1">
      <c r="A1571" s="76"/>
      <c r="B1571" s="76"/>
      <c r="C1571" s="76"/>
      <c r="D1571" s="76"/>
      <c r="E1571" s="76"/>
      <c r="F1571" s="76"/>
      <c r="G1571" s="76"/>
      <c r="H1571" s="76"/>
      <c r="I1571" s="76"/>
      <c r="J1571" s="76"/>
      <c r="K1571" s="76"/>
    </row>
    <row r="1572" ht="18.0" customHeight="1">
      <c r="A1572" s="39" t="s">
        <v>505</v>
      </c>
      <c r="B1572" s="43" t="s">
        <v>83</v>
      </c>
      <c r="C1572" s="39" t="s">
        <v>84</v>
      </c>
      <c r="D1572" s="39" t="s">
        <v>24</v>
      </c>
      <c r="E1572" s="40" t="s">
        <v>1911</v>
      </c>
      <c r="F1572" s="42"/>
      <c r="G1572" s="54" t="s">
        <v>85</v>
      </c>
      <c r="H1572" s="43" t="s">
        <v>25</v>
      </c>
      <c r="I1572" s="43" t="s">
        <v>1912</v>
      </c>
      <c r="J1572" s="43" t="s">
        <v>86</v>
      </c>
      <c r="K1572" s="43" t="s">
        <v>26</v>
      </c>
    </row>
    <row r="1573" ht="39.0" customHeight="1">
      <c r="A1573" s="56" t="s">
        <v>1913</v>
      </c>
      <c r="B1573" s="58" t="s">
        <v>506</v>
      </c>
      <c r="C1573" s="56" t="s">
        <v>122</v>
      </c>
      <c r="D1573" s="56" t="s">
        <v>507</v>
      </c>
      <c r="E1573" s="66" t="s">
        <v>3123</v>
      </c>
      <c r="F1573" s="42"/>
      <c r="G1573" s="57" t="s">
        <v>130</v>
      </c>
      <c r="H1573" s="67">
        <v>1.0</v>
      </c>
      <c r="I1573" s="59"/>
      <c r="J1573" s="59">
        <v>127.39</v>
      </c>
      <c r="K1573" s="59">
        <v>127.39</v>
      </c>
    </row>
    <row r="1574" ht="25.5" customHeight="1">
      <c r="A1574" s="68" t="s">
        <v>1915</v>
      </c>
      <c r="B1574" s="69" t="s">
        <v>2512</v>
      </c>
      <c r="C1574" s="68" t="s">
        <v>122</v>
      </c>
      <c r="D1574" s="68" t="s">
        <v>2513</v>
      </c>
      <c r="E1574" s="70" t="s">
        <v>1918</v>
      </c>
      <c r="F1574" s="42"/>
      <c r="G1574" s="71" t="s">
        <v>1134</v>
      </c>
      <c r="H1574" s="72">
        <v>0.5203</v>
      </c>
      <c r="I1574" s="72">
        <v>0.0</v>
      </c>
      <c r="J1574" s="73">
        <v>26.98</v>
      </c>
      <c r="K1574" s="73">
        <v>14.03</v>
      </c>
    </row>
    <row r="1575" ht="24.0" customHeight="1">
      <c r="A1575" s="68" t="s">
        <v>1915</v>
      </c>
      <c r="B1575" s="69" t="s">
        <v>2005</v>
      </c>
      <c r="C1575" s="68" t="s">
        <v>122</v>
      </c>
      <c r="D1575" s="68" t="s">
        <v>2006</v>
      </c>
      <c r="E1575" s="70" t="s">
        <v>1918</v>
      </c>
      <c r="F1575" s="42"/>
      <c r="G1575" s="71" t="s">
        <v>1134</v>
      </c>
      <c r="H1575" s="72">
        <v>0.1674</v>
      </c>
      <c r="I1575" s="72">
        <v>0.0</v>
      </c>
      <c r="J1575" s="73">
        <v>21.72</v>
      </c>
      <c r="K1575" s="73">
        <v>3.63</v>
      </c>
    </row>
    <row r="1576" ht="24.0" customHeight="1">
      <c r="A1576" s="77" t="s">
        <v>1940</v>
      </c>
      <c r="B1576" s="78" t="s">
        <v>3104</v>
      </c>
      <c r="C1576" s="77" t="s">
        <v>122</v>
      </c>
      <c r="D1576" s="77" t="s">
        <v>3105</v>
      </c>
      <c r="E1576" s="79" t="s">
        <v>1943</v>
      </c>
      <c r="F1576" s="42"/>
      <c r="G1576" s="80" t="s">
        <v>801</v>
      </c>
      <c r="H1576" s="81">
        <v>0.141</v>
      </c>
      <c r="I1576" s="81">
        <v>0.0</v>
      </c>
      <c r="J1576" s="82">
        <v>5.28</v>
      </c>
      <c r="K1576" s="82">
        <v>0.74</v>
      </c>
    </row>
    <row r="1577" ht="39.0" customHeight="1">
      <c r="A1577" s="77" t="s">
        <v>1940</v>
      </c>
      <c r="B1577" s="78" t="s">
        <v>3124</v>
      </c>
      <c r="C1577" s="77" t="s">
        <v>122</v>
      </c>
      <c r="D1577" s="77" t="s">
        <v>3125</v>
      </c>
      <c r="E1577" s="79" t="s">
        <v>1943</v>
      </c>
      <c r="F1577" s="42"/>
      <c r="G1577" s="80" t="s">
        <v>130</v>
      </c>
      <c r="H1577" s="81">
        <v>1.069</v>
      </c>
      <c r="I1577" s="81">
        <v>0.0</v>
      </c>
      <c r="J1577" s="82">
        <v>78.4</v>
      </c>
      <c r="K1577" s="82">
        <v>83.8</v>
      </c>
    </row>
    <row r="1578" ht="24.0" customHeight="1">
      <c r="A1578" s="77" t="s">
        <v>1940</v>
      </c>
      <c r="B1578" s="78" t="s">
        <v>3102</v>
      </c>
      <c r="C1578" s="77" t="s">
        <v>122</v>
      </c>
      <c r="D1578" s="77" t="s">
        <v>3103</v>
      </c>
      <c r="E1578" s="79" t="s">
        <v>1943</v>
      </c>
      <c r="F1578" s="42"/>
      <c r="G1578" s="80" t="s">
        <v>801</v>
      </c>
      <c r="H1578" s="81">
        <v>9.13</v>
      </c>
      <c r="I1578" s="81">
        <v>0.0</v>
      </c>
      <c r="J1578" s="82">
        <v>2.76</v>
      </c>
      <c r="K1578" s="82">
        <v>25.19</v>
      </c>
    </row>
    <row r="1579" ht="13.5" customHeight="1">
      <c r="A1579" s="64"/>
      <c r="B1579" s="64"/>
      <c r="C1579" s="64"/>
      <c r="D1579" s="64"/>
      <c r="E1579" s="64"/>
      <c r="F1579" s="64" t="s">
        <v>1935</v>
      </c>
      <c r="G1579" s="74">
        <v>6.45</v>
      </c>
      <c r="H1579" s="64" t="s">
        <v>1936</v>
      </c>
      <c r="I1579" s="74">
        <v>6.95</v>
      </c>
      <c r="J1579" s="64" t="s">
        <v>1937</v>
      </c>
      <c r="K1579" s="74">
        <v>13.4</v>
      </c>
    </row>
    <row r="1580" ht="13.5" customHeight="1">
      <c r="A1580" s="64"/>
      <c r="B1580" s="64"/>
      <c r="C1580" s="64"/>
      <c r="D1580" s="64"/>
      <c r="E1580" s="64"/>
      <c r="F1580" s="64" t="s">
        <v>1938</v>
      </c>
      <c r="G1580" s="74">
        <v>29.98</v>
      </c>
      <c r="H1580" s="75" t="s">
        <v>1939</v>
      </c>
      <c r="I1580" s="34"/>
      <c r="J1580" s="64"/>
      <c r="K1580" s="74">
        <v>157.37</v>
      </c>
    </row>
    <row r="1581" ht="0.75" customHeight="1">
      <c r="A1581" s="76"/>
      <c r="B1581" s="76"/>
      <c r="C1581" s="76"/>
      <c r="D1581" s="76"/>
      <c r="E1581" s="76"/>
      <c r="F1581" s="76"/>
      <c r="G1581" s="76"/>
      <c r="H1581" s="76"/>
      <c r="I1581" s="76"/>
      <c r="J1581" s="76"/>
      <c r="K1581" s="76"/>
    </row>
    <row r="1582" ht="18.0" customHeight="1">
      <c r="A1582" s="39" t="s">
        <v>508</v>
      </c>
      <c r="B1582" s="43" t="s">
        <v>83</v>
      </c>
      <c r="C1582" s="39" t="s">
        <v>84</v>
      </c>
      <c r="D1582" s="39" t="s">
        <v>24</v>
      </c>
      <c r="E1582" s="40" t="s">
        <v>1911</v>
      </c>
      <c r="F1582" s="42"/>
      <c r="G1582" s="54" t="s">
        <v>85</v>
      </c>
      <c r="H1582" s="43" t="s">
        <v>25</v>
      </c>
      <c r="I1582" s="43" t="s">
        <v>1912</v>
      </c>
      <c r="J1582" s="43" t="s">
        <v>86</v>
      </c>
      <c r="K1582" s="43" t="s">
        <v>26</v>
      </c>
    </row>
    <row r="1583" ht="25.5" customHeight="1">
      <c r="A1583" s="56" t="s">
        <v>1913</v>
      </c>
      <c r="B1583" s="58" t="s">
        <v>509</v>
      </c>
      <c r="C1583" s="56" t="s">
        <v>92</v>
      </c>
      <c r="D1583" s="56" t="s">
        <v>510</v>
      </c>
      <c r="E1583" s="66" t="s">
        <v>3123</v>
      </c>
      <c r="F1583" s="42"/>
      <c r="G1583" s="57" t="s">
        <v>151</v>
      </c>
      <c r="H1583" s="67">
        <v>1.0</v>
      </c>
      <c r="I1583" s="59"/>
      <c r="J1583" s="59">
        <v>18.77</v>
      </c>
      <c r="K1583" s="59">
        <v>18.77</v>
      </c>
    </row>
    <row r="1584" ht="24.0" customHeight="1">
      <c r="A1584" s="68" t="s">
        <v>1915</v>
      </c>
      <c r="B1584" s="69" t="s">
        <v>2005</v>
      </c>
      <c r="C1584" s="68" t="s">
        <v>122</v>
      </c>
      <c r="D1584" s="68" t="s">
        <v>2006</v>
      </c>
      <c r="E1584" s="70" t="s">
        <v>1918</v>
      </c>
      <c r="F1584" s="42"/>
      <c r="G1584" s="71" t="s">
        <v>1134</v>
      </c>
      <c r="H1584" s="72">
        <v>0.0326</v>
      </c>
      <c r="I1584" s="72">
        <v>0.0</v>
      </c>
      <c r="J1584" s="73">
        <v>21.72</v>
      </c>
      <c r="K1584" s="73">
        <v>0.7</v>
      </c>
    </row>
    <row r="1585" ht="25.5" customHeight="1">
      <c r="A1585" s="68" t="s">
        <v>1915</v>
      </c>
      <c r="B1585" s="69" t="s">
        <v>2512</v>
      </c>
      <c r="C1585" s="68" t="s">
        <v>122</v>
      </c>
      <c r="D1585" s="68" t="s">
        <v>2513</v>
      </c>
      <c r="E1585" s="70" t="s">
        <v>1918</v>
      </c>
      <c r="F1585" s="42"/>
      <c r="G1585" s="71" t="s">
        <v>1134</v>
      </c>
      <c r="H1585" s="72">
        <v>0.0871</v>
      </c>
      <c r="I1585" s="72">
        <v>0.0</v>
      </c>
      <c r="J1585" s="73">
        <v>26.98</v>
      </c>
      <c r="K1585" s="73">
        <v>2.34</v>
      </c>
    </row>
    <row r="1586" ht="39.0" customHeight="1">
      <c r="A1586" s="77" t="s">
        <v>1940</v>
      </c>
      <c r="B1586" s="78" t="s">
        <v>3124</v>
      </c>
      <c r="C1586" s="77" t="s">
        <v>122</v>
      </c>
      <c r="D1586" s="77" t="s">
        <v>3125</v>
      </c>
      <c r="E1586" s="79" t="s">
        <v>1943</v>
      </c>
      <c r="F1586" s="42"/>
      <c r="G1586" s="80" t="s">
        <v>130</v>
      </c>
      <c r="H1586" s="81">
        <v>0.1875</v>
      </c>
      <c r="I1586" s="81">
        <v>0.0</v>
      </c>
      <c r="J1586" s="82">
        <v>78.4</v>
      </c>
      <c r="K1586" s="82">
        <v>14.7</v>
      </c>
    </row>
    <row r="1587" ht="24.0" customHeight="1">
      <c r="A1587" s="77" t="s">
        <v>1940</v>
      </c>
      <c r="B1587" s="78" t="s">
        <v>3104</v>
      </c>
      <c r="C1587" s="77" t="s">
        <v>122</v>
      </c>
      <c r="D1587" s="77" t="s">
        <v>3105</v>
      </c>
      <c r="E1587" s="79" t="s">
        <v>1943</v>
      </c>
      <c r="F1587" s="42"/>
      <c r="G1587" s="80" t="s">
        <v>801</v>
      </c>
      <c r="H1587" s="81">
        <v>0.089</v>
      </c>
      <c r="I1587" s="81">
        <v>0.0</v>
      </c>
      <c r="J1587" s="82">
        <v>5.28</v>
      </c>
      <c r="K1587" s="82">
        <v>0.46</v>
      </c>
    </row>
    <row r="1588" ht="24.0" customHeight="1">
      <c r="A1588" s="77" t="s">
        <v>1940</v>
      </c>
      <c r="B1588" s="78" t="s">
        <v>3126</v>
      </c>
      <c r="C1588" s="77" t="s">
        <v>122</v>
      </c>
      <c r="D1588" s="77" t="s">
        <v>3127</v>
      </c>
      <c r="E1588" s="79" t="s">
        <v>1943</v>
      </c>
      <c r="F1588" s="42"/>
      <c r="G1588" s="80" t="s">
        <v>801</v>
      </c>
      <c r="H1588" s="81">
        <v>0.6392</v>
      </c>
      <c r="I1588" s="81">
        <v>0.0</v>
      </c>
      <c r="J1588" s="82">
        <v>0.9</v>
      </c>
      <c r="K1588" s="82">
        <v>0.57</v>
      </c>
    </row>
    <row r="1589" ht="13.5" customHeight="1">
      <c r="A1589" s="64"/>
      <c r="B1589" s="64"/>
      <c r="C1589" s="64"/>
      <c r="D1589" s="64"/>
      <c r="E1589" s="64"/>
      <c r="F1589" s="64" t="s">
        <v>1935</v>
      </c>
      <c r="G1589" s="74">
        <v>1.1</v>
      </c>
      <c r="H1589" s="64" t="s">
        <v>1936</v>
      </c>
      <c r="I1589" s="74">
        <v>1.2</v>
      </c>
      <c r="J1589" s="64" t="s">
        <v>1937</v>
      </c>
      <c r="K1589" s="74">
        <v>2.3</v>
      </c>
    </row>
    <row r="1590" ht="13.5" customHeight="1">
      <c r="A1590" s="64"/>
      <c r="B1590" s="64"/>
      <c r="C1590" s="64"/>
      <c r="D1590" s="64"/>
      <c r="E1590" s="64"/>
      <c r="F1590" s="64" t="s">
        <v>1938</v>
      </c>
      <c r="G1590" s="74">
        <v>4.41</v>
      </c>
      <c r="H1590" s="75" t="s">
        <v>1939</v>
      </c>
      <c r="I1590" s="34"/>
      <c r="J1590" s="64"/>
      <c r="K1590" s="74">
        <v>23.18</v>
      </c>
    </row>
    <row r="1591" ht="0.75" customHeight="1">
      <c r="A1591" s="76"/>
      <c r="B1591" s="76"/>
      <c r="C1591" s="76"/>
      <c r="D1591" s="76"/>
      <c r="E1591" s="76"/>
      <c r="F1591" s="76"/>
      <c r="G1591" s="76"/>
      <c r="H1591" s="76"/>
      <c r="I1591" s="76"/>
      <c r="J1591" s="76"/>
      <c r="K1591" s="76"/>
    </row>
    <row r="1592" ht="18.0" customHeight="1">
      <c r="A1592" s="39" t="s">
        <v>511</v>
      </c>
      <c r="B1592" s="43" t="s">
        <v>83</v>
      </c>
      <c r="C1592" s="39" t="s">
        <v>84</v>
      </c>
      <c r="D1592" s="39" t="s">
        <v>24</v>
      </c>
      <c r="E1592" s="40" t="s">
        <v>1911</v>
      </c>
      <c r="F1592" s="42"/>
      <c r="G1592" s="54" t="s">
        <v>85</v>
      </c>
      <c r="H1592" s="43" t="s">
        <v>25</v>
      </c>
      <c r="I1592" s="43" t="s">
        <v>1912</v>
      </c>
      <c r="J1592" s="43" t="s">
        <v>86</v>
      </c>
      <c r="K1592" s="43" t="s">
        <v>26</v>
      </c>
    </row>
    <row r="1593" ht="25.5" customHeight="1">
      <c r="A1593" s="56" t="s">
        <v>1913</v>
      </c>
      <c r="B1593" s="58" t="s">
        <v>512</v>
      </c>
      <c r="C1593" s="56" t="s">
        <v>109</v>
      </c>
      <c r="D1593" s="56" t="s">
        <v>513</v>
      </c>
      <c r="E1593" s="66" t="s">
        <v>3128</v>
      </c>
      <c r="F1593" s="42"/>
      <c r="G1593" s="57" t="s">
        <v>130</v>
      </c>
      <c r="H1593" s="67">
        <v>1.0</v>
      </c>
      <c r="I1593" s="59"/>
      <c r="J1593" s="59">
        <v>69.24</v>
      </c>
      <c r="K1593" s="59">
        <v>69.24</v>
      </c>
    </row>
    <row r="1594" ht="24.0" customHeight="1">
      <c r="A1594" s="77" t="s">
        <v>1940</v>
      </c>
      <c r="B1594" s="78" t="s">
        <v>2221</v>
      </c>
      <c r="C1594" s="77" t="s">
        <v>109</v>
      </c>
      <c r="D1594" s="77" t="s">
        <v>2149</v>
      </c>
      <c r="E1594" s="79" t="s">
        <v>1948</v>
      </c>
      <c r="F1594" s="42"/>
      <c r="G1594" s="80" t="s">
        <v>1134</v>
      </c>
      <c r="H1594" s="81">
        <v>0.804</v>
      </c>
      <c r="I1594" s="81">
        <v>0.0</v>
      </c>
      <c r="J1594" s="82">
        <v>14.31888</v>
      </c>
      <c r="K1594" s="82">
        <v>11.51</v>
      </c>
    </row>
    <row r="1595" ht="24.0" customHeight="1">
      <c r="A1595" s="77" t="s">
        <v>1940</v>
      </c>
      <c r="B1595" s="78" t="s">
        <v>3129</v>
      </c>
      <c r="C1595" s="77" t="s">
        <v>109</v>
      </c>
      <c r="D1595" s="77" t="s">
        <v>3130</v>
      </c>
      <c r="E1595" s="79" t="s">
        <v>1943</v>
      </c>
      <c r="F1595" s="42"/>
      <c r="G1595" s="80" t="s">
        <v>130</v>
      </c>
      <c r="H1595" s="81">
        <v>0.68</v>
      </c>
      <c r="I1595" s="81">
        <v>0.0</v>
      </c>
      <c r="J1595" s="82">
        <v>43.0</v>
      </c>
      <c r="K1595" s="82">
        <v>29.24</v>
      </c>
    </row>
    <row r="1596" ht="24.0" customHeight="1">
      <c r="A1596" s="77" t="s">
        <v>1940</v>
      </c>
      <c r="B1596" s="78" t="s">
        <v>2915</v>
      </c>
      <c r="C1596" s="77" t="s">
        <v>109</v>
      </c>
      <c r="D1596" s="77" t="s">
        <v>2916</v>
      </c>
      <c r="E1596" s="79" t="s">
        <v>1943</v>
      </c>
      <c r="F1596" s="42"/>
      <c r="G1596" s="80" t="s">
        <v>111</v>
      </c>
      <c r="H1596" s="81">
        <v>0.052</v>
      </c>
      <c r="I1596" s="81">
        <v>0.0</v>
      </c>
      <c r="J1596" s="82">
        <v>88.13</v>
      </c>
      <c r="K1596" s="82">
        <v>4.58</v>
      </c>
    </row>
    <row r="1597" ht="24.0" customHeight="1">
      <c r="A1597" s="77" t="s">
        <v>1940</v>
      </c>
      <c r="B1597" s="78" t="s">
        <v>3131</v>
      </c>
      <c r="C1597" s="77" t="s">
        <v>109</v>
      </c>
      <c r="D1597" s="77" t="s">
        <v>3132</v>
      </c>
      <c r="E1597" s="79" t="s">
        <v>1943</v>
      </c>
      <c r="F1597" s="42"/>
      <c r="G1597" s="80" t="s">
        <v>111</v>
      </c>
      <c r="H1597" s="81">
        <v>0.031</v>
      </c>
      <c r="I1597" s="81">
        <v>0.0</v>
      </c>
      <c r="J1597" s="82">
        <v>99.4</v>
      </c>
      <c r="K1597" s="82">
        <v>3.08</v>
      </c>
    </row>
    <row r="1598" ht="24.0" customHeight="1">
      <c r="A1598" s="77" t="s">
        <v>1940</v>
      </c>
      <c r="B1598" s="78" t="s">
        <v>2913</v>
      </c>
      <c r="C1598" s="77" t="s">
        <v>109</v>
      </c>
      <c r="D1598" s="77" t="s">
        <v>2914</v>
      </c>
      <c r="E1598" s="79" t="s">
        <v>1943</v>
      </c>
      <c r="F1598" s="42"/>
      <c r="G1598" s="80" t="s">
        <v>801</v>
      </c>
      <c r="H1598" s="81">
        <v>16.23</v>
      </c>
      <c r="I1598" s="81">
        <v>0.0</v>
      </c>
      <c r="J1598" s="82">
        <v>0.8</v>
      </c>
      <c r="K1598" s="82">
        <v>12.98</v>
      </c>
    </row>
    <row r="1599" ht="24.0" customHeight="1">
      <c r="A1599" s="77" t="s">
        <v>1940</v>
      </c>
      <c r="B1599" s="78" t="s">
        <v>3133</v>
      </c>
      <c r="C1599" s="77" t="s">
        <v>109</v>
      </c>
      <c r="D1599" s="77" t="s">
        <v>2323</v>
      </c>
      <c r="E1599" s="79" t="s">
        <v>1948</v>
      </c>
      <c r="F1599" s="42"/>
      <c r="G1599" s="80" t="s">
        <v>1134</v>
      </c>
      <c r="H1599" s="81">
        <v>0.251</v>
      </c>
      <c r="I1599" s="81">
        <v>0.0</v>
      </c>
      <c r="J1599" s="82">
        <v>19.112592</v>
      </c>
      <c r="K1599" s="82">
        <v>4.79</v>
      </c>
    </row>
    <row r="1600" ht="24.0" customHeight="1">
      <c r="A1600" s="77" t="s">
        <v>1940</v>
      </c>
      <c r="B1600" s="78" t="s">
        <v>3134</v>
      </c>
      <c r="C1600" s="77" t="s">
        <v>109</v>
      </c>
      <c r="D1600" s="77" t="s">
        <v>3135</v>
      </c>
      <c r="E1600" s="79" t="s">
        <v>1943</v>
      </c>
      <c r="F1600" s="42"/>
      <c r="G1600" s="80" t="s">
        <v>111</v>
      </c>
      <c r="H1600" s="81">
        <v>0.031</v>
      </c>
      <c r="I1600" s="81">
        <v>0.0</v>
      </c>
      <c r="J1600" s="82">
        <v>98.88</v>
      </c>
      <c r="K1600" s="82">
        <v>3.06</v>
      </c>
    </row>
    <row r="1601" ht="13.5" customHeight="1">
      <c r="A1601" s="64"/>
      <c r="B1601" s="64"/>
      <c r="C1601" s="64"/>
      <c r="D1601" s="64"/>
      <c r="E1601" s="64"/>
      <c r="F1601" s="64" t="s">
        <v>1935</v>
      </c>
      <c r="G1601" s="74">
        <v>7.85</v>
      </c>
      <c r="H1601" s="64" t="s">
        <v>1936</v>
      </c>
      <c r="I1601" s="74">
        <v>8.45</v>
      </c>
      <c r="J1601" s="64" t="s">
        <v>1937</v>
      </c>
      <c r="K1601" s="74">
        <v>16.3</v>
      </c>
    </row>
    <row r="1602" ht="13.5" customHeight="1">
      <c r="A1602" s="64"/>
      <c r="B1602" s="64"/>
      <c r="C1602" s="64"/>
      <c r="D1602" s="64"/>
      <c r="E1602" s="64"/>
      <c r="F1602" s="64" t="s">
        <v>1938</v>
      </c>
      <c r="G1602" s="74">
        <v>16.29</v>
      </c>
      <c r="H1602" s="75" t="s">
        <v>1939</v>
      </c>
      <c r="I1602" s="34"/>
      <c r="J1602" s="64"/>
      <c r="K1602" s="74">
        <v>85.53</v>
      </c>
    </row>
    <row r="1603" ht="0.75" customHeight="1">
      <c r="A1603" s="76"/>
      <c r="B1603" s="76"/>
      <c r="C1603" s="76"/>
      <c r="D1603" s="76"/>
      <c r="E1603" s="76"/>
      <c r="F1603" s="76"/>
      <c r="G1603" s="76"/>
      <c r="H1603" s="76"/>
      <c r="I1603" s="76"/>
      <c r="J1603" s="76"/>
      <c r="K1603" s="76"/>
    </row>
    <row r="1604" ht="18.0" customHeight="1">
      <c r="A1604" s="39" t="s">
        <v>514</v>
      </c>
      <c r="B1604" s="43" t="s">
        <v>83</v>
      </c>
      <c r="C1604" s="39" t="s">
        <v>84</v>
      </c>
      <c r="D1604" s="39" t="s">
        <v>24</v>
      </c>
      <c r="E1604" s="40" t="s">
        <v>1911</v>
      </c>
      <c r="F1604" s="42"/>
      <c r="G1604" s="54" t="s">
        <v>85</v>
      </c>
      <c r="H1604" s="43" t="s">
        <v>25</v>
      </c>
      <c r="I1604" s="43" t="s">
        <v>1912</v>
      </c>
      <c r="J1604" s="43" t="s">
        <v>86</v>
      </c>
      <c r="K1604" s="43" t="s">
        <v>26</v>
      </c>
    </row>
    <row r="1605" ht="24.0" customHeight="1">
      <c r="A1605" s="56" t="s">
        <v>1913</v>
      </c>
      <c r="B1605" s="58" t="s">
        <v>515</v>
      </c>
      <c r="C1605" s="56" t="s">
        <v>92</v>
      </c>
      <c r="D1605" s="56" t="s">
        <v>516</v>
      </c>
      <c r="E1605" s="66">
        <v>115.0</v>
      </c>
      <c r="F1605" s="42"/>
      <c r="G1605" s="57" t="s">
        <v>130</v>
      </c>
      <c r="H1605" s="67">
        <v>1.0</v>
      </c>
      <c r="I1605" s="59"/>
      <c r="J1605" s="59">
        <v>1125.22</v>
      </c>
      <c r="K1605" s="59">
        <v>1125.22</v>
      </c>
    </row>
    <row r="1606" ht="24.0" customHeight="1">
      <c r="A1606" s="68" t="s">
        <v>1915</v>
      </c>
      <c r="B1606" s="69" t="s">
        <v>2005</v>
      </c>
      <c r="C1606" s="68" t="s">
        <v>122</v>
      </c>
      <c r="D1606" s="68" t="s">
        <v>2006</v>
      </c>
      <c r="E1606" s="70" t="s">
        <v>1918</v>
      </c>
      <c r="F1606" s="42"/>
      <c r="G1606" s="71" t="s">
        <v>1134</v>
      </c>
      <c r="H1606" s="72">
        <v>1.0</v>
      </c>
      <c r="I1606" s="72">
        <v>0.0</v>
      </c>
      <c r="J1606" s="73">
        <v>21.72</v>
      </c>
      <c r="K1606" s="73">
        <v>21.72</v>
      </c>
    </row>
    <row r="1607" ht="24.0" customHeight="1">
      <c r="A1607" s="68" t="s">
        <v>1915</v>
      </c>
      <c r="B1607" s="69" t="s">
        <v>2747</v>
      </c>
      <c r="C1607" s="68" t="s">
        <v>122</v>
      </c>
      <c r="D1607" s="68" t="s">
        <v>2748</v>
      </c>
      <c r="E1607" s="70" t="s">
        <v>1918</v>
      </c>
      <c r="F1607" s="42"/>
      <c r="G1607" s="71" t="s">
        <v>1134</v>
      </c>
      <c r="H1607" s="72">
        <v>1.0</v>
      </c>
      <c r="I1607" s="72">
        <v>0.0</v>
      </c>
      <c r="J1607" s="73">
        <v>27.39</v>
      </c>
      <c r="K1607" s="73">
        <v>27.39</v>
      </c>
    </row>
    <row r="1608" ht="25.5" customHeight="1">
      <c r="A1608" s="77" t="s">
        <v>1940</v>
      </c>
      <c r="B1608" s="78" t="s">
        <v>3136</v>
      </c>
      <c r="C1608" s="77" t="s">
        <v>265</v>
      </c>
      <c r="D1608" s="77" t="s">
        <v>3137</v>
      </c>
      <c r="E1608" s="79" t="s">
        <v>1943</v>
      </c>
      <c r="F1608" s="42"/>
      <c r="G1608" s="80" t="s">
        <v>1472</v>
      </c>
      <c r="H1608" s="81">
        <v>2.88</v>
      </c>
      <c r="I1608" s="81">
        <v>0.0</v>
      </c>
      <c r="J1608" s="82">
        <v>51.84</v>
      </c>
      <c r="K1608" s="82">
        <v>149.29</v>
      </c>
    </row>
    <row r="1609" ht="24.0" customHeight="1">
      <c r="A1609" s="77" t="s">
        <v>1940</v>
      </c>
      <c r="B1609" s="78" t="s">
        <v>3138</v>
      </c>
      <c r="C1609" s="77" t="s">
        <v>265</v>
      </c>
      <c r="D1609" s="77" t="s">
        <v>3139</v>
      </c>
      <c r="E1609" s="79" t="s">
        <v>1943</v>
      </c>
      <c r="F1609" s="42"/>
      <c r="G1609" s="80" t="s">
        <v>1472</v>
      </c>
      <c r="H1609" s="81">
        <v>38.0</v>
      </c>
      <c r="I1609" s="81">
        <v>0.0</v>
      </c>
      <c r="J1609" s="82">
        <v>24.39</v>
      </c>
      <c r="K1609" s="82">
        <v>926.82</v>
      </c>
    </row>
    <row r="1610" ht="13.5" customHeight="1">
      <c r="A1610" s="64"/>
      <c r="B1610" s="64"/>
      <c r="C1610" s="64"/>
      <c r="D1610" s="64"/>
      <c r="E1610" s="64"/>
      <c r="F1610" s="64" t="s">
        <v>1935</v>
      </c>
      <c r="G1610" s="74">
        <v>17.71</v>
      </c>
      <c r="H1610" s="64" t="s">
        <v>1936</v>
      </c>
      <c r="I1610" s="74">
        <v>19.05</v>
      </c>
      <c r="J1610" s="64" t="s">
        <v>1937</v>
      </c>
      <c r="K1610" s="74">
        <v>36.76</v>
      </c>
    </row>
    <row r="1611" ht="13.5" customHeight="1">
      <c r="A1611" s="64"/>
      <c r="B1611" s="64"/>
      <c r="C1611" s="64"/>
      <c r="D1611" s="64"/>
      <c r="E1611" s="64"/>
      <c r="F1611" s="64" t="s">
        <v>1938</v>
      </c>
      <c r="G1611" s="74">
        <v>264.87</v>
      </c>
      <c r="H1611" s="75" t="s">
        <v>1939</v>
      </c>
      <c r="I1611" s="34"/>
      <c r="J1611" s="64"/>
      <c r="K1611" s="74">
        <v>1390.09</v>
      </c>
    </row>
    <row r="1612" ht="0.75" customHeight="1">
      <c r="A1612" s="76"/>
      <c r="B1612" s="76"/>
      <c r="C1612" s="76"/>
      <c r="D1612" s="76"/>
      <c r="E1612" s="76"/>
      <c r="F1612" s="76"/>
      <c r="G1612" s="76"/>
      <c r="H1612" s="76"/>
      <c r="I1612" s="76"/>
      <c r="J1612" s="76"/>
      <c r="K1612" s="76"/>
    </row>
    <row r="1613" ht="18.0" customHeight="1">
      <c r="A1613" s="39" t="s">
        <v>517</v>
      </c>
      <c r="B1613" s="43" t="s">
        <v>83</v>
      </c>
      <c r="C1613" s="39" t="s">
        <v>84</v>
      </c>
      <c r="D1613" s="39" t="s">
        <v>24</v>
      </c>
      <c r="E1613" s="40" t="s">
        <v>1911</v>
      </c>
      <c r="F1613" s="42"/>
      <c r="G1613" s="54" t="s">
        <v>85</v>
      </c>
      <c r="H1613" s="43" t="s">
        <v>25</v>
      </c>
      <c r="I1613" s="43" t="s">
        <v>86</v>
      </c>
      <c r="J1613" s="43" t="s">
        <v>26</v>
      </c>
      <c r="K1613" s="4"/>
    </row>
    <row r="1614" ht="24.0" customHeight="1">
      <c r="A1614" s="56" t="s">
        <v>1913</v>
      </c>
      <c r="B1614" s="58" t="s">
        <v>518</v>
      </c>
      <c r="C1614" s="56" t="s">
        <v>265</v>
      </c>
      <c r="D1614" s="56" t="s">
        <v>519</v>
      </c>
      <c r="E1614" s="66" t="s">
        <v>3140</v>
      </c>
      <c r="F1614" s="42"/>
      <c r="G1614" s="57" t="s">
        <v>130</v>
      </c>
      <c r="H1614" s="67">
        <v>1.0</v>
      </c>
      <c r="I1614" s="59">
        <v>370.57</v>
      </c>
      <c r="J1614" s="59">
        <v>370.57</v>
      </c>
      <c r="K1614" s="4"/>
    </row>
    <row r="1615" ht="15.0" customHeight="1">
      <c r="A1615" s="39" t="s">
        <v>23</v>
      </c>
      <c r="B1615" s="43" t="s">
        <v>83</v>
      </c>
      <c r="C1615" s="39" t="s">
        <v>84</v>
      </c>
      <c r="D1615" s="39" t="s">
        <v>24</v>
      </c>
      <c r="E1615" s="40" t="s">
        <v>1911</v>
      </c>
      <c r="F1615" s="42"/>
      <c r="G1615" s="54" t="s">
        <v>85</v>
      </c>
      <c r="H1615" s="43" t="s">
        <v>25</v>
      </c>
      <c r="I1615" s="43" t="s">
        <v>86</v>
      </c>
      <c r="J1615" s="43" t="s">
        <v>26</v>
      </c>
      <c r="K1615" s="4"/>
    </row>
    <row r="1616" ht="39.0" customHeight="1">
      <c r="A1616" s="77" t="s">
        <v>1940</v>
      </c>
      <c r="B1616" s="78" t="s">
        <v>3141</v>
      </c>
      <c r="C1616" s="77" t="s">
        <v>122</v>
      </c>
      <c r="D1616" s="77" t="s">
        <v>3142</v>
      </c>
      <c r="E1616" s="79" t="s">
        <v>1943</v>
      </c>
      <c r="F1616" s="42"/>
      <c r="G1616" s="80" t="s">
        <v>130</v>
      </c>
      <c r="H1616" s="81">
        <v>1.05</v>
      </c>
      <c r="I1616" s="82" t="s">
        <v>3143</v>
      </c>
      <c r="J1616" s="86" t="s">
        <v>3144</v>
      </c>
      <c r="K1616" s="4"/>
    </row>
    <row r="1617" ht="24.0" customHeight="1">
      <c r="A1617" s="68" t="s">
        <v>1913</v>
      </c>
      <c r="B1617" s="69" t="s">
        <v>2861</v>
      </c>
      <c r="C1617" s="68" t="s">
        <v>265</v>
      </c>
      <c r="D1617" s="68" t="s">
        <v>2862</v>
      </c>
      <c r="E1617" s="70" t="s">
        <v>2332</v>
      </c>
      <c r="F1617" s="42"/>
      <c r="G1617" s="71" t="s">
        <v>2070</v>
      </c>
      <c r="H1617" s="72">
        <v>0.7</v>
      </c>
      <c r="I1617" s="73" t="s">
        <v>2863</v>
      </c>
      <c r="J1617" s="84" t="s">
        <v>3145</v>
      </c>
      <c r="K1617" s="4"/>
    </row>
    <row r="1618" ht="24.0" customHeight="1">
      <c r="A1618" s="77" t="s">
        <v>1940</v>
      </c>
      <c r="B1618" s="78" t="s">
        <v>2858</v>
      </c>
      <c r="C1618" s="77" t="s">
        <v>122</v>
      </c>
      <c r="D1618" s="77" t="s">
        <v>2859</v>
      </c>
      <c r="E1618" s="79" t="s">
        <v>1948</v>
      </c>
      <c r="F1618" s="42"/>
      <c r="G1618" s="80" t="s">
        <v>1134</v>
      </c>
      <c r="H1618" s="81">
        <v>0.7</v>
      </c>
      <c r="I1618" s="82" t="s">
        <v>2860</v>
      </c>
      <c r="J1618" s="86" t="s">
        <v>3146</v>
      </c>
      <c r="K1618" s="4"/>
    </row>
    <row r="1619" ht="39.0" customHeight="1">
      <c r="A1619" s="68" t="s">
        <v>1913</v>
      </c>
      <c r="B1619" s="69" t="s">
        <v>2725</v>
      </c>
      <c r="C1619" s="68" t="s">
        <v>265</v>
      </c>
      <c r="D1619" s="68" t="s">
        <v>2726</v>
      </c>
      <c r="E1619" s="70" t="s">
        <v>2530</v>
      </c>
      <c r="F1619" s="42"/>
      <c r="G1619" s="71" t="s">
        <v>111</v>
      </c>
      <c r="H1619" s="72">
        <v>0.002</v>
      </c>
      <c r="I1619" s="73" t="s">
        <v>2854</v>
      </c>
      <c r="J1619" s="84" t="s">
        <v>3147</v>
      </c>
      <c r="K1619" s="4"/>
    </row>
    <row r="1620" ht="39.75" customHeight="1">
      <c r="A1620" s="87" t="s">
        <v>2347</v>
      </c>
      <c r="B1620" s="41"/>
      <c r="C1620" s="41"/>
      <c r="D1620" s="41"/>
      <c r="E1620" s="41"/>
      <c r="F1620" s="41"/>
      <c r="G1620" s="41"/>
      <c r="H1620" s="41"/>
      <c r="I1620" s="41"/>
      <c r="J1620" s="42"/>
      <c r="K1620" s="4"/>
    </row>
    <row r="1621" ht="15.0" customHeight="1">
      <c r="A1621" s="39" t="s">
        <v>23</v>
      </c>
      <c r="B1621" s="43" t="s">
        <v>83</v>
      </c>
      <c r="C1621" s="39" t="s">
        <v>84</v>
      </c>
      <c r="D1621" s="39" t="s">
        <v>24</v>
      </c>
      <c r="E1621" s="40" t="s">
        <v>1911</v>
      </c>
      <c r="F1621" s="42"/>
      <c r="G1621" s="54" t="s">
        <v>85</v>
      </c>
      <c r="H1621" s="43" t="s">
        <v>25</v>
      </c>
      <c r="I1621" s="43" t="s">
        <v>86</v>
      </c>
      <c r="J1621" s="43" t="s">
        <v>26</v>
      </c>
      <c r="K1621" s="4"/>
    </row>
    <row r="1622" ht="39.0" customHeight="1">
      <c r="A1622" s="77" t="s">
        <v>1940</v>
      </c>
      <c r="B1622" s="78" t="s">
        <v>3141</v>
      </c>
      <c r="C1622" s="77" t="s">
        <v>122</v>
      </c>
      <c r="D1622" s="77" t="s">
        <v>3142</v>
      </c>
      <c r="E1622" s="79" t="s">
        <v>1943</v>
      </c>
      <c r="F1622" s="42"/>
      <c r="G1622" s="80" t="s">
        <v>130</v>
      </c>
      <c r="H1622" s="81">
        <v>1.05</v>
      </c>
      <c r="I1622" s="82" t="s">
        <v>3143</v>
      </c>
      <c r="J1622" s="86" t="s">
        <v>3144</v>
      </c>
      <c r="K1622" s="4"/>
    </row>
    <row r="1623" ht="24.0" customHeight="1">
      <c r="A1623" s="77" t="s">
        <v>1940</v>
      </c>
      <c r="B1623" s="78" t="s">
        <v>2876</v>
      </c>
      <c r="C1623" s="77" t="s">
        <v>265</v>
      </c>
      <c r="D1623" s="77" t="s">
        <v>2877</v>
      </c>
      <c r="E1623" s="79" t="s">
        <v>1943</v>
      </c>
      <c r="F1623" s="42"/>
      <c r="G1623" s="80" t="s">
        <v>106</v>
      </c>
      <c r="H1623" s="81">
        <v>4.9E-4</v>
      </c>
      <c r="I1623" s="82" t="s">
        <v>2878</v>
      </c>
      <c r="J1623" s="86" t="s">
        <v>2351</v>
      </c>
      <c r="K1623" s="4"/>
    </row>
    <row r="1624" ht="24.0" customHeight="1">
      <c r="A1624" s="77" t="s">
        <v>1940</v>
      </c>
      <c r="B1624" s="78" t="s">
        <v>2879</v>
      </c>
      <c r="C1624" s="77" t="s">
        <v>265</v>
      </c>
      <c r="D1624" s="77" t="s">
        <v>2880</v>
      </c>
      <c r="E1624" s="79" t="s">
        <v>1943</v>
      </c>
      <c r="F1624" s="42"/>
      <c r="G1624" s="80" t="s">
        <v>106</v>
      </c>
      <c r="H1624" s="81">
        <v>1.4E-4</v>
      </c>
      <c r="I1624" s="82" t="s">
        <v>2881</v>
      </c>
      <c r="J1624" s="86" t="s">
        <v>2351</v>
      </c>
      <c r="K1624" s="4"/>
    </row>
    <row r="1625" ht="25.5" customHeight="1">
      <c r="A1625" s="77" t="s">
        <v>1940</v>
      </c>
      <c r="B1625" s="78" t="s">
        <v>2882</v>
      </c>
      <c r="C1625" s="77" t="s">
        <v>265</v>
      </c>
      <c r="D1625" s="77" t="s">
        <v>2883</v>
      </c>
      <c r="E1625" s="79" t="s">
        <v>1943</v>
      </c>
      <c r="F1625" s="42"/>
      <c r="G1625" s="80" t="s">
        <v>106</v>
      </c>
      <c r="H1625" s="81">
        <v>3.5E-4</v>
      </c>
      <c r="I1625" s="82" t="s">
        <v>2884</v>
      </c>
      <c r="J1625" s="86" t="s">
        <v>2351</v>
      </c>
      <c r="K1625" s="4"/>
    </row>
    <row r="1626" ht="24.0" customHeight="1">
      <c r="A1626" s="77" t="s">
        <v>1940</v>
      </c>
      <c r="B1626" s="78" t="s">
        <v>2360</v>
      </c>
      <c r="C1626" s="77" t="s">
        <v>265</v>
      </c>
      <c r="D1626" s="77" t="s">
        <v>2361</v>
      </c>
      <c r="E1626" s="79" t="s">
        <v>1943</v>
      </c>
      <c r="F1626" s="42"/>
      <c r="G1626" s="80" t="s">
        <v>106</v>
      </c>
      <c r="H1626" s="81">
        <v>0.003186</v>
      </c>
      <c r="I1626" s="82" t="s">
        <v>2362</v>
      </c>
      <c r="J1626" s="86" t="s">
        <v>3148</v>
      </c>
      <c r="K1626" s="4"/>
    </row>
    <row r="1627" ht="24.0" customHeight="1">
      <c r="A1627" s="77" t="s">
        <v>1940</v>
      </c>
      <c r="B1627" s="78" t="s">
        <v>2396</v>
      </c>
      <c r="C1627" s="77" t="s">
        <v>265</v>
      </c>
      <c r="D1627" s="77" t="s">
        <v>2397</v>
      </c>
      <c r="E1627" s="79" t="s">
        <v>1943</v>
      </c>
      <c r="F1627" s="42"/>
      <c r="G1627" s="80" t="s">
        <v>106</v>
      </c>
      <c r="H1627" s="81">
        <v>0.0720744</v>
      </c>
      <c r="I1627" s="82" t="s">
        <v>2398</v>
      </c>
      <c r="J1627" s="86" t="s">
        <v>3039</v>
      </c>
      <c r="K1627" s="4"/>
    </row>
    <row r="1628" ht="24.0" customHeight="1">
      <c r="A1628" s="77" t="s">
        <v>1940</v>
      </c>
      <c r="B1628" s="78" t="s">
        <v>2392</v>
      </c>
      <c r="C1628" s="77" t="s">
        <v>265</v>
      </c>
      <c r="D1628" s="77" t="s">
        <v>2393</v>
      </c>
      <c r="E1628" s="79" t="s">
        <v>1943</v>
      </c>
      <c r="F1628" s="42"/>
      <c r="G1628" s="80" t="s">
        <v>106</v>
      </c>
      <c r="H1628" s="81">
        <v>0.0012744</v>
      </c>
      <c r="I1628" s="82" t="s">
        <v>2394</v>
      </c>
      <c r="J1628" s="86" t="s">
        <v>2395</v>
      </c>
      <c r="K1628" s="4"/>
    </row>
    <row r="1629" ht="25.5" customHeight="1">
      <c r="A1629" s="77" t="s">
        <v>1940</v>
      </c>
      <c r="B1629" s="78" t="s">
        <v>2372</v>
      </c>
      <c r="C1629" s="77" t="s">
        <v>122</v>
      </c>
      <c r="D1629" s="77" t="s">
        <v>2373</v>
      </c>
      <c r="E1629" s="79" t="s">
        <v>1943</v>
      </c>
      <c r="F1629" s="42"/>
      <c r="G1629" s="80" t="s">
        <v>98</v>
      </c>
      <c r="H1629" s="81">
        <v>1.416E-4</v>
      </c>
      <c r="I1629" s="82" t="s">
        <v>2374</v>
      </c>
      <c r="J1629" s="86" t="s">
        <v>2351</v>
      </c>
      <c r="K1629" s="4"/>
    </row>
    <row r="1630" ht="24.0" customHeight="1">
      <c r="A1630" s="77" t="s">
        <v>1940</v>
      </c>
      <c r="B1630" s="78" t="s">
        <v>2885</v>
      </c>
      <c r="C1630" s="77" t="s">
        <v>265</v>
      </c>
      <c r="D1630" s="77" t="s">
        <v>2886</v>
      </c>
      <c r="E1630" s="79" t="s">
        <v>1943</v>
      </c>
      <c r="F1630" s="42"/>
      <c r="G1630" s="80" t="s">
        <v>106</v>
      </c>
      <c r="H1630" s="81">
        <v>1.4E-4</v>
      </c>
      <c r="I1630" s="82" t="s">
        <v>2887</v>
      </c>
      <c r="J1630" s="86" t="s">
        <v>2351</v>
      </c>
      <c r="K1630" s="4"/>
    </row>
    <row r="1631" ht="24.0" customHeight="1">
      <c r="A1631" s="77" t="s">
        <v>1940</v>
      </c>
      <c r="B1631" s="78" t="s">
        <v>2888</v>
      </c>
      <c r="C1631" s="77" t="s">
        <v>265</v>
      </c>
      <c r="D1631" s="77" t="s">
        <v>2889</v>
      </c>
      <c r="E1631" s="79" t="s">
        <v>1943</v>
      </c>
      <c r="F1631" s="42"/>
      <c r="G1631" s="80" t="s">
        <v>106</v>
      </c>
      <c r="H1631" s="81">
        <v>2.8E-4</v>
      </c>
      <c r="I1631" s="82" t="s">
        <v>2890</v>
      </c>
      <c r="J1631" s="86" t="s">
        <v>2351</v>
      </c>
      <c r="K1631" s="4"/>
    </row>
    <row r="1632" ht="24.0" customHeight="1">
      <c r="A1632" s="77" t="s">
        <v>1940</v>
      </c>
      <c r="B1632" s="78" t="s">
        <v>2378</v>
      </c>
      <c r="C1632" s="77" t="s">
        <v>265</v>
      </c>
      <c r="D1632" s="77" t="s">
        <v>2379</v>
      </c>
      <c r="E1632" s="79" t="s">
        <v>1943</v>
      </c>
      <c r="F1632" s="42"/>
      <c r="G1632" s="80" t="s">
        <v>106</v>
      </c>
      <c r="H1632" s="81">
        <v>0.001062</v>
      </c>
      <c r="I1632" s="82" t="s">
        <v>2380</v>
      </c>
      <c r="J1632" s="86" t="s">
        <v>3149</v>
      </c>
      <c r="K1632" s="4"/>
    </row>
    <row r="1633" ht="24.0" customHeight="1">
      <c r="A1633" s="77" t="s">
        <v>1940</v>
      </c>
      <c r="B1633" s="78" t="s">
        <v>2891</v>
      </c>
      <c r="C1633" s="77" t="s">
        <v>265</v>
      </c>
      <c r="D1633" s="77" t="s">
        <v>2892</v>
      </c>
      <c r="E1633" s="79" t="s">
        <v>1943</v>
      </c>
      <c r="F1633" s="42"/>
      <c r="G1633" s="80" t="s">
        <v>1226</v>
      </c>
      <c r="H1633" s="81">
        <v>4.9E-4</v>
      </c>
      <c r="I1633" s="82" t="s">
        <v>2893</v>
      </c>
      <c r="J1633" s="86" t="s">
        <v>2351</v>
      </c>
      <c r="K1633" s="4"/>
    </row>
    <row r="1634" ht="24.0" customHeight="1">
      <c r="A1634" s="77" t="s">
        <v>1940</v>
      </c>
      <c r="B1634" s="78" t="s">
        <v>2355</v>
      </c>
      <c r="C1634" s="77" t="s">
        <v>122</v>
      </c>
      <c r="D1634" s="77" t="s">
        <v>2356</v>
      </c>
      <c r="E1634" s="79" t="s">
        <v>1943</v>
      </c>
      <c r="F1634" s="42"/>
      <c r="G1634" s="80" t="s">
        <v>2357</v>
      </c>
      <c r="H1634" s="81">
        <v>0.0016284</v>
      </c>
      <c r="I1634" s="82" t="s">
        <v>2358</v>
      </c>
      <c r="J1634" s="86" t="s">
        <v>2359</v>
      </c>
      <c r="K1634" s="4"/>
    </row>
    <row r="1635" ht="24.0" customHeight="1">
      <c r="A1635" s="77" t="s">
        <v>1940</v>
      </c>
      <c r="B1635" s="78" t="s">
        <v>2894</v>
      </c>
      <c r="C1635" s="77" t="s">
        <v>265</v>
      </c>
      <c r="D1635" s="77" t="s">
        <v>2895</v>
      </c>
      <c r="E1635" s="79" t="s">
        <v>1943</v>
      </c>
      <c r="F1635" s="42"/>
      <c r="G1635" s="80" t="s">
        <v>106</v>
      </c>
      <c r="H1635" s="81">
        <v>7.0E-5</v>
      </c>
      <c r="I1635" s="82" t="s">
        <v>2896</v>
      </c>
      <c r="J1635" s="86" t="s">
        <v>2351</v>
      </c>
      <c r="K1635" s="4"/>
    </row>
    <row r="1636" ht="24.0" customHeight="1">
      <c r="A1636" s="77" t="s">
        <v>1940</v>
      </c>
      <c r="B1636" s="78" t="s">
        <v>2388</v>
      </c>
      <c r="C1636" s="77" t="s">
        <v>265</v>
      </c>
      <c r="D1636" s="77" t="s">
        <v>2389</v>
      </c>
      <c r="E1636" s="79" t="s">
        <v>1943</v>
      </c>
      <c r="F1636" s="42"/>
      <c r="G1636" s="80" t="s">
        <v>106</v>
      </c>
      <c r="H1636" s="81">
        <v>0.0465328</v>
      </c>
      <c r="I1636" s="82" t="s">
        <v>2390</v>
      </c>
      <c r="J1636" s="86" t="s">
        <v>3149</v>
      </c>
      <c r="K1636" s="4"/>
    </row>
    <row r="1637" ht="25.5" customHeight="1">
      <c r="A1637" s="77" t="s">
        <v>1940</v>
      </c>
      <c r="B1637" s="78" t="s">
        <v>2409</v>
      </c>
      <c r="C1637" s="77" t="s">
        <v>265</v>
      </c>
      <c r="D1637" s="77" t="s">
        <v>2410</v>
      </c>
      <c r="E1637" s="79" t="s">
        <v>1943</v>
      </c>
      <c r="F1637" s="42"/>
      <c r="G1637" s="80" t="s">
        <v>106</v>
      </c>
      <c r="H1637" s="81">
        <v>4.248E-4</v>
      </c>
      <c r="I1637" s="82" t="s">
        <v>2411</v>
      </c>
      <c r="J1637" s="86" t="s">
        <v>2351</v>
      </c>
      <c r="K1637" s="4"/>
    </row>
    <row r="1638" ht="25.5" customHeight="1">
      <c r="A1638" s="77" t="s">
        <v>1940</v>
      </c>
      <c r="B1638" s="78" t="s">
        <v>2364</v>
      </c>
      <c r="C1638" s="77" t="s">
        <v>122</v>
      </c>
      <c r="D1638" s="77" t="s">
        <v>2365</v>
      </c>
      <c r="E1638" s="79" t="s">
        <v>1943</v>
      </c>
      <c r="F1638" s="42"/>
      <c r="G1638" s="80" t="s">
        <v>2357</v>
      </c>
      <c r="H1638" s="81">
        <v>5.664E-4</v>
      </c>
      <c r="I1638" s="82" t="s">
        <v>2366</v>
      </c>
      <c r="J1638" s="86" t="s">
        <v>2367</v>
      </c>
      <c r="K1638" s="4"/>
    </row>
    <row r="1639" ht="24.0" customHeight="1">
      <c r="A1639" s="77" t="s">
        <v>1940</v>
      </c>
      <c r="B1639" s="78" t="s">
        <v>2897</v>
      </c>
      <c r="C1639" s="77" t="s">
        <v>265</v>
      </c>
      <c r="D1639" s="77" t="s">
        <v>2898</v>
      </c>
      <c r="E1639" s="79" t="s">
        <v>1943</v>
      </c>
      <c r="F1639" s="42"/>
      <c r="G1639" s="80" t="s">
        <v>106</v>
      </c>
      <c r="H1639" s="81">
        <v>7.0E-5</v>
      </c>
      <c r="I1639" s="82" t="s">
        <v>2899</v>
      </c>
      <c r="J1639" s="86" t="s">
        <v>2395</v>
      </c>
      <c r="K1639" s="4"/>
    </row>
    <row r="1640" ht="24.0" customHeight="1">
      <c r="A1640" s="77" t="s">
        <v>1940</v>
      </c>
      <c r="B1640" s="78" t="s">
        <v>2368</v>
      </c>
      <c r="C1640" s="77" t="s">
        <v>265</v>
      </c>
      <c r="D1640" s="77" t="s">
        <v>2369</v>
      </c>
      <c r="E1640" s="79" t="s">
        <v>1943</v>
      </c>
      <c r="F1640" s="42"/>
      <c r="G1640" s="80" t="s">
        <v>2370</v>
      </c>
      <c r="H1640" s="81">
        <v>5.664E-4</v>
      </c>
      <c r="I1640" s="82" t="s">
        <v>2371</v>
      </c>
      <c r="J1640" s="86" t="s">
        <v>2351</v>
      </c>
      <c r="K1640" s="4"/>
    </row>
    <row r="1641" ht="24.0" customHeight="1">
      <c r="A1641" s="77" t="s">
        <v>1940</v>
      </c>
      <c r="B1641" s="78" t="s">
        <v>2400</v>
      </c>
      <c r="C1641" s="77" t="s">
        <v>265</v>
      </c>
      <c r="D1641" s="77" t="s">
        <v>2401</v>
      </c>
      <c r="E1641" s="79" t="s">
        <v>1972</v>
      </c>
      <c r="F1641" s="42"/>
      <c r="G1641" s="80" t="s">
        <v>2402</v>
      </c>
      <c r="H1641" s="81">
        <v>2.832E-4</v>
      </c>
      <c r="I1641" s="82" t="s">
        <v>2403</v>
      </c>
      <c r="J1641" s="86" t="s">
        <v>2498</v>
      </c>
      <c r="K1641" s="4"/>
    </row>
    <row r="1642" ht="24.0" customHeight="1">
      <c r="A1642" s="77" t="s">
        <v>1940</v>
      </c>
      <c r="B1642" s="78" t="s">
        <v>2900</v>
      </c>
      <c r="C1642" s="77" t="s">
        <v>265</v>
      </c>
      <c r="D1642" s="77" t="s">
        <v>2901</v>
      </c>
      <c r="E1642" s="79" t="s">
        <v>1943</v>
      </c>
      <c r="F1642" s="42"/>
      <c r="G1642" s="80" t="s">
        <v>106</v>
      </c>
      <c r="H1642" s="81">
        <v>7.0E-5</v>
      </c>
      <c r="I1642" s="82" t="s">
        <v>2902</v>
      </c>
      <c r="J1642" s="86" t="s">
        <v>2351</v>
      </c>
      <c r="K1642" s="4"/>
    </row>
    <row r="1643" ht="24.0" customHeight="1">
      <c r="A1643" s="77" t="s">
        <v>1940</v>
      </c>
      <c r="B1643" s="78" t="s">
        <v>2903</v>
      </c>
      <c r="C1643" s="77" t="s">
        <v>265</v>
      </c>
      <c r="D1643" s="77" t="s">
        <v>2904</v>
      </c>
      <c r="E1643" s="79" t="s">
        <v>1943</v>
      </c>
      <c r="F1643" s="42"/>
      <c r="G1643" s="80" t="s">
        <v>106</v>
      </c>
      <c r="H1643" s="81">
        <v>1.4E-4</v>
      </c>
      <c r="I1643" s="82" t="s">
        <v>2905</v>
      </c>
      <c r="J1643" s="86" t="s">
        <v>2351</v>
      </c>
      <c r="K1643" s="4"/>
    </row>
    <row r="1644" ht="25.5" customHeight="1">
      <c r="A1644" s="77" t="s">
        <v>1940</v>
      </c>
      <c r="B1644" s="78" t="s">
        <v>2404</v>
      </c>
      <c r="C1644" s="77" t="s">
        <v>265</v>
      </c>
      <c r="D1644" s="77" t="s">
        <v>2405</v>
      </c>
      <c r="E1644" s="79" t="s">
        <v>1972</v>
      </c>
      <c r="F1644" s="42"/>
      <c r="G1644" s="80" t="s">
        <v>106</v>
      </c>
      <c r="H1644" s="81">
        <v>0.0720744</v>
      </c>
      <c r="I1644" s="82" t="s">
        <v>2406</v>
      </c>
      <c r="J1644" s="86" t="s">
        <v>3150</v>
      </c>
      <c r="K1644" s="4"/>
    </row>
    <row r="1645" ht="24.0" customHeight="1">
      <c r="A1645" s="77" t="s">
        <v>1940</v>
      </c>
      <c r="B1645" s="78" t="s">
        <v>2906</v>
      </c>
      <c r="C1645" s="77" t="s">
        <v>265</v>
      </c>
      <c r="D1645" s="77" t="s">
        <v>2907</v>
      </c>
      <c r="E1645" s="79" t="s">
        <v>1943</v>
      </c>
      <c r="F1645" s="42"/>
      <c r="G1645" s="80" t="s">
        <v>106</v>
      </c>
      <c r="H1645" s="81">
        <v>2.8E-4</v>
      </c>
      <c r="I1645" s="82" t="s">
        <v>2908</v>
      </c>
      <c r="J1645" s="86" t="s">
        <v>2351</v>
      </c>
      <c r="K1645" s="4"/>
    </row>
    <row r="1646" ht="24.0" customHeight="1">
      <c r="A1646" s="77" t="s">
        <v>1940</v>
      </c>
      <c r="B1646" s="78" t="s">
        <v>2407</v>
      </c>
      <c r="C1646" s="77" t="s">
        <v>265</v>
      </c>
      <c r="D1646" s="77" t="s">
        <v>2408</v>
      </c>
      <c r="E1646" s="79" t="s">
        <v>1943</v>
      </c>
      <c r="F1646" s="42"/>
      <c r="G1646" s="80" t="s">
        <v>106</v>
      </c>
      <c r="H1646" s="81">
        <v>0.003186</v>
      </c>
      <c r="I1646" s="82" t="s">
        <v>2186</v>
      </c>
      <c r="J1646" s="86" t="s">
        <v>2359</v>
      </c>
      <c r="K1646" s="4"/>
    </row>
    <row r="1647" ht="24.0" customHeight="1">
      <c r="A1647" s="77" t="s">
        <v>1940</v>
      </c>
      <c r="B1647" s="78" t="s">
        <v>2412</v>
      </c>
      <c r="C1647" s="77" t="s">
        <v>265</v>
      </c>
      <c r="D1647" s="77" t="s">
        <v>2413</v>
      </c>
      <c r="E1647" s="79" t="s">
        <v>1972</v>
      </c>
      <c r="F1647" s="42"/>
      <c r="G1647" s="80" t="s">
        <v>106</v>
      </c>
      <c r="H1647" s="81">
        <v>0.003186</v>
      </c>
      <c r="I1647" s="82" t="s">
        <v>2414</v>
      </c>
      <c r="J1647" s="86" t="s">
        <v>2415</v>
      </c>
      <c r="K1647" s="4"/>
    </row>
    <row r="1648" ht="24.0" customHeight="1">
      <c r="A1648" s="77" t="s">
        <v>1940</v>
      </c>
      <c r="B1648" s="78" t="s">
        <v>2858</v>
      </c>
      <c r="C1648" s="77" t="s">
        <v>122</v>
      </c>
      <c r="D1648" s="77" t="s">
        <v>2859</v>
      </c>
      <c r="E1648" s="79" t="s">
        <v>1948</v>
      </c>
      <c r="F1648" s="42"/>
      <c r="G1648" s="80" t="s">
        <v>1134</v>
      </c>
      <c r="H1648" s="81">
        <v>0.7</v>
      </c>
      <c r="I1648" s="82" t="s">
        <v>2860</v>
      </c>
      <c r="J1648" s="86" t="s">
        <v>3146</v>
      </c>
      <c r="K1648" s="4"/>
    </row>
    <row r="1649" ht="24.0" customHeight="1">
      <c r="A1649" s="77" t="s">
        <v>1940</v>
      </c>
      <c r="B1649" s="78" t="s">
        <v>2419</v>
      </c>
      <c r="C1649" s="77" t="s">
        <v>265</v>
      </c>
      <c r="D1649" s="77" t="s">
        <v>2420</v>
      </c>
      <c r="E1649" s="79" t="s">
        <v>1943</v>
      </c>
      <c r="F1649" s="42"/>
      <c r="G1649" s="80" t="s">
        <v>106</v>
      </c>
      <c r="H1649" s="81">
        <v>8.0E-7</v>
      </c>
      <c r="I1649" s="82" t="s">
        <v>2421</v>
      </c>
      <c r="J1649" s="86" t="s">
        <v>2351</v>
      </c>
      <c r="K1649" s="4"/>
    </row>
    <row r="1650" ht="25.5" customHeight="1">
      <c r="A1650" s="77" t="s">
        <v>1940</v>
      </c>
      <c r="B1650" s="78" t="s">
        <v>2422</v>
      </c>
      <c r="C1650" s="77" t="s">
        <v>265</v>
      </c>
      <c r="D1650" s="77" t="s">
        <v>2423</v>
      </c>
      <c r="E1650" s="79" t="s">
        <v>1943</v>
      </c>
      <c r="F1650" s="42"/>
      <c r="G1650" s="80" t="s">
        <v>106</v>
      </c>
      <c r="H1650" s="81">
        <v>1.6E-6</v>
      </c>
      <c r="I1650" s="82" t="s">
        <v>2424</v>
      </c>
      <c r="J1650" s="86" t="s">
        <v>2351</v>
      </c>
      <c r="K1650" s="4"/>
    </row>
    <row r="1651" ht="24.0" customHeight="1">
      <c r="A1651" s="77" t="s">
        <v>1940</v>
      </c>
      <c r="B1651" s="78" t="s">
        <v>2425</v>
      </c>
      <c r="C1651" s="77" t="s">
        <v>265</v>
      </c>
      <c r="D1651" s="77" t="s">
        <v>2426</v>
      </c>
      <c r="E1651" s="79" t="s">
        <v>1943</v>
      </c>
      <c r="F1651" s="42"/>
      <c r="G1651" s="80" t="s">
        <v>106</v>
      </c>
      <c r="H1651" s="81">
        <v>1.6E-6</v>
      </c>
      <c r="I1651" s="82" t="s">
        <v>2427</v>
      </c>
      <c r="J1651" s="86" t="s">
        <v>2351</v>
      </c>
      <c r="K1651" s="4"/>
    </row>
    <row r="1652" ht="24.0" customHeight="1">
      <c r="A1652" s="77" t="s">
        <v>1940</v>
      </c>
      <c r="B1652" s="78" t="s">
        <v>2428</v>
      </c>
      <c r="C1652" s="77" t="s">
        <v>265</v>
      </c>
      <c r="D1652" s="77" t="s">
        <v>2429</v>
      </c>
      <c r="E1652" s="79" t="s">
        <v>1943</v>
      </c>
      <c r="F1652" s="42"/>
      <c r="G1652" s="80" t="s">
        <v>106</v>
      </c>
      <c r="H1652" s="81">
        <v>2.4E-6</v>
      </c>
      <c r="I1652" s="82" t="s">
        <v>2430</v>
      </c>
      <c r="J1652" s="86" t="s">
        <v>2351</v>
      </c>
      <c r="K1652" s="4"/>
    </row>
    <row r="1653" ht="25.5" customHeight="1">
      <c r="A1653" s="77" t="s">
        <v>1940</v>
      </c>
      <c r="B1653" s="78" t="s">
        <v>2868</v>
      </c>
      <c r="C1653" s="77" t="s">
        <v>265</v>
      </c>
      <c r="D1653" s="77" t="s">
        <v>2869</v>
      </c>
      <c r="E1653" s="79" t="s">
        <v>1943</v>
      </c>
      <c r="F1653" s="42"/>
      <c r="G1653" s="80" t="s">
        <v>111</v>
      </c>
      <c r="H1653" s="81">
        <v>0.00216</v>
      </c>
      <c r="I1653" s="82" t="s">
        <v>2870</v>
      </c>
      <c r="J1653" s="86" t="s">
        <v>2437</v>
      </c>
      <c r="K1653" s="4"/>
    </row>
    <row r="1654" ht="24.0" customHeight="1">
      <c r="A1654" s="77" t="s">
        <v>1940</v>
      </c>
      <c r="B1654" s="78" t="s">
        <v>2335</v>
      </c>
      <c r="C1654" s="77" t="s">
        <v>122</v>
      </c>
      <c r="D1654" s="77" t="s">
        <v>2336</v>
      </c>
      <c r="E1654" s="79" t="s">
        <v>1948</v>
      </c>
      <c r="F1654" s="42"/>
      <c r="G1654" s="80" t="s">
        <v>1134</v>
      </c>
      <c r="H1654" s="81">
        <v>0.008</v>
      </c>
      <c r="I1654" s="82" t="s">
        <v>2337</v>
      </c>
      <c r="J1654" s="86" t="s">
        <v>2178</v>
      </c>
      <c r="K1654" s="4"/>
    </row>
    <row r="1655" ht="24.0" customHeight="1">
      <c r="A1655" s="77" t="s">
        <v>1940</v>
      </c>
      <c r="B1655" s="78" t="s">
        <v>2873</v>
      </c>
      <c r="C1655" s="77" t="s">
        <v>265</v>
      </c>
      <c r="D1655" s="77" t="s">
        <v>2874</v>
      </c>
      <c r="E1655" s="79" t="s">
        <v>1943</v>
      </c>
      <c r="F1655" s="42"/>
      <c r="G1655" s="80" t="s">
        <v>1472</v>
      </c>
      <c r="H1655" s="81">
        <v>0.9044</v>
      </c>
      <c r="I1655" s="82" t="s">
        <v>2875</v>
      </c>
      <c r="J1655" s="86" t="s">
        <v>3151</v>
      </c>
      <c r="K1655" s="4"/>
    </row>
    <row r="1656" ht="13.5" customHeight="1">
      <c r="A1656" s="64"/>
      <c r="B1656" s="64"/>
      <c r="C1656" s="64"/>
      <c r="D1656" s="64"/>
      <c r="E1656" s="64" t="s">
        <v>1935</v>
      </c>
      <c r="F1656" s="74">
        <v>6.95</v>
      </c>
      <c r="G1656" s="64" t="s">
        <v>1936</v>
      </c>
      <c r="H1656" s="74">
        <v>7.49</v>
      </c>
      <c r="I1656" s="64" t="s">
        <v>1937</v>
      </c>
      <c r="J1656" s="74">
        <v>14.44</v>
      </c>
      <c r="K1656" s="4"/>
    </row>
    <row r="1657" ht="13.5" customHeight="1">
      <c r="A1657" s="64"/>
      <c r="B1657" s="64"/>
      <c r="C1657" s="64"/>
      <c r="D1657" s="64"/>
      <c r="E1657" s="64" t="s">
        <v>1938</v>
      </c>
      <c r="F1657" s="74">
        <v>87.23</v>
      </c>
      <c r="G1657" s="64"/>
      <c r="H1657" s="75" t="s">
        <v>1939</v>
      </c>
      <c r="I1657" s="34"/>
      <c r="J1657" s="74">
        <v>457.8</v>
      </c>
      <c r="K1657" s="4"/>
    </row>
    <row r="1658" ht="0.75" customHeight="1">
      <c r="A1658" s="76"/>
      <c r="B1658" s="76"/>
      <c r="C1658" s="76"/>
      <c r="D1658" s="76"/>
      <c r="E1658" s="76"/>
      <c r="F1658" s="76"/>
      <c r="G1658" s="76"/>
      <c r="H1658" s="76"/>
      <c r="I1658" s="76"/>
      <c r="J1658" s="76"/>
      <c r="K1658" s="76"/>
    </row>
    <row r="1659" ht="18.0" customHeight="1">
      <c r="A1659" s="39" t="s">
        <v>522</v>
      </c>
      <c r="B1659" s="43" t="s">
        <v>83</v>
      </c>
      <c r="C1659" s="39" t="s">
        <v>84</v>
      </c>
      <c r="D1659" s="39" t="s">
        <v>24</v>
      </c>
      <c r="E1659" s="40" t="s">
        <v>1911</v>
      </c>
      <c r="F1659" s="42"/>
      <c r="G1659" s="54" t="s">
        <v>85</v>
      </c>
      <c r="H1659" s="43" t="s">
        <v>25</v>
      </c>
      <c r="I1659" s="43" t="s">
        <v>1912</v>
      </c>
      <c r="J1659" s="43" t="s">
        <v>86</v>
      </c>
      <c r="K1659" s="43" t="s">
        <v>26</v>
      </c>
    </row>
    <row r="1660" ht="39.0" customHeight="1">
      <c r="A1660" s="56" t="s">
        <v>1913</v>
      </c>
      <c r="B1660" s="58" t="s">
        <v>523</v>
      </c>
      <c r="C1660" s="56" t="s">
        <v>122</v>
      </c>
      <c r="D1660" s="56" t="s">
        <v>524</v>
      </c>
      <c r="E1660" s="66" t="s">
        <v>3152</v>
      </c>
      <c r="F1660" s="42"/>
      <c r="G1660" s="57" t="s">
        <v>130</v>
      </c>
      <c r="H1660" s="67">
        <v>1.0</v>
      </c>
      <c r="I1660" s="59"/>
      <c r="J1660" s="59">
        <v>1.44</v>
      </c>
      <c r="K1660" s="59">
        <v>1.44</v>
      </c>
    </row>
    <row r="1661" ht="51.75" customHeight="1">
      <c r="A1661" s="68" t="s">
        <v>1915</v>
      </c>
      <c r="B1661" s="69" t="s">
        <v>3153</v>
      </c>
      <c r="C1661" s="68" t="s">
        <v>122</v>
      </c>
      <c r="D1661" s="68" t="s">
        <v>3154</v>
      </c>
      <c r="E1661" s="70" t="s">
        <v>1999</v>
      </c>
      <c r="F1661" s="42"/>
      <c r="G1661" s="71" t="s">
        <v>2000</v>
      </c>
      <c r="H1661" s="72">
        <v>7.511E-4</v>
      </c>
      <c r="I1661" s="72">
        <v>0.0</v>
      </c>
      <c r="J1661" s="73">
        <v>224.65</v>
      </c>
      <c r="K1661" s="73">
        <v>0.16</v>
      </c>
    </row>
    <row r="1662" ht="24.0" customHeight="1">
      <c r="A1662" s="68" t="s">
        <v>1915</v>
      </c>
      <c r="B1662" s="69" t="s">
        <v>2005</v>
      </c>
      <c r="C1662" s="68" t="s">
        <v>122</v>
      </c>
      <c r="D1662" s="68" t="s">
        <v>2006</v>
      </c>
      <c r="E1662" s="70" t="s">
        <v>1918</v>
      </c>
      <c r="F1662" s="42"/>
      <c r="G1662" s="71" t="s">
        <v>1134</v>
      </c>
      <c r="H1662" s="72">
        <v>0.0036593</v>
      </c>
      <c r="I1662" s="72">
        <v>0.0</v>
      </c>
      <c r="J1662" s="73">
        <v>21.72</v>
      </c>
      <c r="K1662" s="73">
        <v>0.07</v>
      </c>
    </row>
    <row r="1663" ht="39.0" customHeight="1">
      <c r="A1663" s="68" t="s">
        <v>1915</v>
      </c>
      <c r="B1663" s="69" t="s">
        <v>3155</v>
      </c>
      <c r="C1663" s="68" t="s">
        <v>122</v>
      </c>
      <c r="D1663" s="68" t="s">
        <v>3156</v>
      </c>
      <c r="E1663" s="70" t="s">
        <v>1999</v>
      </c>
      <c r="F1663" s="42"/>
      <c r="G1663" s="71" t="s">
        <v>2025</v>
      </c>
      <c r="H1663" s="72">
        <v>0.0033569</v>
      </c>
      <c r="I1663" s="72">
        <v>0.0</v>
      </c>
      <c r="J1663" s="73">
        <v>106.98</v>
      </c>
      <c r="K1663" s="73">
        <v>0.35</v>
      </c>
    </row>
    <row r="1664" ht="64.5" customHeight="1">
      <c r="A1664" s="68" t="s">
        <v>1915</v>
      </c>
      <c r="B1664" s="69" t="s">
        <v>2262</v>
      </c>
      <c r="C1664" s="68" t="s">
        <v>122</v>
      </c>
      <c r="D1664" s="68" t="s">
        <v>2263</v>
      </c>
      <c r="E1664" s="70" t="s">
        <v>1999</v>
      </c>
      <c r="F1664" s="42"/>
      <c r="G1664" s="71" t="s">
        <v>2025</v>
      </c>
      <c r="H1664" s="72">
        <v>0.0025892</v>
      </c>
      <c r="I1664" s="72">
        <v>0.0</v>
      </c>
      <c r="J1664" s="73">
        <v>70.99</v>
      </c>
      <c r="K1664" s="73">
        <v>0.18</v>
      </c>
    </row>
    <row r="1665" ht="39.0" customHeight="1">
      <c r="A1665" s="68" t="s">
        <v>1915</v>
      </c>
      <c r="B1665" s="69" t="s">
        <v>3157</v>
      </c>
      <c r="C1665" s="68" t="s">
        <v>122</v>
      </c>
      <c r="D1665" s="68" t="s">
        <v>3158</v>
      </c>
      <c r="E1665" s="70" t="s">
        <v>1999</v>
      </c>
      <c r="F1665" s="42"/>
      <c r="G1665" s="71" t="s">
        <v>2000</v>
      </c>
      <c r="H1665" s="72">
        <v>3.025E-4</v>
      </c>
      <c r="I1665" s="72">
        <v>0.0</v>
      </c>
      <c r="J1665" s="73">
        <v>271.22</v>
      </c>
      <c r="K1665" s="73">
        <v>0.08</v>
      </c>
    </row>
    <row r="1666" ht="51.75" customHeight="1">
      <c r="A1666" s="68" t="s">
        <v>1915</v>
      </c>
      <c r="B1666" s="69" t="s">
        <v>3159</v>
      </c>
      <c r="C1666" s="68" t="s">
        <v>122</v>
      </c>
      <c r="D1666" s="68" t="s">
        <v>3160</v>
      </c>
      <c r="E1666" s="70" t="s">
        <v>1999</v>
      </c>
      <c r="F1666" s="42"/>
      <c r="G1666" s="71" t="s">
        <v>2025</v>
      </c>
      <c r="H1666" s="72">
        <v>0.0029083</v>
      </c>
      <c r="I1666" s="72">
        <v>0.0</v>
      </c>
      <c r="J1666" s="73">
        <v>93.76</v>
      </c>
      <c r="K1666" s="73">
        <v>0.27</v>
      </c>
    </row>
    <row r="1667" ht="64.5" customHeight="1">
      <c r="A1667" s="68" t="s">
        <v>1915</v>
      </c>
      <c r="B1667" s="69" t="s">
        <v>2260</v>
      </c>
      <c r="C1667" s="68" t="s">
        <v>122</v>
      </c>
      <c r="D1667" s="68" t="s">
        <v>2261</v>
      </c>
      <c r="E1667" s="70" t="s">
        <v>1999</v>
      </c>
      <c r="F1667" s="42"/>
      <c r="G1667" s="71" t="s">
        <v>2000</v>
      </c>
      <c r="H1667" s="72">
        <v>0.0010702</v>
      </c>
      <c r="I1667" s="72">
        <v>0.0</v>
      </c>
      <c r="J1667" s="73">
        <v>317.14</v>
      </c>
      <c r="K1667" s="73">
        <v>0.33</v>
      </c>
    </row>
    <row r="1668" ht="13.5" customHeight="1">
      <c r="A1668" s="64"/>
      <c r="B1668" s="64"/>
      <c r="C1668" s="64"/>
      <c r="D1668" s="64"/>
      <c r="E1668" s="64"/>
      <c r="F1668" s="64" t="s">
        <v>1935</v>
      </c>
      <c r="G1668" s="74">
        <v>0.14</v>
      </c>
      <c r="H1668" s="64" t="s">
        <v>1936</v>
      </c>
      <c r="I1668" s="74">
        <v>0.17</v>
      </c>
      <c r="J1668" s="64" t="s">
        <v>1937</v>
      </c>
      <c r="K1668" s="74">
        <v>0.31</v>
      </c>
    </row>
    <row r="1669" ht="13.5" customHeight="1">
      <c r="A1669" s="64"/>
      <c r="B1669" s="64"/>
      <c r="C1669" s="64"/>
      <c r="D1669" s="64"/>
      <c r="E1669" s="64"/>
      <c r="F1669" s="64" t="s">
        <v>1938</v>
      </c>
      <c r="G1669" s="74">
        <v>0.33</v>
      </c>
      <c r="H1669" s="75" t="s">
        <v>1939</v>
      </c>
      <c r="I1669" s="34"/>
      <c r="J1669" s="64"/>
      <c r="K1669" s="74">
        <v>1.77</v>
      </c>
    </row>
    <row r="1670" ht="0.75" customHeight="1">
      <c r="A1670" s="76"/>
      <c r="B1670" s="76"/>
      <c r="C1670" s="76"/>
      <c r="D1670" s="76"/>
      <c r="E1670" s="76"/>
      <c r="F1670" s="76"/>
      <c r="G1670" s="76"/>
      <c r="H1670" s="76"/>
      <c r="I1670" s="76"/>
      <c r="J1670" s="76"/>
      <c r="K1670" s="76"/>
    </row>
    <row r="1671" ht="18.0" customHeight="1">
      <c r="A1671" s="39" t="s">
        <v>525</v>
      </c>
      <c r="B1671" s="43" t="s">
        <v>83</v>
      </c>
      <c r="C1671" s="39" t="s">
        <v>84</v>
      </c>
      <c r="D1671" s="39" t="s">
        <v>24</v>
      </c>
      <c r="E1671" s="40" t="s">
        <v>1911</v>
      </c>
      <c r="F1671" s="42"/>
      <c r="G1671" s="54" t="s">
        <v>85</v>
      </c>
      <c r="H1671" s="43" t="s">
        <v>25</v>
      </c>
      <c r="I1671" s="43" t="s">
        <v>1912</v>
      </c>
      <c r="J1671" s="43" t="s">
        <v>86</v>
      </c>
      <c r="K1671" s="43" t="s">
        <v>26</v>
      </c>
    </row>
    <row r="1672" ht="25.5" customHeight="1">
      <c r="A1672" s="56" t="s">
        <v>1913</v>
      </c>
      <c r="B1672" s="58" t="s">
        <v>526</v>
      </c>
      <c r="C1672" s="56" t="s">
        <v>122</v>
      </c>
      <c r="D1672" s="56" t="s">
        <v>527</v>
      </c>
      <c r="E1672" s="66" t="s">
        <v>3161</v>
      </c>
      <c r="F1672" s="42"/>
      <c r="G1672" s="57" t="s">
        <v>130</v>
      </c>
      <c r="H1672" s="67">
        <v>1.0</v>
      </c>
      <c r="I1672" s="59"/>
      <c r="J1672" s="59">
        <v>124.72</v>
      </c>
      <c r="K1672" s="59">
        <v>124.72</v>
      </c>
    </row>
    <row r="1673" ht="24.0" customHeight="1">
      <c r="A1673" s="68" t="s">
        <v>1915</v>
      </c>
      <c r="B1673" s="69" t="s">
        <v>2005</v>
      </c>
      <c r="C1673" s="68" t="s">
        <v>122</v>
      </c>
      <c r="D1673" s="68" t="s">
        <v>2006</v>
      </c>
      <c r="E1673" s="70" t="s">
        <v>1918</v>
      </c>
      <c r="F1673" s="42"/>
      <c r="G1673" s="71" t="s">
        <v>1134</v>
      </c>
      <c r="H1673" s="72">
        <v>0.095147</v>
      </c>
      <c r="I1673" s="72">
        <v>0.0</v>
      </c>
      <c r="J1673" s="73">
        <v>21.72</v>
      </c>
      <c r="K1673" s="73">
        <v>2.06</v>
      </c>
    </row>
    <row r="1674" ht="39.0" customHeight="1">
      <c r="A1674" s="68" t="s">
        <v>1915</v>
      </c>
      <c r="B1674" s="69" t="s">
        <v>3162</v>
      </c>
      <c r="C1674" s="68" t="s">
        <v>122</v>
      </c>
      <c r="D1674" s="68" t="s">
        <v>3163</v>
      </c>
      <c r="E1674" s="70" t="s">
        <v>3161</v>
      </c>
      <c r="F1674" s="42"/>
      <c r="G1674" s="71" t="s">
        <v>801</v>
      </c>
      <c r="H1674" s="72">
        <v>0.526</v>
      </c>
      <c r="I1674" s="72">
        <v>0.0</v>
      </c>
      <c r="J1674" s="73">
        <v>21.85</v>
      </c>
      <c r="K1674" s="73">
        <v>11.49</v>
      </c>
    </row>
    <row r="1675" ht="39.0" customHeight="1">
      <c r="A1675" s="68" t="s">
        <v>1915</v>
      </c>
      <c r="B1675" s="69" t="s">
        <v>3164</v>
      </c>
      <c r="C1675" s="68" t="s">
        <v>122</v>
      </c>
      <c r="D1675" s="68" t="s">
        <v>3165</v>
      </c>
      <c r="E1675" s="70" t="s">
        <v>3166</v>
      </c>
      <c r="F1675" s="42"/>
      <c r="G1675" s="71" t="s">
        <v>801</v>
      </c>
      <c r="H1675" s="72">
        <v>2.2</v>
      </c>
      <c r="I1675" s="72">
        <v>0.0</v>
      </c>
      <c r="J1675" s="73">
        <v>13.23</v>
      </c>
      <c r="K1675" s="73">
        <v>29.1</v>
      </c>
    </row>
    <row r="1676" ht="39.0" customHeight="1">
      <c r="A1676" s="68" t="s">
        <v>1915</v>
      </c>
      <c r="B1676" s="69" t="s">
        <v>3167</v>
      </c>
      <c r="C1676" s="68" t="s">
        <v>122</v>
      </c>
      <c r="D1676" s="68" t="s">
        <v>3168</v>
      </c>
      <c r="E1676" s="70" t="s">
        <v>1999</v>
      </c>
      <c r="F1676" s="42"/>
      <c r="G1676" s="71" t="s">
        <v>2000</v>
      </c>
      <c r="H1676" s="72">
        <v>0.004295</v>
      </c>
      <c r="I1676" s="72">
        <v>0.0</v>
      </c>
      <c r="J1676" s="73">
        <v>10.12</v>
      </c>
      <c r="K1676" s="73">
        <v>0.04</v>
      </c>
    </row>
    <row r="1677" ht="24.0" customHeight="1">
      <c r="A1677" s="68" t="s">
        <v>1915</v>
      </c>
      <c r="B1677" s="69" t="s">
        <v>2021</v>
      </c>
      <c r="C1677" s="68" t="s">
        <v>122</v>
      </c>
      <c r="D1677" s="68" t="s">
        <v>2022</v>
      </c>
      <c r="E1677" s="70" t="s">
        <v>1918</v>
      </c>
      <c r="F1677" s="42"/>
      <c r="G1677" s="71" t="s">
        <v>1134</v>
      </c>
      <c r="H1677" s="72">
        <v>0.032006</v>
      </c>
      <c r="I1677" s="72">
        <v>0.0</v>
      </c>
      <c r="J1677" s="73">
        <v>26.69</v>
      </c>
      <c r="K1677" s="73">
        <v>0.85</v>
      </c>
    </row>
    <row r="1678" ht="25.5" customHeight="1">
      <c r="A1678" s="68" t="s">
        <v>1915</v>
      </c>
      <c r="B1678" s="69" t="s">
        <v>3169</v>
      </c>
      <c r="C1678" s="68" t="s">
        <v>122</v>
      </c>
      <c r="D1678" s="68" t="s">
        <v>3170</v>
      </c>
      <c r="E1678" s="70" t="s">
        <v>3161</v>
      </c>
      <c r="F1678" s="42"/>
      <c r="G1678" s="71" t="s">
        <v>130</v>
      </c>
      <c r="H1678" s="72">
        <v>1.0</v>
      </c>
      <c r="I1678" s="72">
        <v>0.0</v>
      </c>
      <c r="J1678" s="73">
        <v>3.56</v>
      </c>
      <c r="K1678" s="73">
        <v>3.56</v>
      </c>
    </row>
    <row r="1679" ht="24.0" customHeight="1">
      <c r="A1679" s="68" t="s">
        <v>1915</v>
      </c>
      <c r="B1679" s="69" t="s">
        <v>2001</v>
      </c>
      <c r="C1679" s="68" t="s">
        <v>122</v>
      </c>
      <c r="D1679" s="68" t="s">
        <v>2002</v>
      </c>
      <c r="E1679" s="70" t="s">
        <v>1918</v>
      </c>
      <c r="F1679" s="42"/>
      <c r="G1679" s="71" t="s">
        <v>1134</v>
      </c>
      <c r="H1679" s="72">
        <v>0.065199</v>
      </c>
      <c r="I1679" s="72">
        <v>0.0</v>
      </c>
      <c r="J1679" s="73">
        <v>27.11</v>
      </c>
      <c r="K1679" s="73">
        <v>1.76</v>
      </c>
    </row>
    <row r="1680" ht="25.5" customHeight="1">
      <c r="A1680" s="68" t="s">
        <v>1915</v>
      </c>
      <c r="B1680" s="69" t="s">
        <v>3171</v>
      </c>
      <c r="C1680" s="68" t="s">
        <v>122</v>
      </c>
      <c r="D1680" s="68" t="s">
        <v>3172</v>
      </c>
      <c r="E1680" s="70" t="s">
        <v>3161</v>
      </c>
      <c r="F1680" s="42"/>
      <c r="G1680" s="71" t="s">
        <v>801</v>
      </c>
      <c r="H1680" s="72">
        <v>0.023373</v>
      </c>
      <c r="I1680" s="72">
        <v>0.0</v>
      </c>
      <c r="J1680" s="73">
        <v>58.94</v>
      </c>
      <c r="K1680" s="73">
        <v>1.37</v>
      </c>
    </row>
    <row r="1681" ht="39.0" customHeight="1">
      <c r="A1681" s="77" t="s">
        <v>1940</v>
      </c>
      <c r="B1681" s="78" t="s">
        <v>3173</v>
      </c>
      <c r="C1681" s="77" t="s">
        <v>122</v>
      </c>
      <c r="D1681" s="77" t="s">
        <v>3174</v>
      </c>
      <c r="E1681" s="79" t="s">
        <v>1943</v>
      </c>
      <c r="F1681" s="42"/>
      <c r="G1681" s="80" t="s">
        <v>151</v>
      </c>
      <c r="H1681" s="81">
        <v>0.064167</v>
      </c>
      <c r="I1681" s="81">
        <v>0.0</v>
      </c>
      <c r="J1681" s="82">
        <v>15.96</v>
      </c>
      <c r="K1681" s="82">
        <v>1.02</v>
      </c>
    </row>
    <row r="1682" ht="25.5" customHeight="1">
      <c r="A1682" s="77" t="s">
        <v>1940</v>
      </c>
      <c r="B1682" s="78" t="s">
        <v>3175</v>
      </c>
      <c r="C1682" s="77" t="s">
        <v>122</v>
      </c>
      <c r="D1682" s="77" t="s">
        <v>3176</v>
      </c>
      <c r="E1682" s="79" t="s">
        <v>1943</v>
      </c>
      <c r="F1682" s="42"/>
      <c r="G1682" s="80" t="s">
        <v>801</v>
      </c>
      <c r="H1682" s="81">
        <v>0.00177</v>
      </c>
      <c r="I1682" s="81">
        <v>0.0</v>
      </c>
      <c r="J1682" s="82">
        <v>20.11</v>
      </c>
      <c r="K1682" s="82">
        <v>0.03</v>
      </c>
    </row>
    <row r="1683" ht="25.5" customHeight="1">
      <c r="A1683" s="77" t="s">
        <v>1940</v>
      </c>
      <c r="B1683" s="78" t="s">
        <v>3177</v>
      </c>
      <c r="C1683" s="77" t="s">
        <v>122</v>
      </c>
      <c r="D1683" s="77" t="s">
        <v>3178</v>
      </c>
      <c r="E1683" s="79" t="s">
        <v>1943</v>
      </c>
      <c r="F1683" s="42"/>
      <c r="G1683" s="80" t="s">
        <v>151</v>
      </c>
      <c r="H1683" s="81">
        <v>0.051333</v>
      </c>
      <c r="I1683" s="81">
        <v>0.0</v>
      </c>
      <c r="J1683" s="82">
        <v>2.46</v>
      </c>
      <c r="K1683" s="82">
        <v>0.12</v>
      </c>
    </row>
    <row r="1684" ht="39.0" customHeight="1">
      <c r="A1684" s="77" t="s">
        <v>1940</v>
      </c>
      <c r="B1684" s="78" t="s">
        <v>2038</v>
      </c>
      <c r="C1684" s="77" t="s">
        <v>122</v>
      </c>
      <c r="D1684" s="77" t="s">
        <v>2039</v>
      </c>
      <c r="E1684" s="79" t="s">
        <v>1943</v>
      </c>
      <c r="F1684" s="42"/>
      <c r="G1684" s="80" t="s">
        <v>111</v>
      </c>
      <c r="H1684" s="81">
        <v>0.127157</v>
      </c>
      <c r="I1684" s="81">
        <v>0.0</v>
      </c>
      <c r="J1684" s="82">
        <v>540.0</v>
      </c>
      <c r="K1684" s="82">
        <v>68.66</v>
      </c>
    </row>
    <row r="1685" ht="25.5" customHeight="1">
      <c r="A1685" s="77" t="s">
        <v>1940</v>
      </c>
      <c r="B1685" s="78" t="s">
        <v>3179</v>
      </c>
      <c r="C1685" s="77" t="s">
        <v>122</v>
      </c>
      <c r="D1685" s="77" t="s">
        <v>3180</v>
      </c>
      <c r="E1685" s="79" t="s">
        <v>1943</v>
      </c>
      <c r="F1685" s="42"/>
      <c r="G1685" s="80" t="s">
        <v>801</v>
      </c>
      <c r="H1685" s="81">
        <v>0.4</v>
      </c>
      <c r="I1685" s="81">
        <v>0.0</v>
      </c>
      <c r="J1685" s="82">
        <v>11.65</v>
      </c>
      <c r="K1685" s="82">
        <v>4.66</v>
      </c>
    </row>
    <row r="1686" ht="13.5" customHeight="1">
      <c r="A1686" s="64"/>
      <c r="B1686" s="64"/>
      <c r="C1686" s="64"/>
      <c r="D1686" s="64"/>
      <c r="E1686" s="64"/>
      <c r="F1686" s="64" t="s">
        <v>1935</v>
      </c>
      <c r="G1686" s="74">
        <v>4.57</v>
      </c>
      <c r="H1686" s="64" t="s">
        <v>1936</v>
      </c>
      <c r="I1686" s="74">
        <v>4.93</v>
      </c>
      <c r="J1686" s="64" t="s">
        <v>1937</v>
      </c>
      <c r="K1686" s="74">
        <v>9.5</v>
      </c>
    </row>
    <row r="1687" ht="13.5" customHeight="1">
      <c r="A1687" s="64"/>
      <c r="B1687" s="64"/>
      <c r="C1687" s="64"/>
      <c r="D1687" s="64"/>
      <c r="E1687" s="64"/>
      <c r="F1687" s="64" t="s">
        <v>1938</v>
      </c>
      <c r="G1687" s="74">
        <v>29.35</v>
      </c>
      <c r="H1687" s="75" t="s">
        <v>1939</v>
      </c>
      <c r="I1687" s="34"/>
      <c r="J1687" s="64"/>
      <c r="K1687" s="74">
        <v>154.07</v>
      </c>
    </row>
    <row r="1688" ht="0.75" customHeight="1">
      <c r="A1688" s="76"/>
      <c r="B1688" s="76"/>
      <c r="C1688" s="76"/>
      <c r="D1688" s="76"/>
      <c r="E1688" s="76"/>
      <c r="F1688" s="76"/>
      <c r="G1688" s="76"/>
      <c r="H1688" s="76"/>
      <c r="I1688" s="76"/>
      <c r="J1688" s="76"/>
      <c r="K1688" s="76"/>
    </row>
    <row r="1689" ht="18.0" customHeight="1">
      <c r="A1689" s="39" t="s">
        <v>528</v>
      </c>
      <c r="B1689" s="43" t="s">
        <v>83</v>
      </c>
      <c r="C1689" s="39" t="s">
        <v>84</v>
      </c>
      <c r="D1689" s="39" t="s">
        <v>24</v>
      </c>
      <c r="E1689" s="40" t="s">
        <v>1911</v>
      </c>
      <c r="F1689" s="42"/>
      <c r="G1689" s="54" t="s">
        <v>85</v>
      </c>
      <c r="H1689" s="43" t="s">
        <v>25</v>
      </c>
      <c r="I1689" s="43" t="s">
        <v>1912</v>
      </c>
      <c r="J1689" s="43" t="s">
        <v>86</v>
      </c>
      <c r="K1689" s="43" t="s">
        <v>26</v>
      </c>
    </row>
    <row r="1690" ht="25.5" customHeight="1">
      <c r="A1690" s="56" t="s">
        <v>1913</v>
      </c>
      <c r="B1690" s="58" t="s">
        <v>529</v>
      </c>
      <c r="C1690" s="56" t="s">
        <v>122</v>
      </c>
      <c r="D1690" s="56" t="s">
        <v>530</v>
      </c>
      <c r="E1690" s="66" t="s">
        <v>3076</v>
      </c>
      <c r="F1690" s="42"/>
      <c r="G1690" s="57" t="s">
        <v>130</v>
      </c>
      <c r="H1690" s="67">
        <v>1.0</v>
      </c>
      <c r="I1690" s="59"/>
      <c r="J1690" s="59">
        <v>459.04</v>
      </c>
      <c r="K1690" s="59">
        <v>459.04</v>
      </c>
    </row>
    <row r="1691" ht="24.0" customHeight="1">
      <c r="A1691" s="68" t="s">
        <v>1915</v>
      </c>
      <c r="B1691" s="69" t="s">
        <v>3181</v>
      </c>
      <c r="C1691" s="68" t="s">
        <v>122</v>
      </c>
      <c r="D1691" s="68" t="s">
        <v>3182</v>
      </c>
      <c r="E1691" s="70" t="s">
        <v>1918</v>
      </c>
      <c r="F1691" s="42"/>
      <c r="G1691" s="71" t="s">
        <v>1134</v>
      </c>
      <c r="H1691" s="72">
        <v>1.188</v>
      </c>
      <c r="I1691" s="72">
        <v>0.0</v>
      </c>
      <c r="J1691" s="73">
        <v>26.98</v>
      </c>
      <c r="K1691" s="73">
        <v>32.05</v>
      </c>
    </row>
    <row r="1692" ht="24.0" customHeight="1">
      <c r="A1692" s="68" t="s">
        <v>1915</v>
      </c>
      <c r="B1692" s="69" t="s">
        <v>2005</v>
      </c>
      <c r="C1692" s="68" t="s">
        <v>122</v>
      </c>
      <c r="D1692" s="68" t="s">
        <v>2006</v>
      </c>
      <c r="E1692" s="70" t="s">
        <v>1918</v>
      </c>
      <c r="F1692" s="42"/>
      <c r="G1692" s="71" t="s">
        <v>1134</v>
      </c>
      <c r="H1692" s="72">
        <v>0.594</v>
      </c>
      <c r="I1692" s="72">
        <v>0.0</v>
      </c>
      <c r="J1692" s="73">
        <v>21.72</v>
      </c>
      <c r="K1692" s="73">
        <v>12.9</v>
      </c>
    </row>
    <row r="1693" ht="24.0" customHeight="1">
      <c r="A1693" s="77" t="s">
        <v>1940</v>
      </c>
      <c r="B1693" s="78" t="s">
        <v>3104</v>
      </c>
      <c r="C1693" s="77" t="s">
        <v>122</v>
      </c>
      <c r="D1693" s="77" t="s">
        <v>3105</v>
      </c>
      <c r="E1693" s="79" t="s">
        <v>1943</v>
      </c>
      <c r="F1693" s="42"/>
      <c r="G1693" s="80" t="s">
        <v>801</v>
      </c>
      <c r="H1693" s="81">
        <v>0.14</v>
      </c>
      <c r="I1693" s="81">
        <v>0.0</v>
      </c>
      <c r="J1693" s="82">
        <v>5.28</v>
      </c>
      <c r="K1693" s="82">
        <v>0.73</v>
      </c>
    </row>
    <row r="1694" ht="39.0" customHeight="1">
      <c r="A1694" s="77" t="s">
        <v>1940</v>
      </c>
      <c r="B1694" s="78" t="s">
        <v>3141</v>
      </c>
      <c r="C1694" s="77" t="s">
        <v>122</v>
      </c>
      <c r="D1694" s="77" t="s">
        <v>3142</v>
      </c>
      <c r="E1694" s="79" t="s">
        <v>1943</v>
      </c>
      <c r="F1694" s="42"/>
      <c r="G1694" s="80" t="s">
        <v>130</v>
      </c>
      <c r="H1694" s="81">
        <v>1.16</v>
      </c>
      <c r="I1694" s="81">
        <v>0.0</v>
      </c>
      <c r="J1694" s="82">
        <v>335.84</v>
      </c>
      <c r="K1694" s="82">
        <v>389.57</v>
      </c>
    </row>
    <row r="1695" ht="24.0" customHeight="1">
      <c r="A1695" s="77" t="s">
        <v>1940</v>
      </c>
      <c r="B1695" s="78" t="s">
        <v>3102</v>
      </c>
      <c r="C1695" s="77" t="s">
        <v>122</v>
      </c>
      <c r="D1695" s="77" t="s">
        <v>3103</v>
      </c>
      <c r="E1695" s="79" t="s">
        <v>1943</v>
      </c>
      <c r="F1695" s="42"/>
      <c r="G1695" s="80" t="s">
        <v>801</v>
      </c>
      <c r="H1695" s="81">
        <v>8.62</v>
      </c>
      <c r="I1695" s="81">
        <v>0.0</v>
      </c>
      <c r="J1695" s="82">
        <v>2.76</v>
      </c>
      <c r="K1695" s="82">
        <v>23.79</v>
      </c>
    </row>
    <row r="1696" ht="13.5" customHeight="1">
      <c r="A1696" s="64"/>
      <c r="B1696" s="64"/>
      <c r="C1696" s="64"/>
      <c r="D1696" s="64"/>
      <c r="E1696" s="64"/>
      <c r="F1696" s="64" t="s">
        <v>1935</v>
      </c>
      <c r="G1696" s="74">
        <v>16.34</v>
      </c>
      <c r="H1696" s="64" t="s">
        <v>1936</v>
      </c>
      <c r="I1696" s="74">
        <v>17.58</v>
      </c>
      <c r="J1696" s="64" t="s">
        <v>1937</v>
      </c>
      <c r="K1696" s="74">
        <v>33.92</v>
      </c>
    </row>
    <row r="1697" ht="13.5" customHeight="1">
      <c r="A1697" s="64"/>
      <c r="B1697" s="64"/>
      <c r="C1697" s="64"/>
      <c r="D1697" s="64"/>
      <c r="E1697" s="64"/>
      <c r="F1697" s="64" t="s">
        <v>1938</v>
      </c>
      <c r="G1697" s="74">
        <v>108.05</v>
      </c>
      <c r="H1697" s="75" t="s">
        <v>1939</v>
      </c>
      <c r="I1697" s="34"/>
      <c r="J1697" s="64"/>
      <c r="K1697" s="74">
        <v>567.09</v>
      </c>
    </row>
    <row r="1698" ht="0.75" customHeight="1">
      <c r="A1698" s="76"/>
      <c r="B1698" s="76"/>
      <c r="C1698" s="76"/>
      <c r="D1698" s="76"/>
      <c r="E1698" s="76"/>
      <c r="F1698" s="76"/>
      <c r="G1698" s="76"/>
      <c r="H1698" s="76"/>
      <c r="I1698" s="76"/>
      <c r="J1698" s="76"/>
      <c r="K1698" s="76"/>
    </row>
    <row r="1699" ht="18.0" customHeight="1">
      <c r="A1699" s="39" t="s">
        <v>531</v>
      </c>
      <c r="B1699" s="43" t="s">
        <v>83</v>
      </c>
      <c r="C1699" s="39" t="s">
        <v>84</v>
      </c>
      <c r="D1699" s="39" t="s">
        <v>24</v>
      </c>
      <c r="E1699" s="40" t="s">
        <v>1911</v>
      </c>
      <c r="F1699" s="42"/>
      <c r="G1699" s="54" t="s">
        <v>85</v>
      </c>
      <c r="H1699" s="43" t="s">
        <v>25</v>
      </c>
      <c r="I1699" s="43" t="s">
        <v>1912</v>
      </c>
      <c r="J1699" s="43" t="s">
        <v>86</v>
      </c>
      <c r="K1699" s="43" t="s">
        <v>26</v>
      </c>
    </row>
    <row r="1700" ht="25.5" customHeight="1">
      <c r="A1700" s="56" t="s">
        <v>1913</v>
      </c>
      <c r="B1700" s="58" t="s">
        <v>532</v>
      </c>
      <c r="C1700" s="56" t="s">
        <v>109</v>
      </c>
      <c r="D1700" s="56" t="s">
        <v>533</v>
      </c>
      <c r="E1700" s="66" t="s">
        <v>3183</v>
      </c>
      <c r="F1700" s="42"/>
      <c r="G1700" s="57" t="s">
        <v>130</v>
      </c>
      <c r="H1700" s="67">
        <v>1.0</v>
      </c>
      <c r="I1700" s="59"/>
      <c r="J1700" s="59">
        <v>35.73</v>
      </c>
      <c r="K1700" s="59">
        <v>35.73</v>
      </c>
    </row>
    <row r="1701" ht="24.0" customHeight="1">
      <c r="A1701" s="77" t="s">
        <v>1940</v>
      </c>
      <c r="B1701" s="78" t="s">
        <v>2221</v>
      </c>
      <c r="C1701" s="77" t="s">
        <v>109</v>
      </c>
      <c r="D1701" s="77" t="s">
        <v>2149</v>
      </c>
      <c r="E1701" s="79" t="s">
        <v>1948</v>
      </c>
      <c r="F1701" s="42"/>
      <c r="G1701" s="80" t="s">
        <v>1134</v>
      </c>
      <c r="H1701" s="81">
        <v>0.39</v>
      </c>
      <c r="I1701" s="81">
        <v>0.0</v>
      </c>
      <c r="J1701" s="82">
        <v>14.31888</v>
      </c>
      <c r="K1701" s="82">
        <v>5.58</v>
      </c>
    </row>
    <row r="1702" ht="24.0" customHeight="1">
      <c r="A1702" s="77" t="s">
        <v>1940</v>
      </c>
      <c r="B1702" s="78" t="s">
        <v>3184</v>
      </c>
      <c r="C1702" s="77" t="s">
        <v>109</v>
      </c>
      <c r="D1702" s="77" t="s">
        <v>3185</v>
      </c>
      <c r="E1702" s="79" t="s">
        <v>1948</v>
      </c>
      <c r="F1702" s="42"/>
      <c r="G1702" s="80" t="s">
        <v>1134</v>
      </c>
      <c r="H1702" s="81">
        <v>0.39</v>
      </c>
      <c r="I1702" s="81">
        <v>0.0</v>
      </c>
      <c r="J1702" s="82">
        <v>19.112592</v>
      </c>
      <c r="K1702" s="82">
        <v>7.45</v>
      </c>
    </row>
    <row r="1703" ht="24.0" customHeight="1">
      <c r="A1703" s="77" t="s">
        <v>1940</v>
      </c>
      <c r="B1703" s="78" t="s">
        <v>3186</v>
      </c>
      <c r="C1703" s="77" t="s">
        <v>109</v>
      </c>
      <c r="D1703" s="77" t="s">
        <v>3187</v>
      </c>
      <c r="E1703" s="79" t="s">
        <v>1943</v>
      </c>
      <c r="F1703" s="42"/>
      <c r="G1703" s="80" t="s">
        <v>3188</v>
      </c>
      <c r="H1703" s="81">
        <v>0.12</v>
      </c>
      <c r="I1703" s="81">
        <v>0.0</v>
      </c>
      <c r="J1703" s="82">
        <v>164.9</v>
      </c>
      <c r="K1703" s="82">
        <v>19.78</v>
      </c>
    </row>
    <row r="1704" ht="24.0" customHeight="1">
      <c r="A1704" s="77" t="s">
        <v>1940</v>
      </c>
      <c r="B1704" s="78" t="s">
        <v>3189</v>
      </c>
      <c r="C1704" s="77" t="s">
        <v>109</v>
      </c>
      <c r="D1704" s="77" t="s">
        <v>3190</v>
      </c>
      <c r="E1704" s="79" t="s">
        <v>1943</v>
      </c>
      <c r="F1704" s="42"/>
      <c r="G1704" s="80" t="s">
        <v>98</v>
      </c>
      <c r="H1704" s="81">
        <v>0.005</v>
      </c>
      <c r="I1704" s="81">
        <v>0.0</v>
      </c>
      <c r="J1704" s="82">
        <v>174.89</v>
      </c>
      <c r="K1704" s="82">
        <v>0.87</v>
      </c>
    </row>
    <row r="1705" ht="24.0" customHeight="1">
      <c r="A1705" s="77" t="s">
        <v>1940</v>
      </c>
      <c r="B1705" s="78" t="s">
        <v>3191</v>
      </c>
      <c r="C1705" s="77" t="s">
        <v>109</v>
      </c>
      <c r="D1705" s="77" t="s">
        <v>3192</v>
      </c>
      <c r="E1705" s="79" t="s">
        <v>1943</v>
      </c>
      <c r="F1705" s="42"/>
      <c r="G1705" s="80" t="s">
        <v>98</v>
      </c>
      <c r="H1705" s="81">
        <v>1.5</v>
      </c>
      <c r="I1705" s="81">
        <v>0.0</v>
      </c>
      <c r="J1705" s="82">
        <v>1.37</v>
      </c>
      <c r="K1705" s="82">
        <v>2.05</v>
      </c>
    </row>
    <row r="1706" ht="13.5" customHeight="1">
      <c r="A1706" s="64"/>
      <c r="B1706" s="64"/>
      <c r="C1706" s="64"/>
      <c r="D1706" s="64"/>
      <c r="E1706" s="64"/>
      <c r="F1706" s="64" t="s">
        <v>1935</v>
      </c>
      <c r="G1706" s="74">
        <v>6.27</v>
      </c>
      <c r="H1706" s="64" t="s">
        <v>1936</v>
      </c>
      <c r="I1706" s="74">
        <v>6.76</v>
      </c>
      <c r="J1706" s="64" t="s">
        <v>1937</v>
      </c>
      <c r="K1706" s="74">
        <v>13.03</v>
      </c>
    </row>
    <row r="1707" ht="13.5" customHeight="1">
      <c r="A1707" s="64"/>
      <c r="B1707" s="64"/>
      <c r="C1707" s="64"/>
      <c r="D1707" s="64"/>
      <c r="E1707" s="64"/>
      <c r="F1707" s="64" t="s">
        <v>1938</v>
      </c>
      <c r="G1707" s="74">
        <v>8.41</v>
      </c>
      <c r="H1707" s="75" t="s">
        <v>1939</v>
      </c>
      <c r="I1707" s="34"/>
      <c r="J1707" s="64"/>
      <c r="K1707" s="74">
        <v>44.14</v>
      </c>
    </row>
    <row r="1708" ht="0.75" customHeight="1">
      <c r="A1708" s="76"/>
      <c r="B1708" s="76"/>
      <c r="C1708" s="76"/>
      <c r="D1708" s="76"/>
      <c r="E1708" s="76"/>
      <c r="F1708" s="76"/>
      <c r="G1708" s="76"/>
      <c r="H1708" s="76"/>
      <c r="I1708" s="76"/>
      <c r="J1708" s="76"/>
      <c r="K1708" s="76"/>
    </row>
    <row r="1709" ht="18.0" customHeight="1">
      <c r="A1709" s="39" t="s">
        <v>534</v>
      </c>
      <c r="B1709" s="43" t="s">
        <v>83</v>
      </c>
      <c r="C1709" s="39" t="s">
        <v>84</v>
      </c>
      <c r="D1709" s="39" t="s">
        <v>24</v>
      </c>
      <c r="E1709" s="40" t="s">
        <v>1911</v>
      </c>
      <c r="F1709" s="42"/>
      <c r="G1709" s="54" t="s">
        <v>85</v>
      </c>
      <c r="H1709" s="43" t="s">
        <v>25</v>
      </c>
      <c r="I1709" s="43" t="s">
        <v>86</v>
      </c>
      <c r="J1709" s="43" t="s">
        <v>26</v>
      </c>
      <c r="K1709" s="4"/>
    </row>
    <row r="1710" ht="51.75" customHeight="1">
      <c r="A1710" s="56" t="s">
        <v>1913</v>
      </c>
      <c r="B1710" s="58" t="s">
        <v>535</v>
      </c>
      <c r="C1710" s="56" t="s">
        <v>104</v>
      </c>
      <c r="D1710" s="56" t="s">
        <v>536</v>
      </c>
      <c r="E1710" s="66" t="s">
        <v>2157</v>
      </c>
      <c r="F1710" s="42"/>
      <c r="G1710" s="57" t="s">
        <v>275</v>
      </c>
      <c r="H1710" s="67">
        <v>1.0</v>
      </c>
      <c r="I1710" s="59">
        <v>28.14</v>
      </c>
      <c r="J1710" s="59">
        <v>28.14</v>
      </c>
      <c r="K1710" s="4"/>
    </row>
    <row r="1711" ht="19.5" customHeight="1">
      <c r="A1711" s="51"/>
      <c r="B1711" s="38"/>
      <c r="C1711" s="38"/>
      <c r="D1711" s="38"/>
      <c r="E1711" s="34"/>
      <c r="F1711" s="51" t="s">
        <v>1968</v>
      </c>
      <c r="G1711" s="38"/>
      <c r="H1711" s="38"/>
      <c r="I1711" s="34"/>
      <c r="J1711" s="49">
        <v>0.0</v>
      </c>
      <c r="K1711" s="4"/>
    </row>
    <row r="1712" ht="19.5" customHeight="1">
      <c r="A1712" s="51"/>
      <c r="B1712" s="38"/>
      <c r="C1712" s="38"/>
      <c r="D1712" s="38"/>
      <c r="E1712" s="34"/>
      <c r="F1712" s="51" t="s">
        <v>1969</v>
      </c>
      <c r="G1712" s="38"/>
      <c r="H1712" s="38"/>
      <c r="I1712" s="34"/>
      <c r="J1712" s="49">
        <v>1.0</v>
      </c>
      <c r="K1712" s="4"/>
    </row>
    <row r="1713" ht="19.5" customHeight="1">
      <c r="A1713" s="51"/>
      <c r="B1713" s="38"/>
      <c r="C1713" s="38"/>
      <c r="D1713" s="38"/>
      <c r="E1713" s="34"/>
      <c r="F1713" s="51" t="s">
        <v>1970</v>
      </c>
      <c r="G1713" s="38"/>
      <c r="H1713" s="38"/>
      <c r="I1713" s="34"/>
      <c r="J1713" s="49">
        <v>0.0</v>
      </c>
      <c r="K1713" s="4"/>
    </row>
    <row r="1714" ht="19.5" customHeight="1">
      <c r="A1714" s="39" t="s">
        <v>2158</v>
      </c>
      <c r="B1714" s="43" t="s">
        <v>83</v>
      </c>
      <c r="C1714" s="39" t="s">
        <v>84</v>
      </c>
      <c r="D1714" s="39" t="s">
        <v>2159</v>
      </c>
      <c r="E1714" s="43" t="s">
        <v>1596</v>
      </c>
      <c r="F1714" s="43" t="s">
        <v>1973</v>
      </c>
      <c r="G1714" s="43" t="s">
        <v>1974</v>
      </c>
      <c r="H1714" s="43"/>
      <c r="I1714" s="43"/>
      <c r="J1714" s="43" t="s">
        <v>1975</v>
      </c>
      <c r="K1714" s="4"/>
    </row>
    <row r="1715" ht="25.5" customHeight="1">
      <c r="A1715" s="77" t="s">
        <v>1940</v>
      </c>
      <c r="B1715" s="78" t="s">
        <v>3193</v>
      </c>
      <c r="C1715" s="77" t="s">
        <v>104</v>
      </c>
      <c r="D1715" s="77" t="s">
        <v>3194</v>
      </c>
      <c r="E1715" s="81">
        <v>1.05</v>
      </c>
      <c r="F1715" s="80" t="s">
        <v>275</v>
      </c>
      <c r="G1715" s="85" t="s">
        <v>3195</v>
      </c>
      <c r="H1715" s="41"/>
      <c r="I1715" s="42"/>
      <c r="J1715" s="86" t="s">
        <v>3196</v>
      </c>
      <c r="K1715" s="4"/>
    </row>
    <row r="1716" ht="25.5" customHeight="1">
      <c r="A1716" s="77" t="s">
        <v>1940</v>
      </c>
      <c r="B1716" s="78" t="s">
        <v>3197</v>
      </c>
      <c r="C1716" s="77" t="s">
        <v>104</v>
      </c>
      <c r="D1716" s="77" t="s">
        <v>3198</v>
      </c>
      <c r="E1716" s="81">
        <v>0.25</v>
      </c>
      <c r="F1716" s="80" t="s">
        <v>2611</v>
      </c>
      <c r="G1716" s="85" t="s">
        <v>3199</v>
      </c>
      <c r="H1716" s="41"/>
      <c r="I1716" s="42"/>
      <c r="J1716" s="86" t="s">
        <v>3200</v>
      </c>
      <c r="K1716" s="4"/>
    </row>
    <row r="1717" ht="19.5" customHeight="1">
      <c r="A1717" s="51"/>
      <c r="B1717" s="38"/>
      <c r="C1717" s="38"/>
      <c r="D1717" s="38"/>
      <c r="E1717" s="34"/>
      <c r="F1717" s="51" t="s">
        <v>2188</v>
      </c>
      <c r="G1717" s="38"/>
      <c r="H1717" s="38"/>
      <c r="I1717" s="34"/>
      <c r="J1717" s="49">
        <v>21.36</v>
      </c>
      <c r="K1717" s="4"/>
    </row>
    <row r="1718" ht="19.5" customHeight="1">
      <c r="A1718" s="39" t="s">
        <v>1971</v>
      </c>
      <c r="B1718" s="43" t="s">
        <v>83</v>
      </c>
      <c r="C1718" s="39" t="s">
        <v>84</v>
      </c>
      <c r="D1718" s="39" t="s">
        <v>1972</v>
      </c>
      <c r="E1718" s="43" t="s">
        <v>1596</v>
      </c>
      <c r="F1718" s="43" t="s">
        <v>1973</v>
      </c>
      <c r="G1718" s="43" t="s">
        <v>1974</v>
      </c>
      <c r="H1718" s="43"/>
      <c r="I1718" s="43"/>
      <c r="J1718" s="43" t="s">
        <v>1975</v>
      </c>
      <c r="K1718" s="4"/>
    </row>
    <row r="1719" ht="24.0" customHeight="1">
      <c r="A1719" s="68" t="s">
        <v>1913</v>
      </c>
      <c r="B1719" s="69" t="s">
        <v>3201</v>
      </c>
      <c r="C1719" s="68" t="s">
        <v>104</v>
      </c>
      <c r="D1719" s="68" t="s">
        <v>2002</v>
      </c>
      <c r="E1719" s="72">
        <v>0.15</v>
      </c>
      <c r="F1719" s="71" t="s">
        <v>1978</v>
      </c>
      <c r="G1719" s="83" t="s">
        <v>3202</v>
      </c>
      <c r="H1719" s="41"/>
      <c r="I1719" s="42"/>
      <c r="J1719" s="84" t="s">
        <v>3203</v>
      </c>
      <c r="K1719" s="4"/>
    </row>
    <row r="1720" ht="24.0" customHeight="1">
      <c r="A1720" s="68" t="s">
        <v>1913</v>
      </c>
      <c r="B1720" s="69" t="s">
        <v>3013</v>
      </c>
      <c r="C1720" s="68" t="s">
        <v>104</v>
      </c>
      <c r="D1720" s="68" t="s">
        <v>2006</v>
      </c>
      <c r="E1720" s="72">
        <v>0.075</v>
      </c>
      <c r="F1720" s="71" t="s">
        <v>1978</v>
      </c>
      <c r="G1720" s="83" t="s">
        <v>3014</v>
      </c>
      <c r="H1720" s="41"/>
      <c r="I1720" s="42"/>
      <c r="J1720" s="84" t="s">
        <v>3204</v>
      </c>
      <c r="K1720" s="4"/>
    </row>
    <row r="1721" ht="39.0" customHeight="1">
      <c r="A1721" s="68" t="s">
        <v>1913</v>
      </c>
      <c r="B1721" s="69" t="s">
        <v>3205</v>
      </c>
      <c r="C1721" s="68" t="s">
        <v>104</v>
      </c>
      <c r="D1721" s="68" t="s">
        <v>3206</v>
      </c>
      <c r="E1721" s="72">
        <v>0.055</v>
      </c>
      <c r="F1721" s="71" t="s">
        <v>130</v>
      </c>
      <c r="G1721" s="83" t="s">
        <v>3207</v>
      </c>
      <c r="H1721" s="41"/>
      <c r="I1721" s="42"/>
      <c r="J1721" s="84" t="s">
        <v>3208</v>
      </c>
      <c r="K1721" s="4"/>
    </row>
    <row r="1722" ht="19.5" customHeight="1">
      <c r="A1722" s="51"/>
      <c r="B1722" s="38"/>
      <c r="C1722" s="38"/>
      <c r="D1722" s="38"/>
      <c r="E1722" s="34"/>
      <c r="F1722" s="51" t="s">
        <v>1985</v>
      </c>
      <c r="G1722" s="38"/>
      <c r="H1722" s="38"/>
      <c r="I1722" s="34"/>
      <c r="J1722" s="49">
        <v>6.7752</v>
      </c>
      <c r="K1722" s="4"/>
    </row>
    <row r="1723" ht="13.5" customHeight="1">
      <c r="A1723" s="64"/>
      <c r="B1723" s="64"/>
      <c r="C1723" s="64"/>
      <c r="D1723" s="64"/>
      <c r="E1723" s="64" t="s">
        <v>1935</v>
      </c>
      <c r="F1723" s="74">
        <v>0.0</v>
      </c>
      <c r="G1723" s="64" t="s">
        <v>1936</v>
      </c>
      <c r="H1723" s="74">
        <v>5.13</v>
      </c>
      <c r="I1723" s="64" t="s">
        <v>1937</v>
      </c>
      <c r="J1723" s="74">
        <v>5.1253894716062</v>
      </c>
      <c r="K1723" s="4"/>
    </row>
    <row r="1724" ht="13.5" customHeight="1">
      <c r="A1724" s="64"/>
      <c r="B1724" s="64"/>
      <c r="C1724" s="64"/>
      <c r="D1724" s="64"/>
      <c r="E1724" s="64" t="s">
        <v>1938</v>
      </c>
      <c r="F1724" s="74">
        <v>6.62</v>
      </c>
      <c r="G1724" s="64"/>
      <c r="H1724" s="75" t="s">
        <v>1939</v>
      </c>
      <c r="I1724" s="34"/>
      <c r="J1724" s="74">
        <v>34.76</v>
      </c>
      <c r="K1724" s="4"/>
    </row>
    <row r="1725" ht="0.75" customHeight="1">
      <c r="A1725" s="76"/>
      <c r="B1725" s="76"/>
      <c r="C1725" s="76"/>
      <c r="D1725" s="76"/>
      <c r="E1725" s="76"/>
      <c r="F1725" s="76"/>
      <c r="G1725" s="76"/>
      <c r="H1725" s="76"/>
      <c r="I1725" s="76"/>
      <c r="J1725" s="76"/>
      <c r="K1725" s="76"/>
    </row>
    <row r="1726" ht="18.0" customHeight="1">
      <c r="A1726" s="39" t="s">
        <v>537</v>
      </c>
      <c r="B1726" s="43" t="s">
        <v>83</v>
      </c>
      <c r="C1726" s="39" t="s">
        <v>84</v>
      </c>
      <c r="D1726" s="39" t="s">
        <v>24</v>
      </c>
      <c r="E1726" s="40" t="s">
        <v>1911</v>
      </c>
      <c r="F1726" s="42"/>
      <c r="G1726" s="54" t="s">
        <v>85</v>
      </c>
      <c r="H1726" s="43" t="s">
        <v>25</v>
      </c>
      <c r="I1726" s="43" t="s">
        <v>1912</v>
      </c>
      <c r="J1726" s="43" t="s">
        <v>86</v>
      </c>
      <c r="K1726" s="43" t="s">
        <v>26</v>
      </c>
    </row>
    <row r="1727" ht="39.0" customHeight="1">
      <c r="A1727" s="56" t="s">
        <v>1913</v>
      </c>
      <c r="B1727" s="58" t="s">
        <v>538</v>
      </c>
      <c r="C1727" s="56" t="s">
        <v>122</v>
      </c>
      <c r="D1727" s="56" t="s">
        <v>539</v>
      </c>
      <c r="E1727" s="66" t="s">
        <v>3209</v>
      </c>
      <c r="F1727" s="42"/>
      <c r="G1727" s="57" t="s">
        <v>111</v>
      </c>
      <c r="H1727" s="67">
        <v>1.0</v>
      </c>
      <c r="I1727" s="59"/>
      <c r="J1727" s="59">
        <v>778.8</v>
      </c>
      <c r="K1727" s="59">
        <v>778.8</v>
      </c>
    </row>
    <row r="1728" ht="24.0" customHeight="1">
      <c r="A1728" s="68" t="s">
        <v>1915</v>
      </c>
      <c r="B1728" s="69" t="s">
        <v>2005</v>
      </c>
      <c r="C1728" s="68" t="s">
        <v>122</v>
      </c>
      <c r="D1728" s="68" t="s">
        <v>2006</v>
      </c>
      <c r="E1728" s="70" t="s">
        <v>1918</v>
      </c>
      <c r="F1728" s="42"/>
      <c r="G1728" s="71" t="s">
        <v>1134</v>
      </c>
      <c r="H1728" s="72">
        <v>3.0417</v>
      </c>
      <c r="I1728" s="72">
        <v>0.0</v>
      </c>
      <c r="J1728" s="73">
        <v>21.72</v>
      </c>
      <c r="K1728" s="73">
        <v>66.06</v>
      </c>
    </row>
    <row r="1729" ht="24.0" customHeight="1">
      <c r="A1729" s="68" t="s">
        <v>1915</v>
      </c>
      <c r="B1729" s="69" t="s">
        <v>2021</v>
      </c>
      <c r="C1729" s="68" t="s">
        <v>122</v>
      </c>
      <c r="D1729" s="68" t="s">
        <v>2022</v>
      </c>
      <c r="E1729" s="70" t="s">
        <v>1918</v>
      </c>
      <c r="F1729" s="42"/>
      <c r="G1729" s="71" t="s">
        <v>1134</v>
      </c>
      <c r="H1729" s="72">
        <v>1.6268</v>
      </c>
      <c r="I1729" s="72">
        <v>0.0</v>
      </c>
      <c r="J1729" s="73">
        <v>26.69</v>
      </c>
      <c r="K1729" s="73">
        <v>43.41</v>
      </c>
    </row>
    <row r="1730" ht="24.0" customHeight="1">
      <c r="A1730" s="68" t="s">
        <v>1915</v>
      </c>
      <c r="B1730" s="69" t="s">
        <v>2001</v>
      </c>
      <c r="C1730" s="68" t="s">
        <v>122</v>
      </c>
      <c r="D1730" s="68" t="s">
        <v>2002</v>
      </c>
      <c r="E1730" s="70" t="s">
        <v>1918</v>
      </c>
      <c r="F1730" s="42"/>
      <c r="G1730" s="71" t="s">
        <v>1134</v>
      </c>
      <c r="H1730" s="72">
        <v>1.4149</v>
      </c>
      <c r="I1730" s="72">
        <v>0.0</v>
      </c>
      <c r="J1730" s="73">
        <v>27.11</v>
      </c>
      <c r="K1730" s="73">
        <v>38.35</v>
      </c>
    </row>
    <row r="1731" ht="39.0" customHeight="1">
      <c r="A1731" s="68" t="s">
        <v>1915</v>
      </c>
      <c r="B1731" s="69" t="s">
        <v>3210</v>
      </c>
      <c r="C1731" s="68" t="s">
        <v>122</v>
      </c>
      <c r="D1731" s="68" t="s">
        <v>3211</v>
      </c>
      <c r="E1731" s="70" t="s">
        <v>2042</v>
      </c>
      <c r="F1731" s="42"/>
      <c r="G1731" s="71" t="s">
        <v>111</v>
      </c>
      <c r="H1731" s="72">
        <v>1.2315</v>
      </c>
      <c r="I1731" s="72">
        <v>0.0</v>
      </c>
      <c r="J1731" s="73">
        <v>493.42</v>
      </c>
      <c r="K1731" s="73">
        <v>607.64</v>
      </c>
    </row>
    <row r="1732" ht="24.0" customHeight="1">
      <c r="A1732" s="77" t="s">
        <v>1940</v>
      </c>
      <c r="B1732" s="78" t="s">
        <v>3212</v>
      </c>
      <c r="C1732" s="77" t="s">
        <v>122</v>
      </c>
      <c r="D1732" s="77" t="s">
        <v>3213</v>
      </c>
      <c r="E1732" s="79" t="s">
        <v>1943</v>
      </c>
      <c r="F1732" s="42"/>
      <c r="G1732" s="80" t="s">
        <v>801</v>
      </c>
      <c r="H1732" s="81">
        <v>0.2994</v>
      </c>
      <c r="I1732" s="81">
        <v>0.0</v>
      </c>
      <c r="J1732" s="82">
        <v>19.73</v>
      </c>
      <c r="K1732" s="82">
        <v>5.9</v>
      </c>
    </row>
    <row r="1733" ht="25.5" customHeight="1">
      <c r="A1733" s="77" t="s">
        <v>1940</v>
      </c>
      <c r="B1733" s="78" t="s">
        <v>3177</v>
      </c>
      <c r="C1733" s="77" t="s">
        <v>122</v>
      </c>
      <c r="D1733" s="77" t="s">
        <v>3178</v>
      </c>
      <c r="E1733" s="79" t="s">
        <v>1943</v>
      </c>
      <c r="F1733" s="42"/>
      <c r="G1733" s="80" t="s">
        <v>151</v>
      </c>
      <c r="H1733" s="81">
        <v>2.5</v>
      </c>
      <c r="I1733" s="81">
        <v>0.0</v>
      </c>
      <c r="J1733" s="82">
        <v>2.46</v>
      </c>
      <c r="K1733" s="82">
        <v>6.15</v>
      </c>
    </row>
    <row r="1734" ht="25.5" customHeight="1">
      <c r="A1734" s="77" t="s">
        <v>1940</v>
      </c>
      <c r="B1734" s="78" t="s">
        <v>3214</v>
      </c>
      <c r="C1734" s="77" t="s">
        <v>122</v>
      </c>
      <c r="D1734" s="77" t="s">
        <v>3215</v>
      </c>
      <c r="E1734" s="79" t="s">
        <v>1943</v>
      </c>
      <c r="F1734" s="42"/>
      <c r="G1734" s="80" t="s">
        <v>151</v>
      </c>
      <c r="H1734" s="81">
        <v>3.125</v>
      </c>
      <c r="I1734" s="81">
        <v>0.0</v>
      </c>
      <c r="J1734" s="82">
        <v>3.57</v>
      </c>
      <c r="K1734" s="82">
        <v>11.15</v>
      </c>
    </row>
    <row r="1735" ht="25.5" customHeight="1">
      <c r="A1735" s="77" t="s">
        <v>1940</v>
      </c>
      <c r="B1735" s="78" t="s">
        <v>3216</v>
      </c>
      <c r="C1735" s="77" t="s">
        <v>122</v>
      </c>
      <c r="D1735" s="77" t="s">
        <v>3217</v>
      </c>
      <c r="E1735" s="79" t="s">
        <v>1943</v>
      </c>
      <c r="F1735" s="42"/>
      <c r="G1735" s="80" t="s">
        <v>1957</v>
      </c>
      <c r="H1735" s="81">
        <v>0.0213</v>
      </c>
      <c r="I1735" s="81">
        <v>0.0</v>
      </c>
      <c r="J1735" s="82">
        <v>6.87</v>
      </c>
      <c r="K1735" s="82">
        <v>0.14</v>
      </c>
    </row>
    <row r="1736" ht="13.5" customHeight="1">
      <c r="A1736" s="64"/>
      <c r="B1736" s="64"/>
      <c r="C1736" s="64"/>
      <c r="D1736" s="64"/>
      <c r="E1736" s="64"/>
      <c r="F1736" s="64" t="s">
        <v>1935</v>
      </c>
      <c r="G1736" s="74">
        <v>96.45</v>
      </c>
      <c r="H1736" s="64" t="s">
        <v>1936</v>
      </c>
      <c r="I1736" s="74">
        <v>103.72</v>
      </c>
      <c r="J1736" s="64" t="s">
        <v>1937</v>
      </c>
      <c r="K1736" s="74">
        <v>200.17</v>
      </c>
    </row>
    <row r="1737" ht="13.5" customHeight="1">
      <c r="A1737" s="64"/>
      <c r="B1737" s="64"/>
      <c r="C1737" s="64"/>
      <c r="D1737" s="64"/>
      <c r="E1737" s="64"/>
      <c r="F1737" s="64" t="s">
        <v>1938</v>
      </c>
      <c r="G1737" s="74">
        <v>183.32</v>
      </c>
      <c r="H1737" s="75" t="s">
        <v>1939</v>
      </c>
      <c r="I1737" s="34"/>
      <c r="J1737" s="64"/>
      <c r="K1737" s="74">
        <v>962.12</v>
      </c>
    </row>
    <row r="1738" ht="0.75" customHeight="1">
      <c r="A1738" s="76"/>
      <c r="B1738" s="76"/>
      <c r="C1738" s="76"/>
      <c r="D1738" s="76"/>
      <c r="E1738" s="76"/>
      <c r="F1738" s="76"/>
      <c r="G1738" s="76"/>
      <c r="H1738" s="76"/>
      <c r="I1738" s="76"/>
      <c r="J1738" s="76"/>
      <c r="K1738" s="76"/>
    </row>
    <row r="1739" ht="18.0" customHeight="1">
      <c r="A1739" s="39" t="s">
        <v>540</v>
      </c>
      <c r="B1739" s="43" t="s">
        <v>83</v>
      </c>
      <c r="C1739" s="39" t="s">
        <v>84</v>
      </c>
      <c r="D1739" s="39" t="s">
        <v>24</v>
      </c>
      <c r="E1739" s="40" t="s">
        <v>1911</v>
      </c>
      <c r="F1739" s="42"/>
      <c r="G1739" s="54" t="s">
        <v>85</v>
      </c>
      <c r="H1739" s="43" t="s">
        <v>25</v>
      </c>
      <c r="I1739" s="43" t="s">
        <v>1912</v>
      </c>
      <c r="J1739" s="43" t="s">
        <v>86</v>
      </c>
      <c r="K1739" s="43" t="s">
        <v>26</v>
      </c>
    </row>
    <row r="1740" ht="39.0" customHeight="1">
      <c r="A1740" s="56" t="s">
        <v>1913</v>
      </c>
      <c r="B1740" s="58" t="s">
        <v>541</v>
      </c>
      <c r="C1740" s="56" t="s">
        <v>122</v>
      </c>
      <c r="D1740" s="56" t="s">
        <v>542</v>
      </c>
      <c r="E1740" s="66" t="s">
        <v>3073</v>
      </c>
      <c r="F1740" s="42"/>
      <c r="G1740" s="57" t="s">
        <v>151</v>
      </c>
      <c r="H1740" s="67">
        <v>1.0</v>
      </c>
      <c r="I1740" s="59"/>
      <c r="J1740" s="59">
        <v>67.88</v>
      </c>
      <c r="K1740" s="59">
        <v>67.88</v>
      </c>
    </row>
    <row r="1741" ht="24.0" customHeight="1">
      <c r="A1741" s="68" t="s">
        <v>1915</v>
      </c>
      <c r="B1741" s="69" t="s">
        <v>2005</v>
      </c>
      <c r="C1741" s="68" t="s">
        <v>122</v>
      </c>
      <c r="D1741" s="68" t="s">
        <v>2006</v>
      </c>
      <c r="E1741" s="70" t="s">
        <v>1918</v>
      </c>
      <c r="F1741" s="42"/>
      <c r="G1741" s="71" t="s">
        <v>1134</v>
      </c>
      <c r="H1741" s="72">
        <v>0.2687</v>
      </c>
      <c r="I1741" s="72">
        <v>0.0</v>
      </c>
      <c r="J1741" s="73">
        <v>21.72</v>
      </c>
      <c r="K1741" s="73">
        <v>5.83</v>
      </c>
    </row>
    <row r="1742" ht="24.0" customHeight="1">
      <c r="A1742" s="68" t="s">
        <v>1915</v>
      </c>
      <c r="B1742" s="69" t="s">
        <v>2001</v>
      </c>
      <c r="C1742" s="68" t="s">
        <v>122</v>
      </c>
      <c r="D1742" s="68" t="s">
        <v>2002</v>
      </c>
      <c r="E1742" s="70" t="s">
        <v>1918</v>
      </c>
      <c r="F1742" s="42"/>
      <c r="G1742" s="71" t="s">
        <v>1134</v>
      </c>
      <c r="H1742" s="72">
        <v>1.3276</v>
      </c>
      <c r="I1742" s="72">
        <v>0.0</v>
      </c>
      <c r="J1742" s="73">
        <v>27.11</v>
      </c>
      <c r="K1742" s="73">
        <v>35.99</v>
      </c>
    </row>
    <row r="1743" ht="25.5" customHeight="1">
      <c r="A1743" s="77" t="s">
        <v>1940</v>
      </c>
      <c r="B1743" s="78" t="s">
        <v>2656</v>
      </c>
      <c r="C1743" s="77" t="s">
        <v>122</v>
      </c>
      <c r="D1743" s="77" t="s">
        <v>2657</v>
      </c>
      <c r="E1743" s="79" t="s">
        <v>1943</v>
      </c>
      <c r="F1743" s="42"/>
      <c r="G1743" s="80" t="s">
        <v>2658</v>
      </c>
      <c r="H1743" s="81">
        <v>0.6452</v>
      </c>
      <c r="I1743" s="81">
        <v>0.0</v>
      </c>
      <c r="J1743" s="82">
        <v>34.29</v>
      </c>
      <c r="K1743" s="82">
        <v>22.12</v>
      </c>
    </row>
    <row r="1744" ht="24.0" customHeight="1">
      <c r="A1744" s="77" t="s">
        <v>1940</v>
      </c>
      <c r="B1744" s="78" t="s">
        <v>3218</v>
      </c>
      <c r="C1744" s="77" t="s">
        <v>122</v>
      </c>
      <c r="D1744" s="77" t="s">
        <v>3219</v>
      </c>
      <c r="E1744" s="79" t="s">
        <v>1943</v>
      </c>
      <c r="F1744" s="42"/>
      <c r="G1744" s="80" t="s">
        <v>1957</v>
      </c>
      <c r="H1744" s="81">
        <v>0.006</v>
      </c>
      <c r="I1744" s="81">
        <v>0.0</v>
      </c>
      <c r="J1744" s="82">
        <v>556.2</v>
      </c>
      <c r="K1744" s="82">
        <v>3.33</v>
      </c>
    </row>
    <row r="1745" ht="25.5" customHeight="1">
      <c r="A1745" s="77" t="s">
        <v>1940</v>
      </c>
      <c r="B1745" s="78" t="s">
        <v>3220</v>
      </c>
      <c r="C1745" s="77" t="s">
        <v>122</v>
      </c>
      <c r="D1745" s="77" t="s">
        <v>3221</v>
      </c>
      <c r="E1745" s="79" t="s">
        <v>1943</v>
      </c>
      <c r="F1745" s="42"/>
      <c r="G1745" s="80" t="s">
        <v>151</v>
      </c>
      <c r="H1745" s="81">
        <v>1.0</v>
      </c>
      <c r="I1745" s="81">
        <v>0.0</v>
      </c>
      <c r="J1745" s="82">
        <v>0.61</v>
      </c>
      <c r="K1745" s="82">
        <v>0.61</v>
      </c>
    </row>
    <row r="1746" ht="13.5" customHeight="1">
      <c r="A1746" s="64"/>
      <c r="B1746" s="64"/>
      <c r="C1746" s="64"/>
      <c r="D1746" s="64"/>
      <c r="E1746" s="64"/>
      <c r="F1746" s="64" t="s">
        <v>1935</v>
      </c>
      <c r="G1746" s="74">
        <v>15.37</v>
      </c>
      <c r="H1746" s="64" t="s">
        <v>1936</v>
      </c>
      <c r="I1746" s="74">
        <v>16.54</v>
      </c>
      <c r="J1746" s="64" t="s">
        <v>1937</v>
      </c>
      <c r="K1746" s="74">
        <v>31.91</v>
      </c>
    </row>
    <row r="1747" ht="13.5" customHeight="1">
      <c r="A1747" s="64"/>
      <c r="B1747" s="64"/>
      <c r="C1747" s="64"/>
      <c r="D1747" s="64"/>
      <c r="E1747" s="64"/>
      <c r="F1747" s="64" t="s">
        <v>1938</v>
      </c>
      <c r="G1747" s="74">
        <v>15.97</v>
      </c>
      <c r="H1747" s="75" t="s">
        <v>1939</v>
      </c>
      <c r="I1747" s="34"/>
      <c r="J1747" s="64"/>
      <c r="K1747" s="74">
        <v>83.85</v>
      </c>
    </row>
    <row r="1748" ht="0.75" customHeight="1">
      <c r="A1748" s="76"/>
      <c r="B1748" s="76"/>
      <c r="C1748" s="76"/>
      <c r="D1748" s="76"/>
      <c r="E1748" s="76"/>
      <c r="F1748" s="76"/>
      <c r="G1748" s="76"/>
      <c r="H1748" s="76"/>
      <c r="I1748" s="76"/>
      <c r="J1748" s="76"/>
      <c r="K1748" s="76"/>
    </row>
    <row r="1749" ht="18.0" customHeight="1">
      <c r="A1749" s="39" t="s">
        <v>543</v>
      </c>
      <c r="B1749" s="43" t="s">
        <v>83</v>
      </c>
      <c r="C1749" s="39" t="s">
        <v>84</v>
      </c>
      <c r="D1749" s="39" t="s">
        <v>24</v>
      </c>
      <c r="E1749" s="40" t="s">
        <v>1911</v>
      </c>
      <c r="F1749" s="42"/>
      <c r="G1749" s="54" t="s">
        <v>85</v>
      </c>
      <c r="H1749" s="43" t="s">
        <v>25</v>
      </c>
      <c r="I1749" s="43" t="s">
        <v>1912</v>
      </c>
      <c r="J1749" s="43" t="s">
        <v>86</v>
      </c>
      <c r="K1749" s="43" t="s">
        <v>26</v>
      </c>
    </row>
    <row r="1750" ht="51.75" customHeight="1">
      <c r="A1750" s="56" t="s">
        <v>1913</v>
      </c>
      <c r="B1750" s="58" t="s">
        <v>544</v>
      </c>
      <c r="C1750" s="56" t="s">
        <v>122</v>
      </c>
      <c r="D1750" s="56" t="s">
        <v>545</v>
      </c>
      <c r="E1750" s="66" t="s">
        <v>3222</v>
      </c>
      <c r="F1750" s="42"/>
      <c r="G1750" s="57" t="s">
        <v>151</v>
      </c>
      <c r="H1750" s="67">
        <v>1.0</v>
      </c>
      <c r="I1750" s="59"/>
      <c r="J1750" s="59">
        <v>40.94</v>
      </c>
      <c r="K1750" s="59">
        <v>40.94</v>
      </c>
    </row>
    <row r="1751" ht="25.5" customHeight="1">
      <c r="A1751" s="68" t="s">
        <v>1915</v>
      </c>
      <c r="B1751" s="69" t="s">
        <v>2845</v>
      </c>
      <c r="C1751" s="68" t="s">
        <v>122</v>
      </c>
      <c r="D1751" s="68" t="s">
        <v>2846</v>
      </c>
      <c r="E1751" s="70" t="s">
        <v>2530</v>
      </c>
      <c r="F1751" s="42"/>
      <c r="G1751" s="71" t="s">
        <v>111</v>
      </c>
      <c r="H1751" s="72">
        <v>0.0012</v>
      </c>
      <c r="I1751" s="72">
        <v>0.0</v>
      </c>
      <c r="J1751" s="73">
        <v>684.91</v>
      </c>
      <c r="K1751" s="73">
        <v>0.82</v>
      </c>
    </row>
    <row r="1752" ht="24.0" customHeight="1">
      <c r="A1752" s="68" t="s">
        <v>1915</v>
      </c>
      <c r="B1752" s="69" t="s">
        <v>2005</v>
      </c>
      <c r="C1752" s="68" t="s">
        <v>122</v>
      </c>
      <c r="D1752" s="68" t="s">
        <v>2006</v>
      </c>
      <c r="E1752" s="70" t="s">
        <v>1918</v>
      </c>
      <c r="F1752" s="42"/>
      <c r="G1752" s="71" t="s">
        <v>1134</v>
      </c>
      <c r="H1752" s="72">
        <v>0.2151</v>
      </c>
      <c r="I1752" s="72">
        <v>0.0</v>
      </c>
      <c r="J1752" s="73">
        <v>21.72</v>
      </c>
      <c r="K1752" s="73">
        <v>4.67</v>
      </c>
    </row>
    <row r="1753" ht="24.0" customHeight="1">
      <c r="A1753" s="68" t="s">
        <v>1915</v>
      </c>
      <c r="B1753" s="69" t="s">
        <v>2001</v>
      </c>
      <c r="C1753" s="68" t="s">
        <v>122</v>
      </c>
      <c r="D1753" s="68" t="s">
        <v>2002</v>
      </c>
      <c r="E1753" s="70" t="s">
        <v>1918</v>
      </c>
      <c r="F1753" s="42"/>
      <c r="G1753" s="71" t="s">
        <v>1134</v>
      </c>
      <c r="H1753" s="72">
        <v>0.2151</v>
      </c>
      <c r="I1753" s="72">
        <v>0.0</v>
      </c>
      <c r="J1753" s="73">
        <v>27.11</v>
      </c>
      <c r="K1753" s="73">
        <v>5.83</v>
      </c>
    </row>
    <row r="1754" ht="25.5" customHeight="1">
      <c r="A1754" s="77" t="s">
        <v>1940</v>
      </c>
      <c r="B1754" s="78" t="s">
        <v>3223</v>
      </c>
      <c r="C1754" s="77" t="s">
        <v>122</v>
      </c>
      <c r="D1754" s="77" t="s">
        <v>3224</v>
      </c>
      <c r="E1754" s="79" t="s">
        <v>1943</v>
      </c>
      <c r="F1754" s="42"/>
      <c r="G1754" s="80" t="s">
        <v>111</v>
      </c>
      <c r="H1754" s="81">
        <v>0.0066</v>
      </c>
      <c r="I1754" s="81">
        <v>0.0</v>
      </c>
      <c r="J1754" s="82">
        <v>87.0</v>
      </c>
      <c r="K1754" s="82">
        <v>0.57</v>
      </c>
    </row>
    <row r="1755" ht="25.5" customHeight="1">
      <c r="A1755" s="77" t="s">
        <v>1940</v>
      </c>
      <c r="B1755" s="78" t="s">
        <v>3225</v>
      </c>
      <c r="C1755" s="77" t="s">
        <v>122</v>
      </c>
      <c r="D1755" s="77" t="s">
        <v>3226</v>
      </c>
      <c r="E1755" s="79" t="s">
        <v>1943</v>
      </c>
      <c r="F1755" s="42"/>
      <c r="G1755" s="80" t="s">
        <v>98</v>
      </c>
      <c r="H1755" s="81">
        <v>1.005</v>
      </c>
      <c r="I1755" s="81">
        <v>0.0</v>
      </c>
      <c r="J1755" s="82">
        <v>28.91</v>
      </c>
      <c r="K1755" s="82">
        <v>29.05</v>
      </c>
    </row>
    <row r="1756" ht="13.5" customHeight="1">
      <c r="A1756" s="64"/>
      <c r="B1756" s="64"/>
      <c r="C1756" s="64"/>
      <c r="D1756" s="64"/>
      <c r="E1756" s="64"/>
      <c r="F1756" s="64" t="s">
        <v>1935</v>
      </c>
      <c r="G1756" s="74">
        <v>3.85</v>
      </c>
      <c r="H1756" s="64" t="s">
        <v>1936</v>
      </c>
      <c r="I1756" s="74">
        <v>4.15</v>
      </c>
      <c r="J1756" s="64" t="s">
        <v>1937</v>
      </c>
      <c r="K1756" s="74">
        <v>8.0</v>
      </c>
    </row>
    <row r="1757" ht="13.5" customHeight="1">
      <c r="A1757" s="64"/>
      <c r="B1757" s="64"/>
      <c r="C1757" s="64"/>
      <c r="D1757" s="64"/>
      <c r="E1757" s="64"/>
      <c r="F1757" s="64" t="s">
        <v>1938</v>
      </c>
      <c r="G1757" s="74">
        <v>9.63</v>
      </c>
      <c r="H1757" s="75" t="s">
        <v>1939</v>
      </c>
      <c r="I1757" s="34"/>
      <c r="J1757" s="64"/>
      <c r="K1757" s="74">
        <v>50.57</v>
      </c>
    </row>
    <row r="1758" ht="0.75" customHeight="1">
      <c r="A1758" s="76"/>
      <c r="B1758" s="76"/>
      <c r="C1758" s="76"/>
      <c r="D1758" s="76"/>
      <c r="E1758" s="76"/>
      <c r="F1758" s="76"/>
      <c r="G1758" s="76"/>
      <c r="H1758" s="76"/>
      <c r="I1758" s="76"/>
      <c r="J1758" s="76"/>
      <c r="K1758" s="76"/>
    </row>
    <row r="1759" ht="18.0" customHeight="1">
      <c r="A1759" s="39" t="s">
        <v>546</v>
      </c>
      <c r="B1759" s="43" t="s">
        <v>83</v>
      </c>
      <c r="C1759" s="39" t="s">
        <v>84</v>
      </c>
      <c r="D1759" s="39" t="s">
        <v>24</v>
      </c>
      <c r="E1759" s="40" t="s">
        <v>1911</v>
      </c>
      <c r="F1759" s="42"/>
      <c r="G1759" s="54" t="s">
        <v>85</v>
      </c>
      <c r="H1759" s="43" t="s">
        <v>25</v>
      </c>
      <c r="I1759" s="43" t="s">
        <v>1912</v>
      </c>
      <c r="J1759" s="43" t="s">
        <v>86</v>
      </c>
      <c r="K1759" s="43" t="s">
        <v>26</v>
      </c>
    </row>
    <row r="1760" ht="51.75" customHeight="1">
      <c r="A1760" s="56" t="s">
        <v>1913</v>
      </c>
      <c r="B1760" s="58" t="s">
        <v>547</v>
      </c>
      <c r="C1760" s="56" t="s">
        <v>122</v>
      </c>
      <c r="D1760" s="56" t="s">
        <v>548</v>
      </c>
      <c r="E1760" s="66" t="s">
        <v>3222</v>
      </c>
      <c r="F1760" s="42"/>
      <c r="G1760" s="57" t="s">
        <v>151</v>
      </c>
      <c r="H1760" s="67">
        <v>1.0</v>
      </c>
      <c r="I1760" s="59"/>
      <c r="J1760" s="59">
        <v>38.8</v>
      </c>
      <c r="K1760" s="59">
        <v>38.8</v>
      </c>
    </row>
    <row r="1761" ht="24.0" customHeight="1">
      <c r="A1761" s="68" t="s">
        <v>1915</v>
      </c>
      <c r="B1761" s="69" t="s">
        <v>2005</v>
      </c>
      <c r="C1761" s="68" t="s">
        <v>122</v>
      </c>
      <c r="D1761" s="68" t="s">
        <v>2006</v>
      </c>
      <c r="E1761" s="70" t="s">
        <v>1918</v>
      </c>
      <c r="F1761" s="42"/>
      <c r="G1761" s="71" t="s">
        <v>1134</v>
      </c>
      <c r="H1761" s="72">
        <v>0.259</v>
      </c>
      <c r="I1761" s="72">
        <v>0.0</v>
      </c>
      <c r="J1761" s="73">
        <v>21.72</v>
      </c>
      <c r="K1761" s="73">
        <v>5.62</v>
      </c>
    </row>
    <row r="1762" ht="25.5" customHeight="1">
      <c r="A1762" s="68" t="s">
        <v>1915</v>
      </c>
      <c r="B1762" s="69" t="s">
        <v>2845</v>
      </c>
      <c r="C1762" s="68" t="s">
        <v>122</v>
      </c>
      <c r="D1762" s="68" t="s">
        <v>2846</v>
      </c>
      <c r="E1762" s="70" t="s">
        <v>2530</v>
      </c>
      <c r="F1762" s="42"/>
      <c r="G1762" s="71" t="s">
        <v>111</v>
      </c>
      <c r="H1762" s="72">
        <v>0.0011</v>
      </c>
      <c r="I1762" s="72">
        <v>0.0</v>
      </c>
      <c r="J1762" s="73">
        <v>684.91</v>
      </c>
      <c r="K1762" s="73">
        <v>0.75</v>
      </c>
    </row>
    <row r="1763" ht="24.0" customHeight="1">
      <c r="A1763" s="68" t="s">
        <v>1915</v>
      </c>
      <c r="B1763" s="69" t="s">
        <v>2001</v>
      </c>
      <c r="C1763" s="68" t="s">
        <v>122</v>
      </c>
      <c r="D1763" s="68" t="s">
        <v>2002</v>
      </c>
      <c r="E1763" s="70" t="s">
        <v>1918</v>
      </c>
      <c r="F1763" s="42"/>
      <c r="G1763" s="71" t="s">
        <v>1134</v>
      </c>
      <c r="H1763" s="72">
        <v>0.259</v>
      </c>
      <c r="I1763" s="72">
        <v>0.0</v>
      </c>
      <c r="J1763" s="73">
        <v>27.11</v>
      </c>
      <c r="K1763" s="73">
        <v>7.02</v>
      </c>
    </row>
    <row r="1764" ht="25.5" customHeight="1">
      <c r="A1764" s="77" t="s">
        <v>1940</v>
      </c>
      <c r="B1764" s="78" t="s">
        <v>3227</v>
      </c>
      <c r="C1764" s="77" t="s">
        <v>122</v>
      </c>
      <c r="D1764" s="77" t="s">
        <v>3228</v>
      </c>
      <c r="E1764" s="79" t="s">
        <v>1943</v>
      </c>
      <c r="F1764" s="42"/>
      <c r="G1764" s="80" t="s">
        <v>98</v>
      </c>
      <c r="H1764" s="81">
        <v>1.2563</v>
      </c>
      <c r="I1764" s="81">
        <v>0.0</v>
      </c>
      <c r="J1764" s="82">
        <v>19.78</v>
      </c>
      <c r="K1764" s="82">
        <v>24.84</v>
      </c>
    </row>
    <row r="1765" ht="25.5" customHeight="1">
      <c r="A1765" s="77" t="s">
        <v>1940</v>
      </c>
      <c r="B1765" s="78" t="s">
        <v>3223</v>
      </c>
      <c r="C1765" s="77" t="s">
        <v>122</v>
      </c>
      <c r="D1765" s="77" t="s">
        <v>3224</v>
      </c>
      <c r="E1765" s="79" t="s">
        <v>1943</v>
      </c>
      <c r="F1765" s="42"/>
      <c r="G1765" s="80" t="s">
        <v>111</v>
      </c>
      <c r="H1765" s="81">
        <v>0.0066</v>
      </c>
      <c r="I1765" s="81">
        <v>0.0</v>
      </c>
      <c r="J1765" s="82">
        <v>87.0</v>
      </c>
      <c r="K1765" s="82">
        <v>0.57</v>
      </c>
    </row>
    <row r="1766" ht="13.5" customHeight="1">
      <c r="A1766" s="64"/>
      <c r="B1766" s="64"/>
      <c r="C1766" s="64"/>
      <c r="D1766" s="64"/>
      <c r="E1766" s="64"/>
      <c r="F1766" s="64" t="s">
        <v>1935</v>
      </c>
      <c r="G1766" s="74">
        <v>4.61</v>
      </c>
      <c r="H1766" s="64" t="s">
        <v>1936</v>
      </c>
      <c r="I1766" s="74">
        <v>4.97</v>
      </c>
      <c r="J1766" s="64" t="s">
        <v>1937</v>
      </c>
      <c r="K1766" s="74">
        <v>9.58</v>
      </c>
    </row>
    <row r="1767" ht="13.5" customHeight="1">
      <c r="A1767" s="64"/>
      <c r="B1767" s="64"/>
      <c r="C1767" s="64"/>
      <c r="D1767" s="64"/>
      <c r="E1767" s="64"/>
      <c r="F1767" s="64" t="s">
        <v>1938</v>
      </c>
      <c r="G1767" s="74">
        <v>9.13</v>
      </c>
      <c r="H1767" s="75" t="s">
        <v>1939</v>
      </c>
      <c r="I1767" s="34"/>
      <c r="J1767" s="64"/>
      <c r="K1767" s="74">
        <v>47.93</v>
      </c>
    </row>
    <row r="1768" ht="0.75" customHeight="1">
      <c r="A1768" s="76"/>
      <c r="B1768" s="76"/>
      <c r="C1768" s="76"/>
      <c r="D1768" s="76"/>
      <c r="E1768" s="76"/>
      <c r="F1768" s="76"/>
      <c r="G1768" s="76"/>
      <c r="H1768" s="76"/>
      <c r="I1768" s="76"/>
      <c r="J1768" s="76"/>
      <c r="K1768" s="76"/>
    </row>
    <row r="1769" ht="18.0" customHeight="1">
      <c r="A1769" s="39" t="s">
        <v>549</v>
      </c>
      <c r="B1769" s="43" t="s">
        <v>83</v>
      </c>
      <c r="C1769" s="39" t="s">
        <v>84</v>
      </c>
      <c r="D1769" s="39" t="s">
        <v>24</v>
      </c>
      <c r="E1769" s="40" t="s">
        <v>1911</v>
      </c>
      <c r="F1769" s="42"/>
      <c r="G1769" s="54" t="s">
        <v>85</v>
      </c>
      <c r="H1769" s="43" t="s">
        <v>25</v>
      </c>
      <c r="I1769" s="43" t="s">
        <v>1912</v>
      </c>
      <c r="J1769" s="43" t="s">
        <v>86</v>
      </c>
      <c r="K1769" s="43" t="s">
        <v>26</v>
      </c>
    </row>
    <row r="1770" ht="25.5" customHeight="1">
      <c r="A1770" s="56" t="s">
        <v>1913</v>
      </c>
      <c r="B1770" s="58" t="s">
        <v>550</v>
      </c>
      <c r="C1770" s="56" t="s">
        <v>92</v>
      </c>
      <c r="D1770" s="56" t="s">
        <v>551</v>
      </c>
      <c r="E1770" s="66" t="s">
        <v>3123</v>
      </c>
      <c r="F1770" s="42"/>
      <c r="G1770" s="57" t="s">
        <v>130</v>
      </c>
      <c r="H1770" s="67">
        <v>1.0</v>
      </c>
      <c r="I1770" s="59"/>
      <c r="J1770" s="59">
        <v>58.96</v>
      </c>
      <c r="K1770" s="59">
        <v>58.96</v>
      </c>
    </row>
    <row r="1771" ht="25.5" customHeight="1">
      <c r="A1771" s="68" t="s">
        <v>1915</v>
      </c>
      <c r="B1771" s="69" t="s">
        <v>2512</v>
      </c>
      <c r="C1771" s="68" t="s">
        <v>122</v>
      </c>
      <c r="D1771" s="68" t="s">
        <v>2513</v>
      </c>
      <c r="E1771" s="70" t="s">
        <v>1918</v>
      </c>
      <c r="F1771" s="42"/>
      <c r="G1771" s="71" t="s">
        <v>1134</v>
      </c>
      <c r="H1771" s="72">
        <v>0.2411</v>
      </c>
      <c r="I1771" s="72">
        <v>0.0</v>
      </c>
      <c r="J1771" s="73">
        <v>26.98</v>
      </c>
      <c r="K1771" s="73">
        <v>6.5</v>
      </c>
    </row>
    <row r="1772" ht="24.0" customHeight="1">
      <c r="A1772" s="68" t="s">
        <v>1915</v>
      </c>
      <c r="B1772" s="69" t="s">
        <v>2005</v>
      </c>
      <c r="C1772" s="68" t="s">
        <v>122</v>
      </c>
      <c r="D1772" s="68" t="s">
        <v>2006</v>
      </c>
      <c r="E1772" s="70" t="s">
        <v>1918</v>
      </c>
      <c r="F1772" s="42"/>
      <c r="G1772" s="71" t="s">
        <v>1134</v>
      </c>
      <c r="H1772" s="72">
        <v>0.129</v>
      </c>
      <c r="I1772" s="72">
        <v>0.0</v>
      </c>
      <c r="J1772" s="73">
        <v>21.72</v>
      </c>
      <c r="K1772" s="73">
        <v>2.8</v>
      </c>
    </row>
    <row r="1773" ht="24.0" customHeight="1">
      <c r="A1773" s="77" t="s">
        <v>1940</v>
      </c>
      <c r="B1773" s="78" t="s">
        <v>3126</v>
      </c>
      <c r="C1773" s="77" t="s">
        <v>122</v>
      </c>
      <c r="D1773" s="77" t="s">
        <v>3127</v>
      </c>
      <c r="E1773" s="79" t="s">
        <v>1943</v>
      </c>
      <c r="F1773" s="42"/>
      <c r="G1773" s="80" t="s">
        <v>801</v>
      </c>
      <c r="H1773" s="81">
        <v>9.1325</v>
      </c>
      <c r="I1773" s="81">
        <v>0.0</v>
      </c>
      <c r="J1773" s="82">
        <v>0.9</v>
      </c>
      <c r="K1773" s="82">
        <v>8.21</v>
      </c>
    </row>
    <row r="1774" ht="24.0" customHeight="1">
      <c r="A1774" s="77" t="s">
        <v>1940</v>
      </c>
      <c r="B1774" s="78" t="s">
        <v>3104</v>
      </c>
      <c r="C1774" s="77" t="s">
        <v>122</v>
      </c>
      <c r="D1774" s="77" t="s">
        <v>3105</v>
      </c>
      <c r="E1774" s="79" t="s">
        <v>1943</v>
      </c>
      <c r="F1774" s="42"/>
      <c r="G1774" s="80" t="s">
        <v>801</v>
      </c>
      <c r="H1774" s="81">
        <v>0.241</v>
      </c>
      <c r="I1774" s="81">
        <v>0.0</v>
      </c>
      <c r="J1774" s="82">
        <v>5.28</v>
      </c>
      <c r="K1774" s="82">
        <v>1.27</v>
      </c>
    </row>
    <row r="1775" ht="25.5" customHeight="1">
      <c r="A1775" s="77" t="s">
        <v>1940</v>
      </c>
      <c r="B1775" s="78" t="s">
        <v>3229</v>
      </c>
      <c r="C1775" s="77" t="s">
        <v>122</v>
      </c>
      <c r="D1775" s="77" t="s">
        <v>3230</v>
      </c>
      <c r="E1775" s="79" t="s">
        <v>1943</v>
      </c>
      <c r="F1775" s="42"/>
      <c r="G1775" s="80" t="s">
        <v>130</v>
      </c>
      <c r="H1775" s="81">
        <v>1.0571</v>
      </c>
      <c r="I1775" s="81">
        <v>0.0</v>
      </c>
      <c r="J1775" s="82">
        <v>38.01</v>
      </c>
      <c r="K1775" s="82">
        <v>40.18</v>
      </c>
    </row>
    <row r="1776" ht="13.5" customHeight="1">
      <c r="A1776" s="64"/>
      <c r="B1776" s="64"/>
      <c r="C1776" s="64"/>
      <c r="D1776" s="64"/>
      <c r="E1776" s="64"/>
      <c r="F1776" s="64" t="s">
        <v>1935</v>
      </c>
      <c r="G1776" s="74">
        <v>3.37</v>
      </c>
      <c r="H1776" s="64" t="s">
        <v>1936</v>
      </c>
      <c r="I1776" s="74">
        <v>3.64</v>
      </c>
      <c r="J1776" s="64" t="s">
        <v>1937</v>
      </c>
      <c r="K1776" s="74">
        <v>7.01</v>
      </c>
    </row>
    <row r="1777" ht="13.5" customHeight="1">
      <c r="A1777" s="64"/>
      <c r="B1777" s="64"/>
      <c r="C1777" s="64"/>
      <c r="D1777" s="64"/>
      <c r="E1777" s="64"/>
      <c r="F1777" s="64" t="s">
        <v>1938</v>
      </c>
      <c r="G1777" s="74">
        <v>13.87</v>
      </c>
      <c r="H1777" s="75" t="s">
        <v>1939</v>
      </c>
      <c r="I1777" s="34"/>
      <c r="J1777" s="64"/>
      <c r="K1777" s="74">
        <v>72.83</v>
      </c>
    </row>
    <row r="1778" ht="0.75" customHeight="1">
      <c r="A1778" s="76"/>
      <c r="B1778" s="76"/>
      <c r="C1778" s="76"/>
      <c r="D1778" s="76"/>
      <c r="E1778" s="76"/>
      <c r="F1778" s="76"/>
      <c r="G1778" s="76"/>
      <c r="H1778" s="76"/>
      <c r="I1778" s="76"/>
      <c r="J1778" s="76"/>
      <c r="K1778" s="76"/>
    </row>
    <row r="1779" ht="18.0" customHeight="1">
      <c r="A1779" s="39" t="s">
        <v>552</v>
      </c>
      <c r="B1779" s="43" t="s">
        <v>83</v>
      </c>
      <c r="C1779" s="39" t="s">
        <v>84</v>
      </c>
      <c r="D1779" s="39" t="s">
        <v>24</v>
      </c>
      <c r="E1779" s="40" t="s">
        <v>1911</v>
      </c>
      <c r="F1779" s="42"/>
      <c r="G1779" s="54" t="s">
        <v>85</v>
      </c>
      <c r="H1779" s="43" t="s">
        <v>25</v>
      </c>
      <c r="I1779" s="43" t="s">
        <v>1912</v>
      </c>
      <c r="J1779" s="43" t="s">
        <v>86</v>
      </c>
      <c r="K1779" s="43" t="s">
        <v>26</v>
      </c>
    </row>
    <row r="1780" ht="24.0" customHeight="1">
      <c r="A1780" s="56" t="s">
        <v>1913</v>
      </c>
      <c r="B1780" s="58" t="s">
        <v>553</v>
      </c>
      <c r="C1780" s="56" t="s">
        <v>92</v>
      </c>
      <c r="D1780" s="56" t="s">
        <v>554</v>
      </c>
      <c r="E1780" s="66" t="s">
        <v>3123</v>
      </c>
      <c r="F1780" s="42"/>
      <c r="G1780" s="57" t="s">
        <v>151</v>
      </c>
      <c r="H1780" s="67">
        <v>1.0</v>
      </c>
      <c r="I1780" s="59"/>
      <c r="J1780" s="59">
        <v>11.0</v>
      </c>
      <c r="K1780" s="59">
        <v>11.0</v>
      </c>
    </row>
    <row r="1781" ht="24.0" customHeight="1">
      <c r="A1781" s="68" t="s">
        <v>1915</v>
      </c>
      <c r="B1781" s="69" t="s">
        <v>2005</v>
      </c>
      <c r="C1781" s="68" t="s">
        <v>122</v>
      </c>
      <c r="D1781" s="68" t="s">
        <v>2006</v>
      </c>
      <c r="E1781" s="70" t="s">
        <v>1918</v>
      </c>
      <c r="F1781" s="42"/>
      <c r="G1781" s="71" t="s">
        <v>1134</v>
      </c>
      <c r="H1781" s="72">
        <v>0.0296</v>
      </c>
      <c r="I1781" s="72">
        <v>0.0</v>
      </c>
      <c r="J1781" s="73">
        <v>21.72</v>
      </c>
      <c r="K1781" s="73">
        <v>0.64</v>
      </c>
    </row>
    <row r="1782" ht="25.5" customHeight="1">
      <c r="A1782" s="68" t="s">
        <v>1915</v>
      </c>
      <c r="B1782" s="69" t="s">
        <v>2512</v>
      </c>
      <c r="C1782" s="68" t="s">
        <v>122</v>
      </c>
      <c r="D1782" s="68" t="s">
        <v>2513</v>
      </c>
      <c r="E1782" s="70" t="s">
        <v>1918</v>
      </c>
      <c r="F1782" s="42"/>
      <c r="G1782" s="71" t="s">
        <v>1134</v>
      </c>
      <c r="H1782" s="72">
        <v>0.0764</v>
      </c>
      <c r="I1782" s="72">
        <v>0.0</v>
      </c>
      <c r="J1782" s="73">
        <v>26.98</v>
      </c>
      <c r="K1782" s="73">
        <v>2.06</v>
      </c>
    </row>
    <row r="1783" ht="39.0" customHeight="1">
      <c r="A1783" s="77" t="s">
        <v>1940</v>
      </c>
      <c r="B1783" s="78" t="s">
        <v>3231</v>
      </c>
      <c r="C1783" s="77" t="s">
        <v>265</v>
      </c>
      <c r="D1783" s="77" t="s">
        <v>3232</v>
      </c>
      <c r="E1783" s="79" t="s">
        <v>1943</v>
      </c>
      <c r="F1783" s="42"/>
      <c r="G1783" s="80" t="s">
        <v>130</v>
      </c>
      <c r="H1783" s="81">
        <v>0.11</v>
      </c>
      <c r="I1783" s="81">
        <v>0.0</v>
      </c>
      <c r="J1783" s="82">
        <v>66.05</v>
      </c>
      <c r="K1783" s="82">
        <v>7.26</v>
      </c>
    </row>
    <row r="1784" ht="24.0" customHeight="1">
      <c r="A1784" s="77" t="s">
        <v>1940</v>
      </c>
      <c r="B1784" s="78" t="s">
        <v>3126</v>
      </c>
      <c r="C1784" s="77" t="s">
        <v>122</v>
      </c>
      <c r="D1784" s="77" t="s">
        <v>3127</v>
      </c>
      <c r="E1784" s="79" t="s">
        <v>1943</v>
      </c>
      <c r="F1784" s="42"/>
      <c r="G1784" s="80" t="s">
        <v>801</v>
      </c>
      <c r="H1784" s="81">
        <v>0.6392</v>
      </c>
      <c r="I1784" s="81">
        <v>0.0</v>
      </c>
      <c r="J1784" s="82">
        <v>0.9</v>
      </c>
      <c r="K1784" s="82">
        <v>0.57</v>
      </c>
    </row>
    <row r="1785" ht="24.0" customHeight="1">
      <c r="A1785" s="77" t="s">
        <v>1940</v>
      </c>
      <c r="B1785" s="78" t="s">
        <v>3104</v>
      </c>
      <c r="C1785" s="77" t="s">
        <v>122</v>
      </c>
      <c r="D1785" s="77" t="s">
        <v>3105</v>
      </c>
      <c r="E1785" s="79" t="s">
        <v>1943</v>
      </c>
      <c r="F1785" s="42"/>
      <c r="G1785" s="80" t="s">
        <v>801</v>
      </c>
      <c r="H1785" s="81">
        <v>0.09</v>
      </c>
      <c r="I1785" s="81">
        <v>0.0</v>
      </c>
      <c r="J1785" s="82">
        <v>5.28</v>
      </c>
      <c r="K1785" s="82">
        <v>0.47</v>
      </c>
    </row>
    <row r="1786" ht="13.5" customHeight="1">
      <c r="A1786" s="64"/>
      <c r="B1786" s="64"/>
      <c r="C1786" s="64"/>
      <c r="D1786" s="64"/>
      <c r="E1786" s="64"/>
      <c r="F1786" s="64" t="s">
        <v>1935</v>
      </c>
      <c r="G1786" s="74">
        <v>0.98</v>
      </c>
      <c r="H1786" s="64" t="s">
        <v>1936</v>
      </c>
      <c r="I1786" s="74">
        <v>1.06</v>
      </c>
      <c r="J1786" s="64" t="s">
        <v>1937</v>
      </c>
      <c r="K1786" s="74">
        <v>2.04</v>
      </c>
    </row>
    <row r="1787" ht="13.5" customHeight="1">
      <c r="A1787" s="64"/>
      <c r="B1787" s="64"/>
      <c r="C1787" s="64"/>
      <c r="D1787" s="64"/>
      <c r="E1787" s="64"/>
      <c r="F1787" s="64" t="s">
        <v>1938</v>
      </c>
      <c r="G1787" s="74">
        <v>2.58</v>
      </c>
      <c r="H1787" s="75" t="s">
        <v>1939</v>
      </c>
      <c r="I1787" s="34"/>
      <c r="J1787" s="64"/>
      <c r="K1787" s="74">
        <v>13.58</v>
      </c>
    </row>
    <row r="1788" ht="0.75" customHeight="1">
      <c r="A1788" s="76"/>
      <c r="B1788" s="76"/>
      <c r="C1788" s="76"/>
      <c r="D1788" s="76"/>
      <c r="E1788" s="76"/>
      <c r="F1788" s="76"/>
      <c r="G1788" s="76"/>
      <c r="H1788" s="76"/>
      <c r="I1788" s="76"/>
      <c r="J1788" s="76"/>
      <c r="K1788" s="76"/>
    </row>
    <row r="1789" ht="18.0" customHeight="1">
      <c r="A1789" s="39" t="s">
        <v>557</v>
      </c>
      <c r="B1789" s="43" t="s">
        <v>83</v>
      </c>
      <c r="C1789" s="39" t="s">
        <v>84</v>
      </c>
      <c r="D1789" s="39" t="s">
        <v>24</v>
      </c>
      <c r="E1789" s="40" t="s">
        <v>1911</v>
      </c>
      <c r="F1789" s="42"/>
      <c r="G1789" s="54" t="s">
        <v>85</v>
      </c>
      <c r="H1789" s="43" t="s">
        <v>25</v>
      </c>
      <c r="I1789" s="43" t="s">
        <v>86</v>
      </c>
      <c r="J1789" s="43" t="s">
        <v>26</v>
      </c>
      <c r="K1789" s="4"/>
    </row>
    <row r="1790" ht="24.0" customHeight="1">
      <c r="A1790" s="56" t="s">
        <v>1913</v>
      </c>
      <c r="B1790" s="58" t="s">
        <v>558</v>
      </c>
      <c r="C1790" s="56" t="s">
        <v>104</v>
      </c>
      <c r="D1790" s="56" t="s">
        <v>559</v>
      </c>
      <c r="E1790" s="66" t="s">
        <v>2157</v>
      </c>
      <c r="F1790" s="42"/>
      <c r="G1790" s="57" t="s">
        <v>130</v>
      </c>
      <c r="H1790" s="67">
        <v>1.0</v>
      </c>
      <c r="I1790" s="59">
        <v>3.37</v>
      </c>
      <c r="J1790" s="59">
        <v>3.37</v>
      </c>
      <c r="K1790" s="4"/>
    </row>
    <row r="1791" ht="19.5" customHeight="1">
      <c r="A1791" s="51"/>
      <c r="B1791" s="38"/>
      <c r="C1791" s="38"/>
      <c r="D1791" s="38"/>
      <c r="E1791" s="34"/>
      <c r="F1791" s="51" t="s">
        <v>1968</v>
      </c>
      <c r="G1791" s="38"/>
      <c r="H1791" s="38"/>
      <c r="I1791" s="34"/>
      <c r="J1791" s="49">
        <v>0.0</v>
      </c>
      <c r="K1791" s="4"/>
    </row>
    <row r="1792" ht="19.5" customHeight="1">
      <c r="A1792" s="51"/>
      <c r="B1792" s="38"/>
      <c r="C1792" s="38"/>
      <c r="D1792" s="38"/>
      <c r="E1792" s="34"/>
      <c r="F1792" s="51" t="s">
        <v>1969</v>
      </c>
      <c r="G1792" s="38"/>
      <c r="H1792" s="38"/>
      <c r="I1792" s="34"/>
      <c r="J1792" s="49">
        <v>1.0</v>
      </c>
      <c r="K1792" s="4"/>
    </row>
    <row r="1793" ht="19.5" customHeight="1">
      <c r="A1793" s="51"/>
      <c r="B1793" s="38"/>
      <c r="C1793" s="38"/>
      <c r="D1793" s="38"/>
      <c r="E1793" s="34"/>
      <c r="F1793" s="51" t="s">
        <v>1970</v>
      </c>
      <c r="G1793" s="38"/>
      <c r="H1793" s="38"/>
      <c r="I1793" s="34"/>
      <c r="J1793" s="49">
        <v>0.0</v>
      </c>
      <c r="K1793" s="4"/>
    </row>
    <row r="1794" ht="19.5" customHeight="1">
      <c r="A1794" s="39" t="s">
        <v>2158</v>
      </c>
      <c r="B1794" s="43" t="s">
        <v>83</v>
      </c>
      <c r="C1794" s="39" t="s">
        <v>84</v>
      </c>
      <c r="D1794" s="39" t="s">
        <v>2159</v>
      </c>
      <c r="E1794" s="43" t="s">
        <v>1596</v>
      </c>
      <c r="F1794" s="43" t="s">
        <v>1973</v>
      </c>
      <c r="G1794" s="43" t="s">
        <v>1974</v>
      </c>
      <c r="H1794" s="43"/>
      <c r="I1794" s="43"/>
      <c r="J1794" s="43" t="s">
        <v>1975</v>
      </c>
      <c r="K1794" s="4"/>
    </row>
    <row r="1795" ht="25.5" customHeight="1">
      <c r="A1795" s="77" t="s">
        <v>1940</v>
      </c>
      <c r="B1795" s="78" t="s">
        <v>3233</v>
      </c>
      <c r="C1795" s="77" t="s">
        <v>104</v>
      </c>
      <c r="D1795" s="77" t="s">
        <v>3234</v>
      </c>
      <c r="E1795" s="81">
        <v>0.25</v>
      </c>
      <c r="F1795" s="80" t="s">
        <v>106</v>
      </c>
      <c r="G1795" s="85" t="s">
        <v>3042</v>
      </c>
      <c r="H1795" s="41"/>
      <c r="I1795" s="42"/>
      <c r="J1795" s="86" t="s">
        <v>3149</v>
      </c>
      <c r="K1795" s="4"/>
    </row>
    <row r="1796" ht="19.5" customHeight="1">
      <c r="A1796" s="51"/>
      <c r="B1796" s="38"/>
      <c r="C1796" s="38"/>
      <c r="D1796" s="38"/>
      <c r="E1796" s="34"/>
      <c r="F1796" s="51" t="s">
        <v>2188</v>
      </c>
      <c r="G1796" s="38"/>
      <c r="H1796" s="38"/>
      <c r="I1796" s="34"/>
      <c r="J1796" s="49">
        <v>0.2025</v>
      </c>
      <c r="K1796" s="4"/>
    </row>
    <row r="1797" ht="19.5" customHeight="1">
      <c r="A1797" s="39" t="s">
        <v>1971</v>
      </c>
      <c r="B1797" s="43" t="s">
        <v>83</v>
      </c>
      <c r="C1797" s="39" t="s">
        <v>84</v>
      </c>
      <c r="D1797" s="39" t="s">
        <v>1972</v>
      </c>
      <c r="E1797" s="43" t="s">
        <v>1596</v>
      </c>
      <c r="F1797" s="43" t="s">
        <v>1973</v>
      </c>
      <c r="G1797" s="43" t="s">
        <v>1974</v>
      </c>
      <c r="H1797" s="43"/>
      <c r="I1797" s="43"/>
      <c r="J1797" s="43" t="s">
        <v>1975</v>
      </c>
      <c r="K1797" s="4"/>
    </row>
    <row r="1798" ht="24.0" customHeight="1">
      <c r="A1798" s="68" t="s">
        <v>1913</v>
      </c>
      <c r="B1798" s="69" t="s">
        <v>3013</v>
      </c>
      <c r="C1798" s="68" t="s">
        <v>104</v>
      </c>
      <c r="D1798" s="68" t="s">
        <v>2006</v>
      </c>
      <c r="E1798" s="72">
        <v>0.14</v>
      </c>
      <c r="F1798" s="71" t="s">
        <v>1978</v>
      </c>
      <c r="G1798" s="83" t="s">
        <v>3014</v>
      </c>
      <c r="H1798" s="41"/>
      <c r="I1798" s="42"/>
      <c r="J1798" s="84" t="s">
        <v>3235</v>
      </c>
      <c r="K1798" s="4"/>
    </row>
    <row r="1799" ht="19.5" customHeight="1">
      <c r="A1799" s="51"/>
      <c r="B1799" s="38"/>
      <c r="C1799" s="38"/>
      <c r="D1799" s="38"/>
      <c r="E1799" s="34"/>
      <c r="F1799" s="51" t="s">
        <v>1985</v>
      </c>
      <c r="G1799" s="38"/>
      <c r="H1799" s="38"/>
      <c r="I1799" s="34"/>
      <c r="J1799" s="49">
        <v>3.1724</v>
      </c>
      <c r="K1799" s="4"/>
    </row>
    <row r="1800" ht="13.5" customHeight="1">
      <c r="A1800" s="64"/>
      <c r="B1800" s="64"/>
      <c r="C1800" s="64"/>
      <c r="D1800" s="64"/>
      <c r="E1800" s="64" t="s">
        <v>1935</v>
      </c>
      <c r="F1800" s="74">
        <v>0.0</v>
      </c>
      <c r="G1800" s="64" t="s">
        <v>1936</v>
      </c>
      <c r="H1800" s="74">
        <v>2.26</v>
      </c>
      <c r="I1800" s="64" t="s">
        <v>1937</v>
      </c>
      <c r="J1800" s="74">
        <v>2.262554</v>
      </c>
      <c r="K1800" s="4"/>
    </row>
    <row r="1801" ht="13.5" customHeight="1">
      <c r="A1801" s="64"/>
      <c r="B1801" s="64"/>
      <c r="C1801" s="64"/>
      <c r="D1801" s="64"/>
      <c r="E1801" s="64" t="s">
        <v>1938</v>
      </c>
      <c r="F1801" s="74">
        <v>0.79</v>
      </c>
      <c r="G1801" s="64"/>
      <c r="H1801" s="75" t="s">
        <v>1939</v>
      </c>
      <c r="I1801" s="34"/>
      <c r="J1801" s="74">
        <v>4.16</v>
      </c>
      <c r="K1801" s="4"/>
    </row>
    <row r="1802" ht="0.75" customHeight="1">
      <c r="A1802" s="76"/>
      <c r="B1802" s="76"/>
      <c r="C1802" s="76"/>
      <c r="D1802" s="76"/>
      <c r="E1802" s="76"/>
      <c r="F1802" s="76"/>
      <c r="G1802" s="76"/>
      <c r="H1802" s="76"/>
      <c r="I1802" s="76"/>
      <c r="J1802" s="76"/>
      <c r="K1802" s="76"/>
    </row>
    <row r="1803" ht="18.0" customHeight="1">
      <c r="A1803" s="39" t="s">
        <v>560</v>
      </c>
      <c r="B1803" s="43" t="s">
        <v>83</v>
      </c>
      <c r="C1803" s="39" t="s">
        <v>84</v>
      </c>
      <c r="D1803" s="39" t="s">
        <v>24</v>
      </c>
      <c r="E1803" s="40" t="s">
        <v>1911</v>
      </c>
      <c r="F1803" s="42"/>
      <c r="G1803" s="54" t="s">
        <v>85</v>
      </c>
      <c r="H1803" s="43" t="s">
        <v>25</v>
      </c>
      <c r="I1803" s="43" t="s">
        <v>1912</v>
      </c>
      <c r="J1803" s="43" t="s">
        <v>86</v>
      </c>
      <c r="K1803" s="43" t="s">
        <v>26</v>
      </c>
    </row>
    <row r="1804" ht="25.5" customHeight="1">
      <c r="A1804" s="56" t="s">
        <v>1913</v>
      </c>
      <c r="B1804" s="58" t="s">
        <v>561</v>
      </c>
      <c r="C1804" s="56" t="s">
        <v>122</v>
      </c>
      <c r="D1804" s="56" t="s">
        <v>562</v>
      </c>
      <c r="E1804" s="66" t="s">
        <v>3236</v>
      </c>
      <c r="F1804" s="42"/>
      <c r="G1804" s="57" t="s">
        <v>130</v>
      </c>
      <c r="H1804" s="67">
        <v>1.0</v>
      </c>
      <c r="I1804" s="59"/>
      <c r="J1804" s="59">
        <v>3.86</v>
      </c>
      <c r="K1804" s="59">
        <v>3.86</v>
      </c>
    </row>
    <row r="1805" ht="24.0" customHeight="1">
      <c r="A1805" s="68" t="s">
        <v>1915</v>
      </c>
      <c r="B1805" s="69" t="s">
        <v>2607</v>
      </c>
      <c r="C1805" s="68" t="s">
        <v>122</v>
      </c>
      <c r="D1805" s="68" t="s">
        <v>2608</v>
      </c>
      <c r="E1805" s="70" t="s">
        <v>1918</v>
      </c>
      <c r="F1805" s="42"/>
      <c r="G1805" s="71" t="s">
        <v>1134</v>
      </c>
      <c r="H1805" s="72">
        <v>0.0666</v>
      </c>
      <c r="I1805" s="72">
        <v>0.0</v>
      </c>
      <c r="J1805" s="73">
        <v>28.79</v>
      </c>
      <c r="K1805" s="73">
        <v>1.91</v>
      </c>
    </row>
    <row r="1806" ht="24.0" customHeight="1">
      <c r="A1806" s="68" t="s">
        <v>1915</v>
      </c>
      <c r="B1806" s="69" t="s">
        <v>2005</v>
      </c>
      <c r="C1806" s="68" t="s">
        <v>122</v>
      </c>
      <c r="D1806" s="68" t="s">
        <v>2006</v>
      </c>
      <c r="E1806" s="70" t="s">
        <v>1918</v>
      </c>
      <c r="F1806" s="42"/>
      <c r="G1806" s="71" t="s">
        <v>1134</v>
      </c>
      <c r="H1806" s="72">
        <v>0.0222</v>
      </c>
      <c r="I1806" s="72">
        <v>0.0</v>
      </c>
      <c r="J1806" s="73">
        <v>21.72</v>
      </c>
      <c r="K1806" s="73">
        <v>0.48</v>
      </c>
    </row>
    <row r="1807" ht="24.0" customHeight="1">
      <c r="A1807" s="77" t="s">
        <v>1940</v>
      </c>
      <c r="B1807" s="78" t="s">
        <v>3237</v>
      </c>
      <c r="C1807" s="77" t="s">
        <v>122</v>
      </c>
      <c r="D1807" s="77" t="s">
        <v>3238</v>
      </c>
      <c r="E1807" s="79" t="s">
        <v>1943</v>
      </c>
      <c r="F1807" s="42"/>
      <c r="G1807" s="80" t="s">
        <v>1957</v>
      </c>
      <c r="H1807" s="81">
        <v>0.1666</v>
      </c>
      <c r="I1807" s="81">
        <v>0.0</v>
      </c>
      <c r="J1807" s="82">
        <v>8.87</v>
      </c>
      <c r="K1807" s="82">
        <v>1.47</v>
      </c>
    </row>
    <row r="1808" ht="13.5" customHeight="1">
      <c r="A1808" s="64"/>
      <c r="B1808" s="64"/>
      <c r="C1808" s="64"/>
      <c r="D1808" s="64"/>
      <c r="E1808" s="64"/>
      <c r="F1808" s="64" t="s">
        <v>1935</v>
      </c>
      <c r="G1808" s="74">
        <v>0.82</v>
      </c>
      <c r="H1808" s="64" t="s">
        <v>1936</v>
      </c>
      <c r="I1808" s="74">
        <v>0.9</v>
      </c>
      <c r="J1808" s="64" t="s">
        <v>1937</v>
      </c>
      <c r="K1808" s="74">
        <v>1.72</v>
      </c>
    </row>
    <row r="1809" ht="13.5" customHeight="1">
      <c r="A1809" s="64"/>
      <c r="B1809" s="64"/>
      <c r="C1809" s="64"/>
      <c r="D1809" s="64"/>
      <c r="E1809" s="64"/>
      <c r="F1809" s="64" t="s">
        <v>1938</v>
      </c>
      <c r="G1809" s="74">
        <v>0.9</v>
      </c>
      <c r="H1809" s="75" t="s">
        <v>1939</v>
      </c>
      <c r="I1809" s="34"/>
      <c r="J1809" s="64"/>
      <c r="K1809" s="74">
        <v>4.76</v>
      </c>
    </row>
    <row r="1810" ht="0.75" customHeight="1">
      <c r="A1810" s="76"/>
      <c r="B1810" s="76"/>
      <c r="C1810" s="76"/>
      <c r="D1810" s="76"/>
      <c r="E1810" s="76"/>
      <c r="F1810" s="76"/>
      <c r="G1810" s="76"/>
      <c r="H1810" s="76"/>
      <c r="I1810" s="76"/>
      <c r="J1810" s="76"/>
      <c r="K1810" s="76"/>
    </row>
    <row r="1811" ht="18.0" customHeight="1">
      <c r="A1811" s="39" t="s">
        <v>563</v>
      </c>
      <c r="B1811" s="43" t="s">
        <v>83</v>
      </c>
      <c r="C1811" s="39" t="s">
        <v>84</v>
      </c>
      <c r="D1811" s="39" t="s">
        <v>24</v>
      </c>
      <c r="E1811" s="40" t="s">
        <v>1911</v>
      </c>
      <c r="F1811" s="42"/>
      <c r="G1811" s="54" t="s">
        <v>85</v>
      </c>
      <c r="H1811" s="43" t="s">
        <v>25</v>
      </c>
      <c r="I1811" s="43" t="s">
        <v>1912</v>
      </c>
      <c r="J1811" s="43" t="s">
        <v>86</v>
      </c>
      <c r="K1811" s="43" t="s">
        <v>26</v>
      </c>
    </row>
    <row r="1812" ht="25.5" customHeight="1">
      <c r="A1812" s="56" t="s">
        <v>1913</v>
      </c>
      <c r="B1812" s="58" t="s">
        <v>564</v>
      </c>
      <c r="C1812" s="56" t="s">
        <v>122</v>
      </c>
      <c r="D1812" s="56" t="s">
        <v>565</v>
      </c>
      <c r="E1812" s="66" t="s">
        <v>3236</v>
      </c>
      <c r="F1812" s="42"/>
      <c r="G1812" s="57" t="s">
        <v>130</v>
      </c>
      <c r="H1812" s="67">
        <v>1.0</v>
      </c>
      <c r="I1812" s="59"/>
      <c r="J1812" s="59">
        <v>18.4</v>
      </c>
      <c r="K1812" s="59">
        <v>18.4</v>
      </c>
    </row>
    <row r="1813" ht="24.0" customHeight="1">
      <c r="A1813" s="68" t="s">
        <v>1915</v>
      </c>
      <c r="B1813" s="69" t="s">
        <v>2005</v>
      </c>
      <c r="C1813" s="68" t="s">
        <v>122</v>
      </c>
      <c r="D1813" s="68" t="s">
        <v>2006</v>
      </c>
      <c r="E1813" s="70" t="s">
        <v>1918</v>
      </c>
      <c r="F1813" s="42"/>
      <c r="G1813" s="71" t="s">
        <v>1134</v>
      </c>
      <c r="H1813" s="72">
        <v>0.1203</v>
      </c>
      <c r="I1813" s="72">
        <v>0.0</v>
      </c>
      <c r="J1813" s="73">
        <v>21.72</v>
      </c>
      <c r="K1813" s="73">
        <v>2.61</v>
      </c>
    </row>
    <row r="1814" ht="24.0" customHeight="1">
      <c r="A1814" s="68" t="s">
        <v>1915</v>
      </c>
      <c r="B1814" s="69" t="s">
        <v>2607</v>
      </c>
      <c r="C1814" s="68" t="s">
        <v>122</v>
      </c>
      <c r="D1814" s="68" t="s">
        <v>2608</v>
      </c>
      <c r="E1814" s="70" t="s">
        <v>1918</v>
      </c>
      <c r="F1814" s="42"/>
      <c r="G1814" s="71" t="s">
        <v>1134</v>
      </c>
      <c r="H1814" s="72">
        <v>0.361</v>
      </c>
      <c r="I1814" s="72">
        <v>0.0</v>
      </c>
      <c r="J1814" s="73">
        <v>28.79</v>
      </c>
      <c r="K1814" s="73">
        <v>10.39</v>
      </c>
    </row>
    <row r="1815" ht="25.5" customHeight="1">
      <c r="A1815" s="77" t="s">
        <v>1940</v>
      </c>
      <c r="B1815" s="78" t="s">
        <v>3239</v>
      </c>
      <c r="C1815" s="77" t="s">
        <v>122</v>
      </c>
      <c r="D1815" s="77" t="s">
        <v>3240</v>
      </c>
      <c r="E1815" s="79" t="s">
        <v>1943</v>
      </c>
      <c r="F1815" s="42"/>
      <c r="G1815" s="80" t="s">
        <v>801</v>
      </c>
      <c r="H1815" s="81">
        <v>1.3389</v>
      </c>
      <c r="I1815" s="81">
        <v>0.0</v>
      </c>
      <c r="J1815" s="82">
        <v>3.96</v>
      </c>
      <c r="K1815" s="82">
        <v>5.3</v>
      </c>
    </row>
    <row r="1816" ht="25.5" customHeight="1">
      <c r="A1816" s="77" t="s">
        <v>1940</v>
      </c>
      <c r="B1816" s="78" t="s">
        <v>3241</v>
      </c>
      <c r="C1816" s="77" t="s">
        <v>122</v>
      </c>
      <c r="D1816" s="77" t="s">
        <v>3242</v>
      </c>
      <c r="E1816" s="79" t="s">
        <v>1943</v>
      </c>
      <c r="F1816" s="42"/>
      <c r="G1816" s="80" t="s">
        <v>98</v>
      </c>
      <c r="H1816" s="81">
        <v>0.0802</v>
      </c>
      <c r="I1816" s="81">
        <v>0.0</v>
      </c>
      <c r="J1816" s="82">
        <v>1.34</v>
      </c>
      <c r="K1816" s="82">
        <v>0.1</v>
      </c>
    </row>
    <row r="1817" ht="13.5" customHeight="1">
      <c r="A1817" s="64"/>
      <c r="B1817" s="64"/>
      <c r="C1817" s="64"/>
      <c r="D1817" s="64"/>
      <c r="E1817" s="64"/>
      <c r="F1817" s="64" t="s">
        <v>1935</v>
      </c>
      <c r="G1817" s="74">
        <v>4.51</v>
      </c>
      <c r="H1817" s="64" t="s">
        <v>1936</v>
      </c>
      <c r="I1817" s="74">
        <v>4.85</v>
      </c>
      <c r="J1817" s="64" t="s">
        <v>1937</v>
      </c>
      <c r="K1817" s="74">
        <v>9.36</v>
      </c>
    </row>
    <row r="1818" ht="13.5" customHeight="1">
      <c r="A1818" s="64"/>
      <c r="B1818" s="64"/>
      <c r="C1818" s="64"/>
      <c r="D1818" s="64"/>
      <c r="E1818" s="64"/>
      <c r="F1818" s="64" t="s">
        <v>1938</v>
      </c>
      <c r="G1818" s="74">
        <v>4.33</v>
      </c>
      <c r="H1818" s="75" t="s">
        <v>1939</v>
      </c>
      <c r="I1818" s="34"/>
      <c r="J1818" s="64"/>
      <c r="K1818" s="74">
        <v>22.73</v>
      </c>
    </row>
    <row r="1819" ht="0.75" customHeight="1">
      <c r="A1819" s="76"/>
      <c r="B1819" s="76"/>
      <c r="C1819" s="76"/>
      <c r="D1819" s="76"/>
      <c r="E1819" s="76"/>
      <c r="F1819" s="76"/>
      <c r="G1819" s="76"/>
      <c r="H1819" s="76"/>
      <c r="I1819" s="76"/>
      <c r="J1819" s="76"/>
      <c r="K1819" s="76"/>
    </row>
    <row r="1820" ht="18.0" customHeight="1">
      <c r="A1820" s="39" t="s">
        <v>566</v>
      </c>
      <c r="B1820" s="43" t="s">
        <v>83</v>
      </c>
      <c r="C1820" s="39" t="s">
        <v>84</v>
      </c>
      <c r="D1820" s="39" t="s">
        <v>24</v>
      </c>
      <c r="E1820" s="40" t="s">
        <v>1911</v>
      </c>
      <c r="F1820" s="42"/>
      <c r="G1820" s="54" t="s">
        <v>85</v>
      </c>
      <c r="H1820" s="43" t="s">
        <v>25</v>
      </c>
      <c r="I1820" s="43" t="s">
        <v>86</v>
      </c>
      <c r="J1820" s="43" t="s">
        <v>26</v>
      </c>
      <c r="K1820" s="4"/>
    </row>
    <row r="1821" ht="24.0" customHeight="1">
      <c r="A1821" s="56" t="s">
        <v>1913</v>
      </c>
      <c r="B1821" s="58" t="s">
        <v>567</v>
      </c>
      <c r="C1821" s="56" t="s">
        <v>568</v>
      </c>
      <c r="D1821" s="56" t="s">
        <v>569</v>
      </c>
      <c r="E1821" s="66" t="s">
        <v>89</v>
      </c>
      <c r="F1821" s="42"/>
      <c r="G1821" s="57" t="s">
        <v>130</v>
      </c>
      <c r="H1821" s="67">
        <v>1.0</v>
      </c>
      <c r="I1821" s="59">
        <v>16.12</v>
      </c>
      <c r="J1821" s="59">
        <v>16.12</v>
      </c>
      <c r="K1821" s="4"/>
    </row>
    <row r="1822" ht="19.5" customHeight="1">
      <c r="A1822" s="39" t="s">
        <v>2462</v>
      </c>
      <c r="B1822" s="43" t="s">
        <v>83</v>
      </c>
      <c r="C1822" s="39" t="s">
        <v>84</v>
      </c>
      <c r="D1822" s="39" t="s">
        <v>1948</v>
      </c>
      <c r="E1822" s="43" t="s">
        <v>1596</v>
      </c>
      <c r="F1822" s="92" t="s">
        <v>1975</v>
      </c>
      <c r="G1822" s="41"/>
      <c r="H1822" s="41"/>
      <c r="I1822" s="42"/>
      <c r="J1822" s="43" t="s">
        <v>2456</v>
      </c>
      <c r="K1822" s="4"/>
    </row>
    <row r="1823" ht="24.0" customHeight="1">
      <c r="A1823" s="77" t="s">
        <v>1940</v>
      </c>
      <c r="B1823" s="78" t="s">
        <v>3243</v>
      </c>
      <c r="C1823" s="77" t="s">
        <v>568</v>
      </c>
      <c r="D1823" s="77" t="s">
        <v>3244</v>
      </c>
      <c r="E1823" s="81">
        <v>0.344</v>
      </c>
      <c r="F1823" s="77"/>
      <c r="G1823" s="77"/>
      <c r="H1823" s="77"/>
      <c r="I1823" s="86" t="s">
        <v>3245</v>
      </c>
      <c r="J1823" s="86" t="s">
        <v>3246</v>
      </c>
      <c r="K1823" s="4"/>
    </row>
    <row r="1824" ht="24.0" customHeight="1">
      <c r="A1824" s="77" t="s">
        <v>1940</v>
      </c>
      <c r="B1824" s="78" t="s">
        <v>3247</v>
      </c>
      <c r="C1824" s="77" t="s">
        <v>568</v>
      </c>
      <c r="D1824" s="77" t="s">
        <v>2464</v>
      </c>
      <c r="E1824" s="81">
        <v>0.086</v>
      </c>
      <c r="F1824" s="77"/>
      <c r="G1824" s="77"/>
      <c r="H1824" s="77"/>
      <c r="I1824" s="86" t="s">
        <v>3248</v>
      </c>
      <c r="J1824" s="86" t="s">
        <v>3249</v>
      </c>
      <c r="K1824" s="4"/>
    </row>
    <row r="1825" ht="19.5" customHeight="1">
      <c r="A1825" s="51"/>
      <c r="B1825" s="38"/>
      <c r="C1825" s="38"/>
      <c r="D1825" s="38"/>
      <c r="E1825" s="34"/>
      <c r="F1825" s="51" t="s">
        <v>2469</v>
      </c>
      <c r="G1825" s="38"/>
      <c r="H1825" s="38"/>
      <c r="I1825" s="34"/>
      <c r="J1825" s="93">
        <v>0.0</v>
      </c>
      <c r="K1825" s="4"/>
    </row>
    <row r="1826" ht="19.5" customHeight="1">
      <c r="A1826" s="51"/>
      <c r="B1826" s="38"/>
      <c r="C1826" s="38"/>
      <c r="D1826" s="38"/>
      <c r="E1826" s="34"/>
      <c r="F1826" s="51" t="s">
        <v>2470</v>
      </c>
      <c r="G1826" s="38"/>
      <c r="H1826" s="38"/>
      <c r="I1826" s="34"/>
      <c r="J1826" s="49">
        <v>13.652</v>
      </c>
      <c r="K1826" s="4"/>
    </row>
    <row r="1827" ht="19.5" customHeight="1">
      <c r="A1827" s="51"/>
      <c r="B1827" s="38"/>
      <c r="C1827" s="38"/>
      <c r="D1827" s="38"/>
      <c r="E1827" s="34"/>
      <c r="F1827" s="51" t="s">
        <v>3250</v>
      </c>
      <c r="G1827" s="38"/>
      <c r="H1827" s="38"/>
      <c r="I1827" s="34"/>
      <c r="J1827" s="49">
        <v>13.652</v>
      </c>
      <c r="K1827" s="4"/>
    </row>
    <row r="1828" ht="19.5" customHeight="1">
      <c r="A1828" s="51"/>
      <c r="B1828" s="38"/>
      <c r="C1828" s="38"/>
      <c r="D1828" s="38"/>
      <c r="E1828" s="34"/>
      <c r="F1828" s="51" t="s">
        <v>3251</v>
      </c>
      <c r="G1828" s="38"/>
      <c r="H1828" s="38"/>
      <c r="I1828" s="34"/>
      <c r="J1828" s="49">
        <v>1.0</v>
      </c>
      <c r="K1828" s="4"/>
    </row>
    <row r="1829" ht="19.5" customHeight="1">
      <c r="A1829" s="51"/>
      <c r="B1829" s="38"/>
      <c r="C1829" s="38"/>
      <c r="D1829" s="38"/>
      <c r="E1829" s="34"/>
      <c r="F1829" s="51" t="s">
        <v>3252</v>
      </c>
      <c r="G1829" s="38"/>
      <c r="H1829" s="38"/>
      <c r="I1829" s="34"/>
      <c r="J1829" s="49">
        <v>13.652</v>
      </c>
      <c r="K1829" s="4"/>
    </row>
    <row r="1830" ht="19.5" customHeight="1">
      <c r="A1830" s="51"/>
      <c r="B1830" s="38"/>
      <c r="C1830" s="38"/>
      <c r="D1830" s="38"/>
      <c r="E1830" s="34"/>
      <c r="F1830" s="51" t="s">
        <v>3253</v>
      </c>
      <c r="G1830" s="38"/>
      <c r="H1830" s="38"/>
      <c r="I1830" s="34"/>
      <c r="J1830" s="49">
        <v>0.0</v>
      </c>
      <c r="K1830" s="4"/>
    </row>
    <row r="1831" ht="19.5" customHeight="1">
      <c r="A1831" s="51"/>
      <c r="B1831" s="38"/>
      <c r="C1831" s="38"/>
      <c r="D1831" s="38"/>
      <c r="E1831" s="34"/>
      <c r="F1831" s="51" t="s">
        <v>3254</v>
      </c>
      <c r="G1831" s="38"/>
      <c r="H1831" s="38"/>
      <c r="I1831" s="34"/>
      <c r="J1831" s="49">
        <v>0.0</v>
      </c>
      <c r="K1831" s="4"/>
    </row>
    <row r="1832" ht="19.5" customHeight="1">
      <c r="A1832" s="39" t="s">
        <v>3255</v>
      </c>
      <c r="B1832" s="43" t="s">
        <v>83</v>
      </c>
      <c r="C1832" s="39" t="s">
        <v>84</v>
      </c>
      <c r="D1832" s="39" t="s">
        <v>3256</v>
      </c>
      <c r="E1832" s="43" t="s">
        <v>1596</v>
      </c>
      <c r="F1832" s="43" t="s">
        <v>1973</v>
      </c>
      <c r="G1832" s="43" t="s">
        <v>1974</v>
      </c>
      <c r="H1832" s="43"/>
      <c r="I1832" s="43"/>
      <c r="J1832" s="43" t="s">
        <v>1975</v>
      </c>
      <c r="K1832" s="4"/>
    </row>
    <row r="1833" ht="24.0" customHeight="1">
      <c r="A1833" s="77" t="s">
        <v>1940</v>
      </c>
      <c r="B1833" s="78" t="s">
        <v>3257</v>
      </c>
      <c r="C1833" s="77" t="s">
        <v>568</v>
      </c>
      <c r="D1833" s="77" t="s">
        <v>3258</v>
      </c>
      <c r="E1833" s="81">
        <v>0.2</v>
      </c>
      <c r="F1833" s="80" t="s">
        <v>742</v>
      </c>
      <c r="G1833" s="85" t="s">
        <v>2962</v>
      </c>
      <c r="H1833" s="41"/>
      <c r="I1833" s="42"/>
      <c r="J1833" s="86" t="s">
        <v>3259</v>
      </c>
      <c r="K1833" s="4"/>
    </row>
    <row r="1834" ht="19.5" customHeight="1">
      <c r="A1834" s="51"/>
      <c r="B1834" s="38"/>
      <c r="C1834" s="38"/>
      <c r="D1834" s="38"/>
      <c r="E1834" s="34"/>
      <c r="F1834" s="51" t="s">
        <v>3260</v>
      </c>
      <c r="G1834" s="38"/>
      <c r="H1834" s="38"/>
      <c r="I1834" s="34"/>
      <c r="J1834" s="49">
        <v>2.455</v>
      </c>
      <c r="K1834" s="4"/>
    </row>
    <row r="1835" ht="19.5" customHeight="1">
      <c r="A1835" s="39" t="s">
        <v>3261</v>
      </c>
      <c r="B1835" s="43" t="s">
        <v>3262</v>
      </c>
      <c r="C1835" s="39" t="s">
        <v>84</v>
      </c>
      <c r="D1835" s="39" t="s">
        <v>24</v>
      </c>
      <c r="E1835" s="43" t="s">
        <v>3263</v>
      </c>
      <c r="F1835" s="43" t="s">
        <v>1596</v>
      </c>
      <c r="G1835" s="54" t="s">
        <v>1973</v>
      </c>
      <c r="H1835" s="92" t="s">
        <v>1974</v>
      </c>
      <c r="I1835" s="42"/>
      <c r="J1835" s="43" t="s">
        <v>1975</v>
      </c>
      <c r="K1835" s="4"/>
    </row>
    <row r="1836" ht="39.0" customHeight="1">
      <c r="A1836" s="68" t="s">
        <v>1913</v>
      </c>
      <c r="B1836" s="69" t="s">
        <v>3264</v>
      </c>
      <c r="C1836" s="68" t="s">
        <v>568</v>
      </c>
      <c r="D1836" s="68" t="s">
        <v>3265</v>
      </c>
      <c r="E1836" s="69" t="s">
        <v>3266</v>
      </c>
      <c r="F1836" s="72">
        <v>2.5E-4</v>
      </c>
      <c r="G1836" s="71" t="s">
        <v>3267</v>
      </c>
      <c r="H1836" s="83">
        <v>34.51</v>
      </c>
      <c r="I1836" s="42"/>
      <c r="J1836" s="84">
        <v>0.01</v>
      </c>
      <c r="K1836" s="4"/>
    </row>
    <row r="1837" ht="19.5" customHeight="1">
      <c r="A1837" s="51"/>
      <c r="B1837" s="38"/>
      <c r="C1837" s="38"/>
      <c r="D1837" s="38"/>
      <c r="E1837" s="34"/>
      <c r="F1837" s="51" t="s">
        <v>3268</v>
      </c>
      <c r="G1837" s="38"/>
      <c r="H1837" s="38"/>
      <c r="I1837" s="34"/>
      <c r="J1837" s="49">
        <v>0.0086</v>
      </c>
      <c r="K1837" s="4"/>
    </row>
    <row r="1838" ht="19.5" customHeight="1">
      <c r="A1838" s="39" t="s">
        <v>2158</v>
      </c>
      <c r="B1838" s="43" t="s">
        <v>3269</v>
      </c>
      <c r="C1838" s="39" t="s">
        <v>84</v>
      </c>
      <c r="D1838" s="39" t="s">
        <v>24</v>
      </c>
      <c r="E1838" s="43" t="s">
        <v>1596</v>
      </c>
      <c r="F1838" s="92" t="s">
        <v>3270</v>
      </c>
      <c r="G1838" s="41"/>
      <c r="H1838" s="41"/>
      <c r="I1838" s="42"/>
      <c r="J1838" s="43" t="s">
        <v>1975</v>
      </c>
      <c r="K1838" s="4"/>
    </row>
    <row r="1839" ht="19.5" customHeight="1">
      <c r="A1839" s="54"/>
      <c r="B1839" s="54"/>
      <c r="C1839" s="54"/>
      <c r="D1839" s="54"/>
      <c r="E1839" s="54"/>
      <c r="F1839" s="54" t="s">
        <v>3271</v>
      </c>
      <c r="G1839" s="54" t="s">
        <v>3272</v>
      </c>
      <c r="H1839" s="54" t="s">
        <v>3273</v>
      </c>
      <c r="I1839" s="54" t="s">
        <v>3274</v>
      </c>
      <c r="J1839" s="54"/>
      <c r="K1839" s="4"/>
    </row>
    <row r="1840" ht="49.5" customHeight="1">
      <c r="A1840" s="68" t="s">
        <v>1940</v>
      </c>
      <c r="B1840" s="69" t="s">
        <v>3266</v>
      </c>
      <c r="C1840" s="68" t="s">
        <v>568</v>
      </c>
      <c r="D1840" s="68" t="s">
        <v>3258</v>
      </c>
      <c r="E1840" s="72">
        <v>2.5E-4</v>
      </c>
      <c r="F1840" s="69" t="s">
        <v>3275</v>
      </c>
      <c r="G1840" s="69" t="s">
        <v>3276</v>
      </c>
      <c r="H1840" s="69" t="s">
        <v>3277</v>
      </c>
      <c r="I1840" s="69" t="s">
        <v>3278</v>
      </c>
      <c r="J1840" s="84">
        <v>0.0</v>
      </c>
      <c r="K1840" s="4"/>
    </row>
    <row r="1841" ht="19.5" customHeight="1">
      <c r="A1841" s="51"/>
      <c r="B1841" s="38"/>
      <c r="C1841" s="38"/>
      <c r="D1841" s="38"/>
      <c r="E1841" s="34"/>
      <c r="F1841" s="51" t="s">
        <v>3279</v>
      </c>
      <c r="G1841" s="38"/>
      <c r="H1841" s="38"/>
      <c r="I1841" s="34"/>
      <c r="J1841" s="49">
        <v>0.0</v>
      </c>
      <c r="K1841" s="4"/>
    </row>
    <row r="1842" ht="13.5" customHeight="1">
      <c r="A1842" s="64"/>
      <c r="B1842" s="64"/>
      <c r="C1842" s="64"/>
      <c r="D1842" s="64"/>
      <c r="E1842" s="64" t="s">
        <v>1935</v>
      </c>
      <c r="F1842" s="74">
        <v>0.0</v>
      </c>
      <c r="G1842" s="64" t="s">
        <v>1936</v>
      </c>
      <c r="H1842" s="74">
        <v>13.65</v>
      </c>
      <c r="I1842" s="64" t="s">
        <v>1937</v>
      </c>
      <c r="J1842" s="74">
        <v>13.654823488654781</v>
      </c>
      <c r="K1842" s="4"/>
    </row>
    <row r="1843" ht="13.5" customHeight="1">
      <c r="A1843" s="64"/>
      <c r="B1843" s="64"/>
      <c r="C1843" s="64"/>
      <c r="D1843" s="64"/>
      <c r="E1843" s="64" t="s">
        <v>1938</v>
      </c>
      <c r="F1843" s="74">
        <v>3.79</v>
      </c>
      <c r="G1843" s="64"/>
      <c r="H1843" s="75" t="s">
        <v>1939</v>
      </c>
      <c r="I1843" s="34"/>
      <c r="J1843" s="74">
        <v>19.91</v>
      </c>
      <c r="K1843" s="4"/>
    </row>
    <row r="1844" ht="0.75" customHeight="1">
      <c r="A1844" s="76"/>
      <c r="B1844" s="76"/>
      <c r="C1844" s="76"/>
      <c r="D1844" s="76"/>
      <c r="E1844" s="76"/>
      <c r="F1844" s="76"/>
      <c r="G1844" s="76"/>
      <c r="H1844" s="76"/>
      <c r="I1844" s="76"/>
      <c r="J1844" s="76"/>
      <c r="K1844" s="76"/>
    </row>
    <row r="1845" ht="18.0" customHeight="1">
      <c r="A1845" s="39" t="s">
        <v>570</v>
      </c>
      <c r="B1845" s="43" t="s">
        <v>83</v>
      </c>
      <c r="C1845" s="39" t="s">
        <v>84</v>
      </c>
      <c r="D1845" s="39" t="s">
        <v>24</v>
      </c>
      <c r="E1845" s="40" t="s">
        <v>1911</v>
      </c>
      <c r="F1845" s="42"/>
      <c r="G1845" s="54" t="s">
        <v>85</v>
      </c>
      <c r="H1845" s="43" t="s">
        <v>25</v>
      </c>
      <c r="I1845" s="43" t="s">
        <v>1912</v>
      </c>
      <c r="J1845" s="43" t="s">
        <v>86</v>
      </c>
      <c r="K1845" s="43" t="s">
        <v>26</v>
      </c>
    </row>
    <row r="1846" ht="51.75" customHeight="1">
      <c r="A1846" s="56" t="s">
        <v>1913</v>
      </c>
      <c r="B1846" s="58" t="s">
        <v>571</v>
      </c>
      <c r="C1846" s="56" t="s">
        <v>122</v>
      </c>
      <c r="D1846" s="56" t="s">
        <v>572</v>
      </c>
      <c r="E1846" s="66" t="s">
        <v>2746</v>
      </c>
      <c r="F1846" s="42"/>
      <c r="G1846" s="57" t="s">
        <v>130</v>
      </c>
      <c r="H1846" s="67">
        <v>1.0</v>
      </c>
      <c r="I1846" s="59"/>
      <c r="J1846" s="59">
        <v>48.75</v>
      </c>
      <c r="K1846" s="59">
        <v>48.75</v>
      </c>
    </row>
    <row r="1847" ht="24.0" customHeight="1">
      <c r="A1847" s="68" t="s">
        <v>1915</v>
      </c>
      <c r="B1847" s="69" t="s">
        <v>2607</v>
      </c>
      <c r="C1847" s="68" t="s">
        <v>122</v>
      </c>
      <c r="D1847" s="68" t="s">
        <v>2608</v>
      </c>
      <c r="E1847" s="70" t="s">
        <v>1918</v>
      </c>
      <c r="F1847" s="42"/>
      <c r="G1847" s="71" t="s">
        <v>1134</v>
      </c>
      <c r="H1847" s="72">
        <v>1.0531</v>
      </c>
      <c r="I1847" s="72">
        <v>0.0</v>
      </c>
      <c r="J1847" s="73">
        <v>28.79</v>
      </c>
      <c r="K1847" s="73">
        <v>30.31</v>
      </c>
    </row>
    <row r="1848" ht="24.0" customHeight="1">
      <c r="A1848" s="77" t="s">
        <v>1940</v>
      </c>
      <c r="B1848" s="78" t="s">
        <v>3280</v>
      </c>
      <c r="C1848" s="77" t="s">
        <v>122</v>
      </c>
      <c r="D1848" s="77" t="s">
        <v>3281</v>
      </c>
      <c r="E1848" s="79" t="s">
        <v>1943</v>
      </c>
      <c r="F1848" s="42"/>
      <c r="G1848" s="80" t="s">
        <v>1957</v>
      </c>
      <c r="H1848" s="81">
        <v>0.4134</v>
      </c>
      <c r="I1848" s="81">
        <v>0.0</v>
      </c>
      <c r="J1848" s="82">
        <v>39.41</v>
      </c>
      <c r="K1848" s="82">
        <v>16.29</v>
      </c>
    </row>
    <row r="1849" ht="24.0" customHeight="1">
      <c r="A1849" s="77" t="s">
        <v>1940</v>
      </c>
      <c r="B1849" s="78" t="s">
        <v>2614</v>
      </c>
      <c r="C1849" s="77" t="s">
        <v>122</v>
      </c>
      <c r="D1849" s="77" t="s">
        <v>2615</v>
      </c>
      <c r="E1849" s="79" t="s">
        <v>1943</v>
      </c>
      <c r="F1849" s="42"/>
      <c r="G1849" s="80" t="s">
        <v>1957</v>
      </c>
      <c r="H1849" s="81">
        <v>0.124</v>
      </c>
      <c r="I1849" s="81">
        <v>0.0</v>
      </c>
      <c r="J1849" s="82">
        <v>17.39</v>
      </c>
      <c r="K1849" s="82">
        <v>2.15</v>
      </c>
    </row>
    <row r="1850" ht="13.5" customHeight="1">
      <c r="A1850" s="64"/>
      <c r="B1850" s="64"/>
      <c r="C1850" s="64"/>
      <c r="D1850" s="64"/>
      <c r="E1850" s="64"/>
      <c r="F1850" s="64" t="s">
        <v>1935</v>
      </c>
      <c r="G1850" s="74">
        <v>10.53</v>
      </c>
      <c r="H1850" s="64" t="s">
        <v>1936</v>
      </c>
      <c r="I1850" s="74">
        <v>11.33</v>
      </c>
      <c r="J1850" s="64" t="s">
        <v>1937</v>
      </c>
      <c r="K1850" s="74">
        <v>21.86</v>
      </c>
    </row>
    <row r="1851" ht="13.5" customHeight="1">
      <c r="A1851" s="64"/>
      <c r="B1851" s="64"/>
      <c r="C1851" s="64"/>
      <c r="D1851" s="64"/>
      <c r="E1851" s="64"/>
      <c r="F1851" s="64" t="s">
        <v>1938</v>
      </c>
      <c r="G1851" s="74">
        <v>11.47</v>
      </c>
      <c r="H1851" s="75" t="s">
        <v>1939</v>
      </c>
      <c r="I1851" s="34"/>
      <c r="J1851" s="64"/>
      <c r="K1851" s="74">
        <v>60.22</v>
      </c>
    </row>
    <row r="1852" ht="0.75" customHeight="1">
      <c r="A1852" s="76"/>
      <c r="B1852" s="76"/>
      <c r="C1852" s="76"/>
      <c r="D1852" s="76"/>
      <c r="E1852" s="76"/>
      <c r="F1852" s="76"/>
      <c r="G1852" s="76"/>
      <c r="H1852" s="76"/>
      <c r="I1852" s="76"/>
      <c r="J1852" s="76"/>
      <c r="K1852" s="76"/>
    </row>
    <row r="1853" ht="18.0" customHeight="1">
      <c r="A1853" s="39" t="s">
        <v>573</v>
      </c>
      <c r="B1853" s="43" t="s">
        <v>83</v>
      </c>
      <c r="C1853" s="39" t="s">
        <v>84</v>
      </c>
      <c r="D1853" s="39" t="s">
        <v>24</v>
      </c>
      <c r="E1853" s="40" t="s">
        <v>1911</v>
      </c>
      <c r="F1853" s="42"/>
      <c r="G1853" s="54" t="s">
        <v>85</v>
      </c>
      <c r="H1853" s="43" t="s">
        <v>25</v>
      </c>
      <c r="I1853" s="43" t="s">
        <v>1912</v>
      </c>
      <c r="J1853" s="43" t="s">
        <v>86</v>
      </c>
      <c r="K1853" s="43" t="s">
        <v>26</v>
      </c>
    </row>
    <row r="1854" ht="25.5" customHeight="1">
      <c r="A1854" s="56" t="s">
        <v>1913</v>
      </c>
      <c r="B1854" s="58" t="s">
        <v>574</v>
      </c>
      <c r="C1854" s="56" t="s">
        <v>92</v>
      </c>
      <c r="D1854" s="56" t="s">
        <v>575</v>
      </c>
      <c r="E1854" s="66">
        <v>147.0</v>
      </c>
      <c r="F1854" s="42"/>
      <c r="G1854" s="57" t="s">
        <v>130</v>
      </c>
      <c r="H1854" s="67">
        <v>1.0</v>
      </c>
      <c r="I1854" s="59"/>
      <c r="J1854" s="59">
        <v>16.92</v>
      </c>
      <c r="K1854" s="59">
        <v>16.92</v>
      </c>
    </row>
    <row r="1855" ht="24.0" customHeight="1">
      <c r="A1855" s="68" t="s">
        <v>1915</v>
      </c>
      <c r="B1855" s="69" t="s">
        <v>2005</v>
      </c>
      <c r="C1855" s="68" t="s">
        <v>122</v>
      </c>
      <c r="D1855" s="68" t="s">
        <v>2006</v>
      </c>
      <c r="E1855" s="70" t="s">
        <v>1918</v>
      </c>
      <c r="F1855" s="42"/>
      <c r="G1855" s="71" t="s">
        <v>1134</v>
      </c>
      <c r="H1855" s="72">
        <v>0.2</v>
      </c>
      <c r="I1855" s="72">
        <v>0.0</v>
      </c>
      <c r="J1855" s="73">
        <v>21.72</v>
      </c>
      <c r="K1855" s="73">
        <v>4.34</v>
      </c>
    </row>
    <row r="1856" ht="24.0" customHeight="1">
      <c r="A1856" s="68" t="s">
        <v>1915</v>
      </c>
      <c r="B1856" s="69" t="s">
        <v>2607</v>
      </c>
      <c r="C1856" s="68" t="s">
        <v>122</v>
      </c>
      <c r="D1856" s="68" t="s">
        <v>2608</v>
      </c>
      <c r="E1856" s="70" t="s">
        <v>1918</v>
      </c>
      <c r="F1856" s="42"/>
      <c r="G1856" s="71" t="s">
        <v>1134</v>
      </c>
      <c r="H1856" s="72">
        <v>0.4</v>
      </c>
      <c r="I1856" s="72">
        <v>0.0</v>
      </c>
      <c r="J1856" s="73">
        <v>28.79</v>
      </c>
      <c r="K1856" s="73">
        <v>11.51</v>
      </c>
    </row>
    <row r="1857" ht="24.0" customHeight="1">
      <c r="A1857" s="77" t="s">
        <v>1940</v>
      </c>
      <c r="B1857" s="78" t="s">
        <v>3282</v>
      </c>
      <c r="C1857" s="77" t="s">
        <v>265</v>
      </c>
      <c r="D1857" s="77" t="s">
        <v>3283</v>
      </c>
      <c r="E1857" s="79" t="s">
        <v>1943</v>
      </c>
      <c r="F1857" s="42"/>
      <c r="G1857" s="80" t="s">
        <v>1472</v>
      </c>
      <c r="H1857" s="81">
        <v>0.33</v>
      </c>
      <c r="I1857" s="81">
        <v>0.0</v>
      </c>
      <c r="J1857" s="82">
        <v>3.27</v>
      </c>
      <c r="K1857" s="82">
        <v>1.07</v>
      </c>
    </row>
    <row r="1858" ht="13.5" customHeight="1">
      <c r="A1858" s="64"/>
      <c r="B1858" s="64"/>
      <c r="C1858" s="64"/>
      <c r="D1858" s="64"/>
      <c r="E1858" s="64"/>
      <c r="F1858" s="64" t="s">
        <v>1935</v>
      </c>
      <c r="G1858" s="74">
        <v>5.49</v>
      </c>
      <c r="H1858" s="64" t="s">
        <v>1936</v>
      </c>
      <c r="I1858" s="74">
        <v>5.92</v>
      </c>
      <c r="J1858" s="64" t="s">
        <v>1937</v>
      </c>
      <c r="K1858" s="74">
        <v>11.41</v>
      </c>
    </row>
    <row r="1859" ht="13.5" customHeight="1">
      <c r="A1859" s="64"/>
      <c r="B1859" s="64"/>
      <c r="C1859" s="64"/>
      <c r="D1859" s="64"/>
      <c r="E1859" s="64"/>
      <c r="F1859" s="64" t="s">
        <v>1938</v>
      </c>
      <c r="G1859" s="74">
        <v>3.98</v>
      </c>
      <c r="H1859" s="75" t="s">
        <v>1939</v>
      </c>
      <c r="I1859" s="34"/>
      <c r="J1859" s="64"/>
      <c r="K1859" s="74">
        <v>20.9</v>
      </c>
    </row>
    <row r="1860" ht="0.75" customHeight="1">
      <c r="A1860" s="76"/>
      <c r="B1860" s="76"/>
      <c r="C1860" s="76"/>
      <c r="D1860" s="76"/>
      <c r="E1860" s="76"/>
      <c r="F1860" s="76"/>
      <c r="G1860" s="76"/>
      <c r="H1860" s="76"/>
      <c r="I1860" s="76"/>
      <c r="J1860" s="76"/>
      <c r="K1860" s="76"/>
    </row>
    <row r="1861" ht="18.0" customHeight="1">
      <c r="A1861" s="39" t="s">
        <v>576</v>
      </c>
      <c r="B1861" s="43" t="s">
        <v>83</v>
      </c>
      <c r="C1861" s="39" t="s">
        <v>84</v>
      </c>
      <c r="D1861" s="39" t="s">
        <v>24</v>
      </c>
      <c r="E1861" s="40" t="s">
        <v>1911</v>
      </c>
      <c r="F1861" s="42"/>
      <c r="G1861" s="54" t="s">
        <v>85</v>
      </c>
      <c r="H1861" s="43" t="s">
        <v>25</v>
      </c>
      <c r="I1861" s="43" t="s">
        <v>86</v>
      </c>
      <c r="J1861" s="43" t="s">
        <v>26</v>
      </c>
      <c r="K1861" s="4"/>
    </row>
    <row r="1862" ht="51.75" customHeight="1">
      <c r="A1862" s="56" t="s">
        <v>1913</v>
      </c>
      <c r="B1862" s="58" t="s">
        <v>577</v>
      </c>
      <c r="C1862" s="56" t="s">
        <v>265</v>
      </c>
      <c r="D1862" s="56" t="s">
        <v>578</v>
      </c>
      <c r="E1862" s="66" t="s">
        <v>3284</v>
      </c>
      <c r="F1862" s="42"/>
      <c r="G1862" s="57" t="s">
        <v>130</v>
      </c>
      <c r="H1862" s="67">
        <v>1.0</v>
      </c>
      <c r="I1862" s="59">
        <v>43.09</v>
      </c>
      <c r="J1862" s="59">
        <v>43.09</v>
      </c>
      <c r="K1862" s="4"/>
    </row>
    <row r="1863" ht="15.0" customHeight="1">
      <c r="A1863" s="39" t="s">
        <v>23</v>
      </c>
      <c r="B1863" s="43" t="s">
        <v>83</v>
      </c>
      <c r="C1863" s="39" t="s">
        <v>84</v>
      </c>
      <c r="D1863" s="39" t="s">
        <v>24</v>
      </c>
      <c r="E1863" s="40" t="s">
        <v>1911</v>
      </c>
      <c r="F1863" s="42"/>
      <c r="G1863" s="54" t="s">
        <v>85</v>
      </c>
      <c r="H1863" s="43" t="s">
        <v>25</v>
      </c>
      <c r="I1863" s="43" t="s">
        <v>86</v>
      </c>
      <c r="J1863" s="43" t="s">
        <v>26</v>
      </c>
      <c r="K1863" s="4"/>
    </row>
    <row r="1864" ht="24.0" customHeight="1">
      <c r="A1864" s="68" t="s">
        <v>1913</v>
      </c>
      <c r="B1864" s="69" t="s">
        <v>3285</v>
      </c>
      <c r="C1864" s="68" t="s">
        <v>265</v>
      </c>
      <c r="D1864" s="68" t="s">
        <v>3286</v>
      </c>
      <c r="E1864" s="70" t="s">
        <v>2332</v>
      </c>
      <c r="F1864" s="42"/>
      <c r="G1864" s="71" t="s">
        <v>2070</v>
      </c>
      <c r="H1864" s="72">
        <v>0.3</v>
      </c>
      <c r="I1864" s="73" t="s">
        <v>2333</v>
      </c>
      <c r="J1864" s="84" t="s">
        <v>3287</v>
      </c>
      <c r="K1864" s="4"/>
    </row>
    <row r="1865" ht="39.0" customHeight="1">
      <c r="A1865" s="77" t="s">
        <v>1940</v>
      </c>
      <c r="B1865" s="78" t="s">
        <v>3288</v>
      </c>
      <c r="C1865" s="77" t="s">
        <v>265</v>
      </c>
      <c r="D1865" s="77" t="s">
        <v>3289</v>
      </c>
      <c r="E1865" s="79" t="s">
        <v>1943</v>
      </c>
      <c r="F1865" s="42"/>
      <c r="G1865" s="80" t="s">
        <v>1472</v>
      </c>
      <c r="H1865" s="81">
        <v>0.021</v>
      </c>
      <c r="I1865" s="82" t="s">
        <v>3290</v>
      </c>
      <c r="J1865" s="86" t="s">
        <v>3291</v>
      </c>
      <c r="K1865" s="4"/>
    </row>
    <row r="1866" ht="24.0" customHeight="1">
      <c r="A1866" s="77" t="s">
        <v>1940</v>
      </c>
      <c r="B1866" s="78" t="s">
        <v>3292</v>
      </c>
      <c r="C1866" s="77" t="s">
        <v>265</v>
      </c>
      <c r="D1866" s="77" t="s">
        <v>3293</v>
      </c>
      <c r="E1866" s="79" t="s">
        <v>1948</v>
      </c>
      <c r="F1866" s="42"/>
      <c r="G1866" s="80" t="s">
        <v>2070</v>
      </c>
      <c r="H1866" s="81">
        <v>1.0</v>
      </c>
      <c r="I1866" s="82" t="s">
        <v>3294</v>
      </c>
      <c r="J1866" s="86" t="s">
        <v>3295</v>
      </c>
      <c r="K1866" s="4"/>
    </row>
    <row r="1867" ht="24.0" customHeight="1">
      <c r="A1867" s="77" t="s">
        <v>1940</v>
      </c>
      <c r="B1867" s="78" t="s">
        <v>3296</v>
      </c>
      <c r="C1867" s="77" t="s">
        <v>265</v>
      </c>
      <c r="D1867" s="77" t="s">
        <v>3297</v>
      </c>
      <c r="E1867" s="79" t="s">
        <v>1948</v>
      </c>
      <c r="F1867" s="42"/>
      <c r="G1867" s="80" t="s">
        <v>2070</v>
      </c>
      <c r="H1867" s="81">
        <v>0.3</v>
      </c>
      <c r="I1867" s="82" t="s">
        <v>3298</v>
      </c>
      <c r="J1867" s="86" t="s">
        <v>3299</v>
      </c>
      <c r="K1867" s="4"/>
    </row>
    <row r="1868" ht="24.0" customHeight="1">
      <c r="A1868" s="68" t="s">
        <v>1913</v>
      </c>
      <c r="B1868" s="69" t="s">
        <v>3300</v>
      </c>
      <c r="C1868" s="68" t="s">
        <v>265</v>
      </c>
      <c r="D1868" s="68" t="s">
        <v>3301</v>
      </c>
      <c r="E1868" s="70" t="s">
        <v>2332</v>
      </c>
      <c r="F1868" s="42"/>
      <c r="G1868" s="71" t="s">
        <v>2070</v>
      </c>
      <c r="H1868" s="72">
        <v>1.0</v>
      </c>
      <c r="I1868" s="73" t="s">
        <v>2333</v>
      </c>
      <c r="J1868" s="84" t="s">
        <v>2333</v>
      </c>
      <c r="K1868" s="4"/>
    </row>
    <row r="1869" ht="39.75" customHeight="1">
      <c r="A1869" s="87" t="s">
        <v>2347</v>
      </c>
      <c r="B1869" s="41"/>
      <c r="C1869" s="41"/>
      <c r="D1869" s="41"/>
      <c r="E1869" s="41"/>
      <c r="F1869" s="41"/>
      <c r="G1869" s="41"/>
      <c r="H1869" s="41"/>
      <c r="I1869" s="41"/>
      <c r="J1869" s="42"/>
      <c r="K1869" s="4"/>
    </row>
    <row r="1870" ht="15.0" customHeight="1">
      <c r="A1870" s="39" t="s">
        <v>23</v>
      </c>
      <c r="B1870" s="43" t="s">
        <v>83</v>
      </c>
      <c r="C1870" s="39" t="s">
        <v>84</v>
      </c>
      <c r="D1870" s="39" t="s">
        <v>24</v>
      </c>
      <c r="E1870" s="40" t="s">
        <v>1911</v>
      </c>
      <c r="F1870" s="42"/>
      <c r="G1870" s="54" t="s">
        <v>85</v>
      </c>
      <c r="H1870" s="43" t="s">
        <v>25</v>
      </c>
      <c r="I1870" s="43" t="s">
        <v>86</v>
      </c>
      <c r="J1870" s="43" t="s">
        <v>26</v>
      </c>
      <c r="K1870" s="4"/>
    </row>
    <row r="1871" ht="24.0" customHeight="1">
      <c r="A1871" s="77" t="s">
        <v>1940</v>
      </c>
      <c r="B1871" s="78" t="s">
        <v>2400</v>
      </c>
      <c r="C1871" s="77" t="s">
        <v>265</v>
      </c>
      <c r="D1871" s="77" t="s">
        <v>2401</v>
      </c>
      <c r="E1871" s="79" t="s">
        <v>1972</v>
      </c>
      <c r="F1871" s="42"/>
      <c r="G1871" s="80" t="s">
        <v>2402</v>
      </c>
      <c r="H1871" s="81">
        <v>5.2E-4</v>
      </c>
      <c r="I1871" s="82" t="s">
        <v>2403</v>
      </c>
      <c r="J1871" s="86" t="s">
        <v>2502</v>
      </c>
      <c r="K1871" s="4"/>
    </row>
    <row r="1872" ht="24.0" customHeight="1">
      <c r="A1872" s="77" t="s">
        <v>1940</v>
      </c>
      <c r="B1872" s="78" t="s">
        <v>2360</v>
      </c>
      <c r="C1872" s="77" t="s">
        <v>265</v>
      </c>
      <c r="D1872" s="77" t="s">
        <v>2361</v>
      </c>
      <c r="E1872" s="79" t="s">
        <v>1943</v>
      </c>
      <c r="F1872" s="42"/>
      <c r="G1872" s="80" t="s">
        <v>106</v>
      </c>
      <c r="H1872" s="81">
        <v>0.00585</v>
      </c>
      <c r="I1872" s="82" t="s">
        <v>2362</v>
      </c>
      <c r="J1872" s="86" t="s">
        <v>2967</v>
      </c>
      <c r="K1872" s="4"/>
    </row>
    <row r="1873" ht="24.0" customHeight="1">
      <c r="A1873" s="77" t="s">
        <v>1940</v>
      </c>
      <c r="B1873" s="78" t="s">
        <v>2412</v>
      </c>
      <c r="C1873" s="77" t="s">
        <v>265</v>
      </c>
      <c r="D1873" s="77" t="s">
        <v>2413</v>
      </c>
      <c r="E1873" s="79" t="s">
        <v>1972</v>
      </c>
      <c r="F1873" s="42"/>
      <c r="G1873" s="80" t="s">
        <v>106</v>
      </c>
      <c r="H1873" s="81">
        <v>0.00585</v>
      </c>
      <c r="I1873" s="82" t="s">
        <v>2414</v>
      </c>
      <c r="J1873" s="86" t="s">
        <v>1847</v>
      </c>
      <c r="K1873" s="4"/>
    </row>
    <row r="1874" ht="24.0" customHeight="1">
      <c r="A1874" s="77" t="s">
        <v>1940</v>
      </c>
      <c r="B1874" s="78" t="s">
        <v>2388</v>
      </c>
      <c r="C1874" s="77" t="s">
        <v>265</v>
      </c>
      <c r="D1874" s="77" t="s">
        <v>2389</v>
      </c>
      <c r="E1874" s="79" t="s">
        <v>1943</v>
      </c>
      <c r="F1874" s="42"/>
      <c r="G1874" s="80" t="s">
        <v>106</v>
      </c>
      <c r="H1874" s="81">
        <v>0.08502</v>
      </c>
      <c r="I1874" s="82" t="s">
        <v>2390</v>
      </c>
      <c r="J1874" s="86" t="s">
        <v>1779</v>
      </c>
      <c r="K1874" s="4"/>
    </row>
    <row r="1875" ht="24.0" customHeight="1">
      <c r="A1875" s="77" t="s">
        <v>1940</v>
      </c>
      <c r="B1875" s="78" t="s">
        <v>2375</v>
      </c>
      <c r="C1875" s="77" t="s">
        <v>265</v>
      </c>
      <c r="D1875" s="77" t="s">
        <v>2376</v>
      </c>
      <c r="E1875" s="79" t="s">
        <v>1960</v>
      </c>
      <c r="F1875" s="42"/>
      <c r="G1875" s="80" t="s">
        <v>106</v>
      </c>
      <c r="H1875" s="81">
        <v>1.3E-4</v>
      </c>
      <c r="I1875" s="82" t="s">
        <v>2377</v>
      </c>
      <c r="J1875" s="86" t="s">
        <v>2178</v>
      </c>
      <c r="K1875" s="4"/>
    </row>
    <row r="1876" ht="25.5" customHeight="1">
      <c r="A1876" s="77" t="s">
        <v>1940</v>
      </c>
      <c r="B1876" s="78" t="s">
        <v>2364</v>
      </c>
      <c r="C1876" s="77" t="s">
        <v>122</v>
      </c>
      <c r="D1876" s="77" t="s">
        <v>2365</v>
      </c>
      <c r="E1876" s="79" t="s">
        <v>1943</v>
      </c>
      <c r="F1876" s="42"/>
      <c r="G1876" s="80" t="s">
        <v>2357</v>
      </c>
      <c r="H1876" s="81">
        <v>9.1E-4</v>
      </c>
      <c r="I1876" s="82" t="s">
        <v>2366</v>
      </c>
      <c r="J1876" s="86" t="s">
        <v>1847</v>
      </c>
      <c r="K1876" s="4"/>
    </row>
    <row r="1877" ht="24.0" customHeight="1">
      <c r="A1877" s="77" t="s">
        <v>1940</v>
      </c>
      <c r="B1877" s="78" t="s">
        <v>2385</v>
      </c>
      <c r="C1877" s="77" t="s">
        <v>265</v>
      </c>
      <c r="D1877" s="77" t="s">
        <v>2386</v>
      </c>
      <c r="E1877" s="79" t="s">
        <v>1943</v>
      </c>
      <c r="F1877" s="42"/>
      <c r="G1877" s="80" t="s">
        <v>106</v>
      </c>
      <c r="H1877" s="81">
        <v>2.6E-4</v>
      </c>
      <c r="I1877" s="82" t="s">
        <v>2387</v>
      </c>
      <c r="J1877" s="86" t="s">
        <v>2351</v>
      </c>
      <c r="K1877" s="4"/>
    </row>
    <row r="1878" ht="24.0" customHeight="1">
      <c r="A1878" s="77" t="s">
        <v>1940</v>
      </c>
      <c r="B1878" s="78" t="s">
        <v>2416</v>
      </c>
      <c r="C1878" s="77" t="s">
        <v>265</v>
      </c>
      <c r="D1878" s="77" t="s">
        <v>2417</v>
      </c>
      <c r="E1878" s="79" t="s">
        <v>1943</v>
      </c>
      <c r="F1878" s="42"/>
      <c r="G1878" s="80" t="s">
        <v>106</v>
      </c>
      <c r="H1878" s="81">
        <v>2.6E-4</v>
      </c>
      <c r="I1878" s="82" t="s">
        <v>2418</v>
      </c>
      <c r="J1878" s="86" t="s">
        <v>2359</v>
      </c>
      <c r="K1878" s="4"/>
    </row>
    <row r="1879" ht="24.0" customHeight="1">
      <c r="A1879" s="77" t="s">
        <v>1940</v>
      </c>
      <c r="B1879" s="78" t="s">
        <v>2382</v>
      </c>
      <c r="C1879" s="77" t="s">
        <v>265</v>
      </c>
      <c r="D1879" s="77" t="s">
        <v>2383</v>
      </c>
      <c r="E1879" s="79" t="s">
        <v>1943</v>
      </c>
      <c r="F1879" s="42"/>
      <c r="G1879" s="80" t="s">
        <v>106</v>
      </c>
      <c r="H1879" s="81">
        <v>2.6E-4</v>
      </c>
      <c r="I1879" s="82" t="s">
        <v>2384</v>
      </c>
      <c r="J1879" s="86" t="s">
        <v>2351</v>
      </c>
      <c r="K1879" s="4"/>
    </row>
    <row r="1880" ht="24.0" customHeight="1">
      <c r="A1880" s="77" t="s">
        <v>1940</v>
      </c>
      <c r="B1880" s="78" t="s">
        <v>2378</v>
      </c>
      <c r="C1880" s="77" t="s">
        <v>265</v>
      </c>
      <c r="D1880" s="77" t="s">
        <v>2379</v>
      </c>
      <c r="E1880" s="79" t="s">
        <v>1943</v>
      </c>
      <c r="F1880" s="42"/>
      <c r="G1880" s="80" t="s">
        <v>106</v>
      </c>
      <c r="H1880" s="81">
        <v>0.00195</v>
      </c>
      <c r="I1880" s="82" t="s">
        <v>2380</v>
      </c>
      <c r="J1880" s="86" t="s">
        <v>2969</v>
      </c>
      <c r="K1880" s="4"/>
    </row>
    <row r="1881" ht="24.0" customHeight="1">
      <c r="A1881" s="77" t="s">
        <v>1940</v>
      </c>
      <c r="B1881" s="78" t="s">
        <v>2407</v>
      </c>
      <c r="C1881" s="77" t="s">
        <v>265</v>
      </c>
      <c r="D1881" s="77" t="s">
        <v>2408</v>
      </c>
      <c r="E1881" s="79" t="s">
        <v>1943</v>
      </c>
      <c r="F1881" s="42"/>
      <c r="G1881" s="80" t="s">
        <v>106</v>
      </c>
      <c r="H1881" s="81">
        <v>0.00585</v>
      </c>
      <c r="I1881" s="82" t="s">
        <v>2186</v>
      </c>
      <c r="J1881" s="86" t="s">
        <v>2395</v>
      </c>
      <c r="K1881" s="4"/>
    </row>
    <row r="1882" ht="24.0" customHeight="1">
      <c r="A1882" s="77" t="s">
        <v>1940</v>
      </c>
      <c r="B1882" s="78" t="s">
        <v>2348</v>
      </c>
      <c r="C1882" s="77" t="s">
        <v>265</v>
      </c>
      <c r="D1882" s="77" t="s">
        <v>2349</v>
      </c>
      <c r="E1882" s="79" t="s">
        <v>1943</v>
      </c>
      <c r="F1882" s="42"/>
      <c r="G1882" s="80" t="s">
        <v>106</v>
      </c>
      <c r="H1882" s="81">
        <v>1.3E-4</v>
      </c>
      <c r="I1882" s="82" t="s">
        <v>2350</v>
      </c>
      <c r="J1882" s="86" t="s">
        <v>2351</v>
      </c>
      <c r="K1882" s="4"/>
    </row>
    <row r="1883" ht="25.5" customHeight="1">
      <c r="A1883" s="77" t="s">
        <v>1940</v>
      </c>
      <c r="B1883" s="78" t="s">
        <v>2404</v>
      </c>
      <c r="C1883" s="77" t="s">
        <v>265</v>
      </c>
      <c r="D1883" s="77" t="s">
        <v>2405</v>
      </c>
      <c r="E1883" s="79" t="s">
        <v>1972</v>
      </c>
      <c r="F1883" s="42"/>
      <c r="G1883" s="80" t="s">
        <v>106</v>
      </c>
      <c r="H1883" s="81">
        <v>0.13234</v>
      </c>
      <c r="I1883" s="82" t="s">
        <v>2406</v>
      </c>
      <c r="J1883" s="86" t="s">
        <v>2970</v>
      </c>
      <c r="K1883" s="4"/>
    </row>
    <row r="1884" ht="24.0" customHeight="1">
      <c r="A1884" s="77" t="s">
        <v>1940</v>
      </c>
      <c r="B1884" s="78" t="s">
        <v>2396</v>
      </c>
      <c r="C1884" s="77" t="s">
        <v>265</v>
      </c>
      <c r="D1884" s="77" t="s">
        <v>2397</v>
      </c>
      <c r="E1884" s="79" t="s">
        <v>1943</v>
      </c>
      <c r="F1884" s="42"/>
      <c r="G1884" s="80" t="s">
        <v>106</v>
      </c>
      <c r="H1884" s="81">
        <v>0.13234</v>
      </c>
      <c r="I1884" s="82" t="s">
        <v>2398</v>
      </c>
      <c r="J1884" s="86" t="s">
        <v>2864</v>
      </c>
      <c r="K1884" s="4"/>
    </row>
    <row r="1885" ht="25.5" customHeight="1">
      <c r="A1885" s="77" t="s">
        <v>1940</v>
      </c>
      <c r="B1885" s="78" t="s">
        <v>2352</v>
      </c>
      <c r="C1885" s="77" t="s">
        <v>265</v>
      </c>
      <c r="D1885" s="77" t="s">
        <v>2353</v>
      </c>
      <c r="E1885" s="79" t="s">
        <v>1960</v>
      </c>
      <c r="F1885" s="42"/>
      <c r="G1885" s="80" t="s">
        <v>106</v>
      </c>
      <c r="H1885" s="81">
        <v>1.3E-4</v>
      </c>
      <c r="I1885" s="82" t="s">
        <v>2354</v>
      </c>
      <c r="J1885" s="86" t="s">
        <v>2415</v>
      </c>
      <c r="K1885" s="4"/>
    </row>
    <row r="1886" ht="24.0" customHeight="1">
      <c r="A1886" s="77" t="s">
        <v>1940</v>
      </c>
      <c r="B1886" s="78" t="s">
        <v>2368</v>
      </c>
      <c r="C1886" s="77" t="s">
        <v>265</v>
      </c>
      <c r="D1886" s="77" t="s">
        <v>2369</v>
      </c>
      <c r="E1886" s="79" t="s">
        <v>1943</v>
      </c>
      <c r="F1886" s="42"/>
      <c r="G1886" s="80" t="s">
        <v>2370</v>
      </c>
      <c r="H1886" s="81">
        <v>9.1E-4</v>
      </c>
      <c r="I1886" s="82" t="s">
        <v>2371</v>
      </c>
      <c r="J1886" s="86" t="s">
        <v>2351</v>
      </c>
      <c r="K1886" s="4"/>
    </row>
    <row r="1887" ht="24.0" customHeight="1">
      <c r="A1887" s="77" t="s">
        <v>1940</v>
      </c>
      <c r="B1887" s="78" t="s">
        <v>2355</v>
      </c>
      <c r="C1887" s="77" t="s">
        <v>122</v>
      </c>
      <c r="D1887" s="77" t="s">
        <v>2356</v>
      </c>
      <c r="E1887" s="79" t="s">
        <v>1943</v>
      </c>
      <c r="F1887" s="42"/>
      <c r="G1887" s="80" t="s">
        <v>2357</v>
      </c>
      <c r="H1887" s="81">
        <v>0.00299</v>
      </c>
      <c r="I1887" s="82" t="s">
        <v>2358</v>
      </c>
      <c r="J1887" s="86" t="s">
        <v>2415</v>
      </c>
      <c r="K1887" s="4"/>
    </row>
    <row r="1888" ht="25.5" customHeight="1">
      <c r="A1888" s="77" t="s">
        <v>1940</v>
      </c>
      <c r="B1888" s="78" t="s">
        <v>2409</v>
      </c>
      <c r="C1888" s="77" t="s">
        <v>265</v>
      </c>
      <c r="D1888" s="77" t="s">
        <v>2410</v>
      </c>
      <c r="E1888" s="79" t="s">
        <v>1943</v>
      </c>
      <c r="F1888" s="42"/>
      <c r="G1888" s="80" t="s">
        <v>106</v>
      </c>
      <c r="H1888" s="81">
        <v>7.8E-4</v>
      </c>
      <c r="I1888" s="82" t="s">
        <v>2411</v>
      </c>
      <c r="J1888" s="86" t="s">
        <v>2359</v>
      </c>
      <c r="K1888" s="4"/>
    </row>
    <row r="1889" ht="24.0" customHeight="1">
      <c r="A1889" s="77" t="s">
        <v>1940</v>
      </c>
      <c r="B1889" s="78" t="s">
        <v>2392</v>
      </c>
      <c r="C1889" s="77" t="s">
        <v>265</v>
      </c>
      <c r="D1889" s="77" t="s">
        <v>2393</v>
      </c>
      <c r="E1889" s="79" t="s">
        <v>1943</v>
      </c>
      <c r="F1889" s="42"/>
      <c r="G1889" s="80" t="s">
        <v>106</v>
      </c>
      <c r="H1889" s="81">
        <v>0.00234</v>
      </c>
      <c r="I1889" s="82" t="s">
        <v>2394</v>
      </c>
      <c r="J1889" s="86" t="s">
        <v>2367</v>
      </c>
      <c r="K1889" s="4"/>
    </row>
    <row r="1890" ht="25.5" customHeight="1">
      <c r="A1890" s="77" t="s">
        <v>1940</v>
      </c>
      <c r="B1890" s="78" t="s">
        <v>2372</v>
      </c>
      <c r="C1890" s="77" t="s">
        <v>122</v>
      </c>
      <c r="D1890" s="77" t="s">
        <v>2373</v>
      </c>
      <c r="E1890" s="79" t="s">
        <v>1943</v>
      </c>
      <c r="F1890" s="42"/>
      <c r="G1890" s="80" t="s">
        <v>98</v>
      </c>
      <c r="H1890" s="81">
        <v>2.6E-4</v>
      </c>
      <c r="I1890" s="82" t="s">
        <v>2374</v>
      </c>
      <c r="J1890" s="86" t="s">
        <v>2351</v>
      </c>
      <c r="K1890" s="4"/>
    </row>
    <row r="1891" ht="39.0" customHeight="1">
      <c r="A1891" s="77" t="s">
        <v>1940</v>
      </c>
      <c r="B1891" s="78" t="s">
        <v>3288</v>
      </c>
      <c r="C1891" s="77" t="s">
        <v>265</v>
      </c>
      <c r="D1891" s="77" t="s">
        <v>3289</v>
      </c>
      <c r="E1891" s="79" t="s">
        <v>1943</v>
      </c>
      <c r="F1891" s="42"/>
      <c r="G1891" s="80" t="s">
        <v>1472</v>
      </c>
      <c r="H1891" s="81">
        <v>0.021</v>
      </c>
      <c r="I1891" s="82" t="s">
        <v>3290</v>
      </c>
      <c r="J1891" s="86" t="s">
        <v>3291</v>
      </c>
      <c r="K1891" s="4"/>
    </row>
    <row r="1892" ht="24.0" customHeight="1">
      <c r="A1892" s="77" t="s">
        <v>1940</v>
      </c>
      <c r="B1892" s="78" t="s">
        <v>3292</v>
      </c>
      <c r="C1892" s="77" t="s">
        <v>265</v>
      </c>
      <c r="D1892" s="77" t="s">
        <v>3293</v>
      </c>
      <c r="E1892" s="79" t="s">
        <v>1948</v>
      </c>
      <c r="F1892" s="42"/>
      <c r="G1892" s="80" t="s">
        <v>2070</v>
      </c>
      <c r="H1892" s="81">
        <v>1.0</v>
      </c>
      <c r="I1892" s="82" t="s">
        <v>3294</v>
      </c>
      <c r="J1892" s="86" t="s">
        <v>3295</v>
      </c>
      <c r="K1892" s="4"/>
    </row>
    <row r="1893" ht="24.0" customHeight="1">
      <c r="A1893" s="77" t="s">
        <v>1940</v>
      </c>
      <c r="B1893" s="78" t="s">
        <v>3296</v>
      </c>
      <c r="C1893" s="77" t="s">
        <v>265</v>
      </c>
      <c r="D1893" s="77" t="s">
        <v>3297</v>
      </c>
      <c r="E1893" s="79" t="s">
        <v>1948</v>
      </c>
      <c r="F1893" s="42"/>
      <c r="G1893" s="80" t="s">
        <v>2070</v>
      </c>
      <c r="H1893" s="81">
        <v>0.3</v>
      </c>
      <c r="I1893" s="82" t="s">
        <v>3298</v>
      </c>
      <c r="J1893" s="86" t="s">
        <v>3299</v>
      </c>
      <c r="K1893" s="4"/>
    </row>
    <row r="1894" ht="13.5" customHeight="1">
      <c r="A1894" s="64"/>
      <c r="B1894" s="64"/>
      <c r="C1894" s="64"/>
      <c r="D1894" s="64"/>
      <c r="E1894" s="64" t="s">
        <v>1935</v>
      </c>
      <c r="F1894" s="74">
        <v>17.93</v>
      </c>
      <c r="G1894" s="64" t="s">
        <v>1936</v>
      </c>
      <c r="H1894" s="74">
        <v>19.28</v>
      </c>
      <c r="I1894" s="64" t="s">
        <v>1937</v>
      </c>
      <c r="J1894" s="74">
        <v>37.21</v>
      </c>
      <c r="K1894" s="4"/>
    </row>
    <row r="1895" ht="13.5" customHeight="1">
      <c r="A1895" s="64"/>
      <c r="B1895" s="64"/>
      <c r="C1895" s="64"/>
      <c r="D1895" s="64"/>
      <c r="E1895" s="64" t="s">
        <v>1938</v>
      </c>
      <c r="F1895" s="74">
        <v>10.14</v>
      </c>
      <c r="G1895" s="64"/>
      <c r="H1895" s="75" t="s">
        <v>1939</v>
      </c>
      <c r="I1895" s="34"/>
      <c r="J1895" s="74">
        <v>53.23</v>
      </c>
      <c r="K1895" s="4"/>
    </row>
    <row r="1896" ht="0.75" customHeight="1">
      <c r="A1896" s="76"/>
      <c r="B1896" s="76"/>
      <c r="C1896" s="76"/>
      <c r="D1896" s="76"/>
      <c r="E1896" s="76"/>
      <c r="F1896" s="76"/>
      <c r="G1896" s="76"/>
      <c r="H1896" s="76"/>
      <c r="I1896" s="76"/>
      <c r="J1896" s="76"/>
      <c r="K1896" s="76"/>
    </row>
    <row r="1897" ht="18.0" customHeight="1">
      <c r="A1897" s="39" t="s">
        <v>579</v>
      </c>
      <c r="B1897" s="43" t="s">
        <v>83</v>
      </c>
      <c r="C1897" s="39" t="s">
        <v>84</v>
      </c>
      <c r="D1897" s="39" t="s">
        <v>24</v>
      </c>
      <c r="E1897" s="40" t="s">
        <v>1911</v>
      </c>
      <c r="F1897" s="42"/>
      <c r="G1897" s="54" t="s">
        <v>85</v>
      </c>
      <c r="H1897" s="43" t="s">
        <v>25</v>
      </c>
      <c r="I1897" s="43" t="s">
        <v>86</v>
      </c>
      <c r="J1897" s="43" t="s">
        <v>26</v>
      </c>
      <c r="K1897" s="4"/>
    </row>
    <row r="1898" ht="25.5" customHeight="1">
      <c r="A1898" s="56" t="s">
        <v>1913</v>
      </c>
      <c r="B1898" s="58" t="s">
        <v>580</v>
      </c>
      <c r="C1898" s="56" t="s">
        <v>265</v>
      </c>
      <c r="D1898" s="56" t="s">
        <v>3302</v>
      </c>
      <c r="E1898" s="66" t="s">
        <v>3284</v>
      </c>
      <c r="F1898" s="42"/>
      <c r="G1898" s="57" t="s">
        <v>130</v>
      </c>
      <c r="H1898" s="67">
        <v>1.0</v>
      </c>
      <c r="I1898" s="59">
        <v>3.67</v>
      </c>
      <c r="J1898" s="59">
        <v>3.67</v>
      </c>
      <c r="K1898" s="4"/>
    </row>
    <row r="1899" ht="15.0" customHeight="1">
      <c r="A1899" s="39" t="s">
        <v>23</v>
      </c>
      <c r="B1899" s="43" t="s">
        <v>83</v>
      </c>
      <c r="C1899" s="39" t="s">
        <v>84</v>
      </c>
      <c r="D1899" s="39" t="s">
        <v>24</v>
      </c>
      <c r="E1899" s="40" t="s">
        <v>1911</v>
      </c>
      <c r="F1899" s="42"/>
      <c r="G1899" s="54" t="s">
        <v>85</v>
      </c>
      <c r="H1899" s="43" t="s">
        <v>25</v>
      </c>
      <c r="I1899" s="43" t="s">
        <v>86</v>
      </c>
      <c r="J1899" s="43" t="s">
        <v>26</v>
      </c>
      <c r="K1899" s="4"/>
    </row>
    <row r="1900" ht="24.0" customHeight="1">
      <c r="A1900" s="68" t="s">
        <v>1913</v>
      </c>
      <c r="B1900" s="69" t="s">
        <v>3303</v>
      </c>
      <c r="C1900" s="68" t="s">
        <v>265</v>
      </c>
      <c r="D1900" s="68" t="s">
        <v>3304</v>
      </c>
      <c r="E1900" s="70" t="s">
        <v>2332</v>
      </c>
      <c r="F1900" s="42"/>
      <c r="G1900" s="71" t="s">
        <v>2070</v>
      </c>
      <c r="H1900" s="72">
        <v>0.14</v>
      </c>
      <c r="I1900" s="73" t="s">
        <v>3305</v>
      </c>
      <c r="J1900" s="84" t="s">
        <v>2446</v>
      </c>
      <c r="K1900" s="4"/>
    </row>
    <row r="1901" ht="25.5" customHeight="1">
      <c r="A1901" s="77" t="s">
        <v>1940</v>
      </c>
      <c r="B1901" s="78" t="s">
        <v>3241</v>
      </c>
      <c r="C1901" s="77" t="s">
        <v>122</v>
      </c>
      <c r="D1901" s="77" t="s">
        <v>3242</v>
      </c>
      <c r="E1901" s="79" t="s">
        <v>1943</v>
      </c>
      <c r="F1901" s="42"/>
      <c r="G1901" s="80" t="s">
        <v>98</v>
      </c>
      <c r="H1901" s="81">
        <v>0.25</v>
      </c>
      <c r="I1901" s="82" t="s">
        <v>3306</v>
      </c>
      <c r="J1901" s="86" t="s">
        <v>2203</v>
      </c>
      <c r="K1901" s="4"/>
    </row>
    <row r="1902" ht="24.0" customHeight="1">
      <c r="A1902" s="77" t="s">
        <v>1940</v>
      </c>
      <c r="B1902" s="78" t="s">
        <v>3063</v>
      </c>
      <c r="C1902" s="77" t="s">
        <v>265</v>
      </c>
      <c r="D1902" s="77" t="s">
        <v>3064</v>
      </c>
      <c r="E1902" s="79" t="s">
        <v>1948</v>
      </c>
      <c r="F1902" s="42"/>
      <c r="G1902" s="80" t="s">
        <v>2070</v>
      </c>
      <c r="H1902" s="81">
        <v>0.14</v>
      </c>
      <c r="I1902" s="82" t="s">
        <v>2341</v>
      </c>
      <c r="J1902" s="86" t="s">
        <v>2865</v>
      </c>
      <c r="K1902" s="4"/>
    </row>
    <row r="1903" ht="39.75" customHeight="1">
      <c r="A1903" s="87" t="s">
        <v>2347</v>
      </c>
      <c r="B1903" s="41"/>
      <c r="C1903" s="41"/>
      <c r="D1903" s="41"/>
      <c r="E1903" s="41"/>
      <c r="F1903" s="41"/>
      <c r="G1903" s="41"/>
      <c r="H1903" s="41"/>
      <c r="I1903" s="41"/>
      <c r="J1903" s="42"/>
      <c r="K1903" s="4"/>
    </row>
    <row r="1904" ht="15.0" customHeight="1">
      <c r="A1904" s="39" t="s">
        <v>23</v>
      </c>
      <c r="B1904" s="43" t="s">
        <v>83</v>
      </c>
      <c r="C1904" s="39" t="s">
        <v>84</v>
      </c>
      <c r="D1904" s="39" t="s">
        <v>24</v>
      </c>
      <c r="E1904" s="40" t="s">
        <v>1911</v>
      </c>
      <c r="F1904" s="42"/>
      <c r="G1904" s="54" t="s">
        <v>85</v>
      </c>
      <c r="H1904" s="43" t="s">
        <v>25</v>
      </c>
      <c r="I1904" s="43" t="s">
        <v>86</v>
      </c>
      <c r="J1904" s="43" t="s">
        <v>26</v>
      </c>
      <c r="K1904" s="4"/>
    </row>
    <row r="1905" ht="24.0" customHeight="1">
      <c r="A1905" s="77" t="s">
        <v>1940</v>
      </c>
      <c r="B1905" s="78" t="s">
        <v>2360</v>
      </c>
      <c r="C1905" s="77" t="s">
        <v>265</v>
      </c>
      <c r="D1905" s="77" t="s">
        <v>2361</v>
      </c>
      <c r="E1905" s="79" t="s">
        <v>1943</v>
      </c>
      <c r="F1905" s="42"/>
      <c r="G1905" s="80" t="s">
        <v>106</v>
      </c>
      <c r="H1905" s="81">
        <v>6.3E-4</v>
      </c>
      <c r="I1905" s="82" t="s">
        <v>2362</v>
      </c>
      <c r="J1905" s="86" t="s">
        <v>2178</v>
      </c>
      <c r="K1905" s="4"/>
    </row>
    <row r="1906" ht="25.5" customHeight="1">
      <c r="A1906" s="77" t="s">
        <v>1940</v>
      </c>
      <c r="B1906" s="78" t="s">
        <v>2409</v>
      </c>
      <c r="C1906" s="77" t="s">
        <v>265</v>
      </c>
      <c r="D1906" s="77" t="s">
        <v>2410</v>
      </c>
      <c r="E1906" s="79" t="s">
        <v>1943</v>
      </c>
      <c r="F1906" s="42"/>
      <c r="G1906" s="80" t="s">
        <v>106</v>
      </c>
      <c r="H1906" s="81">
        <v>8.4E-5</v>
      </c>
      <c r="I1906" s="82" t="s">
        <v>2411</v>
      </c>
      <c r="J1906" s="86" t="s">
        <v>2351</v>
      </c>
      <c r="K1906" s="4"/>
    </row>
    <row r="1907" ht="24.0" customHeight="1">
      <c r="A1907" s="77" t="s">
        <v>1940</v>
      </c>
      <c r="B1907" s="78" t="s">
        <v>3048</v>
      </c>
      <c r="C1907" s="77" t="s">
        <v>265</v>
      </c>
      <c r="D1907" s="77" t="s">
        <v>3049</v>
      </c>
      <c r="E1907" s="79" t="s">
        <v>1943</v>
      </c>
      <c r="F1907" s="42"/>
      <c r="G1907" s="80" t="s">
        <v>106</v>
      </c>
      <c r="H1907" s="81">
        <v>6.3E-4</v>
      </c>
      <c r="I1907" s="82" t="s">
        <v>3050</v>
      </c>
      <c r="J1907" s="86" t="s">
        <v>2351</v>
      </c>
      <c r="K1907" s="4"/>
    </row>
    <row r="1908" ht="24.0" customHeight="1">
      <c r="A1908" s="77" t="s">
        <v>1940</v>
      </c>
      <c r="B1908" s="78" t="s">
        <v>2392</v>
      </c>
      <c r="C1908" s="77" t="s">
        <v>265</v>
      </c>
      <c r="D1908" s="77" t="s">
        <v>2393</v>
      </c>
      <c r="E1908" s="79" t="s">
        <v>1943</v>
      </c>
      <c r="F1908" s="42"/>
      <c r="G1908" s="80" t="s">
        <v>106</v>
      </c>
      <c r="H1908" s="81">
        <v>2.52E-4</v>
      </c>
      <c r="I1908" s="82" t="s">
        <v>2394</v>
      </c>
      <c r="J1908" s="86" t="s">
        <v>2351</v>
      </c>
      <c r="K1908" s="4"/>
    </row>
    <row r="1909" ht="24.0" customHeight="1">
      <c r="A1909" s="77" t="s">
        <v>1940</v>
      </c>
      <c r="B1909" s="78" t="s">
        <v>2407</v>
      </c>
      <c r="C1909" s="77" t="s">
        <v>265</v>
      </c>
      <c r="D1909" s="77" t="s">
        <v>2408</v>
      </c>
      <c r="E1909" s="79" t="s">
        <v>1943</v>
      </c>
      <c r="F1909" s="42"/>
      <c r="G1909" s="80" t="s">
        <v>106</v>
      </c>
      <c r="H1909" s="81">
        <v>6.3E-4</v>
      </c>
      <c r="I1909" s="82" t="s">
        <v>2186</v>
      </c>
      <c r="J1909" s="86" t="s">
        <v>2351</v>
      </c>
      <c r="K1909" s="4"/>
    </row>
    <row r="1910" ht="24.0" customHeight="1">
      <c r="A1910" s="77" t="s">
        <v>1940</v>
      </c>
      <c r="B1910" s="78" t="s">
        <v>3051</v>
      </c>
      <c r="C1910" s="77" t="s">
        <v>265</v>
      </c>
      <c r="D1910" s="77" t="s">
        <v>3052</v>
      </c>
      <c r="E1910" s="79" t="s">
        <v>1943</v>
      </c>
      <c r="F1910" s="42"/>
      <c r="G1910" s="80" t="s">
        <v>106</v>
      </c>
      <c r="H1910" s="81">
        <v>3.22E-4</v>
      </c>
      <c r="I1910" s="82" t="s">
        <v>3053</v>
      </c>
      <c r="J1910" s="86" t="s">
        <v>2351</v>
      </c>
      <c r="K1910" s="4"/>
    </row>
    <row r="1911" ht="24.0" customHeight="1">
      <c r="A1911" s="77" t="s">
        <v>1940</v>
      </c>
      <c r="B1911" s="78" t="s">
        <v>2400</v>
      </c>
      <c r="C1911" s="77" t="s">
        <v>265</v>
      </c>
      <c r="D1911" s="77" t="s">
        <v>2401</v>
      </c>
      <c r="E1911" s="79" t="s">
        <v>1972</v>
      </c>
      <c r="F1911" s="42"/>
      <c r="G1911" s="80" t="s">
        <v>2402</v>
      </c>
      <c r="H1911" s="81">
        <v>5.6E-5</v>
      </c>
      <c r="I1911" s="82" t="s">
        <v>2403</v>
      </c>
      <c r="J1911" s="86" t="s">
        <v>2359</v>
      </c>
      <c r="K1911" s="4"/>
    </row>
    <row r="1912" ht="24.0" customHeight="1">
      <c r="A1912" s="77" t="s">
        <v>1940</v>
      </c>
      <c r="B1912" s="78" t="s">
        <v>3054</v>
      </c>
      <c r="C1912" s="77" t="s">
        <v>265</v>
      </c>
      <c r="D1912" s="77" t="s">
        <v>3055</v>
      </c>
      <c r="E1912" s="79" t="s">
        <v>1943</v>
      </c>
      <c r="F1912" s="42"/>
      <c r="G1912" s="80" t="s">
        <v>106</v>
      </c>
      <c r="H1912" s="81">
        <v>5.6E-5</v>
      </c>
      <c r="I1912" s="82" t="s">
        <v>3056</v>
      </c>
      <c r="J1912" s="86" t="s">
        <v>2351</v>
      </c>
      <c r="K1912" s="4"/>
    </row>
    <row r="1913" ht="25.5" customHeight="1">
      <c r="A1913" s="77" t="s">
        <v>1940</v>
      </c>
      <c r="B1913" s="78" t="s">
        <v>2372</v>
      </c>
      <c r="C1913" s="77" t="s">
        <v>122</v>
      </c>
      <c r="D1913" s="77" t="s">
        <v>2373</v>
      </c>
      <c r="E1913" s="79" t="s">
        <v>1943</v>
      </c>
      <c r="F1913" s="42"/>
      <c r="G1913" s="80" t="s">
        <v>98</v>
      </c>
      <c r="H1913" s="81">
        <v>2.8E-5</v>
      </c>
      <c r="I1913" s="82" t="s">
        <v>2374</v>
      </c>
      <c r="J1913" s="86" t="s">
        <v>2351</v>
      </c>
      <c r="K1913" s="4"/>
    </row>
    <row r="1914" ht="24.0" customHeight="1">
      <c r="A1914" s="77" t="s">
        <v>1940</v>
      </c>
      <c r="B1914" s="78" t="s">
        <v>2368</v>
      </c>
      <c r="C1914" s="77" t="s">
        <v>265</v>
      </c>
      <c r="D1914" s="77" t="s">
        <v>2369</v>
      </c>
      <c r="E1914" s="79" t="s">
        <v>1943</v>
      </c>
      <c r="F1914" s="42"/>
      <c r="G1914" s="80" t="s">
        <v>2370</v>
      </c>
      <c r="H1914" s="81">
        <v>1.12E-4</v>
      </c>
      <c r="I1914" s="82" t="s">
        <v>2371</v>
      </c>
      <c r="J1914" s="86" t="s">
        <v>2351</v>
      </c>
      <c r="K1914" s="4"/>
    </row>
    <row r="1915" ht="24.0" customHeight="1">
      <c r="A1915" s="77" t="s">
        <v>1940</v>
      </c>
      <c r="B1915" s="78" t="s">
        <v>2388</v>
      </c>
      <c r="C1915" s="77" t="s">
        <v>265</v>
      </c>
      <c r="D1915" s="77" t="s">
        <v>2389</v>
      </c>
      <c r="E1915" s="79" t="s">
        <v>1943</v>
      </c>
      <c r="F1915" s="42"/>
      <c r="G1915" s="80" t="s">
        <v>106</v>
      </c>
      <c r="H1915" s="81">
        <v>0.009156</v>
      </c>
      <c r="I1915" s="82" t="s">
        <v>2390</v>
      </c>
      <c r="J1915" s="86" t="s">
        <v>2367</v>
      </c>
      <c r="K1915" s="4"/>
    </row>
    <row r="1916" ht="24.0" customHeight="1">
      <c r="A1916" s="77" t="s">
        <v>1940</v>
      </c>
      <c r="B1916" s="78" t="s">
        <v>2378</v>
      </c>
      <c r="C1916" s="77" t="s">
        <v>265</v>
      </c>
      <c r="D1916" s="77" t="s">
        <v>2379</v>
      </c>
      <c r="E1916" s="79" t="s">
        <v>1943</v>
      </c>
      <c r="F1916" s="42"/>
      <c r="G1916" s="80" t="s">
        <v>106</v>
      </c>
      <c r="H1916" s="81">
        <v>2.1E-4</v>
      </c>
      <c r="I1916" s="82" t="s">
        <v>2380</v>
      </c>
      <c r="J1916" s="86" t="s">
        <v>2367</v>
      </c>
      <c r="K1916" s="4"/>
    </row>
    <row r="1917" ht="24.0" customHeight="1">
      <c r="A1917" s="77" t="s">
        <v>1940</v>
      </c>
      <c r="B1917" s="78" t="s">
        <v>3057</v>
      </c>
      <c r="C1917" s="77" t="s">
        <v>265</v>
      </c>
      <c r="D1917" s="77" t="s">
        <v>3058</v>
      </c>
      <c r="E1917" s="79" t="s">
        <v>1943</v>
      </c>
      <c r="F1917" s="42"/>
      <c r="G1917" s="80" t="s">
        <v>106</v>
      </c>
      <c r="H1917" s="81">
        <v>6.3E-4</v>
      </c>
      <c r="I1917" s="82" t="s">
        <v>3059</v>
      </c>
      <c r="J1917" s="86" t="s">
        <v>2359</v>
      </c>
      <c r="K1917" s="4"/>
    </row>
    <row r="1918" ht="25.5" customHeight="1">
      <c r="A1918" s="77" t="s">
        <v>1940</v>
      </c>
      <c r="B1918" s="78" t="s">
        <v>2364</v>
      </c>
      <c r="C1918" s="77" t="s">
        <v>122</v>
      </c>
      <c r="D1918" s="77" t="s">
        <v>2365</v>
      </c>
      <c r="E1918" s="79" t="s">
        <v>1943</v>
      </c>
      <c r="F1918" s="42"/>
      <c r="G1918" s="80" t="s">
        <v>2357</v>
      </c>
      <c r="H1918" s="81">
        <v>1.12E-4</v>
      </c>
      <c r="I1918" s="82" t="s">
        <v>2366</v>
      </c>
      <c r="J1918" s="86" t="s">
        <v>2351</v>
      </c>
      <c r="K1918" s="4"/>
    </row>
    <row r="1919" ht="25.5" customHeight="1">
      <c r="A1919" s="77" t="s">
        <v>1940</v>
      </c>
      <c r="B1919" s="78" t="s">
        <v>2882</v>
      </c>
      <c r="C1919" s="77" t="s">
        <v>265</v>
      </c>
      <c r="D1919" s="77" t="s">
        <v>2883</v>
      </c>
      <c r="E1919" s="79" t="s">
        <v>1943</v>
      </c>
      <c r="F1919" s="42"/>
      <c r="G1919" s="80" t="s">
        <v>106</v>
      </c>
      <c r="H1919" s="81">
        <v>7.0E-5</v>
      </c>
      <c r="I1919" s="82" t="s">
        <v>2884</v>
      </c>
      <c r="J1919" s="86" t="s">
        <v>2351</v>
      </c>
      <c r="K1919" s="4"/>
    </row>
    <row r="1920" ht="24.0" customHeight="1">
      <c r="A1920" s="77" t="s">
        <v>1940</v>
      </c>
      <c r="B1920" s="78" t="s">
        <v>2396</v>
      </c>
      <c r="C1920" s="77" t="s">
        <v>265</v>
      </c>
      <c r="D1920" s="77" t="s">
        <v>2397</v>
      </c>
      <c r="E1920" s="79" t="s">
        <v>1943</v>
      </c>
      <c r="F1920" s="42"/>
      <c r="G1920" s="80" t="s">
        <v>106</v>
      </c>
      <c r="H1920" s="81">
        <v>0.014252</v>
      </c>
      <c r="I1920" s="82" t="s">
        <v>2398</v>
      </c>
      <c r="J1920" s="86" t="s">
        <v>2381</v>
      </c>
      <c r="K1920" s="4"/>
    </row>
    <row r="1921" ht="24.0" customHeight="1">
      <c r="A1921" s="77" t="s">
        <v>1940</v>
      </c>
      <c r="B1921" s="78" t="s">
        <v>2355</v>
      </c>
      <c r="C1921" s="77" t="s">
        <v>122</v>
      </c>
      <c r="D1921" s="77" t="s">
        <v>2356</v>
      </c>
      <c r="E1921" s="79" t="s">
        <v>1943</v>
      </c>
      <c r="F1921" s="42"/>
      <c r="G1921" s="80" t="s">
        <v>2357</v>
      </c>
      <c r="H1921" s="81">
        <v>3.22E-4</v>
      </c>
      <c r="I1921" s="82" t="s">
        <v>2358</v>
      </c>
      <c r="J1921" s="86" t="s">
        <v>2351</v>
      </c>
      <c r="K1921" s="4"/>
    </row>
    <row r="1922" ht="24.0" customHeight="1">
      <c r="A1922" s="77" t="s">
        <v>1940</v>
      </c>
      <c r="B1922" s="78" t="s">
        <v>2412</v>
      </c>
      <c r="C1922" s="77" t="s">
        <v>265</v>
      </c>
      <c r="D1922" s="77" t="s">
        <v>2413</v>
      </c>
      <c r="E1922" s="79" t="s">
        <v>1972</v>
      </c>
      <c r="F1922" s="42"/>
      <c r="G1922" s="80" t="s">
        <v>106</v>
      </c>
      <c r="H1922" s="81">
        <v>6.3E-4</v>
      </c>
      <c r="I1922" s="82" t="s">
        <v>2414</v>
      </c>
      <c r="J1922" s="86" t="s">
        <v>2351</v>
      </c>
      <c r="K1922" s="4"/>
    </row>
    <row r="1923" ht="25.5" customHeight="1">
      <c r="A1923" s="77" t="s">
        <v>1940</v>
      </c>
      <c r="B1923" s="78" t="s">
        <v>2404</v>
      </c>
      <c r="C1923" s="77" t="s">
        <v>265</v>
      </c>
      <c r="D1923" s="77" t="s">
        <v>2405</v>
      </c>
      <c r="E1923" s="79" t="s">
        <v>1972</v>
      </c>
      <c r="F1923" s="42"/>
      <c r="G1923" s="80" t="s">
        <v>106</v>
      </c>
      <c r="H1923" s="81">
        <v>0.014252</v>
      </c>
      <c r="I1923" s="82" t="s">
        <v>2406</v>
      </c>
      <c r="J1923" s="86" t="s">
        <v>1847</v>
      </c>
      <c r="K1923" s="4"/>
    </row>
    <row r="1924" ht="24.0" customHeight="1">
      <c r="A1924" s="77" t="s">
        <v>1940</v>
      </c>
      <c r="B1924" s="78" t="s">
        <v>3060</v>
      </c>
      <c r="C1924" s="77" t="s">
        <v>265</v>
      </c>
      <c r="D1924" s="77" t="s">
        <v>3061</v>
      </c>
      <c r="E1924" s="79" t="s">
        <v>1943</v>
      </c>
      <c r="F1924" s="42"/>
      <c r="G1924" s="80" t="s">
        <v>106</v>
      </c>
      <c r="H1924" s="81">
        <v>1.4E-5</v>
      </c>
      <c r="I1924" s="82" t="s">
        <v>3062</v>
      </c>
      <c r="J1924" s="86" t="s">
        <v>2351</v>
      </c>
      <c r="K1924" s="4"/>
    </row>
    <row r="1925" ht="25.5" customHeight="1">
      <c r="A1925" s="77" t="s">
        <v>1940</v>
      </c>
      <c r="B1925" s="78" t="s">
        <v>3241</v>
      </c>
      <c r="C1925" s="77" t="s">
        <v>122</v>
      </c>
      <c r="D1925" s="77" t="s">
        <v>3242</v>
      </c>
      <c r="E1925" s="79" t="s">
        <v>1943</v>
      </c>
      <c r="F1925" s="42"/>
      <c r="G1925" s="80" t="s">
        <v>98</v>
      </c>
      <c r="H1925" s="81">
        <v>0.25</v>
      </c>
      <c r="I1925" s="82" t="s">
        <v>3306</v>
      </c>
      <c r="J1925" s="86" t="s">
        <v>2203</v>
      </c>
      <c r="K1925" s="4"/>
    </row>
    <row r="1926" ht="24.0" customHeight="1">
      <c r="A1926" s="77" t="s">
        <v>1940</v>
      </c>
      <c r="B1926" s="78" t="s">
        <v>3063</v>
      </c>
      <c r="C1926" s="77" t="s">
        <v>265</v>
      </c>
      <c r="D1926" s="77" t="s">
        <v>3064</v>
      </c>
      <c r="E1926" s="79" t="s">
        <v>1948</v>
      </c>
      <c r="F1926" s="42"/>
      <c r="G1926" s="80" t="s">
        <v>2070</v>
      </c>
      <c r="H1926" s="81">
        <v>0.14</v>
      </c>
      <c r="I1926" s="82" t="s">
        <v>2341</v>
      </c>
      <c r="J1926" s="86" t="s">
        <v>2865</v>
      </c>
      <c r="K1926" s="4"/>
    </row>
    <row r="1927" ht="13.5" customHeight="1">
      <c r="A1927" s="64"/>
      <c r="B1927" s="64"/>
      <c r="C1927" s="64"/>
      <c r="D1927" s="64"/>
      <c r="E1927" s="64" t="s">
        <v>1935</v>
      </c>
      <c r="F1927" s="74">
        <v>1.37</v>
      </c>
      <c r="G1927" s="64" t="s">
        <v>1936</v>
      </c>
      <c r="H1927" s="74">
        <v>1.49</v>
      </c>
      <c r="I1927" s="64" t="s">
        <v>1937</v>
      </c>
      <c r="J1927" s="74">
        <v>2.86</v>
      </c>
      <c r="K1927" s="4"/>
    </row>
    <row r="1928" ht="13.5" customHeight="1">
      <c r="A1928" s="64"/>
      <c r="B1928" s="64"/>
      <c r="C1928" s="64"/>
      <c r="D1928" s="64"/>
      <c r="E1928" s="64" t="s">
        <v>1938</v>
      </c>
      <c r="F1928" s="74">
        <v>0.86</v>
      </c>
      <c r="G1928" s="64"/>
      <c r="H1928" s="75" t="s">
        <v>1939</v>
      </c>
      <c r="I1928" s="34"/>
      <c r="J1928" s="74">
        <v>4.53</v>
      </c>
      <c r="K1928" s="4"/>
    </row>
    <row r="1929" ht="0.75" customHeight="1">
      <c r="A1929" s="76"/>
      <c r="B1929" s="76"/>
      <c r="C1929" s="76"/>
      <c r="D1929" s="76"/>
      <c r="E1929" s="76"/>
      <c r="F1929" s="76"/>
      <c r="G1929" s="76"/>
      <c r="H1929" s="76"/>
      <c r="I1929" s="76"/>
      <c r="J1929" s="76"/>
      <c r="K1929" s="76"/>
    </row>
    <row r="1930" ht="18.0" customHeight="1">
      <c r="A1930" s="39" t="s">
        <v>582</v>
      </c>
      <c r="B1930" s="43" t="s">
        <v>83</v>
      </c>
      <c r="C1930" s="39" t="s">
        <v>84</v>
      </c>
      <c r="D1930" s="39" t="s">
        <v>24</v>
      </c>
      <c r="E1930" s="40" t="s">
        <v>1911</v>
      </c>
      <c r="F1930" s="42"/>
      <c r="G1930" s="54" t="s">
        <v>85</v>
      </c>
      <c r="H1930" s="43" t="s">
        <v>25</v>
      </c>
      <c r="I1930" s="43" t="s">
        <v>86</v>
      </c>
      <c r="J1930" s="43" t="s">
        <v>26</v>
      </c>
      <c r="K1930" s="4"/>
    </row>
    <row r="1931" ht="39.0" customHeight="1">
      <c r="A1931" s="56" t="s">
        <v>1913</v>
      </c>
      <c r="B1931" s="58" t="s">
        <v>583</v>
      </c>
      <c r="C1931" s="56" t="s">
        <v>104</v>
      </c>
      <c r="D1931" s="56" t="s">
        <v>584</v>
      </c>
      <c r="E1931" s="66" t="s">
        <v>2157</v>
      </c>
      <c r="F1931" s="42"/>
      <c r="G1931" s="57" t="s">
        <v>130</v>
      </c>
      <c r="H1931" s="67">
        <v>1.0</v>
      </c>
      <c r="I1931" s="59">
        <v>7.41</v>
      </c>
      <c r="J1931" s="59">
        <v>7.41</v>
      </c>
      <c r="K1931" s="4"/>
    </row>
    <row r="1932" ht="19.5" customHeight="1">
      <c r="A1932" s="51"/>
      <c r="B1932" s="38"/>
      <c r="C1932" s="38"/>
      <c r="D1932" s="38"/>
      <c r="E1932" s="34"/>
      <c r="F1932" s="51" t="s">
        <v>1968</v>
      </c>
      <c r="G1932" s="38"/>
      <c r="H1932" s="38"/>
      <c r="I1932" s="34"/>
      <c r="J1932" s="49">
        <v>0.0</v>
      </c>
      <c r="K1932" s="4"/>
    </row>
    <row r="1933" ht="19.5" customHeight="1">
      <c r="A1933" s="51"/>
      <c r="B1933" s="38"/>
      <c r="C1933" s="38"/>
      <c r="D1933" s="38"/>
      <c r="E1933" s="34"/>
      <c r="F1933" s="51" t="s">
        <v>1969</v>
      </c>
      <c r="G1933" s="38"/>
      <c r="H1933" s="38"/>
      <c r="I1933" s="34"/>
      <c r="J1933" s="49">
        <v>1.0</v>
      </c>
      <c r="K1933" s="4"/>
    </row>
    <row r="1934" ht="19.5" customHeight="1">
      <c r="A1934" s="51"/>
      <c r="B1934" s="38"/>
      <c r="C1934" s="38"/>
      <c r="D1934" s="38"/>
      <c r="E1934" s="34"/>
      <c r="F1934" s="51" t="s">
        <v>1970</v>
      </c>
      <c r="G1934" s="38"/>
      <c r="H1934" s="38"/>
      <c r="I1934" s="34"/>
      <c r="J1934" s="49">
        <v>0.0</v>
      </c>
      <c r="K1934" s="4"/>
    </row>
    <row r="1935" ht="19.5" customHeight="1">
      <c r="A1935" s="39" t="s">
        <v>2158</v>
      </c>
      <c r="B1935" s="43" t="s">
        <v>83</v>
      </c>
      <c r="C1935" s="39" t="s">
        <v>84</v>
      </c>
      <c r="D1935" s="39" t="s">
        <v>2159</v>
      </c>
      <c r="E1935" s="43" t="s">
        <v>1596</v>
      </c>
      <c r="F1935" s="43" t="s">
        <v>1973</v>
      </c>
      <c r="G1935" s="43" t="s">
        <v>1974</v>
      </c>
      <c r="H1935" s="43"/>
      <c r="I1935" s="43"/>
      <c r="J1935" s="43" t="s">
        <v>1975</v>
      </c>
      <c r="K1935" s="4"/>
    </row>
    <row r="1936" ht="25.5" customHeight="1">
      <c r="A1936" s="77" t="s">
        <v>1940</v>
      </c>
      <c r="B1936" s="78" t="s">
        <v>3307</v>
      </c>
      <c r="C1936" s="77" t="s">
        <v>104</v>
      </c>
      <c r="D1936" s="77" t="s">
        <v>3308</v>
      </c>
      <c r="E1936" s="81">
        <v>0.0991561</v>
      </c>
      <c r="F1936" s="80" t="s">
        <v>742</v>
      </c>
      <c r="G1936" s="85" t="s">
        <v>3309</v>
      </c>
      <c r="H1936" s="41"/>
      <c r="I1936" s="42"/>
      <c r="J1936" s="86" t="s">
        <v>3310</v>
      </c>
      <c r="K1936" s="4"/>
    </row>
    <row r="1937" ht="25.5" customHeight="1">
      <c r="A1937" s="77" t="s">
        <v>1940</v>
      </c>
      <c r="B1937" s="78" t="s">
        <v>3233</v>
      </c>
      <c r="C1937" s="77" t="s">
        <v>104</v>
      </c>
      <c r="D1937" s="77" t="s">
        <v>3234</v>
      </c>
      <c r="E1937" s="81">
        <v>0.04</v>
      </c>
      <c r="F1937" s="80" t="s">
        <v>106</v>
      </c>
      <c r="G1937" s="85" t="s">
        <v>3042</v>
      </c>
      <c r="H1937" s="41"/>
      <c r="I1937" s="42"/>
      <c r="J1937" s="86" t="s">
        <v>2415</v>
      </c>
      <c r="K1937" s="4"/>
    </row>
    <row r="1938" ht="19.5" customHeight="1">
      <c r="A1938" s="51"/>
      <c r="B1938" s="38"/>
      <c r="C1938" s="38"/>
      <c r="D1938" s="38"/>
      <c r="E1938" s="34"/>
      <c r="F1938" s="51" t="s">
        <v>2188</v>
      </c>
      <c r="G1938" s="38"/>
      <c r="H1938" s="38"/>
      <c r="I1938" s="34"/>
      <c r="J1938" s="49">
        <v>1.4087</v>
      </c>
      <c r="K1938" s="4"/>
    </row>
    <row r="1939" ht="19.5" customHeight="1">
      <c r="A1939" s="39" t="s">
        <v>1971</v>
      </c>
      <c r="B1939" s="43" t="s">
        <v>83</v>
      </c>
      <c r="C1939" s="39" t="s">
        <v>84</v>
      </c>
      <c r="D1939" s="39" t="s">
        <v>1972</v>
      </c>
      <c r="E1939" s="43" t="s">
        <v>1596</v>
      </c>
      <c r="F1939" s="43" t="s">
        <v>1973</v>
      </c>
      <c r="G1939" s="43" t="s">
        <v>1974</v>
      </c>
      <c r="H1939" s="43"/>
      <c r="I1939" s="43"/>
      <c r="J1939" s="43" t="s">
        <v>1975</v>
      </c>
      <c r="K1939" s="4"/>
    </row>
    <row r="1940" ht="24.0" customHeight="1">
      <c r="A1940" s="68" t="s">
        <v>1913</v>
      </c>
      <c r="B1940" s="69" t="s">
        <v>3311</v>
      </c>
      <c r="C1940" s="68" t="s">
        <v>104</v>
      </c>
      <c r="D1940" s="68" t="s">
        <v>2602</v>
      </c>
      <c r="E1940" s="72">
        <v>0.1004566</v>
      </c>
      <c r="F1940" s="71" t="s">
        <v>1978</v>
      </c>
      <c r="G1940" s="83" t="s">
        <v>2384</v>
      </c>
      <c r="H1940" s="41"/>
      <c r="I1940" s="42"/>
      <c r="J1940" s="84" t="s">
        <v>3312</v>
      </c>
      <c r="K1940" s="4"/>
    </row>
    <row r="1941" ht="24.0" customHeight="1">
      <c r="A1941" s="68" t="s">
        <v>1913</v>
      </c>
      <c r="B1941" s="69" t="s">
        <v>3313</v>
      </c>
      <c r="C1941" s="68" t="s">
        <v>104</v>
      </c>
      <c r="D1941" s="68" t="s">
        <v>2608</v>
      </c>
      <c r="E1941" s="72">
        <v>0.1004566</v>
      </c>
      <c r="F1941" s="71" t="s">
        <v>1978</v>
      </c>
      <c r="G1941" s="83" t="s">
        <v>3314</v>
      </c>
      <c r="H1941" s="41"/>
      <c r="I1941" s="42"/>
      <c r="J1941" s="84" t="s">
        <v>3315</v>
      </c>
      <c r="K1941" s="4"/>
    </row>
    <row r="1942" ht="19.5" customHeight="1">
      <c r="A1942" s="51"/>
      <c r="B1942" s="38"/>
      <c r="C1942" s="38"/>
      <c r="D1942" s="38"/>
      <c r="E1942" s="34"/>
      <c r="F1942" s="51" t="s">
        <v>1985</v>
      </c>
      <c r="G1942" s="38"/>
      <c r="H1942" s="38"/>
      <c r="I1942" s="34"/>
      <c r="J1942" s="49">
        <v>6.0043</v>
      </c>
      <c r="K1942" s="4"/>
    </row>
    <row r="1943" ht="13.5" customHeight="1">
      <c r="A1943" s="64"/>
      <c r="B1943" s="64"/>
      <c r="C1943" s="64"/>
      <c r="D1943" s="64"/>
      <c r="E1943" s="64" t="s">
        <v>1935</v>
      </c>
      <c r="F1943" s="74">
        <v>0.0</v>
      </c>
      <c r="G1943" s="64" t="s">
        <v>1936</v>
      </c>
      <c r="H1943" s="74">
        <v>4.32</v>
      </c>
      <c r="I1943" s="64" t="s">
        <v>1937</v>
      </c>
      <c r="J1943" s="74">
        <v>4.31821736194</v>
      </c>
      <c r="K1943" s="4"/>
    </row>
    <row r="1944" ht="13.5" customHeight="1">
      <c r="A1944" s="64"/>
      <c r="B1944" s="64"/>
      <c r="C1944" s="64"/>
      <c r="D1944" s="64"/>
      <c r="E1944" s="64" t="s">
        <v>1938</v>
      </c>
      <c r="F1944" s="74">
        <v>1.74</v>
      </c>
      <c r="G1944" s="64"/>
      <c r="H1944" s="75" t="s">
        <v>1939</v>
      </c>
      <c r="I1944" s="34"/>
      <c r="J1944" s="74">
        <v>9.15</v>
      </c>
      <c r="K1944" s="4"/>
    </row>
    <row r="1945" ht="0.75" customHeight="1">
      <c r="A1945" s="76"/>
      <c r="B1945" s="76"/>
      <c r="C1945" s="76"/>
      <c r="D1945" s="76"/>
      <c r="E1945" s="76"/>
      <c r="F1945" s="76"/>
      <c r="G1945" s="76"/>
      <c r="H1945" s="76"/>
      <c r="I1945" s="76"/>
      <c r="J1945" s="76"/>
      <c r="K1945" s="76"/>
    </row>
    <row r="1946" ht="18.0" customHeight="1">
      <c r="A1946" s="39" t="s">
        <v>589</v>
      </c>
      <c r="B1946" s="43" t="s">
        <v>83</v>
      </c>
      <c r="C1946" s="39" t="s">
        <v>84</v>
      </c>
      <c r="D1946" s="39" t="s">
        <v>24</v>
      </c>
      <c r="E1946" s="40" t="s">
        <v>1911</v>
      </c>
      <c r="F1946" s="42"/>
      <c r="G1946" s="54" t="s">
        <v>85</v>
      </c>
      <c r="H1946" s="43" t="s">
        <v>25</v>
      </c>
      <c r="I1946" s="43" t="s">
        <v>1912</v>
      </c>
      <c r="J1946" s="43" t="s">
        <v>86</v>
      </c>
      <c r="K1946" s="43" t="s">
        <v>26</v>
      </c>
    </row>
    <row r="1947" ht="25.5" customHeight="1">
      <c r="A1947" s="56" t="s">
        <v>1913</v>
      </c>
      <c r="B1947" s="58" t="s">
        <v>590</v>
      </c>
      <c r="C1947" s="56" t="s">
        <v>122</v>
      </c>
      <c r="D1947" s="56" t="s">
        <v>591</v>
      </c>
      <c r="E1947" s="66" t="s">
        <v>3236</v>
      </c>
      <c r="F1947" s="42"/>
      <c r="G1947" s="57" t="s">
        <v>130</v>
      </c>
      <c r="H1947" s="67">
        <v>1.0</v>
      </c>
      <c r="I1947" s="59"/>
      <c r="J1947" s="59">
        <v>12.92</v>
      </c>
      <c r="K1947" s="59">
        <v>12.92</v>
      </c>
    </row>
    <row r="1948" ht="24.0" customHeight="1">
      <c r="A1948" s="68" t="s">
        <v>1915</v>
      </c>
      <c r="B1948" s="69" t="s">
        <v>2607</v>
      </c>
      <c r="C1948" s="68" t="s">
        <v>122</v>
      </c>
      <c r="D1948" s="68" t="s">
        <v>2608</v>
      </c>
      <c r="E1948" s="70" t="s">
        <v>1918</v>
      </c>
      <c r="F1948" s="42"/>
      <c r="G1948" s="71" t="s">
        <v>1134</v>
      </c>
      <c r="H1948" s="72">
        <v>0.1541</v>
      </c>
      <c r="I1948" s="72">
        <v>0.0</v>
      </c>
      <c r="J1948" s="73">
        <v>28.79</v>
      </c>
      <c r="K1948" s="73">
        <v>4.43</v>
      </c>
    </row>
    <row r="1949" ht="24.0" customHeight="1">
      <c r="A1949" s="68" t="s">
        <v>1915</v>
      </c>
      <c r="B1949" s="69" t="s">
        <v>2005</v>
      </c>
      <c r="C1949" s="68" t="s">
        <v>122</v>
      </c>
      <c r="D1949" s="68" t="s">
        <v>2006</v>
      </c>
      <c r="E1949" s="70" t="s">
        <v>1918</v>
      </c>
      <c r="F1949" s="42"/>
      <c r="G1949" s="71" t="s">
        <v>1134</v>
      </c>
      <c r="H1949" s="72">
        <v>0.0514</v>
      </c>
      <c r="I1949" s="72">
        <v>0.0</v>
      </c>
      <c r="J1949" s="73">
        <v>21.72</v>
      </c>
      <c r="K1949" s="73">
        <v>1.11</v>
      </c>
    </row>
    <row r="1950" ht="25.5" customHeight="1">
      <c r="A1950" s="77" t="s">
        <v>1940</v>
      </c>
      <c r="B1950" s="78" t="s">
        <v>3316</v>
      </c>
      <c r="C1950" s="77" t="s">
        <v>122</v>
      </c>
      <c r="D1950" s="77" t="s">
        <v>3317</v>
      </c>
      <c r="E1950" s="79" t="s">
        <v>1943</v>
      </c>
      <c r="F1950" s="42"/>
      <c r="G1950" s="80" t="s">
        <v>801</v>
      </c>
      <c r="H1950" s="81">
        <v>1.1074</v>
      </c>
      <c r="I1950" s="81">
        <v>0.0</v>
      </c>
      <c r="J1950" s="82">
        <v>6.67</v>
      </c>
      <c r="K1950" s="82">
        <v>7.38</v>
      </c>
    </row>
    <row r="1951" ht="13.5" customHeight="1">
      <c r="A1951" s="64"/>
      <c r="B1951" s="64"/>
      <c r="C1951" s="64"/>
      <c r="D1951" s="64"/>
      <c r="E1951" s="64"/>
      <c r="F1951" s="64" t="s">
        <v>1935</v>
      </c>
      <c r="G1951" s="74">
        <v>1.92</v>
      </c>
      <c r="H1951" s="64" t="s">
        <v>1936</v>
      </c>
      <c r="I1951" s="74">
        <v>2.07</v>
      </c>
      <c r="J1951" s="64" t="s">
        <v>1937</v>
      </c>
      <c r="K1951" s="74">
        <v>3.99</v>
      </c>
    </row>
    <row r="1952" ht="13.5" customHeight="1">
      <c r="A1952" s="64"/>
      <c r="B1952" s="64"/>
      <c r="C1952" s="64"/>
      <c r="D1952" s="64"/>
      <c r="E1952" s="64"/>
      <c r="F1952" s="64" t="s">
        <v>1938</v>
      </c>
      <c r="G1952" s="74">
        <v>3.04</v>
      </c>
      <c r="H1952" s="75" t="s">
        <v>1939</v>
      </c>
      <c r="I1952" s="34"/>
      <c r="J1952" s="64"/>
      <c r="K1952" s="74">
        <v>15.96</v>
      </c>
    </row>
    <row r="1953" ht="0.75" customHeight="1">
      <c r="A1953" s="76"/>
      <c r="B1953" s="76"/>
      <c r="C1953" s="76"/>
      <c r="D1953" s="76"/>
      <c r="E1953" s="76"/>
      <c r="F1953" s="76"/>
      <c r="G1953" s="76"/>
      <c r="H1953" s="76"/>
      <c r="I1953" s="76"/>
      <c r="J1953" s="76"/>
      <c r="K1953" s="76"/>
    </row>
    <row r="1954" ht="18.0" customHeight="1">
      <c r="A1954" s="39" t="s">
        <v>596</v>
      </c>
      <c r="B1954" s="43" t="s">
        <v>83</v>
      </c>
      <c r="C1954" s="39" t="s">
        <v>84</v>
      </c>
      <c r="D1954" s="39" t="s">
        <v>24</v>
      </c>
      <c r="E1954" s="40" t="s">
        <v>1911</v>
      </c>
      <c r="F1954" s="42"/>
      <c r="G1954" s="54" t="s">
        <v>85</v>
      </c>
      <c r="H1954" s="43" t="s">
        <v>25</v>
      </c>
      <c r="I1954" s="43" t="s">
        <v>1912</v>
      </c>
      <c r="J1954" s="43" t="s">
        <v>86</v>
      </c>
      <c r="K1954" s="43" t="s">
        <v>26</v>
      </c>
    </row>
    <row r="1955" ht="39.0" customHeight="1">
      <c r="A1955" s="56" t="s">
        <v>1913</v>
      </c>
      <c r="B1955" s="58" t="s">
        <v>597</v>
      </c>
      <c r="C1955" s="56" t="s">
        <v>122</v>
      </c>
      <c r="D1955" s="56" t="s">
        <v>598</v>
      </c>
      <c r="E1955" s="66" t="s">
        <v>3116</v>
      </c>
      <c r="F1955" s="42"/>
      <c r="G1955" s="57" t="s">
        <v>130</v>
      </c>
      <c r="H1955" s="67">
        <v>1.0</v>
      </c>
      <c r="I1955" s="59"/>
      <c r="J1955" s="59">
        <v>1.64</v>
      </c>
      <c r="K1955" s="59">
        <v>1.64</v>
      </c>
    </row>
    <row r="1956" ht="24.0" customHeight="1">
      <c r="A1956" s="68" t="s">
        <v>1915</v>
      </c>
      <c r="B1956" s="69" t="s">
        <v>2005</v>
      </c>
      <c r="C1956" s="68" t="s">
        <v>122</v>
      </c>
      <c r="D1956" s="68" t="s">
        <v>2006</v>
      </c>
      <c r="E1956" s="70" t="s">
        <v>1918</v>
      </c>
      <c r="F1956" s="42"/>
      <c r="G1956" s="71" t="s">
        <v>1134</v>
      </c>
      <c r="H1956" s="72">
        <v>0.073</v>
      </c>
      <c r="I1956" s="72">
        <v>0.0</v>
      </c>
      <c r="J1956" s="73">
        <v>21.72</v>
      </c>
      <c r="K1956" s="73">
        <v>1.58</v>
      </c>
    </row>
    <row r="1957" ht="24.0" customHeight="1">
      <c r="A1957" s="77" t="s">
        <v>1940</v>
      </c>
      <c r="B1957" s="78" t="s">
        <v>3318</v>
      </c>
      <c r="C1957" s="77" t="s">
        <v>122</v>
      </c>
      <c r="D1957" s="77" t="s">
        <v>3319</v>
      </c>
      <c r="E1957" s="79" t="s">
        <v>1943</v>
      </c>
      <c r="F1957" s="42"/>
      <c r="G1957" s="80" t="s">
        <v>1957</v>
      </c>
      <c r="H1957" s="81">
        <v>0.006</v>
      </c>
      <c r="I1957" s="81">
        <v>0.0</v>
      </c>
      <c r="J1957" s="82">
        <v>10.75</v>
      </c>
      <c r="K1957" s="82">
        <v>0.06</v>
      </c>
    </row>
    <row r="1958" ht="13.5" customHeight="1">
      <c r="A1958" s="64"/>
      <c r="B1958" s="64"/>
      <c r="C1958" s="64"/>
      <c r="D1958" s="64"/>
      <c r="E1958" s="64"/>
      <c r="F1958" s="64" t="s">
        <v>1935</v>
      </c>
      <c r="G1958" s="74">
        <v>0.54</v>
      </c>
      <c r="H1958" s="64" t="s">
        <v>1936</v>
      </c>
      <c r="I1958" s="74">
        <v>0.59</v>
      </c>
      <c r="J1958" s="64" t="s">
        <v>1937</v>
      </c>
      <c r="K1958" s="74">
        <v>1.13</v>
      </c>
    </row>
    <row r="1959" ht="13.5" customHeight="1">
      <c r="A1959" s="64"/>
      <c r="B1959" s="64"/>
      <c r="C1959" s="64"/>
      <c r="D1959" s="64"/>
      <c r="E1959" s="64"/>
      <c r="F1959" s="64" t="s">
        <v>1938</v>
      </c>
      <c r="G1959" s="74">
        <v>0.38</v>
      </c>
      <c r="H1959" s="75" t="s">
        <v>1939</v>
      </c>
      <c r="I1959" s="34"/>
      <c r="J1959" s="64"/>
      <c r="K1959" s="74">
        <v>2.02</v>
      </c>
    </row>
    <row r="1960" ht="0.75" customHeight="1">
      <c r="A1960" s="76"/>
      <c r="B1960" s="76"/>
      <c r="C1960" s="76"/>
      <c r="D1960" s="76"/>
      <c r="E1960" s="76"/>
      <c r="F1960" s="76"/>
      <c r="G1960" s="76"/>
      <c r="H1960" s="76"/>
      <c r="I1960" s="76"/>
      <c r="J1960" s="76"/>
      <c r="K1960" s="76"/>
    </row>
    <row r="1961" ht="18.0" customHeight="1">
      <c r="A1961" s="39" t="s">
        <v>599</v>
      </c>
      <c r="B1961" s="43" t="s">
        <v>83</v>
      </c>
      <c r="C1961" s="39" t="s">
        <v>84</v>
      </c>
      <c r="D1961" s="39" t="s">
        <v>24</v>
      </c>
      <c r="E1961" s="40" t="s">
        <v>1911</v>
      </c>
      <c r="F1961" s="42"/>
      <c r="G1961" s="54" t="s">
        <v>85</v>
      </c>
      <c r="H1961" s="43" t="s">
        <v>25</v>
      </c>
      <c r="I1961" s="43" t="s">
        <v>1912</v>
      </c>
      <c r="J1961" s="43" t="s">
        <v>86</v>
      </c>
      <c r="K1961" s="43" t="s">
        <v>26</v>
      </c>
    </row>
    <row r="1962" ht="24.0" customHeight="1">
      <c r="A1962" s="56" t="s">
        <v>1913</v>
      </c>
      <c r="B1962" s="58" t="s">
        <v>600</v>
      </c>
      <c r="C1962" s="56" t="s">
        <v>92</v>
      </c>
      <c r="D1962" s="56" t="s">
        <v>601</v>
      </c>
      <c r="E1962" s="66">
        <v>125.0</v>
      </c>
      <c r="F1962" s="42"/>
      <c r="G1962" s="57" t="s">
        <v>130</v>
      </c>
      <c r="H1962" s="67">
        <v>1.0</v>
      </c>
      <c r="I1962" s="59"/>
      <c r="J1962" s="59">
        <v>2.6</v>
      </c>
      <c r="K1962" s="59">
        <v>2.6</v>
      </c>
    </row>
    <row r="1963" ht="24.0" customHeight="1">
      <c r="A1963" s="68" t="s">
        <v>1915</v>
      </c>
      <c r="B1963" s="69" t="s">
        <v>2005</v>
      </c>
      <c r="C1963" s="68" t="s">
        <v>122</v>
      </c>
      <c r="D1963" s="68" t="s">
        <v>2006</v>
      </c>
      <c r="E1963" s="70" t="s">
        <v>1918</v>
      </c>
      <c r="F1963" s="42"/>
      <c r="G1963" s="71" t="s">
        <v>1134</v>
      </c>
      <c r="H1963" s="72">
        <v>0.12</v>
      </c>
      <c r="I1963" s="72">
        <v>0.0</v>
      </c>
      <c r="J1963" s="73">
        <v>21.72</v>
      </c>
      <c r="K1963" s="73">
        <v>2.6</v>
      </c>
    </row>
    <row r="1964" ht="13.5" customHeight="1">
      <c r="A1964" s="64"/>
      <c r="B1964" s="64"/>
      <c r="C1964" s="64"/>
      <c r="D1964" s="64"/>
      <c r="E1964" s="64"/>
      <c r="F1964" s="64" t="s">
        <v>1935</v>
      </c>
      <c r="G1964" s="74">
        <v>0.9</v>
      </c>
      <c r="H1964" s="64" t="s">
        <v>1936</v>
      </c>
      <c r="I1964" s="74">
        <v>0.97</v>
      </c>
      <c r="J1964" s="64" t="s">
        <v>1937</v>
      </c>
      <c r="K1964" s="74">
        <v>1.87</v>
      </c>
    </row>
    <row r="1965" ht="13.5" customHeight="1">
      <c r="A1965" s="64"/>
      <c r="B1965" s="64"/>
      <c r="C1965" s="64"/>
      <c r="D1965" s="64"/>
      <c r="E1965" s="64"/>
      <c r="F1965" s="64" t="s">
        <v>1938</v>
      </c>
      <c r="G1965" s="74">
        <v>0.61</v>
      </c>
      <c r="H1965" s="75" t="s">
        <v>1939</v>
      </c>
      <c r="I1965" s="34"/>
      <c r="J1965" s="64"/>
      <c r="K1965" s="74">
        <v>3.21</v>
      </c>
    </row>
    <row r="1966" ht="0.75" customHeight="1">
      <c r="A1966" s="76"/>
      <c r="B1966" s="76"/>
      <c r="C1966" s="76"/>
      <c r="D1966" s="76"/>
      <c r="E1966" s="76"/>
      <c r="F1966" s="76"/>
      <c r="G1966" s="76"/>
      <c r="H1966" s="76"/>
      <c r="I1966" s="76"/>
      <c r="J1966" s="76"/>
      <c r="K1966" s="76"/>
    </row>
    <row r="1967" ht="18.0" customHeight="1">
      <c r="A1967" s="39" t="s">
        <v>602</v>
      </c>
      <c r="B1967" s="43" t="s">
        <v>83</v>
      </c>
      <c r="C1967" s="39" t="s">
        <v>84</v>
      </c>
      <c r="D1967" s="39" t="s">
        <v>24</v>
      </c>
      <c r="E1967" s="40" t="s">
        <v>1911</v>
      </c>
      <c r="F1967" s="42"/>
      <c r="G1967" s="54" t="s">
        <v>85</v>
      </c>
      <c r="H1967" s="43" t="s">
        <v>25</v>
      </c>
      <c r="I1967" s="43" t="s">
        <v>1912</v>
      </c>
      <c r="J1967" s="43" t="s">
        <v>86</v>
      </c>
      <c r="K1967" s="43" t="s">
        <v>26</v>
      </c>
    </row>
    <row r="1968" ht="25.5" customHeight="1">
      <c r="A1968" s="56" t="s">
        <v>1913</v>
      </c>
      <c r="B1968" s="58" t="s">
        <v>603</v>
      </c>
      <c r="C1968" s="56" t="s">
        <v>92</v>
      </c>
      <c r="D1968" s="56" t="s">
        <v>604</v>
      </c>
      <c r="E1968" s="66">
        <v>124.0</v>
      </c>
      <c r="F1968" s="42"/>
      <c r="G1968" s="57" t="s">
        <v>130</v>
      </c>
      <c r="H1968" s="67">
        <v>1.0</v>
      </c>
      <c r="I1968" s="59"/>
      <c r="J1968" s="59">
        <v>11.06</v>
      </c>
      <c r="K1968" s="59">
        <v>11.06</v>
      </c>
    </row>
    <row r="1969" ht="24.0" customHeight="1">
      <c r="A1969" s="68" t="s">
        <v>1915</v>
      </c>
      <c r="B1969" s="69" t="s">
        <v>2001</v>
      </c>
      <c r="C1969" s="68" t="s">
        <v>122</v>
      </c>
      <c r="D1969" s="68" t="s">
        <v>2002</v>
      </c>
      <c r="E1969" s="70" t="s">
        <v>1918</v>
      </c>
      <c r="F1969" s="42"/>
      <c r="G1969" s="71" t="s">
        <v>1134</v>
      </c>
      <c r="H1969" s="72">
        <v>0.14</v>
      </c>
      <c r="I1969" s="72">
        <v>0.0</v>
      </c>
      <c r="J1969" s="73">
        <v>27.11</v>
      </c>
      <c r="K1969" s="73">
        <v>3.79</v>
      </c>
    </row>
    <row r="1970" ht="24.0" customHeight="1">
      <c r="A1970" s="68" t="s">
        <v>1915</v>
      </c>
      <c r="B1970" s="69" t="s">
        <v>2005</v>
      </c>
      <c r="C1970" s="68" t="s">
        <v>122</v>
      </c>
      <c r="D1970" s="68" t="s">
        <v>2006</v>
      </c>
      <c r="E1970" s="70" t="s">
        <v>1918</v>
      </c>
      <c r="F1970" s="42"/>
      <c r="G1970" s="71" t="s">
        <v>1134</v>
      </c>
      <c r="H1970" s="72">
        <v>0.14</v>
      </c>
      <c r="I1970" s="72">
        <v>0.0</v>
      </c>
      <c r="J1970" s="73">
        <v>21.72</v>
      </c>
      <c r="K1970" s="73">
        <v>3.04</v>
      </c>
    </row>
    <row r="1971" ht="24.0" customHeight="1">
      <c r="A1971" s="77" t="s">
        <v>1940</v>
      </c>
      <c r="B1971" s="78" t="s">
        <v>3320</v>
      </c>
      <c r="C1971" s="77" t="s">
        <v>265</v>
      </c>
      <c r="D1971" s="77" t="s">
        <v>3321</v>
      </c>
      <c r="E1971" s="79" t="s">
        <v>1943</v>
      </c>
      <c r="F1971" s="42"/>
      <c r="G1971" s="80" t="s">
        <v>1472</v>
      </c>
      <c r="H1971" s="81">
        <v>0.16</v>
      </c>
      <c r="I1971" s="81">
        <v>0.0</v>
      </c>
      <c r="J1971" s="82">
        <v>26.45</v>
      </c>
      <c r="K1971" s="82">
        <v>4.23</v>
      </c>
    </row>
    <row r="1972" ht="13.5" customHeight="1">
      <c r="A1972" s="64"/>
      <c r="B1972" s="64"/>
      <c r="C1972" s="64"/>
      <c r="D1972" s="64"/>
      <c r="E1972" s="64"/>
      <c r="F1972" s="64" t="s">
        <v>1935</v>
      </c>
      <c r="G1972" s="74">
        <v>2.45</v>
      </c>
      <c r="H1972" s="64" t="s">
        <v>1936</v>
      </c>
      <c r="I1972" s="74">
        <v>2.65</v>
      </c>
      <c r="J1972" s="64" t="s">
        <v>1937</v>
      </c>
      <c r="K1972" s="74">
        <v>5.1</v>
      </c>
    </row>
    <row r="1973" ht="13.5" customHeight="1">
      <c r="A1973" s="64"/>
      <c r="B1973" s="64"/>
      <c r="C1973" s="64"/>
      <c r="D1973" s="64"/>
      <c r="E1973" s="64"/>
      <c r="F1973" s="64" t="s">
        <v>1938</v>
      </c>
      <c r="G1973" s="74">
        <v>2.6</v>
      </c>
      <c r="H1973" s="75" t="s">
        <v>1939</v>
      </c>
      <c r="I1973" s="34"/>
      <c r="J1973" s="64"/>
      <c r="K1973" s="74">
        <v>13.66</v>
      </c>
    </row>
    <row r="1974" ht="0.75" customHeight="1">
      <c r="A1974" s="76"/>
      <c r="B1974" s="76"/>
      <c r="C1974" s="76"/>
      <c r="D1974" s="76"/>
      <c r="E1974" s="76"/>
      <c r="F1974" s="76"/>
      <c r="G1974" s="76"/>
      <c r="H1974" s="76"/>
      <c r="I1974" s="76"/>
      <c r="J1974" s="76"/>
      <c r="K1974" s="76"/>
    </row>
    <row r="1975" ht="18.0" customHeight="1">
      <c r="A1975" s="39" t="s">
        <v>605</v>
      </c>
      <c r="B1975" s="43" t="s">
        <v>83</v>
      </c>
      <c r="C1975" s="39" t="s">
        <v>84</v>
      </c>
      <c r="D1975" s="39" t="s">
        <v>24</v>
      </c>
      <c r="E1975" s="40" t="s">
        <v>1911</v>
      </c>
      <c r="F1975" s="42"/>
      <c r="G1975" s="54" t="s">
        <v>85</v>
      </c>
      <c r="H1975" s="43" t="s">
        <v>25</v>
      </c>
      <c r="I1975" s="43" t="s">
        <v>1912</v>
      </c>
      <c r="J1975" s="43" t="s">
        <v>86</v>
      </c>
      <c r="K1975" s="43" t="s">
        <v>26</v>
      </c>
    </row>
    <row r="1976" ht="24.0" customHeight="1">
      <c r="A1976" s="56" t="s">
        <v>1913</v>
      </c>
      <c r="B1976" s="58" t="s">
        <v>606</v>
      </c>
      <c r="C1976" s="56" t="s">
        <v>92</v>
      </c>
      <c r="D1976" s="56" t="s">
        <v>607</v>
      </c>
      <c r="E1976" s="66">
        <v>17.0</v>
      </c>
      <c r="F1976" s="42"/>
      <c r="G1976" s="57" t="s">
        <v>130</v>
      </c>
      <c r="H1976" s="67">
        <v>1.0</v>
      </c>
      <c r="I1976" s="59"/>
      <c r="J1976" s="59">
        <v>42.42</v>
      </c>
      <c r="K1976" s="59">
        <v>42.42</v>
      </c>
    </row>
    <row r="1977" ht="24.0" customHeight="1">
      <c r="A1977" s="68" t="s">
        <v>1915</v>
      </c>
      <c r="B1977" s="69" t="s">
        <v>2607</v>
      </c>
      <c r="C1977" s="68" t="s">
        <v>122</v>
      </c>
      <c r="D1977" s="68" t="s">
        <v>2608</v>
      </c>
      <c r="E1977" s="70" t="s">
        <v>1918</v>
      </c>
      <c r="F1977" s="42"/>
      <c r="G1977" s="71" t="s">
        <v>1134</v>
      </c>
      <c r="H1977" s="72">
        <v>0.75</v>
      </c>
      <c r="I1977" s="72">
        <v>0.0</v>
      </c>
      <c r="J1977" s="73">
        <v>28.79</v>
      </c>
      <c r="K1977" s="73">
        <v>21.59</v>
      </c>
    </row>
    <row r="1978" ht="24.0" customHeight="1">
      <c r="A1978" s="68" t="s">
        <v>1915</v>
      </c>
      <c r="B1978" s="69" t="s">
        <v>2005</v>
      </c>
      <c r="C1978" s="68" t="s">
        <v>122</v>
      </c>
      <c r="D1978" s="68" t="s">
        <v>2006</v>
      </c>
      <c r="E1978" s="70" t="s">
        <v>1918</v>
      </c>
      <c r="F1978" s="42"/>
      <c r="G1978" s="71" t="s">
        <v>1134</v>
      </c>
      <c r="H1978" s="72">
        <v>0.25</v>
      </c>
      <c r="I1978" s="72">
        <v>0.0</v>
      </c>
      <c r="J1978" s="73">
        <v>21.72</v>
      </c>
      <c r="K1978" s="73">
        <v>5.43</v>
      </c>
    </row>
    <row r="1979" ht="24.0" customHeight="1">
      <c r="A1979" s="77" t="s">
        <v>1940</v>
      </c>
      <c r="B1979" s="78" t="s">
        <v>3322</v>
      </c>
      <c r="C1979" s="77" t="s">
        <v>201</v>
      </c>
      <c r="D1979" s="77" t="s">
        <v>3323</v>
      </c>
      <c r="E1979" s="79" t="s">
        <v>1943</v>
      </c>
      <c r="F1979" s="42"/>
      <c r="G1979" s="80" t="s">
        <v>3188</v>
      </c>
      <c r="H1979" s="81">
        <v>0.07</v>
      </c>
      <c r="I1979" s="81">
        <v>0.0</v>
      </c>
      <c r="J1979" s="82">
        <v>220.0</v>
      </c>
      <c r="K1979" s="82">
        <v>15.4</v>
      </c>
    </row>
    <row r="1980" ht="13.5" customHeight="1">
      <c r="A1980" s="64"/>
      <c r="B1980" s="64"/>
      <c r="C1980" s="64"/>
      <c r="D1980" s="64"/>
      <c r="E1980" s="64"/>
      <c r="F1980" s="64" t="s">
        <v>1935</v>
      </c>
      <c r="G1980" s="74">
        <v>9.37</v>
      </c>
      <c r="H1980" s="64" t="s">
        <v>1936</v>
      </c>
      <c r="I1980" s="74">
        <v>10.09</v>
      </c>
      <c r="J1980" s="64" t="s">
        <v>1937</v>
      </c>
      <c r="K1980" s="74">
        <v>19.46</v>
      </c>
    </row>
    <row r="1981" ht="13.5" customHeight="1">
      <c r="A1981" s="64"/>
      <c r="B1981" s="64"/>
      <c r="C1981" s="64"/>
      <c r="D1981" s="64"/>
      <c r="E1981" s="64"/>
      <c r="F1981" s="64" t="s">
        <v>1938</v>
      </c>
      <c r="G1981" s="74">
        <v>9.98</v>
      </c>
      <c r="H1981" s="75" t="s">
        <v>1939</v>
      </c>
      <c r="I1981" s="34"/>
      <c r="J1981" s="64"/>
      <c r="K1981" s="74">
        <v>52.4</v>
      </c>
    </row>
    <row r="1982" ht="0.75" customHeight="1">
      <c r="A1982" s="76"/>
      <c r="B1982" s="76"/>
      <c r="C1982" s="76"/>
      <c r="D1982" s="76"/>
      <c r="E1982" s="76"/>
      <c r="F1982" s="76"/>
      <c r="G1982" s="76"/>
      <c r="H1982" s="76"/>
      <c r="I1982" s="76"/>
      <c r="J1982" s="76"/>
      <c r="K1982" s="76"/>
    </row>
    <row r="1983" ht="18.0" customHeight="1">
      <c r="A1983" s="39" t="s">
        <v>610</v>
      </c>
      <c r="B1983" s="43" t="s">
        <v>83</v>
      </c>
      <c r="C1983" s="39" t="s">
        <v>84</v>
      </c>
      <c r="D1983" s="39" t="s">
        <v>24</v>
      </c>
      <c r="E1983" s="40" t="s">
        <v>1911</v>
      </c>
      <c r="F1983" s="42"/>
      <c r="G1983" s="54" t="s">
        <v>85</v>
      </c>
      <c r="H1983" s="43" t="s">
        <v>25</v>
      </c>
      <c r="I1983" s="43" t="s">
        <v>86</v>
      </c>
      <c r="J1983" s="43" t="s">
        <v>26</v>
      </c>
      <c r="K1983" s="4"/>
    </row>
    <row r="1984" ht="24.0" customHeight="1">
      <c r="A1984" s="56" t="s">
        <v>1913</v>
      </c>
      <c r="B1984" s="58" t="s">
        <v>611</v>
      </c>
      <c r="C1984" s="56" t="s">
        <v>104</v>
      </c>
      <c r="D1984" s="56" t="s">
        <v>612</v>
      </c>
      <c r="E1984" s="66" t="s">
        <v>2157</v>
      </c>
      <c r="F1984" s="42"/>
      <c r="G1984" s="57" t="s">
        <v>130</v>
      </c>
      <c r="H1984" s="67">
        <v>1.0</v>
      </c>
      <c r="I1984" s="59">
        <v>3.83</v>
      </c>
      <c r="J1984" s="59">
        <v>3.83</v>
      </c>
      <c r="K1984" s="4"/>
    </row>
    <row r="1985" ht="19.5" customHeight="1">
      <c r="A1985" s="51"/>
      <c r="B1985" s="38"/>
      <c r="C1985" s="38"/>
      <c r="D1985" s="38"/>
      <c r="E1985" s="34"/>
      <c r="F1985" s="51" t="s">
        <v>1968</v>
      </c>
      <c r="G1985" s="38"/>
      <c r="H1985" s="38"/>
      <c r="I1985" s="34"/>
      <c r="J1985" s="49">
        <v>0.0</v>
      </c>
      <c r="K1985" s="4"/>
    </row>
    <row r="1986" ht="19.5" customHeight="1">
      <c r="A1986" s="51"/>
      <c r="B1986" s="38"/>
      <c r="C1986" s="38"/>
      <c r="D1986" s="38"/>
      <c r="E1986" s="34"/>
      <c r="F1986" s="51" t="s">
        <v>1969</v>
      </c>
      <c r="G1986" s="38"/>
      <c r="H1986" s="38"/>
      <c r="I1986" s="34"/>
      <c r="J1986" s="49">
        <v>1.0</v>
      </c>
      <c r="K1986" s="4"/>
    </row>
    <row r="1987" ht="19.5" customHeight="1">
      <c r="A1987" s="51"/>
      <c r="B1987" s="38"/>
      <c r="C1987" s="38"/>
      <c r="D1987" s="38"/>
      <c r="E1987" s="34"/>
      <c r="F1987" s="51" t="s">
        <v>1970</v>
      </c>
      <c r="G1987" s="38"/>
      <c r="H1987" s="38"/>
      <c r="I1987" s="34"/>
      <c r="J1987" s="49">
        <v>0.0</v>
      </c>
      <c r="K1987" s="4"/>
    </row>
    <row r="1988" ht="19.5" customHeight="1">
      <c r="A1988" s="39" t="s">
        <v>2158</v>
      </c>
      <c r="B1988" s="43" t="s">
        <v>83</v>
      </c>
      <c r="C1988" s="39" t="s">
        <v>84</v>
      </c>
      <c r="D1988" s="39" t="s">
        <v>2159</v>
      </c>
      <c r="E1988" s="43" t="s">
        <v>1596</v>
      </c>
      <c r="F1988" s="43" t="s">
        <v>1973</v>
      </c>
      <c r="G1988" s="43" t="s">
        <v>1974</v>
      </c>
      <c r="H1988" s="43"/>
      <c r="I1988" s="43"/>
      <c r="J1988" s="43" t="s">
        <v>1975</v>
      </c>
      <c r="K1988" s="4"/>
    </row>
    <row r="1989" ht="25.5" customHeight="1">
      <c r="A1989" s="77" t="s">
        <v>1940</v>
      </c>
      <c r="B1989" s="78" t="s">
        <v>3233</v>
      </c>
      <c r="C1989" s="77" t="s">
        <v>104</v>
      </c>
      <c r="D1989" s="77" t="s">
        <v>3234</v>
      </c>
      <c r="E1989" s="81">
        <v>0.25</v>
      </c>
      <c r="F1989" s="80" t="s">
        <v>106</v>
      </c>
      <c r="G1989" s="85" t="s">
        <v>3042</v>
      </c>
      <c r="H1989" s="41"/>
      <c r="I1989" s="42"/>
      <c r="J1989" s="86" t="s">
        <v>3149</v>
      </c>
      <c r="K1989" s="4"/>
    </row>
    <row r="1990" ht="19.5" customHeight="1">
      <c r="A1990" s="51"/>
      <c r="B1990" s="38"/>
      <c r="C1990" s="38"/>
      <c r="D1990" s="38"/>
      <c r="E1990" s="34"/>
      <c r="F1990" s="51" t="s">
        <v>2188</v>
      </c>
      <c r="G1990" s="38"/>
      <c r="H1990" s="38"/>
      <c r="I1990" s="34"/>
      <c r="J1990" s="49">
        <v>0.2025</v>
      </c>
      <c r="K1990" s="4"/>
    </row>
    <row r="1991" ht="19.5" customHeight="1">
      <c r="A1991" s="39" t="s">
        <v>1971</v>
      </c>
      <c r="B1991" s="43" t="s">
        <v>83</v>
      </c>
      <c r="C1991" s="39" t="s">
        <v>84</v>
      </c>
      <c r="D1991" s="39" t="s">
        <v>1972</v>
      </c>
      <c r="E1991" s="43" t="s">
        <v>1596</v>
      </c>
      <c r="F1991" s="43" t="s">
        <v>1973</v>
      </c>
      <c r="G1991" s="43" t="s">
        <v>1974</v>
      </c>
      <c r="H1991" s="43"/>
      <c r="I1991" s="43"/>
      <c r="J1991" s="43" t="s">
        <v>1975</v>
      </c>
      <c r="K1991" s="4"/>
    </row>
    <row r="1992" ht="24.0" customHeight="1">
      <c r="A1992" s="68" t="s">
        <v>1913</v>
      </c>
      <c r="B1992" s="69" t="s">
        <v>3013</v>
      </c>
      <c r="C1992" s="68" t="s">
        <v>104</v>
      </c>
      <c r="D1992" s="68" t="s">
        <v>2006</v>
      </c>
      <c r="E1992" s="72">
        <v>0.16</v>
      </c>
      <c r="F1992" s="71" t="s">
        <v>1978</v>
      </c>
      <c r="G1992" s="83" t="s">
        <v>3014</v>
      </c>
      <c r="H1992" s="41"/>
      <c r="I1992" s="42"/>
      <c r="J1992" s="84" t="s">
        <v>3324</v>
      </c>
      <c r="K1992" s="4"/>
    </row>
    <row r="1993" ht="19.5" customHeight="1">
      <c r="A1993" s="51"/>
      <c r="B1993" s="38"/>
      <c r="C1993" s="38"/>
      <c r="D1993" s="38"/>
      <c r="E1993" s="34"/>
      <c r="F1993" s="51" t="s">
        <v>1985</v>
      </c>
      <c r="G1993" s="38"/>
      <c r="H1993" s="38"/>
      <c r="I1993" s="34"/>
      <c r="J1993" s="49">
        <v>3.6256</v>
      </c>
      <c r="K1993" s="4"/>
    </row>
    <row r="1994" ht="13.5" customHeight="1">
      <c r="A1994" s="64"/>
      <c r="B1994" s="64"/>
      <c r="C1994" s="64"/>
      <c r="D1994" s="64"/>
      <c r="E1994" s="64" t="s">
        <v>1935</v>
      </c>
      <c r="F1994" s="74">
        <v>0.0</v>
      </c>
      <c r="G1994" s="64" t="s">
        <v>1936</v>
      </c>
      <c r="H1994" s="74">
        <v>2.59</v>
      </c>
      <c r="I1994" s="64" t="s">
        <v>1937</v>
      </c>
      <c r="J1994" s="74">
        <v>2.585776</v>
      </c>
      <c r="K1994" s="4"/>
    </row>
    <row r="1995" ht="13.5" customHeight="1">
      <c r="A1995" s="64"/>
      <c r="B1995" s="64"/>
      <c r="C1995" s="64"/>
      <c r="D1995" s="64"/>
      <c r="E1995" s="64" t="s">
        <v>1938</v>
      </c>
      <c r="F1995" s="74">
        <v>0.9</v>
      </c>
      <c r="G1995" s="64"/>
      <c r="H1995" s="75" t="s">
        <v>1939</v>
      </c>
      <c r="I1995" s="34"/>
      <c r="J1995" s="74">
        <v>4.73</v>
      </c>
      <c r="K1995" s="4"/>
    </row>
    <row r="1996" ht="0.75" customHeight="1">
      <c r="A1996" s="76"/>
      <c r="B1996" s="76"/>
      <c r="C1996" s="76"/>
      <c r="D1996" s="76"/>
      <c r="E1996" s="76"/>
      <c r="F1996" s="76"/>
      <c r="G1996" s="76"/>
      <c r="H1996" s="76"/>
      <c r="I1996" s="76"/>
      <c r="J1996" s="76"/>
      <c r="K1996" s="76"/>
    </row>
    <row r="1997" ht="18.0" customHeight="1">
      <c r="A1997" s="39" t="s">
        <v>613</v>
      </c>
      <c r="B1997" s="43" t="s">
        <v>83</v>
      </c>
      <c r="C1997" s="39" t="s">
        <v>84</v>
      </c>
      <c r="D1997" s="39" t="s">
        <v>24</v>
      </c>
      <c r="E1997" s="40" t="s">
        <v>1911</v>
      </c>
      <c r="F1997" s="42"/>
      <c r="G1997" s="54" t="s">
        <v>85</v>
      </c>
      <c r="H1997" s="43" t="s">
        <v>25</v>
      </c>
      <c r="I1997" s="43" t="s">
        <v>1912</v>
      </c>
      <c r="J1997" s="43" t="s">
        <v>86</v>
      </c>
      <c r="K1997" s="43" t="s">
        <v>26</v>
      </c>
    </row>
    <row r="1998" ht="25.5" customHeight="1">
      <c r="A1998" s="56" t="s">
        <v>1913</v>
      </c>
      <c r="B1998" s="58" t="s">
        <v>614</v>
      </c>
      <c r="C1998" s="56" t="s">
        <v>122</v>
      </c>
      <c r="D1998" s="56" t="s">
        <v>615</v>
      </c>
      <c r="E1998" s="66" t="s">
        <v>2746</v>
      </c>
      <c r="F1998" s="42"/>
      <c r="G1998" s="57" t="s">
        <v>130</v>
      </c>
      <c r="H1998" s="67">
        <v>1.0</v>
      </c>
      <c r="I1998" s="59"/>
      <c r="J1998" s="59">
        <v>9.79</v>
      </c>
      <c r="K1998" s="59">
        <v>9.79</v>
      </c>
    </row>
    <row r="1999" ht="24.0" customHeight="1">
      <c r="A1999" s="68" t="s">
        <v>1915</v>
      </c>
      <c r="B1999" s="69" t="s">
        <v>2607</v>
      </c>
      <c r="C1999" s="68" t="s">
        <v>122</v>
      </c>
      <c r="D1999" s="68" t="s">
        <v>2608</v>
      </c>
      <c r="E1999" s="70" t="s">
        <v>1918</v>
      </c>
      <c r="F1999" s="42"/>
      <c r="G1999" s="71" t="s">
        <v>1134</v>
      </c>
      <c r="H1999" s="72">
        <v>0.2986</v>
      </c>
      <c r="I1999" s="72">
        <v>0.0</v>
      </c>
      <c r="J1999" s="73">
        <v>28.79</v>
      </c>
      <c r="K1999" s="73">
        <v>8.59</v>
      </c>
    </row>
    <row r="2000" ht="24.0" customHeight="1">
      <c r="A2000" s="77" t="s">
        <v>1940</v>
      </c>
      <c r="B2000" s="78" t="s">
        <v>2630</v>
      </c>
      <c r="C2000" s="77" t="s">
        <v>122</v>
      </c>
      <c r="D2000" s="77" t="s">
        <v>2631</v>
      </c>
      <c r="E2000" s="79" t="s">
        <v>1943</v>
      </c>
      <c r="F2000" s="42"/>
      <c r="G2000" s="80" t="s">
        <v>98</v>
      </c>
      <c r="H2000" s="81">
        <v>0.3</v>
      </c>
      <c r="I2000" s="81">
        <v>0.0</v>
      </c>
      <c r="J2000" s="82">
        <v>4.0</v>
      </c>
      <c r="K2000" s="82">
        <v>1.2</v>
      </c>
    </row>
    <row r="2001" ht="13.5" customHeight="1">
      <c r="A2001" s="64"/>
      <c r="B2001" s="64"/>
      <c r="C2001" s="64"/>
      <c r="D2001" s="64"/>
      <c r="E2001" s="64"/>
      <c r="F2001" s="64" t="s">
        <v>1935</v>
      </c>
      <c r="G2001" s="74">
        <v>2.98</v>
      </c>
      <c r="H2001" s="64" t="s">
        <v>1936</v>
      </c>
      <c r="I2001" s="74">
        <v>3.21</v>
      </c>
      <c r="J2001" s="64" t="s">
        <v>1937</v>
      </c>
      <c r="K2001" s="74">
        <v>6.19</v>
      </c>
    </row>
    <row r="2002" ht="13.5" customHeight="1">
      <c r="A2002" s="64"/>
      <c r="B2002" s="64"/>
      <c r="C2002" s="64"/>
      <c r="D2002" s="64"/>
      <c r="E2002" s="64"/>
      <c r="F2002" s="64" t="s">
        <v>1938</v>
      </c>
      <c r="G2002" s="74">
        <v>2.3</v>
      </c>
      <c r="H2002" s="75" t="s">
        <v>1939</v>
      </c>
      <c r="I2002" s="34"/>
      <c r="J2002" s="64"/>
      <c r="K2002" s="74">
        <v>12.09</v>
      </c>
    </row>
    <row r="2003" ht="0.75" customHeight="1">
      <c r="A2003" s="76"/>
      <c r="B2003" s="76"/>
      <c r="C2003" s="76"/>
      <c r="D2003" s="76"/>
      <c r="E2003" s="76"/>
      <c r="F2003" s="76"/>
      <c r="G2003" s="76"/>
      <c r="H2003" s="76"/>
      <c r="I2003" s="76"/>
      <c r="J2003" s="76"/>
      <c r="K2003" s="76"/>
    </row>
    <row r="2004" ht="18.0" customHeight="1">
      <c r="A2004" s="39" t="s">
        <v>616</v>
      </c>
      <c r="B2004" s="43" t="s">
        <v>83</v>
      </c>
      <c r="C2004" s="39" t="s">
        <v>84</v>
      </c>
      <c r="D2004" s="39" t="s">
        <v>24</v>
      </c>
      <c r="E2004" s="40" t="s">
        <v>1911</v>
      </c>
      <c r="F2004" s="42"/>
      <c r="G2004" s="54" t="s">
        <v>85</v>
      </c>
      <c r="H2004" s="43" t="s">
        <v>25</v>
      </c>
      <c r="I2004" s="43" t="s">
        <v>1912</v>
      </c>
      <c r="J2004" s="43" t="s">
        <v>86</v>
      </c>
      <c r="K2004" s="43" t="s">
        <v>26</v>
      </c>
    </row>
    <row r="2005" ht="25.5" customHeight="1">
      <c r="A2005" s="56" t="s">
        <v>1913</v>
      </c>
      <c r="B2005" s="58" t="s">
        <v>617</v>
      </c>
      <c r="C2005" s="56" t="s">
        <v>122</v>
      </c>
      <c r="D2005" s="56" t="s">
        <v>618</v>
      </c>
      <c r="E2005" s="66" t="s">
        <v>3325</v>
      </c>
      <c r="F2005" s="42"/>
      <c r="G2005" s="57" t="s">
        <v>130</v>
      </c>
      <c r="H2005" s="67">
        <v>1.0</v>
      </c>
      <c r="I2005" s="59"/>
      <c r="J2005" s="59">
        <v>17.9</v>
      </c>
      <c r="K2005" s="59">
        <v>17.9</v>
      </c>
    </row>
    <row r="2006" ht="24.0" customHeight="1">
      <c r="A2006" s="68" t="s">
        <v>1915</v>
      </c>
      <c r="B2006" s="69" t="s">
        <v>2607</v>
      </c>
      <c r="C2006" s="68" t="s">
        <v>122</v>
      </c>
      <c r="D2006" s="68" t="s">
        <v>2608</v>
      </c>
      <c r="E2006" s="70" t="s">
        <v>1918</v>
      </c>
      <c r="F2006" s="42"/>
      <c r="G2006" s="71" t="s">
        <v>1134</v>
      </c>
      <c r="H2006" s="72">
        <v>0.3</v>
      </c>
      <c r="I2006" s="72">
        <v>0.0</v>
      </c>
      <c r="J2006" s="73">
        <v>28.79</v>
      </c>
      <c r="K2006" s="73">
        <v>8.63</v>
      </c>
    </row>
    <row r="2007" ht="24.0" customHeight="1">
      <c r="A2007" s="68" t="s">
        <v>1915</v>
      </c>
      <c r="B2007" s="69" t="s">
        <v>2005</v>
      </c>
      <c r="C2007" s="68" t="s">
        <v>122</v>
      </c>
      <c r="D2007" s="68" t="s">
        <v>2006</v>
      </c>
      <c r="E2007" s="70" t="s">
        <v>1918</v>
      </c>
      <c r="F2007" s="42"/>
      <c r="G2007" s="71" t="s">
        <v>1134</v>
      </c>
      <c r="H2007" s="72">
        <v>0.2</v>
      </c>
      <c r="I2007" s="72">
        <v>0.0</v>
      </c>
      <c r="J2007" s="73">
        <v>21.72</v>
      </c>
      <c r="K2007" s="73">
        <v>4.34</v>
      </c>
    </row>
    <row r="2008" ht="24.0" customHeight="1">
      <c r="A2008" s="77" t="s">
        <v>1940</v>
      </c>
      <c r="B2008" s="78" t="s">
        <v>2624</v>
      </c>
      <c r="C2008" s="77" t="s">
        <v>122</v>
      </c>
      <c r="D2008" s="77" t="s">
        <v>2625</v>
      </c>
      <c r="E2008" s="79" t="s">
        <v>1943</v>
      </c>
      <c r="F2008" s="42"/>
      <c r="G2008" s="80" t="s">
        <v>1957</v>
      </c>
      <c r="H2008" s="81">
        <v>0.12</v>
      </c>
      <c r="I2008" s="81">
        <v>0.0</v>
      </c>
      <c r="J2008" s="82">
        <v>41.16</v>
      </c>
      <c r="K2008" s="82">
        <v>4.93</v>
      </c>
    </row>
    <row r="2009" ht="13.5" customHeight="1">
      <c r="A2009" s="64"/>
      <c r="B2009" s="64"/>
      <c r="C2009" s="64"/>
      <c r="D2009" s="64"/>
      <c r="E2009" s="64"/>
      <c r="F2009" s="64" t="s">
        <v>1935</v>
      </c>
      <c r="G2009" s="74">
        <v>4.49</v>
      </c>
      <c r="H2009" s="64" t="s">
        <v>1936</v>
      </c>
      <c r="I2009" s="74">
        <v>4.84</v>
      </c>
      <c r="J2009" s="64" t="s">
        <v>1937</v>
      </c>
      <c r="K2009" s="74">
        <v>9.33</v>
      </c>
    </row>
    <row r="2010" ht="13.5" customHeight="1">
      <c r="A2010" s="64"/>
      <c r="B2010" s="64"/>
      <c r="C2010" s="64"/>
      <c r="D2010" s="64"/>
      <c r="E2010" s="64"/>
      <c r="F2010" s="64" t="s">
        <v>1938</v>
      </c>
      <c r="G2010" s="74">
        <v>4.21</v>
      </c>
      <c r="H2010" s="75" t="s">
        <v>1939</v>
      </c>
      <c r="I2010" s="34"/>
      <c r="J2010" s="64"/>
      <c r="K2010" s="74">
        <v>22.11</v>
      </c>
    </row>
    <row r="2011" ht="0.75" customHeight="1">
      <c r="A2011" s="76"/>
      <c r="B2011" s="76"/>
      <c r="C2011" s="76"/>
      <c r="D2011" s="76"/>
      <c r="E2011" s="76"/>
      <c r="F2011" s="76"/>
      <c r="G2011" s="76"/>
      <c r="H2011" s="76"/>
      <c r="I2011" s="76"/>
      <c r="J2011" s="76"/>
      <c r="K2011" s="76"/>
    </row>
    <row r="2012" ht="18.0" customHeight="1">
      <c r="A2012" s="39" t="s">
        <v>619</v>
      </c>
      <c r="B2012" s="43" t="s">
        <v>83</v>
      </c>
      <c r="C2012" s="39" t="s">
        <v>84</v>
      </c>
      <c r="D2012" s="39" t="s">
        <v>24</v>
      </c>
      <c r="E2012" s="40" t="s">
        <v>1911</v>
      </c>
      <c r="F2012" s="42"/>
      <c r="G2012" s="54" t="s">
        <v>85</v>
      </c>
      <c r="H2012" s="43" t="s">
        <v>25</v>
      </c>
      <c r="I2012" s="43" t="s">
        <v>1912</v>
      </c>
      <c r="J2012" s="43" t="s">
        <v>86</v>
      </c>
      <c r="K2012" s="43" t="s">
        <v>26</v>
      </c>
    </row>
    <row r="2013" ht="39.0" customHeight="1">
      <c r="A2013" s="56" t="s">
        <v>1913</v>
      </c>
      <c r="B2013" s="58" t="s">
        <v>620</v>
      </c>
      <c r="C2013" s="56" t="s">
        <v>122</v>
      </c>
      <c r="D2013" s="56" t="s">
        <v>621</v>
      </c>
      <c r="E2013" s="66" t="s">
        <v>2935</v>
      </c>
      <c r="F2013" s="42"/>
      <c r="G2013" s="57" t="s">
        <v>130</v>
      </c>
      <c r="H2013" s="67">
        <v>1.0</v>
      </c>
      <c r="I2013" s="59"/>
      <c r="J2013" s="59">
        <v>18.2</v>
      </c>
      <c r="K2013" s="59">
        <v>18.2</v>
      </c>
    </row>
    <row r="2014" ht="25.5" customHeight="1">
      <c r="A2014" s="68" t="s">
        <v>1915</v>
      </c>
      <c r="B2014" s="69" t="s">
        <v>3326</v>
      </c>
      <c r="C2014" s="68" t="s">
        <v>122</v>
      </c>
      <c r="D2014" s="68" t="s">
        <v>3327</v>
      </c>
      <c r="E2014" s="70" t="s">
        <v>2530</v>
      </c>
      <c r="F2014" s="42"/>
      <c r="G2014" s="71" t="s">
        <v>111</v>
      </c>
      <c r="H2014" s="72">
        <v>0.0034</v>
      </c>
      <c r="I2014" s="72">
        <v>0.0</v>
      </c>
      <c r="J2014" s="73">
        <v>4013.54</v>
      </c>
      <c r="K2014" s="73">
        <v>13.64</v>
      </c>
    </row>
    <row r="2015" ht="24.0" customHeight="1">
      <c r="A2015" s="68" t="s">
        <v>1915</v>
      </c>
      <c r="B2015" s="69" t="s">
        <v>2005</v>
      </c>
      <c r="C2015" s="68" t="s">
        <v>122</v>
      </c>
      <c r="D2015" s="68" t="s">
        <v>2006</v>
      </c>
      <c r="E2015" s="70" t="s">
        <v>1918</v>
      </c>
      <c r="F2015" s="42"/>
      <c r="G2015" s="71" t="s">
        <v>1134</v>
      </c>
      <c r="H2015" s="72">
        <v>0.0486</v>
      </c>
      <c r="I2015" s="72">
        <v>0.0</v>
      </c>
      <c r="J2015" s="73">
        <v>21.72</v>
      </c>
      <c r="K2015" s="73">
        <v>1.05</v>
      </c>
    </row>
    <row r="2016" ht="24.0" customHeight="1">
      <c r="A2016" s="68" t="s">
        <v>1915</v>
      </c>
      <c r="B2016" s="69" t="s">
        <v>2001</v>
      </c>
      <c r="C2016" s="68" t="s">
        <v>122</v>
      </c>
      <c r="D2016" s="68" t="s">
        <v>2002</v>
      </c>
      <c r="E2016" s="70" t="s">
        <v>1918</v>
      </c>
      <c r="F2016" s="42"/>
      <c r="G2016" s="71" t="s">
        <v>1134</v>
      </c>
      <c r="H2016" s="72">
        <v>0.1295</v>
      </c>
      <c r="I2016" s="72">
        <v>0.0</v>
      </c>
      <c r="J2016" s="73">
        <v>27.11</v>
      </c>
      <c r="K2016" s="73">
        <v>3.51</v>
      </c>
    </row>
    <row r="2017" ht="13.5" customHeight="1">
      <c r="A2017" s="64"/>
      <c r="B2017" s="64"/>
      <c r="C2017" s="64"/>
      <c r="D2017" s="64"/>
      <c r="E2017" s="64"/>
      <c r="F2017" s="64" t="s">
        <v>1935</v>
      </c>
      <c r="G2017" s="74">
        <v>2.06</v>
      </c>
      <c r="H2017" s="64" t="s">
        <v>1936</v>
      </c>
      <c r="I2017" s="74">
        <v>2.22</v>
      </c>
      <c r="J2017" s="64" t="s">
        <v>1937</v>
      </c>
      <c r="K2017" s="74">
        <v>4.28</v>
      </c>
    </row>
    <row r="2018" ht="13.5" customHeight="1">
      <c r="A2018" s="64"/>
      <c r="B2018" s="64"/>
      <c r="C2018" s="64"/>
      <c r="D2018" s="64"/>
      <c r="E2018" s="64"/>
      <c r="F2018" s="64" t="s">
        <v>1938</v>
      </c>
      <c r="G2018" s="74">
        <v>4.28</v>
      </c>
      <c r="H2018" s="75" t="s">
        <v>1939</v>
      </c>
      <c r="I2018" s="34"/>
      <c r="J2018" s="64"/>
      <c r="K2018" s="74">
        <v>22.48</v>
      </c>
    </row>
    <row r="2019" ht="0.75" customHeight="1">
      <c r="A2019" s="76"/>
      <c r="B2019" s="76"/>
      <c r="C2019" s="76"/>
      <c r="D2019" s="76"/>
      <c r="E2019" s="76"/>
      <c r="F2019" s="76"/>
      <c r="G2019" s="76"/>
      <c r="H2019" s="76"/>
      <c r="I2019" s="76"/>
      <c r="J2019" s="76"/>
      <c r="K2019" s="76"/>
    </row>
    <row r="2020" ht="18.0" customHeight="1">
      <c r="A2020" s="39" t="s">
        <v>622</v>
      </c>
      <c r="B2020" s="43" t="s">
        <v>83</v>
      </c>
      <c r="C2020" s="39" t="s">
        <v>84</v>
      </c>
      <c r="D2020" s="39" t="s">
        <v>24</v>
      </c>
      <c r="E2020" s="40" t="s">
        <v>1911</v>
      </c>
      <c r="F2020" s="42"/>
      <c r="G2020" s="54" t="s">
        <v>85</v>
      </c>
      <c r="H2020" s="43" t="s">
        <v>25</v>
      </c>
      <c r="I2020" s="43" t="s">
        <v>1912</v>
      </c>
      <c r="J2020" s="43" t="s">
        <v>86</v>
      </c>
      <c r="K2020" s="43" t="s">
        <v>26</v>
      </c>
    </row>
    <row r="2021" ht="39.0" customHeight="1">
      <c r="A2021" s="56" t="s">
        <v>1913</v>
      </c>
      <c r="B2021" s="58" t="s">
        <v>623</v>
      </c>
      <c r="C2021" s="56" t="s">
        <v>122</v>
      </c>
      <c r="D2021" s="56" t="s">
        <v>624</v>
      </c>
      <c r="E2021" s="66" t="s">
        <v>2938</v>
      </c>
      <c r="F2021" s="42"/>
      <c r="G2021" s="57" t="s">
        <v>130</v>
      </c>
      <c r="H2021" s="67">
        <v>1.0</v>
      </c>
      <c r="I2021" s="59"/>
      <c r="J2021" s="59">
        <v>42.99</v>
      </c>
      <c r="K2021" s="59">
        <v>42.99</v>
      </c>
    </row>
    <row r="2022" ht="24.0" customHeight="1">
      <c r="A2022" s="68" t="s">
        <v>1915</v>
      </c>
      <c r="B2022" s="69" t="s">
        <v>2005</v>
      </c>
      <c r="C2022" s="68" t="s">
        <v>122</v>
      </c>
      <c r="D2022" s="68" t="s">
        <v>2006</v>
      </c>
      <c r="E2022" s="70" t="s">
        <v>1918</v>
      </c>
      <c r="F2022" s="42"/>
      <c r="G2022" s="71" t="s">
        <v>1134</v>
      </c>
      <c r="H2022" s="72">
        <v>0.3237</v>
      </c>
      <c r="I2022" s="72">
        <v>0.0</v>
      </c>
      <c r="J2022" s="73">
        <v>21.72</v>
      </c>
      <c r="K2022" s="73">
        <v>7.03</v>
      </c>
    </row>
    <row r="2023" ht="51.75" customHeight="1">
      <c r="A2023" s="68" t="s">
        <v>1915</v>
      </c>
      <c r="B2023" s="69" t="s">
        <v>2534</v>
      </c>
      <c r="C2023" s="68" t="s">
        <v>122</v>
      </c>
      <c r="D2023" s="68" t="s">
        <v>2535</v>
      </c>
      <c r="E2023" s="70" t="s">
        <v>2530</v>
      </c>
      <c r="F2023" s="42"/>
      <c r="G2023" s="71" t="s">
        <v>111</v>
      </c>
      <c r="H2023" s="72">
        <v>0.0304</v>
      </c>
      <c r="I2023" s="72">
        <v>0.0</v>
      </c>
      <c r="J2023" s="73">
        <v>605.85</v>
      </c>
      <c r="K2023" s="73">
        <v>18.41</v>
      </c>
    </row>
    <row r="2024" ht="24.0" customHeight="1">
      <c r="A2024" s="68" t="s">
        <v>1915</v>
      </c>
      <c r="B2024" s="69" t="s">
        <v>2001</v>
      </c>
      <c r="C2024" s="68" t="s">
        <v>122</v>
      </c>
      <c r="D2024" s="68" t="s">
        <v>2002</v>
      </c>
      <c r="E2024" s="70" t="s">
        <v>1918</v>
      </c>
      <c r="F2024" s="42"/>
      <c r="G2024" s="71" t="s">
        <v>1134</v>
      </c>
      <c r="H2024" s="72">
        <v>0.6475</v>
      </c>
      <c r="I2024" s="72">
        <v>0.0</v>
      </c>
      <c r="J2024" s="73">
        <v>27.11</v>
      </c>
      <c r="K2024" s="73">
        <v>17.55</v>
      </c>
    </row>
    <row r="2025" ht="13.5" customHeight="1">
      <c r="A2025" s="64"/>
      <c r="B2025" s="64"/>
      <c r="C2025" s="64"/>
      <c r="D2025" s="64"/>
      <c r="E2025" s="64"/>
      <c r="F2025" s="64" t="s">
        <v>1935</v>
      </c>
      <c r="G2025" s="74">
        <v>10.3</v>
      </c>
      <c r="H2025" s="64" t="s">
        <v>1936</v>
      </c>
      <c r="I2025" s="74">
        <v>11.09</v>
      </c>
      <c r="J2025" s="64" t="s">
        <v>1937</v>
      </c>
      <c r="K2025" s="74">
        <v>21.39</v>
      </c>
    </row>
    <row r="2026" ht="13.5" customHeight="1">
      <c r="A2026" s="64"/>
      <c r="B2026" s="64"/>
      <c r="C2026" s="64"/>
      <c r="D2026" s="64"/>
      <c r="E2026" s="64"/>
      <c r="F2026" s="64" t="s">
        <v>1938</v>
      </c>
      <c r="G2026" s="74">
        <v>10.11</v>
      </c>
      <c r="H2026" s="75" t="s">
        <v>1939</v>
      </c>
      <c r="I2026" s="34"/>
      <c r="J2026" s="64"/>
      <c r="K2026" s="74">
        <v>53.1</v>
      </c>
    </row>
    <row r="2027" ht="0.75" customHeight="1">
      <c r="A2027" s="76"/>
      <c r="B2027" s="76"/>
      <c r="C2027" s="76"/>
      <c r="D2027" s="76"/>
      <c r="E2027" s="76"/>
      <c r="F2027" s="76"/>
      <c r="G2027" s="76"/>
      <c r="H2027" s="76"/>
      <c r="I2027" s="76"/>
      <c r="J2027" s="76"/>
      <c r="K2027" s="76"/>
    </row>
    <row r="2028" ht="18.0" customHeight="1">
      <c r="A2028" s="39" t="s">
        <v>625</v>
      </c>
      <c r="B2028" s="43" t="s">
        <v>83</v>
      </c>
      <c r="C2028" s="39" t="s">
        <v>84</v>
      </c>
      <c r="D2028" s="39" t="s">
        <v>24</v>
      </c>
      <c r="E2028" s="40" t="s">
        <v>1911</v>
      </c>
      <c r="F2028" s="42"/>
      <c r="G2028" s="54" t="s">
        <v>85</v>
      </c>
      <c r="H2028" s="43" t="s">
        <v>25</v>
      </c>
      <c r="I2028" s="43" t="s">
        <v>1912</v>
      </c>
      <c r="J2028" s="43" t="s">
        <v>86</v>
      </c>
      <c r="K2028" s="43" t="s">
        <v>26</v>
      </c>
    </row>
    <row r="2029" ht="25.5" customHeight="1">
      <c r="A2029" s="56" t="s">
        <v>1913</v>
      </c>
      <c r="B2029" s="58" t="s">
        <v>626</v>
      </c>
      <c r="C2029" s="56" t="s">
        <v>122</v>
      </c>
      <c r="D2029" s="56" t="s">
        <v>627</v>
      </c>
      <c r="E2029" s="66" t="s">
        <v>3236</v>
      </c>
      <c r="F2029" s="42"/>
      <c r="G2029" s="57" t="s">
        <v>130</v>
      </c>
      <c r="H2029" s="67">
        <v>1.0</v>
      </c>
      <c r="I2029" s="59"/>
      <c r="J2029" s="59">
        <v>4.8</v>
      </c>
      <c r="K2029" s="59">
        <v>4.8</v>
      </c>
    </row>
    <row r="2030" ht="24.0" customHeight="1">
      <c r="A2030" s="68" t="s">
        <v>1915</v>
      </c>
      <c r="B2030" s="69" t="s">
        <v>2005</v>
      </c>
      <c r="C2030" s="68" t="s">
        <v>122</v>
      </c>
      <c r="D2030" s="68" t="s">
        <v>2006</v>
      </c>
      <c r="E2030" s="70" t="s">
        <v>1918</v>
      </c>
      <c r="F2030" s="42"/>
      <c r="G2030" s="71" t="s">
        <v>1134</v>
      </c>
      <c r="H2030" s="72">
        <v>0.0309</v>
      </c>
      <c r="I2030" s="72">
        <v>0.0</v>
      </c>
      <c r="J2030" s="73">
        <v>21.72</v>
      </c>
      <c r="K2030" s="73">
        <v>0.67</v>
      </c>
    </row>
    <row r="2031" ht="24.0" customHeight="1">
      <c r="A2031" s="68" t="s">
        <v>1915</v>
      </c>
      <c r="B2031" s="69" t="s">
        <v>2607</v>
      </c>
      <c r="C2031" s="68" t="s">
        <v>122</v>
      </c>
      <c r="D2031" s="68" t="s">
        <v>2608</v>
      </c>
      <c r="E2031" s="70" t="s">
        <v>1918</v>
      </c>
      <c r="F2031" s="42"/>
      <c r="G2031" s="71" t="s">
        <v>1134</v>
      </c>
      <c r="H2031" s="72">
        <v>0.0927</v>
      </c>
      <c r="I2031" s="72">
        <v>0.0</v>
      </c>
      <c r="J2031" s="73">
        <v>28.79</v>
      </c>
      <c r="K2031" s="73">
        <v>2.66</v>
      </c>
    </row>
    <row r="2032" ht="24.0" customHeight="1">
      <c r="A2032" s="77" t="s">
        <v>1940</v>
      </c>
      <c r="B2032" s="78" t="s">
        <v>3237</v>
      </c>
      <c r="C2032" s="77" t="s">
        <v>122</v>
      </c>
      <c r="D2032" s="77" t="s">
        <v>3238</v>
      </c>
      <c r="E2032" s="79" t="s">
        <v>1943</v>
      </c>
      <c r="F2032" s="42"/>
      <c r="G2032" s="80" t="s">
        <v>1957</v>
      </c>
      <c r="H2032" s="81">
        <v>0.1666</v>
      </c>
      <c r="I2032" s="81">
        <v>0.0</v>
      </c>
      <c r="J2032" s="82">
        <v>8.87</v>
      </c>
      <c r="K2032" s="82">
        <v>1.47</v>
      </c>
    </row>
    <row r="2033" ht="13.5" customHeight="1">
      <c r="A2033" s="64"/>
      <c r="B2033" s="64"/>
      <c r="C2033" s="64"/>
      <c r="D2033" s="64"/>
      <c r="E2033" s="64"/>
      <c r="F2033" s="64" t="s">
        <v>1935</v>
      </c>
      <c r="G2033" s="74">
        <v>1.15</v>
      </c>
      <c r="H2033" s="64" t="s">
        <v>1936</v>
      </c>
      <c r="I2033" s="74">
        <v>1.25</v>
      </c>
      <c r="J2033" s="64" t="s">
        <v>1937</v>
      </c>
      <c r="K2033" s="74">
        <v>2.4</v>
      </c>
    </row>
    <row r="2034" ht="13.5" customHeight="1">
      <c r="A2034" s="64"/>
      <c r="B2034" s="64"/>
      <c r="C2034" s="64"/>
      <c r="D2034" s="64"/>
      <c r="E2034" s="64"/>
      <c r="F2034" s="64" t="s">
        <v>1938</v>
      </c>
      <c r="G2034" s="74">
        <v>1.12</v>
      </c>
      <c r="H2034" s="75" t="s">
        <v>1939</v>
      </c>
      <c r="I2034" s="34"/>
      <c r="J2034" s="64"/>
      <c r="K2034" s="74">
        <v>5.92</v>
      </c>
    </row>
    <row r="2035" ht="0.75" customHeight="1">
      <c r="A2035" s="76"/>
      <c r="B2035" s="76"/>
      <c r="C2035" s="76"/>
      <c r="D2035" s="76"/>
      <c r="E2035" s="76"/>
      <c r="F2035" s="76"/>
      <c r="G2035" s="76"/>
      <c r="H2035" s="76"/>
      <c r="I2035" s="76"/>
      <c r="J2035" s="76"/>
      <c r="K2035" s="76"/>
    </row>
    <row r="2036" ht="18.0" customHeight="1">
      <c r="A2036" s="39" t="s">
        <v>628</v>
      </c>
      <c r="B2036" s="43" t="s">
        <v>83</v>
      </c>
      <c r="C2036" s="39" t="s">
        <v>84</v>
      </c>
      <c r="D2036" s="39" t="s">
        <v>24</v>
      </c>
      <c r="E2036" s="40" t="s">
        <v>1911</v>
      </c>
      <c r="F2036" s="42"/>
      <c r="G2036" s="54" t="s">
        <v>85</v>
      </c>
      <c r="H2036" s="43" t="s">
        <v>25</v>
      </c>
      <c r="I2036" s="43" t="s">
        <v>86</v>
      </c>
      <c r="J2036" s="43" t="s">
        <v>26</v>
      </c>
      <c r="K2036" s="4"/>
    </row>
    <row r="2037" ht="39.0" customHeight="1">
      <c r="A2037" s="56" t="s">
        <v>1913</v>
      </c>
      <c r="B2037" s="58" t="s">
        <v>629</v>
      </c>
      <c r="C2037" s="56" t="s">
        <v>265</v>
      </c>
      <c r="D2037" s="56" t="s">
        <v>630</v>
      </c>
      <c r="E2037" s="66" t="s">
        <v>3328</v>
      </c>
      <c r="F2037" s="42"/>
      <c r="G2037" s="57" t="s">
        <v>130</v>
      </c>
      <c r="H2037" s="67">
        <v>1.0</v>
      </c>
      <c r="I2037" s="59">
        <v>15.79</v>
      </c>
      <c r="J2037" s="59">
        <v>15.79</v>
      </c>
      <c r="K2037" s="4"/>
    </row>
    <row r="2038" ht="15.0" customHeight="1">
      <c r="A2038" s="39" t="s">
        <v>23</v>
      </c>
      <c r="B2038" s="43" t="s">
        <v>83</v>
      </c>
      <c r="C2038" s="39" t="s">
        <v>84</v>
      </c>
      <c r="D2038" s="39" t="s">
        <v>24</v>
      </c>
      <c r="E2038" s="40" t="s">
        <v>1911</v>
      </c>
      <c r="F2038" s="42"/>
      <c r="G2038" s="54" t="s">
        <v>85</v>
      </c>
      <c r="H2038" s="43" t="s">
        <v>25</v>
      </c>
      <c r="I2038" s="43" t="s">
        <v>86</v>
      </c>
      <c r="J2038" s="43" t="s">
        <v>26</v>
      </c>
      <c r="K2038" s="4"/>
    </row>
    <row r="2039" ht="24.0" customHeight="1">
      <c r="A2039" s="68" t="s">
        <v>1913</v>
      </c>
      <c r="B2039" s="69" t="s">
        <v>2343</v>
      </c>
      <c r="C2039" s="68" t="s">
        <v>265</v>
      </c>
      <c r="D2039" s="68" t="s">
        <v>2344</v>
      </c>
      <c r="E2039" s="70" t="s">
        <v>2332</v>
      </c>
      <c r="F2039" s="42"/>
      <c r="G2039" s="71" t="s">
        <v>2070</v>
      </c>
      <c r="H2039" s="72">
        <v>0.25</v>
      </c>
      <c r="I2039" s="73" t="s">
        <v>2345</v>
      </c>
      <c r="J2039" s="84" t="s">
        <v>2442</v>
      </c>
      <c r="K2039" s="4"/>
    </row>
    <row r="2040" ht="24.0" customHeight="1">
      <c r="A2040" s="68" t="s">
        <v>1913</v>
      </c>
      <c r="B2040" s="69" t="s">
        <v>3303</v>
      </c>
      <c r="C2040" s="68" t="s">
        <v>265</v>
      </c>
      <c r="D2040" s="68" t="s">
        <v>3304</v>
      </c>
      <c r="E2040" s="70" t="s">
        <v>2332</v>
      </c>
      <c r="F2040" s="42"/>
      <c r="G2040" s="71" t="s">
        <v>2070</v>
      </c>
      <c r="H2040" s="72">
        <v>0.35</v>
      </c>
      <c r="I2040" s="73" t="s">
        <v>3305</v>
      </c>
      <c r="J2040" s="84" t="s">
        <v>3310</v>
      </c>
      <c r="K2040" s="4"/>
    </row>
    <row r="2041" ht="24.0" customHeight="1">
      <c r="A2041" s="77" t="s">
        <v>1940</v>
      </c>
      <c r="B2041" s="78" t="s">
        <v>3329</v>
      </c>
      <c r="C2041" s="77" t="s">
        <v>265</v>
      </c>
      <c r="D2041" s="77" t="s">
        <v>3330</v>
      </c>
      <c r="E2041" s="79" t="s">
        <v>1948</v>
      </c>
      <c r="F2041" s="42"/>
      <c r="G2041" s="80" t="s">
        <v>2070</v>
      </c>
      <c r="H2041" s="81">
        <v>0.25</v>
      </c>
      <c r="I2041" s="82" t="s">
        <v>3331</v>
      </c>
      <c r="J2041" s="86" t="s">
        <v>3332</v>
      </c>
      <c r="K2041" s="4"/>
    </row>
    <row r="2042" ht="25.5" customHeight="1">
      <c r="A2042" s="77" t="s">
        <v>1940</v>
      </c>
      <c r="B2042" s="78" t="s">
        <v>3333</v>
      </c>
      <c r="C2042" s="77" t="s">
        <v>265</v>
      </c>
      <c r="D2042" s="77" t="s">
        <v>3334</v>
      </c>
      <c r="E2042" s="79" t="s">
        <v>1943</v>
      </c>
      <c r="F2042" s="42"/>
      <c r="G2042" s="80" t="s">
        <v>106</v>
      </c>
      <c r="H2042" s="81">
        <v>0.3</v>
      </c>
      <c r="I2042" s="82" t="s">
        <v>2442</v>
      </c>
      <c r="J2042" s="86" t="s">
        <v>2688</v>
      </c>
      <c r="K2042" s="4"/>
    </row>
    <row r="2043" ht="24.0" customHeight="1">
      <c r="A2043" s="77" t="s">
        <v>1940</v>
      </c>
      <c r="B2043" s="78" t="s">
        <v>3063</v>
      </c>
      <c r="C2043" s="77" t="s">
        <v>265</v>
      </c>
      <c r="D2043" s="77" t="s">
        <v>3064</v>
      </c>
      <c r="E2043" s="79" t="s">
        <v>1948</v>
      </c>
      <c r="F2043" s="42"/>
      <c r="G2043" s="80" t="s">
        <v>2070</v>
      </c>
      <c r="H2043" s="81">
        <v>0.35</v>
      </c>
      <c r="I2043" s="82" t="s">
        <v>2341</v>
      </c>
      <c r="J2043" s="86" t="s">
        <v>3335</v>
      </c>
      <c r="K2043" s="4"/>
    </row>
    <row r="2044" ht="24.0" customHeight="1">
      <c r="A2044" s="77" t="s">
        <v>1940</v>
      </c>
      <c r="B2044" s="78" t="s">
        <v>3336</v>
      </c>
      <c r="C2044" s="77" t="s">
        <v>265</v>
      </c>
      <c r="D2044" s="77" t="s">
        <v>3337</v>
      </c>
      <c r="E2044" s="79" t="s">
        <v>1943</v>
      </c>
      <c r="F2044" s="42"/>
      <c r="G2044" s="80" t="s">
        <v>742</v>
      </c>
      <c r="H2044" s="81">
        <v>0.36</v>
      </c>
      <c r="I2044" s="82" t="s">
        <v>3338</v>
      </c>
      <c r="J2044" s="86" t="s">
        <v>3339</v>
      </c>
      <c r="K2044" s="4"/>
    </row>
    <row r="2045" ht="39.75" customHeight="1">
      <c r="A2045" s="87" t="s">
        <v>2347</v>
      </c>
      <c r="B2045" s="41"/>
      <c r="C2045" s="41"/>
      <c r="D2045" s="41"/>
      <c r="E2045" s="41"/>
      <c r="F2045" s="41"/>
      <c r="G2045" s="41"/>
      <c r="H2045" s="41"/>
      <c r="I2045" s="41"/>
      <c r="J2045" s="42"/>
      <c r="K2045" s="4"/>
    </row>
    <row r="2046" ht="15.0" customHeight="1">
      <c r="A2046" s="39" t="s">
        <v>23</v>
      </c>
      <c r="B2046" s="43" t="s">
        <v>83</v>
      </c>
      <c r="C2046" s="39" t="s">
        <v>84</v>
      </c>
      <c r="D2046" s="39" t="s">
        <v>24</v>
      </c>
      <c r="E2046" s="40" t="s">
        <v>1911</v>
      </c>
      <c r="F2046" s="42"/>
      <c r="G2046" s="54" t="s">
        <v>85</v>
      </c>
      <c r="H2046" s="43" t="s">
        <v>25</v>
      </c>
      <c r="I2046" s="43" t="s">
        <v>86</v>
      </c>
      <c r="J2046" s="43" t="s">
        <v>26</v>
      </c>
      <c r="K2046" s="4"/>
    </row>
    <row r="2047" ht="25.5" customHeight="1">
      <c r="A2047" s="77" t="s">
        <v>1940</v>
      </c>
      <c r="B2047" s="78" t="s">
        <v>2372</v>
      </c>
      <c r="C2047" s="77" t="s">
        <v>122</v>
      </c>
      <c r="D2047" s="77" t="s">
        <v>2373</v>
      </c>
      <c r="E2047" s="79" t="s">
        <v>1943</v>
      </c>
      <c r="F2047" s="42"/>
      <c r="G2047" s="80" t="s">
        <v>98</v>
      </c>
      <c r="H2047" s="81">
        <v>1.2E-4</v>
      </c>
      <c r="I2047" s="82" t="s">
        <v>2374</v>
      </c>
      <c r="J2047" s="86" t="s">
        <v>2351</v>
      </c>
      <c r="K2047" s="4"/>
    </row>
    <row r="2048" ht="25.5" customHeight="1">
      <c r="A2048" s="77" t="s">
        <v>1940</v>
      </c>
      <c r="B2048" s="78" t="s">
        <v>2409</v>
      </c>
      <c r="C2048" s="77" t="s">
        <v>265</v>
      </c>
      <c r="D2048" s="77" t="s">
        <v>2410</v>
      </c>
      <c r="E2048" s="79" t="s">
        <v>1943</v>
      </c>
      <c r="F2048" s="42"/>
      <c r="G2048" s="80" t="s">
        <v>106</v>
      </c>
      <c r="H2048" s="81">
        <v>3.6E-4</v>
      </c>
      <c r="I2048" s="82" t="s">
        <v>2411</v>
      </c>
      <c r="J2048" s="86" t="s">
        <v>2351</v>
      </c>
      <c r="K2048" s="4"/>
    </row>
    <row r="2049" ht="24.0" customHeight="1">
      <c r="A2049" s="77" t="s">
        <v>1940</v>
      </c>
      <c r="B2049" s="78" t="s">
        <v>2419</v>
      </c>
      <c r="C2049" s="77" t="s">
        <v>265</v>
      </c>
      <c r="D2049" s="77" t="s">
        <v>2420</v>
      </c>
      <c r="E2049" s="79" t="s">
        <v>1943</v>
      </c>
      <c r="F2049" s="42"/>
      <c r="G2049" s="80" t="s">
        <v>106</v>
      </c>
      <c r="H2049" s="81">
        <v>2.5E-5</v>
      </c>
      <c r="I2049" s="82" t="s">
        <v>2421</v>
      </c>
      <c r="J2049" s="86" t="s">
        <v>2351</v>
      </c>
      <c r="K2049" s="4"/>
    </row>
    <row r="2050" ht="24.0" customHeight="1">
      <c r="A2050" s="77" t="s">
        <v>1940</v>
      </c>
      <c r="B2050" s="78" t="s">
        <v>2360</v>
      </c>
      <c r="C2050" s="77" t="s">
        <v>265</v>
      </c>
      <c r="D2050" s="77" t="s">
        <v>2361</v>
      </c>
      <c r="E2050" s="79" t="s">
        <v>1943</v>
      </c>
      <c r="F2050" s="42"/>
      <c r="G2050" s="80" t="s">
        <v>106</v>
      </c>
      <c r="H2050" s="81">
        <v>0.0027</v>
      </c>
      <c r="I2050" s="82" t="s">
        <v>2362</v>
      </c>
      <c r="J2050" s="86" t="s">
        <v>2446</v>
      </c>
      <c r="K2050" s="4"/>
    </row>
    <row r="2051" ht="24.0" customHeight="1">
      <c r="A2051" s="77" t="s">
        <v>1940</v>
      </c>
      <c r="B2051" s="78" t="s">
        <v>2388</v>
      </c>
      <c r="C2051" s="77" t="s">
        <v>265</v>
      </c>
      <c r="D2051" s="77" t="s">
        <v>2389</v>
      </c>
      <c r="E2051" s="79" t="s">
        <v>1943</v>
      </c>
      <c r="F2051" s="42"/>
      <c r="G2051" s="80" t="s">
        <v>106</v>
      </c>
      <c r="H2051" s="81">
        <v>0.046415</v>
      </c>
      <c r="I2051" s="82" t="s">
        <v>2390</v>
      </c>
      <c r="J2051" s="86" t="s">
        <v>3149</v>
      </c>
      <c r="K2051" s="4"/>
    </row>
    <row r="2052" ht="24.0" customHeight="1">
      <c r="A2052" s="77" t="s">
        <v>1940</v>
      </c>
      <c r="B2052" s="78" t="s">
        <v>2378</v>
      </c>
      <c r="C2052" s="77" t="s">
        <v>265</v>
      </c>
      <c r="D2052" s="77" t="s">
        <v>2379</v>
      </c>
      <c r="E2052" s="79" t="s">
        <v>1943</v>
      </c>
      <c r="F2052" s="42"/>
      <c r="G2052" s="80" t="s">
        <v>106</v>
      </c>
      <c r="H2052" s="81">
        <v>9.0E-4</v>
      </c>
      <c r="I2052" s="82" t="s">
        <v>2380</v>
      </c>
      <c r="J2052" s="86" t="s">
        <v>2447</v>
      </c>
      <c r="K2052" s="4"/>
    </row>
    <row r="2053" ht="25.5" customHeight="1">
      <c r="A2053" s="77" t="s">
        <v>1940</v>
      </c>
      <c r="B2053" s="78" t="s">
        <v>2364</v>
      </c>
      <c r="C2053" s="77" t="s">
        <v>122</v>
      </c>
      <c r="D2053" s="77" t="s">
        <v>2365</v>
      </c>
      <c r="E2053" s="79" t="s">
        <v>1943</v>
      </c>
      <c r="F2053" s="42"/>
      <c r="G2053" s="80" t="s">
        <v>2357</v>
      </c>
      <c r="H2053" s="81">
        <v>4.8E-4</v>
      </c>
      <c r="I2053" s="82" t="s">
        <v>2366</v>
      </c>
      <c r="J2053" s="86" t="s">
        <v>2415</v>
      </c>
      <c r="K2053" s="4"/>
    </row>
    <row r="2054" ht="24.0" customHeight="1">
      <c r="A2054" s="77" t="s">
        <v>1940</v>
      </c>
      <c r="B2054" s="78" t="s">
        <v>2355</v>
      </c>
      <c r="C2054" s="77" t="s">
        <v>122</v>
      </c>
      <c r="D2054" s="77" t="s">
        <v>2356</v>
      </c>
      <c r="E2054" s="79" t="s">
        <v>1943</v>
      </c>
      <c r="F2054" s="42"/>
      <c r="G2054" s="80" t="s">
        <v>2357</v>
      </c>
      <c r="H2054" s="81">
        <v>0.00138</v>
      </c>
      <c r="I2054" s="82" t="s">
        <v>2358</v>
      </c>
      <c r="J2054" s="86" t="s">
        <v>2359</v>
      </c>
      <c r="K2054" s="4"/>
    </row>
    <row r="2055" ht="25.5" customHeight="1">
      <c r="A2055" s="77" t="s">
        <v>1940</v>
      </c>
      <c r="B2055" s="78" t="s">
        <v>2404</v>
      </c>
      <c r="C2055" s="77" t="s">
        <v>265</v>
      </c>
      <c r="D2055" s="77" t="s">
        <v>2405</v>
      </c>
      <c r="E2055" s="79" t="s">
        <v>1972</v>
      </c>
      <c r="F2055" s="42"/>
      <c r="G2055" s="80" t="s">
        <v>106</v>
      </c>
      <c r="H2055" s="81">
        <v>0.06108</v>
      </c>
      <c r="I2055" s="82" t="s">
        <v>2406</v>
      </c>
      <c r="J2055" s="86" t="s">
        <v>2448</v>
      </c>
      <c r="K2055" s="4"/>
    </row>
    <row r="2056" ht="24.0" customHeight="1">
      <c r="A2056" s="77" t="s">
        <v>1940</v>
      </c>
      <c r="B2056" s="78" t="s">
        <v>2407</v>
      </c>
      <c r="C2056" s="77" t="s">
        <v>265</v>
      </c>
      <c r="D2056" s="77" t="s">
        <v>2408</v>
      </c>
      <c r="E2056" s="79" t="s">
        <v>1943</v>
      </c>
      <c r="F2056" s="42"/>
      <c r="G2056" s="80" t="s">
        <v>106</v>
      </c>
      <c r="H2056" s="81">
        <v>0.0027</v>
      </c>
      <c r="I2056" s="82" t="s">
        <v>2186</v>
      </c>
      <c r="J2056" s="86" t="s">
        <v>2359</v>
      </c>
      <c r="K2056" s="4"/>
    </row>
    <row r="2057" ht="24.0" customHeight="1">
      <c r="A2057" s="77" t="s">
        <v>1940</v>
      </c>
      <c r="B2057" s="78" t="s">
        <v>2392</v>
      </c>
      <c r="C2057" s="77" t="s">
        <v>265</v>
      </c>
      <c r="D2057" s="77" t="s">
        <v>2393</v>
      </c>
      <c r="E2057" s="79" t="s">
        <v>1943</v>
      </c>
      <c r="F2057" s="42"/>
      <c r="G2057" s="80" t="s">
        <v>106</v>
      </c>
      <c r="H2057" s="81">
        <v>0.00108</v>
      </c>
      <c r="I2057" s="82" t="s">
        <v>2394</v>
      </c>
      <c r="J2057" s="86" t="s">
        <v>2359</v>
      </c>
      <c r="K2057" s="4"/>
    </row>
    <row r="2058" ht="25.5" customHeight="1">
      <c r="A2058" s="77" t="s">
        <v>1940</v>
      </c>
      <c r="B2058" s="78" t="s">
        <v>2422</v>
      </c>
      <c r="C2058" s="77" t="s">
        <v>265</v>
      </c>
      <c r="D2058" s="77" t="s">
        <v>2423</v>
      </c>
      <c r="E2058" s="79" t="s">
        <v>1943</v>
      </c>
      <c r="F2058" s="42"/>
      <c r="G2058" s="80" t="s">
        <v>106</v>
      </c>
      <c r="H2058" s="81">
        <v>5.0E-5</v>
      </c>
      <c r="I2058" s="82" t="s">
        <v>2424</v>
      </c>
      <c r="J2058" s="86" t="s">
        <v>2351</v>
      </c>
      <c r="K2058" s="4"/>
    </row>
    <row r="2059" ht="24.0" customHeight="1">
      <c r="A2059" s="77" t="s">
        <v>1940</v>
      </c>
      <c r="B2059" s="78" t="s">
        <v>2396</v>
      </c>
      <c r="C2059" s="77" t="s">
        <v>265</v>
      </c>
      <c r="D2059" s="77" t="s">
        <v>2397</v>
      </c>
      <c r="E2059" s="79" t="s">
        <v>1943</v>
      </c>
      <c r="F2059" s="42"/>
      <c r="G2059" s="80" t="s">
        <v>106</v>
      </c>
      <c r="H2059" s="81">
        <v>0.06108</v>
      </c>
      <c r="I2059" s="82" t="s">
        <v>2398</v>
      </c>
      <c r="J2059" s="86" t="s">
        <v>2449</v>
      </c>
      <c r="K2059" s="4"/>
    </row>
    <row r="2060" ht="24.0" customHeight="1">
      <c r="A2060" s="77" t="s">
        <v>1940</v>
      </c>
      <c r="B2060" s="78" t="s">
        <v>2412</v>
      </c>
      <c r="C2060" s="77" t="s">
        <v>265</v>
      </c>
      <c r="D2060" s="77" t="s">
        <v>2413</v>
      </c>
      <c r="E2060" s="79" t="s">
        <v>1972</v>
      </c>
      <c r="F2060" s="42"/>
      <c r="G2060" s="80" t="s">
        <v>106</v>
      </c>
      <c r="H2060" s="81">
        <v>0.0027</v>
      </c>
      <c r="I2060" s="82" t="s">
        <v>2414</v>
      </c>
      <c r="J2060" s="86" t="s">
        <v>2415</v>
      </c>
      <c r="K2060" s="4"/>
    </row>
    <row r="2061" ht="24.0" customHeight="1">
      <c r="A2061" s="77" t="s">
        <v>1940</v>
      </c>
      <c r="B2061" s="78" t="s">
        <v>2400</v>
      </c>
      <c r="C2061" s="77" t="s">
        <v>265</v>
      </c>
      <c r="D2061" s="77" t="s">
        <v>2401</v>
      </c>
      <c r="E2061" s="79" t="s">
        <v>1972</v>
      </c>
      <c r="F2061" s="42"/>
      <c r="G2061" s="80" t="s">
        <v>2402</v>
      </c>
      <c r="H2061" s="81">
        <v>2.4E-4</v>
      </c>
      <c r="I2061" s="82" t="s">
        <v>2403</v>
      </c>
      <c r="J2061" s="86" t="s">
        <v>1847</v>
      </c>
      <c r="K2061" s="4"/>
    </row>
    <row r="2062" ht="24.0" customHeight="1">
      <c r="A2062" s="77" t="s">
        <v>1940</v>
      </c>
      <c r="B2062" s="78" t="s">
        <v>2368</v>
      </c>
      <c r="C2062" s="77" t="s">
        <v>265</v>
      </c>
      <c r="D2062" s="77" t="s">
        <v>2369</v>
      </c>
      <c r="E2062" s="79" t="s">
        <v>1943</v>
      </c>
      <c r="F2062" s="42"/>
      <c r="G2062" s="80" t="s">
        <v>2370</v>
      </c>
      <c r="H2062" s="81">
        <v>4.8E-4</v>
      </c>
      <c r="I2062" s="82" t="s">
        <v>2371</v>
      </c>
      <c r="J2062" s="86" t="s">
        <v>2351</v>
      </c>
      <c r="K2062" s="4"/>
    </row>
    <row r="2063" ht="24.0" customHeight="1">
      <c r="A2063" s="77" t="s">
        <v>1940</v>
      </c>
      <c r="B2063" s="78" t="s">
        <v>2425</v>
      </c>
      <c r="C2063" s="77" t="s">
        <v>265</v>
      </c>
      <c r="D2063" s="77" t="s">
        <v>2426</v>
      </c>
      <c r="E2063" s="79" t="s">
        <v>1943</v>
      </c>
      <c r="F2063" s="42"/>
      <c r="G2063" s="80" t="s">
        <v>106</v>
      </c>
      <c r="H2063" s="81">
        <v>5.0E-5</v>
      </c>
      <c r="I2063" s="82" t="s">
        <v>2427</v>
      </c>
      <c r="J2063" s="86" t="s">
        <v>2351</v>
      </c>
      <c r="K2063" s="4"/>
    </row>
    <row r="2064" ht="24.0" customHeight="1">
      <c r="A2064" s="77" t="s">
        <v>1940</v>
      </c>
      <c r="B2064" s="78" t="s">
        <v>2428</v>
      </c>
      <c r="C2064" s="77" t="s">
        <v>265</v>
      </c>
      <c r="D2064" s="77" t="s">
        <v>2429</v>
      </c>
      <c r="E2064" s="79" t="s">
        <v>1943</v>
      </c>
      <c r="F2064" s="42"/>
      <c r="G2064" s="80" t="s">
        <v>106</v>
      </c>
      <c r="H2064" s="81">
        <v>7.5E-5</v>
      </c>
      <c r="I2064" s="82" t="s">
        <v>2430</v>
      </c>
      <c r="J2064" s="86" t="s">
        <v>2351</v>
      </c>
      <c r="K2064" s="4"/>
    </row>
    <row r="2065" ht="24.0" customHeight="1">
      <c r="A2065" s="77" t="s">
        <v>1940</v>
      </c>
      <c r="B2065" s="78" t="s">
        <v>3048</v>
      </c>
      <c r="C2065" s="77" t="s">
        <v>265</v>
      </c>
      <c r="D2065" s="77" t="s">
        <v>3049</v>
      </c>
      <c r="E2065" s="79" t="s">
        <v>1943</v>
      </c>
      <c r="F2065" s="42"/>
      <c r="G2065" s="80" t="s">
        <v>106</v>
      </c>
      <c r="H2065" s="81">
        <v>0.001575</v>
      </c>
      <c r="I2065" s="82" t="s">
        <v>3050</v>
      </c>
      <c r="J2065" s="86" t="s">
        <v>2359</v>
      </c>
      <c r="K2065" s="4"/>
    </row>
    <row r="2066" ht="24.0" customHeight="1">
      <c r="A2066" s="77" t="s">
        <v>1940</v>
      </c>
      <c r="B2066" s="78" t="s">
        <v>3051</v>
      </c>
      <c r="C2066" s="77" t="s">
        <v>265</v>
      </c>
      <c r="D2066" s="77" t="s">
        <v>3052</v>
      </c>
      <c r="E2066" s="79" t="s">
        <v>1943</v>
      </c>
      <c r="F2066" s="42"/>
      <c r="G2066" s="80" t="s">
        <v>106</v>
      </c>
      <c r="H2066" s="81">
        <v>8.05E-4</v>
      </c>
      <c r="I2066" s="82" t="s">
        <v>3053</v>
      </c>
      <c r="J2066" s="86" t="s">
        <v>2395</v>
      </c>
      <c r="K2066" s="4"/>
    </row>
    <row r="2067" ht="24.0" customHeight="1">
      <c r="A2067" s="77" t="s">
        <v>1940</v>
      </c>
      <c r="B2067" s="78" t="s">
        <v>3054</v>
      </c>
      <c r="C2067" s="77" t="s">
        <v>265</v>
      </c>
      <c r="D2067" s="77" t="s">
        <v>3055</v>
      </c>
      <c r="E2067" s="79" t="s">
        <v>1943</v>
      </c>
      <c r="F2067" s="42"/>
      <c r="G2067" s="80" t="s">
        <v>106</v>
      </c>
      <c r="H2067" s="81">
        <v>1.4E-4</v>
      </c>
      <c r="I2067" s="82" t="s">
        <v>3056</v>
      </c>
      <c r="J2067" s="86" t="s">
        <v>2351</v>
      </c>
      <c r="K2067" s="4"/>
    </row>
    <row r="2068" ht="24.0" customHeight="1">
      <c r="A2068" s="77" t="s">
        <v>1940</v>
      </c>
      <c r="B2068" s="78" t="s">
        <v>3057</v>
      </c>
      <c r="C2068" s="77" t="s">
        <v>265</v>
      </c>
      <c r="D2068" s="77" t="s">
        <v>3058</v>
      </c>
      <c r="E2068" s="79" t="s">
        <v>1943</v>
      </c>
      <c r="F2068" s="42"/>
      <c r="G2068" s="80" t="s">
        <v>106</v>
      </c>
      <c r="H2068" s="81">
        <v>0.001575</v>
      </c>
      <c r="I2068" s="82" t="s">
        <v>3059</v>
      </c>
      <c r="J2068" s="86" t="s">
        <v>2367</v>
      </c>
      <c r="K2068" s="4"/>
    </row>
    <row r="2069" ht="25.5" customHeight="1">
      <c r="A2069" s="77" t="s">
        <v>1940</v>
      </c>
      <c r="B2069" s="78" t="s">
        <v>2882</v>
      </c>
      <c r="C2069" s="77" t="s">
        <v>265</v>
      </c>
      <c r="D2069" s="77" t="s">
        <v>2883</v>
      </c>
      <c r="E2069" s="79" t="s">
        <v>1943</v>
      </c>
      <c r="F2069" s="42"/>
      <c r="G2069" s="80" t="s">
        <v>106</v>
      </c>
      <c r="H2069" s="81">
        <v>1.75E-4</v>
      </c>
      <c r="I2069" s="82" t="s">
        <v>2884</v>
      </c>
      <c r="J2069" s="86" t="s">
        <v>2351</v>
      </c>
      <c r="K2069" s="4"/>
    </row>
    <row r="2070" ht="24.0" customHeight="1">
      <c r="A2070" s="77" t="s">
        <v>1940</v>
      </c>
      <c r="B2070" s="78" t="s">
        <v>3060</v>
      </c>
      <c r="C2070" s="77" t="s">
        <v>265</v>
      </c>
      <c r="D2070" s="77" t="s">
        <v>3061</v>
      </c>
      <c r="E2070" s="79" t="s">
        <v>1943</v>
      </c>
      <c r="F2070" s="42"/>
      <c r="G2070" s="80" t="s">
        <v>106</v>
      </c>
      <c r="H2070" s="81">
        <v>3.5E-5</v>
      </c>
      <c r="I2070" s="82" t="s">
        <v>3062</v>
      </c>
      <c r="J2070" s="86" t="s">
        <v>2351</v>
      </c>
      <c r="K2070" s="4"/>
    </row>
    <row r="2071" ht="24.0" customHeight="1">
      <c r="A2071" s="77" t="s">
        <v>1940</v>
      </c>
      <c r="B2071" s="78" t="s">
        <v>3329</v>
      </c>
      <c r="C2071" s="77" t="s">
        <v>265</v>
      </c>
      <c r="D2071" s="77" t="s">
        <v>3330</v>
      </c>
      <c r="E2071" s="79" t="s">
        <v>1948</v>
      </c>
      <c r="F2071" s="42"/>
      <c r="G2071" s="80" t="s">
        <v>2070</v>
      </c>
      <c r="H2071" s="81">
        <v>0.25</v>
      </c>
      <c r="I2071" s="82" t="s">
        <v>3331</v>
      </c>
      <c r="J2071" s="86" t="s">
        <v>3332</v>
      </c>
      <c r="K2071" s="4"/>
    </row>
    <row r="2072" ht="25.5" customHeight="1">
      <c r="A2072" s="77" t="s">
        <v>1940</v>
      </c>
      <c r="B2072" s="78" t="s">
        <v>3333</v>
      </c>
      <c r="C2072" s="77" t="s">
        <v>265</v>
      </c>
      <c r="D2072" s="77" t="s">
        <v>3334</v>
      </c>
      <c r="E2072" s="79" t="s">
        <v>1943</v>
      </c>
      <c r="F2072" s="42"/>
      <c r="G2072" s="80" t="s">
        <v>106</v>
      </c>
      <c r="H2072" s="81">
        <v>0.3</v>
      </c>
      <c r="I2072" s="82" t="s">
        <v>2442</v>
      </c>
      <c r="J2072" s="86" t="s">
        <v>2688</v>
      </c>
      <c r="K2072" s="4"/>
    </row>
    <row r="2073" ht="24.0" customHeight="1">
      <c r="A2073" s="77" t="s">
        <v>1940</v>
      </c>
      <c r="B2073" s="78" t="s">
        <v>3063</v>
      </c>
      <c r="C2073" s="77" t="s">
        <v>265</v>
      </c>
      <c r="D2073" s="77" t="s">
        <v>3064</v>
      </c>
      <c r="E2073" s="79" t="s">
        <v>1948</v>
      </c>
      <c r="F2073" s="42"/>
      <c r="G2073" s="80" t="s">
        <v>2070</v>
      </c>
      <c r="H2073" s="81">
        <v>0.35</v>
      </c>
      <c r="I2073" s="82" t="s">
        <v>2341</v>
      </c>
      <c r="J2073" s="86" t="s">
        <v>3335</v>
      </c>
      <c r="K2073" s="4"/>
    </row>
    <row r="2074" ht="24.0" customHeight="1">
      <c r="A2074" s="77" t="s">
        <v>1940</v>
      </c>
      <c r="B2074" s="78" t="s">
        <v>3336</v>
      </c>
      <c r="C2074" s="77" t="s">
        <v>265</v>
      </c>
      <c r="D2074" s="77" t="s">
        <v>3337</v>
      </c>
      <c r="E2074" s="79" t="s">
        <v>1943</v>
      </c>
      <c r="F2074" s="42"/>
      <c r="G2074" s="80" t="s">
        <v>742</v>
      </c>
      <c r="H2074" s="81">
        <v>0.36</v>
      </c>
      <c r="I2074" s="82" t="s">
        <v>3338</v>
      </c>
      <c r="J2074" s="86" t="s">
        <v>3339</v>
      </c>
      <c r="K2074" s="4"/>
    </row>
    <row r="2075" ht="13.5" customHeight="1">
      <c r="A2075" s="64"/>
      <c r="B2075" s="64"/>
      <c r="C2075" s="64"/>
      <c r="D2075" s="64"/>
      <c r="E2075" s="64" t="s">
        <v>1935</v>
      </c>
      <c r="F2075" s="74">
        <v>5.19</v>
      </c>
      <c r="G2075" s="64" t="s">
        <v>1936</v>
      </c>
      <c r="H2075" s="74">
        <v>5.6</v>
      </c>
      <c r="I2075" s="64" t="s">
        <v>1937</v>
      </c>
      <c r="J2075" s="74">
        <v>10.79</v>
      </c>
      <c r="K2075" s="4"/>
    </row>
    <row r="2076" ht="13.5" customHeight="1">
      <c r="A2076" s="64"/>
      <c r="B2076" s="64"/>
      <c r="C2076" s="64"/>
      <c r="D2076" s="64"/>
      <c r="E2076" s="64" t="s">
        <v>1938</v>
      </c>
      <c r="F2076" s="74">
        <v>3.71</v>
      </c>
      <c r="G2076" s="64"/>
      <c r="H2076" s="75" t="s">
        <v>1939</v>
      </c>
      <c r="I2076" s="34"/>
      <c r="J2076" s="74">
        <v>19.5</v>
      </c>
      <c r="K2076" s="4"/>
    </row>
    <row r="2077" ht="0.75" customHeight="1">
      <c r="A2077" s="76"/>
      <c r="B2077" s="76"/>
      <c r="C2077" s="76"/>
      <c r="D2077" s="76"/>
      <c r="E2077" s="76"/>
      <c r="F2077" s="76"/>
      <c r="G2077" s="76"/>
      <c r="H2077" s="76"/>
      <c r="I2077" s="76"/>
      <c r="J2077" s="76"/>
      <c r="K2077" s="76"/>
    </row>
    <row r="2078" ht="18.0" customHeight="1">
      <c r="A2078" s="39" t="s">
        <v>631</v>
      </c>
      <c r="B2078" s="43" t="s">
        <v>83</v>
      </c>
      <c r="C2078" s="39" t="s">
        <v>84</v>
      </c>
      <c r="D2078" s="39" t="s">
        <v>24</v>
      </c>
      <c r="E2078" s="40" t="s">
        <v>1911</v>
      </c>
      <c r="F2078" s="42"/>
      <c r="G2078" s="54" t="s">
        <v>85</v>
      </c>
      <c r="H2078" s="43" t="s">
        <v>25</v>
      </c>
      <c r="I2078" s="43" t="s">
        <v>1912</v>
      </c>
      <c r="J2078" s="43" t="s">
        <v>86</v>
      </c>
      <c r="K2078" s="43" t="s">
        <v>26</v>
      </c>
    </row>
    <row r="2079" ht="25.5" customHeight="1">
      <c r="A2079" s="56" t="s">
        <v>1913</v>
      </c>
      <c r="B2079" s="58" t="s">
        <v>632</v>
      </c>
      <c r="C2079" s="56" t="s">
        <v>122</v>
      </c>
      <c r="D2079" s="56" t="s">
        <v>633</v>
      </c>
      <c r="E2079" s="66" t="s">
        <v>3236</v>
      </c>
      <c r="F2079" s="42"/>
      <c r="G2079" s="57" t="s">
        <v>130</v>
      </c>
      <c r="H2079" s="67">
        <v>1.0</v>
      </c>
      <c r="I2079" s="59"/>
      <c r="J2079" s="59">
        <v>14.55</v>
      </c>
      <c r="K2079" s="59">
        <v>14.55</v>
      </c>
    </row>
    <row r="2080" ht="24.0" customHeight="1">
      <c r="A2080" s="68" t="s">
        <v>1915</v>
      </c>
      <c r="B2080" s="69" t="s">
        <v>2005</v>
      </c>
      <c r="C2080" s="68" t="s">
        <v>122</v>
      </c>
      <c r="D2080" s="68" t="s">
        <v>2006</v>
      </c>
      <c r="E2080" s="70" t="s">
        <v>1918</v>
      </c>
      <c r="F2080" s="42"/>
      <c r="G2080" s="71" t="s">
        <v>1134</v>
      </c>
      <c r="H2080" s="72">
        <v>0.0757</v>
      </c>
      <c r="I2080" s="72">
        <v>0.0</v>
      </c>
      <c r="J2080" s="73">
        <v>21.72</v>
      </c>
      <c r="K2080" s="73">
        <v>1.64</v>
      </c>
    </row>
    <row r="2081" ht="24.0" customHeight="1">
      <c r="A2081" s="68" t="s">
        <v>1915</v>
      </c>
      <c r="B2081" s="69" t="s">
        <v>2607</v>
      </c>
      <c r="C2081" s="68" t="s">
        <v>122</v>
      </c>
      <c r="D2081" s="68" t="s">
        <v>2608</v>
      </c>
      <c r="E2081" s="70" t="s">
        <v>1918</v>
      </c>
      <c r="F2081" s="42"/>
      <c r="G2081" s="71" t="s">
        <v>1134</v>
      </c>
      <c r="H2081" s="72">
        <v>0.227</v>
      </c>
      <c r="I2081" s="72">
        <v>0.0</v>
      </c>
      <c r="J2081" s="73">
        <v>28.79</v>
      </c>
      <c r="K2081" s="73">
        <v>6.53</v>
      </c>
    </row>
    <row r="2082" ht="24.0" customHeight="1">
      <c r="A2082" s="77" t="s">
        <v>1940</v>
      </c>
      <c r="B2082" s="78" t="s">
        <v>3340</v>
      </c>
      <c r="C2082" s="77" t="s">
        <v>122</v>
      </c>
      <c r="D2082" s="77" t="s">
        <v>3341</v>
      </c>
      <c r="E2082" s="79" t="s">
        <v>1943</v>
      </c>
      <c r="F2082" s="42"/>
      <c r="G2082" s="80" t="s">
        <v>1957</v>
      </c>
      <c r="H2082" s="81">
        <v>0.2285</v>
      </c>
      <c r="I2082" s="81">
        <v>0.0</v>
      </c>
      <c r="J2082" s="82">
        <v>27.94</v>
      </c>
      <c r="K2082" s="82">
        <v>6.38</v>
      </c>
    </row>
    <row r="2083" ht="13.5" customHeight="1">
      <c r="A2083" s="64"/>
      <c r="B2083" s="64"/>
      <c r="C2083" s="64"/>
      <c r="D2083" s="64"/>
      <c r="E2083" s="64"/>
      <c r="F2083" s="64" t="s">
        <v>1935</v>
      </c>
      <c r="G2083" s="74">
        <v>2.83</v>
      </c>
      <c r="H2083" s="64" t="s">
        <v>1936</v>
      </c>
      <c r="I2083" s="74">
        <v>3.06</v>
      </c>
      <c r="J2083" s="64" t="s">
        <v>1937</v>
      </c>
      <c r="K2083" s="74">
        <v>5.89</v>
      </c>
    </row>
    <row r="2084" ht="13.5" customHeight="1">
      <c r="A2084" s="64"/>
      <c r="B2084" s="64"/>
      <c r="C2084" s="64"/>
      <c r="D2084" s="64"/>
      <c r="E2084" s="64"/>
      <c r="F2084" s="64" t="s">
        <v>1938</v>
      </c>
      <c r="G2084" s="74">
        <v>3.42</v>
      </c>
      <c r="H2084" s="75" t="s">
        <v>1939</v>
      </c>
      <c r="I2084" s="34"/>
      <c r="J2084" s="64"/>
      <c r="K2084" s="74">
        <v>17.97</v>
      </c>
    </row>
    <row r="2085" ht="0.75" customHeight="1">
      <c r="A2085" s="76"/>
      <c r="B2085" s="76"/>
      <c r="C2085" s="76"/>
      <c r="D2085" s="76"/>
      <c r="E2085" s="76"/>
      <c r="F2085" s="76"/>
      <c r="G2085" s="76"/>
      <c r="H2085" s="76"/>
      <c r="I2085" s="76"/>
      <c r="J2085" s="76"/>
      <c r="K2085" s="76"/>
    </row>
    <row r="2086" ht="18.0" customHeight="1">
      <c r="A2086" s="39" t="s">
        <v>634</v>
      </c>
      <c r="B2086" s="43" t="s">
        <v>83</v>
      </c>
      <c r="C2086" s="39" t="s">
        <v>84</v>
      </c>
      <c r="D2086" s="39" t="s">
        <v>24</v>
      </c>
      <c r="E2086" s="40" t="s">
        <v>1911</v>
      </c>
      <c r="F2086" s="42"/>
      <c r="G2086" s="54" t="s">
        <v>85</v>
      </c>
      <c r="H2086" s="43" t="s">
        <v>25</v>
      </c>
      <c r="I2086" s="43" t="s">
        <v>1912</v>
      </c>
      <c r="J2086" s="43" t="s">
        <v>86</v>
      </c>
      <c r="K2086" s="43" t="s">
        <v>26</v>
      </c>
    </row>
    <row r="2087" ht="39.0" customHeight="1">
      <c r="A2087" s="56" t="s">
        <v>1913</v>
      </c>
      <c r="B2087" s="58" t="s">
        <v>635</v>
      </c>
      <c r="C2087" s="56" t="s">
        <v>164</v>
      </c>
      <c r="D2087" s="56" t="s">
        <v>636</v>
      </c>
      <c r="E2087" s="66" t="s">
        <v>3342</v>
      </c>
      <c r="F2087" s="42"/>
      <c r="G2087" s="57" t="s">
        <v>130</v>
      </c>
      <c r="H2087" s="67">
        <v>1.0</v>
      </c>
      <c r="I2087" s="59"/>
      <c r="J2087" s="59">
        <v>85.1</v>
      </c>
      <c r="K2087" s="59">
        <v>85.1</v>
      </c>
    </row>
    <row r="2088" ht="24.0" customHeight="1">
      <c r="A2088" s="77" t="s">
        <v>1940</v>
      </c>
      <c r="B2088" s="78" t="s">
        <v>3343</v>
      </c>
      <c r="C2088" s="77" t="s">
        <v>164</v>
      </c>
      <c r="D2088" s="77" t="s">
        <v>3185</v>
      </c>
      <c r="E2088" s="79" t="s">
        <v>1948</v>
      </c>
      <c r="F2088" s="42"/>
      <c r="G2088" s="80" t="s">
        <v>1134</v>
      </c>
      <c r="H2088" s="81">
        <v>0.2</v>
      </c>
      <c r="I2088" s="81">
        <v>0.0</v>
      </c>
      <c r="J2088" s="82">
        <v>28.416</v>
      </c>
      <c r="K2088" s="82">
        <v>5.68</v>
      </c>
    </row>
    <row r="2089" ht="24.0" customHeight="1">
      <c r="A2089" s="77" t="s">
        <v>1940</v>
      </c>
      <c r="B2089" s="78" t="s">
        <v>3344</v>
      </c>
      <c r="C2089" s="77" t="s">
        <v>164</v>
      </c>
      <c r="D2089" s="77" t="s">
        <v>3345</v>
      </c>
      <c r="E2089" s="79" t="s">
        <v>1948</v>
      </c>
      <c r="F2089" s="42"/>
      <c r="G2089" s="80" t="s">
        <v>1134</v>
      </c>
      <c r="H2089" s="81">
        <v>0.25</v>
      </c>
      <c r="I2089" s="81">
        <v>0.0</v>
      </c>
      <c r="J2089" s="82">
        <v>22.5552</v>
      </c>
      <c r="K2089" s="82">
        <v>5.63</v>
      </c>
    </row>
    <row r="2090" ht="25.5" customHeight="1">
      <c r="A2090" s="77" t="s">
        <v>1940</v>
      </c>
      <c r="B2090" s="78" t="s">
        <v>3346</v>
      </c>
      <c r="C2090" s="77" t="s">
        <v>164</v>
      </c>
      <c r="D2090" s="77" t="s">
        <v>3347</v>
      </c>
      <c r="E2090" s="79" t="s">
        <v>1960</v>
      </c>
      <c r="F2090" s="42"/>
      <c r="G2090" s="80" t="s">
        <v>98</v>
      </c>
      <c r="H2090" s="81">
        <v>5.0E-5</v>
      </c>
      <c r="I2090" s="81">
        <v>0.0</v>
      </c>
      <c r="J2090" s="82">
        <v>313.59</v>
      </c>
      <c r="K2090" s="82">
        <v>0.01</v>
      </c>
    </row>
    <row r="2091" ht="25.5" customHeight="1">
      <c r="A2091" s="77" t="s">
        <v>1940</v>
      </c>
      <c r="B2091" s="78" t="s">
        <v>3348</v>
      </c>
      <c r="C2091" s="77" t="s">
        <v>164</v>
      </c>
      <c r="D2091" s="77" t="s">
        <v>3349</v>
      </c>
      <c r="E2091" s="79" t="s">
        <v>1943</v>
      </c>
      <c r="F2091" s="42"/>
      <c r="G2091" s="80" t="s">
        <v>3350</v>
      </c>
      <c r="H2091" s="81">
        <v>0.14</v>
      </c>
      <c r="I2091" s="81">
        <v>0.0</v>
      </c>
      <c r="J2091" s="82">
        <v>527.05</v>
      </c>
      <c r="K2091" s="82">
        <v>73.78</v>
      </c>
    </row>
    <row r="2092" ht="13.5" customHeight="1">
      <c r="A2092" s="64"/>
      <c r="B2092" s="64"/>
      <c r="C2092" s="64"/>
      <c r="D2092" s="64"/>
      <c r="E2092" s="64"/>
      <c r="F2092" s="64" t="s">
        <v>1935</v>
      </c>
      <c r="G2092" s="74">
        <v>5.45</v>
      </c>
      <c r="H2092" s="64" t="s">
        <v>1936</v>
      </c>
      <c r="I2092" s="74">
        <v>5.86</v>
      </c>
      <c r="J2092" s="64" t="s">
        <v>1937</v>
      </c>
      <c r="K2092" s="74">
        <v>11.31</v>
      </c>
    </row>
    <row r="2093" ht="13.5" customHeight="1">
      <c r="A2093" s="64"/>
      <c r="B2093" s="64"/>
      <c r="C2093" s="64"/>
      <c r="D2093" s="64"/>
      <c r="E2093" s="64"/>
      <c r="F2093" s="64" t="s">
        <v>1938</v>
      </c>
      <c r="G2093" s="74">
        <v>20.03</v>
      </c>
      <c r="H2093" s="75" t="s">
        <v>1939</v>
      </c>
      <c r="I2093" s="34"/>
      <c r="J2093" s="64"/>
      <c r="K2093" s="74">
        <v>105.13</v>
      </c>
    </row>
    <row r="2094" ht="0.75" customHeight="1">
      <c r="A2094" s="76"/>
      <c r="B2094" s="76"/>
      <c r="C2094" s="76"/>
      <c r="D2094" s="76"/>
      <c r="E2094" s="76"/>
      <c r="F2094" s="76"/>
      <c r="G2094" s="76"/>
      <c r="H2094" s="76"/>
      <c r="I2094" s="76"/>
      <c r="J2094" s="76"/>
      <c r="K2094" s="76"/>
    </row>
    <row r="2095" ht="18.0" customHeight="1">
      <c r="A2095" s="39" t="s">
        <v>637</v>
      </c>
      <c r="B2095" s="43" t="s">
        <v>83</v>
      </c>
      <c r="C2095" s="39" t="s">
        <v>84</v>
      </c>
      <c r="D2095" s="39" t="s">
        <v>24</v>
      </c>
      <c r="E2095" s="40" t="s">
        <v>1911</v>
      </c>
      <c r="F2095" s="42"/>
      <c r="G2095" s="54" t="s">
        <v>85</v>
      </c>
      <c r="H2095" s="43" t="s">
        <v>25</v>
      </c>
      <c r="I2095" s="43" t="s">
        <v>1912</v>
      </c>
      <c r="J2095" s="43" t="s">
        <v>86</v>
      </c>
      <c r="K2095" s="43" t="s">
        <v>26</v>
      </c>
    </row>
    <row r="2096" ht="25.5" customHeight="1">
      <c r="A2096" s="56" t="s">
        <v>1913</v>
      </c>
      <c r="B2096" s="58" t="s">
        <v>638</v>
      </c>
      <c r="C2096" s="56" t="s">
        <v>122</v>
      </c>
      <c r="D2096" s="56" t="s">
        <v>639</v>
      </c>
      <c r="E2096" s="66" t="s">
        <v>3236</v>
      </c>
      <c r="F2096" s="42"/>
      <c r="G2096" s="57" t="s">
        <v>130</v>
      </c>
      <c r="H2096" s="67">
        <v>1.0</v>
      </c>
      <c r="I2096" s="59"/>
      <c r="J2096" s="59">
        <v>15.1</v>
      </c>
      <c r="K2096" s="59">
        <v>15.1</v>
      </c>
    </row>
    <row r="2097" ht="24.0" customHeight="1">
      <c r="A2097" s="68" t="s">
        <v>1915</v>
      </c>
      <c r="B2097" s="69" t="s">
        <v>2607</v>
      </c>
      <c r="C2097" s="68" t="s">
        <v>122</v>
      </c>
      <c r="D2097" s="68" t="s">
        <v>2608</v>
      </c>
      <c r="E2097" s="70" t="s">
        <v>1918</v>
      </c>
      <c r="F2097" s="42"/>
      <c r="G2097" s="71" t="s">
        <v>1134</v>
      </c>
      <c r="H2097" s="72">
        <v>0.2144</v>
      </c>
      <c r="I2097" s="72">
        <v>0.0</v>
      </c>
      <c r="J2097" s="73">
        <v>28.79</v>
      </c>
      <c r="K2097" s="73">
        <v>6.17</v>
      </c>
    </row>
    <row r="2098" ht="24.0" customHeight="1">
      <c r="A2098" s="68" t="s">
        <v>1915</v>
      </c>
      <c r="B2098" s="69" t="s">
        <v>2005</v>
      </c>
      <c r="C2098" s="68" t="s">
        <v>122</v>
      </c>
      <c r="D2098" s="68" t="s">
        <v>2006</v>
      </c>
      <c r="E2098" s="70" t="s">
        <v>1918</v>
      </c>
      <c r="F2098" s="42"/>
      <c r="G2098" s="71" t="s">
        <v>1134</v>
      </c>
      <c r="H2098" s="72">
        <v>0.0715</v>
      </c>
      <c r="I2098" s="72">
        <v>0.0</v>
      </c>
      <c r="J2098" s="73">
        <v>21.72</v>
      </c>
      <c r="K2098" s="73">
        <v>1.55</v>
      </c>
    </row>
    <row r="2099" ht="25.5" customHeight="1">
      <c r="A2099" s="77" t="s">
        <v>1940</v>
      </c>
      <c r="B2099" s="78" t="s">
        <v>3316</v>
      </c>
      <c r="C2099" s="77" t="s">
        <v>122</v>
      </c>
      <c r="D2099" s="77" t="s">
        <v>3317</v>
      </c>
      <c r="E2099" s="79" t="s">
        <v>1943</v>
      </c>
      <c r="F2099" s="42"/>
      <c r="G2099" s="80" t="s">
        <v>801</v>
      </c>
      <c r="H2099" s="81">
        <v>1.1074</v>
      </c>
      <c r="I2099" s="81">
        <v>0.0</v>
      </c>
      <c r="J2099" s="82">
        <v>6.67</v>
      </c>
      <c r="K2099" s="82">
        <v>7.38</v>
      </c>
    </row>
    <row r="2100" ht="13.5" customHeight="1">
      <c r="A2100" s="64"/>
      <c r="B2100" s="64"/>
      <c r="C2100" s="64"/>
      <c r="D2100" s="64"/>
      <c r="E2100" s="64"/>
      <c r="F2100" s="64" t="s">
        <v>1935</v>
      </c>
      <c r="G2100" s="74">
        <v>2.67</v>
      </c>
      <c r="H2100" s="64" t="s">
        <v>1936</v>
      </c>
      <c r="I2100" s="74">
        <v>2.89</v>
      </c>
      <c r="J2100" s="64" t="s">
        <v>1937</v>
      </c>
      <c r="K2100" s="74">
        <v>5.56</v>
      </c>
    </row>
    <row r="2101" ht="13.5" customHeight="1">
      <c r="A2101" s="64"/>
      <c r="B2101" s="64"/>
      <c r="C2101" s="64"/>
      <c r="D2101" s="64"/>
      <c r="E2101" s="64"/>
      <c r="F2101" s="64" t="s">
        <v>1938</v>
      </c>
      <c r="G2101" s="74">
        <v>3.55</v>
      </c>
      <c r="H2101" s="75" t="s">
        <v>1939</v>
      </c>
      <c r="I2101" s="34"/>
      <c r="J2101" s="64"/>
      <c r="K2101" s="74">
        <v>18.65</v>
      </c>
    </row>
    <row r="2102" ht="0.75" customHeight="1">
      <c r="A2102" s="76"/>
      <c r="B2102" s="76"/>
      <c r="C2102" s="76"/>
      <c r="D2102" s="76"/>
      <c r="E2102" s="76"/>
      <c r="F2102" s="76"/>
      <c r="G2102" s="76"/>
      <c r="H2102" s="76"/>
      <c r="I2102" s="76"/>
      <c r="J2102" s="76"/>
      <c r="K2102" s="76"/>
    </row>
    <row r="2103" ht="18.0" customHeight="1">
      <c r="A2103" s="39" t="s">
        <v>642</v>
      </c>
      <c r="B2103" s="43" t="s">
        <v>83</v>
      </c>
      <c r="C2103" s="39" t="s">
        <v>84</v>
      </c>
      <c r="D2103" s="39" t="s">
        <v>24</v>
      </c>
      <c r="E2103" s="40" t="s">
        <v>1911</v>
      </c>
      <c r="F2103" s="42"/>
      <c r="G2103" s="54" t="s">
        <v>85</v>
      </c>
      <c r="H2103" s="43" t="s">
        <v>25</v>
      </c>
      <c r="I2103" s="43" t="s">
        <v>1912</v>
      </c>
      <c r="J2103" s="43" t="s">
        <v>86</v>
      </c>
      <c r="K2103" s="43" t="s">
        <v>26</v>
      </c>
    </row>
    <row r="2104" ht="25.5" customHeight="1">
      <c r="A2104" s="56" t="s">
        <v>1913</v>
      </c>
      <c r="B2104" s="58" t="s">
        <v>643</v>
      </c>
      <c r="C2104" s="56" t="s">
        <v>136</v>
      </c>
      <c r="D2104" s="56" t="s">
        <v>644</v>
      </c>
      <c r="E2104" s="66">
        <v>30.06</v>
      </c>
      <c r="F2104" s="42"/>
      <c r="G2104" s="57" t="s">
        <v>106</v>
      </c>
      <c r="H2104" s="67">
        <v>1.0</v>
      </c>
      <c r="I2104" s="59"/>
      <c r="J2104" s="59">
        <v>247.5</v>
      </c>
      <c r="K2104" s="59">
        <v>247.5</v>
      </c>
    </row>
    <row r="2105" ht="24.0" customHeight="1">
      <c r="A2105" s="77" t="s">
        <v>1940</v>
      </c>
      <c r="B2105" s="78" t="s">
        <v>3351</v>
      </c>
      <c r="C2105" s="77" t="s">
        <v>136</v>
      </c>
      <c r="D2105" s="77" t="s">
        <v>3352</v>
      </c>
      <c r="E2105" s="79" t="s">
        <v>1943</v>
      </c>
      <c r="F2105" s="42"/>
      <c r="G2105" s="80" t="s">
        <v>106</v>
      </c>
      <c r="H2105" s="81">
        <v>0.15</v>
      </c>
      <c r="I2105" s="81">
        <v>0.0</v>
      </c>
      <c r="J2105" s="82">
        <v>7.84</v>
      </c>
      <c r="K2105" s="82">
        <v>1.17</v>
      </c>
    </row>
    <row r="2106" ht="24.0" customHeight="1">
      <c r="A2106" s="77" t="s">
        <v>1940</v>
      </c>
      <c r="B2106" s="78" t="s">
        <v>3353</v>
      </c>
      <c r="C2106" s="77" t="s">
        <v>136</v>
      </c>
      <c r="D2106" s="77" t="s">
        <v>3345</v>
      </c>
      <c r="E2106" s="79" t="s">
        <v>1948</v>
      </c>
      <c r="F2106" s="42"/>
      <c r="G2106" s="80" t="s">
        <v>2070</v>
      </c>
      <c r="H2106" s="81">
        <v>1.75</v>
      </c>
      <c r="I2106" s="81">
        <v>0.0</v>
      </c>
      <c r="J2106" s="82">
        <v>22.71</v>
      </c>
      <c r="K2106" s="82">
        <v>39.74</v>
      </c>
    </row>
    <row r="2107" ht="39.0" customHeight="1">
      <c r="A2107" s="77" t="s">
        <v>1940</v>
      </c>
      <c r="B2107" s="78" t="s">
        <v>3354</v>
      </c>
      <c r="C2107" s="77" t="s">
        <v>136</v>
      </c>
      <c r="D2107" s="77" t="s">
        <v>3355</v>
      </c>
      <c r="E2107" s="79" t="s">
        <v>1943</v>
      </c>
      <c r="F2107" s="42"/>
      <c r="G2107" s="80" t="s">
        <v>106</v>
      </c>
      <c r="H2107" s="81">
        <v>0.35</v>
      </c>
      <c r="I2107" s="81">
        <v>0.0</v>
      </c>
      <c r="J2107" s="82">
        <v>272.79</v>
      </c>
      <c r="K2107" s="82">
        <v>95.47</v>
      </c>
    </row>
    <row r="2108" ht="25.5" customHeight="1">
      <c r="A2108" s="77" t="s">
        <v>1940</v>
      </c>
      <c r="B2108" s="78" t="s">
        <v>3356</v>
      </c>
      <c r="C2108" s="77" t="s">
        <v>136</v>
      </c>
      <c r="D2108" s="77" t="s">
        <v>3357</v>
      </c>
      <c r="E2108" s="79" t="s">
        <v>1943</v>
      </c>
      <c r="F2108" s="42"/>
      <c r="G2108" s="80" t="s">
        <v>742</v>
      </c>
      <c r="H2108" s="81">
        <v>0.5</v>
      </c>
      <c r="I2108" s="81">
        <v>0.0</v>
      </c>
      <c r="J2108" s="82">
        <v>20.29</v>
      </c>
      <c r="K2108" s="82">
        <v>10.14</v>
      </c>
    </row>
    <row r="2109" ht="39.0" customHeight="1">
      <c r="A2109" s="77" t="s">
        <v>1940</v>
      </c>
      <c r="B2109" s="78" t="s">
        <v>3358</v>
      </c>
      <c r="C2109" s="77" t="s">
        <v>136</v>
      </c>
      <c r="D2109" s="77" t="s">
        <v>3359</v>
      </c>
      <c r="E2109" s="79" t="s">
        <v>1943</v>
      </c>
      <c r="F2109" s="42"/>
      <c r="G2109" s="80" t="s">
        <v>742</v>
      </c>
      <c r="H2109" s="81">
        <v>1.45</v>
      </c>
      <c r="I2109" s="81">
        <v>0.0</v>
      </c>
      <c r="J2109" s="82">
        <v>29.67</v>
      </c>
      <c r="K2109" s="82">
        <v>43.02</v>
      </c>
    </row>
    <row r="2110" ht="24.0" customHeight="1">
      <c r="A2110" s="77" t="s">
        <v>1940</v>
      </c>
      <c r="B2110" s="78" t="s">
        <v>3360</v>
      </c>
      <c r="C2110" s="77" t="s">
        <v>136</v>
      </c>
      <c r="D2110" s="77" t="s">
        <v>3185</v>
      </c>
      <c r="E2110" s="79" t="s">
        <v>1948</v>
      </c>
      <c r="F2110" s="42"/>
      <c r="G2110" s="80" t="s">
        <v>2070</v>
      </c>
      <c r="H2110" s="81">
        <v>1.75</v>
      </c>
      <c r="I2110" s="81">
        <v>0.0</v>
      </c>
      <c r="J2110" s="82">
        <v>33.12</v>
      </c>
      <c r="K2110" s="82">
        <v>57.96</v>
      </c>
    </row>
    <row r="2111" ht="13.5" customHeight="1">
      <c r="A2111" s="64"/>
      <c r="B2111" s="64"/>
      <c r="C2111" s="64"/>
      <c r="D2111" s="64"/>
      <c r="E2111" s="64"/>
      <c r="F2111" s="64" t="s">
        <v>1935</v>
      </c>
      <c r="G2111" s="74">
        <v>47.07</v>
      </c>
      <c r="H2111" s="64" t="s">
        <v>1936</v>
      </c>
      <c r="I2111" s="74">
        <v>50.63</v>
      </c>
      <c r="J2111" s="64" t="s">
        <v>1937</v>
      </c>
      <c r="K2111" s="74">
        <v>97.7</v>
      </c>
    </row>
    <row r="2112" ht="13.5" customHeight="1">
      <c r="A2112" s="64"/>
      <c r="B2112" s="64"/>
      <c r="C2112" s="64"/>
      <c r="D2112" s="64"/>
      <c r="E2112" s="64"/>
      <c r="F2112" s="64" t="s">
        <v>1938</v>
      </c>
      <c r="G2112" s="74">
        <v>58.26</v>
      </c>
      <c r="H2112" s="75" t="s">
        <v>1939</v>
      </c>
      <c r="I2112" s="34"/>
      <c r="J2112" s="64"/>
      <c r="K2112" s="74">
        <v>305.76</v>
      </c>
    </row>
    <row r="2113" ht="0.75" customHeight="1">
      <c r="A2113" s="76"/>
      <c r="B2113" s="76"/>
      <c r="C2113" s="76"/>
      <c r="D2113" s="76"/>
      <c r="E2113" s="76"/>
      <c r="F2113" s="76"/>
      <c r="G2113" s="76"/>
      <c r="H2113" s="76"/>
      <c r="I2113" s="76"/>
      <c r="J2113" s="76"/>
      <c r="K2113" s="76"/>
    </row>
    <row r="2114" ht="18.0" customHeight="1">
      <c r="A2114" s="39" t="s">
        <v>645</v>
      </c>
      <c r="B2114" s="43" t="s">
        <v>83</v>
      </c>
      <c r="C2114" s="39" t="s">
        <v>84</v>
      </c>
      <c r="D2114" s="39" t="s">
        <v>24</v>
      </c>
      <c r="E2114" s="40" t="s">
        <v>1911</v>
      </c>
      <c r="F2114" s="42"/>
      <c r="G2114" s="54" t="s">
        <v>85</v>
      </c>
      <c r="H2114" s="43" t="s">
        <v>25</v>
      </c>
      <c r="I2114" s="43" t="s">
        <v>1912</v>
      </c>
      <c r="J2114" s="43" t="s">
        <v>86</v>
      </c>
      <c r="K2114" s="43" t="s">
        <v>26</v>
      </c>
    </row>
    <row r="2115" ht="25.5" customHeight="1">
      <c r="A2115" s="56" t="s">
        <v>1913</v>
      </c>
      <c r="B2115" s="58" t="s">
        <v>646</v>
      </c>
      <c r="C2115" s="56" t="s">
        <v>122</v>
      </c>
      <c r="D2115" s="56" t="s">
        <v>647</v>
      </c>
      <c r="E2115" s="66" t="s">
        <v>3361</v>
      </c>
      <c r="F2115" s="42"/>
      <c r="G2115" s="57" t="s">
        <v>151</v>
      </c>
      <c r="H2115" s="67">
        <v>1.0</v>
      </c>
      <c r="I2115" s="59"/>
      <c r="J2115" s="59">
        <v>4.68</v>
      </c>
      <c r="K2115" s="59">
        <v>4.68</v>
      </c>
    </row>
    <row r="2116" ht="24.0" customHeight="1">
      <c r="A2116" s="68" t="s">
        <v>1915</v>
      </c>
      <c r="B2116" s="69" t="s">
        <v>2005</v>
      </c>
      <c r="C2116" s="68" t="s">
        <v>122</v>
      </c>
      <c r="D2116" s="68" t="s">
        <v>2006</v>
      </c>
      <c r="E2116" s="70" t="s">
        <v>1918</v>
      </c>
      <c r="F2116" s="42"/>
      <c r="G2116" s="71" t="s">
        <v>1134</v>
      </c>
      <c r="H2116" s="72">
        <v>0.035</v>
      </c>
      <c r="I2116" s="72">
        <v>0.0</v>
      </c>
      <c r="J2116" s="73">
        <v>21.72</v>
      </c>
      <c r="K2116" s="73">
        <v>0.76</v>
      </c>
    </row>
    <row r="2117" ht="24.0" customHeight="1">
      <c r="A2117" s="68" t="s">
        <v>1915</v>
      </c>
      <c r="B2117" s="69" t="s">
        <v>2607</v>
      </c>
      <c r="C2117" s="68" t="s">
        <v>122</v>
      </c>
      <c r="D2117" s="68" t="s">
        <v>2608</v>
      </c>
      <c r="E2117" s="70" t="s">
        <v>1918</v>
      </c>
      <c r="F2117" s="42"/>
      <c r="G2117" s="71" t="s">
        <v>1134</v>
      </c>
      <c r="H2117" s="72">
        <v>0.083</v>
      </c>
      <c r="I2117" s="72">
        <v>0.0</v>
      </c>
      <c r="J2117" s="73">
        <v>28.79</v>
      </c>
      <c r="K2117" s="73">
        <v>2.38</v>
      </c>
    </row>
    <row r="2118" ht="24.0" customHeight="1">
      <c r="A2118" s="77" t="s">
        <v>1940</v>
      </c>
      <c r="B2118" s="78" t="s">
        <v>3362</v>
      </c>
      <c r="C2118" s="77" t="s">
        <v>122</v>
      </c>
      <c r="D2118" s="77" t="s">
        <v>3363</v>
      </c>
      <c r="E2118" s="79" t="s">
        <v>1943</v>
      </c>
      <c r="F2118" s="42"/>
      <c r="G2118" s="80" t="s">
        <v>98</v>
      </c>
      <c r="H2118" s="81">
        <v>0.04</v>
      </c>
      <c r="I2118" s="81">
        <v>0.0</v>
      </c>
      <c r="J2118" s="82">
        <v>18.56</v>
      </c>
      <c r="K2118" s="82">
        <v>0.74</v>
      </c>
    </row>
    <row r="2119" ht="24.0" customHeight="1">
      <c r="A2119" s="77" t="s">
        <v>1940</v>
      </c>
      <c r="B2119" s="78" t="s">
        <v>3364</v>
      </c>
      <c r="C2119" s="77" t="s">
        <v>122</v>
      </c>
      <c r="D2119" s="77" t="s">
        <v>3365</v>
      </c>
      <c r="E2119" s="79" t="s">
        <v>1943</v>
      </c>
      <c r="F2119" s="42"/>
      <c r="G2119" s="80" t="s">
        <v>1957</v>
      </c>
      <c r="H2119" s="81">
        <v>0.043</v>
      </c>
      <c r="I2119" s="81">
        <v>0.0</v>
      </c>
      <c r="J2119" s="82">
        <v>18.74</v>
      </c>
      <c r="K2119" s="82">
        <v>0.8</v>
      </c>
    </row>
    <row r="2120" ht="13.5" customHeight="1">
      <c r="A2120" s="64"/>
      <c r="B2120" s="64"/>
      <c r="C2120" s="64"/>
      <c r="D2120" s="64"/>
      <c r="E2120" s="64"/>
      <c r="F2120" s="64" t="s">
        <v>1935</v>
      </c>
      <c r="G2120" s="74">
        <v>1.08</v>
      </c>
      <c r="H2120" s="64" t="s">
        <v>1936</v>
      </c>
      <c r="I2120" s="74">
        <v>1.18</v>
      </c>
      <c r="J2120" s="64" t="s">
        <v>1937</v>
      </c>
      <c r="K2120" s="74">
        <v>2.26</v>
      </c>
    </row>
    <row r="2121" ht="13.5" customHeight="1">
      <c r="A2121" s="64"/>
      <c r="B2121" s="64"/>
      <c r="C2121" s="64"/>
      <c r="D2121" s="64"/>
      <c r="E2121" s="64"/>
      <c r="F2121" s="64" t="s">
        <v>1938</v>
      </c>
      <c r="G2121" s="74">
        <v>1.1</v>
      </c>
      <c r="H2121" s="75" t="s">
        <v>1939</v>
      </c>
      <c r="I2121" s="34"/>
      <c r="J2121" s="64"/>
      <c r="K2121" s="74">
        <v>5.78</v>
      </c>
    </row>
    <row r="2122" ht="0.75" customHeight="1">
      <c r="A2122" s="76"/>
      <c r="B2122" s="76"/>
      <c r="C2122" s="76"/>
      <c r="D2122" s="76"/>
      <c r="E2122" s="76"/>
      <c r="F2122" s="76"/>
      <c r="G2122" s="76"/>
      <c r="H2122" s="76"/>
      <c r="I2122" s="76"/>
      <c r="J2122" s="76"/>
      <c r="K2122" s="76"/>
    </row>
    <row r="2123" ht="18.0" customHeight="1">
      <c r="A2123" s="39" t="s">
        <v>648</v>
      </c>
      <c r="B2123" s="43" t="s">
        <v>83</v>
      </c>
      <c r="C2123" s="39" t="s">
        <v>84</v>
      </c>
      <c r="D2123" s="39" t="s">
        <v>24</v>
      </c>
      <c r="E2123" s="40" t="s">
        <v>1911</v>
      </c>
      <c r="F2123" s="42"/>
      <c r="G2123" s="54" t="s">
        <v>85</v>
      </c>
      <c r="H2123" s="43" t="s">
        <v>25</v>
      </c>
      <c r="I2123" s="43" t="s">
        <v>1912</v>
      </c>
      <c r="J2123" s="43" t="s">
        <v>86</v>
      </c>
      <c r="K2123" s="43" t="s">
        <v>26</v>
      </c>
    </row>
    <row r="2124" ht="25.5" customHeight="1">
      <c r="A2124" s="56" t="s">
        <v>1913</v>
      </c>
      <c r="B2124" s="58" t="s">
        <v>649</v>
      </c>
      <c r="C2124" s="56" t="s">
        <v>122</v>
      </c>
      <c r="D2124" s="56" t="s">
        <v>650</v>
      </c>
      <c r="E2124" s="66" t="s">
        <v>3361</v>
      </c>
      <c r="F2124" s="42"/>
      <c r="G2124" s="57" t="s">
        <v>151</v>
      </c>
      <c r="H2124" s="67">
        <v>1.0</v>
      </c>
      <c r="I2124" s="59"/>
      <c r="J2124" s="59">
        <v>1.62</v>
      </c>
      <c r="K2124" s="59">
        <v>1.62</v>
      </c>
    </row>
    <row r="2125" ht="24.0" customHeight="1">
      <c r="A2125" s="68" t="s">
        <v>1915</v>
      </c>
      <c r="B2125" s="69" t="s">
        <v>2607</v>
      </c>
      <c r="C2125" s="68" t="s">
        <v>122</v>
      </c>
      <c r="D2125" s="68" t="s">
        <v>2608</v>
      </c>
      <c r="E2125" s="70" t="s">
        <v>1918</v>
      </c>
      <c r="F2125" s="42"/>
      <c r="G2125" s="71" t="s">
        <v>1134</v>
      </c>
      <c r="H2125" s="72">
        <v>0.037</v>
      </c>
      <c r="I2125" s="72">
        <v>0.0</v>
      </c>
      <c r="J2125" s="73">
        <v>28.79</v>
      </c>
      <c r="K2125" s="73">
        <v>1.06</v>
      </c>
    </row>
    <row r="2126" ht="24.0" customHeight="1">
      <c r="A2126" s="68" t="s">
        <v>1915</v>
      </c>
      <c r="B2126" s="69" t="s">
        <v>2005</v>
      </c>
      <c r="C2126" s="68" t="s">
        <v>122</v>
      </c>
      <c r="D2126" s="68" t="s">
        <v>2006</v>
      </c>
      <c r="E2126" s="70" t="s">
        <v>1918</v>
      </c>
      <c r="F2126" s="42"/>
      <c r="G2126" s="71" t="s">
        <v>1134</v>
      </c>
      <c r="H2126" s="72">
        <v>0.016</v>
      </c>
      <c r="I2126" s="72">
        <v>0.0</v>
      </c>
      <c r="J2126" s="73">
        <v>21.72</v>
      </c>
      <c r="K2126" s="73">
        <v>0.34</v>
      </c>
    </row>
    <row r="2127" ht="24.0" customHeight="1">
      <c r="A2127" s="77" t="s">
        <v>1940</v>
      </c>
      <c r="B2127" s="78" t="s">
        <v>3366</v>
      </c>
      <c r="C2127" s="77" t="s">
        <v>122</v>
      </c>
      <c r="D2127" s="77" t="s">
        <v>3367</v>
      </c>
      <c r="E2127" s="79" t="s">
        <v>1943</v>
      </c>
      <c r="F2127" s="42"/>
      <c r="G2127" s="80" t="s">
        <v>801</v>
      </c>
      <c r="H2127" s="81">
        <v>0.106</v>
      </c>
      <c r="I2127" s="81">
        <v>0.0</v>
      </c>
      <c r="J2127" s="82">
        <v>2.12</v>
      </c>
      <c r="K2127" s="82">
        <v>0.22</v>
      </c>
    </row>
    <row r="2128" ht="13.5" customHeight="1">
      <c r="A2128" s="64"/>
      <c r="B2128" s="64"/>
      <c r="C2128" s="64"/>
      <c r="D2128" s="64"/>
      <c r="E2128" s="64"/>
      <c r="F2128" s="64" t="s">
        <v>1935</v>
      </c>
      <c r="G2128" s="74">
        <v>0.48</v>
      </c>
      <c r="H2128" s="64" t="s">
        <v>1936</v>
      </c>
      <c r="I2128" s="74">
        <v>0.52</v>
      </c>
      <c r="J2128" s="64" t="s">
        <v>1937</v>
      </c>
      <c r="K2128" s="74">
        <v>1.0</v>
      </c>
    </row>
    <row r="2129" ht="13.5" customHeight="1">
      <c r="A2129" s="64"/>
      <c r="B2129" s="64"/>
      <c r="C2129" s="64"/>
      <c r="D2129" s="64"/>
      <c r="E2129" s="64"/>
      <c r="F2129" s="64" t="s">
        <v>1938</v>
      </c>
      <c r="G2129" s="74">
        <v>0.38</v>
      </c>
      <c r="H2129" s="75" t="s">
        <v>1939</v>
      </c>
      <c r="I2129" s="34"/>
      <c r="J2129" s="64"/>
      <c r="K2129" s="74">
        <v>2.0</v>
      </c>
    </row>
    <row r="2130" ht="0.75" customHeight="1">
      <c r="A2130" s="76"/>
      <c r="B2130" s="76"/>
      <c r="C2130" s="76"/>
      <c r="D2130" s="76"/>
      <c r="E2130" s="76"/>
      <c r="F2130" s="76"/>
      <c r="G2130" s="76"/>
      <c r="H2130" s="76"/>
      <c r="I2130" s="76"/>
      <c r="J2130" s="76"/>
      <c r="K2130" s="76"/>
    </row>
    <row r="2131" ht="18.0" customHeight="1">
      <c r="A2131" s="39" t="s">
        <v>651</v>
      </c>
      <c r="B2131" s="43" t="s">
        <v>83</v>
      </c>
      <c r="C2131" s="39" t="s">
        <v>84</v>
      </c>
      <c r="D2131" s="39" t="s">
        <v>24</v>
      </c>
      <c r="E2131" s="40" t="s">
        <v>1911</v>
      </c>
      <c r="F2131" s="42"/>
      <c r="G2131" s="54" t="s">
        <v>85</v>
      </c>
      <c r="H2131" s="43" t="s">
        <v>25</v>
      </c>
      <c r="I2131" s="43" t="s">
        <v>1912</v>
      </c>
      <c r="J2131" s="43" t="s">
        <v>86</v>
      </c>
      <c r="K2131" s="43" t="s">
        <v>26</v>
      </c>
    </row>
    <row r="2132" ht="25.5" customHeight="1">
      <c r="A2132" s="56" t="s">
        <v>1913</v>
      </c>
      <c r="B2132" s="58" t="s">
        <v>652</v>
      </c>
      <c r="C2132" s="56" t="s">
        <v>92</v>
      </c>
      <c r="D2132" s="56" t="s">
        <v>653</v>
      </c>
      <c r="E2132" s="66">
        <v>17.06</v>
      </c>
      <c r="F2132" s="42"/>
      <c r="G2132" s="57" t="s">
        <v>151</v>
      </c>
      <c r="H2132" s="67">
        <v>1.0</v>
      </c>
      <c r="I2132" s="59"/>
      <c r="J2132" s="59">
        <v>4.6</v>
      </c>
      <c r="K2132" s="59">
        <v>4.6</v>
      </c>
    </row>
    <row r="2133" ht="24.0" customHeight="1">
      <c r="A2133" s="68" t="s">
        <v>1915</v>
      </c>
      <c r="B2133" s="69" t="s">
        <v>2005</v>
      </c>
      <c r="C2133" s="68" t="s">
        <v>122</v>
      </c>
      <c r="D2133" s="68" t="s">
        <v>2006</v>
      </c>
      <c r="E2133" s="70" t="s">
        <v>1918</v>
      </c>
      <c r="F2133" s="42"/>
      <c r="G2133" s="71" t="s">
        <v>1134</v>
      </c>
      <c r="H2133" s="72">
        <v>0.016</v>
      </c>
      <c r="I2133" s="72">
        <v>0.0</v>
      </c>
      <c r="J2133" s="73">
        <v>21.72</v>
      </c>
      <c r="K2133" s="73">
        <v>0.34</v>
      </c>
    </row>
    <row r="2134" ht="24.0" customHeight="1">
      <c r="A2134" s="68" t="s">
        <v>1915</v>
      </c>
      <c r="B2134" s="69" t="s">
        <v>2607</v>
      </c>
      <c r="C2134" s="68" t="s">
        <v>122</v>
      </c>
      <c r="D2134" s="68" t="s">
        <v>2608</v>
      </c>
      <c r="E2134" s="70" t="s">
        <v>1918</v>
      </c>
      <c r="F2134" s="42"/>
      <c r="G2134" s="71" t="s">
        <v>1134</v>
      </c>
      <c r="H2134" s="72">
        <v>0.037</v>
      </c>
      <c r="I2134" s="72">
        <v>0.0</v>
      </c>
      <c r="J2134" s="73">
        <v>28.79</v>
      </c>
      <c r="K2134" s="73">
        <v>1.06</v>
      </c>
    </row>
    <row r="2135" ht="24.0" customHeight="1">
      <c r="A2135" s="77" t="s">
        <v>1940</v>
      </c>
      <c r="B2135" s="78" t="s">
        <v>3364</v>
      </c>
      <c r="C2135" s="77" t="s">
        <v>122</v>
      </c>
      <c r="D2135" s="77" t="s">
        <v>3365</v>
      </c>
      <c r="E2135" s="79" t="s">
        <v>1943</v>
      </c>
      <c r="F2135" s="42"/>
      <c r="G2135" s="80" t="s">
        <v>1957</v>
      </c>
      <c r="H2135" s="81">
        <v>0.1708</v>
      </c>
      <c r="I2135" s="81">
        <v>0.0</v>
      </c>
      <c r="J2135" s="82">
        <v>18.74</v>
      </c>
      <c r="K2135" s="82">
        <v>3.2</v>
      </c>
    </row>
    <row r="2136" ht="13.5" customHeight="1">
      <c r="A2136" s="64"/>
      <c r="B2136" s="64"/>
      <c r="C2136" s="64"/>
      <c r="D2136" s="64"/>
      <c r="E2136" s="64"/>
      <c r="F2136" s="64" t="s">
        <v>1935</v>
      </c>
      <c r="G2136" s="74">
        <v>0.48</v>
      </c>
      <c r="H2136" s="64" t="s">
        <v>1936</v>
      </c>
      <c r="I2136" s="74">
        <v>0.52</v>
      </c>
      <c r="J2136" s="64" t="s">
        <v>1937</v>
      </c>
      <c r="K2136" s="74">
        <v>1.0</v>
      </c>
    </row>
    <row r="2137" ht="13.5" customHeight="1">
      <c r="A2137" s="64"/>
      <c r="B2137" s="64"/>
      <c r="C2137" s="64"/>
      <c r="D2137" s="64"/>
      <c r="E2137" s="64"/>
      <c r="F2137" s="64" t="s">
        <v>1938</v>
      </c>
      <c r="G2137" s="74">
        <v>1.08</v>
      </c>
      <c r="H2137" s="75" t="s">
        <v>1939</v>
      </c>
      <c r="I2137" s="34"/>
      <c r="J2137" s="64"/>
      <c r="K2137" s="74">
        <v>5.68</v>
      </c>
    </row>
    <row r="2138" ht="0.75" customHeight="1">
      <c r="A2138" s="76"/>
      <c r="B2138" s="76"/>
      <c r="C2138" s="76"/>
      <c r="D2138" s="76"/>
      <c r="E2138" s="76"/>
      <c r="F2138" s="76"/>
      <c r="G2138" s="76"/>
      <c r="H2138" s="76"/>
      <c r="I2138" s="76"/>
      <c r="J2138" s="76"/>
      <c r="K2138" s="76"/>
    </row>
    <row r="2139" ht="18.0" customHeight="1">
      <c r="A2139" s="39" t="s">
        <v>656</v>
      </c>
      <c r="B2139" s="43" t="s">
        <v>83</v>
      </c>
      <c r="C2139" s="39" t="s">
        <v>84</v>
      </c>
      <c r="D2139" s="39" t="s">
        <v>24</v>
      </c>
      <c r="E2139" s="40" t="s">
        <v>1911</v>
      </c>
      <c r="F2139" s="42"/>
      <c r="G2139" s="54" t="s">
        <v>85</v>
      </c>
      <c r="H2139" s="43" t="s">
        <v>25</v>
      </c>
      <c r="I2139" s="43" t="s">
        <v>1912</v>
      </c>
      <c r="J2139" s="43" t="s">
        <v>86</v>
      </c>
      <c r="K2139" s="43" t="s">
        <v>26</v>
      </c>
    </row>
    <row r="2140" ht="39.0" customHeight="1">
      <c r="A2140" s="56" t="s">
        <v>1913</v>
      </c>
      <c r="B2140" s="58" t="s">
        <v>657</v>
      </c>
      <c r="C2140" s="56" t="s">
        <v>122</v>
      </c>
      <c r="D2140" s="56" t="s">
        <v>658</v>
      </c>
      <c r="E2140" s="66" t="s">
        <v>3368</v>
      </c>
      <c r="F2140" s="42"/>
      <c r="G2140" s="57" t="s">
        <v>130</v>
      </c>
      <c r="H2140" s="67">
        <v>1.0</v>
      </c>
      <c r="I2140" s="59"/>
      <c r="J2140" s="59">
        <v>16.71</v>
      </c>
      <c r="K2140" s="59">
        <v>16.71</v>
      </c>
    </row>
    <row r="2141" ht="24.0" customHeight="1">
      <c r="A2141" s="68" t="s">
        <v>1915</v>
      </c>
      <c r="B2141" s="69" t="s">
        <v>2607</v>
      </c>
      <c r="C2141" s="68" t="s">
        <v>122</v>
      </c>
      <c r="D2141" s="68" t="s">
        <v>2608</v>
      </c>
      <c r="E2141" s="70" t="s">
        <v>1918</v>
      </c>
      <c r="F2141" s="42"/>
      <c r="G2141" s="71" t="s">
        <v>1134</v>
      </c>
      <c r="H2141" s="72">
        <v>0.3805</v>
      </c>
      <c r="I2141" s="72">
        <v>0.0</v>
      </c>
      <c r="J2141" s="73">
        <v>28.79</v>
      </c>
      <c r="K2141" s="73">
        <v>10.95</v>
      </c>
    </row>
    <row r="2142" ht="24.0" customHeight="1">
      <c r="A2142" s="77" t="s">
        <v>1940</v>
      </c>
      <c r="B2142" s="78" t="s">
        <v>3280</v>
      </c>
      <c r="C2142" s="77" t="s">
        <v>122</v>
      </c>
      <c r="D2142" s="77" t="s">
        <v>3281</v>
      </c>
      <c r="E2142" s="79" t="s">
        <v>1943</v>
      </c>
      <c r="F2142" s="42"/>
      <c r="G2142" s="80" t="s">
        <v>1957</v>
      </c>
      <c r="H2142" s="81">
        <v>0.1403</v>
      </c>
      <c r="I2142" s="81">
        <v>0.0</v>
      </c>
      <c r="J2142" s="82">
        <v>39.41</v>
      </c>
      <c r="K2142" s="82">
        <v>5.52</v>
      </c>
    </row>
    <row r="2143" ht="24.0" customHeight="1">
      <c r="A2143" s="77" t="s">
        <v>1940</v>
      </c>
      <c r="B2143" s="78" t="s">
        <v>2614</v>
      </c>
      <c r="C2143" s="77" t="s">
        <v>122</v>
      </c>
      <c r="D2143" s="77" t="s">
        <v>2615</v>
      </c>
      <c r="E2143" s="79" t="s">
        <v>1943</v>
      </c>
      <c r="F2143" s="42"/>
      <c r="G2143" s="80" t="s">
        <v>1957</v>
      </c>
      <c r="H2143" s="81">
        <v>0.014</v>
      </c>
      <c r="I2143" s="81">
        <v>0.0</v>
      </c>
      <c r="J2143" s="82">
        <v>17.39</v>
      </c>
      <c r="K2143" s="82">
        <v>0.24</v>
      </c>
    </row>
    <row r="2144" ht="13.5" customHeight="1">
      <c r="A2144" s="64"/>
      <c r="B2144" s="64"/>
      <c r="C2144" s="64"/>
      <c r="D2144" s="64"/>
      <c r="E2144" s="64"/>
      <c r="F2144" s="64" t="s">
        <v>1935</v>
      </c>
      <c r="G2144" s="74">
        <v>3.8</v>
      </c>
      <c r="H2144" s="64" t="s">
        <v>1936</v>
      </c>
      <c r="I2144" s="74">
        <v>4.09</v>
      </c>
      <c r="J2144" s="64" t="s">
        <v>1937</v>
      </c>
      <c r="K2144" s="74">
        <v>7.89</v>
      </c>
    </row>
    <row r="2145" ht="13.5" customHeight="1">
      <c r="A2145" s="64"/>
      <c r="B2145" s="64"/>
      <c r="C2145" s="64"/>
      <c r="D2145" s="64"/>
      <c r="E2145" s="64"/>
      <c r="F2145" s="64" t="s">
        <v>1938</v>
      </c>
      <c r="G2145" s="74">
        <v>3.93</v>
      </c>
      <c r="H2145" s="75" t="s">
        <v>1939</v>
      </c>
      <c r="I2145" s="34"/>
      <c r="J2145" s="64"/>
      <c r="K2145" s="74">
        <v>20.64</v>
      </c>
    </row>
    <row r="2146" ht="0.75" customHeight="1">
      <c r="A2146" s="76"/>
      <c r="B2146" s="76"/>
      <c r="C2146" s="76"/>
      <c r="D2146" s="76"/>
      <c r="E2146" s="76"/>
      <c r="F2146" s="76"/>
      <c r="G2146" s="76"/>
      <c r="H2146" s="76"/>
      <c r="I2146" s="76"/>
      <c r="J2146" s="76"/>
      <c r="K2146" s="76"/>
    </row>
    <row r="2147" ht="18.0" customHeight="1">
      <c r="A2147" s="39" t="s">
        <v>662</v>
      </c>
      <c r="B2147" s="43" t="s">
        <v>83</v>
      </c>
      <c r="C2147" s="39" t="s">
        <v>84</v>
      </c>
      <c r="D2147" s="39" t="s">
        <v>24</v>
      </c>
      <c r="E2147" s="40" t="s">
        <v>1911</v>
      </c>
      <c r="F2147" s="42"/>
      <c r="G2147" s="54" t="s">
        <v>85</v>
      </c>
      <c r="H2147" s="43" t="s">
        <v>25</v>
      </c>
      <c r="I2147" s="43" t="s">
        <v>1912</v>
      </c>
      <c r="J2147" s="43" t="s">
        <v>86</v>
      </c>
      <c r="K2147" s="43" t="s">
        <v>26</v>
      </c>
    </row>
    <row r="2148" ht="25.5" customHeight="1">
      <c r="A2148" s="56" t="s">
        <v>1913</v>
      </c>
      <c r="B2148" s="58" t="s">
        <v>663</v>
      </c>
      <c r="C2148" s="56" t="s">
        <v>136</v>
      </c>
      <c r="D2148" s="56" t="s">
        <v>664</v>
      </c>
      <c r="E2148" s="66">
        <v>30.04</v>
      </c>
      <c r="F2148" s="42"/>
      <c r="G2148" s="57" t="s">
        <v>130</v>
      </c>
      <c r="H2148" s="67">
        <v>1.0</v>
      </c>
      <c r="I2148" s="59"/>
      <c r="J2148" s="59">
        <v>179.79</v>
      </c>
      <c r="K2148" s="59">
        <v>179.79</v>
      </c>
    </row>
    <row r="2149" ht="24.0" customHeight="1">
      <c r="A2149" s="68" t="s">
        <v>1915</v>
      </c>
      <c r="B2149" s="69" t="s">
        <v>2005</v>
      </c>
      <c r="C2149" s="68" t="s">
        <v>122</v>
      </c>
      <c r="D2149" s="68" t="s">
        <v>2006</v>
      </c>
      <c r="E2149" s="70" t="s">
        <v>1918</v>
      </c>
      <c r="F2149" s="42"/>
      <c r="G2149" s="71" t="s">
        <v>1134</v>
      </c>
      <c r="H2149" s="72">
        <v>0.7</v>
      </c>
      <c r="I2149" s="72">
        <v>0.0</v>
      </c>
      <c r="J2149" s="73">
        <v>21.72</v>
      </c>
      <c r="K2149" s="73">
        <v>15.2</v>
      </c>
    </row>
    <row r="2150" ht="39.0" customHeight="1">
      <c r="A2150" s="77" t="s">
        <v>1940</v>
      </c>
      <c r="B2150" s="78" t="s">
        <v>3369</v>
      </c>
      <c r="C2150" s="77" t="s">
        <v>136</v>
      </c>
      <c r="D2150" s="77" t="s">
        <v>3370</v>
      </c>
      <c r="E2150" s="79" t="s">
        <v>1943</v>
      </c>
      <c r="F2150" s="42"/>
      <c r="G2150" s="80" t="s">
        <v>2070</v>
      </c>
      <c r="H2150" s="81">
        <v>0.0129</v>
      </c>
      <c r="I2150" s="81">
        <v>0.0</v>
      </c>
      <c r="J2150" s="82">
        <v>30.39</v>
      </c>
      <c r="K2150" s="82">
        <v>0.39</v>
      </c>
    </row>
    <row r="2151" ht="24.0" customHeight="1">
      <c r="A2151" s="77" t="s">
        <v>1940</v>
      </c>
      <c r="B2151" s="78" t="s">
        <v>2066</v>
      </c>
      <c r="C2151" s="77" t="s">
        <v>136</v>
      </c>
      <c r="D2151" s="77" t="s">
        <v>2067</v>
      </c>
      <c r="E2151" s="79" t="s">
        <v>1943</v>
      </c>
      <c r="F2151" s="42"/>
      <c r="G2151" s="80" t="s">
        <v>111</v>
      </c>
      <c r="H2151" s="81">
        <v>0.0435</v>
      </c>
      <c r="I2151" s="81">
        <v>0.0</v>
      </c>
      <c r="J2151" s="82">
        <v>170.49</v>
      </c>
      <c r="K2151" s="82">
        <v>7.41</v>
      </c>
    </row>
    <row r="2152" ht="51.75" customHeight="1">
      <c r="A2152" s="77" t="s">
        <v>1940</v>
      </c>
      <c r="B2152" s="78" t="s">
        <v>3371</v>
      </c>
      <c r="C2152" s="77" t="s">
        <v>136</v>
      </c>
      <c r="D2152" s="77" t="s">
        <v>3372</v>
      </c>
      <c r="E2152" s="79" t="s">
        <v>1943</v>
      </c>
      <c r="F2152" s="42"/>
      <c r="G2152" s="80" t="s">
        <v>130</v>
      </c>
      <c r="H2152" s="81">
        <v>1.05</v>
      </c>
      <c r="I2152" s="81">
        <v>0.0</v>
      </c>
      <c r="J2152" s="82">
        <v>125.52</v>
      </c>
      <c r="K2152" s="82">
        <v>131.79</v>
      </c>
    </row>
    <row r="2153" ht="24.0" customHeight="1">
      <c r="A2153" s="77" t="s">
        <v>1940</v>
      </c>
      <c r="B2153" s="78" t="s">
        <v>2073</v>
      </c>
      <c r="C2153" s="77" t="s">
        <v>136</v>
      </c>
      <c r="D2153" s="77" t="s">
        <v>2074</v>
      </c>
      <c r="E2153" s="79" t="s">
        <v>1943</v>
      </c>
      <c r="F2153" s="42"/>
      <c r="G2153" s="80" t="s">
        <v>1472</v>
      </c>
      <c r="H2153" s="81">
        <v>13.59</v>
      </c>
      <c r="I2153" s="81">
        <v>0.0</v>
      </c>
      <c r="J2153" s="82">
        <v>0.62</v>
      </c>
      <c r="K2153" s="82">
        <v>8.42</v>
      </c>
    </row>
    <row r="2154" ht="24.0" customHeight="1">
      <c r="A2154" s="77" t="s">
        <v>1940</v>
      </c>
      <c r="B2154" s="78" t="s">
        <v>3373</v>
      </c>
      <c r="C2154" s="77" t="s">
        <v>136</v>
      </c>
      <c r="D2154" s="77" t="s">
        <v>2323</v>
      </c>
      <c r="E2154" s="79" t="s">
        <v>1948</v>
      </c>
      <c r="F2154" s="42"/>
      <c r="G2154" s="80" t="s">
        <v>2070</v>
      </c>
      <c r="H2154" s="81">
        <v>0.6</v>
      </c>
      <c r="I2154" s="81">
        <v>0.0</v>
      </c>
      <c r="J2154" s="82">
        <v>27.64</v>
      </c>
      <c r="K2154" s="82">
        <v>16.58</v>
      </c>
    </row>
    <row r="2155" ht="13.5" customHeight="1">
      <c r="A2155" s="64"/>
      <c r="B2155" s="64"/>
      <c r="C2155" s="64"/>
      <c r="D2155" s="64"/>
      <c r="E2155" s="64"/>
      <c r="F2155" s="64" t="s">
        <v>1935</v>
      </c>
      <c r="G2155" s="74">
        <v>13.24</v>
      </c>
      <c r="H2155" s="64" t="s">
        <v>1936</v>
      </c>
      <c r="I2155" s="74">
        <v>14.25</v>
      </c>
      <c r="J2155" s="64" t="s">
        <v>1937</v>
      </c>
      <c r="K2155" s="74">
        <v>27.49</v>
      </c>
    </row>
    <row r="2156" ht="13.5" customHeight="1">
      <c r="A2156" s="64"/>
      <c r="B2156" s="64"/>
      <c r="C2156" s="64"/>
      <c r="D2156" s="64"/>
      <c r="E2156" s="64"/>
      <c r="F2156" s="64" t="s">
        <v>1938</v>
      </c>
      <c r="G2156" s="74">
        <v>42.32</v>
      </c>
      <c r="H2156" s="75" t="s">
        <v>1939</v>
      </c>
      <c r="I2156" s="34"/>
      <c r="J2156" s="64"/>
      <c r="K2156" s="74">
        <v>222.11</v>
      </c>
    </row>
    <row r="2157" ht="0.75" customHeight="1">
      <c r="A2157" s="76"/>
      <c r="B2157" s="76"/>
      <c r="C2157" s="76"/>
      <c r="D2157" s="76"/>
      <c r="E2157" s="76"/>
      <c r="F2157" s="76"/>
      <c r="G2157" s="76"/>
      <c r="H2157" s="76"/>
      <c r="I2157" s="76"/>
      <c r="J2157" s="76"/>
      <c r="K2157" s="76"/>
    </row>
    <row r="2158" ht="18.0" customHeight="1">
      <c r="A2158" s="39" t="s">
        <v>665</v>
      </c>
      <c r="B2158" s="43" t="s">
        <v>83</v>
      </c>
      <c r="C2158" s="39" t="s">
        <v>84</v>
      </c>
      <c r="D2158" s="39" t="s">
        <v>24</v>
      </c>
      <c r="E2158" s="40" t="s">
        <v>1911</v>
      </c>
      <c r="F2158" s="42"/>
      <c r="G2158" s="54" t="s">
        <v>85</v>
      </c>
      <c r="H2158" s="43" t="s">
        <v>25</v>
      </c>
      <c r="I2158" s="43" t="s">
        <v>1912</v>
      </c>
      <c r="J2158" s="43" t="s">
        <v>86</v>
      </c>
      <c r="K2158" s="43" t="s">
        <v>26</v>
      </c>
    </row>
    <row r="2159" ht="24.0" customHeight="1">
      <c r="A2159" s="56" t="s">
        <v>1913</v>
      </c>
      <c r="B2159" s="58" t="s">
        <v>666</v>
      </c>
      <c r="C2159" s="56" t="s">
        <v>92</v>
      </c>
      <c r="D2159" s="56" t="s">
        <v>667</v>
      </c>
      <c r="E2159" s="66" t="s">
        <v>3113</v>
      </c>
      <c r="F2159" s="42"/>
      <c r="G2159" s="57" t="s">
        <v>130</v>
      </c>
      <c r="H2159" s="67">
        <v>1.0</v>
      </c>
      <c r="I2159" s="59"/>
      <c r="J2159" s="59">
        <v>185.99</v>
      </c>
      <c r="K2159" s="59">
        <v>185.99</v>
      </c>
    </row>
    <row r="2160" ht="25.5" customHeight="1">
      <c r="A2160" s="68" t="s">
        <v>1915</v>
      </c>
      <c r="B2160" s="69" t="s">
        <v>58</v>
      </c>
      <c r="C2160" s="68" t="s">
        <v>265</v>
      </c>
      <c r="D2160" s="68" t="s">
        <v>3374</v>
      </c>
      <c r="E2160" s="70" t="s">
        <v>2329</v>
      </c>
      <c r="F2160" s="42"/>
      <c r="G2160" s="71" t="s">
        <v>130</v>
      </c>
      <c r="H2160" s="72">
        <v>1.0</v>
      </c>
      <c r="I2160" s="72">
        <v>0.0</v>
      </c>
      <c r="J2160" s="73">
        <v>28.04</v>
      </c>
      <c r="K2160" s="73">
        <v>28.04</v>
      </c>
    </row>
    <row r="2161" ht="25.5" customHeight="1">
      <c r="A2161" s="68" t="s">
        <v>1915</v>
      </c>
      <c r="B2161" s="69" t="s">
        <v>3375</v>
      </c>
      <c r="C2161" s="68" t="s">
        <v>122</v>
      </c>
      <c r="D2161" s="68" t="s">
        <v>3376</v>
      </c>
      <c r="E2161" s="70" t="s">
        <v>3161</v>
      </c>
      <c r="F2161" s="42"/>
      <c r="G2161" s="71" t="s">
        <v>130</v>
      </c>
      <c r="H2161" s="72">
        <v>1.0</v>
      </c>
      <c r="I2161" s="72">
        <v>0.0</v>
      </c>
      <c r="J2161" s="73">
        <v>157.95</v>
      </c>
      <c r="K2161" s="73">
        <v>157.95</v>
      </c>
    </row>
    <row r="2162" ht="13.5" customHeight="1">
      <c r="A2162" s="64"/>
      <c r="B2162" s="64"/>
      <c r="C2162" s="64"/>
      <c r="D2162" s="64"/>
      <c r="E2162" s="64"/>
      <c r="F2162" s="64" t="s">
        <v>1935</v>
      </c>
      <c r="G2162" s="74">
        <v>16.21</v>
      </c>
      <c r="H2162" s="64" t="s">
        <v>1936</v>
      </c>
      <c r="I2162" s="74">
        <v>17.44</v>
      </c>
      <c r="J2162" s="64" t="s">
        <v>1937</v>
      </c>
      <c r="K2162" s="74">
        <v>33.65</v>
      </c>
    </row>
    <row r="2163" ht="13.5" customHeight="1">
      <c r="A2163" s="64"/>
      <c r="B2163" s="64"/>
      <c r="C2163" s="64"/>
      <c r="D2163" s="64"/>
      <c r="E2163" s="64"/>
      <c r="F2163" s="64" t="s">
        <v>1938</v>
      </c>
      <c r="G2163" s="74">
        <v>43.78</v>
      </c>
      <c r="H2163" s="75" t="s">
        <v>1939</v>
      </c>
      <c r="I2163" s="34"/>
      <c r="J2163" s="64"/>
      <c r="K2163" s="74">
        <v>229.77</v>
      </c>
    </row>
    <row r="2164" ht="0.75" customHeight="1">
      <c r="A2164" s="76"/>
      <c r="B2164" s="76"/>
      <c r="C2164" s="76"/>
      <c r="D2164" s="76"/>
      <c r="E2164" s="76"/>
      <c r="F2164" s="76"/>
      <c r="G2164" s="76"/>
      <c r="H2164" s="76"/>
      <c r="I2164" s="76"/>
      <c r="J2164" s="76"/>
      <c r="K2164" s="76"/>
    </row>
    <row r="2165" ht="18.0" customHeight="1">
      <c r="A2165" s="39" t="s">
        <v>670</v>
      </c>
      <c r="B2165" s="43" t="s">
        <v>83</v>
      </c>
      <c r="C2165" s="39" t="s">
        <v>84</v>
      </c>
      <c r="D2165" s="39" t="s">
        <v>24</v>
      </c>
      <c r="E2165" s="40" t="s">
        <v>1911</v>
      </c>
      <c r="F2165" s="42"/>
      <c r="G2165" s="54" t="s">
        <v>85</v>
      </c>
      <c r="H2165" s="43" t="s">
        <v>25</v>
      </c>
      <c r="I2165" s="43" t="s">
        <v>1912</v>
      </c>
      <c r="J2165" s="43" t="s">
        <v>86</v>
      </c>
      <c r="K2165" s="43" t="s">
        <v>26</v>
      </c>
    </row>
    <row r="2166" ht="25.5" customHeight="1">
      <c r="A2166" s="56" t="s">
        <v>1913</v>
      </c>
      <c r="B2166" s="58" t="s">
        <v>671</v>
      </c>
      <c r="C2166" s="56" t="s">
        <v>122</v>
      </c>
      <c r="D2166" s="56" t="s">
        <v>672</v>
      </c>
      <c r="E2166" s="66" t="s">
        <v>3377</v>
      </c>
      <c r="F2166" s="42"/>
      <c r="G2166" s="57" t="s">
        <v>130</v>
      </c>
      <c r="H2166" s="67">
        <v>1.0</v>
      </c>
      <c r="I2166" s="59"/>
      <c r="J2166" s="59">
        <v>14.22</v>
      </c>
      <c r="K2166" s="59">
        <v>14.22</v>
      </c>
    </row>
    <row r="2167" ht="24.0" customHeight="1">
      <c r="A2167" s="68" t="s">
        <v>1915</v>
      </c>
      <c r="B2167" s="69" t="s">
        <v>2005</v>
      </c>
      <c r="C2167" s="68" t="s">
        <v>122</v>
      </c>
      <c r="D2167" s="68" t="s">
        <v>2006</v>
      </c>
      <c r="E2167" s="70" t="s">
        <v>1918</v>
      </c>
      <c r="F2167" s="42"/>
      <c r="G2167" s="71" t="s">
        <v>1134</v>
      </c>
      <c r="H2167" s="72">
        <v>0.1386</v>
      </c>
      <c r="I2167" s="72">
        <v>0.0</v>
      </c>
      <c r="J2167" s="73">
        <v>21.72</v>
      </c>
      <c r="K2167" s="73">
        <v>3.01</v>
      </c>
    </row>
    <row r="2168" ht="24.0" customHeight="1">
      <c r="A2168" s="68" t="s">
        <v>1915</v>
      </c>
      <c r="B2168" s="69" t="s">
        <v>2477</v>
      </c>
      <c r="C2168" s="68" t="s">
        <v>122</v>
      </c>
      <c r="D2168" s="68" t="s">
        <v>2478</v>
      </c>
      <c r="E2168" s="70" t="s">
        <v>1918</v>
      </c>
      <c r="F2168" s="42"/>
      <c r="G2168" s="71" t="s">
        <v>1134</v>
      </c>
      <c r="H2168" s="72">
        <v>0.0277</v>
      </c>
      <c r="I2168" s="72">
        <v>0.0</v>
      </c>
      <c r="J2168" s="73">
        <v>25.81</v>
      </c>
      <c r="K2168" s="73">
        <v>0.71</v>
      </c>
    </row>
    <row r="2169" ht="25.5" customHeight="1">
      <c r="A2169" s="77" t="s">
        <v>1940</v>
      </c>
      <c r="B2169" s="78" t="s">
        <v>3378</v>
      </c>
      <c r="C2169" s="77" t="s">
        <v>122</v>
      </c>
      <c r="D2169" s="77" t="s">
        <v>3379</v>
      </c>
      <c r="E2169" s="79" t="s">
        <v>1943</v>
      </c>
      <c r="F2169" s="42"/>
      <c r="G2169" s="80" t="s">
        <v>130</v>
      </c>
      <c r="H2169" s="81">
        <v>1.0</v>
      </c>
      <c r="I2169" s="81">
        <v>0.0</v>
      </c>
      <c r="J2169" s="82">
        <v>10.5</v>
      </c>
      <c r="K2169" s="82">
        <v>10.5</v>
      </c>
    </row>
    <row r="2170" ht="13.5" customHeight="1">
      <c r="A2170" s="64"/>
      <c r="B2170" s="64"/>
      <c r="C2170" s="64"/>
      <c r="D2170" s="64"/>
      <c r="E2170" s="64"/>
      <c r="F2170" s="64" t="s">
        <v>1935</v>
      </c>
      <c r="G2170" s="74">
        <v>1.3</v>
      </c>
      <c r="H2170" s="64" t="s">
        <v>1936</v>
      </c>
      <c r="I2170" s="74">
        <v>1.4</v>
      </c>
      <c r="J2170" s="64" t="s">
        <v>1937</v>
      </c>
      <c r="K2170" s="74">
        <v>2.7</v>
      </c>
    </row>
    <row r="2171" ht="13.5" customHeight="1">
      <c r="A2171" s="64"/>
      <c r="B2171" s="64"/>
      <c r="C2171" s="64"/>
      <c r="D2171" s="64"/>
      <c r="E2171" s="64"/>
      <c r="F2171" s="64" t="s">
        <v>1938</v>
      </c>
      <c r="G2171" s="74">
        <v>3.34</v>
      </c>
      <c r="H2171" s="75" t="s">
        <v>1939</v>
      </c>
      <c r="I2171" s="34"/>
      <c r="J2171" s="64"/>
      <c r="K2171" s="74">
        <v>17.56</v>
      </c>
    </row>
    <row r="2172" ht="0.75" customHeight="1">
      <c r="A2172" s="76"/>
      <c r="B2172" s="76"/>
      <c r="C2172" s="76"/>
      <c r="D2172" s="76"/>
      <c r="E2172" s="76"/>
      <c r="F2172" s="76"/>
      <c r="G2172" s="76"/>
      <c r="H2172" s="76"/>
      <c r="I2172" s="76"/>
      <c r="J2172" s="76"/>
      <c r="K2172" s="76"/>
    </row>
    <row r="2173" ht="18.0" customHeight="1">
      <c r="A2173" s="39" t="s">
        <v>673</v>
      </c>
      <c r="B2173" s="43" t="s">
        <v>83</v>
      </c>
      <c r="C2173" s="39" t="s">
        <v>84</v>
      </c>
      <c r="D2173" s="39" t="s">
        <v>24</v>
      </c>
      <c r="E2173" s="40" t="s">
        <v>1911</v>
      </c>
      <c r="F2173" s="42"/>
      <c r="G2173" s="54" t="s">
        <v>85</v>
      </c>
      <c r="H2173" s="43" t="s">
        <v>25</v>
      </c>
      <c r="I2173" s="43" t="s">
        <v>1912</v>
      </c>
      <c r="J2173" s="43" t="s">
        <v>86</v>
      </c>
      <c r="K2173" s="43" t="s">
        <v>26</v>
      </c>
    </row>
    <row r="2174" ht="25.5" customHeight="1">
      <c r="A2174" s="56" t="s">
        <v>1913</v>
      </c>
      <c r="B2174" s="58" t="s">
        <v>674</v>
      </c>
      <c r="C2174" s="56" t="s">
        <v>122</v>
      </c>
      <c r="D2174" s="56" t="s">
        <v>675</v>
      </c>
      <c r="E2174" s="66" t="s">
        <v>3377</v>
      </c>
      <c r="F2174" s="42"/>
      <c r="G2174" s="57" t="s">
        <v>130</v>
      </c>
      <c r="H2174" s="67">
        <v>1.0</v>
      </c>
      <c r="I2174" s="59"/>
      <c r="J2174" s="59">
        <v>5.2</v>
      </c>
      <c r="K2174" s="59">
        <v>5.2</v>
      </c>
    </row>
    <row r="2175" ht="24.0" customHeight="1">
      <c r="A2175" s="68" t="s">
        <v>1915</v>
      </c>
      <c r="B2175" s="69" t="s">
        <v>2005</v>
      </c>
      <c r="C2175" s="68" t="s">
        <v>122</v>
      </c>
      <c r="D2175" s="68" t="s">
        <v>2006</v>
      </c>
      <c r="E2175" s="70" t="s">
        <v>1918</v>
      </c>
      <c r="F2175" s="42"/>
      <c r="G2175" s="71" t="s">
        <v>1134</v>
      </c>
      <c r="H2175" s="72">
        <v>0.0548</v>
      </c>
      <c r="I2175" s="72">
        <v>0.0</v>
      </c>
      <c r="J2175" s="73">
        <v>21.72</v>
      </c>
      <c r="K2175" s="73">
        <v>1.19</v>
      </c>
    </row>
    <row r="2176" ht="24.0" customHeight="1">
      <c r="A2176" s="68" t="s">
        <v>1915</v>
      </c>
      <c r="B2176" s="69" t="s">
        <v>2477</v>
      </c>
      <c r="C2176" s="68" t="s">
        <v>122</v>
      </c>
      <c r="D2176" s="68" t="s">
        <v>2478</v>
      </c>
      <c r="E2176" s="70" t="s">
        <v>1918</v>
      </c>
      <c r="F2176" s="42"/>
      <c r="G2176" s="71" t="s">
        <v>1134</v>
      </c>
      <c r="H2176" s="72">
        <v>0.011</v>
      </c>
      <c r="I2176" s="72">
        <v>0.0</v>
      </c>
      <c r="J2176" s="73">
        <v>25.81</v>
      </c>
      <c r="K2176" s="73">
        <v>0.28</v>
      </c>
    </row>
    <row r="2177" ht="24.0" customHeight="1">
      <c r="A2177" s="77" t="s">
        <v>1940</v>
      </c>
      <c r="B2177" s="78" t="s">
        <v>3380</v>
      </c>
      <c r="C2177" s="77" t="s">
        <v>122</v>
      </c>
      <c r="D2177" s="77" t="s">
        <v>3381</v>
      </c>
      <c r="E2177" s="79" t="s">
        <v>1943</v>
      </c>
      <c r="F2177" s="42"/>
      <c r="G2177" s="80" t="s">
        <v>111</v>
      </c>
      <c r="H2177" s="81">
        <v>0.0129</v>
      </c>
      <c r="I2177" s="81">
        <v>0.0</v>
      </c>
      <c r="J2177" s="82">
        <v>289.28</v>
      </c>
      <c r="K2177" s="82">
        <v>3.73</v>
      </c>
    </row>
    <row r="2178" ht="13.5" customHeight="1">
      <c r="A2178" s="64"/>
      <c r="B2178" s="64"/>
      <c r="C2178" s="64"/>
      <c r="D2178" s="64"/>
      <c r="E2178" s="64"/>
      <c r="F2178" s="64" t="s">
        <v>1935</v>
      </c>
      <c r="G2178" s="74">
        <v>0.51</v>
      </c>
      <c r="H2178" s="64" t="s">
        <v>1936</v>
      </c>
      <c r="I2178" s="74">
        <v>0.55</v>
      </c>
      <c r="J2178" s="64" t="s">
        <v>1937</v>
      </c>
      <c r="K2178" s="74">
        <v>1.06</v>
      </c>
    </row>
    <row r="2179" ht="13.5" customHeight="1">
      <c r="A2179" s="64"/>
      <c r="B2179" s="64"/>
      <c r="C2179" s="64"/>
      <c r="D2179" s="64"/>
      <c r="E2179" s="64"/>
      <c r="F2179" s="64" t="s">
        <v>1938</v>
      </c>
      <c r="G2179" s="74">
        <v>1.22</v>
      </c>
      <c r="H2179" s="75" t="s">
        <v>1939</v>
      </c>
      <c r="I2179" s="34"/>
      <c r="J2179" s="64"/>
      <c r="K2179" s="74">
        <v>6.42</v>
      </c>
    </row>
    <row r="2180" ht="0.75" customHeight="1">
      <c r="A2180" s="76"/>
      <c r="B2180" s="76"/>
      <c r="C2180" s="76"/>
      <c r="D2180" s="76"/>
      <c r="E2180" s="76"/>
      <c r="F2180" s="76"/>
      <c r="G2180" s="76"/>
      <c r="H2180" s="76"/>
      <c r="I2180" s="76"/>
      <c r="J2180" s="76"/>
      <c r="K2180" s="76"/>
    </row>
    <row r="2181" ht="18.0" customHeight="1">
      <c r="A2181" s="39" t="s">
        <v>676</v>
      </c>
      <c r="B2181" s="43" t="s">
        <v>83</v>
      </c>
      <c r="C2181" s="39" t="s">
        <v>84</v>
      </c>
      <c r="D2181" s="39" t="s">
        <v>24</v>
      </c>
      <c r="E2181" s="40" t="s">
        <v>1911</v>
      </c>
      <c r="F2181" s="42"/>
      <c r="G2181" s="54" t="s">
        <v>85</v>
      </c>
      <c r="H2181" s="43" t="s">
        <v>25</v>
      </c>
      <c r="I2181" s="43" t="s">
        <v>1912</v>
      </c>
      <c r="J2181" s="43" t="s">
        <v>86</v>
      </c>
      <c r="K2181" s="43" t="s">
        <v>26</v>
      </c>
    </row>
    <row r="2182" ht="24.0" customHeight="1">
      <c r="A2182" s="56" t="s">
        <v>1913</v>
      </c>
      <c r="B2182" s="58" t="s">
        <v>677</v>
      </c>
      <c r="C2182" s="56" t="s">
        <v>122</v>
      </c>
      <c r="D2182" s="56" t="s">
        <v>678</v>
      </c>
      <c r="E2182" s="66" t="s">
        <v>3377</v>
      </c>
      <c r="F2182" s="42"/>
      <c r="G2182" s="57" t="s">
        <v>130</v>
      </c>
      <c r="H2182" s="67">
        <v>1.0</v>
      </c>
      <c r="I2182" s="59"/>
      <c r="J2182" s="59">
        <v>8.02</v>
      </c>
      <c r="K2182" s="59">
        <v>8.02</v>
      </c>
    </row>
    <row r="2183" ht="24.0" customHeight="1">
      <c r="A2183" s="68" t="s">
        <v>1915</v>
      </c>
      <c r="B2183" s="69" t="s">
        <v>2477</v>
      </c>
      <c r="C2183" s="68" t="s">
        <v>122</v>
      </c>
      <c r="D2183" s="68" t="s">
        <v>2478</v>
      </c>
      <c r="E2183" s="70" t="s">
        <v>1918</v>
      </c>
      <c r="F2183" s="42"/>
      <c r="G2183" s="71" t="s">
        <v>1134</v>
      </c>
      <c r="H2183" s="72">
        <v>0.0112</v>
      </c>
      <c r="I2183" s="72">
        <v>0.0</v>
      </c>
      <c r="J2183" s="73">
        <v>25.81</v>
      </c>
      <c r="K2183" s="73">
        <v>0.28</v>
      </c>
    </row>
    <row r="2184" ht="24.0" customHeight="1">
      <c r="A2184" s="68" t="s">
        <v>1915</v>
      </c>
      <c r="B2184" s="69" t="s">
        <v>2005</v>
      </c>
      <c r="C2184" s="68" t="s">
        <v>122</v>
      </c>
      <c r="D2184" s="68" t="s">
        <v>2006</v>
      </c>
      <c r="E2184" s="70" t="s">
        <v>1918</v>
      </c>
      <c r="F2184" s="42"/>
      <c r="G2184" s="71" t="s">
        <v>1134</v>
      </c>
      <c r="H2184" s="72">
        <v>0.0558</v>
      </c>
      <c r="I2184" s="72">
        <v>0.0</v>
      </c>
      <c r="J2184" s="73">
        <v>21.72</v>
      </c>
      <c r="K2184" s="73">
        <v>1.21</v>
      </c>
    </row>
    <row r="2185" ht="24.0" customHeight="1">
      <c r="A2185" s="77" t="s">
        <v>1940</v>
      </c>
      <c r="B2185" s="78" t="s">
        <v>3382</v>
      </c>
      <c r="C2185" s="77" t="s">
        <v>122</v>
      </c>
      <c r="D2185" s="77" t="s">
        <v>3383</v>
      </c>
      <c r="E2185" s="79" t="s">
        <v>1943</v>
      </c>
      <c r="F2185" s="42"/>
      <c r="G2185" s="80" t="s">
        <v>801</v>
      </c>
      <c r="H2185" s="81">
        <v>0.125</v>
      </c>
      <c r="I2185" s="81">
        <v>0.0</v>
      </c>
      <c r="J2185" s="82">
        <v>3.29</v>
      </c>
      <c r="K2185" s="82">
        <v>0.41</v>
      </c>
    </row>
    <row r="2186" ht="24.0" customHeight="1">
      <c r="A2186" s="77" t="s">
        <v>1940</v>
      </c>
      <c r="B2186" s="78" t="s">
        <v>3384</v>
      </c>
      <c r="C2186" s="77" t="s">
        <v>122</v>
      </c>
      <c r="D2186" s="77" t="s">
        <v>3385</v>
      </c>
      <c r="E2186" s="79" t="s">
        <v>1943</v>
      </c>
      <c r="F2186" s="42"/>
      <c r="G2186" s="80" t="s">
        <v>801</v>
      </c>
      <c r="H2186" s="81">
        <v>2.6526</v>
      </c>
      <c r="I2186" s="81">
        <v>0.0</v>
      </c>
      <c r="J2186" s="82">
        <v>2.31</v>
      </c>
      <c r="K2186" s="82">
        <v>6.12</v>
      </c>
    </row>
    <row r="2187" ht="13.5" customHeight="1">
      <c r="A2187" s="64"/>
      <c r="B2187" s="64"/>
      <c r="C2187" s="64"/>
      <c r="D2187" s="64"/>
      <c r="E2187" s="64"/>
      <c r="F2187" s="64" t="s">
        <v>1935</v>
      </c>
      <c r="G2187" s="74">
        <v>0.51</v>
      </c>
      <c r="H2187" s="64" t="s">
        <v>1936</v>
      </c>
      <c r="I2187" s="74">
        <v>0.56</v>
      </c>
      <c r="J2187" s="64" t="s">
        <v>1937</v>
      </c>
      <c r="K2187" s="74">
        <v>1.07</v>
      </c>
    </row>
    <row r="2188" ht="13.5" customHeight="1">
      <c r="A2188" s="64"/>
      <c r="B2188" s="64"/>
      <c r="C2188" s="64"/>
      <c r="D2188" s="64"/>
      <c r="E2188" s="64"/>
      <c r="F2188" s="64" t="s">
        <v>1938</v>
      </c>
      <c r="G2188" s="74">
        <v>1.88</v>
      </c>
      <c r="H2188" s="75" t="s">
        <v>1939</v>
      </c>
      <c r="I2188" s="34"/>
      <c r="J2188" s="64"/>
      <c r="K2188" s="74">
        <v>9.9</v>
      </c>
    </row>
    <row r="2189" ht="0.75" customHeight="1">
      <c r="A2189" s="76"/>
      <c r="B2189" s="76"/>
      <c r="C2189" s="76"/>
      <c r="D2189" s="76"/>
      <c r="E2189" s="76"/>
      <c r="F2189" s="76"/>
      <c r="G2189" s="76"/>
      <c r="H2189" s="76"/>
      <c r="I2189" s="76"/>
      <c r="J2189" s="76"/>
      <c r="K2189" s="76"/>
    </row>
    <row r="2190" ht="18.0" customHeight="1">
      <c r="A2190" s="39" t="s">
        <v>679</v>
      </c>
      <c r="B2190" s="43" t="s">
        <v>83</v>
      </c>
      <c r="C2190" s="39" t="s">
        <v>84</v>
      </c>
      <c r="D2190" s="39" t="s">
        <v>24</v>
      </c>
      <c r="E2190" s="40" t="s">
        <v>1911</v>
      </c>
      <c r="F2190" s="42"/>
      <c r="G2190" s="54" t="s">
        <v>85</v>
      </c>
      <c r="H2190" s="43" t="s">
        <v>25</v>
      </c>
      <c r="I2190" s="43" t="s">
        <v>86</v>
      </c>
      <c r="J2190" s="43" t="s">
        <v>26</v>
      </c>
      <c r="K2190" s="4"/>
    </row>
    <row r="2191" ht="25.5" customHeight="1">
      <c r="A2191" s="56" t="s">
        <v>1913</v>
      </c>
      <c r="B2191" s="58" t="s">
        <v>680</v>
      </c>
      <c r="C2191" s="56" t="s">
        <v>265</v>
      </c>
      <c r="D2191" s="56" t="s">
        <v>681</v>
      </c>
      <c r="E2191" s="66" t="s">
        <v>3386</v>
      </c>
      <c r="F2191" s="42"/>
      <c r="G2191" s="57" t="s">
        <v>106</v>
      </c>
      <c r="H2191" s="67">
        <v>1.0</v>
      </c>
      <c r="I2191" s="59">
        <v>146.56</v>
      </c>
      <c r="J2191" s="59">
        <v>146.56</v>
      </c>
      <c r="K2191" s="4"/>
    </row>
    <row r="2192" ht="15.0" customHeight="1">
      <c r="A2192" s="39" t="s">
        <v>23</v>
      </c>
      <c r="B2192" s="43" t="s">
        <v>83</v>
      </c>
      <c r="C2192" s="39" t="s">
        <v>84</v>
      </c>
      <c r="D2192" s="39" t="s">
        <v>24</v>
      </c>
      <c r="E2192" s="40" t="s">
        <v>1911</v>
      </c>
      <c r="F2192" s="42"/>
      <c r="G2192" s="54" t="s">
        <v>85</v>
      </c>
      <c r="H2192" s="43" t="s">
        <v>25</v>
      </c>
      <c r="I2192" s="43" t="s">
        <v>86</v>
      </c>
      <c r="J2192" s="43" t="s">
        <v>26</v>
      </c>
      <c r="K2192" s="4"/>
    </row>
    <row r="2193" ht="24.0" customHeight="1">
      <c r="A2193" s="77" t="s">
        <v>1940</v>
      </c>
      <c r="B2193" s="78" t="s">
        <v>3387</v>
      </c>
      <c r="C2193" s="77" t="s">
        <v>265</v>
      </c>
      <c r="D2193" s="77" t="s">
        <v>3388</v>
      </c>
      <c r="E2193" s="79" t="s">
        <v>1943</v>
      </c>
      <c r="F2193" s="42"/>
      <c r="G2193" s="80" t="s">
        <v>106</v>
      </c>
      <c r="H2193" s="81">
        <v>1.0</v>
      </c>
      <c r="I2193" s="82" t="s">
        <v>3389</v>
      </c>
      <c r="J2193" s="86" t="s">
        <v>3389</v>
      </c>
      <c r="K2193" s="4"/>
    </row>
    <row r="2194" ht="24.0" customHeight="1">
      <c r="A2194" s="77" t="s">
        <v>1940</v>
      </c>
      <c r="B2194" s="78" t="s">
        <v>3390</v>
      </c>
      <c r="C2194" s="77" t="s">
        <v>265</v>
      </c>
      <c r="D2194" s="77" t="s">
        <v>3391</v>
      </c>
      <c r="E2194" s="79" t="s">
        <v>1948</v>
      </c>
      <c r="F2194" s="42"/>
      <c r="G2194" s="80" t="s">
        <v>2070</v>
      </c>
      <c r="H2194" s="81">
        <v>0.09</v>
      </c>
      <c r="I2194" s="82" t="s">
        <v>3392</v>
      </c>
      <c r="J2194" s="86" t="s">
        <v>3393</v>
      </c>
      <c r="K2194" s="4"/>
    </row>
    <row r="2195" ht="24.0" customHeight="1">
      <c r="A2195" s="68" t="s">
        <v>1913</v>
      </c>
      <c r="B2195" s="69" t="s">
        <v>3394</v>
      </c>
      <c r="C2195" s="68" t="s">
        <v>265</v>
      </c>
      <c r="D2195" s="68" t="s">
        <v>3395</v>
      </c>
      <c r="E2195" s="70" t="s">
        <v>2332</v>
      </c>
      <c r="F2195" s="42"/>
      <c r="G2195" s="71" t="s">
        <v>2070</v>
      </c>
      <c r="H2195" s="72">
        <v>0.09</v>
      </c>
      <c r="I2195" s="73" t="s">
        <v>2345</v>
      </c>
      <c r="J2195" s="84" t="s">
        <v>2506</v>
      </c>
      <c r="K2195" s="4"/>
    </row>
    <row r="2196" ht="24.0" customHeight="1">
      <c r="A2196" s="68" t="s">
        <v>1913</v>
      </c>
      <c r="B2196" s="69" t="s">
        <v>2343</v>
      </c>
      <c r="C2196" s="68" t="s">
        <v>265</v>
      </c>
      <c r="D2196" s="68" t="s">
        <v>2344</v>
      </c>
      <c r="E2196" s="70" t="s">
        <v>2332</v>
      </c>
      <c r="F2196" s="42"/>
      <c r="G2196" s="71" t="s">
        <v>2070</v>
      </c>
      <c r="H2196" s="72">
        <v>0.09</v>
      </c>
      <c r="I2196" s="73" t="s">
        <v>2345</v>
      </c>
      <c r="J2196" s="84" t="s">
        <v>2506</v>
      </c>
      <c r="K2196" s="4"/>
    </row>
    <row r="2197" ht="24.0" customHeight="1">
      <c r="A2197" s="77" t="s">
        <v>1940</v>
      </c>
      <c r="B2197" s="78" t="s">
        <v>2335</v>
      </c>
      <c r="C2197" s="77" t="s">
        <v>122</v>
      </c>
      <c r="D2197" s="77" t="s">
        <v>2336</v>
      </c>
      <c r="E2197" s="79" t="s">
        <v>1948</v>
      </c>
      <c r="F2197" s="42"/>
      <c r="G2197" s="80" t="s">
        <v>1134</v>
      </c>
      <c r="H2197" s="81">
        <v>0.09</v>
      </c>
      <c r="I2197" s="82" t="s">
        <v>2337</v>
      </c>
      <c r="J2197" s="86" t="s">
        <v>3396</v>
      </c>
      <c r="K2197" s="4"/>
    </row>
    <row r="2198" ht="24.0" customHeight="1">
      <c r="A2198" s="77" t="s">
        <v>1940</v>
      </c>
      <c r="B2198" s="78" t="s">
        <v>3397</v>
      </c>
      <c r="C2198" s="77" t="s">
        <v>265</v>
      </c>
      <c r="D2198" s="77" t="s">
        <v>3398</v>
      </c>
      <c r="E2198" s="79" t="s">
        <v>1943</v>
      </c>
      <c r="F2198" s="42"/>
      <c r="G2198" s="80" t="s">
        <v>111</v>
      </c>
      <c r="H2198" s="81">
        <v>0.032</v>
      </c>
      <c r="I2198" s="82" t="s">
        <v>3399</v>
      </c>
      <c r="J2198" s="86" t="s">
        <v>3400</v>
      </c>
      <c r="K2198" s="4"/>
    </row>
    <row r="2199" ht="24.0" customHeight="1">
      <c r="A2199" s="77" t="s">
        <v>1940</v>
      </c>
      <c r="B2199" s="78" t="s">
        <v>3401</v>
      </c>
      <c r="C2199" s="77" t="s">
        <v>265</v>
      </c>
      <c r="D2199" s="77" t="s">
        <v>3402</v>
      </c>
      <c r="E2199" s="79" t="s">
        <v>1943</v>
      </c>
      <c r="F2199" s="42"/>
      <c r="G2199" s="80" t="s">
        <v>111</v>
      </c>
      <c r="H2199" s="81">
        <v>0.005</v>
      </c>
      <c r="I2199" s="82" t="s">
        <v>3403</v>
      </c>
      <c r="J2199" s="86" t="s">
        <v>3404</v>
      </c>
      <c r="K2199" s="4"/>
    </row>
    <row r="2200" ht="24.0" customHeight="1">
      <c r="A2200" s="77" t="s">
        <v>1940</v>
      </c>
      <c r="B2200" s="78" t="s">
        <v>3405</v>
      </c>
      <c r="C2200" s="77" t="s">
        <v>265</v>
      </c>
      <c r="D2200" s="77" t="s">
        <v>3406</v>
      </c>
      <c r="E2200" s="79" t="s">
        <v>1943</v>
      </c>
      <c r="F2200" s="42"/>
      <c r="G2200" s="80" t="s">
        <v>1472</v>
      </c>
      <c r="H2200" s="81">
        <v>0.074</v>
      </c>
      <c r="I2200" s="82" t="s">
        <v>3407</v>
      </c>
      <c r="J2200" s="86" t="s">
        <v>2867</v>
      </c>
      <c r="K2200" s="4"/>
    </row>
    <row r="2201" ht="39.75" customHeight="1">
      <c r="A2201" s="87" t="s">
        <v>2347</v>
      </c>
      <c r="B2201" s="41"/>
      <c r="C2201" s="41"/>
      <c r="D2201" s="41"/>
      <c r="E2201" s="41"/>
      <c r="F2201" s="41"/>
      <c r="G2201" s="41"/>
      <c r="H2201" s="41"/>
      <c r="I2201" s="41"/>
      <c r="J2201" s="42"/>
      <c r="K2201" s="4"/>
    </row>
    <row r="2202" ht="15.0" customHeight="1">
      <c r="A2202" s="39" t="s">
        <v>23</v>
      </c>
      <c r="B2202" s="43" t="s">
        <v>83</v>
      </c>
      <c r="C2202" s="39" t="s">
        <v>84</v>
      </c>
      <c r="D2202" s="39" t="s">
        <v>24</v>
      </c>
      <c r="E2202" s="40" t="s">
        <v>1911</v>
      </c>
      <c r="F2202" s="42"/>
      <c r="G2202" s="54" t="s">
        <v>85</v>
      </c>
      <c r="H2202" s="43" t="s">
        <v>25</v>
      </c>
      <c r="I2202" s="43" t="s">
        <v>86</v>
      </c>
      <c r="J2202" s="43" t="s">
        <v>26</v>
      </c>
      <c r="K2202" s="4"/>
    </row>
    <row r="2203" ht="24.0" customHeight="1">
      <c r="A2203" s="77" t="s">
        <v>1940</v>
      </c>
      <c r="B2203" s="78" t="s">
        <v>3387</v>
      </c>
      <c r="C2203" s="77" t="s">
        <v>265</v>
      </c>
      <c r="D2203" s="77" t="s">
        <v>3388</v>
      </c>
      <c r="E2203" s="79" t="s">
        <v>1943</v>
      </c>
      <c r="F2203" s="42"/>
      <c r="G2203" s="80" t="s">
        <v>106</v>
      </c>
      <c r="H2203" s="81">
        <v>1.0</v>
      </c>
      <c r="I2203" s="82" t="s">
        <v>3389</v>
      </c>
      <c r="J2203" s="86" t="s">
        <v>3389</v>
      </c>
      <c r="K2203" s="4"/>
    </row>
    <row r="2204" ht="24.0" customHeight="1">
      <c r="A2204" s="77" t="s">
        <v>1940</v>
      </c>
      <c r="B2204" s="78" t="s">
        <v>3390</v>
      </c>
      <c r="C2204" s="77" t="s">
        <v>265</v>
      </c>
      <c r="D2204" s="77" t="s">
        <v>3391</v>
      </c>
      <c r="E2204" s="79" t="s">
        <v>1948</v>
      </c>
      <c r="F2204" s="42"/>
      <c r="G2204" s="80" t="s">
        <v>2070</v>
      </c>
      <c r="H2204" s="81">
        <v>0.09</v>
      </c>
      <c r="I2204" s="82" t="s">
        <v>3392</v>
      </c>
      <c r="J2204" s="86" t="s">
        <v>3393</v>
      </c>
      <c r="K2204" s="4"/>
    </row>
    <row r="2205" ht="24.0" customHeight="1">
      <c r="A2205" s="77" t="s">
        <v>1940</v>
      </c>
      <c r="B2205" s="78" t="s">
        <v>2412</v>
      </c>
      <c r="C2205" s="77" t="s">
        <v>265</v>
      </c>
      <c r="D2205" s="77" t="s">
        <v>2413</v>
      </c>
      <c r="E2205" s="79" t="s">
        <v>1972</v>
      </c>
      <c r="F2205" s="42"/>
      <c r="G2205" s="80" t="s">
        <v>106</v>
      </c>
      <c r="H2205" s="81">
        <v>8.1E-4</v>
      </c>
      <c r="I2205" s="82" t="s">
        <v>2414</v>
      </c>
      <c r="J2205" s="86" t="s">
        <v>2359</v>
      </c>
      <c r="K2205" s="4"/>
    </row>
    <row r="2206" ht="25.5" customHeight="1">
      <c r="A2206" s="77" t="s">
        <v>1940</v>
      </c>
      <c r="B2206" s="78" t="s">
        <v>2372</v>
      </c>
      <c r="C2206" s="77" t="s">
        <v>122</v>
      </c>
      <c r="D2206" s="77" t="s">
        <v>2373</v>
      </c>
      <c r="E2206" s="79" t="s">
        <v>1943</v>
      </c>
      <c r="F2206" s="42"/>
      <c r="G2206" s="80" t="s">
        <v>98</v>
      </c>
      <c r="H2206" s="81">
        <v>3.6E-5</v>
      </c>
      <c r="I2206" s="82" t="s">
        <v>2374</v>
      </c>
      <c r="J2206" s="86" t="s">
        <v>2351</v>
      </c>
      <c r="K2206" s="4"/>
    </row>
    <row r="2207" ht="24.0" customHeight="1">
      <c r="A2207" s="77" t="s">
        <v>1940</v>
      </c>
      <c r="B2207" s="78" t="s">
        <v>2425</v>
      </c>
      <c r="C2207" s="77" t="s">
        <v>265</v>
      </c>
      <c r="D2207" s="77" t="s">
        <v>2426</v>
      </c>
      <c r="E2207" s="79" t="s">
        <v>1943</v>
      </c>
      <c r="F2207" s="42"/>
      <c r="G2207" s="80" t="s">
        <v>106</v>
      </c>
      <c r="H2207" s="81">
        <v>3.6E-5</v>
      </c>
      <c r="I2207" s="82" t="s">
        <v>2427</v>
      </c>
      <c r="J2207" s="86" t="s">
        <v>2351</v>
      </c>
      <c r="K2207" s="4"/>
    </row>
    <row r="2208" ht="24.0" customHeight="1">
      <c r="A2208" s="77" t="s">
        <v>1940</v>
      </c>
      <c r="B2208" s="78" t="s">
        <v>2407</v>
      </c>
      <c r="C2208" s="77" t="s">
        <v>265</v>
      </c>
      <c r="D2208" s="77" t="s">
        <v>2408</v>
      </c>
      <c r="E2208" s="79" t="s">
        <v>1943</v>
      </c>
      <c r="F2208" s="42"/>
      <c r="G2208" s="80" t="s">
        <v>106</v>
      </c>
      <c r="H2208" s="81">
        <v>8.1E-4</v>
      </c>
      <c r="I2208" s="82" t="s">
        <v>2186</v>
      </c>
      <c r="J2208" s="86" t="s">
        <v>2351</v>
      </c>
      <c r="K2208" s="4"/>
    </row>
    <row r="2209" ht="25.5" customHeight="1">
      <c r="A2209" s="77" t="s">
        <v>1940</v>
      </c>
      <c r="B2209" s="78" t="s">
        <v>2422</v>
      </c>
      <c r="C2209" s="77" t="s">
        <v>265</v>
      </c>
      <c r="D2209" s="77" t="s">
        <v>2423</v>
      </c>
      <c r="E2209" s="79" t="s">
        <v>1943</v>
      </c>
      <c r="F2209" s="42"/>
      <c r="G2209" s="80" t="s">
        <v>106</v>
      </c>
      <c r="H2209" s="81">
        <v>3.6E-5</v>
      </c>
      <c r="I2209" s="82" t="s">
        <v>2424</v>
      </c>
      <c r="J2209" s="86" t="s">
        <v>2351</v>
      </c>
      <c r="K2209" s="4"/>
    </row>
    <row r="2210" ht="24.0" customHeight="1">
      <c r="A2210" s="77" t="s">
        <v>1940</v>
      </c>
      <c r="B2210" s="78" t="s">
        <v>2360</v>
      </c>
      <c r="C2210" s="77" t="s">
        <v>265</v>
      </c>
      <c r="D2210" s="77" t="s">
        <v>2361</v>
      </c>
      <c r="E2210" s="79" t="s">
        <v>1943</v>
      </c>
      <c r="F2210" s="42"/>
      <c r="G2210" s="80" t="s">
        <v>106</v>
      </c>
      <c r="H2210" s="81">
        <v>8.1E-4</v>
      </c>
      <c r="I2210" s="82" t="s">
        <v>2362</v>
      </c>
      <c r="J2210" s="86" t="s">
        <v>3408</v>
      </c>
      <c r="K2210" s="4"/>
    </row>
    <row r="2211" ht="24.0" customHeight="1">
      <c r="A2211" s="77" t="s">
        <v>1940</v>
      </c>
      <c r="B2211" s="78" t="s">
        <v>2355</v>
      </c>
      <c r="C2211" s="77" t="s">
        <v>122</v>
      </c>
      <c r="D2211" s="77" t="s">
        <v>2356</v>
      </c>
      <c r="E2211" s="79" t="s">
        <v>1943</v>
      </c>
      <c r="F2211" s="42"/>
      <c r="G2211" s="80" t="s">
        <v>2357</v>
      </c>
      <c r="H2211" s="81">
        <v>4.14E-4</v>
      </c>
      <c r="I2211" s="82" t="s">
        <v>2358</v>
      </c>
      <c r="J2211" s="86" t="s">
        <v>2351</v>
      </c>
      <c r="K2211" s="4"/>
    </row>
    <row r="2212" ht="24.0" customHeight="1">
      <c r="A2212" s="77" t="s">
        <v>1940</v>
      </c>
      <c r="B2212" s="78" t="s">
        <v>2368</v>
      </c>
      <c r="C2212" s="77" t="s">
        <v>265</v>
      </c>
      <c r="D2212" s="77" t="s">
        <v>2369</v>
      </c>
      <c r="E2212" s="79" t="s">
        <v>1943</v>
      </c>
      <c r="F2212" s="42"/>
      <c r="G2212" s="80" t="s">
        <v>2370</v>
      </c>
      <c r="H2212" s="81">
        <v>1.44E-4</v>
      </c>
      <c r="I2212" s="82" t="s">
        <v>2371</v>
      </c>
      <c r="J2212" s="86" t="s">
        <v>2351</v>
      </c>
      <c r="K2212" s="4"/>
    </row>
    <row r="2213" ht="25.5" customHeight="1">
      <c r="A2213" s="77" t="s">
        <v>1940</v>
      </c>
      <c r="B2213" s="78" t="s">
        <v>2404</v>
      </c>
      <c r="C2213" s="77" t="s">
        <v>265</v>
      </c>
      <c r="D2213" s="77" t="s">
        <v>2405</v>
      </c>
      <c r="E2213" s="79" t="s">
        <v>1972</v>
      </c>
      <c r="F2213" s="42"/>
      <c r="G2213" s="80" t="s">
        <v>106</v>
      </c>
      <c r="H2213" s="81">
        <v>0.018324</v>
      </c>
      <c r="I2213" s="82" t="s">
        <v>2406</v>
      </c>
      <c r="J2213" s="86" t="s">
        <v>3041</v>
      </c>
      <c r="K2213" s="4"/>
    </row>
    <row r="2214" ht="24.0" customHeight="1">
      <c r="A2214" s="77" t="s">
        <v>1940</v>
      </c>
      <c r="B2214" s="78" t="s">
        <v>2428</v>
      </c>
      <c r="C2214" s="77" t="s">
        <v>265</v>
      </c>
      <c r="D2214" s="77" t="s">
        <v>2429</v>
      </c>
      <c r="E2214" s="79" t="s">
        <v>1943</v>
      </c>
      <c r="F2214" s="42"/>
      <c r="G2214" s="80" t="s">
        <v>106</v>
      </c>
      <c r="H2214" s="81">
        <v>5.4E-5</v>
      </c>
      <c r="I2214" s="82" t="s">
        <v>2430</v>
      </c>
      <c r="J2214" s="86" t="s">
        <v>2351</v>
      </c>
      <c r="K2214" s="4"/>
    </row>
    <row r="2215" ht="24.0" customHeight="1">
      <c r="A2215" s="77" t="s">
        <v>1940</v>
      </c>
      <c r="B2215" s="78" t="s">
        <v>2396</v>
      </c>
      <c r="C2215" s="77" t="s">
        <v>265</v>
      </c>
      <c r="D2215" s="77" t="s">
        <v>2397</v>
      </c>
      <c r="E2215" s="79" t="s">
        <v>1943</v>
      </c>
      <c r="F2215" s="42"/>
      <c r="G2215" s="80" t="s">
        <v>106</v>
      </c>
      <c r="H2215" s="81">
        <v>0.018324</v>
      </c>
      <c r="I2215" s="82" t="s">
        <v>2398</v>
      </c>
      <c r="J2215" s="86" t="s">
        <v>2439</v>
      </c>
      <c r="K2215" s="4"/>
    </row>
    <row r="2216" ht="24.0" customHeight="1">
      <c r="A2216" s="77" t="s">
        <v>1940</v>
      </c>
      <c r="B2216" s="78" t="s">
        <v>2400</v>
      </c>
      <c r="C2216" s="77" t="s">
        <v>265</v>
      </c>
      <c r="D2216" s="77" t="s">
        <v>2401</v>
      </c>
      <c r="E2216" s="79" t="s">
        <v>1972</v>
      </c>
      <c r="F2216" s="42"/>
      <c r="G2216" s="80" t="s">
        <v>2402</v>
      </c>
      <c r="H2216" s="81">
        <v>7.2E-5</v>
      </c>
      <c r="I2216" s="82" t="s">
        <v>2403</v>
      </c>
      <c r="J2216" s="86" t="s">
        <v>2395</v>
      </c>
      <c r="K2216" s="4"/>
    </row>
    <row r="2217" ht="25.5" customHeight="1">
      <c r="A2217" s="77" t="s">
        <v>1940</v>
      </c>
      <c r="B2217" s="78" t="s">
        <v>2364</v>
      </c>
      <c r="C2217" s="77" t="s">
        <v>122</v>
      </c>
      <c r="D2217" s="77" t="s">
        <v>2365</v>
      </c>
      <c r="E2217" s="79" t="s">
        <v>1943</v>
      </c>
      <c r="F2217" s="42"/>
      <c r="G2217" s="80" t="s">
        <v>2357</v>
      </c>
      <c r="H2217" s="81">
        <v>1.44E-4</v>
      </c>
      <c r="I2217" s="82" t="s">
        <v>2366</v>
      </c>
      <c r="J2217" s="86" t="s">
        <v>2359</v>
      </c>
      <c r="K2217" s="4"/>
    </row>
    <row r="2218" ht="25.5" customHeight="1">
      <c r="A2218" s="77" t="s">
        <v>1940</v>
      </c>
      <c r="B2218" s="78" t="s">
        <v>2409</v>
      </c>
      <c r="C2218" s="77" t="s">
        <v>265</v>
      </c>
      <c r="D2218" s="77" t="s">
        <v>2410</v>
      </c>
      <c r="E2218" s="79" t="s">
        <v>1943</v>
      </c>
      <c r="F2218" s="42"/>
      <c r="G2218" s="80" t="s">
        <v>106</v>
      </c>
      <c r="H2218" s="81">
        <v>1.08E-4</v>
      </c>
      <c r="I2218" s="82" t="s">
        <v>2411</v>
      </c>
      <c r="J2218" s="86" t="s">
        <v>2351</v>
      </c>
      <c r="K2218" s="4"/>
    </row>
    <row r="2219" ht="24.0" customHeight="1">
      <c r="A2219" s="77" t="s">
        <v>1940</v>
      </c>
      <c r="B2219" s="78" t="s">
        <v>2419</v>
      </c>
      <c r="C2219" s="77" t="s">
        <v>265</v>
      </c>
      <c r="D2219" s="77" t="s">
        <v>2420</v>
      </c>
      <c r="E2219" s="79" t="s">
        <v>1943</v>
      </c>
      <c r="F2219" s="42"/>
      <c r="G2219" s="80" t="s">
        <v>106</v>
      </c>
      <c r="H2219" s="81">
        <v>1.8E-5</v>
      </c>
      <c r="I2219" s="82" t="s">
        <v>2421</v>
      </c>
      <c r="J2219" s="86" t="s">
        <v>2351</v>
      </c>
      <c r="K2219" s="4"/>
    </row>
    <row r="2220" ht="24.0" customHeight="1">
      <c r="A2220" s="77" t="s">
        <v>1940</v>
      </c>
      <c r="B2220" s="78" t="s">
        <v>2392</v>
      </c>
      <c r="C2220" s="77" t="s">
        <v>265</v>
      </c>
      <c r="D2220" s="77" t="s">
        <v>2393</v>
      </c>
      <c r="E2220" s="79" t="s">
        <v>1943</v>
      </c>
      <c r="F2220" s="42"/>
      <c r="G2220" s="80" t="s">
        <v>106</v>
      </c>
      <c r="H2220" s="81">
        <v>3.24E-4</v>
      </c>
      <c r="I2220" s="82" t="s">
        <v>2394</v>
      </c>
      <c r="J2220" s="86" t="s">
        <v>2351</v>
      </c>
      <c r="K2220" s="4"/>
    </row>
    <row r="2221" ht="24.0" customHeight="1">
      <c r="A2221" s="77" t="s">
        <v>1940</v>
      </c>
      <c r="B2221" s="78" t="s">
        <v>2388</v>
      </c>
      <c r="C2221" s="77" t="s">
        <v>265</v>
      </c>
      <c r="D2221" s="77" t="s">
        <v>2389</v>
      </c>
      <c r="E2221" s="79" t="s">
        <v>1943</v>
      </c>
      <c r="F2221" s="42"/>
      <c r="G2221" s="80" t="s">
        <v>106</v>
      </c>
      <c r="H2221" s="81">
        <v>0.016938</v>
      </c>
      <c r="I2221" s="82" t="s">
        <v>2390</v>
      </c>
      <c r="J2221" s="86" t="s">
        <v>1847</v>
      </c>
      <c r="K2221" s="4"/>
    </row>
    <row r="2222" ht="24.0" customHeight="1">
      <c r="A2222" s="77" t="s">
        <v>1940</v>
      </c>
      <c r="B2222" s="78" t="s">
        <v>2378</v>
      </c>
      <c r="C2222" s="77" t="s">
        <v>265</v>
      </c>
      <c r="D2222" s="77" t="s">
        <v>2379</v>
      </c>
      <c r="E2222" s="79" t="s">
        <v>1943</v>
      </c>
      <c r="F2222" s="42"/>
      <c r="G2222" s="80" t="s">
        <v>106</v>
      </c>
      <c r="H2222" s="81">
        <v>2.7E-4</v>
      </c>
      <c r="I2222" s="82" t="s">
        <v>2380</v>
      </c>
      <c r="J2222" s="86" t="s">
        <v>2689</v>
      </c>
      <c r="K2222" s="4"/>
    </row>
    <row r="2223" ht="24.0" customHeight="1">
      <c r="A2223" s="77" t="s">
        <v>1940</v>
      </c>
      <c r="B2223" s="78" t="s">
        <v>2335</v>
      </c>
      <c r="C2223" s="77" t="s">
        <v>122</v>
      </c>
      <c r="D2223" s="77" t="s">
        <v>2336</v>
      </c>
      <c r="E2223" s="79" t="s">
        <v>1948</v>
      </c>
      <c r="F2223" s="42"/>
      <c r="G2223" s="80" t="s">
        <v>1134</v>
      </c>
      <c r="H2223" s="81">
        <v>0.09</v>
      </c>
      <c r="I2223" s="82" t="s">
        <v>2337</v>
      </c>
      <c r="J2223" s="86" t="s">
        <v>3396</v>
      </c>
      <c r="K2223" s="4"/>
    </row>
    <row r="2224" ht="24.0" customHeight="1">
      <c r="A2224" s="77" t="s">
        <v>1940</v>
      </c>
      <c r="B2224" s="78" t="s">
        <v>3397</v>
      </c>
      <c r="C2224" s="77" t="s">
        <v>265</v>
      </c>
      <c r="D2224" s="77" t="s">
        <v>3398</v>
      </c>
      <c r="E2224" s="79" t="s">
        <v>1943</v>
      </c>
      <c r="F2224" s="42"/>
      <c r="G2224" s="80" t="s">
        <v>111</v>
      </c>
      <c r="H2224" s="81">
        <v>0.032</v>
      </c>
      <c r="I2224" s="82" t="s">
        <v>3399</v>
      </c>
      <c r="J2224" s="86" t="s">
        <v>3400</v>
      </c>
      <c r="K2224" s="4"/>
    </row>
    <row r="2225" ht="24.0" customHeight="1">
      <c r="A2225" s="77" t="s">
        <v>1940</v>
      </c>
      <c r="B2225" s="78" t="s">
        <v>3401</v>
      </c>
      <c r="C2225" s="77" t="s">
        <v>265</v>
      </c>
      <c r="D2225" s="77" t="s">
        <v>3402</v>
      </c>
      <c r="E2225" s="79" t="s">
        <v>1943</v>
      </c>
      <c r="F2225" s="42"/>
      <c r="G2225" s="80" t="s">
        <v>111</v>
      </c>
      <c r="H2225" s="81">
        <v>0.005</v>
      </c>
      <c r="I2225" s="82" t="s">
        <v>3403</v>
      </c>
      <c r="J2225" s="86" t="s">
        <v>3404</v>
      </c>
      <c r="K2225" s="4"/>
    </row>
    <row r="2226" ht="24.0" customHeight="1">
      <c r="A2226" s="77" t="s">
        <v>1940</v>
      </c>
      <c r="B2226" s="78" t="s">
        <v>3405</v>
      </c>
      <c r="C2226" s="77" t="s">
        <v>265</v>
      </c>
      <c r="D2226" s="77" t="s">
        <v>3406</v>
      </c>
      <c r="E2226" s="79" t="s">
        <v>1943</v>
      </c>
      <c r="F2226" s="42"/>
      <c r="G2226" s="80" t="s">
        <v>1472</v>
      </c>
      <c r="H2226" s="81">
        <v>0.074</v>
      </c>
      <c r="I2226" s="82" t="s">
        <v>3407</v>
      </c>
      <c r="J2226" s="86" t="s">
        <v>2867</v>
      </c>
      <c r="K2226" s="4"/>
    </row>
    <row r="2227" ht="13.5" customHeight="1">
      <c r="A2227" s="64"/>
      <c r="B2227" s="64"/>
      <c r="C2227" s="64"/>
      <c r="D2227" s="64"/>
      <c r="E2227" s="64" t="s">
        <v>1935</v>
      </c>
      <c r="F2227" s="74">
        <v>1.37</v>
      </c>
      <c r="G2227" s="64" t="s">
        <v>1936</v>
      </c>
      <c r="H2227" s="74">
        <v>1.49</v>
      </c>
      <c r="I2227" s="64" t="s">
        <v>1937</v>
      </c>
      <c r="J2227" s="74">
        <v>2.86</v>
      </c>
      <c r="K2227" s="4"/>
    </row>
    <row r="2228" ht="13.5" customHeight="1">
      <c r="A2228" s="64"/>
      <c r="B2228" s="64"/>
      <c r="C2228" s="64"/>
      <c r="D2228" s="64"/>
      <c r="E2228" s="64" t="s">
        <v>1938</v>
      </c>
      <c r="F2228" s="74">
        <v>34.5</v>
      </c>
      <c r="G2228" s="64"/>
      <c r="H2228" s="75" t="s">
        <v>1939</v>
      </c>
      <c r="I2228" s="34"/>
      <c r="J2228" s="74">
        <v>181.06</v>
      </c>
      <c r="K2228" s="4"/>
    </row>
    <row r="2229" ht="0.75" customHeight="1">
      <c r="A2229" s="76"/>
      <c r="B2229" s="76"/>
      <c r="C2229" s="76"/>
      <c r="D2229" s="76"/>
      <c r="E2229" s="76"/>
      <c r="F2229" s="76"/>
      <c r="G2229" s="76"/>
      <c r="H2229" s="76"/>
      <c r="I2229" s="76"/>
      <c r="J2229" s="76"/>
      <c r="K2229" s="76"/>
    </row>
    <row r="2230" ht="18.0" customHeight="1">
      <c r="A2230" s="39" t="s">
        <v>682</v>
      </c>
      <c r="B2230" s="43" t="s">
        <v>83</v>
      </c>
      <c r="C2230" s="39" t="s">
        <v>84</v>
      </c>
      <c r="D2230" s="39" t="s">
        <v>24</v>
      </c>
      <c r="E2230" s="40" t="s">
        <v>1911</v>
      </c>
      <c r="F2230" s="42"/>
      <c r="G2230" s="54" t="s">
        <v>85</v>
      </c>
      <c r="H2230" s="43" t="s">
        <v>25</v>
      </c>
      <c r="I2230" s="43" t="s">
        <v>86</v>
      </c>
      <c r="J2230" s="43" t="s">
        <v>26</v>
      </c>
      <c r="K2230" s="4"/>
    </row>
    <row r="2231" ht="25.5" customHeight="1">
      <c r="A2231" s="56" t="s">
        <v>1913</v>
      </c>
      <c r="B2231" s="58" t="s">
        <v>683</v>
      </c>
      <c r="C2231" s="56" t="s">
        <v>265</v>
      </c>
      <c r="D2231" s="56" t="s">
        <v>684</v>
      </c>
      <c r="E2231" s="66" t="s">
        <v>3386</v>
      </c>
      <c r="F2231" s="42"/>
      <c r="G2231" s="57" t="s">
        <v>106</v>
      </c>
      <c r="H2231" s="67">
        <v>1.0</v>
      </c>
      <c r="I2231" s="59">
        <v>39.78</v>
      </c>
      <c r="J2231" s="59">
        <v>39.78</v>
      </c>
      <c r="K2231" s="4"/>
    </row>
    <row r="2232" ht="15.0" customHeight="1">
      <c r="A2232" s="39" t="s">
        <v>23</v>
      </c>
      <c r="B2232" s="43" t="s">
        <v>83</v>
      </c>
      <c r="C2232" s="39" t="s">
        <v>84</v>
      </c>
      <c r="D2232" s="39" t="s">
        <v>24</v>
      </c>
      <c r="E2232" s="40" t="s">
        <v>1911</v>
      </c>
      <c r="F2232" s="42"/>
      <c r="G2232" s="54" t="s">
        <v>85</v>
      </c>
      <c r="H2232" s="43" t="s">
        <v>25</v>
      </c>
      <c r="I2232" s="43" t="s">
        <v>86</v>
      </c>
      <c r="J2232" s="43" t="s">
        <v>26</v>
      </c>
      <c r="K2232" s="4"/>
    </row>
    <row r="2233" ht="24.0" customHeight="1">
      <c r="A2233" s="68" t="s">
        <v>1913</v>
      </c>
      <c r="B2233" s="69" t="s">
        <v>2343</v>
      </c>
      <c r="C2233" s="68" t="s">
        <v>265</v>
      </c>
      <c r="D2233" s="68" t="s">
        <v>2344</v>
      </c>
      <c r="E2233" s="70" t="s">
        <v>2332</v>
      </c>
      <c r="F2233" s="42"/>
      <c r="G2233" s="71" t="s">
        <v>2070</v>
      </c>
      <c r="H2233" s="72">
        <v>0.09</v>
      </c>
      <c r="I2233" s="73" t="s">
        <v>2345</v>
      </c>
      <c r="J2233" s="84" t="s">
        <v>2506</v>
      </c>
      <c r="K2233" s="4"/>
    </row>
    <row r="2234" ht="24.0" customHeight="1">
      <c r="A2234" s="77" t="s">
        <v>1940</v>
      </c>
      <c r="B2234" s="78" t="s">
        <v>3397</v>
      </c>
      <c r="C2234" s="77" t="s">
        <v>265</v>
      </c>
      <c r="D2234" s="77" t="s">
        <v>3398</v>
      </c>
      <c r="E2234" s="79" t="s">
        <v>1943</v>
      </c>
      <c r="F2234" s="42"/>
      <c r="G2234" s="80" t="s">
        <v>111</v>
      </c>
      <c r="H2234" s="81">
        <v>0.032</v>
      </c>
      <c r="I2234" s="82" t="s">
        <v>3399</v>
      </c>
      <c r="J2234" s="86" t="s">
        <v>3400</v>
      </c>
      <c r="K2234" s="4"/>
    </row>
    <row r="2235" ht="24.0" customHeight="1">
      <c r="A2235" s="77" t="s">
        <v>1940</v>
      </c>
      <c r="B2235" s="78" t="s">
        <v>3390</v>
      </c>
      <c r="C2235" s="77" t="s">
        <v>265</v>
      </c>
      <c r="D2235" s="77" t="s">
        <v>3391</v>
      </c>
      <c r="E2235" s="79" t="s">
        <v>1948</v>
      </c>
      <c r="F2235" s="42"/>
      <c r="G2235" s="80" t="s">
        <v>2070</v>
      </c>
      <c r="H2235" s="81">
        <v>0.09</v>
      </c>
      <c r="I2235" s="82" t="s">
        <v>3392</v>
      </c>
      <c r="J2235" s="86" t="s">
        <v>3393</v>
      </c>
      <c r="K2235" s="4"/>
    </row>
    <row r="2236" ht="24.0" customHeight="1">
      <c r="A2236" s="77" t="s">
        <v>1940</v>
      </c>
      <c r="B2236" s="78" t="s">
        <v>3401</v>
      </c>
      <c r="C2236" s="77" t="s">
        <v>265</v>
      </c>
      <c r="D2236" s="77" t="s">
        <v>3402</v>
      </c>
      <c r="E2236" s="79" t="s">
        <v>1943</v>
      </c>
      <c r="F2236" s="42"/>
      <c r="G2236" s="80" t="s">
        <v>111</v>
      </c>
      <c r="H2236" s="81">
        <v>0.005</v>
      </c>
      <c r="I2236" s="82" t="s">
        <v>3403</v>
      </c>
      <c r="J2236" s="86" t="s">
        <v>3404</v>
      </c>
      <c r="K2236" s="4"/>
    </row>
    <row r="2237" ht="24.0" customHeight="1">
      <c r="A2237" s="77" t="s">
        <v>1940</v>
      </c>
      <c r="B2237" s="78" t="s">
        <v>3405</v>
      </c>
      <c r="C2237" s="77" t="s">
        <v>265</v>
      </c>
      <c r="D2237" s="77" t="s">
        <v>3406</v>
      </c>
      <c r="E2237" s="79" t="s">
        <v>1943</v>
      </c>
      <c r="F2237" s="42"/>
      <c r="G2237" s="80" t="s">
        <v>1472</v>
      </c>
      <c r="H2237" s="81">
        <v>0.074</v>
      </c>
      <c r="I2237" s="82" t="s">
        <v>3407</v>
      </c>
      <c r="J2237" s="86" t="s">
        <v>2867</v>
      </c>
      <c r="K2237" s="4"/>
    </row>
    <row r="2238" ht="24.0" customHeight="1">
      <c r="A2238" s="68" t="s">
        <v>1913</v>
      </c>
      <c r="B2238" s="69" t="s">
        <v>3394</v>
      </c>
      <c r="C2238" s="68" t="s">
        <v>265</v>
      </c>
      <c r="D2238" s="68" t="s">
        <v>3395</v>
      </c>
      <c r="E2238" s="70" t="s">
        <v>2332</v>
      </c>
      <c r="F2238" s="42"/>
      <c r="G2238" s="71" t="s">
        <v>2070</v>
      </c>
      <c r="H2238" s="72">
        <v>0.09</v>
      </c>
      <c r="I2238" s="73" t="s">
        <v>2345</v>
      </c>
      <c r="J2238" s="84" t="s">
        <v>2506</v>
      </c>
      <c r="K2238" s="4"/>
    </row>
    <row r="2239" ht="24.0" customHeight="1">
      <c r="A2239" s="77" t="s">
        <v>1940</v>
      </c>
      <c r="B2239" s="78" t="s">
        <v>2335</v>
      </c>
      <c r="C2239" s="77" t="s">
        <v>122</v>
      </c>
      <c r="D2239" s="77" t="s">
        <v>2336</v>
      </c>
      <c r="E2239" s="79" t="s">
        <v>1948</v>
      </c>
      <c r="F2239" s="42"/>
      <c r="G2239" s="80" t="s">
        <v>1134</v>
      </c>
      <c r="H2239" s="81">
        <v>0.09</v>
      </c>
      <c r="I2239" s="82" t="s">
        <v>2337</v>
      </c>
      <c r="J2239" s="86" t="s">
        <v>3396</v>
      </c>
      <c r="K2239" s="4"/>
    </row>
    <row r="2240" ht="24.0" customHeight="1">
      <c r="A2240" s="77" t="s">
        <v>1940</v>
      </c>
      <c r="B2240" s="78" t="s">
        <v>3409</v>
      </c>
      <c r="C2240" s="77" t="s">
        <v>265</v>
      </c>
      <c r="D2240" s="77" t="s">
        <v>3410</v>
      </c>
      <c r="E2240" s="79" t="s">
        <v>1943</v>
      </c>
      <c r="F2240" s="42"/>
      <c r="G2240" s="80" t="s">
        <v>106</v>
      </c>
      <c r="H2240" s="81">
        <v>1.0</v>
      </c>
      <c r="I2240" s="82" t="s">
        <v>3411</v>
      </c>
      <c r="J2240" s="86" t="s">
        <v>3411</v>
      </c>
      <c r="K2240" s="4"/>
    </row>
    <row r="2241" ht="39.75" customHeight="1">
      <c r="A2241" s="87" t="s">
        <v>2347</v>
      </c>
      <c r="B2241" s="41"/>
      <c r="C2241" s="41"/>
      <c r="D2241" s="41"/>
      <c r="E2241" s="41"/>
      <c r="F2241" s="41"/>
      <c r="G2241" s="41"/>
      <c r="H2241" s="41"/>
      <c r="I2241" s="41"/>
      <c r="J2241" s="42"/>
      <c r="K2241" s="4"/>
    </row>
    <row r="2242" ht="15.0" customHeight="1">
      <c r="A2242" s="39" t="s">
        <v>23</v>
      </c>
      <c r="B2242" s="43" t="s">
        <v>83</v>
      </c>
      <c r="C2242" s="39" t="s">
        <v>84</v>
      </c>
      <c r="D2242" s="39" t="s">
        <v>24</v>
      </c>
      <c r="E2242" s="40" t="s">
        <v>1911</v>
      </c>
      <c r="F2242" s="42"/>
      <c r="G2242" s="54" t="s">
        <v>85</v>
      </c>
      <c r="H2242" s="43" t="s">
        <v>25</v>
      </c>
      <c r="I2242" s="43" t="s">
        <v>86</v>
      </c>
      <c r="J2242" s="43" t="s">
        <v>26</v>
      </c>
      <c r="K2242" s="4"/>
    </row>
    <row r="2243" ht="25.5" customHeight="1">
      <c r="A2243" s="77" t="s">
        <v>1940</v>
      </c>
      <c r="B2243" s="78" t="s">
        <v>2372</v>
      </c>
      <c r="C2243" s="77" t="s">
        <v>122</v>
      </c>
      <c r="D2243" s="77" t="s">
        <v>2373</v>
      </c>
      <c r="E2243" s="79" t="s">
        <v>1943</v>
      </c>
      <c r="F2243" s="42"/>
      <c r="G2243" s="80" t="s">
        <v>98</v>
      </c>
      <c r="H2243" s="81">
        <v>3.6E-5</v>
      </c>
      <c r="I2243" s="82" t="s">
        <v>2374</v>
      </c>
      <c r="J2243" s="86" t="s">
        <v>2351</v>
      </c>
      <c r="K2243" s="4"/>
    </row>
    <row r="2244" ht="25.5" customHeight="1">
      <c r="A2244" s="77" t="s">
        <v>1940</v>
      </c>
      <c r="B2244" s="78" t="s">
        <v>2409</v>
      </c>
      <c r="C2244" s="77" t="s">
        <v>265</v>
      </c>
      <c r="D2244" s="77" t="s">
        <v>2410</v>
      </c>
      <c r="E2244" s="79" t="s">
        <v>1943</v>
      </c>
      <c r="F2244" s="42"/>
      <c r="G2244" s="80" t="s">
        <v>106</v>
      </c>
      <c r="H2244" s="81">
        <v>1.08E-4</v>
      </c>
      <c r="I2244" s="82" t="s">
        <v>2411</v>
      </c>
      <c r="J2244" s="86" t="s">
        <v>2351</v>
      </c>
      <c r="K2244" s="4"/>
    </row>
    <row r="2245" ht="24.0" customHeight="1">
      <c r="A2245" s="77" t="s">
        <v>1940</v>
      </c>
      <c r="B2245" s="78" t="s">
        <v>2419</v>
      </c>
      <c r="C2245" s="77" t="s">
        <v>265</v>
      </c>
      <c r="D2245" s="77" t="s">
        <v>2420</v>
      </c>
      <c r="E2245" s="79" t="s">
        <v>1943</v>
      </c>
      <c r="F2245" s="42"/>
      <c r="G2245" s="80" t="s">
        <v>106</v>
      </c>
      <c r="H2245" s="81">
        <v>1.8E-5</v>
      </c>
      <c r="I2245" s="82" t="s">
        <v>2421</v>
      </c>
      <c r="J2245" s="86" t="s">
        <v>2351</v>
      </c>
      <c r="K2245" s="4"/>
    </row>
    <row r="2246" ht="24.0" customHeight="1">
      <c r="A2246" s="77" t="s">
        <v>1940</v>
      </c>
      <c r="B2246" s="78" t="s">
        <v>2360</v>
      </c>
      <c r="C2246" s="77" t="s">
        <v>265</v>
      </c>
      <c r="D2246" s="77" t="s">
        <v>2361</v>
      </c>
      <c r="E2246" s="79" t="s">
        <v>1943</v>
      </c>
      <c r="F2246" s="42"/>
      <c r="G2246" s="80" t="s">
        <v>106</v>
      </c>
      <c r="H2246" s="81">
        <v>8.1E-4</v>
      </c>
      <c r="I2246" s="82" t="s">
        <v>2362</v>
      </c>
      <c r="J2246" s="86" t="s">
        <v>3408</v>
      </c>
      <c r="K2246" s="4"/>
    </row>
    <row r="2247" ht="24.0" customHeight="1">
      <c r="A2247" s="77" t="s">
        <v>1940</v>
      </c>
      <c r="B2247" s="78" t="s">
        <v>2388</v>
      </c>
      <c r="C2247" s="77" t="s">
        <v>265</v>
      </c>
      <c r="D2247" s="77" t="s">
        <v>2389</v>
      </c>
      <c r="E2247" s="79" t="s">
        <v>1943</v>
      </c>
      <c r="F2247" s="42"/>
      <c r="G2247" s="80" t="s">
        <v>106</v>
      </c>
      <c r="H2247" s="81">
        <v>0.016938</v>
      </c>
      <c r="I2247" s="82" t="s">
        <v>2390</v>
      </c>
      <c r="J2247" s="86" t="s">
        <v>1847</v>
      </c>
      <c r="K2247" s="4"/>
    </row>
    <row r="2248" ht="24.0" customHeight="1">
      <c r="A2248" s="77" t="s">
        <v>1940</v>
      </c>
      <c r="B2248" s="78" t="s">
        <v>2378</v>
      </c>
      <c r="C2248" s="77" t="s">
        <v>265</v>
      </c>
      <c r="D2248" s="77" t="s">
        <v>2379</v>
      </c>
      <c r="E2248" s="79" t="s">
        <v>1943</v>
      </c>
      <c r="F2248" s="42"/>
      <c r="G2248" s="80" t="s">
        <v>106</v>
      </c>
      <c r="H2248" s="81">
        <v>2.7E-4</v>
      </c>
      <c r="I2248" s="82" t="s">
        <v>2380</v>
      </c>
      <c r="J2248" s="86" t="s">
        <v>2689</v>
      </c>
      <c r="K2248" s="4"/>
    </row>
    <row r="2249" ht="25.5" customHeight="1">
      <c r="A2249" s="77" t="s">
        <v>1940</v>
      </c>
      <c r="B2249" s="78" t="s">
        <v>2364</v>
      </c>
      <c r="C2249" s="77" t="s">
        <v>122</v>
      </c>
      <c r="D2249" s="77" t="s">
        <v>2365</v>
      </c>
      <c r="E2249" s="79" t="s">
        <v>1943</v>
      </c>
      <c r="F2249" s="42"/>
      <c r="G2249" s="80" t="s">
        <v>2357</v>
      </c>
      <c r="H2249" s="81">
        <v>1.44E-4</v>
      </c>
      <c r="I2249" s="82" t="s">
        <v>2366</v>
      </c>
      <c r="J2249" s="86" t="s">
        <v>2359</v>
      </c>
      <c r="K2249" s="4"/>
    </row>
    <row r="2250" ht="24.0" customHeight="1">
      <c r="A2250" s="77" t="s">
        <v>1940</v>
      </c>
      <c r="B2250" s="78" t="s">
        <v>2355</v>
      </c>
      <c r="C2250" s="77" t="s">
        <v>122</v>
      </c>
      <c r="D2250" s="77" t="s">
        <v>2356</v>
      </c>
      <c r="E2250" s="79" t="s">
        <v>1943</v>
      </c>
      <c r="F2250" s="42"/>
      <c r="G2250" s="80" t="s">
        <v>2357</v>
      </c>
      <c r="H2250" s="81">
        <v>4.14E-4</v>
      </c>
      <c r="I2250" s="82" t="s">
        <v>2358</v>
      </c>
      <c r="J2250" s="86" t="s">
        <v>2351</v>
      </c>
      <c r="K2250" s="4"/>
    </row>
    <row r="2251" ht="25.5" customHeight="1">
      <c r="A2251" s="77" t="s">
        <v>1940</v>
      </c>
      <c r="B2251" s="78" t="s">
        <v>2404</v>
      </c>
      <c r="C2251" s="77" t="s">
        <v>265</v>
      </c>
      <c r="D2251" s="77" t="s">
        <v>2405</v>
      </c>
      <c r="E2251" s="79" t="s">
        <v>1972</v>
      </c>
      <c r="F2251" s="42"/>
      <c r="G2251" s="80" t="s">
        <v>106</v>
      </c>
      <c r="H2251" s="81">
        <v>0.018324</v>
      </c>
      <c r="I2251" s="82" t="s">
        <v>2406</v>
      </c>
      <c r="J2251" s="86" t="s">
        <v>3041</v>
      </c>
      <c r="K2251" s="4"/>
    </row>
    <row r="2252" ht="24.0" customHeight="1">
      <c r="A2252" s="77" t="s">
        <v>1940</v>
      </c>
      <c r="B2252" s="78" t="s">
        <v>2407</v>
      </c>
      <c r="C2252" s="77" t="s">
        <v>265</v>
      </c>
      <c r="D2252" s="77" t="s">
        <v>2408</v>
      </c>
      <c r="E2252" s="79" t="s">
        <v>1943</v>
      </c>
      <c r="F2252" s="42"/>
      <c r="G2252" s="80" t="s">
        <v>106</v>
      </c>
      <c r="H2252" s="81">
        <v>8.1E-4</v>
      </c>
      <c r="I2252" s="82" t="s">
        <v>2186</v>
      </c>
      <c r="J2252" s="86" t="s">
        <v>2351</v>
      </c>
      <c r="K2252" s="4"/>
    </row>
    <row r="2253" ht="24.0" customHeight="1">
      <c r="A2253" s="77" t="s">
        <v>1940</v>
      </c>
      <c r="B2253" s="78" t="s">
        <v>2392</v>
      </c>
      <c r="C2253" s="77" t="s">
        <v>265</v>
      </c>
      <c r="D2253" s="77" t="s">
        <v>2393</v>
      </c>
      <c r="E2253" s="79" t="s">
        <v>1943</v>
      </c>
      <c r="F2253" s="42"/>
      <c r="G2253" s="80" t="s">
        <v>106</v>
      </c>
      <c r="H2253" s="81">
        <v>3.24E-4</v>
      </c>
      <c r="I2253" s="82" t="s">
        <v>2394</v>
      </c>
      <c r="J2253" s="86" t="s">
        <v>2351</v>
      </c>
      <c r="K2253" s="4"/>
    </row>
    <row r="2254" ht="25.5" customHeight="1">
      <c r="A2254" s="77" t="s">
        <v>1940</v>
      </c>
      <c r="B2254" s="78" t="s">
        <v>2422</v>
      </c>
      <c r="C2254" s="77" t="s">
        <v>265</v>
      </c>
      <c r="D2254" s="77" t="s">
        <v>2423</v>
      </c>
      <c r="E2254" s="79" t="s">
        <v>1943</v>
      </c>
      <c r="F2254" s="42"/>
      <c r="G2254" s="80" t="s">
        <v>106</v>
      </c>
      <c r="H2254" s="81">
        <v>3.6E-5</v>
      </c>
      <c r="I2254" s="82" t="s">
        <v>2424</v>
      </c>
      <c r="J2254" s="86" t="s">
        <v>2351</v>
      </c>
      <c r="K2254" s="4"/>
    </row>
    <row r="2255" ht="24.0" customHeight="1">
      <c r="A2255" s="77" t="s">
        <v>1940</v>
      </c>
      <c r="B2255" s="78" t="s">
        <v>2396</v>
      </c>
      <c r="C2255" s="77" t="s">
        <v>265</v>
      </c>
      <c r="D2255" s="77" t="s">
        <v>2397</v>
      </c>
      <c r="E2255" s="79" t="s">
        <v>1943</v>
      </c>
      <c r="F2255" s="42"/>
      <c r="G2255" s="80" t="s">
        <v>106</v>
      </c>
      <c r="H2255" s="81">
        <v>0.018324</v>
      </c>
      <c r="I2255" s="82" t="s">
        <v>2398</v>
      </c>
      <c r="J2255" s="86" t="s">
        <v>2439</v>
      </c>
      <c r="K2255" s="4"/>
    </row>
    <row r="2256" ht="24.0" customHeight="1">
      <c r="A2256" s="77" t="s">
        <v>1940</v>
      </c>
      <c r="B2256" s="78" t="s">
        <v>2412</v>
      </c>
      <c r="C2256" s="77" t="s">
        <v>265</v>
      </c>
      <c r="D2256" s="77" t="s">
        <v>2413</v>
      </c>
      <c r="E2256" s="79" t="s">
        <v>1972</v>
      </c>
      <c r="F2256" s="42"/>
      <c r="G2256" s="80" t="s">
        <v>106</v>
      </c>
      <c r="H2256" s="81">
        <v>8.1E-4</v>
      </c>
      <c r="I2256" s="82" t="s">
        <v>2414</v>
      </c>
      <c r="J2256" s="86" t="s">
        <v>2359</v>
      </c>
      <c r="K2256" s="4"/>
    </row>
    <row r="2257" ht="24.0" customHeight="1">
      <c r="A2257" s="77" t="s">
        <v>1940</v>
      </c>
      <c r="B2257" s="78" t="s">
        <v>2400</v>
      </c>
      <c r="C2257" s="77" t="s">
        <v>265</v>
      </c>
      <c r="D2257" s="77" t="s">
        <v>2401</v>
      </c>
      <c r="E2257" s="79" t="s">
        <v>1972</v>
      </c>
      <c r="F2257" s="42"/>
      <c r="G2257" s="80" t="s">
        <v>2402</v>
      </c>
      <c r="H2257" s="81">
        <v>7.2E-5</v>
      </c>
      <c r="I2257" s="82" t="s">
        <v>2403</v>
      </c>
      <c r="J2257" s="86" t="s">
        <v>2395</v>
      </c>
      <c r="K2257" s="4"/>
    </row>
    <row r="2258" ht="24.0" customHeight="1">
      <c r="A2258" s="77" t="s">
        <v>1940</v>
      </c>
      <c r="B2258" s="78" t="s">
        <v>2368</v>
      </c>
      <c r="C2258" s="77" t="s">
        <v>265</v>
      </c>
      <c r="D2258" s="77" t="s">
        <v>2369</v>
      </c>
      <c r="E2258" s="79" t="s">
        <v>1943</v>
      </c>
      <c r="F2258" s="42"/>
      <c r="G2258" s="80" t="s">
        <v>2370</v>
      </c>
      <c r="H2258" s="81">
        <v>1.44E-4</v>
      </c>
      <c r="I2258" s="82" t="s">
        <v>2371</v>
      </c>
      <c r="J2258" s="86" t="s">
        <v>2351</v>
      </c>
      <c r="K2258" s="4"/>
    </row>
    <row r="2259" ht="24.0" customHeight="1">
      <c r="A2259" s="77" t="s">
        <v>1940</v>
      </c>
      <c r="B2259" s="78" t="s">
        <v>2425</v>
      </c>
      <c r="C2259" s="77" t="s">
        <v>265</v>
      </c>
      <c r="D2259" s="77" t="s">
        <v>2426</v>
      </c>
      <c r="E2259" s="79" t="s">
        <v>1943</v>
      </c>
      <c r="F2259" s="42"/>
      <c r="G2259" s="80" t="s">
        <v>106</v>
      </c>
      <c r="H2259" s="81">
        <v>3.6E-5</v>
      </c>
      <c r="I2259" s="82" t="s">
        <v>2427</v>
      </c>
      <c r="J2259" s="86" t="s">
        <v>2351</v>
      </c>
      <c r="K2259" s="4"/>
    </row>
    <row r="2260" ht="24.0" customHeight="1">
      <c r="A2260" s="77" t="s">
        <v>1940</v>
      </c>
      <c r="B2260" s="78" t="s">
        <v>2428</v>
      </c>
      <c r="C2260" s="77" t="s">
        <v>265</v>
      </c>
      <c r="D2260" s="77" t="s">
        <v>2429</v>
      </c>
      <c r="E2260" s="79" t="s">
        <v>1943</v>
      </c>
      <c r="F2260" s="42"/>
      <c r="G2260" s="80" t="s">
        <v>106</v>
      </c>
      <c r="H2260" s="81">
        <v>5.4E-5</v>
      </c>
      <c r="I2260" s="82" t="s">
        <v>2430</v>
      </c>
      <c r="J2260" s="86" t="s">
        <v>2351</v>
      </c>
      <c r="K2260" s="4"/>
    </row>
    <row r="2261" ht="24.0" customHeight="1">
      <c r="A2261" s="77" t="s">
        <v>1940</v>
      </c>
      <c r="B2261" s="78" t="s">
        <v>3397</v>
      </c>
      <c r="C2261" s="77" t="s">
        <v>265</v>
      </c>
      <c r="D2261" s="77" t="s">
        <v>3398</v>
      </c>
      <c r="E2261" s="79" t="s">
        <v>1943</v>
      </c>
      <c r="F2261" s="42"/>
      <c r="G2261" s="80" t="s">
        <v>111</v>
      </c>
      <c r="H2261" s="81">
        <v>0.032</v>
      </c>
      <c r="I2261" s="82" t="s">
        <v>3399</v>
      </c>
      <c r="J2261" s="86" t="s">
        <v>3400</v>
      </c>
      <c r="K2261" s="4"/>
    </row>
    <row r="2262" ht="24.0" customHeight="1">
      <c r="A2262" s="77" t="s">
        <v>1940</v>
      </c>
      <c r="B2262" s="78" t="s">
        <v>3390</v>
      </c>
      <c r="C2262" s="77" t="s">
        <v>265</v>
      </c>
      <c r="D2262" s="77" t="s">
        <v>3391</v>
      </c>
      <c r="E2262" s="79" t="s">
        <v>1948</v>
      </c>
      <c r="F2262" s="42"/>
      <c r="G2262" s="80" t="s">
        <v>2070</v>
      </c>
      <c r="H2262" s="81">
        <v>0.09</v>
      </c>
      <c r="I2262" s="82" t="s">
        <v>3392</v>
      </c>
      <c r="J2262" s="86" t="s">
        <v>3393</v>
      </c>
      <c r="K2262" s="4"/>
    </row>
    <row r="2263" ht="24.0" customHeight="1">
      <c r="A2263" s="77" t="s">
        <v>1940</v>
      </c>
      <c r="B2263" s="78" t="s">
        <v>3401</v>
      </c>
      <c r="C2263" s="77" t="s">
        <v>265</v>
      </c>
      <c r="D2263" s="77" t="s">
        <v>3402</v>
      </c>
      <c r="E2263" s="79" t="s">
        <v>1943</v>
      </c>
      <c r="F2263" s="42"/>
      <c r="G2263" s="80" t="s">
        <v>111</v>
      </c>
      <c r="H2263" s="81">
        <v>0.005</v>
      </c>
      <c r="I2263" s="82" t="s">
        <v>3403</v>
      </c>
      <c r="J2263" s="86" t="s">
        <v>3404</v>
      </c>
      <c r="K2263" s="4"/>
    </row>
    <row r="2264" ht="24.0" customHeight="1">
      <c r="A2264" s="77" t="s">
        <v>1940</v>
      </c>
      <c r="B2264" s="78" t="s">
        <v>3405</v>
      </c>
      <c r="C2264" s="77" t="s">
        <v>265</v>
      </c>
      <c r="D2264" s="77" t="s">
        <v>3406</v>
      </c>
      <c r="E2264" s="79" t="s">
        <v>1943</v>
      </c>
      <c r="F2264" s="42"/>
      <c r="G2264" s="80" t="s">
        <v>1472</v>
      </c>
      <c r="H2264" s="81">
        <v>0.074</v>
      </c>
      <c r="I2264" s="82" t="s">
        <v>3407</v>
      </c>
      <c r="J2264" s="86" t="s">
        <v>2867</v>
      </c>
      <c r="K2264" s="4"/>
    </row>
    <row r="2265" ht="24.0" customHeight="1">
      <c r="A2265" s="77" t="s">
        <v>1940</v>
      </c>
      <c r="B2265" s="78" t="s">
        <v>2335</v>
      </c>
      <c r="C2265" s="77" t="s">
        <v>122</v>
      </c>
      <c r="D2265" s="77" t="s">
        <v>2336</v>
      </c>
      <c r="E2265" s="79" t="s">
        <v>1948</v>
      </c>
      <c r="F2265" s="42"/>
      <c r="G2265" s="80" t="s">
        <v>1134</v>
      </c>
      <c r="H2265" s="81">
        <v>0.09</v>
      </c>
      <c r="I2265" s="82" t="s">
        <v>2337</v>
      </c>
      <c r="J2265" s="86" t="s">
        <v>3396</v>
      </c>
      <c r="K2265" s="4"/>
    </row>
    <row r="2266" ht="24.0" customHeight="1">
      <c r="A2266" s="77" t="s">
        <v>1940</v>
      </c>
      <c r="B2266" s="78" t="s">
        <v>3409</v>
      </c>
      <c r="C2266" s="77" t="s">
        <v>265</v>
      </c>
      <c r="D2266" s="77" t="s">
        <v>3410</v>
      </c>
      <c r="E2266" s="79" t="s">
        <v>1943</v>
      </c>
      <c r="F2266" s="42"/>
      <c r="G2266" s="80" t="s">
        <v>106</v>
      </c>
      <c r="H2266" s="81">
        <v>1.0</v>
      </c>
      <c r="I2266" s="82" t="s">
        <v>3411</v>
      </c>
      <c r="J2266" s="86" t="s">
        <v>3411</v>
      </c>
      <c r="K2266" s="4"/>
    </row>
    <row r="2267" ht="13.5" customHeight="1">
      <c r="A2267" s="64"/>
      <c r="B2267" s="64"/>
      <c r="C2267" s="64"/>
      <c r="D2267" s="64"/>
      <c r="E2267" s="64" t="s">
        <v>1935</v>
      </c>
      <c r="F2267" s="74">
        <v>1.37</v>
      </c>
      <c r="G2267" s="64" t="s">
        <v>1936</v>
      </c>
      <c r="H2267" s="74">
        <v>1.49</v>
      </c>
      <c r="I2267" s="64" t="s">
        <v>1937</v>
      </c>
      <c r="J2267" s="74">
        <v>2.86</v>
      </c>
      <c r="K2267" s="4"/>
    </row>
    <row r="2268" ht="13.5" customHeight="1">
      <c r="A2268" s="64"/>
      <c r="B2268" s="64"/>
      <c r="C2268" s="64"/>
      <c r="D2268" s="64"/>
      <c r="E2268" s="64" t="s">
        <v>1938</v>
      </c>
      <c r="F2268" s="74">
        <v>9.36</v>
      </c>
      <c r="G2268" s="64"/>
      <c r="H2268" s="75" t="s">
        <v>1939</v>
      </c>
      <c r="I2268" s="34"/>
      <c r="J2268" s="74">
        <v>49.14</v>
      </c>
      <c r="K2268" s="4"/>
    </row>
    <row r="2269" ht="0.75" customHeight="1">
      <c r="A2269" s="76"/>
      <c r="B2269" s="76"/>
      <c r="C2269" s="76"/>
      <c r="D2269" s="76"/>
      <c r="E2269" s="76"/>
      <c r="F2269" s="76"/>
      <c r="G2269" s="76"/>
      <c r="H2269" s="76"/>
      <c r="I2269" s="76"/>
      <c r="J2269" s="76"/>
      <c r="K2269" s="76"/>
    </row>
    <row r="2270" ht="18.0" customHeight="1">
      <c r="A2270" s="39" t="s">
        <v>685</v>
      </c>
      <c r="B2270" s="43" t="s">
        <v>83</v>
      </c>
      <c r="C2270" s="39" t="s">
        <v>84</v>
      </c>
      <c r="D2270" s="39" t="s">
        <v>24</v>
      </c>
      <c r="E2270" s="40" t="s">
        <v>1911</v>
      </c>
      <c r="F2270" s="42"/>
      <c r="G2270" s="54" t="s">
        <v>85</v>
      </c>
      <c r="H2270" s="43" t="s">
        <v>25</v>
      </c>
      <c r="I2270" s="43" t="s">
        <v>86</v>
      </c>
      <c r="J2270" s="43" t="s">
        <v>26</v>
      </c>
      <c r="K2270" s="4"/>
    </row>
    <row r="2271" ht="25.5" customHeight="1">
      <c r="A2271" s="56" t="s">
        <v>1913</v>
      </c>
      <c r="B2271" s="58" t="s">
        <v>686</v>
      </c>
      <c r="C2271" s="56" t="s">
        <v>265</v>
      </c>
      <c r="D2271" s="56" t="s">
        <v>687</v>
      </c>
      <c r="E2271" s="66" t="s">
        <v>3386</v>
      </c>
      <c r="F2271" s="42"/>
      <c r="G2271" s="57" t="s">
        <v>106</v>
      </c>
      <c r="H2271" s="67">
        <v>1.0</v>
      </c>
      <c r="I2271" s="59">
        <v>51.49</v>
      </c>
      <c r="J2271" s="59">
        <v>51.49</v>
      </c>
      <c r="K2271" s="4"/>
    </row>
    <row r="2272" ht="15.0" customHeight="1">
      <c r="A2272" s="39" t="s">
        <v>23</v>
      </c>
      <c r="B2272" s="43" t="s">
        <v>83</v>
      </c>
      <c r="C2272" s="39" t="s">
        <v>84</v>
      </c>
      <c r="D2272" s="39" t="s">
        <v>24</v>
      </c>
      <c r="E2272" s="40" t="s">
        <v>1911</v>
      </c>
      <c r="F2272" s="42"/>
      <c r="G2272" s="54" t="s">
        <v>85</v>
      </c>
      <c r="H2272" s="43" t="s">
        <v>25</v>
      </c>
      <c r="I2272" s="43" t="s">
        <v>86</v>
      </c>
      <c r="J2272" s="43" t="s">
        <v>26</v>
      </c>
      <c r="K2272" s="4"/>
    </row>
    <row r="2273" ht="24.0" customHeight="1">
      <c r="A2273" s="77" t="s">
        <v>1940</v>
      </c>
      <c r="B2273" s="78" t="s">
        <v>3390</v>
      </c>
      <c r="C2273" s="77" t="s">
        <v>265</v>
      </c>
      <c r="D2273" s="77" t="s">
        <v>3391</v>
      </c>
      <c r="E2273" s="79" t="s">
        <v>1948</v>
      </c>
      <c r="F2273" s="42"/>
      <c r="G2273" s="80" t="s">
        <v>2070</v>
      </c>
      <c r="H2273" s="81">
        <v>0.23</v>
      </c>
      <c r="I2273" s="82" t="s">
        <v>3392</v>
      </c>
      <c r="J2273" s="86" t="s">
        <v>2441</v>
      </c>
      <c r="K2273" s="4"/>
    </row>
    <row r="2274" ht="24.0" customHeight="1">
      <c r="A2274" s="77" t="s">
        <v>1940</v>
      </c>
      <c r="B2274" s="78" t="s">
        <v>3412</v>
      </c>
      <c r="C2274" s="77" t="s">
        <v>265</v>
      </c>
      <c r="D2274" s="77" t="s">
        <v>3413</v>
      </c>
      <c r="E2274" s="79" t="s">
        <v>1943</v>
      </c>
      <c r="F2274" s="42"/>
      <c r="G2274" s="80" t="s">
        <v>106</v>
      </c>
      <c r="H2274" s="81">
        <v>1.0</v>
      </c>
      <c r="I2274" s="82" t="s">
        <v>3414</v>
      </c>
      <c r="J2274" s="86" t="s">
        <v>3414</v>
      </c>
      <c r="K2274" s="4"/>
    </row>
    <row r="2275" ht="24.0" customHeight="1">
      <c r="A2275" s="77" t="s">
        <v>1940</v>
      </c>
      <c r="B2275" s="78" t="s">
        <v>3397</v>
      </c>
      <c r="C2275" s="77" t="s">
        <v>265</v>
      </c>
      <c r="D2275" s="77" t="s">
        <v>3398</v>
      </c>
      <c r="E2275" s="79" t="s">
        <v>1943</v>
      </c>
      <c r="F2275" s="42"/>
      <c r="G2275" s="80" t="s">
        <v>111</v>
      </c>
      <c r="H2275" s="81">
        <v>0.032</v>
      </c>
      <c r="I2275" s="82" t="s">
        <v>3399</v>
      </c>
      <c r="J2275" s="86" t="s">
        <v>3400</v>
      </c>
      <c r="K2275" s="4"/>
    </row>
    <row r="2276" ht="24.0" customHeight="1">
      <c r="A2276" s="77" t="s">
        <v>1940</v>
      </c>
      <c r="B2276" s="78" t="s">
        <v>3401</v>
      </c>
      <c r="C2276" s="77" t="s">
        <v>265</v>
      </c>
      <c r="D2276" s="77" t="s">
        <v>3402</v>
      </c>
      <c r="E2276" s="79" t="s">
        <v>1943</v>
      </c>
      <c r="F2276" s="42"/>
      <c r="G2276" s="80" t="s">
        <v>111</v>
      </c>
      <c r="H2276" s="81">
        <v>0.005</v>
      </c>
      <c r="I2276" s="82" t="s">
        <v>3403</v>
      </c>
      <c r="J2276" s="86" t="s">
        <v>3404</v>
      </c>
      <c r="K2276" s="4"/>
    </row>
    <row r="2277" ht="24.0" customHeight="1">
      <c r="A2277" s="68" t="s">
        <v>1913</v>
      </c>
      <c r="B2277" s="69" t="s">
        <v>3394</v>
      </c>
      <c r="C2277" s="68" t="s">
        <v>265</v>
      </c>
      <c r="D2277" s="68" t="s">
        <v>3395</v>
      </c>
      <c r="E2277" s="70" t="s">
        <v>2332</v>
      </c>
      <c r="F2277" s="42"/>
      <c r="G2277" s="71" t="s">
        <v>2070</v>
      </c>
      <c r="H2277" s="72">
        <v>0.23</v>
      </c>
      <c r="I2277" s="73" t="s">
        <v>2345</v>
      </c>
      <c r="J2277" s="84" t="s">
        <v>3415</v>
      </c>
      <c r="K2277" s="4"/>
    </row>
    <row r="2278" ht="39.75" customHeight="1">
      <c r="A2278" s="87" t="s">
        <v>2347</v>
      </c>
      <c r="B2278" s="41"/>
      <c r="C2278" s="41"/>
      <c r="D2278" s="41"/>
      <c r="E2278" s="41"/>
      <c r="F2278" s="41"/>
      <c r="G2278" s="41"/>
      <c r="H2278" s="41"/>
      <c r="I2278" s="41"/>
      <c r="J2278" s="42"/>
      <c r="K2278" s="4"/>
    </row>
    <row r="2279" ht="15.0" customHeight="1">
      <c r="A2279" s="39" t="s">
        <v>23</v>
      </c>
      <c r="B2279" s="43" t="s">
        <v>83</v>
      </c>
      <c r="C2279" s="39" t="s">
        <v>84</v>
      </c>
      <c r="D2279" s="39" t="s">
        <v>24</v>
      </c>
      <c r="E2279" s="40" t="s">
        <v>1911</v>
      </c>
      <c r="F2279" s="42"/>
      <c r="G2279" s="54" t="s">
        <v>85</v>
      </c>
      <c r="H2279" s="43" t="s">
        <v>25</v>
      </c>
      <c r="I2279" s="43" t="s">
        <v>86</v>
      </c>
      <c r="J2279" s="43" t="s">
        <v>26</v>
      </c>
      <c r="K2279" s="4"/>
    </row>
    <row r="2280" ht="24.0" customHeight="1">
      <c r="A2280" s="77" t="s">
        <v>1940</v>
      </c>
      <c r="B2280" s="78" t="s">
        <v>3390</v>
      </c>
      <c r="C2280" s="77" t="s">
        <v>265</v>
      </c>
      <c r="D2280" s="77" t="s">
        <v>3391</v>
      </c>
      <c r="E2280" s="79" t="s">
        <v>1948</v>
      </c>
      <c r="F2280" s="42"/>
      <c r="G2280" s="80" t="s">
        <v>2070</v>
      </c>
      <c r="H2280" s="81">
        <v>0.23</v>
      </c>
      <c r="I2280" s="82" t="s">
        <v>3392</v>
      </c>
      <c r="J2280" s="86" t="s">
        <v>2441</v>
      </c>
      <c r="K2280" s="4"/>
    </row>
    <row r="2281" ht="24.0" customHeight="1">
      <c r="A2281" s="77" t="s">
        <v>1940</v>
      </c>
      <c r="B2281" s="78" t="s">
        <v>3412</v>
      </c>
      <c r="C2281" s="77" t="s">
        <v>265</v>
      </c>
      <c r="D2281" s="77" t="s">
        <v>3413</v>
      </c>
      <c r="E2281" s="79" t="s">
        <v>1943</v>
      </c>
      <c r="F2281" s="42"/>
      <c r="G2281" s="80" t="s">
        <v>106</v>
      </c>
      <c r="H2281" s="81">
        <v>1.0</v>
      </c>
      <c r="I2281" s="82" t="s">
        <v>3414</v>
      </c>
      <c r="J2281" s="86" t="s">
        <v>3414</v>
      </c>
      <c r="K2281" s="4"/>
    </row>
    <row r="2282" ht="24.0" customHeight="1">
      <c r="A2282" s="77" t="s">
        <v>1940</v>
      </c>
      <c r="B2282" s="78" t="s">
        <v>3397</v>
      </c>
      <c r="C2282" s="77" t="s">
        <v>265</v>
      </c>
      <c r="D2282" s="77" t="s">
        <v>3398</v>
      </c>
      <c r="E2282" s="79" t="s">
        <v>1943</v>
      </c>
      <c r="F2282" s="42"/>
      <c r="G2282" s="80" t="s">
        <v>111</v>
      </c>
      <c r="H2282" s="81">
        <v>0.032</v>
      </c>
      <c r="I2282" s="82" t="s">
        <v>3399</v>
      </c>
      <c r="J2282" s="86" t="s">
        <v>3400</v>
      </c>
      <c r="K2282" s="4"/>
    </row>
    <row r="2283" ht="24.0" customHeight="1">
      <c r="A2283" s="77" t="s">
        <v>1940</v>
      </c>
      <c r="B2283" s="78" t="s">
        <v>3401</v>
      </c>
      <c r="C2283" s="77" t="s">
        <v>265</v>
      </c>
      <c r="D2283" s="77" t="s">
        <v>3402</v>
      </c>
      <c r="E2283" s="79" t="s">
        <v>1943</v>
      </c>
      <c r="F2283" s="42"/>
      <c r="G2283" s="80" t="s">
        <v>111</v>
      </c>
      <c r="H2283" s="81">
        <v>0.005</v>
      </c>
      <c r="I2283" s="82" t="s">
        <v>3403</v>
      </c>
      <c r="J2283" s="86" t="s">
        <v>3404</v>
      </c>
      <c r="K2283" s="4"/>
    </row>
    <row r="2284" ht="24.0" customHeight="1">
      <c r="A2284" s="77" t="s">
        <v>1940</v>
      </c>
      <c r="B2284" s="78" t="s">
        <v>2412</v>
      </c>
      <c r="C2284" s="77" t="s">
        <v>265</v>
      </c>
      <c r="D2284" s="77" t="s">
        <v>2413</v>
      </c>
      <c r="E2284" s="79" t="s">
        <v>1972</v>
      </c>
      <c r="F2284" s="42"/>
      <c r="G2284" s="80" t="s">
        <v>106</v>
      </c>
      <c r="H2284" s="81">
        <v>0.001035</v>
      </c>
      <c r="I2284" s="82" t="s">
        <v>2414</v>
      </c>
      <c r="J2284" s="86" t="s">
        <v>2359</v>
      </c>
      <c r="K2284" s="4"/>
    </row>
    <row r="2285" ht="25.5" customHeight="1">
      <c r="A2285" s="77" t="s">
        <v>1940</v>
      </c>
      <c r="B2285" s="78" t="s">
        <v>2372</v>
      </c>
      <c r="C2285" s="77" t="s">
        <v>122</v>
      </c>
      <c r="D2285" s="77" t="s">
        <v>2373</v>
      </c>
      <c r="E2285" s="79" t="s">
        <v>1943</v>
      </c>
      <c r="F2285" s="42"/>
      <c r="G2285" s="80" t="s">
        <v>98</v>
      </c>
      <c r="H2285" s="81">
        <v>4.6E-5</v>
      </c>
      <c r="I2285" s="82" t="s">
        <v>2374</v>
      </c>
      <c r="J2285" s="86" t="s">
        <v>2351</v>
      </c>
      <c r="K2285" s="4"/>
    </row>
    <row r="2286" ht="24.0" customHeight="1">
      <c r="A2286" s="77" t="s">
        <v>1940</v>
      </c>
      <c r="B2286" s="78" t="s">
        <v>2425</v>
      </c>
      <c r="C2286" s="77" t="s">
        <v>265</v>
      </c>
      <c r="D2286" s="77" t="s">
        <v>2426</v>
      </c>
      <c r="E2286" s="79" t="s">
        <v>1943</v>
      </c>
      <c r="F2286" s="42"/>
      <c r="G2286" s="80" t="s">
        <v>106</v>
      </c>
      <c r="H2286" s="81">
        <v>4.6E-5</v>
      </c>
      <c r="I2286" s="82" t="s">
        <v>2427</v>
      </c>
      <c r="J2286" s="86" t="s">
        <v>2351</v>
      </c>
      <c r="K2286" s="4"/>
    </row>
    <row r="2287" ht="24.0" customHeight="1">
      <c r="A2287" s="77" t="s">
        <v>1940</v>
      </c>
      <c r="B2287" s="78" t="s">
        <v>2407</v>
      </c>
      <c r="C2287" s="77" t="s">
        <v>265</v>
      </c>
      <c r="D2287" s="77" t="s">
        <v>2408</v>
      </c>
      <c r="E2287" s="79" t="s">
        <v>1943</v>
      </c>
      <c r="F2287" s="42"/>
      <c r="G2287" s="80" t="s">
        <v>106</v>
      </c>
      <c r="H2287" s="81">
        <v>0.001035</v>
      </c>
      <c r="I2287" s="82" t="s">
        <v>2186</v>
      </c>
      <c r="J2287" s="86" t="s">
        <v>2351</v>
      </c>
      <c r="K2287" s="4"/>
    </row>
    <row r="2288" ht="25.5" customHeight="1">
      <c r="A2288" s="77" t="s">
        <v>1940</v>
      </c>
      <c r="B2288" s="78" t="s">
        <v>2422</v>
      </c>
      <c r="C2288" s="77" t="s">
        <v>265</v>
      </c>
      <c r="D2288" s="77" t="s">
        <v>2423</v>
      </c>
      <c r="E2288" s="79" t="s">
        <v>1943</v>
      </c>
      <c r="F2288" s="42"/>
      <c r="G2288" s="80" t="s">
        <v>106</v>
      </c>
      <c r="H2288" s="81">
        <v>4.6E-5</v>
      </c>
      <c r="I2288" s="82" t="s">
        <v>2424</v>
      </c>
      <c r="J2288" s="86" t="s">
        <v>2351</v>
      </c>
      <c r="K2288" s="4"/>
    </row>
    <row r="2289" ht="24.0" customHeight="1">
      <c r="A2289" s="77" t="s">
        <v>1940</v>
      </c>
      <c r="B2289" s="78" t="s">
        <v>2360</v>
      </c>
      <c r="C2289" s="77" t="s">
        <v>265</v>
      </c>
      <c r="D2289" s="77" t="s">
        <v>2361</v>
      </c>
      <c r="E2289" s="79" t="s">
        <v>1943</v>
      </c>
      <c r="F2289" s="42"/>
      <c r="G2289" s="80" t="s">
        <v>106</v>
      </c>
      <c r="H2289" s="81">
        <v>0.001035</v>
      </c>
      <c r="I2289" s="82" t="s">
        <v>2362</v>
      </c>
      <c r="J2289" s="86" t="s">
        <v>2437</v>
      </c>
      <c r="K2289" s="4"/>
    </row>
    <row r="2290" ht="24.0" customHeight="1">
      <c r="A2290" s="77" t="s">
        <v>1940</v>
      </c>
      <c r="B2290" s="78" t="s">
        <v>2355</v>
      </c>
      <c r="C2290" s="77" t="s">
        <v>122</v>
      </c>
      <c r="D2290" s="77" t="s">
        <v>2356</v>
      </c>
      <c r="E2290" s="79" t="s">
        <v>1943</v>
      </c>
      <c r="F2290" s="42"/>
      <c r="G2290" s="80" t="s">
        <v>2357</v>
      </c>
      <c r="H2290" s="81">
        <v>5.29E-4</v>
      </c>
      <c r="I2290" s="82" t="s">
        <v>2358</v>
      </c>
      <c r="J2290" s="86" t="s">
        <v>2351</v>
      </c>
      <c r="K2290" s="4"/>
    </row>
    <row r="2291" ht="24.0" customHeight="1">
      <c r="A2291" s="77" t="s">
        <v>1940</v>
      </c>
      <c r="B2291" s="78" t="s">
        <v>2368</v>
      </c>
      <c r="C2291" s="77" t="s">
        <v>265</v>
      </c>
      <c r="D2291" s="77" t="s">
        <v>2369</v>
      </c>
      <c r="E2291" s="79" t="s">
        <v>1943</v>
      </c>
      <c r="F2291" s="42"/>
      <c r="G2291" s="80" t="s">
        <v>2370</v>
      </c>
      <c r="H2291" s="81">
        <v>1.84E-4</v>
      </c>
      <c r="I2291" s="82" t="s">
        <v>2371</v>
      </c>
      <c r="J2291" s="86" t="s">
        <v>2351</v>
      </c>
      <c r="K2291" s="4"/>
    </row>
    <row r="2292" ht="25.5" customHeight="1">
      <c r="A2292" s="77" t="s">
        <v>1940</v>
      </c>
      <c r="B2292" s="78" t="s">
        <v>2404</v>
      </c>
      <c r="C2292" s="77" t="s">
        <v>265</v>
      </c>
      <c r="D2292" s="77" t="s">
        <v>2405</v>
      </c>
      <c r="E2292" s="79" t="s">
        <v>1972</v>
      </c>
      <c r="F2292" s="42"/>
      <c r="G2292" s="80" t="s">
        <v>106</v>
      </c>
      <c r="H2292" s="81">
        <v>0.023414</v>
      </c>
      <c r="I2292" s="82" t="s">
        <v>2406</v>
      </c>
      <c r="J2292" s="86" t="s">
        <v>2866</v>
      </c>
      <c r="K2292" s="4"/>
    </row>
    <row r="2293" ht="24.0" customHeight="1">
      <c r="A2293" s="77" t="s">
        <v>1940</v>
      </c>
      <c r="B2293" s="78" t="s">
        <v>2428</v>
      </c>
      <c r="C2293" s="77" t="s">
        <v>265</v>
      </c>
      <c r="D2293" s="77" t="s">
        <v>2429</v>
      </c>
      <c r="E2293" s="79" t="s">
        <v>1943</v>
      </c>
      <c r="F2293" s="42"/>
      <c r="G2293" s="80" t="s">
        <v>106</v>
      </c>
      <c r="H2293" s="81">
        <v>6.9E-5</v>
      </c>
      <c r="I2293" s="82" t="s">
        <v>2430</v>
      </c>
      <c r="J2293" s="86" t="s">
        <v>2351</v>
      </c>
      <c r="K2293" s="4"/>
    </row>
    <row r="2294" ht="24.0" customHeight="1">
      <c r="A2294" s="77" t="s">
        <v>1940</v>
      </c>
      <c r="B2294" s="78" t="s">
        <v>2396</v>
      </c>
      <c r="C2294" s="77" t="s">
        <v>265</v>
      </c>
      <c r="D2294" s="77" t="s">
        <v>2397</v>
      </c>
      <c r="E2294" s="79" t="s">
        <v>1943</v>
      </c>
      <c r="F2294" s="42"/>
      <c r="G2294" s="80" t="s">
        <v>106</v>
      </c>
      <c r="H2294" s="81">
        <v>0.023414</v>
      </c>
      <c r="I2294" s="82" t="s">
        <v>2398</v>
      </c>
      <c r="J2294" s="86" t="s">
        <v>2871</v>
      </c>
      <c r="K2294" s="4"/>
    </row>
    <row r="2295" ht="24.0" customHeight="1">
      <c r="A2295" s="77" t="s">
        <v>1940</v>
      </c>
      <c r="B2295" s="78" t="s">
        <v>2400</v>
      </c>
      <c r="C2295" s="77" t="s">
        <v>265</v>
      </c>
      <c r="D2295" s="77" t="s">
        <v>2401</v>
      </c>
      <c r="E2295" s="79" t="s">
        <v>1972</v>
      </c>
      <c r="F2295" s="42"/>
      <c r="G2295" s="80" t="s">
        <v>2402</v>
      </c>
      <c r="H2295" s="81">
        <v>9.2E-5</v>
      </c>
      <c r="I2295" s="82" t="s">
        <v>2403</v>
      </c>
      <c r="J2295" s="86" t="s">
        <v>2395</v>
      </c>
      <c r="K2295" s="4"/>
    </row>
    <row r="2296" ht="25.5" customHeight="1">
      <c r="A2296" s="77" t="s">
        <v>1940</v>
      </c>
      <c r="B2296" s="78" t="s">
        <v>2364</v>
      </c>
      <c r="C2296" s="77" t="s">
        <v>122</v>
      </c>
      <c r="D2296" s="77" t="s">
        <v>2365</v>
      </c>
      <c r="E2296" s="79" t="s">
        <v>1943</v>
      </c>
      <c r="F2296" s="42"/>
      <c r="G2296" s="80" t="s">
        <v>2357</v>
      </c>
      <c r="H2296" s="81">
        <v>1.84E-4</v>
      </c>
      <c r="I2296" s="82" t="s">
        <v>2366</v>
      </c>
      <c r="J2296" s="86" t="s">
        <v>2359</v>
      </c>
      <c r="K2296" s="4"/>
    </row>
    <row r="2297" ht="25.5" customHeight="1">
      <c r="A2297" s="77" t="s">
        <v>1940</v>
      </c>
      <c r="B2297" s="78" t="s">
        <v>2409</v>
      </c>
      <c r="C2297" s="77" t="s">
        <v>265</v>
      </c>
      <c r="D2297" s="77" t="s">
        <v>2410</v>
      </c>
      <c r="E2297" s="79" t="s">
        <v>1943</v>
      </c>
      <c r="F2297" s="42"/>
      <c r="G2297" s="80" t="s">
        <v>106</v>
      </c>
      <c r="H2297" s="81">
        <v>1.38E-4</v>
      </c>
      <c r="I2297" s="82" t="s">
        <v>2411</v>
      </c>
      <c r="J2297" s="86" t="s">
        <v>2351</v>
      </c>
      <c r="K2297" s="4"/>
    </row>
    <row r="2298" ht="24.0" customHeight="1">
      <c r="A2298" s="77" t="s">
        <v>1940</v>
      </c>
      <c r="B2298" s="78" t="s">
        <v>2419</v>
      </c>
      <c r="C2298" s="77" t="s">
        <v>265</v>
      </c>
      <c r="D2298" s="77" t="s">
        <v>2420</v>
      </c>
      <c r="E2298" s="79" t="s">
        <v>1943</v>
      </c>
      <c r="F2298" s="42"/>
      <c r="G2298" s="80" t="s">
        <v>106</v>
      </c>
      <c r="H2298" s="81">
        <v>2.3E-5</v>
      </c>
      <c r="I2298" s="82" t="s">
        <v>2421</v>
      </c>
      <c r="J2298" s="86" t="s">
        <v>2351</v>
      </c>
      <c r="K2298" s="4"/>
    </row>
    <row r="2299" ht="24.0" customHeight="1">
      <c r="A2299" s="77" t="s">
        <v>1940</v>
      </c>
      <c r="B2299" s="78" t="s">
        <v>2392</v>
      </c>
      <c r="C2299" s="77" t="s">
        <v>265</v>
      </c>
      <c r="D2299" s="77" t="s">
        <v>2393</v>
      </c>
      <c r="E2299" s="79" t="s">
        <v>1943</v>
      </c>
      <c r="F2299" s="42"/>
      <c r="G2299" s="80" t="s">
        <v>106</v>
      </c>
      <c r="H2299" s="81">
        <v>4.14E-4</v>
      </c>
      <c r="I2299" s="82" t="s">
        <v>2394</v>
      </c>
      <c r="J2299" s="86" t="s">
        <v>2351</v>
      </c>
      <c r="K2299" s="4"/>
    </row>
    <row r="2300" ht="24.0" customHeight="1">
      <c r="A2300" s="77" t="s">
        <v>1940</v>
      </c>
      <c r="B2300" s="78" t="s">
        <v>2388</v>
      </c>
      <c r="C2300" s="77" t="s">
        <v>265</v>
      </c>
      <c r="D2300" s="77" t="s">
        <v>2389</v>
      </c>
      <c r="E2300" s="79" t="s">
        <v>1943</v>
      </c>
      <c r="F2300" s="42"/>
      <c r="G2300" s="80" t="s">
        <v>106</v>
      </c>
      <c r="H2300" s="81">
        <v>0.021643</v>
      </c>
      <c r="I2300" s="82" t="s">
        <v>2390</v>
      </c>
      <c r="J2300" s="86" t="s">
        <v>3041</v>
      </c>
      <c r="K2300" s="4"/>
    </row>
    <row r="2301" ht="24.0" customHeight="1">
      <c r="A2301" s="77" t="s">
        <v>1940</v>
      </c>
      <c r="B2301" s="78" t="s">
        <v>2378</v>
      </c>
      <c r="C2301" s="77" t="s">
        <v>265</v>
      </c>
      <c r="D2301" s="77" t="s">
        <v>2379</v>
      </c>
      <c r="E2301" s="79" t="s">
        <v>1943</v>
      </c>
      <c r="F2301" s="42"/>
      <c r="G2301" s="80" t="s">
        <v>106</v>
      </c>
      <c r="H2301" s="81">
        <v>3.45E-4</v>
      </c>
      <c r="I2301" s="82" t="s">
        <v>2380</v>
      </c>
      <c r="J2301" s="86" t="s">
        <v>2440</v>
      </c>
      <c r="K2301" s="4"/>
    </row>
    <row r="2302" ht="13.5" customHeight="1">
      <c r="A2302" s="64"/>
      <c r="B2302" s="64"/>
      <c r="C2302" s="64"/>
      <c r="D2302" s="64"/>
      <c r="E2302" s="64" t="s">
        <v>1935</v>
      </c>
      <c r="F2302" s="74">
        <v>1.83</v>
      </c>
      <c r="G2302" s="64" t="s">
        <v>1936</v>
      </c>
      <c r="H2302" s="74">
        <v>1.98</v>
      </c>
      <c r="I2302" s="64" t="s">
        <v>1937</v>
      </c>
      <c r="J2302" s="74">
        <v>3.81</v>
      </c>
      <c r="K2302" s="4"/>
    </row>
    <row r="2303" ht="13.5" customHeight="1">
      <c r="A2303" s="64"/>
      <c r="B2303" s="64"/>
      <c r="C2303" s="64"/>
      <c r="D2303" s="64"/>
      <c r="E2303" s="64" t="s">
        <v>1938</v>
      </c>
      <c r="F2303" s="74">
        <v>12.12</v>
      </c>
      <c r="G2303" s="64"/>
      <c r="H2303" s="75" t="s">
        <v>1939</v>
      </c>
      <c r="I2303" s="34"/>
      <c r="J2303" s="74">
        <v>63.61</v>
      </c>
      <c r="K2303" s="4"/>
    </row>
    <row r="2304" ht="0.75" customHeight="1">
      <c r="A2304" s="76"/>
      <c r="B2304" s="76"/>
      <c r="C2304" s="76"/>
      <c r="D2304" s="76"/>
      <c r="E2304" s="76"/>
      <c r="F2304" s="76"/>
      <c r="G2304" s="76"/>
      <c r="H2304" s="76"/>
      <c r="I2304" s="76"/>
      <c r="J2304" s="76"/>
      <c r="K2304" s="76"/>
    </row>
    <row r="2305" ht="18.0" customHeight="1">
      <c r="A2305" s="39" t="s">
        <v>688</v>
      </c>
      <c r="B2305" s="43" t="s">
        <v>83</v>
      </c>
      <c r="C2305" s="39" t="s">
        <v>84</v>
      </c>
      <c r="D2305" s="39" t="s">
        <v>24</v>
      </c>
      <c r="E2305" s="40" t="s">
        <v>1911</v>
      </c>
      <c r="F2305" s="42"/>
      <c r="G2305" s="54" t="s">
        <v>85</v>
      </c>
      <c r="H2305" s="43" t="s">
        <v>25</v>
      </c>
      <c r="I2305" s="43" t="s">
        <v>86</v>
      </c>
      <c r="J2305" s="43" t="s">
        <v>26</v>
      </c>
      <c r="K2305" s="4"/>
    </row>
    <row r="2306" ht="25.5" customHeight="1">
      <c r="A2306" s="56" t="s">
        <v>1913</v>
      </c>
      <c r="B2306" s="58" t="s">
        <v>689</v>
      </c>
      <c r="C2306" s="56" t="s">
        <v>265</v>
      </c>
      <c r="D2306" s="56" t="s">
        <v>690</v>
      </c>
      <c r="E2306" s="66" t="s">
        <v>3386</v>
      </c>
      <c r="F2306" s="42"/>
      <c r="G2306" s="57" t="s">
        <v>106</v>
      </c>
      <c r="H2306" s="67">
        <v>1.0</v>
      </c>
      <c r="I2306" s="59">
        <v>27.85</v>
      </c>
      <c r="J2306" s="59">
        <v>27.85</v>
      </c>
      <c r="K2306" s="4"/>
    </row>
    <row r="2307" ht="15.0" customHeight="1">
      <c r="A2307" s="39" t="s">
        <v>23</v>
      </c>
      <c r="B2307" s="43" t="s">
        <v>83</v>
      </c>
      <c r="C2307" s="39" t="s">
        <v>84</v>
      </c>
      <c r="D2307" s="39" t="s">
        <v>24</v>
      </c>
      <c r="E2307" s="40" t="s">
        <v>1911</v>
      </c>
      <c r="F2307" s="42"/>
      <c r="G2307" s="54" t="s">
        <v>85</v>
      </c>
      <c r="H2307" s="43" t="s">
        <v>25</v>
      </c>
      <c r="I2307" s="43" t="s">
        <v>86</v>
      </c>
      <c r="J2307" s="43" t="s">
        <v>26</v>
      </c>
      <c r="K2307" s="4"/>
    </row>
    <row r="2308" ht="24.0" customHeight="1">
      <c r="A2308" s="77" t="s">
        <v>1940</v>
      </c>
      <c r="B2308" s="78" t="s">
        <v>3401</v>
      </c>
      <c r="C2308" s="77" t="s">
        <v>265</v>
      </c>
      <c r="D2308" s="77" t="s">
        <v>3402</v>
      </c>
      <c r="E2308" s="79" t="s">
        <v>1943</v>
      </c>
      <c r="F2308" s="42"/>
      <c r="G2308" s="80" t="s">
        <v>111</v>
      </c>
      <c r="H2308" s="81">
        <v>0.005</v>
      </c>
      <c r="I2308" s="82" t="s">
        <v>3403</v>
      </c>
      <c r="J2308" s="86" t="s">
        <v>3404</v>
      </c>
      <c r="K2308" s="4"/>
    </row>
    <row r="2309" ht="24.0" customHeight="1">
      <c r="A2309" s="77" t="s">
        <v>1940</v>
      </c>
      <c r="B2309" s="78" t="s">
        <v>3397</v>
      </c>
      <c r="C2309" s="77" t="s">
        <v>265</v>
      </c>
      <c r="D2309" s="77" t="s">
        <v>3398</v>
      </c>
      <c r="E2309" s="79" t="s">
        <v>1943</v>
      </c>
      <c r="F2309" s="42"/>
      <c r="G2309" s="80" t="s">
        <v>111</v>
      </c>
      <c r="H2309" s="81">
        <v>0.032</v>
      </c>
      <c r="I2309" s="82" t="s">
        <v>3399</v>
      </c>
      <c r="J2309" s="86" t="s">
        <v>3400</v>
      </c>
      <c r="K2309" s="4"/>
    </row>
    <row r="2310" ht="24.0" customHeight="1">
      <c r="A2310" s="77" t="s">
        <v>1940</v>
      </c>
      <c r="B2310" s="78" t="s">
        <v>2335</v>
      </c>
      <c r="C2310" s="77" t="s">
        <v>122</v>
      </c>
      <c r="D2310" s="77" t="s">
        <v>2336</v>
      </c>
      <c r="E2310" s="79" t="s">
        <v>1948</v>
      </c>
      <c r="F2310" s="42"/>
      <c r="G2310" s="80" t="s">
        <v>1134</v>
      </c>
      <c r="H2310" s="81">
        <v>0.09</v>
      </c>
      <c r="I2310" s="82" t="s">
        <v>2337</v>
      </c>
      <c r="J2310" s="86" t="s">
        <v>3396</v>
      </c>
      <c r="K2310" s="4"/>
    </row>
    <row r="2311" ht="24.0" customHeight="1">
      <c r="A2311" s="77" t="s">
        <v>1940</v>
      </c>
      <c r="B2311" s="78" t="s">
        <v>3390</v>
      </c>
      <c r="C2311" s="77" t="s">
        <v>265</v>
      </c>
      <c r="D2311" s="77" t="s">
        <v>3391</v>
      </c>
      <c r="E2311" s="79" t="s">
        <v>1948</v>
      </c>
      <c r="F2311" s="42"/>
      <c r="G2311" s="80" t="s">
        <v>2070</v>
      </c>
      <c r="H2311" s="81">
        <v>0.09</v>
      </c>
      <c r="I2311" s="82" t="s">
        <v>3392</v>
      </c>
      <c r="J2311" s="86" t="s">
        <v>3393</v>
      </c>
      <c r="K2311" s="4"/>
    </row>
    <row r="2312" ht="24.0" customHeight="1">
      <c r="A2312" s="68" t="s">
        <v>1913</v>
      </c>
      <c r="B2312" s="69" t="s">
        <v>2343</v>
      </c>
      <c r="C2312" s="68" t="s">
        <v>265</v>
      </c>
      <c r="D2312" s="68" t="s">
        <v>2344</v>
      </c>
      <c r="E2312" s="70" t="s">
        <v>2332</v>
      </c>
      <c r="F2312" s="42"/>
      <c r="G2312" s="71" t="s">
        <v>2070</v>
      </c>
      <c r="H2312" s="72">
        <v>0.09</v>
      </c>
      <c r="I2312" s="73" t="s">
        <v>2345</v>
      </c>
      <c r="J2312" s="84" t="s">
        <v>2506</v>
      </c>
      <c r="K2312" s="4"/>
    </row>
    <row r="2313" ht="24.0" customHeight="1">
      <c r="A2313" s="68" t="s">
        <v>1913</v>
      </c>
      <c r="B2313" s="69" t="s">
        <v>3394</v>
      </c>
      <c r="C2313" s="68" t="s">
        <v>265</v>
      </c>
      <c r="D2313" s="68" t="s">
        <v>3395</v>
      </c>
      <c r="E2313" s="70" t="s">
        <v>2332</v>
      </c>
      <c r="F2313" s="42"/>
      <c r="G2313" s="71" t="s">
        <v>2070</v>
      </c>
      <c r="H2313" s="72">
        <v>0.09</v>
      </c>
      <c r="I2313" s="73" t="s">
        <v>2345</v>
      </c>
      <c r="J2313" s="84" t="s">
        <v>2506</v>
      </c>
      <c r="K2313" s="4"/>
    </row>
    <row r="2314" ht="24.0" customHeight="1">
      <c r="A2314" s="77" t="s">
        <v>1940</v>
      </c>
      <c r="B2314" s="78" t="s">
        <v>3405</v>
      </c>
      <c r="C2314" s="77" t="s">
        <v>265</v>
      </c>
      <c r="D2314" s="77" t="s">
        <v>3406</v>
      </c>
      <c r="E2314" s="79" t="s">
        <v>1943</v>
      </c>
      <c r="F2314" s="42"/>
      <c r="G2314" s="80" t="s">
        <v>1472</v>
      </c>
      <c r="H2314" s="81">
        <v>0.074</v>
      </c>
      <c r="I2314" s="82" t="s">
        <v>3407</v>
      </c>
      <c r="J2314" s="86" t="s">
        <v>2867</v>
      </c>
      <c r="K2314" s="4"/>
    </row>
    <row r="2315" ht="24.0" customHeight="1">
      <c r="A2315" s="77" t="s">
        <v>1940</v>
      </c>
      <c r="B2315" s="78" t="s">
        <v>3416</v>
      </c>
      <c r="C2315" s="77" t="s">
        <v>265</v>
      </c>
      <c r="D2315" s="77" t="s">
        <v>3417</v>
      </c>
      <c r="E2315" s="79" t="s">
        <v>1943</v>
      </c>
      <c r="F2315" s="42"/>
      <c r="G2315" s="80" t="s">
        <v>106</v>
      </c>
      <c r="H2315" s="81">
        <v>1.0</v>
      </c>
      <c r="I2315" s="82" t="s">
        <v>3418</v>
      </c>
      <c r="J2315" s="86" t="s">
        <v>3418</v>
      </c>
      <c r="K2315" s="4"/>
    </row>
    <row r="2316" ht="39.75" customHeight="1">
      <c r="A2316" s="87" t="s">
        <v>2347</v>
      </c>
      <c r="B2316" s="41"/>
      <c r="C2316" s="41"/>
      <c r="D2316" s="41"/>
      <c r="E2316" s="41"/>
      <c r="F2316" s="41"/>
      <c r="G2316" s="41"/>
      <c r="H2316" s="41"/>
      <c r="I2316" s="41"/>
      <c r="J2316" s="42"/>
      <c r="K2316" s="4"/>
    </row>
    <row r="2317" ht="15.0" customHeight="1">
      <c r="A2317" s="39" t="s">
        <v>23</v>
      </c>
      <c r="B2317" s="43" t="s">
        <v>83</v>
      </c>
      <c r="C2317" s="39" t="s">
        <v>84</v>
      </c>
      <c r="D2317" s="39" t="s">
        <v>24</v>
      </c>
      <c r="E2317" s="40" t="s">
        <v>1911</v>
      </c>
      <c r="F2317" s="42"/>
      <c r="G2317" s="54" t="s">
        <v>85</v>
      </c>
      <c r="H2317" s="43" t="s">
        <v>25</v>
      </c>
      <c r="I2317" s="43" t="s">
        <v>86</v>
      </c>
      <c r="J2317" s="43" t="s">
        <v>26</v>
      </c>
      <c r="K2317" s="4"/>
    </row>
    <row r="2318" ht="24.0" customHeight="1">
      <c r="A2318" s="77" t="s">
        <v>1940</v>
      </c>
      <c r="B2318" s="78" t="s">
        <v>3401</v>
      </c>
      <c r="C2318" s="77" t="s">
        <v>265</v>
      </c>
      <c r="D2318" s="77" t="s">
        <v>3402</v>
      </c>
      <c r="E2318" s="79" t="s">
        <v>1943</v>
      </c>
      <c r="F2318" s="42"/>
      <c r="G2318" s="80" t="s">
        <v>111</v>
      </c>
      <c r="H2318" s="81">
        <v>0.005</v>
      </c>
      <c r="I2318" s="82" t="s">
        <v>3403</v>
      </c>
      <c r="J2318" s="86" t="s">
        <v>3404</v>
      </c>
      <c r="K2318" s="4"/>
    </row>
    <row r="2319" ht="24.0" customHeight="1">
      <c r="A2319" s="77" t="s">
        <v>1940</v>
      </c>
      <c r="B2319" s="78" t="s">
        <v>3397</v>
      </c>
      <c r="C2319" s="77" t="s">
        <v>265</v>
      </c>
      <c r="D2319" s="77" t="s">
        <v>3398</v>
      </c>
      <c r="E2319" s="79" t="s">
        <v>1943</v>
      </c>
      <c r="F2319" s="42"/>
      <c r="G2319" s="80" t="s">
        <v>111</v>
      </c>
      <c r="H2319" s="81">
        <v>0.032</v>
      </c>
      <c r="I2319" s="82" t="s">
        <v>3399</v>
      </c>
      <c r="J2319" s="86" t="s">
        <v>3400</v>
      </c>
      <c r="K2319" s="4"/>
    </row>
    <row r="2320" ht="24.0" customHeight="1">
      <c r="A2320" s="77" t="s">
        <v>1940</v>
      </c>
      <c r="B2320" s="78" t="s">
        <v>2335</v>
      </c>
      <c r="C2320" s="77" t="s">
        <v>122</v>
      </c>
      <c r="D2320" s="77" t="s">
        <v>2336</v>
      </c>
      <c r="E2320" s="79" t="s">
        <v>1948</v>
      </c>
      <c r="F2320" s="42"/>
      <c r="G2320" s="80" t="s">
        <v>1134</v>
      </c>
      <c r="H2320" s="81">
        <v>0.09</v>
      </c>
      <c r="I2320" s="82" t="s">
        <v>2337</v>
      </c>
      <c r="J2320" s="86" t="s">
        <v>3396</v>
      </c>
      <c r="K2320" s="4"/>
    </row>
    <row r="2321" ht="24.0" customHeight="1">
      <c r="A2321" s="77" t="s">
        <v>1940</v>
      </c>
      <c r="B2321" s="78" t="s">
        <v>3390</v>
      </c>
      <c r="C2321" s="77" t="s">
        <v>265</v>
      </c>
      <c r="D2321" s="77" t="s">
        <v>3391</v>
      </c>
      <c r="E2321" s="79" t="s">
        <v>1948</v>
      </c>
      <c r="F2321" s="42"/>
      <c r="G2321" s="80" t="s">
        <v>2070</v>
      </c>
      <c r="H2321" s="81">
        <v>0.09</v>
      </c>
      <c r="I2321" s="82" t="s">
        <v>3392</v>
      </c>
      <c r="J2321" s="86" t="s">
        <v>3393</v>
      </c>
      <c r="K2321" s="4"/>
    </row>
    <row r="2322" ht="25.5" customHeight="1">
      <c r="A2322" s="77" t="s">
        <v>1940</v>
      </c>
      <c r="B2322" s="78" t="s">
        <v>2372</v>
      </c>
      <c r="C2322" s="77" t="s">
        <v>122</v>
      </c>
      <c r="D2322" s="77" t="s">
        <v>2373</v>
      </c>
      <c r="E2322" s="79" t="s">
        <v>1943</v>
      </c>
      <c r="F2322" s="42"/>
      <c r="G2322" s="80" t="s">
        <v>98</v>
      </c>
      <c r="H2322" s="81">
        <v>3.6E-5</v>
      </c>
      <c r="I2322" s="82" t="s">
        <v>2374</v>
      </c>
      <c r="J2322" s="86" t="s">
        <v>2351</v>
      </c>
      <c r="K2322" s="4"/>
    </row>
    <row r="2323" ht="25.5" customHeight="1">
      <c r="A2323" s="77" t="s">
        <v>1940</v>
      </c>
      <c r="B2323" s="78" t="s">
        <v>2409</v>
      </c>
      <c r="C2323" s="77" t="s">
        <v>265</v>
      </c>
      <c r="D2323" s="77" t="s">
        <v>2410</v>
      </c>
      <c r="E2323" s="79" t="s">
        <v>1943</v>
      </c>
      <c r="F2323" s="42"/>
      <c r="G2323" s="80" t="s">
        <v>106</v>
      </c>
      <c r="H2323" s="81">
        <v>1.08E-4</v>
      </c>
      <c r="I2323" s="82" t="s">
        <v>2411</v>
      </c>
      <c r="J2323" s="86" t="s">
        <v>2351</v>
      </c>
      <c r="K2323" s="4"/>
    </row>
    <row r="2324" ht="24.0" customHeight="1">
      <c r="A2324" s="77" t="s">
        <v>1940</v>
      </c>
      <c r="B2324" s="78" t="s">
        <v>2419</v>
      </c>
      <c r="C2324" s="77" t="s">
        <v>265</v>
      </c>
      <c r="D2324" s="77" t="s">
        <v>2420</v>
      </c>
      <c r="E2324" s="79" t="s">
        <v>1943</v>
      </c>
      <c r="F2324" s="42"/>
      <c r="G2324" s="80" t="s">
        <v>106</v>
      </c>
      <c r="H2324" s="81">
        <v>1.8E-5</v>
      </c>
      <c r="I2324" s="82" t="s">
        <v>2421</v>
      </c>
      <c r="J2324" s="86" t="s">
        <v>2351</v>
      </c>
      <c r="K2324" s="4"/>
    </row>
    <row r="2325" ht="24.0" customHeight="1">
      <c r="A2325" s="77" t="s">
        <v>1940</v>
      </c>
      <c r="B2325" s="78" t="s">
        <v>2360</v>
      </c>
      <c r="C2325" s="77" t="s">
        <v>265</v>
      </c>
      <c r="D2325" s="77" t="s">
        <v>2361</v>
      </c>
      <c r="E2325" s="79" t="s">
        <v>1943</v>
      </c>
      <c r="F2325" s="42"/>
      <c r="G2325" s="80" t="s">
        <v>106</v>
      </c>
      <c r="H2325" s="81">
        <v>8.1E-4</v>
      </c>
      <c r="I2325" s="82" t="s">
        <v>2362</v>
      </c>
      <c r="J2325" s="86" t="s">
        <v>3408</v>
      </c>
      <c r="K2325" s="4"/>
    </row>
    <row r="2326" ht="24.0" customHeight="1">
      <c r="A2326" s="77" t="s">
        <v>1940</v>
      </c>
      <c r="B2326" s="78" t="s">
        <v>2388</v>
      </c>
      <c r="C2326" s="77" t="s">
        <v>265</v>
      </c>
      <c r="D2326" s="77" t="s">
        <v>2389</v>
      </c>
      <c r="E2326" s="79" t="s">
        <v>1943</v>
      </c>
      <c r="F2326" s="42"/>
      <c r="G2326" s="80" t="s">
        <v>106</v>
      </c>
      <c r="H2326" s="81">
        <v>0.016938</v>
      </c>
      <c r="I2326" s="82" t="s">
        <v>2390</v>
      </c>
      <c r="J2326" s="86" t="s">
        <v>1847</v>
      </c>
      <c r="K2326" s="4"/>
    </row>
    <row r="2327" ht="24.0" customHeight="1">
      <c r="A2327" s="77" t="s">
        <v>1940</v>
      </c>
      <c r="B2327" s="78" t="s">
        <v>2378</v>
      </c>
      <c r="C2327" s="77" t="s">
        <v>265</v>
      </c>
      <c r="D2327" s="77" t="s">
        <v>2379</v>
      </c>
      <c r="E2327" s="79" t="s">
        <v>1943</v>
      </c>
      <c r="F2327" s="42"/>
      <c r="G2327" s="80" t="s">
        <v>106</v>
      </c>
      <c r="H2327" s="81">
        <v>2.7E-4</v>
      </c>
      <c r="I2327" s="82" t="s">
        <v>2380</v>
      </c>
      <c r="J2327" s="86" t="s">
        <v>2689</v>
      </c>
      <c r="K2327" s="4"/>
    </row>
    <row r="2328" ht="25.5" customHeight="1">
      <c r="A2328" s="77" t="s">
        <v>1940</v>
      </c>
      <c r="B2328" s="78" t="s">
        <v>2364</v>
      </c>
      <c r="C2328" s="77" t="s">
        <v>122</v>
      </c>
      <c r="D2328" s="77" t="s">
        <v>2365</v>
      </c>
      <c r="E2328" s="79" t="s">
        <v>1943</v>
      </c>
      <c r="F2328" s="42"/>
      <c r="G2328" s="80" t="s">
        <v>2357</v>
      </c>
      <c r="H2328" s="81">
        <v>1.44E-4</v>
      </c>
      <c r="I2328" s="82" t="s">
        <v>2366</v>
      </c>
      <c r="J2328" s="86" t="s">
        <v>2359</v>
      </c>
      <c r="K2328" s="4"/>
    </row>
    <row r="2329" ht="24.0" customHeight="1">
      <c r="A2329" s="77" t="s">
        <v>1940</v>
      </c>
      <c r="B2329" s="78" t="s">
        <v>2355</v>
      </c>
      <c r="C2329" s="77" t="s">
        <v>122</v>
      </c>
      <c r="D2329" s="77" t="s">
        <v>2356</v>
      </c>
      <c r="E2329" s="79" t="s">
        <v>1943</v>
      </c>
      <c r="F2329" s="42"/>
      <c r="G2329" s="80" t="s">
        <v>2357</v>
      </c>
      <c r="H2329" s="81">
        <v>4.14E-4</v>
      </c>
      <c r="I2329" s="82" t="s">
        <v>2358</v>
      </c>
      <c r="J2329" s="86" t="s">
        <v>2351</v>
      </c>
      <c r="K2329" s="4"/>
    </row>
    <row r="2330" ht="25.5" customHeight="1">
      <c r="A2330" s="77" t="s">
        <v>1940</v>
      </c>
      <c r="B2330" s="78" t="s">
        <v>2404</v>
      </c>
      <c r="C2330" s="77" t="s">
        <v>265</v>
      </c>
      <c r="D2330" s="77" t="s">
        <v>2405</v>
      </c>
      <c r="E2330" s="79" t="s">
        <v>1972</v>
      </c>
      <c r="F2330" s="42"/>
      <c r="G2330" s="80" t="s">
        <v>106</v>
      </c>
      <c r="H2330" s="81">
        <v>0.018324</v>
      </c>
      <c r="I2330" s="82" t="s">
        <v>2406</v>
      </c>
      <c r="J2330" s="86" t="s">
        <v>3041</v>
      </c>
      <c r="K2330" s="4"/>
    </row>
    <row r="2331" ht="24.0" customHeight="1">
      <c r="A2331" s="77" t="s">
        <v>1940</v>
      </c>
      <c r="B2331" s="78" t="s">
        <v>2407</v>
      </c>
      <c r="C2331" s="77" t="s">
        <v>265</v>
      </c>
      <c r="D2331" s="77" t="s">
        <v>2408</v>
      </c>
      <c r="E2331" s="79" t="s">
        <v>1943</v>
      </c>
      <c r="F2331" s="42"/>
      <c r="G2331" s="80" t="s">
        <v>106</v>
      </c>
      <c r="H2331" s="81">
        <v>8.1E-4</v>
      </c>
      <c r="I2331" s="82" t="s">
        <v>2186</v>
      </c>
      <c r="J2331" s="86" t="s">
        <v>2351</v>
      </c>
      <c r="K2331" s="4"/>
    </row>
    <row r="2332" ht="24.0" customHeight="1">
      <c r="A2332" s="77" t="s">
        <v>1940</v>
      </c>
      <c r="B2332" s="78" t="s">
        <v>2392</v>
      </c>
      <c r="C2332" s="77" t="s">
        <v>265</v>
      </c>
      <c r="D2332" s="77" t="s">
        <v>2393</v>
      </c>
      <c r="E2332" s="79" t="s">
        <v>1943</v>
      </c>
      <c r="F2332" s="42"/>
      <c r="G2332" s="80" t="s">
        <v>106</v>
      </c>
      <c r="H2332" s="81">
        <v>3.24E-4</v>
      </c>
      <c r="I2332" s="82" t="s">
        <v>2394</v>
      </c>
      <c r="J2332" s="86" t="s">
        <v>2351</v>
      </c>
      <c r="K2332" s="4"/>
    </row>
    <row r="2333" ht="25.5" customHeight="1">
      <c r="A2333" s="77" t="s">
        <v>1940</v>
      </c>
      <c r="B2333" s="78" t="s">
        <v>2422</v>
      </c>
      <c r="C2333" s="77" t="s">
        <v>265</v>
      </c>
      <c r="D2333" s="77" t="s">
        <v>2423</v>
      </c>
      <c r="E2333" s="79" t="s">
        <v>1943</v>
      </c>
      <c r="F2333" s="42"/>
      <c r="G2333" s="80" t="s">
        <v>106</v>
      </c>
      <c r="H2333" s="81">
        <v>3.6E-5</v>
      </c>
      <c r="I2333" s="82" t="s">
        <v>2424</v>
      </c>
      <c r="J2333" s="86" t="s">
        <v>2351</v>
      </c>
      <c r="K2333" s="4"/>
    </row>
    <row r="2334" ht="24.0" customHeight="1">
      <c r="A2334" s="77" t="s">
        <v>1940</v>
      </c>
      <c r="B2334" s="78" t="s">
        <v>2396</v>
      </c>
      <c r="C2334" s="77" t="s">
        <v>265</v>
      </c>
      <c r="D2334" s="77" t="s">
        <v>2397</v>
      </c>
      <c r="E2334" s="79" t="s">
        <v>1943</v>
      </c>
      <c r="F2334" s="42"/>
      <c r="G2334" s="80" t="s">
        <v>106</v>
      </c>
      <c r="H2334" s="81">
        <v>0.018324</v>
      </c>
      <c r="I2334" s="82" t="s">
        <v>2398</v>
      </c>
      <c r="J2334" s="86" t="s">
        <v>2439</v>
      </c>
      <c r="K2334" s="4"/>
    </row>
    <row r="2335" ht="24.0" customHeight="1">
      <c r="A2335" s="77" t="s">
        <v>1940</v>
      </c>
      <c r="B2335" s="78" t="s">
        <v>2412</v>
      </c>
      <c r="C2335" s="77" t="s">
        <v>265</v>
      </c>
      <c r="D2335" s="77" t="s">
        <v>2413</v>
      </c>
      <c r="E2335" s="79" t="s">
        <v>1972</v>
      </c>
      <c r="F2335" s="42"/>
      <c r="G2335" s="80" t="s">
        <v>106</v>
      </c>
      <c r="H2335" s="81">
        <v>8.1E-4</v>
      </c>
      <c r="I2335" s="82" t="s">
        <v>2414</v>
      </c>
      <c r="J2335" s="86" t="s">
        <v>2359</v>
      </c>
      <c r="K2335" s="4"/>
    </row>
    <row r="2336" ht="24.0" customHeight="1">
      <c r="A2336" s="77" t="s">
        <v>1940</v>
      </c>
      <c r="B2336" s="78" t="s">
        <v>2400</v>
      </c>
      <c r="C2336" s="77" t="s">
        <v>265</v>
      </c>
      <c r="D2336" s="77" t="s">
        <v>2401</v>
      </c>
      <c r="E2336" s="79" t="s">
        <v>1972</v>
      </c>
      <c r="F2336" s="42"/>
      <c r="G2336" s="80" t="s">
        <v>2402</v>
      </c>
      <c r="H2336" s="81">
        <v>7.2E-5</v>
      </c>
      <c r="I2336" s="82" t="s">
        <v>2403</v>
      </c>
      <c r="J2336" s="86" t="s">
        <v>2395</v>
      </c>
      <c r="K2336" s="4"/>
    </row>
    <row r="2337" ht="24.0" customHeight="1">
      <c r="A2337" s="77" t="s">
        <v>1940</v>
      </c>
      <c r="B2337" s="78" t="s">
        <v>2368</v>
      </c>
      <c r="C2337" s="77" t="s">
        <v>265</v>
      </c>
      <c r="D2337" s="77" t="s">
        <v>2369</v>
      </c>
      <c r="E2337" s="79" t="s">
        <v>1943</v>
      </c>
      <c r="F2337" s="42"/>
      <c r="G2337" s="80" t="s">
        <v>2370</v>
      </c>
      <c r="H2337" s="81">
        <v>1.44E-4</v>
      </c>
      <c r="I2337" s="82" t="s">
        <v>2371</v>
      </c>
      <c r="J2337" s="86" t="s">
        <v>2351</v>
      </c>
      <c r="K2337" s="4"/>
    </row>
    <row r="2338" ht="24.0" customHeight="1">
      <c r="A2338" s="77" t="s">
        <v>1940</v>
      </c>
      <c r="B2338" s="78" t="s">
        <v>2425</v>
      </c>
      <c r="C2338" s="77" t="s">
        <v>265</v>
      </c>
      <c r="D2338" s="77" t="s">
        <v>2426</v>
      </c>
      <c r="E2338" s="79" t="s">
        <v>1943</v>
      </c>
      <c r="F2338" s="42"/>
      <c r="G2338" s="80" t="s">
        <v>106</v>
      </c>
      <c r="H2338" s="81">
        <v>3.6E-5</v>
      </c>
      <c r="I2338" s="82" t="s">
        <v>2427</v>
      </c>
      <c r="J2338" s="86" t="s">
        <v>2351</v>
      </c>
      <c r="K2338" s="4"/>
    </row>
    <row r="2339" ht="24.0" customHeight="1">
      <c r="A2339" s="77" t="s">
        <v>1940</v>
      </c>
      <c r="B2339" s="78" t="s">
        <v>2428</v>
      </c>
      <c r="C2339" s="77" t="s">
        <v>265</v>
      </c>
      <c r="D2339" s="77" t="s">
        <v>2429</v>
      </c>
      <c r="E2339" s="79" t="s">
        <v>1943</v>
      </c>
      <c r="F2339" s="42"/>
      <c r="G2339" s="80" t="s">
        <v>106</v>
      </c>
      <c r="H2339" s="81">
        <v>5.4E-5</v>
      </c>
      <c r="I2339" s="82" t="s">
        <v>2430</v>
      </c>
      <c r="J2339" s="86" t="s">
        <v>2351</v>
      </c>
      <c r="K2339" s="4"/>
    </row>
    <row r="2340" ht="24.0" customHeight="1">
      <c r="A2340" s="77" t="s">
        <v>1940</v>
      </c>
      <c r="B2340" s="78" t="s">
        <v>3405</v>
      </c>
      <c r="C2340" s="77" t="s">
        <v>265</v>
      </c>
      <c r="D2340" s="77" t="s">
        <v>3406</v>
      </c>
      <c r="E2340" s="79" t="s">
        <v>1943</v>
      </c>
      <c r="F2340" s="42"/>
      <c r="G2340" s="80" t="s">
        <v>1472</v>
      </c>
      <c r="H2340" s="81">
        <v>0.074</v>
      </c>
      <c r="I2340" s="82" t="s">
        <v>3407</v>
      </c>
      <c r="J2340" s="86" t="s">
        <v>2867</v>
      </c>
      <c r="K2340" s="4"/>
    </row>
    <row r="2341" ht="24.0" customHeight="1">
      <c r="A2341" s="77" t="s">
        <v>1940</v>
      </c>
      <c r="B2341" s="78" t="s">
        <v>3416</v>
      </c>
      <c r="C2341" s="77" t="s">
        <v>265</v>
      </c>
      <c r="D2341" s="77" t="s">
        <v>3417</v>
      </c>
      <c r="E2341" s="79" t="s">
        <v>1943</v>
      </c>
      <c r="F2341" s="42"/>
      <c r="G2341" s="80" t="s">
        <v>106</v>
      </c>
      <c r="H2341" s="81">
        <v>1.0</v>
      </c>
      <c r="I2341" s="82" t="s">
        <v>3418</v>
      </c>
      <c r="J2341" s="86" t="s">
        <v>3418</v>
      </c>
      <c r="K2341" s="4"/>
    </row>
    <row r="2342" ht="13.5" customHeight="1">
      <c r="A2342" s="64"/>
      <c r="B2342" s="64"/>
      <c r="C2342" s="64"/>
      <c r="D2342" s="64"/>
      <c r="E2342" s="64" t="s">
        <v>1935</v>
      </c>
      <c r="F2342" s="74">
        <v>1.37</v>
      </c>
      <c r="G2342" s="64" t="s">
        <v>1936</v>
      </c>
      <c r="H2342" s="74">
        <v>1.49</v>
      </c>
      <c r="I2342" s="64" t="s">
        <v>1937</v>
      </c>
      <c r="J2342" s="74">
        <v>2.86</v>
      </c>
      <c r="K2342" s="4"/>
    </row>
    <row r="2343" ht="13.5" customHeight="1">
      <c r="A2343" s="64"/>
      <c r="B2343" s="64"/>
      <c r="C2343" s="64"/>
      <c r="D2343" s="64"/>
      <c r="E2343" s="64" t="s">
        <v>1938</v>
      </c>
      <c r="F2343" s="74">
        <v>6.55</v>
      </c>
      <c r="G2343" s="64"/>
      <c r="H2343" s="75" t="s">
        <v>1939</v>
      </c>
      <c r="I2343" s="34"/>
      <c r="J2343" s="74">
        <v>34.4</v>
      </c>
      <c r="K2343" s="4"/>
    </row>
    <row r="2344" ht="0.75" customHeight="1">
      <c r="A2344" s="76"/>
      <c r="B2344" s="76"/>
      <c r="C2344" s="76"/>
      <c r="D2344" s="76"/>
      <c r="E2344" s="76"/>
      <c r="F2344" s="76"/>
      <c r="G2344" s="76"/>
      <c r="H2344" s="76"/>
      <c r="I2344" s="76"/>
      <c r="J2344" s="76"/>
      <c r="K2344" s="76"/>
    </row>
    <row r="2345" ht="18.0" customHeight="1">
      <c r="A2345" s="39" t="s">
        <v>691</v>
      </c>
      <c r="B2345" s="43" t="s">
        <v>83</v>
      </c>
      <c r="C2345" s="39" t="s">
        <v>84</v>
      </c>
      <c r="D2345" s="39" t="s">
        <v>24</v>
      </c>
      <c r="E2345" s="40" t="s">
        <v>1911</v>
      </c>
      <c r="F2345" s="42"/>
      <c r="G2345" s="54" t="s">
        <v>85</v>
      </c>
      <c r="H2345" s="43" t="s">
        <v>25</v>
      </c>
      <c r="I2345" s="43" t="s">
        <v>86</v>
      </c>
      <c r="J2345" s="43" t="s">
        <v>26</v>
      </c>
      <c r="K2345" s="4"/>
    </row>
    <row r="2346" ht="25.5" customHeight="1">
      <c r="A2346" s="56" t="s">
        <v>1913</v>
      </c>
      <c r="B2346" s="58" t="s">
        <v>692</v>
      </c>
      <c r="C2346" s="56" t="s">
        <v>265</v>
      </c>
      <c r="D2346" s="56" t="s">
        <v>693</v>
      </c>
      <c r="E2346" s="66" t="s">
        <v>3386</v>
      </c>
      <c r="F2346" s="42"/>
      <c r="G2346" s="57" t="s">
        <v>106</v>
      </c>
      <c r="H2346" s="67">
        <v>1.0</v>
      </c>
      <c r="I2346" s="59">
        <v>115.09</v>
      </c>
      <c r="J2346" s="59">
        <v>115.09</v>
      </c>
      <c r="K2346" s="4"/>
    </row>
    <row r="2347" ht="15.0" customHeight="1">
      <c r="A2347" s="39" t="s">
        <v>23</v>
      </c>
      <c r="B2347" s="43" t="s">
        <v>83</v>
      </c>
      <c r="C2347" s="39" t="s">
        <v>84</v>
      </c>
      <c r="D2347" s="39" t="s">
        <v>24</v>
      </c>
      <c r="E2347" s="40" t="s">
        <v>1911</v>
      </c>
      <c r="F2347" s="42"/>
      <c r="G2347" s="54" t="s">
        <v>85</v>
      </c>
      <c r="H2347" s="43" t="s">
        <v>25</v>
      </c>
      <c r="I2347" s="43" t="s">
        <v>86</v>
      </c>
      <c r="J2347" s="43" t="s">
        <v>26</v>
      </c>
      <c r="K2347" s="4"/>
    </row>
    <row r="2348" ht="24.0" customHeight="1">
      <c r="A2348" s="77" t="s">
        <v>1940</v>
      </c>
      <c r="B2348" s="78" t="s">
        <v>3390</v>
      </c>
      <c r="C2348" s="77" t="s">
        <v>265</v>
      </c>
      <c r="D2348" s="77" t="s">
        <v>3391</v>
      </c>
      <c r="E2348" s="79" t="s">
        <v>1948</v>
      </c>
      <c r="F2348" s="42"/>
      <c r="G2348" s="80" t="s">
        <v>2070</v>
      </c>
      <c r="H2348" s="81">
        <v>1.18</v>
      </c>
      <c r="I2348" s="82" t="s">
        <v>3392</v>
      </c>
      <c r="J2348" s="86" t="s">
        <v>3419</v>
      </c>
      <c r="K2348" s="4"/>
    </row>
    <row r="2349" ht="24.0" customHeight="1">
      <c r="A2349" s="77" t="s">
        <v>1940</v>
      </c>
      <c r="B2349" s="78" t="s">
        <v>3420</v>
      </c>
      <c r="C2349" s="77" t="s">
        <v>265</v>
      </c>
      <c r="D2349" s="77" t="s">
        <v>3421</v>
      </c>
      <c r="E2349" s="79" t="s">
        <v>1943</v>
      </c>
      <c r="F2349" s="42"/>
      <c r="G2349" s="80" t="s">
        <v>106</v>
      </c>
      <c r="H2349" s="81">
        <v>1.0</v>
      </c>
      <c r="I2349" s="82" t="s">
        <v>3422</v>
      </c>
      <c r="J2349" s="86" t="s">
        <v>3422</v>
      </c>
      <c r="K2349" s="4"/>
    </row>
    <row r="2350" ht="24.0" customHeight="1">
      <c r="A2350" s="77" t="s">
        <v>1940</v>
      </c>
      <c r="B2350" s="78" t="s">
        <v>3401</v>
      </c>
      <c r="C2350" s="77" t="s">
        <v>265</v>
      </c>
      <c r="D2350" s="77" t="s">
        <v>3402</v>
      </c>
      <c r="E2350" s="79" t="s">
        <v>1943</v>
      </c>
      <c r="F2350" s="42"/>
      <c r="G2350" s="80" t="s">
        <v>111</v>
      </c>
      <c r="H2350" s="81">
        <v>0.05</v>
      </c>
      <c r="I2350" s="82" t="s">
        <v>3403</v>
      </c>
      <c r="J2350" s="86" t="s">
        <v>3423</v>
      </c>
      <c r="K2350" s="4"/>
    </row>
    <row r="2351" ht="24.0" customHeight="1">
      <c r="A2351" s="77" t="s">
        <v>1940</v>
      </c>
      <c r="B2351" s="78" t="s">
        <v>2335</v>
      </c>
      <c r="C2351" s="77" t="s">
        <v>122</v>
      </c>
      <c r="D2351" s="77" t="s">
        <v>2336</v>
      </c>
      <c r="E2351" s="79" t="s">
        <v>1948</v>
      </c>
      <c r="F2351" s="42"/>
      <c r="G2351" s="80" t="s">
        <v>1134</v>
      </c>
      <c r="H2351" s="81">
        <v>0.23</v>
      </c>
      <c r="I2351" s="82" t="s">
        <v>2337</v>
      </c>
      <c r="J2351" s="86" t="s">
        <v>3424</v>
      </c>
      <c r="K2351" s="4"/>
    </row>
    <row r="2352" ht="24.0" customHeight="1">
      <c r="A2352" s="68" t="s">
        <v>1913</v>
      </c>
      <c r="B2352" s="69" t="s">
        <v>3394</v>
      </c>
      <c r="C2352" s="68" t="s">
        <v>265</v>
      </c>
      <c r="D2352" s="68" t="s">
        <v>3395</v>
      </c>
      <c r="E2352" s="70" t="s">
        <v>2332</v>
      </c>
      <c r="F2352" s="42"/>
      <c r="G2352" s="71" t="s">
        <v>2070</v>
      </c>
      <c r="H2352" s="72">
        <v>1.18</v>
      </c>
      <c r="I2352" s="73" t="s">
        <v>2345</v>
      </c>
      <c r="J2352" s="84" t="s">
        <v>3425</v>
      </c>
      <c r="K2352" s="4"/>
    </row>
    <row r="2353" ht="24.0" customHeight="1">
      <c r="A2353" s="68" t="s">
        <v>1913</v>
      </c>
      <c r="B2353" s="69" t="s">
        <v>2343</v>
      </c>
      <c r="C2353" s="68" t="s">
        <v>265</v>
      </c>
      <c r="D2353" s="68" t="s">
        <v>2344</v>
      </c>
      <c r="E2353" s="70" t="s">
        <v>2332</v>
      </c>
      <c r="F2353" s="42"/>
      <c r="G2353" s="71" t="s">
        <v>2070</v>
      </c>
      <c r="H2353" s="72">
        <v>0.23</v>
      </c>
      <c r="I2353" s="73" t="s">
        <v>2345</v>
      </c>
      <c r="J2353" s="84" t="s">
        <v>3415</v>
      </c>
      <c r="K2353" s="4"/>
    </row>
    <row r="2354" ht="24.0" customHeight="1">
      <c r="A2354" s="77" t="s">
        <v>1940</v>
      </c>
      <c r="B2354" s="78" t="s">
        <v>3405</v>
      </c>
      <c r="C2354" s="77" t="s">
        <v>265</v>
      </c>
      <c r="D2354" s="77" t="s">
        <v>3406</v>
      </c>
      <c r="E2354" s="79" t="s">
        <v>1943</v>
      </c>
      <c r="F2354" s="42"/>
      <c r="G2354" s="80" t="s">
        <v>1472</v>
      </c>
      <c r="H2354" s="81">
        <v>0.8</v>
      </c>
      <c r="I2354" s="82" t="s">
        <v>3407</v>
      </c>
      <c r="J2354" s="86" t="s">
        <v>3426</v>
      </c>
      <c r="K2354" s="4"/>
    </row>
    <row r="2355" ht="24.0" customHeight="1">
      <c r="A2355" s="77" t="s">
        <v>1940</v>
      </c>
      <c r="B2355" s="78" t="s">
        <v>3397</v>
      </c>
      <c r="C2355" s="77" t="s">
        <v>265</v>
      </c>
      <c r="D2355" s="77" t="s">
        <v>3398</v>
      </c>
      <c r="E2355" s="79" t="s">
        <v>1943</v>
      </c>
      <c r="F2355" s="42"/>
      <c r="G2355" s="80" t="s">
        <v>111</v>
      </c>
      <c r="H2355" s="81">
        <v>0.205</v>
      </c>
      <c r="I2355" s="82" t="s">
        <v>3399</v>
      </c>
      <c r="J2355" s="86" t="s">
        <v>3427</v>
      </c>
      <c r="K2355" s="4"/>
    </row>
    <row r="2356" ht="39.75" customHeight="1">
      <c r="A2356" s="87" t="s">
        <v>2347</v>
      </c>
      <c r="B2356" s="41"/>
      <c r="C2356" s="41"/>
      <c r="D2356" s="41"/>
      <c r="E2356" s="41"/>
      <c r="F2356" s="41"/>
      <c r="G2356" s="41"/>
      <c r="H2356" s="41"/>
      <c r="I2356" s="41"/>
      <c r="J2356" s="42"/>
      <c r="K2356" s="4"/>
    </row>
    <row r="2357" ht="15.0" customHeight="1">
      <c r="A2357" s="39" t="s">
        <v>23</v>
      </c>
      <c r="B2357" s="43" t="s">
        <v>83</v>
      </c>
      <c r="C2357" s="39" t="s">
        <v>84</v>
      </c>
      <c r="D2357" s="39" t="s">
        <v>24</v>
      </c>
      <c r="E2357" s="40" t="s">
        <v>1911</v>
      </c>
      <c r="F2357" s="42"/>
      <c r="G2357" s="54" t="s">
        <v>85</v>
      </c>
      <c r="H2357" s="43" t="s">
        <v>25</v>
      </c>
      <c r="I2357" s="43" t="s">
        <v>86</v>
      </c>
      <c r="J2357" s="43" t="s">
        <v>26</v>
      </c>
      <c r="K2357" s="4"/>
    </row>
    <row r="2358" ht="24.0" customHeight="1">
      <c r="A2358" s="77" t="s">
        <v>1940</v>
      </c>
      <c r="B2358" s="78" t="s">
        <v>3390</v>
      </c>
      <c r="C2358" s="77" t="s">
        <v>265</v>
      </c>
      <c r="D2358" s="77" t="s">
        <v>3391</v>
      </c>
      <c r="E2358" s="79" t="s">
        <v>1948</v>
      </c>
      <c r="F2358" s="42"/>
      <c r="G2358" s="80" t="s">
        <v>2070</v>
      </c>
      <c r="H2358" s="81">
        <v>1.18</v>
      </c>
      <c r="I2358" s="82" t="s">
        <v>3392</v>
      </c>
      <c r="J2358" s="86" t="s">
        <v>3419</v>
      </c>
      <c r="K2358" s="4"/>
    </row>
    <row r="2359" ht="24.0" customHeight="1">
      <c r="A2359" s="77" t="s">
        <v>1940</v>
      </c>
      <c r="B2359" s="78" t="s">
        <v>3420</v>
      </c>
      <c r="C2359" s="77" t="s">
        <v>265</v>
      </c>
      <c r="D2359" s="77" t="s">
        <v>3421</v>
      </c>
      <c r="E2359" s="79" t="s">
        <v>1943</v>
      </c>
      <c r="F2359" s="42"/>
      <c r="G2359" s="80" t="s">
        <v>106</v>
      </c>
      <c r="H2359" s="81">
        <v>1.0</v>
      </c>
      <c r="I2359" s="82" t="s">
        <v>3422</v>
      </c>
      <c r="J2359" s="86" t="s">
        <v>3422</v>
      </c>
      <c r="K2359" s="4"/>
    </row>
    <row r="2360" ht="24.0" customHeight="1">
      <c r="A2360" s="77" t="s">
        <v>1940</v>
      </c>
      <c r="B2360" s="78" t="s">
        <v>3401</v>
      </c>
      <c r="C2360" s="77" t="s">
        <v>265</v>
      </c>
      <c r="D2360" s="77" t="s">
        <v>3402</v>
      </c>
      <c r="E2360" s="79" t="s">
        <v>1943</v>
      </c>
      <c r="F2360" s="42"/>
      <c r="G2360" s="80" t="s">
        <v>111</v>
      </c>
      <c r="H2360" s="81">
        <v>0.05</v>
      </c>
      <c r="I2360" s="82" t="s">
        <v>3403</v>
      </c>
      <c r="J2360" s="86" t="s">
        <v>3423</v>
      </c>
      <c r="K2360" s="4"/>
    </row>
    <row r="2361" ht="24.0" customHeight="1">
      <c r="A2361" s="77" t="s">
        <v>1940</v>
      </c>
      <c r="B2361" s="78" t="s">
        <v>2335</v>
      </c>
      <c r="C2361" s="77" t="s">
        <v>122</v>
      </c>
      <c r="D2361" s="77" t="s">
        <v>2336</v>
      </c>
      <c r="E2361" s="79" t="s">
        <v>1948</v>
      </c>
      <c r="F2361" s="42"/>
      <c r="G2361" s="80" t="s">
        <v>1134</v>
      </c>
      <c r="H2361" s="81">
        <v>0.23</v>
      </c>
      <c r="I2361" s="82" t="s">
        <v>2337</v>
      </c>
      <c r="J2361" s="86" t="s">
        <v>3424</v>
      </c>
      <c r="K2361" s="4"/>
    </row>
    <row r="2362" ht="24.0" customHeight="1">
      <c r="A2362" s="77" t="s">
        <v>1940</v>
      </c>
      <c r="B2362" s="78" t="s">
        <v>2412</v>
      </c>
      <c r="C2362" s="77" t="s">
        <v>265</v>
      </c>
      <c r="D2362" s="77" t="s">
        <v>2413</v>
      </c>
      <c r="E2362" s="79" t="s">
        <v>1972</v>
      </c>
      <c r="F2362" s="42"/>
      <c r="G2362" s="80" t="s">
        <v>106</v>
      </c>
      <c r="H2362" s="81">
        <v>0.006345</v>
      </c>
      <c r="I2362" s="82" t="s">
        <v>2414</v>
      </c>
      <c r="J2362" s="86" t="s">
        <v>1847</v>
      </c>
      <c r="K2362" s="4"/>
    </row>
    <row r="2363" ht="25.5" customHeight="1">
      <c r="A2363" s="77" t="s">
        <v>1940</v>
      </c>
      <c r="B2363" s="78" t="s">
        <v>2372</v>
      </c>
      <c r="C2363" s="77" t="s">
        <v>122</v>
      </c>
      <c r="D2363" s="77" t="s">
        <v>2373</v>
      </c>
      <c r="E2363" s="79" t="s">
        <v>1943</v>
      </c>
      <c r="F2363" s="42"/>
      <c r="G2363" s="80" t="s">
        <v>98</v>
      </c>
      <c r="H2363" s="81">
        <v>2.82E-4</v>
      </c>
      <c r="I2363" s="82" t="s">
        <v>2374</v>
      </c>
      <c r="J2363" s="86" t="s">
        <v>2351</v>
      </c>
      <c r="K2363" s="4"/>
    </row>
    <row r="2364" ht="24.0" customHeight="1">
      <c r="A2364" s="77" t="s">
        <v>1940</v>
      </c>
      <c r="B2364" s="78" t="s">
        <v>2425</v>
      </c>
      <c r="C2364" s="77" t="s">
        <v>265</v>
      </c>
      <c r="D2364" s="77" t="s">
        <v>2426</v>
      </c>
      <c r="E2364" s="79" t="s">
        <v>1943</v>
      </c>
      <c r="F2364" s="42"/>
      <c r="G2364" s="80" t="s">
        <v>106</v>
      </c>
      <c r="H2364" s="81">
        <v>2.82E-4</v>
      </c>
      <c r="I2364" s="82" t="s">
        <v>2427</v>
      </c>
      <c r="J2364" s="86" t="s">
        <v>2359</v>
      </c>
      <c r="K2364" s="4"/>
    </row>
    <row r="2365" ht="24.0" customHeight="1">
      <c r="A2365" s="77" t="s">
        <v>1940</v>
      </c>
      <c r="B2365" s="78" t="s">
        <v>2407</v>
      </c>
      <c r="C2365" s="77" t="s">
        <v>265</v>
      </c>
      <c r="D2365" s="77" t="s">
        <v>2408</v>
      </c>
      <c r="E2365" s="79" t="s">
        <v>1943</v>
      </c>
      <c r="F2365" s="42"/>
      <c r="G2365" s="80" t="s">
        <v>106</v>
      </c>
      <c r="H2365" s="81">
        <v>0.006345</v>
      </c>
      <c r="I2365" s="82" t="s">
        <v>2186</v>
      </c>
      <c r="J2365" s="86" t="s">
        <v>2415</v>
      </c>
      <c r="K2365" s="4"/>
    </row>
    <row r="2366" ht="25.5" customHeight="1">
      <c r="A2366" s="77" t="s">
        <v>1940</v>
      </c>
      <c r="B2366" s="78" t="s">
        <v>2422</v>
      </c>
      <c r="C2366" s="77" t="s">
        <v>265</v>
      </c>
      <c r="D2366" s="77" t="s">
        <v>2423</v>
      </c>
      <c r="E2366" s="79" t="s">
        <v>1943</v>
      </c>
      <c r="F2366" s="42"/>
      <c r="G2366" s="80" t="s">
        <v>106</v>
      </c>
      <c r="H2366" s="81">
        <v>2.82E-4</v>
      </c>
      <c r="I2366" s="82" t="s">
        <v>2424</v>
      </c>
      <c r="J2366" s="86" t="s">
        <v>2689</v>
      </c>
      <c r="K2366" s="4"/>
    </row>
    <row r="2367" ht="24.0" customHeight="1">
      <c r="A2367" s="77" t="s">
        <v>1940</v>
      </c>
      <c r="B2367" s="78" t="s">
        <v>2360</v>
      </c>
      <c r="C2367" s="77" t="s">
        <v>265</v>
      </c>
      <c r="D2367" s="77" t="s">
        <v>2361</v>
      </c>
      <c r="E2367" s="79" t="s">
        <v>1943</v>
      </c>
      <c r="F2367" s="42"/>
      <c r="G2367" s="80" t="s">
        <v>106</v>
      </c>
      <c r="H2367" s="81">
        <v>0.006345</v>
      </c>
      <c r="I2367" s="82" t="s">
        <v>2362</v>
      </c>
      <c r="J2367" s="86" t="s">
        <v>2973</v>
      </c>
      <c r="K2367" s="4"/>
    </row>
    <row r="2368" ht="24.0" customHeight="1">
      <c r="A2368" s="77" t="s">
        <v>1940</v>
      </c>
      <c r="B2368" s="78" t="s">
        <v>2355</v>
      </c>
      <c r="C2368" s="77" t="s">
        <v>122</v>
      </c>
      <c r="D2368" s="77" t="s">
        <v>2356</v>
      </c>
      <c r="E2368" s="79" t="s">
        <v>1943</v>
      </c>
      <c r="F2368" s="42"/>
      <c r="G2368" s="80" t="s">
        <v>2357</v>
      </c>
      <c r="H2368" s="81">
        <v>0.003243</v>
      </c>
      <c r="I2368" s="82" t="s">
        <v>2358</v>
      </c>
      <c r="J2368" s="86" t="s">
        <v>2415</v>
      </c>
      <c r="K2368" s="4"/>
    </row>
    <row r="2369" ht="24.0" customHeight="1">
      <c r="A2369" s="77" t="s">
        <v>1940</v>
      </c>
      <c r="B2369" s="78" t="s">
        <v>2368</v>
      </c>
      <c r="C2369" s="77" t="s">
        <v>265</v>
      </c>
      <c r="D2369" s="77" t="s">
        <v>2369</v>
      </c>
      <c r="E2369" s="79" t="s">
        <v>1943</v>
      </c>
      <c r="F2369" s="42"/>
      <c r="G2369" s="80" t="s">
        <v>2370</v>
      </c>
      <c r="H2369" s="81">
        <v>0.001128</v>
      </c>
      <c r="I2369" s="82" t="s">
        <v>2371</v>
      </c>
      <c r="J2369" s="86" t="s">
        <v>2351</v>
      </c>
      <c r="K2369" s="4"/>
    </row>
    <row r="2370" ht="25.5" customHeight="1">
      <c r="A2370" s="77" t="s">
        <v>1940</v>
      </c>
      <c r="B2370" s="78" t="s">
        <v>2404</v>
      </c>
      <c r="C2370" s="77" t="s">
        <v>265</v>
      </c>
      <c r="D2370" s="77" t="s">
        <v>2405</v>
      </c>
      <c r="E2370" s="79" t="s">
        <v>1972</v>
      </c>
      <c r="F2370" s="42"/>
      <c r="G2370" s="80" t="s">
        <v>106</v>
      </c>
      <c r="H2370" s="81">
        <v>0.143538</v>
      </c>
      <c r="I2370" s="82" t="s">
        <v>2406</v>
      </c>
      <c r="J2370" s="86" t="s">
        <v>1674</v>
      </c>
      <c r="K2370" s="4"/>
    </row>
    <row r="2371" ht="24.0" customHeight="1">
      <c r="A2371" s="77" t="s">
        <v>1940</v>
      </c>
      <c r="B2371" s="78" t="s">
        <v>2428</v>
      </c>
      <c r="C2371" s="77" t="s">
        <v>265</v>
      </c>
      <c r="D2371" s="77" t="s">
        <v>2429</v>
      </c>
      <c r="E2371" s="79" t="s">
        <v>1943</v>
      </c>
      <c r="F2371" s="42"/>
      <c r="G2371" s="80" t="s">
        <v>106</v>
      </c>
      <c r="H2371" s="81">
        <v>4.23E-4</v>
      </c>
      <c r="I2371" s="82" t="s">
        <v>2430</v>
      </c>
      <c r="J2371" s="86" t="s">
        <v>2351</v>
      </c>
      <c r="K2371" s="4"/>
    </row>
    <row r="2372" ht="24.0" customHeight="1">
      <c r="A2372" s="77" t="s">
        <v>1940</v>
      </c>
      <c r="B2372" s="78" t="s">
        <v>2396</v>
      </c>
      <c r="C2372" s="77" t="s">
        <v>265</v>
      </c>
      <c r="D2372" s="77" t="s">
        <v>2397</v>
      </c>
      <c r="E2372" s="79" t="s">
        <v>1943</v>
      </c>
      <c r="F2372" s="42"/>
      <c r="G2372" s="80" t="s">
        <v>106</v>
      </c>
      <c r="H2372" s="81">
        <v>0.143538</v>
      </c>
      <c r="I2372" s="82" t="s">
        <v>2398</v>
      </c>
      <c r="J2372" s="86" t="s">
        <v>3249</v>
      </c>
      <c r="K2372" s="4"/>
    </row>
    <row r="2373" ht="24.0" customHeight="1">
      <c r="A2373" s="77" t="s">
        <v>1940</v>
      </c>
      <c r="B2373" s="78" t="s">
        <v>2400</v>
      </c>
      <c r="C2373" s="77" t="s">
        <v>265</v>
      </c>
      <c r="D2373" s="77" t="s">
        <v>2401</v>
      </c>
      <c r="E2373" s="79" t="s">
        <v>1972</v>
      </c>
      <c r="F2373" s="42"/>
      <c r="G2373" s="80" t="s">
        <v>2402</v>
      </c>
      <c r="H2373" s="81">
        <v>5.64E-4</v>
      </c>
      <c r="I2373" s="82" t="s">
        <v>2403</v>
      </c>
      <c r="J2373" s="86" t="s">
        <v>3408</v>
      </c>
      <c r="K2373" s="4"/>
    </row>
    <row r="2374" ht="25.5" customHeight="1">
      <c r="A2374" s="77" t="s">
        <v>1940</v>
      </c>
      <c r="B2374" s="78" t="s">
        <v>2364</v>
      </c>
      <c r="C2374" s="77" t="s">
        <v>122</v>
      </c>
      <c r="D2374" s="77" t="s">
        <v>2365</v>
      </c>
      <c r="E2374" s="79" t="s">
        <v>1943</v>
      </c>
      <c r="F2374" s="42"/>
      <c r="G2374" s="80" t="s">
        <v>2357</v>
      </c>
      <c r="H2374" s="81">
        <v>0.001128</v>
      </c>
      <c r="I2374" s="82" t="s">
        <v>2366</v>
      </c>
      <c r="J2374" s="86" t="s">
        <v>3041</v>
      </c>
      <c r="K2374" s="4"/>
    </row>
    <row r="2375" ht="25.5" customHeight="1">
      <c r="A2375" s="77" t="s">
        <v>1940</v>
      </c>
      <c r="B2375" s="78" t="s">
        <v>2409</v>
      </c>
      <c r="C2375" s="77" t="s">
        <v>265</v>
      </c>
      <c r="D2375" s="77" t="s">
        <v>2410</v>
      </c>
      <c r="E2375" s="79" t="s">
        <v>1943</v>
      </c>
      <c r="F2375" s="42"/>
      <c r="G2375" s="80" t="s">
        <v>106</v>
      </c>
      <c r="H2375" s="81">
        <v>8.46E-4</v>
      </c>
      <c r="I2375" s="82" t="s">
        <v>2411</v>
      </c>
      <c r="J2375" s="86" t="s">
        <v>2359</v>
      </c>
      <c r="K2375" s="4"/>
    </row>
    <row r="2376" ht="24.0" customHeight="1">
      <c r="A2376" s="77" t="s">
        <v>1940</v>
      </c>
      <c r="B2376" s="78" t="s">
        <v>2419</v>
      </c>
      <c r="C2376" s="77" t="s">
        <v>265</v>
      </c>
      <c r="D2376" s="77" t="s">
        <v>2420</v>
      </c>
      <c r="E2376" s="79" t="s">
        <v>1943</v>
      </c>
      <c r="F2376" s="42"/>
      <c r="G2376" s="80" t="s">
        <v>106</v>
      </c>
      <c r="H2376" s="81">
        <v>1.41E-4</v>
      </c>
      <c r="I2376" s="82" t="s">
        <v>2421</v>
      </c>
      <c r="J2376" s="86" t="s">
        <v>2351</v>
      </c>
      <c r="K2376" s="4"/>
    </row>
    <row r="2377" ht="24.0" customHeight="1">
      <c r="A2377" s="77" t="s">
        <v>1940</v>
      </c>
      <c r="B2377" s="78" t="s">
        <v>2392</v>
      </c>
      <c r="C2377" s="77" t="s">
        <v>265</v>
      </c>
      <c r="D2377" s="77" t="s">
        <v>2393</v>
      </c>
      <c r="E2377" s="79" t="s">
        <v>1943</v>
      </c>
      <c r="F2377" s="42"/>
      <c r="G2377" s="80" t="s">
        <v>106</v>
      </c>
      <c r="H2377" s="81">
        <v>0.002538</v>
      </c>
      <c r="I2377" s="82" t="s">
        <v>2394</v>
      </c>
      <c r="J2377" s="86" t="s">
        <v>2367</v>
      </c>
      <c r="K2377" s="4"/>
    </row>
    <row r="2378" ht="24.0" customHeight="1">
      <c r="A2378" s="77" t="s">
        <v>1940</v>
      </c>
      <c r="B2378" s="78" t="s">
        <v>2388</v>
      </c>
      <c r="C2378" s="77" t="s">
        <v>265</v>
      </c>
      <c r="D2378" s="77" t="s">
        <v>2389</v>
      </c>
      <c r="E2378" s="79" t="s">
        <v>1943</v>
      </c>
      <c r="F2378" s="42"/>
      <c r="G2378" s="80" t="s">
        <v>106</v>
      </c>
      <c r="H2378" s="81">
        <v>0.132681</v>
      </c>
      <c r="I2378" s="82" t="s">
        <v>2390</v>
      </c>
      <c r="J2378" s="86" t="s">
        <v>3428</v>
      </c>
      <c r="K2378" s="4"/>
    </row>
    <row r="2379" ht="24.0" customHeight="1">
      <c r="A2379" s="77" t="s">
        <v>1940</v>
      </c>
      <c r="B2379" s="78" t="s">
        <v>2378</v>
      </c>
      <c r="C2379" s="77" t="s">
        <v>265</v>
      </c>
      <c r="D2379" s="77" t="s">
        <v>2379</v>
      </c>
      <c r="E2379" s="79" t="s">
        <v>1943</v>
      </c>
      <c r="F2379" s="42"/>
      <c r="G2379" s="80" t="s">
        <v>106</v>
      </c>
      <c r="H2379" s="81">
        <v>0.002115</v>
      </c>
      <c r="I2379" s="82" t="s">
        <v>2380</v>
      </c>
      <c r="J2379" s="86" t="s">
        <v>3200</v>
      </c>
      <c r="K2379" s="4"/>
    </row>
    <row r="2380" ht="24.0" customHeight="1">
      <c r="A2380" s="77" t="s">
        <v>1940</v>
      </c>
      <c r="B2380" s="78" t="s">
        <v>3405</v>
      </c>
      <c r="C2380" s="77" t="s">
        <v>265</v>
      </c>
      <c r="D2380" s="77" t="s">
        <v>3406</v>
      </c>
      <c r="E2380" s="79" t="s">
        <v>1943</v>
      </c>
      <c r="F2380" s="42"/>
      <c r="G2380" s="80" t="s">
        <v>1472</v>
      </c>
      <c r="H2380" s="81">
        <v>0.8</v>
      </c>
      <c r="I2380" s="82" t="s">
        <v>3407</v>
      </c>
      <c r="J2380" s="86" t="s">
        <v>3426</v>
      </c>
      <c r="K2380" s="4"/>
    </row>
    <row r="2381" ht="24.0" customHeight="1">
      <c r="A2381" s="77" t="s">
        <v>1940</v>
      </c>
      <c r="B2381" s="78" t="s">
        <v>3397</v>
      </c>
      <c r="C2381" s="77" t="s">
        <v>265</v>
      </c>
      <c r="D2381" s="77" t="s">
        <v>3398</v>
      </c>
      <c r="E2381" s="79" t="s">
        <v>1943</v>
      </c>
      <c r="F2381" s="42"/>
      <c r="G2381" s="80" t="s">
        <v>111</v>
      </c>
      <c r="H2381" s="81">
        <v>0.205</v>
      </c>
      <c r="I2381" s="82" t="s">
        <v>3399</v>
      </c>
      <c r="J2381" s="86" t="s">
        <v>3427</v>
      </c>
      <c r="K2381" s="4"/>
    </row>
    <row r="2382" ht="13.5" customHeight="1">
      <c r="A2382" s="64"/>
      <c r="B2382" s="64"/>
      <c r="C2382" s="64"/>
      <c r="D2382" s="64"/>
      <c r="E2382" s="64" t="s">
        <v>1935</v>
      </c>
      <c r="F2382" s="74">
        <v>11.11</v>
      </c>
      <c r="G2382" s="64" t="s">
        <v>1936</v>
      </c>
      <c r="H2382" s="74">
        <v>11.95</v>
      </c>
      <c r="I2382" s="64" t="s">
        <v>1937</v>
      </c>
      <c r="J2382" s="74">
        <v>23.06</v>
      </c>
      <c r="K2382" s="4"/>
    </row>
    <row r="2383" ht="13.5" customHeight="1">
      <c r="A2383" s="64"/>
      <c r="B2383" s="64"/>
      <c r="C2383" s="64"/>
      <c r="D2383" s="64"/>
      <c r="E2383" s="64" t="s">
        <v>1938</v>
      </c>
      <c r="F2383" s="74">
        <v>27.09</v>
      </c>
      <c r="G2383" s="64"/>
      <c r="H2383" s="75" t="s">
        <v>1939</v>
      </c>
      <c r="I2383" s="34"/>
      <c r="J2383" s="74">
        <v>142.18</v>
      </c>
      <c r="K2383" s="4"/>
    </row>
    <row r="2384" ht="0.75" customHeight="1">
      <c r="A2384" s="76"/>
      <c r="B2384" s="76"/>
      <c r="C2384" s="76"/>
      <c r="D2384" s="76"/>
      <c r="E2384" s="76"/>
      <c r="F2384" s="76"/>
      <c r="G2384" s="76"/>
      <c r="H2384" s="76"/>
      <c r="I2384" s="76"/>
      <c r="J2384" s="76"/>
      <c r="K2384" s="76"/>
    </row>
    <row r="2385" ht="18.0" customHeight="1">
      <c r="A2385" s="39" t="s">
        <v>694</v>
      </c>
      <c r="B2385" s="43" t="s">
        <v>83</v>
      </c>
      <c r="C2385" s="39" t="s">
        <v>84</v>
      </c>
      <c r="D2385" s="39" t="s">
        <v>24</v>
      </c>
      <c r="E2385" s="40" t="s">
        <v>1911</v>
      </c>
      <c r="F2385" s="42"/>
      <c r="G2385" s="54" t="s">
        <v>85</v>
      </c>
      <c r="H2385" s="43" t="s">
        <v>25</v>
      </c>
      <c r="I2385" s="43" t="s">
        <v>86</v>
      </c>
      <c r="J2385" s="43" t="s">
        <v>26</v>
      </c>
      <c r="K2385" s="4"/>
    </row>
    <row r="2386" ht="25.5" customHeight="1">
      <c r="A2386" s="56" t="s">
        <v>1913</v>
      </c>
      <c r="B2386" s="58" t="s">
        <v>695</v>
      </c>
      <c r="C2386" s="56" t="s">
        <v>265</v>
      </c>
      <c r="D2386" s="56" t="s">
        <v>696</v>
      </c>
      <c r="E2386" s="66" t="s">
        <v>3386</v>
      </c>
      <c r="F2386" s="42"/>
      <c r="G2386" s="57" t="s">
        <v>106</v>
      </c>
      <c r="H2386" s="67">
        <v>1.0</v>
      </c>
      <c r="I2386" s="59">
        <v>12.57</v>
      </c>
      <c r="J2386" s="59">
        <v>12.57</v>
      </c>
      <c r="K2386" s="4"/>
    </row>
    <row r="2387" ht="15.0" customHeight="1">
      <c r="A2387" s="39" t="s">
        <v>23</v>
      </c>
      <c r="B2387" s="43" t="s">
        <v>83</v>
      </c>
      <c r="C2387" s="39" t="s">
        <v>84</v>
      </c>
      <c r="D2387" s="39" t="s">
        <v>24</v>
      </c>
      <c r="E2387" s="40" t="s">
        <v>1911</v>
      </c>
      <c r="F2387" s="42"/>
      <c r="G2387" s="54" t="s">
        <v>85</v>
      </c>
      <c r="H2387" s="43" t="s">
        <v>25</v>
      </c>
      <c r="I2387" s="43" t="s">
        <v>86</v>
      </c>
      <c r="J2387" s="43" t="s">
        <v>26</v>
      </c>
      <c r="K2387" s="4"/>
    </row>
    <row r="2388" ht="24.0" customHeight="1">
      <c r="A2388" s="77" t="s">
        <v>1940</v>
      </c>
      <c r="B2388" s="78" t="s">
        <v>2335</v>
      </c>
      <c r="C2388" s="77" t="s">
        <v>122</v>
      </c>
      <c r="D2388" s="77" t="s">
        <v>2336</v>
      </c>
      <c r="E2388" s="79" t="s">
        <v>1948</v>
      </c>
      <c r="F2388" s="42"/>
      <c r="G2388" s="80" t="s">
        <v>1134</v>
      </c>
      <c r="H2388" s="81">
        <v>0.09</v>
      </c>
      <c r="I2388" s="82" t="s">
        <v>2337</v>
      </c>
      <c r="J2388" s="86" t="s">
        <v>3396</v>
      </c>
      <c r="K2388" s="4"/>
    </row>
    <row r="2389" ht="24.0" customHeight="1">
      <c r="A2389" s="68" t="s">
        <v>1913</v>
      </c>
      <c r="B2389" s="69" t="s">
        <v>3394</v>
      </c>
      <c r="C2389" s="68" t="s">
        <v>265</v>
      </c>
      <c r="D2389" s="68" t="s">
        <v>3395</v>
      </c>
      <c r="E2389" s="70" t="s">
        <v>2332</v>
      </c>
      <c r="F2389" s="42"/>
      <c r="G2389" s="71" t="s">
        <v>2070</v>
      </c>
      <c r="H2389" s="72">
        <v>0.09</v>
      </c>
      <c r="I2389" s="73" t="s">
        <v>2345</v>
      </c>
      <c r="J2389" s="84" t="s">
        <v>2506</v>
      </c>
      <c r="K2389" s="4"/>
    </row>
    <row r="2390" ht="24.0" customHeight="1">
      <c r="A2390" s="77" t="s">
        <v>1940</v>
      </c>
      <c r="B2390" s="78" t="s">
        <v>3401</v>
      </c>
      <c r="C2390" s="77" t="s">
        <v>265</v>
      </c>
      <c r="D2390" s="77" t="s">
        <v>3402</v>
      </c>
      <c r="E2390" s="79" t="s">
        <v>1943</v>
      </c>
      <c r="F2390" s="42"/>
      <c r="G2390" s="80" t="s">
        <v>111</v>
      </c>
      <c r="H2390" s="81">
        <v>0.005</v>
      </c>
      <c r="I2390" s="82" t="s">
        <v>3403</v>
      </c>
      <c r="J2390" s="86" t="s">
        <v>3404</v>
      </c>
      <c r="K2390" s="4"/>
    </row>
    <row r="2391" ht="24.0" customHeight="1">
      <c r="A2391" s="77" t="s">
        <v>1940</v>
      </c>
      <c r="B2391" s="78" t="s">
        <v>3429</v>
      </c>
      <c r="C2391" s="77" t="s">
        <v>265</v>
      </c>
      <c r="D2391" s="77" t="s">
        <v>3430</v>
      </c>
      <c r="E2391" s="79" t="s">
        <v>1943</v>
      </c>
      <c r="F2391" s="42"/>
      <c r="G2391" s="80" t="s">
        <v>3431</v>
      </c>
      <c r="H2391" s="81">
        <v>1.0</v>
      </c>
      <c r="I2391" s="82" t="s">
        <v>3432</v>
      </c>
      <c r="J2391" s="86" t="s">
        <v>3432</v>
      </c>
      <c r="K2391" s="4"/>
    </row>
    <row r="2392" ht="24.0" customHeight="1">
      <c r="A2392" s="77" t="s">
        <v>1940</v>
      </c>
      <c r="B2392" s="78" t="s">
        <v>3405</v>
      </c>
      <c r="C2392" s="77" t="s">
        <v>265</v>
      </c>
      <c r="D2392" s="77" t="s">
        <v>3406</v>
      </c>
      <c r="E2392" s="79" t="s">
        <v>1943</v>
      </c>
      <c r="F2392" s="42"/>
      <c r="G2392" s="80" t="s">
        <v>1472</v>
      </c>
      <c r="H2392" s="81">
        <v>0.074</v>
      </c>
      <c r="I2392" s="82" t="s">
        <v>3407</v>
      </c>
      <c r="J2392" s="86" t="s">
        <v>2867</v>
      </c>
      <c r="K2392" s="4"/>
    </row>
    <row r="2393" ht="24.0" customHeight="1">
      <c r="A2393" s="77" t="s">
        <v>1940</v>
      </c>
      <c r="B2393" s="78" t="s">
        <v>3390</v>
      </c>
      <c r="C2393" s="77" t="s">
        <v>265</v>
      </c>
      <c r="D2393" s="77" t="s">
        <v>3391</v>
      </c>
      <c r="E2393" s="79" t="s">
        <v>1948</v>
      </c>
      <c r="F2393" s="42"/>
      <c r="G2393" s="80" t="s">
        <v>2070</v>
      </c>
      <c r="H2393" s="81">
        <v>0.09</v>
      </c>
      <c r="I2393" s="82" t="s">
        <v>3392</v>
      </c>
      <c r="J2393" s="86" t="s">
        <v>3393</v>
      </c>
      <c r="K2393" s="4"/>
    </row>
    <row r="2394" ht="24.0" customHeight="1">
      <c r="A2394" s="77" t="s">
        <v>1940</v>
      </c>
      <c r="B2394" s="78" t="s">
        <v>3397</v>
      </c>
      <c r="C2394" s="77" t="s">
        <v>265</v>
      </c>
      <c r="D2394" s="77" t="s">
        <v>3398</v>
      </c>
      <c r="E2394" s="79" t="s">
        <v>1943</v>
      </c>
      <c r="F2394" s="42"/>
      <c r="G2394" s="80" t="s">
        <v>111</v>
      </c>
      <c r="H2394" s="81">
        <v>0.032</v>
      </c>
      <c r="I2394" s="82" t="s">
        <v>3399</v>
      </c>
      <c r="J2394" s="86" t="s">
        <v>3400</v>
      </c>
      <c r="K2394" s="4"/>
    </row>
    <row r="2395" ht="24.0" customHeight="1">
      <c r="A2395" s="68" t="s">
        <v>1913</v>
      </c>
      <c r="B2395" s="69" t="s">
        <v>2343</v>
      </c>
      <c r="C2395" s="68" t="s">
        <v>265</v>
      </c>
      <c r="D2395" s="68" t="s">
        <v>2344</v>
      </c>
      <c r="E2395" s="70" t="s">
        <v>2332</v>
      </c>
      <c r="F2395" s="42"/>
      <c r="G2395" s="71" t="s">
        <v>2070</v>
      </c>
      <c r="H2395" s="72">
        <v>0.09</v>
      </c>
      <c r="I2395" s="73" t="s">
        <v>2345</v>
      </c>
      <c r="J2395" s="84" t="s">
        <v>2506</v>
      </c>
      <c r="K2395" s="4"/>
    </row>
    <row r="2396" ht="39.75" customHeight="1">
      <c r="A2396" s="87" t="s">
        <v>2347</v>
      </c>
      <c r="B2396" s="41"/>
      <c r="C2396" s="41"/>
      <c r="D2396" s="41"/>
      <c r="E2396" s="41"/>
      <c r="F2396" s="41"/>
      <c r="G2396" s="41"/>
      <c r="H2396" s="41"/>
      <c r="I2396" s="41"/>
      <c r="J2396" s="42"/>
      <c r="K2396" s="4"/>
    </row>
    <row r="2397" ht="15.0" customHeight="1">
      <c r="A2397" s="39" t="s">
        <v>23</v>
      </c>
      <c r="B2397" s="43" t="s">
        <v>83</v>
      </c>
      <c r="C2397" s="39" t="s">
        <v>84</v>
      </c>
      <c r="D2397" s="39" t="s">
        <v>24</v>
      </c>
      <c r="E2397" s="40" t="s">
        <v>1911</v>
      </c>
      <c r="F2397" s="42"/>
      <c r="G2397" s="54" t="s">
        <v>85</v>
      </c>
      <c r="H2397" s="43" t="s">
        <v>25</v>
      </c>
      <c r="I2397" s="43" t="s">
        <v>86</v>
      </c>
      <c r="J2397" s="43" t="s">
        <v>26</v>
      </c>
      <c r="K2397" s="4"/>
    </row>
    <row r="2398" ht="24.0" customHeight="1">
      <c r="A2398" s="77" t="s">
        <v>1940</v>
      </c>
      <c r="B2398" s="78" t="s">
        <v>2335</v>
      </c>
      <c r="C2398" s="77" t="s">
        <v>122</v>
      </c>
      <c r="D2398" s="77" t="s">
        <v>2336</v>
      </c>
      <c r="E2398" s="79" t="s">
        <v>1948</v>
      </c>
      <c r="F2398" s="42"/>
      <c r="G2398" s="80" t="s">
        <v>1134</v>
      </c>
      <c r="H2398" s="81">
        <v>0.09</v>
      </c>
      <c r="I2398" s="82" t="s">
        <v>2337</v>
      </c>
      <c r="J2398" s="86" t="s">
        <v>3396</v>
      </c>
      <c r="K2398" s="4"/>
    </row>
    <row r="2399" ht="24.0" customHeight="1">
      <c r="A2399" s="77" t="s">
        <v>1940</v>
      </c>
      <c r="B2399" s="78" t="s">
        <v>2412</v>
      </c>
      <c r="C2399" s="77" t="s">
        <v>265</v>
      </c>
      <c r="D2399" s="77" t="s">
        <v>2413</v>
      </c>
      <c r="E2399" s="79" t="s">
        <v>1972</v>
      </c>
      <c r="F2399" s="42"/>
      <c r="G2399" s="80" t="s">
        <v>106</v>
      </c>
      <c r="H2399" s="81">
        <v>8.1E-4</v>
      </c>
      <c r="I2399" s="82" t="s">
        <v>2414</v>
      </c>
      <c r="J2399" s="86" t="s">
        <v>2359</v>
      </c>
      <c r="K2399" s="4"/>
    </row>
    <row r="2400" ht="25.5" customHeight="1">
      <c r="A2400" s="77" t="s">
        <v>1940</v>
      </c>
      <c r="B2400" s="78" t="s">
        <v>2372</v>
      </c>
      <c r="C2400" s="77" t="s">
        <v>122</v>
      </c>
      <c r="D2400" s="77" t="s">
        <v>2373</v>
      </c>
      <c r="E2400" s="79" t="s">
        <v>1943</v>
      </c>
      <c r="F2400" s="42"/>
      <c r="G2400" s="80" t="s">
        <v>98</v>
      </c>
      <c r="H2400" s="81">
        <v>3.6E-5</v>
      </c>
      <c r="I2400" s="82" t="s">
        <v>2374</v>
      </c>
      <c r="J2400" s="86" t="s">
        <v>2351</v>
      </c>
      <c r="K2400" s="4"/>
    </row>
    <row r="2401" ht="24.0" customHeight="1">
      <c r="A2401" s="77" t="s">
        <v>1940</v>
      </c>
      <c r="B2401" s="78" t="s">
        <v>2425</v>
      </c>
      <c r="C2401" s="77" t="s">
        <v>265</v>
      </c>
      <c r="D2401" s="77" t="s">
        <v>2426</v>
      </c>
      <c r="E2401" s="79" t="s">
        <v>1943</v>
      </c>
      <c r="F2401" s="42"/>
      <c r="G2401" s="80" t="s">
        <v>106</v>
      </c>
      <c r="H2401" s="81">
        <v>3.6E-5</v>
      </c>
      <c r="I2401" s="82" t="s">
        <v>2427</v>
      </c>
      <c r="J2401" s="86" t="s">
        <v>2351</v>
      </c>
      <c r="K2401" s="4"/>
    </row>
    <row r="2402" ht="24.0" customHeight="1">
      <c r="A2402" s="77" t="s">
        <v>1940</v>
      </c>
      <c r="B2402" s="78" t="s">
        <v>2407</v>
      </c>
      <c r="C2402" s="77" t="s">
        <v>265</v>
      </c>
      <c r="D2402" s="77" t="s">
        <v>2408</v>
      </c>
      <c r="E2402" s="79" t="s">
        <v>1943</v>
      </c>
      <c r="F2402" s="42"/>
      <c r="G2402" s="80" t="s">
        <v>106</v>
      </c>
      <c r="H2402" s="81">
        <v>8.1E-4</v>
      </c>
      <c r="I2402" s="82" t="s">
        <v>2186</v>
      </c>
      <c r="J2402" s="86" t="s">
        <v>2351</v>
      </c>
      <c r="K2402" s="4"/>
    </row>
    <row r="2403" ht="25.5" customHeight="1">
      <c r="A2403" s="77" t="s">
        <v>1940</v>
      </c>
      <c r="B2403" s="78" t="s">
        <v>2422</v>
      </c>
      <c r="C2403" s="77" t="s">
        <v>265</v>
      </c>
      <c r="D2403" s="77" t="s">
        <v>2423</v>
      </c>
      <c r="E2403" s="79" t="s">
        <v>1943</v>
      </c>
      <c r="F2403" s="42"/>
      <c r="G2403" s="80" t="s">
        <v>106</v>
      </c>
      <c r="H2403" s="81">
        <v>3.6E-5</v>
      </c>
      <c r="I2403" s="82" t="s">
        <v>2424</v>
      </c>
      <c r="J2403" s="86" t="s">
        <v>2351</v>
      </c>
      <c r="K2403" s="4"/>
    </row>
    <row r="2404" ht="24.0" customHeight="1">
      <c r="A2404" s="77" t="s">
        <v>1940</v>
      </c>
      <c r="B2404" s="78" t="s">
        <v>2360</v>
      </c>
      <c r="C2404" s="77" t="s">
        <v>265</v>
      </c>
      <c r="D2404" s="77" t="s">
        <v>2361</v>
      </c>
      <c r="E2404" s="79" t="s">
        <v>1943</v>
      </c>
      <c r="F2404" s="42"/>
      <c r="G2404" s="80" t="s">
        <v>106</v>
      </c>
      <c r="H2404" s="81">
        <v>8.1E-4</v>
      </c>
      <c r="I2404" s="82" t="s">
        <v>2362</v>
      </c>
      <c r="J2404" s="86" t="s">
        <v>3408</v>
      </c>
      <c r="K2404" s="4"/>
    </row>
    <row r="2405" ht="24.0" customHeight="1">
      <c r="A2405" s="77" t="s">
        <v>1940</v>
      </c>
      <c r="B2405" s="78" t="s">
        <v>2355</v>
      </c>
      <c r="C2405" s="77" t="s">
        <v>122</v>
      </c>
      <c r="D2405" s="77" t="s">
        <v>2356</v>
      </c>
      <c r="E2405" s="79" t="s">
        <v>1943</v>
      </c>
      <c r="F2405" s="42"/>
      <c r="G2405" s="80" t="s">
        <v>2357</v>
      </c>
      <c r="H2405" s="81">
        <v>4.14E-4</v>
      </c>
      <c r="I2405" s="82" t="s">
        <v>2358</v>
      </c>
      <c r="J2405" s="86" t="s">
        <v>2351</v>
      </c>
      <c r="K2405" s="4"/>
    </row>
    <row r="2406" ht="24.0" customHeight="1">
      <c r="A2406" s="77" t="s">
        <v>1940</v>
      </c>
      <c r="B2406" s="78" t="s">
        <v>2368</v>
      </c>
      <c r="C2406" s="77" t="s">
        <v>265</v>
      </c>
      <c r="D2406" s="77" t="s">
        <v>2369</v>
      </c>
      <c r="E2406" s="79" t="s">
        <v>1943</v>
      </c>
      <c r="F2406" s="42"/>
      <c r="G2406" s="80" t="s">
        <v>2370</v>
      </c>
      <c r="H2406" s="81">
        <v>1.44E-4</v>
      </c>
      <c r="I2406" s="82" t="s">
        <v>2371</v>
      </c>
      <c r="J2406" s="86" t="s">
        <v>2351</v>
      </c>
      <c r="K2406" s="4"/>
    </row>
    <row r="2407" ht="25.5" customHeight="1">
      <c r="A2407" s="77" t="s">
        <v>1940</v>
      </c>
      <c r="B2407" s="78" t="s">
        <v>2404</v>
      </c>
      <c r="C2407" s="77" t="s">
        <v>265</v>
      </c>
      <c r="D2407" s="77" t="s">
        <v>2405</v>
      </c>
      <c r="E2407" s="79" t="s">
        <v>1972</v>
      </c>
      <c r="F2407" s="42"/>
      <c r="G2407" s="80" t="s">
        <v>106</v>
      </c>
      <c r="H2407" s="81">
        <v>0.018324</v>
      </c>
      <c r="I2407" s="82" t="s">
        <v>2406</v>
      </c>
      <c r="J2407" s="86" t="s">
        <v>3041</v>
      </c>
      <c r="K2407" s="4"/>
    </row>
    <row r="2408" ht="24.0" customHeight="1">
      <c r="A2408" s="77" t="s">
        <v>1940</v>
      </c>
      <c r="B2408" s="78" t="s">
        <v>2428</v>
      </c>
      <c r="C2408" s="77" t="s">
        <v>265</v>
      </c>
      <c r="D2408" s="77" t="s">
        <v>2429</v>
      </c>
      <c r="E2408" s="79" t="s">
        <v>1943</v>
      </c>
      <c r="F2408" s="42"/>
      <c r="G2408" s="80" t="s">
        <v>106</v>
      </c>
      <c r="H2408" s="81">
        <v>5.4E-5</v>
      </c>
      <c r="I2408" s="82" t="s">
        <v>2430</v>
      </c>
      <c r="J2408" s="86" t="s">
        <v>2351</v>
      </c>
      <c r="K2408" s="4"/>
    </row>
    <row r="2409" ht="24.0" customHeight="1">
      <c r="A2409" s="77" t="s">
        <v>1940</v>
      </c>
      <c r="B2409" s="78" t="s">
        <v>2396</v>
      </c>
      <c r="C2409" s="77" t="s">
        <v>265</v>
      </c>
      <c r="D2409" s="77" t="s">
        <v>2397</v>
      </c>
      <c r="E2409" s="79" t="s">
        <v>1943</v>
      </c>
      <c r="F2409" s="42"/>
      <c r="G2409" s="80" t="s">
        <v>106</v>
      </c>
      <c r="H2409" s="81">
        <v>0.018324</v>
      </c>
      <c r="I2409" s="82" t="s">
        <v>2398</v>
      </c>
      <c r="J2409" s="86" t="s">
        <v>2439</v>
      </c>
      <c r="K2409" s="4"/>
    </row>
    <row r="2410" ht="24.0" customHeight="1">
      <c r="A2410" s="77" t="s">
        <v>1940</v>
      </c>
      <c r="B2410" s="78" t="s">
        <v>2400</v>
      </c>
      <c r="C2410" s="77" t="s">
        <v>265</v>
      </c>
      <c r="D2410" s="77" t="s">
        <v>2401</v>
      </c>
      <c r="E2410" s="79" t="s">
        <v>1972</v>
      </c>
      <c r="F2410" s="42"/>
      <c r="G2410" s="80" t="s">
        <v>2402</v>
      </c>
      <c r="H2410" s="81">
        <v>7.2E-5</v>
      </c>
      <c r="I2410" s="82" t="s">
        <v>2403</v>
      </c>
      <c r="J2410" s="86" t="s">
        <v>2395</v>
      </c>
      <c r="K2410" s="4"/>
    </row>
    <row r="2411" ht="25.5" customHeight="1">
      <c r="A2411" s="77" t="s">
        <v>1940</v>
      </c>
      <c r="B2411" s="78" t="s">
        <v>2364</v>
      </c>
      <c r="C2411" s="77" t="s">
        <v>122</v>
      </c>
      <c r="D2411" s="77" t="s">
        <v>2365</v>
      </c>
      <c r="E2411" s="79" t="s">
        <v>1943</v>
      </c>
      <c r="F2411" s="42"/>
      <c r="G2411" s="80" t="s">
        <v>2357</v>
      </c>
      <c r="H2411" s="81">
        <v>1.44E-4</v>
      </c>
      <c r="I2411" s="82" t="s">
        <v>2366</v>
      </c>
      <c r="J2411" s="86" t="s">
        <v>2359</v>
      </c>
      <c r="K2411" s="4"/>
    </row>
    <row r="2412" ht="25.5" customHeight="1">
      <c r="A2412" s="77" t="s">
        <v>1940</v>
      </c>
      <c r="B2412" s="78" t="s">
        <v>2409</v>
      </c>
      <c r="C2412" s="77" t="s">
        <v>265</v>
      </c>
      <c r="D2412" s="77" t="s">
        <v>2410</v>
      </c>
      <c r="E2412" s="79" t="s">
        <v>1943</v>
      </c>
      <c r="F2412" s="42"/>
      <c r="G2412" s="80" t="s">
        <v>106</v>
      </c>
      <c r="H2412" s="81">
        <v>1.08E-4</v>
      </c>
      <c r="I2412" s="82" t="s">
        <v>2411</v>
      </c>
      <c r="J2412" s="86" t="s">
        <v>2351</v>
      </c>
      <c r="K2412" s="4"/>
    </row>
    <row r="2413" ht="24.0" customHeight="1">
      <c r="A2413" s="77" t="s">
        <v>1940</v>
      </c>
      <c r="B2413" s="78" t="s">
        <v>2419</v>
      </c>
      <c r="C2413" s="77" t="s">
        <v>265</v>
      </c>
      <c r="D2413" s="77" t="s">
        <v>2420</v>
      </c>
      <c r="E2413" s="79" t="s">
        <v>1943</v>
      </c>
      <c r="F2413" s="42"/>
      <c r="G2413" s="80" t="s">
        <v>106</v>
      </c>
      <c r="H2413" s="81">
        <v>1.8E-5</v>
      </c>
      <c r="I2413" s="82" t="s">
        <v>2421</v>
      </c>
      <c r="J2413" s="86" t="s">
        <v>2351</v>
      </c>
      <c r="K2413" s="4"/>
    </row>
    <row r="2414" ht="24.0" customHeight="1">
      <c r="A2414" s="77" t="s">
        <v>1940</v>
      </c>
      <c r="B2414" s="78" t="s">
        <v>2392</v>
      </c>
      <c r="C2414" s="77" t="s">
        <v>265</v>
      </c>
      <c r="D2414" s="77" t="s">
        <v>2393</v>
      </c>
      <c r="E2414" s="79" t="s">
        <v>1943</v>
      </c>
      <c r="F2414" s="42"/>
      <c r="G2414" s="80" t="s">
        <v>106</v>
      </c>
      <c r="H2414" s="81">
        <v>3.24E-4</v>
      </c>
      <c r="I2414" s="82" t="s">
        <v>2394</v>
      </c>
      <c r="J2414" s="86" t="s">
        <v>2351</v>
      </c>
      <c r="K2414" s="4"/>
    </row>
    <row r="2415" ht="24.0" customHeight="1">
      <c r="A2415" s="77" t="s">
        <v>1940</v>
      </c>
      <c r="B2415" s="78" t="s">
        <v>2388</v>
      </c>
      <c r="C2415" s="77" t="s">
        <v>265</v>
      </c>
      <c r="D2415" s="77" t="s">
        <v>2389</v>
      </c>
      <c r="E2415" s="79" t="s">
        <v>1943</v>
      </c>
      <c r="F2415" s="42"/>
      <c r="G2415" s="80" t="s">
        <v>106</v>
      </c>
      <c r="H2415" s="81">
        <v>0.016938</v>
      </c>
      <c r="I2415" s="82" t="s">
        <v>2390</v>
      </c>
      <c r="J2415" s="86" t="s">
        <v>1847</v>
      </c>
      <c r="K2415" s="4"/>
    </row>
    <row r="2416" ht="24.0" customHeight="1">
      <c r="A2416" s="77" t="s">
        <v>1940</v>
      </c>
      <c r="B2416" s="78" t="s">
        <v>2378</v>
      </c>
      <c r="C2416" s="77" t="s">
        <v>265</v>
      </c>
      <c r="D2416" s="77" t="s">
        <v>2379</v>
      </c>
      <c r="E2416" s="79" t="s">
        <v>1943</v>
      </c>
      <c r="F2416" s="42"/>
      <c r="G2416" s="80" t="s">
        <v>106</v>
      </c>
      <c r="H2416" s="81">
        <v>2.7E-4</v>
      </c>
      <c r="I2416" s="82" t="s">
        <v>2380</v>
      </c>
      <c r="J2416" s="86" t="s">
        <v>2689</v>
      </c>
      <c r="K2416" s="4"/>
    </row>
    <row r="2417" ht="24.0" customHeight="1">
      <c r="A2417" s="77" t="s">
        <v>1940</v>
      </c>
      <c r="B2417" s="78" t="s">
        <v>3401</v>
      </c>
      <c r="C2417" s="77" t="s">
        <v>265</v>
      </c>
      <c r="D2417" s="77" t="s">
        <v>3402</v>
      </c>
      <c r="E2417" s="79" t="s">
        <v>1943</v>
      </c>
      <c r="F2417" s="42"/>
      <c r="G2417" s="80" t="s">
        <v>111</v>
      </c>
      <c r="H2417" s="81">
        <v>0.005</v>
      </c>
      <c r="I2417" s="82" t="s">
        <v>3403</v>
      </c>
      <c r="J2417" s="86" t="s">
        <v>3404</v>
      </c>
      <c r="K2417" s="4"/>
    </row>
    <row r="2418" ht="24.0" customHeight="1">
      <c r="A2418" s="77" t="s">
        <v>1940</v>
      </c>
      <c r="B2418" s="78" t="s">
        <v>3429</v>
      </c>
      <c r="C2418" s="77" t="s">
        <v>265</v>
      </c>
      <c r="D2418" s="77" t="s">
        <v>3430</v>
      </c>
      <c r="E2418" s="79" t="s">
        <v>1943</v>
      </c>
      <c r="F2418" s="42"/>
      <c r="G2418" s="80" t="s">
        <v>3431</v>
      </c>
      <c r="H2418" s="81">
        <v>1.0</v>
      </c>
      <c r="I2418" s="82" t="s">
        <v>3432</v>
      </c>
      <c r="J2418" s="86" t="s">
        <v>3432</v>
      </c>
      <c r="K2418" s="4"/>
    </row>
    <row r="2419" ht="24.0" customHeight="1">
      <c r="A2419" s="77" t="s">
        <v>1940</v>
      </c>
      <c r="B2419" s="78" t="s">
        <v>3405</v>
      </c>
      <c r="C2419" s="77" t="s">
        <v>265</v>
      </c>
      <c r="D2419" s="77" t="s">
        <v>3406</v>
      </c>
      <c r="E2419" s="79" t="s">
        <v>1943</v>
      </c>
      <c r="F2419" s="42"/>
      <c r="G2419" s="80" t="s">
        <v>1472</v>
      </c>
      <c r="H2419" s="81">
        <v>0.074</v>
      </c>
      <c r="I2419" s="82" t="s">
        <v>3407</v>
      </c>
      <c r="J2419" s="86" t="s">
        <v>2867</v>
      </c>
      <c r="K2419" s="4"/>
    </row>
    <row r="2420" ht="24.0" customHeight="1">
      <c r="A2420" s="77" t="s">
        <v>1940</v>
      </c>
      <c r="B2420" s="78" t="s">
        <v>3390</v>
      </c>
      <c r="C2420" s="77" t="s">
        <v>265</v>
      </c>
      <c r="D2420" s="77" t="s">
        <v>3391</v>
      </c>
      <c r="E2420" s="79" t="s">
        <v>1948</v>
      </c>
      <c r="F2420" s="42"/>
      <c r="G2420" s="80" t="s">
        <v>2070</v>
      </c>
      <c r="H2420" s="81">
        <v>0.09</v>
      </c>
      <c r="I2420" s="82" t="s">
        <v>3392</v>
      </c>
      <c r="J2420" s="86" t="s">
        <v>3393</v>
      </c>
      <c r="K2420" s="4"/>
    </row>
    <row r="2421" ht="24.0" customHeight="1">
      <c r="A2421" s="77" t="s">
        <v>1940</v>
      </c>
      <c r="B2421" s="78" t="s">
        <v>3397</v>
      </c>
      <c r="C2421" s="77" t="s">
        <v>265</v>
      </c>
      <c r="D2421" s="77" t="s">
        <v>3398</v>
      </c>
      <c r="E2421" s="79" t="s">
        <v>1943</v>
      </c>
      <c r="F2421" s="42"/>
      <c r="G2421" s="80" t="s">
        <v>111</v>
      </c>
      <c r="H2421" s="81">
        <v>0.032</v>
      </c>
      <c r="I2421" s="82" t="s">
        <v>3399</v>
      </c>
      <c r="J2421" s="86" t="s">
        <v>3400</v>
      </c>
      <c r="K2421" s="4"/>
    </row>
    <row r="2422" ht="13.5" customHeight="1">
      <c r="A2422" s="64"/>
      <c r="B2422" s="64"/>
      <c r="C2422" s="64"/>
      <c r="D2422" s="64"/>
      <c r="E2422" s="64" t="s">
        <v>1935</v>
      </c>
      <c r="F2422" s="74">
        <v>1.37</v>
      </c>
      <c r="G2422" s="64" t="s">
        <v>1936</v>
      </c>
      <c r="H2422" s="74">
        <v>1.49</v>
      </c>
      <c r="I2422" s="64" t="s">
        <v>1937</v>
      </c>
      <c r="J2422" s="74">
        <v>2.86</v>
      </c>
      <c r="K2422" s="4"/>
    </row>
    <row r="2423" ht="13.5" customHeight="1">
      <c r="A2423" s="64"/>
      <c r="B2423" s="64"/>
      <c r="C2423" s="64"/>
      <c r="D2423" s="64"/>
      <c r="E2423" s="64" t="s">
        <v>1938</v>
      </c>
      <c r="F2423" s="74">
        <v>2.95</v>
      </c>
      <c r="G2423" s="64"/>
      <c r="H2423" s="75" t="s">
        <v>1939</v>
      </c>
      <c r="I2423" s="34"/>
      <c r="J2423" s="74">
        <v>15.52</v>
      </c>
      <c r="K2423" s="4"/>
    </row>
    <row r="2424" ht="0.75" customHeight="1">
      <c r="A2424" s="76"/>
      <c r="B2424" s="76"/>
      <c r="C2424" s="76"/>
      <c r="D2424" s="76"/>
      <c r="E2424" s="76"/>
      <c r="F2424" s="76"/>
      <c r="G2424" s="76"/>
      <c r="H2424" s="76"/>
      <c r="I2424" s="76"/>
      <c r="J2424" s="76"/>
      <c r="K2424" s="76"/>
    </row>
    <row r="2425" ht="18.0" customHeight="1">
      <c r="A2425" s="39" t="s">
        <v>697</v>
      </c>
      <c r="B2425" s="43" t="s">
        <v>83</v>
      </c>
      <c r="C2425" s="39" t="s">
        <v>84</v>
      </c>
      <c r="D2425" s="39" t="s">
        <v>24</v>
      </c>
      <c r="E2425" s="40" t="s">
        <v>1911</v>
      </c>
      <c r="F2425" s="42"/>
      <c r="G2425" s="54" t="s">
        <v>85</v>
      </c>
      <c r="H2425" s="43" t="s">
        <v>25</v>
      </c>
      <c r="I2425" s="43" t="s">
        <v>86</v>
      </c>
      <c r="J2425" s="43" t="s">
        <v>26</v>
      </c>
      <c r="K2425" s="4"/>
    </row>
    <row r="2426" ht="25.5" customHeight="1">
      <c r="A2426" s="56" t="s">
        <v>1913</v>
      </c>
      <c r="B2426" s="58" t="s">
        <v>698</v>
      </c>
      <c r="C2426" s="56" t="s">
        <v>265</v>
      </c>
      <c r="D2426" s="56" t="s">
        <v>699</v>
      </c>
      <c r="E2426" s="66" t="s">
        <v>3386</v>
      </c>
      <c r="F2426" s="42"/>
      <c r="G2426" s="57" t="s">
        <v>106</v>
      </c>
      <c r="H2426" s="67">
        <v>1.0</v>
      </c>
      <c r="I2426" s="59">
        <v>764.19</v>
      </c>
      <c r="J2426" s="59">
        <v>764.19</v>
      </c>
      <c r="K2426" s="4"/>
    </row>
    <row r="2427" ht="15.0" customHeight="1">
      <c r="A2427" s="39" t="s">
        <v>23</v>
      </c>
      <c r="B2427" s="43" t="s">
        <v>83</v>
      </c>
      <c r="C2427" s="39" t="s">
        <v>84</v>
      </c>
      <c r="D2427" s="39" t="s">
        <v>24</v>
      </c>
      <c r="E2427" s="40" t="s">
        <v>1911</v>
      </c>
      <c r="F2427" s="42"/>
      <c r="G2427" s="54" t="s">
        <v>85</v>
      </c>
      <c r="H2427" s="43" t="s">
        <v>25</v>
      </c>
      <c r="I2427" s="43" t="s">
        <v>86</v>
      </c>
      <c r="J2427" s="43" t="s">
        <v>26</v>
      </c>
      <c r="K2427" s="4"/>
    </row>
    <row r="2428" ht="24.0" customHeight="1">
      <c r="A2428" s="77" t="s">
        <v>1940</v>
      </c>
      <c r="B2428" s="78" t="s">
        <v>3433</v>
      </c>
      <c r="C2428" s="77" t="s">
        <v>265</v>
      </c>
      <c r="D2428" s="77" t="s">
        <v>3434</v>
      </c>
      <c r="E2428" s="79" t="s">
        <v>1943</v>
      </c>
      <c r="F2428" s="42"/>
      <c r="G2428" s="80" t="s">
        <v>106</v>
      </c>
      <c r="H2428" s="81">
        <v>1.0</v>
      </c>
      <c r="I2428" s="82" t="s">
        <v>3435</v>
      </c>
      <c r="J2428" s="86" t="s">
        <v>3435</v>
      </c>
      <c r="K2428" s="4"/>
    </row>
    <row r="2429" ht="24.0" customHeight="1">
      <c r="A2429" s="77" t="s">
        <v>1940</v>
      </c>
      <c r="B2429" s="78" t="s">
        <v>3405</v>
      </c>
      <c r="C2429" s="77" t="s">
        <v>265</v>
      </c>
      <c r="D2429" s="77" t="s">
        <v>3406</v>
      </c>
      <c r="E2429" s="79" t="s">
        <v>1943</v>
      </c>
      <c r="F2429" s="42"/>
      <c r="G2429" s="80" t="s">
        <v>1472</v>
      </c>
      <c r="H2429" s="81">
        <v>0.8</v>
      </c>
      <c r="I2429" s="82" t="s">
        <v>3407</v>
      </c>
      <c r="J2429" s="86" t="s">
        <v>3426</v>
      </c>
      <c r="K2429" s="4"/>
    </row>
    <row r="2430" ht="24.0" customHeight="1">
      <c r="A2430" s="77" t="s">
        <v>1940</v>
      </c>
      <c r="B2430" s="78" t="s">
        <v>3397</v>
      </c>
      <c r="C2430" s="77" t="s">
        <v>265</v>
      </c>
      <c r="D2430" s="77" t="s">
        <v>3398</v>
      </c>
      <c r="E2430" s="79" t="s">
        <v>1943</v>
      </c>
      <c r="F2430" s="42"/>
      <c r="G2430" s="80" t="s">
        <v>111</v>
      </c>
      <c r="H2430" s="81">
        <v>0.205</v>
      </c>
      <c r="I2430" s="82" t="s">
        <v>3399</v>
      </c>
      <c r="J2430" s="86" t="s">
        <v>3427</v>
      </c>
      <c r="K2430" s="4"/>
    </row>
    <row r="2431" ht="24.0" customHeight="1">
      <c r="A2431" s="77" t="s">
        <v>1940</v>
      </c>
      <c r="B2431" s="78" t="s">
        <v>3390</v>
      </c>
      <c r="C2431" s="77" t="s">
        <v>265</v>
      </c>
      <c r="D2431" s="77" t="s">
        <v>3391</v>
      </c>
      <c r="E2431" s="79" t="s">
        <v>1948</v>
      </c>
      <c r="F2431" s="42"/>
      <c r="G2431" s="80" t="s">
        <v>2070</v>
      </c>
      <c r="H2431" s="81">
        <v>1.18</v>
      </c>
      <c r="I2431" s="82" t="s">
        <v>3392</v>
      </c>
      <c r="J2431" s="86" t="s">
        <v>3419</v>
      </c>
      <c r="K2431" s="4"/>
    </row>
    <row r="2432" ht="24.0" customHeight="1">
      <c r="A2432" s="68" t="s">
        <v>1913</v>
      </c>
      <c r="B2432" s="69" t="s">
        <v>3394</v>
      </c>
      <c r="C2432" s="68" t="s">
        <v>265</v>
      </c>
      <c r="D2432" s="68" t="s">
        <v>3395</v>
      </c>
      <c r="E2432" s="70" t="s">
        <v>2332</v>
      </c>
      <c r="F2432" s="42"/>
      <c r="G2432" s="71" t="s">
        <v>2070</v>
      </c>
      <c r="H2432" s="72">
        <v>1.18</v>
      </c>
      <c r="I2432" s="73" t="s">
        <v>2345</v>
      </c>
      <c r="J2432" s="84" t="s">
        <v>3425</v>
      </c>
      <c r="K2432" s="4"/>
    </row>
    <row r="2433" ht="24.0" customHeight="1">
      <c r="A2433" s="77" t="s">
        <v>1940</v>
      </c>
      <c r="B2433" s="78" t="s">
        <v>3401</v>
      </c>
      <c r="C2433" s="77" t="s">
        <v>265</v>
      </c>
      <c r="D2433" s="77" t="s">
        <v>3402</v>
      </c>
      <c r="E2433" s="79" t="s">
        <v>1943</v>
      </c>
      <c r="F2433" s="42"/>
      <c r="G2433" s="80" t="s">
        <v>111</v>
      </c>
      <c r="H2433" s="81">
        <v>0.05</v>
      </c>
      <c r="I2433" s="82" t="s">
        <v>3403</v>
      </c>
      <c r="J2433" s="86" t="s">
        <v>3423</v>
      </c>
      <c r="K2433" s="4"/>
    </row>
    <row r="2434" ht="24.0" customHeight="1">
      <c r="A2434" s="77" t="s">
        <v>1940</v>
      </c>
      <c r="B2434" s="78" t="s">
        <v>2335</v>
      </c>
      <c r="C2434" s="77" t="s">
        <v>122</v>
      </c>
      <c r="D2434" s="77" t="s">
        <v>2336</v>
      </c>
      <c r="E2434" s="79" t="s">
        <v>1948</v>
      </c>
      <c r="F2434" s="42"/>
      <c r="G2434" s="80" t="s">
        <v>1134</v>
      </c>
      <c r="H2434" s="81">
        <v>0.23</v>
      </c>
      <c r="I2434" s="82" t="s">
        <v>2337</v>
      </c>
      <c r="J2434" s="86" t="s">
        <v>3424</v>
      </c>
      <c r="K2434" s="4"/>
    </row>
    <row r="2435" ht="24.0" customHeight="1">
      <c r="A2435" s="68" t="s">
        <v>1913</v>
      </c>
      <c r="B2435" s="69" t="s">
        <v>2343</v>
      </c>
      <c r="C2435" s="68" t="s">
        <v>265</v>
      </c>
      <c r="D2435" s="68" t="s">
        <v>2344</v>
      </c>
      <c r="E2435" s="70" t="s">
        <v>2332</v>
      </c>
      <c r="F2435" s="42"/>
      <c r="G2435" s="71" t="s">
        <v>2070</v>
      </c>
      <c r="H2435" s="72">
        <v>0.23</v>
      </c>
      <c r="I2435" s="73" t="s">
        <v>2345</v>
      </c>
      <c r="J2435" s="84" t="s">
        <v>3415</v>
      </c>
      <c r="K2435" s="4"/>
    </row>
    <row r="2436" ht="39.75" customHeight="1">
      <c r="A2436" s="87" t="s">
        <v>2347</v>
      </c>
      <c r="B2436" s="41"/>
      <c r="C2436" s="41"/>
      <c r="D2436" s="41"/>
      <c r="E2436" s="41"/>
      <c r="F2436" s="41"/>
      <c r="G2436" s="41"/>
      <c r="H2436" s="41"/>
      <c r="I2436" s="41"/>
      <c r="J2436" s="42"/>
      <c r="K2436" s="4"/>
    </row>
    <row r="2437" ht="15.0" customHeight="1">
      <c r="A2437" s="39" t="s">
        <v>23</v>
      </c>
      <c r="B2437" s="43" t="s">
        <v>83</v>
      </c>
      <c r="C2437" s="39" t="s">
        <v>84</v>
      </c>
      <c r="D2437" s="39" t="s">
        <v>24</v>
      </c>
      <c r="E2437" s="40" t="s">
        <v>1911</v>
      </c>
      <c r="F2437" s="42"/>
      <c r="G2437" s="54" t="s">
        <v>85</v>
      </c>
      <c r="H2437" s="43" t="s">
        <v>25</v>
      </c>
      <c r="I2437" s="43" t="s">
        <v>86</v>
      </c>
      <c r="J2437" s="43" t="s">
        <v>26</v>
      </c>
      <c r="K2437" s="4"/>
    </row>
    <row r="2438" ht="24.0" customHeight="1">
      <c r="A2438" s="77" t="s">
        <v>1940</v>
      </c>
      <c r="B2438" s="78" t="s">
        <v>3433</v>
      </c>
      <c r="C2438" s="77" t="s">
        <v>265</v>
      </c>
      <c r="D2438" s="77" t="s">
        <v>3434</v>
      </c>
      <c r="E2438" s="79" t="s">
        <v>1943</v>
      </c>
      <c r="F2438" s="42"/>
      <c r="G2438" s="80" t="s">
        <v>106</v>
      </c>
      <c r="H2438" s="81">
        <v>1.0</v>
      </c>
      <c r="I2438" s="82" t="s">
        <v>3435</v>
      </c>
      <c r="J2438" s="86" t="s">
        <v>3435</v>
      </c>
      <c r="K2438" s="4"/>
    </row>
    <row r="2439" ht="24.0" customHeight="1">
      <c r="A2439" s="77" t="s">
        <v>1940</v>
      </c>
      <c r="B2439" s="78" t="s">
        <v>3405</v>
      </c>
      <c r="C2439" s="77" t="s">
        <v>265</v>
      </c>
      <c r="D2439" s="77" t="s">
        <v>3406</v>
      </c>
      <c r="E2439" s="79" t="s">
        <v>1943</v>
      </c>
      <c r="F2439" s="42"/>
      <c r="G2439" s="80" t="s">
        <v>1472</v>
      </c>
      <c r="H2439" s="81">
        <v>0.8</v>
      </c>
      <c r="I2439" s="82" t="s">
        <v>3407</v>
      </c>
      <c r="J2439" s="86" t="s">
        <v>3426</v>
      </c>
      <c r="K2439" s="4"/>
    </row>
    <row r="2440" ht="24.0" customHeight="1">
      <c r="A2440" s="77" t="s">
        <v>1940</v>
      </c>
      <c r="B2440" s="78" t="s">
        <v>3397</v>
      </c>
      <c r="C2440" s="77" t="s">
        <v>265</v>
      </c>
      <c r="D2440" s="77" t="s">
        <v>3398</v>
      </c>
      <c r="E2440" s="79" t="s">
        <v>1943</v>
      </c>
      <c r="F2440" s="42"/>
      <c r="G2440" s="80" t="s">
        <v>111</v>
      </c>
      <c r="H2440" s="81">
        <v>0.205</v>
      </c>
      <c r="I2440" s="82" t="s">
        <v>3399</v>
      </c>
      <c r="J2440" s="86" t="s">
        <v>3427</v>
      </c>
      <c r="K2440" s="4"/>
    </row>
    <row r="2441" ht="24.0" customHeight="1">
      <c r="A2441" s="77" t="s">
        <v>1940</v>
      </c>
      <c r="B2441" s="78" t="s">
        <v>3390</v>
      </c>
      <c r="C2441" s="77" t="s">
        <v>265</v>
      </c>
      <c r="D2441" s="77" t="s">
        <v>3391</v>
      </c>
      <c r="E2441" s="79" t="s">
        <v>1948</v>
      </c>
      <c r="F2441" s="42"/>
      <c r="G2441" s="80" t="s">
        <v>2070</v>
      </c>
      <c r="H2441" s="81">
        <v>1.18</v>
      </c>
      <c r="I2441" s="82" t="s">
        <v>3392</v>
      </c>
      <c r="J2441" s="86" t="s">
        <v>3419</v>
      </c>
      <c r="K2441" s="4"/>
    </row>
    <row r="2442" ht="24.0" customHeight="1">
      <c r="A2442" s="77" t="s">
        <v>1940</v>
      </c>
      <c r="B2442" s="78" t="s">
        <v>2412</v>
      </c>
      <c r="C2442" s="77" t="s">
        <v>265</v>
      </c>
      <c r="D2442" s="77" t="s">
        <v>2413</v>
      </c>
      <c r="E2442" s="79" t="s">
        <v>1972</v>
      </c>
      <c r="F2442" s="42"/>
      <c r="G2442" s="80" t="s">
        <v>106</v>
      </c>
      <c r="H2442" s="81">
        <v>0.006345</v>
      </c>
      <c r="I2442" s="82" t="s">
        <v>2414</v>
      </c>
      <c r="J2442" s="86" t="s">
        <v>1847</v>
      </c>
      <c r="K2442" s="4"/>
    </row>
    <row r="2443" ht="25.5" customHeight="1">
      <c r="A2443" s="77" t="s">
        <v>1940</v>
      </c>
      <c r="B2443" s="78" t="s">
        <v>2372</v>
      </c>
      <c r="C2443" s="77" t="s">
        <v>122</v>
      </c>
      <c r="D2443" s="77" t="s">
        <v>2373</v>
      </c>
      <c r="E2443" s="79" t="s">
        <v>1943</v>
      </c>
      <c r="F2443" s="42"/>
      <c r="G2443" s="80" t="s">
        <v>98</v>
      </c>
      <c r="H2443" s="81">
        <v>2.82E-4</v>
      </c>
      <c r="I2443" s="82" t="s">
        <v>2374</v>
      </c>
      <c r="J2443" s="86" t="s">
        <v>2351</v>
      </c>
      <c r="K2443" s="4"/>
    </row>
    <row r="2444" ht="24.0" customHeight="1">
      <c r="A2444" s="77" t="s">
        <v>1940</v>
      </c>
      <c r="B2444" s="78" t="s">
        <v>2425</v>
      </c>
      <c r="C2444" s="77" t="s">
        <v>265</v>
      </c>
      <c r="D2444" s="77" t="s">
        <v>2426</v>
      </c>
      <c r="E2444" s="79" t="s">
        <v>1943</v>
      </c>
      <c r="F2444" s="42"/>
      <c r="G2444" s="80" t="s">
        <v>106</v>
      </c>
      <c r="H2444" s="81">
        <v>2.82E-4</v>
      </c>
      <c r="I2444" s="82" t="s">
        <v>2427</v>
      </c>
      <c r="J2444" s="86" t="s">
        <v>2359</v>
      </c>
      <c r="K2444" s="4"/>
    </row>
    <row r="2445" ht="24.0" customHeight="1">
      <c r="A2445" s="77" t="s">
        <v>1940</v>
      </c>
      <c r="B2445" s="78" t="s">
        <v>2407</v>
      </c>
      <c r="C2445" s="77" t="s">
        <v>265</v>
      </c>
      <c r="D2445" s="77" t="s">
        <v>2408</v>
      </c>
      <c r="E2445" s="79" t="s">
        <v>1943</v>
      </c>
      <c r="F2445" s="42"/>
      <c r="G2445" s="80" t="s">
        <v>106</v>
      </c>
      <c r="H2445" s="81">
        <v>0.006345</v>
      </c>
      <c r="I2445" s="82" t="s">
        <v>2186</v>
      </c>
      <c r="J2445" s="86" t="s">
        <v>2415</v>
      </c>
      <c r="K2445" s="4"/>
    </row>
    <row r="2446" ht="25.5" customHeight="1">
      <c r="A2446" s="77" t="s">
        <v>1940</v>
      </c>
      <c r="B2446" s="78" t="s">
        <v>2422</v>
      </c>
      <c r="C2446" s="77" t="s">
        <v>265</v>
      </c>
      <c r="D2446" s="77" t="s">
        <v>2423</v>
      </c>
      <c r="E2446" s="79" t="s">
        <v>1943</v>
      </c>
      <c r="F2446" s="42"/>
      <c r="G2446" s="80" t="s">
        <v>106</v>
      </c>
      <c r="H2446" s="81">
        <v>2.82E-4</v>
      </c>
      <c r="I2446" s="82" t="s">
        <v>2424</v>
      </c>
      <c r="J2446" s="86" t="s">
        <v>2689</v>
      </c>
      <c r="K2446" s="4"/>
    </row>
    <row r="2447" ht="24.0" customHeight="1">
      <c r="A2447" s="77" t="s">
        <v>1940</v>
      </c>
      <c r="B2447" s="78" t="s">
        <v>2360</v>
      </c>
      <c r="C2447" s="77" t="s">
        <v>265</v>
      </c>
      <c r="D2447" s="77" t="s">
        <v>2361</v>
      </c>
      <c r="E2447" s="79" t="s">
        <v>1943</v>
      </c>
      <c r="F2447" s="42"/>
      <c r="G2447" s="80" t="s">
        <v>106</v>
      </c>
      <c r="H2447" s="81">
        <v>0.006345</v>
      </c>
      <c r="I2447" s="82" t="s">
        <v>2362</v>
      </c>
      <c r="J2447" s="86" t="s">
        <v>2973</v>
      </c>
      <c r="K2447" s="4"/>
    </row>
    <row r="2448" ht="24.0" customHeight="1">
      <c r="A2448" s="77" t="s">
        <v>1940</v>
      </c>
      <c r="B2448" s="78" t="s">
        <v>2355</v>
      </c>
      <c r="C2448" s="77" t="s">
        <v>122</v>
      </c>
      <c r="D2448" s="77" t="s">
        <v>2356</v>
      </c>
      <c r="E2448" s="79" t="s">
        <v>1943</v>
      </c>
      <c r="F2448" s="42"/>
      <c r="G2448" s="80" t="s">
        <v>2357</v>
      </c>
      <c r="H2448" s="81">
        <v>0.003243</v>
      </c>
      <c r="I2448" s="82" t="s">
        <v>2358</v>
      </c>
      <c r="J2448" s="86" t="s">
        <v>2415</v>
      </c>
      <c r="K2448" s="4"/>
    </row>
    <row r="2449" ht="24.0" customHeight="1">
      <c r="A2449" s="77" t="s">
        <v>1940</v>
      </c>
      <c r="B2449" s="78" t="s">
        <v>2368</v>
      </c>
      <c r="C2449" s="77" t="s">
        <v>265</v>
      </c>
      <c r="D2449" s="77" t="s">
        <v>2369</v>
      </c>
      <c r="E2449" s="79" t="s">
        <v>1943</v>
      </c>
      <c r="F2449" s="42"/>
      <c r="G2449" s="80" t="s">
        <v>2370</v>
      </c>
      <c r="H2449" s="81">
        <v>0.001128</v>
      </c>
      <c r="I2449" s="82" t="s">
        <v>2371</v>
      </c>
      <c r="J2449" s="86" t="s">
        <v>2351</v>
      </c>
      <c r="K2449" s="4"/>
    </row>
    <row r="2450" ht="25.5" customHeight="1">
      <c r="A2450" s="77" t="s">
        <v>1940</v>
      </c>
      <c r="B2450" s="78" t="s">
        <v>2404</v>
      </c>
      <c r="C2450" s="77" t="s">
        <v>265</v>
      </c>
      <c r="D2450" s="77" t="s">
        <v>2405</v>
      </c>
      <c r="E2450" s="79" t="s">
        <v>1972</v>
      </c>
      <c r="F2450" s="42"/>
      <c r="G2450" s="80" t="s">
        <v>106</v>
      </c>
      <c r="H2450" s="81">
        <v>0.143538</v>
      </c>
      <c r="I2450" s="82" t="s">
        <v>2406</v>
      </c>
      <c r="J2450" s="86" t="s">
        <v>1674</v>
      </c>
      <c r="K2450" s="4"/>
    </row>
    <row r="2451" ht="24.0" customHeight="1">
      <c r="A2451" s="77" t="s">
        <v>1940</v>
      </c>
      <c r="B2451" s="78" t="s">
        <v>2428</v>
      </c>
      <c r="C2451" s="77" t="s">
        <v>265</v>
      </c>
      <c r="D2451" s="77" t="s">
        <v>2429</v>
      </c>
      <c r="E2451" s="79" t="s">
        <v>1943</v>
      </c>
      <c r="F2451" s="42"/>
      <c r="G2451" s="80" t="s">
        <v>106</v>
      </c>
      <c r="H2451" s="81">
        <v>4.23E-4</v>
      </c>
      <c r="I2451" s="82" t="s">
        <v>2430</v>
      </c>
      <c r="J2451" s="86" t="s">
        <v>2351</v>
      </c>
      <c r="K2451" s="4"/>
    </row>
    <row r="2452" ht="24.0" customHeight="1">
      <c r="A2452" s="77" t="s">
        <v>1940</v>
      </c>
      <c r="B2452" s="78" t="s">
        <v>2396</v>
      </c>
      <c r="C2452" s="77" t="s">
        <v>265</v>
      </c>
      <c r="D2452" s="77" t="s">
        <v>2397</v>
      </c>
      <c r="E2452" s="79" t="s">
        <v>1943</v>
      </c>
      <c r="F2452" s="42"/>
      <c r="G2452" s="80" t="s">
        <v>106</v>
      </c>
      <c r="H2452" s="81">
        <v>0.143538</v>
      </c>
      <c r="I2452" s="82" t="s">
        <v>2398</v>
      </c>
      <c r="J2452" s="86" t="s">
        <v>3249</v>
      </c>
      <c r="K2452" s="4"/>
    </row>
    <row r="2453" ht="24.0" customHeight="1">
      <c r="A2453" s="77" t="s">
        <v>1940</v>
      </c>
      <c r="B2453" s="78" t="s">
        <v>2400</v>
      </c>
      <c r="C2453" s="77" t="s">
        <v>265</v>
      </c>
      <c r="D2453" s="77" t="s">
        <v>2401</v>
      </c>
      <c r="E2453" s="79" t="s">
        <v>1972</v>
      </c>
      <c r="F2453" s="42"/>
      <c r="G2453" s="80" t="s">
        <v>2402</v>
      </c>
      <c r="H2453" s="81">
        <v>5.64E-4</v>
      </c>
      <c r="I2453" s="82" t="s">
        <v>2403</v>
      </c>
      <c r="J2453" s="86" t="s">
        <v>3408</v>
      </c>
      <c r="K2453" s="4"/>
    </row>
    <row r="2454" ht="25.5" customHeight="1">
      <c r="A2454" s="77" t="s">
        <v>1940</v>
      </c>
      <c r="B2454" s="78" t="s">
        <v>2364</v>
      </c>
      <c r="C2454" s="77" t="s">
        <v>122</v>
      </c>
      <c r="D2454" s="77" t="s">
        <v>2365</v>
      </c>
      <c r="E2454" s="79" t="s">
        <v>1943</v>
      </c>
      <c r="F2454" s="42"/>
      <c r="G2454" s="80" t="s">
        <v>2357</v>
      </c>
      <c r="H2454" s="81">
        <v>0.001128</v>
      </c>
      <c r="I2454" s="82" t="s">
        <v>2366</v>
      </c>
      <c r="J2454" s="86" t="s">
        <v>3041</v>
      </c>
      <c r="K2454" s="4"/>
    </row>
    <row r="2455" ht="25.5" customHeight="1">
      <c r="A2455" s="77" t="s">
        <v>1940</v>
      </c>
      <c r="B2455" s="78" t="s">
        <v>2409</v>
      </c>
      <c r="C2455" s="77" t="s">
        <v>265</v>
      </c>
      <c r="D2455" s="77" t="s">
        <v>2410</v>
      </c>
      <c r="E2455" s="79" t="s">
        <v>1943</v>
      </c>
      <c r="F2455" s="42"/>
      <c r="G2455" s="80" t="s">
        <v>106</v>
      </c>
      <c r="H2455" s="81">
        <v>8.46E-4</v>
      </c>
      <c r="I2455" s="82" t="s">
        <v>2411</v>
      </c>
      <c r="J2455" s="86" t="s">
        <v>2359</v>
      </c>
      <c r="K2455" s="4"/>
    </row>
    <row r="2456" ht="24.0" customHeight="1">
      <c r="A2456" s="77" t="s">
        <v>1940</v>
      </c>
      <c r="B2456" s="78" t="s">
        <v>2419</v>
      </c>
      <c r="C2456" s="77" t="s">
        <v>265</v>
      </c>
      <c r="D2456" s="77" t="s">
        <v>2420</v>
      </c>
      <c r="E2456" s="79" t="s">
        <v>1943</v>
      </c>
      <c r="F2456" s="42"/>
      <c r="G2456" s="80" t="s">
        <v>106</v>
      </c>
      <c r="H2456" s="81">
        <v>1.41E-4</v>
      </c>
      <c r="I2456" s="82" t="s">
        <v>2421</v>
      </c>
      <c r="J2456" s="86" t="s">
        <v>2351</v>
      </c>
      <c r="K2456" s="4"/>
    </row>
    <row r="2457" ht="24.0" customHeight="1">
      <c r="A2457" s="77" t="s">
        <v>1940</v>
      </c>
      <c r="B2457" s="78" t="s">
        <v>2392</v>
      </c>
      <c r="C2457" s="77" t="s">
        <v>265</v>
      </c>
      <c r="D2457" s="77" t="s">
        <v>2393</v>
      </c>
      <c r="E2457" s="79" t="s">
        <v>1943</v>
      </c>
      <c r="F2457" s="42"/>
      <c r="G2457" s="80" t="s">
        <v>106</v>
      </c>
      <c r="H2457" s="81">
        <v>0.002538</v>
      </c>
      <c r="I2457" s="82" t="s">
        <v>2394</v>
      </c>
      <c r="J2457" s="86" t="s">
        <v>2367</v>
      </c>
      <c r="K2457" s="4"/>
    </row>
    <row r="2458" ht="24.0" customHeight="1">
      <c r="A2458" s="77" t="s">
        <v>1940</v>
      </c>
      <c r="B2458" s="78" t="s">
        <v>2388</v>
      </c>
      <c r="C2458" s="77" t="s">
        <v>265</v>
      </c>
      <c r="D2458" s="77" t="s">
        <v>2389</v>
      </c>
      <c r="E2458" s="79" t="s">
        <v>1943</v>
      </c>
      <c r="F2458" s="42"/>
      <c r="G2458" s="80" t="s">
        <v>106</v>
      </c>
      <c r="H2458" s="81">
        <v>0.132681</v>
      </c>
      <c r="I2458" s="82" t="s">
        <v>2390</v>
      </c>
      <c r="J2458" s="86" t="s">
        <v>3428</v>
      </c>
      <c r="K2458" s="4"/>
    </row>
    <row r="2459" ht="24.0" customHeight="1">
      <c r="A2459" s="77" t="s">
        <v>1940</v>
      </c>
      <c r="B2459" s="78" t="s">
        <v>2378</v>
      </c>
      <c r="C2459" s="77" t="s">
        <v>265</v>
      </c>
      <c r="D2459" s="77" t="s">
        <v>2379</v>
      </c>
      <c r="E2459" s="79" t="s">
        <v>1943</v>
      </c>
      <c r="F2459" s="42"/>
      <c r="G2459" s="80" t="s">
        <v>106</v>
      </c>
      <c r="H2459" s="81">
        <v>0.002115</v>
      </c>
      <c r="I2459" s="82" t="s">
        <v>2380</v>
      </c>
      <c r="J2459" s="86" t="s">
        <v>3200</v>
      </c>
      <c r="K2459" s="4"/>
    </row>
    <row r="2460" ht="24.0" customHeight="1">
      <c r="A2460" s="77" t="s">
        <v>1940</v>
      </c>
      <c r="B2460" s="78" t="s">
        <v>3401</v>
      </c>
      <c r="C2460" s="77" t="s">
        <v>265</v>
      </c>
      <c r="D2460" s="77" t="s">
        <v>3402</v>
      </c>
      <c r="E2460" s="79" t="s">
        <v>1943</v>
      </c>
      <c r="F2460" s="42"/>
      <c r="G2460" s="80" t="s">
        <v>111</v>
      </c>
      <c r="H2460" s="81">
        <v>0.05</v>
      </c>
      <c r="I2460" s="82" t="s">
        <v>3403</v>
      </c>
      <c r="J2460" s="86" t="s">
        <v>3423</v>
      </c>
      <c r="K2460" s="4"/>
    </row>
    <row r="2461" ht="24.0" customHeight="1">
      <c r="A2461" s="77" t="s">
        <v>1940</v>
      </c>
      <c r="B2461" s="78" t="s">
        <v>2335</v>
      </c>
      <c r="C2461" s="77" t="s">
        <v>122</v>
      </c>
      <c r="D2461" s="77" t="s">
        <v>2336</v>
      </c>
      <c r="E2461" s="79" t="s">
        <v>1948</v>
      </c>
      <c r="F2461" s="42"/>
      <c r="G2461" s="80" t="s">
        <v>1134</v>
      </c>
      <c r="H2461" s="81">
        <v>0.23</v>
      </c>
      <c r="I2461" s="82" t="s">
        <v>2337</v>
      </c>
      <c r="J2461" s="86" t="s">
        <v>3424</v>
      </c>
      <c r="K2461" s="4"/>
    </row>
    <row r="2462" ht="13.5" customHeight="1">
      <c r="A2462" s="64"/>
      <c r="B2462" s="64"/>
      <c r="C2462" s="64"/>
      <c r="D2462" s="64"/>
      <c r="E2462" s="64" t="s">
        <v>1935</v>
      </c>
      <c r="F2462" s="74">
        <v>11.11</v>
      </c>
      <c r="G2462" s="64" t="s">
        <v>1936</v>
      </c>
      <c r="H2462" s="74">
        <v>11.95</v>
      </c>
      <c r="I2462" s="64" t="s">
        <v>1937</v>
      </c>
      <c r="J2462" s="74">
        <v>23.06</v>
      </c>
      <c r="K2462" s="4"/>
    </row>
    <row r="2463" ht="13.5" customHeight="1">
      <c r="A2463" s="64"/>
      <c r="B2463" s="64"/>
      <c r="C2463" s="64"/>
      <c r="D2463" s="64"/>
      <c r="E2463" s="64" t="s">
        <v>1938</v>
      </c>
      <c r="F2463" s="74">
        <v>179.89</v>
      </c>
      <c r="G2463" s="64"/>
      <c r="H2463" s="75" t="s">
        <v>1939</v>
      </c>
      <c r="I2463" s="34"/>
      <c r="J2463" s="74">
        <v>944.08</v>
      </c>
      <c r="K2463" s="4"/>
    </row>
    <row r="2464" ht="0.75" customHeight="1">
      <c r="A2464" s="76"/>
      <c r="B2464" s="76"/>
      <c r="C2464" s="76"/>
      <c r="D2464" s="76"/>
      <c r="E2464" s="76"/>
      <c r="F2464" s="76"/>
      <c r="G2464" s="76"/>
      <c r="H2464" s="76"/>
      <c r="I2464" s="76"/>
      <c r="J2464" s="76"/>
      <c r="K2464" s="76"/>
    </row>
    <row r="2465" ht="18.0" customHeight="1">
      <c r="A2465" s="39" t="s">
        <v>700</v>
      </c>
      <c r="B2465" s="43" t="s">
        <v>83</v>
      </c>
      <c r="C2465" s="39" t="s">
        <v>84</v>
      </c>
      <c r="D2465" s="39" t="s">
        <v>24</v>
      </c>
      <c r="E2465" s="40" t="s">
        <v>1911</v>
      </c>
      <c r="F2465" s="42"/>
      <c r="G2465" s="54" t="s">
        <v>85</v>
      </c>
      <c r="H2465" s="43" t="s">
        <v>25</v>
      </c>
      <c r="I2465" s="43" t="s">
        <v>86</v>
      </c>
      <c r="J2465" s="43" t="s">
        <v>26</v>
      </c>
      <c r="K2465" s="4"/>
    </row>
    <row r="2466" ht="25.5" customHeight="1">
      <c r="A2466" s="56" t="s">
        <v>1913</v>
      </c>
      <c r="B2466" s="58" t="s">
        <v>701</v>
      </c>
      <c r="C2466" s="56" t="s">
        <v>265</v>
      </c>
      <c r="D2466" s="56" t="s">
        <v>702</v>
      </c>
      <c r="E2466" s="66" t="s">
        <v>3386</v>
      </c>
      <c r="F2466" s="42"/>
      <c r="G2466" s="57" t="s">
        <v>106</v>
      </c>
      <c r="H2466" s="67">
        <v>1.0</v>
      </c>
      <c r="I2466" s="59">
        <v>16.9</v>
      </c>
      <c r="J2466" s="59">
        <v>16.9</v>
      </c>
      <c r="K2466" s="4"/>
    </row>
    <row r="2467" ht="15.0" customHeight="1">
      <c r="A2467" s="39" t="s">
        <v>23</v>
      </c>
      <c r="B2467" s="43" t="s">
        <v>83</v>
      </c>
      <c r="C2467" s="39" t="s">
        <v>84</v>
      </c>
      <c r="D2467" s="39" t="s">
        <v>24</v>
      </c>
      <c r="E2467" s="40" t="s">
        <v>1911</v>
      </c>
      <c r="F2467" s="42"/>
      <c r="G2467" s="54" t="s">
        <v>85</v>
      </c>
      <c r="H2467" s="43" t="s">
        <v>25</v>
      </c>
      <c r="I2467" s="43" t="s">
        <v>86</v>
      </c>
      <c r="J2467" s="43" t="s">
        <v>26</v>
      </c>
      <c r="K2467" s="4"/>
    </row>
    <row r="2468" ht="24.0" customHeight="1">
      <c r="A2468" s="77" t="s">
        <v>1940</v>
      </c>
      <c r="B2468" s="78" t="s">
        <v>3390</v>
      </c>
      <c r="C2468" s="77" t="s">
        <v>265</v>
      </c>
      <c r="D2468" s="77" t="s">
        <v>3391</v>
      </c>
      <c r="E2468" s="79" t="s">
        <v>1948</v>
      </c>
      <c r="F2468" s="42"/>
      <c r="G2468" s="80" t="s">
        <v>2070</v>
      </c>
      <c r="H2468" s="81">
        <v>0.09</v>
      </c>
      <c r="I2468" s="82" t="s">
        <v>3392</v>
      </c>
      <c r="J2468" s="86" t="s">
        <v>3393</v>
      </c>
      <c r="K2468" s="4"/>
    </row>
    <row r="2469" ht="24.0" customHeight="1">
      <c r="A2469" s="77" t="s">
        <v>1940</v>
      </c>
      <c r="B2469" s="78" t="s">
        <v>3436</v>
      </c>
      <c r="C2469" s="77" t="s">
        <v>265</v>
      </c>
      <c r="D2469" s="77" t="s">
        <v>3437</v>
      </c>
      <c r="E2469" s="79" t="s">
        <v>1943</v>
      </c>
      <c r="F2469" s="42"/>
      <c r="G2469" s="80" t="s">
        <v>106</v>
      </c>
      <c r="H2469" s="81">
        <v>1.0</v>
      </c>
      <c r="I2469" s="82" t="s">
        <v>3438</v>
      </c>
      <c r="J2469" s="86" t="s">
        <v>3438</v>
      </c>
      <c r="K2469" s="4"/>
    </row>
    <row r="2470" ht="24.0" customHeight="1">
      <c r="A2470" s="68" t="s">
        <v>1913</v>
      </c>
      <c r="B2470" s="69" t="s">
        <v>3394</v>
      </c>
      <c r="C2470" s="68" t="s">
        <v>265</v>
      </c>
      <c r="D2470" s="68" t="s">
        <v>3395</v>
      </c>
      <c r="E2470" s="70" t="s">
        <v>2332</v>
      </c>
      <c r="F2470" s="42"/>
      <c r="G2470" s="71" t="s">
        <v>2070</v>
      </c>
      <c r="H2470" s="72">
        <v>0.09</v>
      </c>
      <c r="I2470" s="73" t="s">
        <v>2345</v>
      </c>
      <c r="J2470" s="84" t="s">
        <v>2506</v>
      </c>
      <c r="K2470" s="4"/>
    </row>
    <row r="2471" ht="24.0" customHeight="1">
      <c r="A2471" s="77" t="s">
        <v>1940</v>
      </c>
      <c r="B2471" s="78" t="s">
        <v>3397</v>
      </c>
      <c r="C2471" s="77" t="s">
        <v>265</v>
      </c>
      <c r="D2471" s="77" t="s">
        <v>3398</v>
      </c>
      <c r="E2471" s="79" t="s">
        <v>1943</v>
      </c>
      <c r="F2471" s="42"/>
      <c r="G2471" s="80" t="s">
        <v>111</v>
      </c>
      <c r="H2471" s="81">
        <v>0.032</v>
      </c>
      <c r="I2471" s="82" t="s">
        <v>3399</v>
      </c>
      <c r="J2471" s="86" t="s">
        <v>3400</v>
      </c>
      <c r="K2471" s="4"/>
    </row>
    <row r="2472" ht="24.0" customHeight="1">
      <c r="A2472" s="77" t="s">
        <v>1940</v>
      </c>
      <c r="B2472" s="78" t="s">
        <v>3401</v>
      </c>
      <c r="C2472" s="77" t="s">
        <v>265</v>
      </c>
      <c r="D2472" s="77" t="s">
        <v>3402</v>
      </c>
      <c r="E2472" s="79" t="s">
        <v>1943</v>
      </c>
      <c r="F2472" s="42"/>
      <c r="G2472" s="80" t="s">
        <v>111</v>
      </c>
      <c r="H2472" s="81">
        <v>0.005</v>
      </c>
      <c r="I2472" s="82" t="s">
        <v>3403</v>
      </c>
      <c r="J2472" s="86" t="s">
        <v>3404</v>
      </c>
      <c r="K2472" s="4"/>
    </row>
    <row r="2473" ht="39.75" customHeight="1">
      <c r="A2473" s="87" t="s">
        <v>2347</v>
      </c>
      <c r="B2473" s="41"/>
      <c r="C2473" s="41"/>
      <c r="D2473" s="41"/>
      <c r="E2473" s="41"/>
      <c r="F2473" s="41"/>
      <c r="G2473" s="41"/>
      <c r="H2473" s="41"/>
      <c r="I2473" s="41"/>
      <c r="J2473" s="42"/>
      <c r="K2473" s="4"/>
    </row>
    <row r="2474" ht="15.0" customHeight="1">
      <c r="A2474" s="39" t="s">
        <v>23</v>
      </c>
      <c r="B2474" s="43" t="s">
        <v>83</v>
      </c>
      <c r="C2474" s="39" t="s">
        <v>84</v>
      </c>
      <c r="D2474" s="39" t="s">
        <v>24</v>
      </c>
      <c r="E2474" s="40" t="s">
        <v>1911</v>
      </c>
      <c r="F2474" s="42"/>
      <c r="G2474" s="54" t="s">
        <v>85</v>
      </c>
      <c r="H2474" s="43" t="s">
        <v>25</v>
      </c>
      <c r="I2474" s="43" t="s">
        <v>86</v>
      </c>
      <c r="J2474" s="43" t="s">
        <v>26</v>
      </c>
      <c r="K2474" s="4"/>
    </row>
    <row r="2475" ht="24.0" customHeight="1">
      <c r="A2475" s="77" t="s">
        <v>1940</v>
      </c>
      <c r="B2475" s="78" t="s">
        <v>3390</v>
      </c>
      <c r="C2475" s="77" t="s">
        <v>265</v>
      </c>
      <c r="D2475" s="77" t="s">
        <v>3391</v>
      </c>
      <c r="E2475" s="79" t="s">
        <v>1948</v>
      </c>
      <c r="F2475" s="42"/>
      <c r="G2475" s="80" t="s">
        <v>2070</v>
      </c>
      <c r="H2475" s="81">
        <v>0.09</v>
      </c>
      <c r="I2475" s="82" t="s">
        <v>3392</v>
      </c>
      <c r="J2475" s="86" t="s">
        <v>3393</v>
      </c>
      <c r="K2475" s="4"/>
    </row>
    <row r="2476" ht="24.0" customHeight="1">
      <c r="A2476" s="77" t="s">
        <v>1940</v>
      </c>
      <c r="B2476" s="78" t="s">
        <v>3436</v>
      </c>
      <c r="C2476" s="77" t="s">
        <v>265</v>
      </c>
      <c r="D2476" s="77" t="s">
        <v>3437</v>
      </c>
      <c r="E2476" s="79" t="s">
        <v>1943</v>
      </c>
      <c r="F2476" s="42"/>
      <c r="G2476" s="80" t="s">
        <v>106</v>
      </c>
      <c r="H2476" s="81">
        <v>1.0</v>
      </c>
      <c r="I2476" s="82" t="s">
        <v>3438</v>
      </c>
      <c r="J2476" s="86" t="s">
        <v>3438</v>
      </c>
      <c r="K2476" s="4"/>
    </row>
    <row r="2477" ht="24.0" customHeight="1">
      <c r="A2477" s="77" t="s">
        <v>1940</v>
      </c>
      <c r="B2477" s="78" t="s">
        <v>2412</v>
      </c>
      <c r="C2477" s="77" t="s">
        <v>265</v>
      </c>
      <c r="D2477" s="77" t="s">
        <v>2413</v>
      </c>
      <c r="E2477" s="79" t="s">
        <v>1972</v>
      </c>
      <c r="F2477" s="42"/>
      <c r="G2477" s="80" t="s">
        <v>106</v>
      </c>
      <c r="H2477" s="81">
        <v>4.05E-4</v>
      </c>
      <c r="I2477" s="82" t="s">
        <v>2414</v>
      </c>
      <c r="J2477" s="86" t="s">
        <v>2351</v>
      </c>
      <c r="K2477" s="4"/>
    </row>
    <row r="2478" ht="25.5" customHeight="1">
      <c r="A2478" s="77" t="s">
        <v>1940</v>
      </c>
      <c r="B2478" s="78" t="s">
        <v>2372</v>
      </c>
      <c r="C2478" s="77" t="s">
        <v>122</v>
      </c>
      <c r="D2478" s="77" t="s">
        <v>2373</v>
      </c>
      <c r="E2478" s="79" t="s">
        <v>1943</v>
      </c>
      <c r="F2478" s="42"/>
      <c r="G2478" s="80" t="s">
        <v>98</v>
      </c>
      <c r="H2478" s="81">
        <v>1.8E-5</v>
      </c>
      <c r="I2478" s="82" t="s">
        <v>2374</v>
      </c>
      <c r="J2478" s="86" t="s">
        <v>2351</v>
      </c>
      <c r="K2478" s="4"/>
    </row>
    <row r="2479" ht="24.0" customHeight="1">
      <c r="A2479" s="77" t="s">
        <v>1940</v>
      </c>
      <c r="B2479" s="78" t="s">
        <v>2425</v>
      </c>
      <c r="C2479" s="77" t="s">
        <v>265</v>
      </c>
      <c r="D2479" s="77" t="s">
        <v>2426</v>
      </c>
      <c r="E2479" s="79" t="s">
        <v>1943</v>
      </c>
      <c r="F2479" s="42"/>
      <c r="G2479" s="80" t="s">
        <v>106</v>
      </c>
      <c r="H2479" s="81">
        <v>1.8E-5</v>
      </c>
      <c r="I2479" s="82" t="s">
        <v>2427</v>
      </c>
      <c r="J2479" s="86" t="s">
        <v>2351</v>
      </c>
      <c r="K2479" s="4"/>
    </row>
    <row r="2480" ht="24.0" customHeight="1">
      <c r="A2480" s="77" t="s">
        <v>1940</v>
      </c>
      <c r="B2480" s="78" t="s">
        <v>2407</v>
      </c>
      <c r="C2480" s="77" t="s">
        <v>265</v>
      </c>
      <c r="D2480" s="77" t="s">
        <v>2408</v>
      </c>
      <c r="E2480" s="79" t="s">
        <v>1943</v>
      </c>
      <c r="F2480" s="42"/>
      <c r="G2480" s="80" t="s">
        <v>106</v>
      </c>
      <c r="H2480" s="81">
        <v>4.05E-4</v>
      </c>
      <c r="I2480" s="82" t="s">
        <v>2186</v>
      </c>
      <c r="J2480" s="86" t="s">
        <v>2351</v>
      </c>
      <c r="K2480" s="4"/>
    </row>
    <row r="2481" ht="25.5" customHeight="1">
      <c r="A2481" s="77" t="s">
        <v>1940</v>
      </c>
      <c r="B2481" s="78" t="s">
        <v>2422</v>
      </c>
      <c r="C2481" s="77" t="s">
        <v>265</v>
      </c>
      <c r="D2481" s="77" t="s">
        <v>2423</v>
      </c>
      <c r="E2481" s="79" t="s">
        <v>1943</v>
      </c>
      <c r="F2481" s="42"/>
      <c r="G2481" s="80" t="s">
        <v>106</v>
      </c>
      <c r="H2481" s="81">
        <v>1.8E-5</v>
      </c>
      <c r="I2481" s="82" t="s">
        <v>2424</v>
      </c>
      <c r="J2481" s="86" t="s">
        <v>2351</v>
      </c>
      <c r="K2481" s="4"/>
    </row>
    <row r="2482" ht="24.0" customHeight="1">
      <c r="A2482" s="77" t="s">
        <v>1940</v>
      </c>
      <c r="B2482" s="78" t="s">
        <v>2360</v>
      </c>
      <c r="C2482" s="77" t="s">
        <v>265</v>
      </c>
      <c r="D2482" s="77" t="s">
        <v>2361</v>
      </c>
      <c r="E2482" s="79" t="s">
        <v>1943</v>
      </c>
      <c r="F2482" s="42"/>
      <c r="G2482" s="80" t="s">
        <v>106</v>
      </c>
      <c r="H2482" s="81">
        <v>4.05E-4</v>
      </c>
      <c r="I2482" s="82" t="s">
        <v>2362</v>
      </c>
      <c r="J2482" s="86" t="s">
        <v>2498</v>
      </c>
      <c r="K2482" s="4"/>
    </row>
    <row r="2483" ht="24.0" customHeight="1">
      <c r="A2483" s="77" t="s">
        <v>1940</v>
      </c>
      <c r="B2483" s="78" t="s">
        <v>2355</v>
      </c>
      <c r="C2483" s="77" t="s">
        <v>122</v>
      </c>
      <c r="D2483" s="77" t="s">
        <v>2356</v>
      </c>
      <c r="E2483" s="79" t="s">
        <v>1943</v>
      </c>
      <c r="F2483" s="42"/>
      <c r="G2483" s="80" t="s">
        <v>2357</v>
      </c>
      <c r="H2483" s="81">
        <v>2.07E-4</v>
      </c>
      <c r="I2483" s="82" t="s">
        <v>2358</v>
      </c>
      <c r="J2483" s="86" t="s">
        <v>2351</v>
      </c>
      <c r="K2483" s="4"/>
    </row>
    <row r="2484" ht="24.0" customHeight="1">
      <c r="A2484" s="77" t="s">
        <v>1940</v>
      </c>
      <c r="B2484" s="78" t="s">
        <v>2368</v>
      </c>
      <c r="C2484" s="77" t="s">
        <v>265</v>
      </c>
      <c r="D2484" s="77" t="s">
        <v>2369</v>
      </c>
      <c r="E2484" s="79" t="s">
        <v>1943</v>
      </c>
      <c r="F2484" s="42"/>
      <c r="G2484" s="80" t="s">
        <v>2370</v>
      </c>
      <c r="H2484" s="81">
        <v>7.2E-5</v>
      </c>
      <c r="I2484" s="82" t="s">
        <v>2371</v>
      </c>
      <c r="J2484" s="86" t="s">
        <v>2351</v>
      </c>
      <c r="K2484" s="4"/>
    </row>
    <row r="2485" ht="25.5" customHeight="1">
      <c r="A2485" s="77" t="s">
        <v>1940</v>
      </c>
      <c r="B2485" s="78" t="s">
        <v>2404</v>
      </c>
      <c r="C2485" s="77" t="s">
        <v>265</v>
      </c>
      <c r="D2485" s="77" t="s">
        <v>2405</v>
      </c>
      <c r="E2485" s="79" t="s">
        <v>1972</v>
      </c>
      <c r="F2485" s="42"/>
      <c r="G2485" s="80" t="s">
        <v>106</v>
      </c>
      <c r="H2485" s="81">
        <v>0.009162</v>
      </c>
      <c r="I2485" s="82" t="s">
        <v>2406</v>
      </c>
      <c r="J2485" s="86" t="s">
        <v>2367</v>
      </c>
      <c r="K2485" s="4"/>
    </row>
    <row r="2486" ht="24.0" customHeight="1">
      <c r="A2486" s="77" t="s">
        <v>1940</v>
      </c>
      <c r="B2486" s="78" t="s">
        <v>2428</v>
      </c>
      <c r="C2486" s="77" t="s">
        <v>265</v>
      </c>
      <c r="D2486" s="77" t="s">
        <v>2429</v>
      </c>
      <c r="E2486" s="79" t="s">
        <v>1943</v>
      </c>
      <c r="F2486" s="42"/>
      <c r="G2486" s="80" t="s">
        <v>106</v>
      </c>
      <c r="H2486" s="81">
        <v>2.7E-5</v>
      </c>
      <c r="I2486" s="82" t="s">
        <v>2430</v>
      </c>
      <c r="J2486" s="86" t="s">
        <v>2351</v>
      </c>
      <c r="K2486" s="4"/>
    </row>
    <row r="2487" ht="24.0" customHeight="1">
      <c r="A2487" s="77" t="s">
        <v>1940</v>
      </c>
      <c r="B2487" s="78" t="s">
        <v>2396</v>
      </c>
      <c r="C2487" s="77" t="s">
        <v>265</v>
      </c>
      <c r="D2487" s="77" t="s">
        <v>2397</v>
      </c>
      <c r="E2487" s="79" t="s">
        <v>1943</v>
      </c>
      <c r="F2487" s="42"/>
      <c r="G2487" s="80" t="s">
        <v>106</v>
      </c>
      <c r="H2487" s="81">
        <v>0.009162</v>
      </c>
      <c r="I2487" s="82" t="s">
        <v>2398</v>
      </c>
      <c r="J2487" s="86" t="s">
        <v>2178</v>
      </c>
      <c r="K2487" s="4"/>
    </row>
    <row r="2488" ht="24.0" customHeight="1">
      <c r="A2488" s="77" t="s">
        <v>1940</v>
      </c>
      <c r="B2488" s="78" t="s">
        <v>2400</v>
      </c>
      <c r="C2488" s="77" t="s">
        <v>265</v>
      </c>
      <c r="D2488" s="77" t="s">
        <v>2401</v>
      </c>
      <c r="E2488" s="79" t="s">
        <v>1972</v>
      </c>
      <c r="F2488" s="42"/>
      <c r="G2488" s="80" t="s">
        <v>2402</v>
      </c>
      <c r="H2488" s="81">
        <v>3.6E-5</v>
      </c>
      <c r="I2488" s="82" t="s">
        <v>2403</v>
      </c>
      <c r="J2488" s="86" t="s">
        <v>2359</v>
      </c>
      <c r="K2488" s="4"/>
    </row>
    <row r="2489" ht="25.5" customHeight="1">
      <c r="A2489" s="77" t="s">
        <v>1940</v>
      </c>
      <c r="B2489" s="78" t="s">
        <v>2364</v>
      </c>
      <c r="C2489" s="77" t="s">
        <v>122</v>
      </c>
      <c r="D2489" s="77" t="s">
        <v>2365</v>
      </c>
      <c r="E2489" s="79" t="s">
        <v>1943</v>
      </c>
      <c r="F2489" s="42"/>
      <c r="G2489" s="80" t="s">
        <v>2357</v>
      </c>
      <c r="H2489" s="81">
        <v>7.2E-5</v>
      </c>
      <c r="I2489" s="82" t="s">
        <v>2366</v>
      </c>
      <c r="J2489" s="86" t="s">
        <v>2351</v>
      </c>
      <c r="K2489" s="4"/>
    </row>
    <row r="2490" ht="25.5" customHeight="1">
      <c r="A2490" s="77" t="s">
        <v>1940</v>
      </c>
      <c r="B2490" s="78" t="s">
        <v>2409</v>
      </c>
      <c r="C2490" s="77" t="s">
        <v>265</v>
      </c>
      <c r="D2490" s="77" t="s">
        <v>2410</v>
      </c>
      <c r="E2490" s="79" t="s">
        <v>1943</v>
      </c>
      <c r="F2490" s="42"/>
      <c r="G2490" s="80" t="s">
        <v>106</v>
      </c>
      <c r="H2490" s="81">
        <v>5.4E-5</v>
      </c>
      <c r="I2490" s="82" t="s">
        <v>2411</v>
      </c>
      <c r="J2490" s="86" t="s">
        <v>2351</v>
      </c>
      <c r="K2490" s="4"/>
    </row>
    <row r="2491" ht="24.0" customHeight="1">
      <c r="A2491" s="77" t="s">
        <v>1940</v>
      </c>
      <c r="B2491" s="78" t="s">
        <v>2419</v>
      </c>
      <c r="C2491" s="77" t="s">
        <v>265</v>
      </c>
      <c r="D2491" s="77" t="s">
        <v>2420</v>
      </c>
      <c r="E2491" s="79" t="s">
        <v>1943</v>
      </c>
      <c r="F2491" s="42"/>
      <c r="G2491" s="80" t="s">
        <v>106</v>
      </c>
      <c r="H2491" s="81">
        <v>9.0E-6</v>
      </c>
      <c r="I2491" s="82" t="s">
        <v>2421</v>
      </c>
      <c r="J2491" s="86" t="s">
        <v>2351</v>
      </c>
      <c r="K2491" s="4"/>
    </row>
    <row r="2492" ht="24.0" customHeight="1">
      <c r="A2492" s="77" t="s">
        <v>1940</v>
      </c>
      <c r="B2492" s="78" t="s">
        <v>2392</v>
      </c>
      <c r="C2492" s="77" t="s">
        <v>265</v>
      </c>
      <c r="D2492" s="77" t="s">
        <v>2393</v>
      </c>
      <c r="E2492" s="79" t="s">
        <v>1943</v>
      </c>
      <c r="F2492" s="42"/>
      <c r="G2492" s="80" t="s">
        <v>106</v>
      </c>
      <c r="H2492" s="81">
        <v>1.62E-4</v>
      </c>
      <c r="I2492" s="82" t="s">
        <v>2394</v>
      </c>
      <c r="J2492" s="86" t="s">
        <v>2351</v>
      </c>
      <c r="K2492" s="4"/>
    </row>
    <row r="2493" ht="24.0" customHeight="1">
      <c r="A2493" s="77" t="s">
        <v>1940</v>
      </c>
      <c r="B2493" s="78" t="s">
        <v>2388</v>
      </c>
      <c r="C2493" s="77" t="s">
        <v>265</v>
      </c>
      <c r="D2493" s="77" t="s">
        <v>2389</v>
      </c>
      <c r="E2493" s="79" t="s">
        <v>1943</v>
      </c>
      <c r="F2493" s="42"/>
      <c r="G2493" s="80" t="s">
        <v>106</v>
      </c>
      <c r="H2493" s="81">
        <v>0.008469</v>
      </c>
      <c r="I2493" s="82" t="s">
        <v>2390</v>
      </c>
      <c r="J2493" s="86" t="s">
        <v>2415</v>
      </c>
      <c r="K2493" s="4"/>
    </row>
    <row r="2494" ht="24.0" customHeight="1">
      <c r="A2494" s="77" t="s">
        <v>1940</v>
      </c>
      <c r="B2494" s="78" t="s">
        <v>2378</v>
      </c>
      <c r="C2494" s="77" t="s">
        <v>265</v>
      </c>
      <c r="D2494" s="77" t="s">
        <v>2379</v>
      </c>
      <c r="E2494" s="79" t="s">
        <v>1943</v>
      </c>
      <c r="F2494" s="42"/>
      <c r="G2494" s="80" t="s">
        <v>106</v>
      </c>
      <c r="H2494" s="81">
        <v>1.35E-4</v>
      </c>
      <c r="I2494" s="82" t="s">
        <v>2380</v>
      </c>
      <c r="J2494" s="86" t="s">
        <v>2395</v>
      </c>
      <c r="K2494" s="4"/>
    </row>
    <row r="2495" ht="24.0" customHeight="1">
      <c r="A2495" s="77" t="s">
        <v>1940</v>
      </c>
      <c r="B2495" s="78" t="s">
        <v>3397</v>
      </c>
      <c r="C2495" s="77" t="s">
        <v>265</v>
      </c>
      <c r="D2495" s="77" t="s">
        <v>3398</v>
      </c>
      <c r="E2495" s="79" t="s">
        <v>1943</v>
      </c>
      <c r="F2495" s="42"/>
      <c r="G2495" s="80" t="s">
        <v>111</v>
      </c>
      <c r="H2495" s="81">
        <v>0.032</v>
      </c>
      <c r="I2495" s="82" t="s">
        <v>3399</v>
      </c>
      <c r="J2495" s="86" t="s">
        <v>3400</v>
      </c>
      <c r="K2495" s="4"/>
    </row>
    <row r="2496" ht="24.0" customHeight="1">
      <c r="A2496" s="77" t="s">
        <v>1940</v>
      </c>
      <c r="B2496" s="78" t="s">
        <v>3401</v>
      </c>
      <c r="C2496" s="77" t="s">
        <v>265</v>
      </c>
      <c r="D2496" s="77" t="s">
        <v>3402</v>
      </c>
      <c r="E2496" s="79" t="s">
        <v>1943</v>
      </c>
      <c r="F2496" s="42"/>
      <c r="G2496" s="80" t="s">
        <v>111</v>
      </c>
      <c r="H2496" s="81">
        <v>0.005</v>
      </c>
      <c r="I2496" s="82" t="s">
        <v>3403</v>
      </c>
      <c r="J2496" s="86" t="s">
        <v>3404</v>
      </c>
      <c r="K2496" s="4"/>
    </row>
    <row r="2497" ht="13.5" customHeight="1">
      <c r="A2497" s="64"/>
      <c r="B2497" s="64"/>
      <c r="C2497" s="64"/>
      <c r="D2497" s="64"/>
      <c r="E2497" s="64" t="s">
        <v>1935</v>
      </c>
      <c r="F2497" s="74">
        <v>0.71</v>
      </c>
      <c r="G2497" s="64" t="s">
        <v>1936</v>
      </c>
      <c r="H2497" s="74">
        <v>0.78</v>
      </c>
      <c r="I2497" s="64" t="s">
        <v>1937</v>
      </c>
      <c r="J2497" s="74">
        <v>1.49</v>
      </c>
      <c r="K2497" s="4"/>
    </row>
    <row r="2498" ht="13.5" customHeight="1">
      <c r="A2498" s="64"/>
      <c r="B2498" s="64"/>
      <c r="C2498" s="64"/>
      <c r="D2498" s="64"/>
      <c r="E2498" s="64" t="s">
        <v>1938</v>
      </c>
      <c r="F2498" s="74">
        <v>3.97</v>
      </c>
      <c r="G2498" s="64"/>
      <c r="H2498" s="75" t="s">
        <v>1939</v>
      </c>
      <c r="I2498" s="34"/>
      <c r="J2498" s="74">
        <v>20.87</v>
      </c>
      <c r="K2498" s="4"/>
    </row>
    <row r="2499" ht="0.75" customHeight="1">
      <c r="A2499" s="76"/>
      <c r="B2499" s="76"/>
      <c r="C2499" s="76"/>
      <c r="D2499" s="76"/>
      <c r="E2499" s="76"/>
      <c r="F2499" s="76"/>
      <c r="G2499" s="76"/>
      <c r="H2499" s="76"/>
      <c r="I2499" s="76"/>
      <c r="J2499" s="76"/>
      <c r="K2499" s="76"/>
    </row>
    <row r="2500" ht="18.0" customHeight="1">
      <c r="A2500" s="39" t="s">
        <v>703</v>
      </c>
      <c r="B2500" s="43" t="s">
        <v>83</v>
      </c>
      <c r="C2500" s="39" t="s">
        <v>84</v>
      </c>
      <c r="D2500" s="39" t="s">
        <v>24</v>
      </c>
      <c r="E2500" s="40" t="s">
        <v>1911</v>
      </c>
      <c r="F2500" s="42"/>
      <c r="G2500" s="54" t="s">
        <v>85</v>
      </c>
      <c r="H2500" s="43" t="s">
        <v>25</v>
      </c>
      <c r="I2500" s="43" t="s">
        <v>86</v>
      </c>
      <c r="J2500" s="43" t="s">
        <v>26</v>
      </c>
      <c r="K2500" s="4"/>
    </row>
    <row r="2501" ht="25.5" customHeight="1">
      <c r="A2501" s="56" t="s">
        <v>1913</v>
      </c>
      <c r="B2501" s="58" t="s">
        <v>704</v>
      </c>
      <c r="C2501" s="56" t="s">
        <v>265</v>
      </c>
      <c r="D2501" s="56" t="s">
        <v>705</v>
      </c>
      <c r="E2501" s="66" t="s">
        <v>3386</v>
      </c>
      <c r="F2501" s="42"/>
      <c r="G2501" s="57" t="s">
        <v>106</v>
      </c>
      <c r="H2501" s="67">
        <v>1.0</v>
      </c>
      <c r="I2501" s="59">
        <v>220.22</v>
      </c>
      <c r="J2501" s="59">
        <v>220.22</v>
      </c>
      <c r="K2501" s="4"/>
    </row>
    <row r="2502" ht="15.0" customHeight="1">
      <c r="A2502" s="39" t="s">
        <v>23</v>
      </c>
      <c r="B2502" s="43" t="s">
        <v>83</v>
      </c>
      <c r="C2502" s="39" t="s">
        <v>84</v>
      </c>
      <c r="D2502" s="39" t="s">
        <v>24</v>
      </c>
      <c r="E2502" s="40" t="s">
        <v>1911</v>
      </c>
      <c r="F2502" s="42"/>
      <c r="G2502" s="54" t="s">
        <v>85</v>
      </c>
      <c r="H2502" s="43" t="s">
        <v>25</v>
      </c>
      <c r="I2502" s="43" t="s">
        <v>86</v>
      </c>
      <c r="J2502" s="43" t="s">
        <v>26</v>
      </c>
      <c r="K2502" s="4"/>
    </row>
    <row r="2503" ht="24.0" customHeight="1">
      <c r="A2503" s="77" t="s">
        <v>1940</v>
      </c>
      <c r="B2503" s="78" t="s">
        <v>3405</v>
      </c>
      <c r="C2503" s="77" t="s">
        <v>265</v>
      </c>
      <c r="D2503" s="77" t="s">
        <v>3406</v>
      </c>
      <c r="E2503" s="79" t="s">
        <v>1943</v>
      </c>
      <c r="F2503" s="42"/>
      <c r="G2503" s="80" t="s">
        <v>1472</v>
      </c>
      <c r="H2503" s="81">
        <v>0.8</v>
      </c>
      <c r="I2503" s="82" t="s">
        <v>3407</v>
      </c>
      <c r="J2503" s="86" t="s">
        <v>3426</v>
      </c>
      <c r="K2503" s="4"/>
    </row>
    <row r="2504" ht="24.0" customHeight="1">
      <c r="A2504" s="77" t="s">
        <v>1940</v>
      </c>
      <c r="B2504" s="78" t="s">
        <v>3390</v>
      </c>
      <c r="C2504" s="77" t="s">
        <v>265</v>
      </c>
      <c r="D2504" s="77" t="s">
        <v>3391</v>
      </c>
      <c r="E2504" s="79" t="s">
        <v>1948</v>
      </c>
      <c r="F2504" s="42"/>
      <c r="G2504" s="80" t="s">
        <v>2070</v>
      </c>
      <c r="H2504" s="81">
        <v>1.18</v>
      </c>
      <c r="I2504" s="82" t="s">
        <v>3392</v>
      </c>
      <c r="J2504" s="86" t="s">
        <v>3419</v>
      </c>
      <c r="K2504" s="4"/>
    </row>
    <row r="2505" ht="24.0" customHeight="1">
      <c r="A2505" s="77" t="s">
        <v>1940</v>
      </c>
      <c r="B2505" s="78" t="s">
        <v>3397</v>
      </c>
      <c r="C2505" s="77" t="s">
        <v>265</v>
      </c>
      <c r="D2505" s="77" t="s">
        <v>3398</v>
      </c>
      <c r="E2505" s="79" t="s">
        <v>1943</v>
      </c>
      <c r="F2505" s="42"/>
      <c r="G2505" s="80" t="s">
        <v>111</v>
      </c>
      <c r="H2505" s="81">
        <v>0.205</v>
      </c>
      <c r="I2505" s="82" t="s">
        <v>3399</v>
      </c>
      <c r="J2505" s="86" t="s">
        <v>3427</v>
      </c>
      <c r="K2505" s="4"/>
    </row>
    <row r="2506" ht="24.0" customHeight="1">
      <c r="A2506" s="68" t="s">
        <v>1913</v>
      </c>
      <c r="B2506" s="69" t="s">
        <v>3394</v>
      </c>
      <c r="C2506" s="68" t="s">
        <v>265</v>
      </c>
      <c r="D2506" s="68" t="s">
        <v>3395</v>
      </c>
      <c r="E2506" s="70" t="s">
        <v>2332</v>
      </c>
      <c r="F2506" s="42"/>
      <c r="G2506" s="71" t="s">
        <v>2070</v>
      </c>
      <c r="H2506" s="72">
        <v>1.18</v>
      </c>
      <c r="I2506" s="73" t="s">
        <v>2345</v>
      </c>
      <c r="J2506" s="84" t="s">
        <v>3425</v>
      </c>
      <c r="K2506" s="4"/>
    </row>
    <row r="2507" ht="24.0" customHeight="1">
      <c r="A2507" s="68" t="s">
        <v>1913</v>
      </c>
      <c r="B2507" s="69" t="s">
        <v>2343</v>
      </c>
      <c r="C2507" s="68" t="s">
        <v>265</v>
      </c>
      <c r="D2507" s="68" t="s">
        <v>2344</v>
      </c>
      <c r="E2507" s="70" t="s">
        <v>2332</v>
      </c>
      <c r="F2507" s="42"/>
      <c r="G2507" s="71" t="s">
        <v>2070</v>
      </c>
      <c r="H2507" s="72">
        <v>0.23</v>
      </c>
      <c r="I2507" s="73" t="s">
        <v>2345</v>
      </c>
      <c r="J2507" s="84" t="s">
        <v>3415</v>
      </c>
      <c r="K2507" s="4"/>
    </row>
    <row r="2508" ht="24.0" customHeight="1">
      <c r="A2508" s="77" t="s">
        <v>1940</v>
      </c>
      <c r="B2508" s="78" t="s">
        <v>2335</v>
      </c>
      <c r="C2508" s="77" t="s">
        <v>122</v>
      </c>
      <c r="D2508" s="77" t="s">
        <v>2336</v>
      </c>
      <c r="E2508" s="79" t="s">
        <v>1948</v>
      </c>
      <c r="F2508" s="42"/>
      <c r="G2508" s="80" t="s">
        <v>1134</v>
      </c>
      <c r="H2508" s="81">
        <v>0.23</v>
      </c>
      <c r="I2508" s="82" t="s">
        <v>2337</v>
      </c>
      <c r="J2508" s="86" t="s">
        <v>3424</v>
      </c>
      <c r="K2508" s="4"/>
    </row>
    <row r="2509" ht="24.0" customHeight="1">
      <c r="A2509" s="77" t="s">
        <v>1940</v>
      </c>
      <c r="B2509" s="78" t="s">
        <v>3439</v>
      </c>
      <c r="C2509" s="77" t="s">
        <v>265</v>
      </c>
      <c r="D2509" s="77" t="s">
        <v>3440</v>
      </c>
      <c r="E2509" s="79" t="s">
        <v>1943</v>
      </c>
      <c r="F2509" s="42"/>
      <c r="G2509" s="80" t="s">
        <v>106</v>
      </c>
      <c r="H2509" s="81">
        <v>1.0</v>
      </c>
      <c r="I2509" s="82" t="s">
        <v>3441</v>
      </c>
      <c r="J2509" s="86" t="s">
        <v>3441</v>
      </c>
      <c r="K2509" s="4"/>
    </row>
    <row r="2510" ht="24.0" customHeight="1">
      <c r="A2510" s="77" t="s">
        <v>1940</v>
      </c>
      <c r="B2510" s="78" t="s">
        <v>3401</v>
      </c>
      <c r="C2510" s="77" t="s">
        <v>265</v>
      </c>
      <c r="D2510" s="77" t="s">
        <v>3402</v>
      </c>
      <c r="E2510" s="79" t="s">
        <v>1943</v>
      </c>
      <c r="F2510" s="42"/>
      <c r="G2510" s="80" t="s">
        <v>111</v>
      </c>
      <c r="H2510" s="81">
        <v>0.05</v>
      </c>
      <c r="I2510" s="82" t="s">
        <v>3403</v>
      </c>
      <c r="J2510" s="86" t="s">
        <v>3423</v>
      </c>
      <c r="K2510" s="4"/>
    </row>
    <row r="2511" ht="39.75" customHeight="1">
      <c r="A2511" s="87" t="s">
        <v>2347</v>
      </c>
      <c r="B2511" s="41"/>
      <c r="C2511" s="41"/>
      <c r="D2511" s="41"/>
      <c r="E2511" s="41"/>
      <c r="F2511" s="41"/>
      <c r="G2511" s="41"/>
      <c r="H2511" s="41"/>
      <c r="I2511" s="41"/>
      <c r="J2511" s="42"/>
      <c r="K2511" s="4"/>
    </row>
    <row r="2512" ht="15.0" customHeight="1">
      <c r="A2512" s="39" t="s">
        <v>23</v>
      </c>
      <c r="B2512" s="43" t="s">
        <v>83</v>
      </c>
      <c r="C2512" s="39" t="s">
        <v>84</v>
      </c>
      <c r="D2512" s="39" t="s">
        <v>24</v>
      </c>
      <c r="E2512" s="40" t="s">
        <v>1911</v>
      </c>
      <c r="F2512" s="42"/>
      <c r="G2512" s="54" t="s">
        <v>85</v>
      </c>
      <c r="H2512" s="43" t="s">
        <v>25</v>
      </c>
      <c r="I2512" s="43" t="s">
        <v>86</v>
      </c>
      <c r="J2512" s="43" t="s">
        <v>26</v>
      </c>
      <c r="K2512" s="4"/>
    </row>
    <row r="2513" ht="24.0" customHeight="1">
      <c r="A2513" s="77" t="s">
        <v>1940</v>
      </c>
      <c r="B2513" s="78" t="s">
        <v>3405</v>
      </c>
      <c r="C2513" s="77" t="s">
        <v>265</v>
      </c>
      <c r="D2513" s="77" t="s">
        <v>3406</v>
      </c>
      <c r="E2513" s="79" t="s">
        <v>1943</v>
      </c>
      <c r="F2513" s="42"/>
      <c r="G2513" s="80" t="s">
        <v>1472</v>
      </c>
      <c r="H2513" s="81">
        <v>0.8</v>
      </c>
      <c r="I2513" s="82" t="s">
        <v>3407</v>
      </c>
      <c r="J2513" s="86" t="s">
        <v>3426</v>
      </c>
      <c r="K2513" s="4"/>
    </row>
    <row r="2514" ht="24.0" customHeight="1">
      <c r="A2514" s="77" t="s">
        <v>1940</v>
      </c>
      <c r="B2514" s="78" t="s">
        <v>3390</v>
      </c>
      <c r="C2514" s="77" t="s">
        <v>265</v>
      </c>
      <c r="D2514" s="77" t="s">
        <v>3391</v>
      </c>
      <c r="E2514" s="79" t="s">
        <v>1948</v>
      </c>
      <c r="F2514" s="42"/>
      <c r="G2514" s="80" t="s">
        <v>2070</v>
      </c>
      <c r="H2514" s="81">
        <v>1.18</v>
      </c>
      <c r="I2514" s="82" t="s">
        <v>3392</v>
      </c>
      <c r="J2514" s="86" t="s">
        <v>3419</v>
      </c>
      <c r="K2514" s="4"/>
    </row>
    <row r="2515" ht="24.0" customHeight="1">
      <c r="A2515" s="77" t="s">
        <v>1940</v>
      </c>
      <c r="B2515" s="78" t="s">
        <v>3397</v>
      </c>
      <c r="C2515" s="77" t="s">
        <v>265</v>
      </c>
      <c r="D2515" s="77" t="s">
        <v>3398</v>
      </c>
      <c r="E2515" s="79" t="s">
        <v>1943</v>
      </c>
      <c r="F2515" s="42"/>
      <c r="G2515" s="80" t="s">
        <v>111</v>
      </c>
      <c r="H2515" s="81">
        <v>0.205</v>
      </c>
      <c r="I2515" s="82" t="s">
        <v>3399</v>
      </c>
      <c r="J2515" s="86" t="s">
        <v>3427</v>
      </c>
      <c r="K2515" s="4"/>
    </row>
    <row r="2516" ht="24.0" customHeight="1">
      <c r="A2516" s="77" t="s">
        <v>1940</v>
      </c>
      <c r="B2516" s="78" t="s">
        <v>2412</v>
      </c>
      <c r="C2516" s="77" t="s">
        <v>265</v>
      </c>
      <c r="D2516" s="77" t="s">
        <v>2413</v>
      </c>
      <c r="E2516" s="79" t="s">
        <v>1972</v>
      </c>
      <c r="F2516" s="42"/>
      <c r="G2516" s="80" t="s">
        <v>106</v>
      </c>
      <c r="H2516" s="81">
        <v>0.006345</v>
      </c>
      <c r="I2516" s="82" t="s">
        <v>2414</v>
      </c>
      <c r="J2516" s="86" t="s">
        <v>1847</v>
      </c>
      <c r="K2516" s="4"/>
    </row>
    <row r="2517" ht="25.5" customHeight="1">
      <c r="A2517" s="77" t="s">
        <v>1940</v>
      </c>
      <c r="B2517" s="78" t="s">
        <v>2372</v>
      </c>
      <c r="C2517" s="77" t="s">
        <v>122</v>
      </c>
      <c r="D2517" s="77" t="s">
        <v>2373</v>
      </c>
      <c r="E2517" s="79" t="s">
        <v>1943</v>
      </c>
      <c r="F2517" s="42"/>
      <c r="G2517" s="80" t="s">
        <v>98</v>
      </c>
      <c r="H2517" s="81">
        <v>2.82E-4</v>
      </c>
      <c r="I2517" s="82" t="s">
        <v>2374</v>
      </c>
      <c r="J2517" s="86" t="s">
        <v>2351</v>
      </c>
      <c r="K2517" s="4"/>
    </row>
    <row r="2518" ht="24.0" customHeight="1">
      <c r="A2518" s="77" t="s">
        <v>1940</v>
      </c>
      <c r="B2518" s="78" t="s">
        <v>2425</v>
      </c>
      <c r="C2518" s="77" t="s">
        <v>265</v>
      </c>
      <c r="D2518" s="77" t="s">
        <v>2426</v>
      </c>
      <c r="E2518" s="79" t="s">
        <v>1943</v>
      </c>
      <c r="F2518" s="42"/>
      <c r="G2518" s="80" t="s">
        <v>106</v>
      </c>
      <c r="H2518" s="81">
        <v>2.82E-4</v>
      </c>
      <c r="I2518" s="82" t="s">
        <v>2427</v>
      </c>
      <c r="J2518" s="86" t="s">
        <v>2359</v>
      </c>
      <c r="K2518" s="4"/>
    </row>
    <row r="2519" ht="24.0" customHeight="1">
      <c r="A2519" s="77" t="s">
        <v>1940</v>
      </c>
      <c r="B2519" s="78" t="s">
        <v>2407</v>
      </c>
      <c r="C2519" s="77" t="s">
        <v>265</v>
      </c>
      <c r="D2519" s="77" t="s">
        <v>2408</v>
      </c>
      <c r="E2519" s="79" t="s">
        <v>1943</v>
      </c>
      <c r="F2519" s="42"/>
      <c r="G2519" s="80" t="s">
        <v>106</v>
      </c>
      <c r="H2519" s="81">
        <v>0.006345</v>
      </c>
      <c r="I2519" s="82" t="s">
        <v>2186</v>
      </c>
      <c r="J2519" s="86" t="s">
        <v>2415</v>
      </c>
      <c r="K2519" s="4"/>
    </row>
    <row r="2520" ht="25.5" customHeight="1">
      <c r="A2520" s="77" t="s">
        <v>1940</v>
      </c>
      <c r="B2520" s="78" t="s">
        <v>2422</v>
      </c>
      <c r="C2520" s="77" t="s">
        <v>265</v>
      </c>
      <c r="D2520" s="77" t="s">
        <v>2423</v>
      </c>
      <c r="E2520" s="79" t="s">
        <v>1943</v>
      </c>
      <c r="F2520" s="42"/>
      <c r="G2520" s="80" t="s">
        <v>106</v>
      </c>
      <c r="H2520" s="81">
        <v>2.82E-4</v>
      </c>
      <c r="I2520" s="82" t="s">
        <v>2424</v>
      </c>
      <c r="J2520" s="86" t="s">
        <v>2689</v>
      </c>
      <c r="K2520" s="4"/>
    </row>
    <row r="2521" ht="24.0" customHeight="1">
      <c r="A2521" s="77" t="s">
        <v>1940</v>
      </c>
      <c r="B2521" s="78" t="s">
        <v>2360</v>
      </c>
      <c r="C2521" s="77" t="s">
        <v>265</v>
      </c>
      <c r="D2521" s="77" t="s">
        <v>2361</v>
      </c>
      <c r="E2521" s="79" t="s">
        <v>1943</v>
      </c>
      <c r="F2521" s="42"/>
      <c r="G2521" s="80" t="s">
        <v>106</v>
      </c>
      <c r="H2521" s="81">
        <v>0.006345</v>
      </c>
      <c r="I2521" s="82" t="s">
        <v>2362</v>
      </c>
      <c r="J2521" s="86" t="s">
        <v>2973</v>
      </c>
      <c r="K2521" s="4"/>
    </row>
    <row r="2522" ht="24.0" customHeight="1">
      <c r="A2522" s="77" t="s">
        <v>1940</v>
      </c>
      <c r="B2522" s="78" t="s">
        <v>2355</v>
      </c>
      <c r="C2522" s="77" t="s">
        <v>122</v>
      </c>
      <c r="D2522" s="77" t="s">
        <v>2356</v>
      </c>
      <c r="E2522" s="79" t="s">
        <v>1943</v>
      </c>
      <c r="F2522" s="42"/>
      <c r="G2522" s="80" t="s">
        <v>2357</v>
      </c>
      <c r="H2522" s="81">
        <v>0.003243</v>
      </c>
      <c r="I2522" s="82" t="s">
        <v>2358</v>
      </c>
      <c r="J2522" s="86" t="s">
        <v>2415</v>
      </c>
      <c r="K2522" s="4"/>
    </row>
    <row r="2523" ht="24.0" customHeight="1">
      <c r="A2523" s="77" t="s">
        <v>1940</v>
      </c>
      <c r="B2523" s="78" t="s">
        <v>2368</v>
      </c>
      <c r="C2523" s="77" t="s">
        <v>265</v>
      </c>
      <c r="D2523" s="77" t="s">
        <v>2369</v>
      </c>
      <c r="E2523" s="79" t="s">
        <v>1943</v>
      </c>
      <c r="F2523" s="42"/>
      <c r="G2523" s="80" t="s">
        <v>2370</v>
      </c>
      <c r="H2523" s="81">
        <v>0.001128</v>
      </c>
      <c r="I2523" s="82" t="s">
        <v>2371</v>
      </c>
      <c r="J2523" s="86" t="s">
        <v>2351</v>
      </c>
      <c r="K2523" s="4"/>
    </row>
    <row r="2524" ht="25.5" customHeight="1">
      <c r="A2524" s="77" t="s">
        <v>1940</v>
      </c>
      <c r="B2524" s="78" t="s">
        <v>2404</v>
      </c>
      <c r="C2524" s="77" t="s">
        <v>265</v>
      </c>
      <c r="D2524" s="77" t="s">
        <v>2405</v>
      </c>
      <c r="E2524" s="79" t="s">
        <v>1972</v>
      </c>
      <c r="F2524" s="42"/>
      <c r="G2524" s="80" t="s">
        <v>106</v>
      </c>
      <c r="H2524" s="81">
        <v>0.143538</v>
      </c>
      <c r="I2524" s="82" t="s">
        <v>2406</v>
      </c>
      <c r="J2524" s="86" t="s">
        <v>1674</v>
      </c>
      <c r="K2524" s="4"/>
    </row>
    <row r="2525" ht="24.0" customHeight="1">
      <c r="A2525" s="77" t="s">
        <v>1940</v>
      </c>
      <c r="B2525" s="78" t="s">
        <v>2428</v>
      </c>
      <c r="C2525" s="77" t="s">
        <v>265</v>
      </c>
      <c r="D2525" s="77" t="s">
        <v>2429</v>
      </c>
      <c r="E2525" s="79" t="s">
        <v>1943</v>
      </c>
      <c r="F2525" s="42"/>
      <c r="G2525" s="80" t="s">
        <v>106</v>
      </c>
      <c r="H2525" s="81">
        <v>4.23E-4</v>
      </c>
      <c r="I2525" s="82" t="s">
        <v>2430</v>
      </c>
      <c r="J2525" s="86" t="s">
        <v>2351</v>
      </c>
      <c r="K2525" s="4"/>
    </row>
    <row r="2526" ht="24.0" customHeight="1">
      <c r="A2526" s="77" t="s">
        <v>1940</v>
      </c>
      <c r="B2526" s="78" t="s">
        <v>2396</v>
      </c>
      <c r="C2526" s="77" t="s">
        <v>265</v>
      </c>
      <c r="D2526" s="77" t="s">
        <v>2397</v>
      </c>
      <c r="E2526" s="79" t="s">
        <v>1943</v>
      </c>
      <c r="F2526" s="42"/>
      <c r="G2526" s="80" t="s">
        <v>106</v>
      </c>
      <c r="H2526" s="81">
        <v>0.143538</v>
      </c>
      <c r="I2526" s="82" t="s">
        <v>2398</v>
      </c>
      <c r="J2526" s="86" t="s">
        <v>3249</v>
      </c>
      <c r="K2526" s="4"/>
    </row>
    <row r="2527" ht="24.0" customHeight="1">
      <c r="A2527" s="77" t="s">
        <v>1940</v>
      </c>
      <c r="B2527" s="78" t="s">
        <v>2400</v>
      </c>
      <c r="C2527" s="77" t="s">
        <v>265</v>
      </c>
      <c r="D2527" s="77" t="s">
        <v>2401</v>
      </c>
      <c r="E2527" s="79" t="s">
        <v>1972</v>
      </c>
      <c r="F2527" s="42"/>
      <c r="G2527" s="80" t="s">
        <v>2402</v>
      </c>
      <c r="H2527" s="81">
        <v>5.64E-4</v>
      </c>
      <c r="I2527" s="82" t="s">
        <v>2403</v>
      </c>
      <c r="J2527" s="86" t="s">
        <v>3408</v>
      </c>
      <c r="K2527" s="4"/>
    </row>
    <row r="2528" ht="25.5" customHeight="1">
      <c r="A2528" s="77" t="s">
        <v>1940</v>
      </c>
      <c r="B2528" s="78" t="s">
        <v>2364</v>
      </c>
      <c r="C2528" s="77" t="s">
        <v>122</v>
      </c>
      <c r="D2528" s="77" t="s">
        <v>2365</v>
      </c>
      <c r="E2528" s="79" t="s">
        <v>1943</v>
      </c>
      <c r="F2528" s="42"/>
      <c r="G2528" s="80" t="s">
        <v>2357</v>
      </c>
      <c r="H2528" s="81">
        <v>0.001128</v>
      </c>
      <c r="I2528" s="82" t="s">
        <v>2366</v>
      </c>
      <c r="J2528" s="86" t="s">
        <v>3041</v>
      </c>
      <c r="K2528" s="4"/>
    </row>
    <row r="2529" ht="25.5" customHeight="1">
      <c r="A2529" s="77" t="s">
        <v>1940</v>
      </c>
      <c r="B2529" s="78" t="s">
        <v>2409</v>
      </c>
      <c r="C2529" s="77" t="s">
        <v>265</v>
      </c>
      <c r="D2529" s="77" t="s">
        <v>2410</v>
      </c>
      <c r="E2529" s="79" t="s">
        <v>1943</v>
      </c>
      <c r="F2529" s="42"/>
      <c r="G2529" s="80" t="s">
        <v>106</v>
      </c>
      <c r="H2529" s="81">
        <v>8.46E-4</v>
      </c>
      <c r="I2529" s="82" t="s">
        <v>2411</v>
      </c>
      <c r="J2529" s="86" t="s">
        <v>2359</v>
      </c>
      <c r="K2529" s="4"/>
    </row>
    <row r="2530" ht="24.0" customHeight="1">
      <c r="A2530" s="77" t="s">
        <v>1940</v>
      </c>
      <c r="B2530" s="78" t="s">
        <v>2419</v>
      </c>
      <c r="C2530" s="77" t="s">
        <v>265</v>
      </c>
      <c r="D2530" s="77" t="s">
        <v>2420</v>
      </c>
      <c r="E2530" s="79" t="s">
        <v>1943</v>
      </c>
      <c r="F2530" s="42"/>
      <c r="G2530" s="80" t="s">
        <v>106</v>
      </c>
      <c r="H2530" s="81">
        <v>1.41E-4</v>
      </c>
      <c r="I2530" s="82" t="s">
        <v>2421</v>
      </c>
      <c r="J2530" s="86" t="s">
        <v>2351</v>
      </c>
      <c r="K2530" s="4"/>
    </row>
    <row r="2531" ht="24.0" customHeight="1">
      <c r="A2531" s="77" t="s">
        <v>1940</v>
      </c>
      <c r="B2531" s="78" t="s">
        <v>2392</v>
      </c>
      <c r="C2531" s="77" t="s">
        <v>265</v>
      </c>
      <c r="D2531" s="77" t="s">
        <v>2393</v>
      </c>
      <c r="E2531" s="79" t="s">
        <v>1943</v>
      </c>
      <c r="F2531" s="42"/>
      <c r="G2531" s="80" t="s">
        <v>106</v>
      </c>
      <c r="H2531" s="81">
        <v>0.002538</v>
      </c>
      <c r="I2531" s="82" t="s">
        <v>2394</v>
      </c>
      <c r="J2531" s="86" t="s">
        <v>2367</v>
      </c>
      <c r="K2531" s="4"/>
    </row>
    <row r="2532" ht="24.0" customHeight="1">
      <c r="A2532" s="77" t="s">
        <v>1940</v>
      </c>
      <c r="B2532" s="78" t="s">
        <v>2388</v>
      </c>
      <c r="C2532" s="77" t="s">
        <v>265</v>
      </c>
      <c r="D2532" s="77" t="s">
        <v>2389</v>
      </c>
      <c r="E2532" s="79" t="s">
        <v>1943</v>
      </c>
      <c r="F2532" s="42"/>
      <c r="G2532" s="80" t="s">
        <v>106</v>
      </c>
      <c r="H2532" s="81">
        <v>0.132681</v>
      </c>
      <c r="I2532" s="82" t="s">
        <v>2390</v>
      </c>
      <c r="J2532" s="86" t="s">
        <v>3428</v>
      </c>
      <c r="K2532" s="4"/>
    </row>
    <row r="2533" ht="24.0" customHeight="1">
      <c r="A2533" s="77" t="s">
        <v>1940</v>
      </c>
      <c r="B2533" s="78" t="s">
        <v>2378</v>
      </c>
      <c r="C2533" s="77" t="s">
        <v>265</v>
      </c>
      <c r="D2533" s="77" t="s">
        <v>2379</v>
      </c>
      <c r="E2533" s="79" t="s">
        <v>1943</v>
      </c>
      <c r="F2533" s="42"/>
      <c r="G2533" s="80" t="s">
        <v>106</v>
      </c>
      <c r="H2533" s="81">
        <v>0.002115</v>
      </c>
      <c r="I2533" s="82" t="s">
        <v>2380</v>
      </c>
      <c r="J2533" s="86" t="s">
        <v>3200</v>
      </c>
      <c r="K2533" s="4"/>
    </row>
    <row r="2534" ht="24.0" customHeight="1">
      <c r="A2534" s="77" t="s">
        <v>1940</v>
      </c>
      <c r="B2534" s="78" t="s">
        <v>2335</v>
      </c>
      <c r="C2534" s="77" t="s">
        <v>122</v>
      </c>
      <c r="D2534" s="77" t="s">
        <v>2336</v>
      </c>
      <c r="E2534" s="79" t="s">
        <v>1948</v>
      </c>
      <c r="F2534" s="42"/>
      <c r="G2534" s="80" t="s">
        <v>1134</v>
      </c>
      <c r="H2534" s="81">
        <v>0.23</v>
      </c>
      <c r="I2534" s="82" t="s">
        <v>2337</v>
      </c>
      <c r="J2534" s="86" t="s">
        <v>3424</v>
      </c>
      <c r="K2534" s="4"/>
    </row>
    <row r="2535" ht="24.0" customHeight="1">
      <c r="A2535" s="77" t="s">
        <v>1940</v>
      </c>
      <c r="B2535" s="78" t="s">
        <v>3439</v>
      </c>
      <c r="C2535" s="77" t="s">
        <v>265</v>
      </c>
      <c r="D2535" s="77" t="s">
        <v>3440</v>
      </c>
      <c r="E2535" s="79" t="s">
        <v>1943</v>
      </c>
      <c r="F2535" s="42"/>
      <c r="G2535" s="80" t="s">
        <v>106</v>
      </c>
      <c r="H2535" s="81">
        <v>1.0</v>
      </c>
      <c r="I2535" s="82" t="s">
        <v>3441</v>
      </c>
      <c r="J2535" s="86" t="s">
        <v>3441</v>
      </c>
      <c r="K2535" s="4"/>
    </row>
    <row r="2536" ht="24.0" customHeight="1">
      <c r="A2536" s="77" t="s">
        <v>1940</v>
      </c>
      <c r="B2536" s="78" t="s">
        <v>3401</v>
      </c>
      <c r="C2536" s="77" t="s">
        <v>265</v>
      </c>
      <c r="D2536" s="77" t="s">
        <v>3402</v>
      </c>
      <c r="E2536" s="79" t="s">
        <v>1943</v>
      </c>
      <c r="F2536" s="42"/>
      <c r="G2536" s="80" t="s">
        <v>111</v>
      </c>
      <c r="H2536" s="81">
        <v>0.05</v>
      </c>
      <c r="I2536" s="82" t="s">
        <v>3403</v>
      </c>
      <c r="J2536" s="86" t="s">
        <v>3423</v>
      </c>
      <c r="K2536" s="4"/>
    </row>
    <row r="2537" ht="13.5" customHeight="1">
      <c r="A2537" s="64"/>
      <c r="B2537" s="64"/>
      <c r="C2537" s="64"/>
      <c r="D2537" s="64"/>
      <c r="E2537" s="64" t="s">
        <v>1935</v>
      </c>
      <c r="F2537" s="74">
        <v>11.11</v>
      </c>
      <c r="G2537" s="64" t="s">
        <v>1936</v>
      </c>
      <c r="H2537" s="74">
        <v>11.95</v>
      </c>
      <c r="I2537" s="64" t="s">
        <v>1937</v>
      </c>
      <c r="J2537" s="74">
        <v>23.06</v>
      </c>
      <c r="K2537" s="4"/>
    </row>
    <row r="2538" ht="13.5" customHeight="1">
      <c r="A2538" s="64"/>
      <c r="B2538" s="64"/>
      <c r="C2538" s="64"/>
      <c r="D2538" s="64"/>
      <c r="E2538" s="64" t="s">
        <v>1938</v>
      </c>
      <c r="F2538" s="74">
        <v>51.83</v>
      </c>
      <c r="G2538" s="64"/>
      <c r="H2538" s="75" t="s">
        <v>1939</v>
      </c>
      <c r="I2538" s="34"/>
      <c r="J2538" s="74">
        <v>272.05</v>
      </c>
      <c r="K2538" s="4"/>
    </row>
    <row r="2539" ht="0.75" customHeight="1">
      <c r="A2539" s="76"/>
      <c r="B2539" s="76"/>
      <c r="C2539" s="76"/>
      <c r="D2539" s="76"/>
      <c r="E2539" s="76"/>
      <c r="F2539" s="76"/>
      <c r="G2539" s="76"/>
      <c r="H2539" s="76"/>
      <c r="I2539" s="76"/>
      <c r="J2539" s="76"/>
      <c r="K2539" s="76"/>
    </row>
    <row r="2540" ht="18.0" customHeight="1">
      <c r="A2540" s="39" t="s">
        <v>706</v>
      </c>
      <c r="B2540" s="43" t="s">
        <v>83</v>
      </c>
      <c r="C2540" s="39" t="s">
        <v>84</v>
      </c>
      <c r="D2540" s="39" t="s">
        <v>24</v>
      </c>
      <c r="E2540" s="40" t="s">
        <v>1911</v>
      </c>
      <c r="F2540" s="42"/>
      <c r="G2540" s="54" t="s">
        <v>85</v>
      </c>
      <c r="H2540" s="43" t="s">
        <v>25</v>
      </c>
      <c r="I2540" s="43" t="s">
        <v>86</v>
      </c>
      <c r="J2540" s="43" t="s">
        <v>26</v>
      </c>
      <c r="K2540" s="4"/>
    </row>
    <row r="2541" ht="25.5" customHeight="1">
      <c r="A2541" s="56" t="s">
        <v>1913</v>
      </c>
      <c r="B2541" s="58" t="s">
        <v>707</v>
      </c>
      <c r="C2541" s="56" t="s">
        <v>265</v>
      </c>
      <c r="D2541" s="56" t="s">
        <v>708</v>
      </c>
      <c r="E2541" s="66" t="s">
        <v>3386</v>
      </c>
      <c r="F2541" s="42"/>
      <c r="G2541" s="57" t="s">
        <v>106</v>
      </c>
      <c r="H2541" s="67">
        <v>1.0</v>
      </c>
      <c r="I2541" s="59">
        <v>173.68</v>
      </c>
      <c r="J2541" s="59">
        <v>173.68</v>
      </c>
      <c r="K2541" s="4"/>
    </row>
    <row r="2542" ht="15.0" customHeight="1">
      <c r="A2542" s="39" t="s">
        <v>23</v>
      </c>
      <c r="B2542" s="43" t="s">
        <v>83</v>
      </c>
      <c r="C2542" s="39" t="s">
        <v>84</v>
      </c>
      <c r="D2542" s="39" t="s">
        <v>24</v>
      </c>
      <c r="E2542" s="40" t="s">
        <v>1911</v>
      </c>
      <c r="F2542" s="42"/>
      <c r="G2542" s="54" t="s">
        <v>85</v>
      </c>
      <c r="H2542" s="43" t="s">
        <v>25</v>
      </c>
      <c r="I2542" s="43" t="s">
        <v>86</v>
      </c>
      <c r="J2542" s="43" t="s">
        <v>26</v>
      </c>
      <c r="K2542" s="4"/>
    </row>
    <row r="2543" ht="24.0" customHeight="1">
      <c r="A2543" s="68" t="s">
        <v>1913</v>
      </c>
      <c r="B2543" s="69" t="s">
        <v>2343</v>
      </c>
      <c r="C2543" s="68" t="s">
        <v>265</v>
      </c>
      <c r="D2543" s="68" t="s">
        <v>2344</v>
      </c>
      <c r="E2543" s="70" t="s">
        <v>2332</v>
      </c>
      <c r="F2543" s="42"/>
      <c r="G2543" s="71" t="s">
        <v>2070</v>
      </c>
      <c r="H2543" s="72">
        <v>0.09</v>
      </c>
      <c r="I2543" s="73" t="s">
        <v>2345</v>
      </c>
      <c r="J2543" s="84" t="s">
        <v>2506</v>
      </c>
      <c r="K2543" s="4"/>
    </row>
    <row r="2544" ht="24.0" customHeight="1">
      <c r="A2544" s="68" t="s">
        <v>1913</v>
      </c>
      <c r="B2544" s="69" t="s">
        <v>3394</v>
      </c>
      <c r="C2544" s="68" t="s">
        <v>265</v>
      </c>
      <c r="D2544" s="68" t="s">
        <v>3395</v>
      </c>
      <c r="E2544" s="70" t="s">
        <v>2332</v>
      </c>
      <c r="F2544" s="42"/>
      <c r="G2544" s="71" t="s">
        <v>2070</v>
      </c>
      <c r="H2544" s="72">
        <v>0.09</v>
      </c>
      <c r="I2544" s="73" t="s">
        <v>2345</v>
      </c>
      <c r="J2544" s="84" t="s">
        <v>2506</v>
      </c>
      <c r="K2544" s="4"/>
    </row>
    <row r="2545" ht="24.0" customHeight="1">
      <c r="A2545" s="77" t="s">
        <v>1940</v>
      </c>
      <c r="B2545" s="78" t="s">
        <v>3405</v>
      </c>
      <c r="C2545" s="77" t="s">
        <v>265</v>
      </c>
      <c r="D2545" s="77" t="s">
        <v>3406</v>
      </c>
      <c r="E2545" s="79" t="s">
        <v>1943</v>
      </c>
      <c r="F2545" s="42"/>
      <c r="G2545" s="80" t="s">
        <v>1472</v>
      </c>
      <c r="H2545" s="81">
        <v>0.074</v>
      </c>
      <c r="I2545" s="82" t="s">
        <v>3407</v>
      </c>
      <c r="J2545" s="86" t="s">
        <v>2867</v>
      </c>
      <c r="K2545" s="4"/>
    </row>
    <row r="2546" ht="24.0" customHeight="1">
      <c r="A2546" s="77" t="s">
        <v>1940</v>
      </c>
      <c r="B2546" s="78" t="s">
        <v>2335</v>
      </c>
      <c r="C2546" s="77" t="s">
        <v>122</v>
      </c>
      <c r="D2546" s="77" t="s">
        <v>2336</v>
      </c>
      <c r="E2546" s="79" t="s">
        <v>1948</v>
      </c>
      <c r="F2546" s="42"/>
      <c r="G2546" s="80" t="s">
        <v>1134</v>
      </c>
      <c r="H2546" s="81">
        <v>0.09</v>
      </c>
      <c r="I2546" s="82" t="s">
        <v>2337</v>
      </c>
      <c r="J2546" s="86" t="s">
        <v>3396</v>
      </c>
      <c r="K2546" s="4"/>
    </row>
    <row r="2547" ht="24.0" customHeight="1">
      <c r="A2547" s="77" t="s">
        <v>1940</v>
      </c>
      <c r="B2547" s="78" t="s">
        <v>3390</v>
      </c>
      <c r="C2547" s="77" t="s">
        <v>265</v>
      </c>
      <c r="D2547" s="77" t="s">
        <v>3391</v>
      </c>
      <c r="E2547" s="79" t="s">
        <v>1948</v>
      </c>
      <c r="F2547" s="42"/>
      <c r="G2547" s="80" t="s">
        <v>2070</v>
      </c>
      <c r="H2547" s="81">
        <v>0.09</v>
      </c>
      <c r="I2547" s="82" t="s">
        <v>3392</v>
      </c>
      <c r="J2547" s="86" t="s">
        <v>3393</v>
      </c>
      <c r="K2547" s="4"/>
    </row>
    <row r="2548" ht="24.0" customHeight="1">
      <c r="A2548" s="77" t="s">
        <v>1940</v>
      </c>
      <c r="B2548" s="78" t="s">
        <v>3397</v>
      </c>
      <c r="C2548" s="77" t="s">
        <v>265</v>
      </c>
      <c r="D2548" s="77" t="s">
        <v>3398</v>
      </c>
      <c r="E2548" s="79" t="s">
        <v>1943</v>
      </c>
      <c r="F2548" s="42"/>
      <c r="G2548" s="80" t="s">
        <v>111</v>
      </c>
      <c r="H2548" s="81">
        <v>0.032</v>
      </c>
      <c r="I2548" s="82" t="s">
        <v>3399</v>
      </c>
      <c r="J2548" s="86" t="s">
        <v>3400</v>
      </c>
      <c r="K2548" s="4"/>
    </row>
    <row r="2549" ht="24.0" customHeight="1">
      <c r="A2549" s="77" t="s">
        <v>1940</v>
      </c>
      <c r="B2549" s="78" t="s">
        <v>3442</v>
      </c>
      <c r="C2549" s="77" t="s">
        <v>265</v>
      </c>
      <c r="D2549" s="77" t="s">
        <v>3443</v>
      </c>
      <c r="E2549" s="79" t="s">
        <v>1943</v>
      </c>
      <c r="F2549" s="42"/>
      <c r="G2549" s="80" t="s">
        <v>106</v>
      </c>
      <c r="H2549" s="81">
        <v>1.0</v>
      </c>
      <c r="I2549" s="82" t="s">
        <v>3444</v>
      </c>
      <c r="J2549" s="86" t="s">
        <v>3444</v>
      </c>
      <c r="K2549" s="4"/>
    </row>
    <row r="2550" ht="24.0" customHeight="1">
      <c r="A2550" s="77" t="s">
        <v>1940</v>
      </c>
      <c r="B2550" s="78" t="s">
        <v>3401</v>
      </c>
      <c r="C2550" s="77" t="s">
        <v>265</v>
      </c>
      <c r="D2550" s="77" t="s">
        <v>3402</v>
      </c>
      <c r="E2550" s="79" t="s">
        <v>1943</v>
      </c>
      <c r="F2550" s="42"/>
      <c r="G2550" s="80" t="s">
        <v>111</v>
      </c>
      <c r="H2550" s="81">
        <v>0.005</v>
      </c>
      <c r="I2550" s="82" t="s">
        <v>3403</v>
      </c>
      <c r="J2550" s="86" t="s">
        <v>3404</v>
      </c>
      <c r="K2550" s="4"/>
    </row>
    <row r="2551" ht="39.75" customHeight="1">
      <c r="A2551" s="87" t="s">
        <v>2347</v>
      </c>
      <c r="B2551" s="41"/>
      <c r="C2551" s="41"/>
      <c r="D2551" s="41"/>
      <c r="E2551" s="41"/>
      <c r="F2551" s="41"/>
      <c r="G2551" s="41"/>
      <c r="H2551" s="41"/>
      <c r="I2551" s="41"/>
      <c r="J2551" s="42"/>
      <c r="K2551" s="4"/>
    </row>
    <row r="2552" ht="15.0" customHeight="1">
      <c r="A2552" s="39" t="s">
        <v>23</v>
      </c>
      <c r="B2552" s="43" t="s">
        <v>83</v>
      </c>
      <c r="C2552" s="39" t="s">
        <v>84</v>
      </c>
      <c r="D2552" s="39" t="s">
        <v>24</v>
      </c>
      <c r="E2552" s="40" t="s">
        <v>1911</v>
      </c>
      <c r="F2552" s="42"/>
      <c r="G2552" s="54" t="s">
        <v>85</v>
      </c>
      <c r="H2552" s="43" t="s">
        <v>25</v>
      </c>
      <c r="I2552" s="43" t="s">
        <v>86</v>
      </c>
      <c r="J2552" s="43" t="s">
        <v>26</v>
      </c>
      <c r="K2552" s="4"/>
    </row>
    <row r="2553" ht="25.5" customHeight="1">
      <c r="A2553" s="77" t="s">
        <v>1940</v>
      </c>
      <c r="B2553" s="78" t="s">
        <v>2372</v>
      </c>
      <c r="C2553" s="77" t="s">
        <v>122</v>
      </c>
      <c r="D2553" s="77" t="s">
        <v>2373</v>
      </c>
      <c r="E2553" s="79" t="s">
        <v>1943</v>
      </c>
      <c r="F2553" s="42"/>
      <c r="G2553" s="80" t="s">
        <v>98</v>
      </c>
      <c r="H2553" s="81">
        <v>3.6E-5</v>
      </c>
      <c r="I2553" s="82" t="s">
        <v>2374</v>
      </c>
      <c r="J2553" s="86" t="s">
        <v>2351</v>
      </c>
      <c r="K2553" s="4"/>
    </row>
    <row r="2554" ht="25.5" customHeight="1">
      <c r="A2554" s="77" t="s">
        <v>1940</v>
      </c>
      <c r="B2554" s="78" t="s">
        <v>2409</v>
      </c>
      <c r="C2554" s="77" t="s">
        <v>265</v>
      </c>
      <c r="D2554" s="77" t="s">
        <v>2410</v>
      </c>
      <c r="E2554" s="79" t="s">
        <v>1943</v>
      </c>
      <c r="F2554" s="42"/>
      <c r="G2554" s="80" t="s">
        <v>106</v>
      </c>
      <c r="H2554" s="81">
        <v>1.08E-4</v>
      </c>
      <c r="I2554" s="82" t="s">
        <v>2411</v>
      </c>
      <c r="J2554" s="86" t="s">
        <v>2351</v>
      </c>
      <c r="K2554" s="4"/>
    </row>
    <row r="2555" ht="24.0" customHeight="1">
      <c r="A2555" s="77" t="s">
        <v>1940</v>
      </c>
      <c r="B2555" s="78" t="s">
        <v>2419</v>
      </c>
      <c r="C2555" s="77" t="s">
        <v>265</v>
      </c>
      <c r="D2555" s="77" t="s">
        <v>2420</v>
      </c>
      <c r="E2555" s="79" t="s">
        <v>1943</v>
      </c>
      <c r="F2555" s="42"/>
      <c r="G2555" s="80" t="s">
        <v>106</v>
      </c>
      <c r="H2555" s="81">
        <v>1.8E-5</v>
      </c>
      <c r="I2555" s="82" t="s">
        <v>2421</v>
      </c>
      <c r="J2555" s="86" t="s">
        <v>2351</v>
      </c>
      <c r="K2555" s="4"/>
    </row>
    <row r="2556" ht="24.0" customHeight="1">
      <c r="A2556" s="77" t="s">
        <v>1940</v>
      </c>
      <c r="B2556" s="78" t="s">
        <v>2360</v>
      </c>
      <c r="C2556" s="77" t="s">
        <v>265</v>
      </c>
      <c r="D2556" s="77" t="s">
        <v>2361</v>
      </c>
      <c r="E2556" s="79" t="s">
        <v>1943</v>
      </c>
      <c r="F2556" s="42"/>
      <c r="G2556" s="80" t="s">
        <v>106</v>
      </c>
      <c r="H2556" s="81">
        <v>8.1E-4</v>
      </c>
      <c r="I2556" s="82" t="s">
        <v>2362</v>
      </c>
      <c r="J2556" s="86" t="s">
        <v>3408</v>
      </c>
      <c r="K2556" s="4"/>
    </row>
    <row r="2557" ht="24.0" customHeight="1">
      <c r="A2557" s="77" t="s">
        <v>1940</v>
      </c>
      <c r="B2557" s="78" t="s">
        <v>2388</v>
      </c>
      <c r="C2557" s="77" t="s">
        <v>265</v>
      </c>
      <c r="D2557" s="77" t="s">
        <v>2389</v>
      </c>
      <c r="E2557" s="79" t="s">
        <v>1943</v>
      </c>
      <c r="F2557" s="42"/>
      <c r="G2557" s="80" t="s">
        <v>106</v>
      </c>
      <c r="H2557" s="81">
        <v>0.016938</v>
      </c>
      <c r="I2557" s="82" t="s">
        <v>2390</v>
      </c>
      <c r="J2557" s="86" t="s">
        <v>1847</v>
      </c>
      <c r="K2557" s="4"/>
    </row>
    <row r="2558" ht="24.0" customHeight="1">
      <c r="A2558" s="77" t="s">
        <v>1940</v>
      </c>
      <c r="B2558" s="78" t="s">
        <v>2378</v>
      </c>
      <c r="C2558" s="77" t="s">
        <v>265</v>
      </c>
      <c r="D2558" s="77" t="s">
        <v>2379</v>
      </c>
      <c r="E2558" s="79" t="s">
        <v>1943</v>
      </c>
      <c r="F2558" s="42"/>
      <c r="G2558" s="80" t="s">
        <v>106</v>
      </c>
      <c r="H2558" s="81">
        <v>2.7E-4</v>
      </c>
      <c r="I2558" s="82" t="s">
        <v>2380</v>
      </c>
      <c r="J2558" s="86" t="s">
        <v>2689</v>
      </c>
      <c r="K2558" s="4"/>
    </row>
    <row r="2559" ht="25.5" customHeight="1">
      <c r="A2559" s="77" t="s">
        <v>1940</v>
      </c>
      <c r="B2559" s="78" t="s">
        <v>2364</v>
      </c>
      <c r="C2559" s="77" t="s">
        <v>122</v>
      </c>
      <c r="D2559" s="77" t="s">
        <v>2365</v>
      </c>
      <c r="E2559" s="79" t="s">
        <v>1943</v>
      </c>
      <c r="F2559" s="42"/>
      <c r="G2559" s="80" t="s">
        <v>2357</v>
      </c>
      <c r="H2559" s="81">
        <v>1.44E-4</v>
      </c>
      <c r="I2559" s="82" t="s">
        <v>2366</v>
      </c>
      <c r="J2559" s="86" t="s">
        <v>2359</v>
      </c>
      <c r="K2559" s="4"/>
    </row>
    <row r="2560" ht="24.0" customHeight="1">
      <c r="A2560" s="77" t="s">
        <v>1940</v>
      </c>
      <c r="B2560" s="78" t="s">
        <v>2355</v>
      </c>
      <c r="C2560" s="77" t="s">
        <v>122</v>
      </c>
      <c r="D2560" s="77" t="s">
        <v>2356</v>
      </c>
      <c r="E2560" s="79" t="s">
        <v>1943</v>
      </c>
      <c r="F2560" s="42"/>
      <c r="G2560" s="80" t="s">
        <v>2357</v>
      </c>
      <c r="H2560" s="81">
        <v>4.14E-4</v>
      </c>
      <c r="I2560" s="82" t="s">
        <v>2358</v>
      </c>
      <c r="J2560" s="86" t="s">
        <v>2351</v>
      </c>
      <c r="K2560" s="4"/>
    </row>
    <row r="2561" ht="25.5" customHeight="1">
      <c r="A2561" s="77" t="s">
        <v>1940</v>
      </c>
      <c r="B2561" s="78" t="s">
        <v>2404</v>
      </c>
      <c r="C2561" s="77" t="s">
        <v>265</v>
      </c>
      <c r="D2561" s="77" t="s">
        <v>2405</v>
      </c>
      <c r="E2561" s="79" t="s">
        <v>1972</v>
      </c>
      <c r="F2561" s="42"/>
      <c r="G2561" s="80" t="s">
        <v>106</v>
      </c>
      <c r="H2561" s="81">
        <v>0.018324</v>
      </c>
      <c r="I2561" s="82" t="s">
        <v>2406</v>
      </c>
      <c r="J2561" s="86" t="s">
        <v>3041</v>
      </c>
      <c r="K2561" s="4"/>
    </row>
    <row r="2562" ht="24.0" customHeight="1">
      <c r="A2562" s="77" t="s">
        <v>1940</v>
      </c>
      <c r="B2562" s="78" t="s">
        <v>2407</v>
      </c>
      <c r="C2562" s="77" t="s">
        <v>265</v>
      </c>
      <c r="D2562" s="77" t="s">
        <v>2408</v>
      </c>
      <c r="E2562" s="79" t="s">
        <v>1943</v>
      </c>
      <c r="F2562" s="42"/>
      <c r="G2562" s="80" t="s">
        <v>106</v>
      </c>
      <c r="H2562" s="81">
        <v>8.1E-4</v>
      </c>
      <c r="I2562" s="82" t="s">
        <v>2186</v>
      </c>
      <c r="J2562" s="86" t="s">
        <v>2351</v>
      </c>
      <c r="K2562" s="4"/>
    </row>
    <row r="2563" ht="24.0" customHeight="1">
      <c r="A2563" s="77" t="s">
        <v>1940</v>
      </c>
      <c r="B2563" s="78" t="s">
        <v>2392</v>
      </c>
      <c r="C2563" s="77" t="s">
        <v>265</v>
      </c>
      <c r="D2563" s="77" t="s">
        <v>2393</v>
      </c>
      <c r="E2563" s="79" t="s">
        <v>1943</v>
      </c>
      <c r="F2563" s="42"/>
      <c r="G2563" s="80" t="s">
        <v>106</v>
      </c>
      <c r="H2563" s="81">
        <v>3.24E-4</v>
      </c>
      <c r="I2563" s="82" t="s">
        <v>2394</v>
      </c>
      <c r="J2563" s="86" t="s">
        <v>2351</v>
      </c>
      <c r="K2563" s="4"/>
    </row>
    <row r="2564" ht="25.5" customHeight="1">
      <c r="A2564" s="77" t="s">
        <v>1940</v>
      </c>
      <c r="B2564" s="78" t="s">
        <v>2422</v>
      </c>
      <c r="C2564" s="77" t="s">
        <v>265</v>
      </c>
      <c r="D2564" s="77" t="s">
        <v>2423</v>
      </c>
      <c r="E2564" s="79" t="s">
        <v>1943</v>
      </c>
      <c r="F2564" s="42"/>
      <c r="G2564" s="80" t="s">
        <v>106</v>
      </c>
      <c r="H2564" s="81">
        <v>3.6E-5</v>
      </c>
      <c r="I2564" s="82" t="s">
        <v>2424</v>
      </c>
      <c r="J2564" s="86" t="s">
        <v>2351</v>
      </c>
      <c r="K2564" s="4"/>
    </row>
    <row r="2565" ht="24.0" customHeight="1">
      <c r="A2565" s="77" t="s">
        <v>1940</v>
      </c>
      <c r="B2565" s="78" t="s">
        <v>2396</v>
      </c>
      <c r="C2565" s="77" t="s">
        <v>265</v>
      </c>
      <c r="D2565" s="77" t="s">
        <v>2397</v>
      </c>
      <c r="E2565" s="79" t="s">
        <v>1943</v>
      </c>
      <c r="F2565" s="42"/>
      <c r="G2565" s="80" t="s">
        <v>106</v>
      </c>
      <c r="H2565" s="81">
        <v>0.018324</v>
      </c>
      <c r="I2565" s="82" t="s">
        <v>2398</v>
      </c>
      <c r="J2565" s="86" t="s">
        <v>2439</v>
      </c>
      <c r="K2565" s="4"/>
    </row>
    <row r="2566" ht="24.0" customHeight="1">
      <c r="A2566" s="77" t="s">
        <v>1940</v>
      </c>
      <c r="B2566" s="78" t="s">
        <v>2412</v>
      </c>
      <c r="C2566" s="77" t="s">
        <v>265</v>
      </c>
      <c r="D2566" s="77" t="s">
        <v>2413</v>
      </c>
      <c r="E2566" s="79" t="s">
        <v>1972</v>
      </c>
      <c r="F2566" s="42"/>
      <c r="G2566" s="80" t="s">
        <v>106</v>
      </c>
      <c r="H2566" s="81">
        <v>8.1E-4</v>
      </c>
      <c r="I2566" s="82" t="s">
        <v>2414</v>
      </c>
      <c r="J2566" s="86" t="s">
        <v>2359</v>
      </c>
      <c r="K2566" s="4"/>
    </row>
    <row r="2567" ht="24.0" customHeight="1">
      <c r="A2567" s="77" t="s">
        <v>1940</v>
      </c>
      <c r="B2567" s="78" t="s">
        <v>2400</v>
      </c>
      <c r="C2567" s="77" t="s">
        <v>265</v>
      </c>
      <c r="D2567" s="77" t="s">
        <v>2401</v>
      </c>
      <c r="E2567" s="79" t="s">
        <v>1972</v>
      </c>
      <c r="F2567" s="42"/>
      <c r="G2567" s="80" t="s">
        <v>2402</v>
      </c>
      <c r="H2567" s="81">
        <v>7.2E-5</v>
      </c>
      <c r="I2567" s="82" t="s">
        <v>2403</v>
      </c>
      <c r="J2567" s="86" t="s">
        <v>2395</v>
      </c>
      <c r="K2567" s="4"/>
    </row>
    <row r="2568" ht="24.0" customHeight="1">
      <c r="A2568" s="77" t="s">
        <v>1940</v>
      </c>
      <c r="B2568" s="78" t="s">
        <v>2368</v>
      </c>
      <c r="C2568" s="77" t="s">
        <v>265</v>
      </c>
      <c r="D2568" s="77" t="s">
        <v>2369</v>
      </c>
      <c r="E2568" s="79" t="s">
        <v>1943</v>
      </c>
      <c r="F2568" s="42"/>
      <c r="G2568" s="80" t="s">
        <v>2370</v>
      </c>
      <c r="H2568" s="81">
        <v>1.44E-4</v>
      </c>
      <c r="I2568" s="82" t="s">
        <v>2371</v>
      </c>
      <c r="J2568" s="86" t="s">
        <v>2351</v>
      </c>
      <c r="K2568" s="4"/>
    </row>
    <row r="2569" ht="24.0" customHeight="1">
      <c r="A2569" s="77" t="s">
        <v>1940</v>
      </c>
      <c r="B2569" s="78" t="s">
        <v>2425</v>
      </c>
      <c r="C2569" s="77" t="s">
        <v>265</v>
      </c>
      <c r="D2569" s="77" t="s">
        <v>2426</v>
      </c>
      <c r="E2569" s="79" t="s">
        <v>1943</v>
      </c>
      <c r="F2569" s="42"/>
      <c r="G2569" s="80" t="s">
        <v>106</v>
      </c>
      <c r="H2569" s="81">
        <v>3.6E-5</v>
      </c>
      <c r="I2569" s="82" t="s">
        <v>2427</v>
      </c>
      <c r="J2569" s="86" t="s">
        <v>2351</v>
      </c>
      <c r="K2569" s="4"/>
    </row>
    <row r="2570" ht="24.0" customHeight="1">
      <c r="A2570" s="77" t="s">
        <v>1940</v>
      </c>
      <c r="B2570" s="78" t="s">
        <v>2428</v>
      </c>
      <c r="C2570" s="77" t="s">
        <v>265</v>
      </c>
      <c r="D2570" s="77" t="s">
        <v>2429</v>
      </c>
      <c r="E2570" s="79" t="s">
        <v>1943</v>
      </c>
      <c r="F2570" s="42"/>
      <c r="G2570" s="80" t="s">
        <v>106</v>
      </c>
      <c r="H2570" s="81">
        <v>5.4E-5</v>
      </c>
      <c r="I2570" s="82" t="s">
        <v>2430</v>
      </c>
      <c r="J2570" s="86" t="s">
        <v>2351</v>
      </c>
      <c r="K2570" s="4"/>
    </row>
    <row r="2571" ht="24.0" customHeight="1">
      <c r="A2571" s="77" t="s">
        <v>1940</v>
      </c>
      <c r="B2571" s="78" t="s">
        <v>3405</v>
      </c>
      <c r="C2571" s="77" t="s">
        <v>265</v>
      </c>
      <c r="D2571" s="77" t="s">
        <v>3406</v>
      </c>
      <c r="E2571" s="79" t="s">
        <v>1943</v>
      </c>
      <c r="F2571" s="42"/>
      <c r="G2571" s="80" t="s">
        <v>1472</v>
      </c>
      <c r="H2571" s="81">
        <v>0.074</v>
      </c>
      <c r="I2571" s="82" t="s">
        <v>3407</v>
      </c>
      <c r="J2571" s="86" t="s">
        <v>2867</v>
      </c>
      <c r="K2571" s="4"/>
    </row>
    <row r="2572" ht="24.0" customHeight="1">
      <c r="A2572" s="77" t="s">
        <v>1940</v>
      </c>
      <c r="B2572" s="78" t="s">
        <v>2335</v>
      </c>
      <c r="C2572" s="77" t="s">
        <v>122</v>
      </c>
      <c r="D2572" s="77" t="s">
        <v>2336</v>
      </c>
      <c r="E2572" s="79" t="s">
        <v>1948</v>
      </c>
      <c r="F2572" s="42"/>
      <c r="G2572" s="80" t="s">
        <v>1134</v>
      </c>
      <c r="H2572" s="81">
        <v>0.09</v>
      </c>
      <c r="I2572" s="82" t="s">
        <v>2337</v>
      </c>
      <c r="J2572" s="86" t="s">
        <v>3396</v>
      </c>
      <c r="K2572" s="4"/>
    </row>
    <row r="2573" ht="24.0" customHeight="1">
      <c r="A2573" s="77" t="s">
        <v>1940</v>
      </c>
      <c r="B2573" s="78" t="s">
        <v>3390</v>
      </c>
      <c r="C2573" s="77" t="s">
        <v>265</v>
      </c>
      <c r="D2573" s="77" t="s">
        <v>3391</v>
      </c>
      <c r="E2573" s="79" t="s">
        <v>1948</v>
      </c>
      <c r="F2573" s="42"/>
      <c r="G2573" s="80" t="s">
        <v>2070</v>
      </c>
      <c r="H2573" s="81">
        <v>0.09</v>
      </c>
      <c r="I2573" s="82" t="s">
        <v>3392</v>
      </c>
      <c r="J2573" s="86" t="s">
        <v>3393</v>
      </c>
      <c r="K2573" s="4"/>
    </row>
    <row r="2574" ht="24.0" customHeight="1">
      <c r="A2574" s="77" t="s">
        <v>1940</v>
      </c>
      <c r="B2574" s="78" t="s">
        <v>3397</v>
      </c>
      <c r="C2574" s="77" t="s">
        <v>265</v>
      </c>
      <c r="D2574" s="77" t="s">
        <v>3398</v>
      </c>
      <c r="E2574" s="79" t="s">
        <v>1943</v>
      </c>
      <c r="F2574" s="42"/>
      <c r="G2574" s="80" t="s">
        <v>111</v>
      </c>
      <c r="H2574" s="81">
        <v>0.032</v>
      </c>
      <c r="I2574" s="82" t="s">
        <v>3399</v>
      </c>
      <c r="J2574" s="86" t="s">
        <v>3400</v>
      </c>
      <c r="K2574" s="4"/>
    </row>
    <row r="2575" ht="24.0" customHeight="1">
      <c r="A2575" s="77" t="s">
        <v>1940</v>
      </c>
      <c r="B2575" s="78" t="s">
        <v>3442</v>
      </c>
      <c r="C2575" s="77" t="s">
        <v>265</v>
      </c>
      <c r="D2575" s="77" t="s">
        <v>3443</v>
      </c>
      <c r="E2575" s="79" t="s">
        <v>1943</v>
      </c>
      <c r="F2575" s="42"/>
      <c r="G2575" s="80" t="s">
        <v>106</v>
      </c>
      <c r="H2575" s="81">
        <v>1.0</v>
      </c>
      <c r="I2575" s="82" t="s">
        <v>3444</v>
      </c>
      <c r="J2575" s="86" t="s">
        <v>3444</v>
      </c>
      <c r="K2575" s="4"/>
    </row>
    <row r="2576" ht="24.0" customHeight="1">
      <c r="A2576" s="77" t="s">
        <v>1940</v>
      </c>
      <c r="B2576" s="78" t="s">
        <v>3401</v>
      </c>
      <c r="C2576" s="77" t="s">
        <v>265</v>
      </c>
      <c r="D2576" s="77" t="s">
        <v>3402</v>
      </c>
      <c r="E2576" s="79" t="s">
        <v>1943</v>
      </c>
      <c r="F2576" s="42"/>
      <c r="G2576" s="80" t="s">
        <v>111</v>
      </c>
      <c r="H2576" s="81">
        <v>0.005</v>
      </c>
      <c r="I2576" s="82" t="s">
        <v>3403</v>
      </c>
      <c r="J2576" s="86" t="s">
        <v>3404</v>
      </c>
      <c r="K2576" s="4"/>
    </row>
    <row r="2577" ht="13.5" customHeight="1">
      <c r="A2577" s="64"/>
      <c r="B2577" s="64"/>
      <c r="C2577" s="64"/>
      <c r="D2577" s="64"/>
      <c r="E2577" s="64" t="s">
        <v>1935</v>
      </c>
      <c r="F2577" s="74">
        <v>1.37</v>
      </c>
      <c r="G2577" s="64" t="s">
        <v>1936</v>
      </c>
      <c r="H2577" s="74">
        <v>1.49</v>
      </c>
      <c r="I2577" s="64" t="s">
        <v>1937</v>
      </c>
      <c r="J2577" s="74">
        <v>2.86</v>
      </c>
      <c r="K2577" s="4"/>
    </row>
    <row r="2578" ht="13.5" customHeight="1">
      <c r="A2578" s="64"/>
      <c r="B2578" s="64"/>
      <c r="C2578" s="64"/>
      <c r="D2578" s="64"/>
      <c r="E2578" s="64" t="s">
        <v>1938</v>
      </c>
      <c r="F2578" s="74">
        <v>40.88</v>
      </c>
      <c r="G2578" s="64"/>
      <c r="H2578" s="75" t="s">
        <v>1939</v>
      </c>
      <c r="I2578" s="34"/>
      <c r="J2578" s="74">
        <v>214.56</v>
      </c>
      <c r="K2578" s="4"/>
    </row>
    <row r="2579" ht="0.75" customHeight="1">
      <c r="A2579" s="76"/>
      <c r="B2579" s="76"/>
      <c r="C2579" s="76"/>
      <c r="D2579" s="76"/>
      <c r="E2579" s="76"/>
      <c r="F2579" s="76"/>
      <c r="G2579" s="76"/>
      <c r="H2579" s="76"/>
      <c r="I2579" s="76"/>
      <c r="J2579" s="76"/>
      <c r="K2579" s="76"/>
    </row>
    <row r="2580" ht="18.0" customHeight="1">
      <c r="A2580" s="39" t="s">
        <v>709</v>
      </c>
      <c r="B2580" s="43" t="s">
        <v>83</v>
      </c>
      <c r="C2580" s="39" t="s">
        <v>84</v>
      </c>
      <c r="D2580" s="39" t="s">
        <v>24</v>
      </c>
      <c r="E2580" s="40" t="s">
        <v>1911</v>
      </c>
      <c r="F2580" s="42"/>
      <c r="G2580" s="54" t="s">
        <v>85</v>
      </c>
      <c r="H2580" s="43" t="s">
        <v>25</v>
      </c>
      <c r="I2580" s="43" t="s">
        <v>86</v>
      </c>
      <c r="J2580" s="43" t="s">
        <v>26</v>
      </c>
      <c r="K2580" s="4"/>
    </row>
    <row r="2581" ht="25.5" customHeight="1">
      <c r="A2581" s="56" t="s">
        <v>1913</v>
      </c>
      <c r="B2581" s="58" t="s">
        <v>710</v>
      </c>
      <c r="C2581" s="56" t="s">
        <v>265</v>
      </c>
      <c r="D2581" s="56" t="s">
        <v>711</v>
      </c>
      <c r="E2581" s="66" t="s">
        <v>3386</v>
      </c>
      <c r="F2581" s="42"/>
      <c r="G2581" s="57" t="s">
        <v>106</v>
      </c>
      <c r="H2581" s="67">
        <v>1.0</v>
      </c>
      <c r="I2581" s="59">
        <v>72.92</v>
      </c>
      <c r="J2581" s="59">
        <v>72.92</v>
      </c>
      <c r="K2581" s="4"/>
    </row>
    <row r="2582" ht="15.0" customHeight="1">
      <c r="A2582" s="39" t="s">
        <v>23</v>
      </c>
      <c r="B2582" s="43" t="s">
        <v>83</v>
      </c>
      <c r="C2582" s="39" t="s">
        <v>84</v>
      </c>
      <c r="D2582" s="39" t="s">
        <v>24</v>
      </c>
      <c r="E2582" s="40" t="s">
        <v>1911</v>
      </c>
      <c r="F2582" s="42"/>
      <c r="G2582" s="54" t="s">
        <v>85</v>
      </c>
      <c r="H2582" s="43" t="s">
        <v>25</v>
      </c>
      <c r="I2582" s="43" t="s">
        <v>86</v>
      </c>
      <c r="J2582" s="43" t="s">
        <v>26</v>
      </c>
      <c r="K2582" s="4"/>
    </row>
    <row r="2583" ht="24.0" customHeight="1">
      <c r="A2583" s="68" t="s">
        <v>1913</v>
      </c>
      <c r="B2583" s="69" t="s">
        <v>3394</v>
      </c>
      <c r="C2583" s="68" t="s">
        <v>265</v>
      </c>
      <c r="D2583" s="68" t="s">
        <v>3395</v>
      </c>
      <c r="E2583" s="70" t="s">
        <v>2332</v>
      </c>
      <c r="F2583" s="42"/>
      <c r="G2583" s="71" t="s">
        <v>2070</v>
      </c>
      <c r="H2583" s="72">
        <v>0.09</v>
      </c>
      <c r="I2583" s="73" t="s">
        <v>2345</v>
      </c>
      <c r="J2583" s="84" t="s">
        <v>2506</v>
      </c>
      <c r="K2583" s="4"/>
    </row>
    <row r="2584" ht="24.0" customHeight="1">
      <c r="A2584" s="77" t="s">
        <v>1940</v>
      </c>
      <c r="B2584" s="78" t="s">
        <v>3397</v>
      </c>
      <c r="C2584" s="77" t="s">
        <v>265</v>
      </c>
      <c r="D2584" s="77" t="s">
        <v>3398</v>
      </c>
      <c r="E2584" s="79" t="s">
        <v>1943</v>
      </c>
      <c r="F2584" s="42"/>
      <c r="G2584" s="80" t="s">
        <v>111</v>
      </c>
      <c r="H2584" s="81">
        <v>0.032</v>
      </c>
      <c r="I2584" s="82" t="s">
        <v>3399</v>
      </c>
      <c r="J2584" s="86" t="s">
        <v>3400</v>
      </c>
      <c r="K2584" s="4"/>
    </row>
    <row r="2585" ht="24.0" customHeight="1">
      <c r="A2585" s="77" t="s">
        <v>1940</v>
      </c>
      <c r="B2585" s="78" t="s">
        <v>3405</v>
      </c>
      <c r="C2585" s="77" t="s">
        <v>265</v>
      </c>
      <c r="D2585" s="77" t="s">
        <v>3406</v>
      </c>
      <c r="E2585" s="79" t="s">
        <v>1943</v>
      </c>
      <c r="F2585" s="42"/>
      <c r="G2585" s="80" t="s">
        <v>1472</v>
      </c>
      <c r="H2585" s="81">
        <v>0.074</v>
      </c>
      <c r="I2585" s="82" t="s">
        <v>3407</v>
      </c>
      <c r="J2585" s="86" t="s">
        <v>2867</v>
      </c>
      <c r="K2585" s="4"/>
    </row>
    <row r="2586" ht="24.0" customHeight="1">
      <c r="A2586" s="77" t="s">
        <v>1940</v>
      </c>
      <c r="B2586" s="78" t="s">
        <v>3390</v>
      </c>
      <c r="C2586" s="77" t="s">
        <v>265</v>
      </c>
      <c r="D2586" s="77" t="s">
        <v>3391</v>
      </c>
      <c r="E2586" s="79" t="s">
        <v>1948</v>
      </c>
      <c r="F2586" s="42"/>
      <c r="G2586" s="80" t="s">
        <v>2070</v>
      </c>
      <c r="H2586" s="81">
        <v>0.09</v>
      </c>
      <c r="I2586" s="82" t="s">
        <v>3392</v>
      </c>
      <c r="J2586" s="86" t="s">
        <v>3393</v>
      </c>
      <c r="K2586" s="4"/>
    </row>
    <row r="2587" ht="24.0" customHeight="1">
      <c r="A2587" s="77" t="s">
        <v>1940</v>
      </c>
      <c r="B2587" s="78" t="s">
        <v>2335</v>
      </c>
      <c r="C2587" s="77" t="s">
        <v>122</v>
      </c>
      <c r="D2587" s="77" t="s">
        <v>2336</v>
      </c>
      <c r="E2587" s="79" t="s">
        <v>1948</v>
      </c>
      <c r="F2587" s="42"/>
      <c r="G2587" s="80" t="s">
        <v>1134</v>
      </c>
      <c r="H2587" s="81">
        <v>0.09</v>
      </c>
      <c r="I2587" s="82" t="s">
        <v>2337</v>
      </c>
      <c r="J2587" s="86" t="s">
        <v>3396</v>
      </c>
      <c r="K2587" s="4"/>
    </row>
    <row r="2588" ht="24.0" customHeight="1">
      <c r="A2588" s="77" t="s">
        <v>1940</v>
      </c>
      <c r="B2588" s="78" t="s">
        <v>3401</v>
      </c>
      <c r="C2588" s="77" t="s">
        <v>265</v>
      </c>
      <c r="D2588" s="77" t="s">
        <v>3402</v>
      </c>
      <c r="E2588" s="79" t="s">
        <v>1943</v>
      </c>
      <c r="F2588" s="42"/>
      <c r="G2588" s="80" t="s">
        <v>111</v>
      </c>
      <c r="H2588" s="81">
        <v>0.005</v>
      </c>
      <c r="I2588" s="82" t="s">
        <v>3403</v>
      </c>
      <c r="J2588" s="86" t="s">
        <v>3404</v>
      </c>
      <c r="K2588" s="4"/>
    </row>
    <row r="2589" ht="24.0" customHeight="1">
      <c r="A2589" s="77" t="s">
        <v>1940</v>
      </c>
      <c r="B2589" s="78" t="s">
        <v>3445</v>
      </c>
      <c r="C2589" s="77" t="s">
        <v>265</v>
      </c>
      <c r="D2589" s="77" t="s">
        <v>3446</v>
      </c>
      <c r="E2589" s="79" t="s">
        <v>1943</v>
      </c>
      <c r="F2589" s="42"/>
      <c r="G2589" s="80" t="s">
        <v>106</v>
      </c>
      <c r="H2589" s="81">
        <v>1.0</v>
      </c>
      <c r="I2589" s="82" t="s">
        <v>3447</v>
      </c>
      <c r="J2589" s="86" t="s">
        <v>3447</v>
      </c>
      <c r="K2589" s="4"/>
    </row>
    <row r="2590" ht="24.0" customHeight="1">
      <c r="A2590" s="68" t="s">
        <v>1913</v>
      </c>
      <c r="B2590" s="69" t="s">
        <v>2343</v>
      </c>
      <c r="C2590" s="68" t="s">
        <v>265</v>
      </c>
      <c r="D2590" s="68" t="s">
        <v>2344</v>
      </c>
      <c r="E2590" s="70" t="s">
        <v>2332</v>
      </c>
      <c r="F2590" s="42"/>
      <c r="G2590" s="71" t="s">
        <v>2070</v>
      </c>
      <c r="H2590" s="72">
        <v>0.09</v>
      </c>
      <c r="I2590" s="73" t="s">
        <v>2345</v>
      </c>
      <c r="J2590" s="84" t="s">
        <v>2506</v>
      </c>
      <c r="K2590" s="4"/>
    </row>
    <row r="2591" ht="39.75" customHeight="1">
      <c r="A2591" s="87" t="s">
        <v>2347</v>
      </c>
      <c r="B2591" s="41"/>
      <c r="C2591" s="41"/>
      <c r="D2591" s="41"/>
      <c r="E2591" s="41"/>
      <c r="F2591" s="41"/>
      <c r="G2591" s="41"/>
      <c r="H2591" s="41"/>
      <c r="I2591" s="41"/>
      <c r="J2591" s="42"/>
      <c r="K2591" s="4"/>
    </row>
    <row r="2592" ht="15.0" customHeight="1">
      <c r="A2592" s="39" t="s">
        <v>23</v>
      </c>
      <c r="B2592" s="43" t="s">
        <v>83</v>
      </c>
      <c r="C2592" s="39" t="s">
        <v>84</v>
      </c>
      <c r="D2592" s="39" t="s">
        <v>24</v>
      </c>
      <c r="E2592" s="40" t="s">
        <v>1911</v>
      </c>
      <c r="F2592" s="42"/>
      <c r="G2592" s="54" t="s">
        <v>85</v>
      </c>
      <c r="H2592" s="43" t="s">
        <v>25</v>
      </c>
      <c r="I2592" s="43" t="s">
        <v>86</v>
      </c>
      <c r="J2592" s="43" t="s">
        <v>26</v>
      </c>
      <c r="K2592" s="4"/>
    </row>
    <row r="2593" ht="24.0" customHeight="1">
      <c r="A2593" s="77" t="s">
        <v>1940</v>
      </c>
      <c r="B2593" s="78" t="s">
        <v>2412</v>
      </c>
      <c r="C2593" s="77" t="s">
        <v>265</v>
      </c>
      <c r="D2593" s="77" t="s">
        <v>2413</v>
      </c>
      <c r="E2593" s="79" t="s">
        <v>1972</v>
      </c>
      <c r="F2593" s="42"/>
      <c r="G2593" s="80" t="s">
        <v>106</v>
      </c>
      <c r="H2593" s="81">
        <v>8.1E-4</v>
      </c>
      <c r="I2593" s="82" t="s">
        <v>2414</v>
      </c>
      <c r="J2593" s="86" t="s">
        <v>2359</v>
      </c>
      <c r="K2593" s="4"/>
    </row>
    <row r="2594" ht="25.5" customHeight="1">
      <c r="A2594" s="77" t="s">
        <v>1940</v>
      </c>
      <c r="B2594" s="78" t="s">
        <v>2372</v>
      </c>
      <c r="C2594" s="77" t="s">
        <v>122</v>
      </c>
      <c r="D2594" s="77" t="s">
        <v>2373</v>
      </c>
      <c r="E2594" s="79" t="s">
        <v>1943</v>
      </c>
      <c r="F2594" s="42"/>
      <c r="G2594" s="80" t="s">
        <v>98</v>
      </c>
      <c r="H2594" s="81">
        <v>3.6E-5</v>
      </c>
      <c r="I2594" s="82" t="s">
        <v>2374</v>
      </c>
      <c r="J2594" s="86" t="s">
        <v>2351</v>
      </c>
      <c r="K2594" s="4"/>
    </row>
    <row r="2595" ht="24.0" customHeight="1">
      <c r="A2595" s="77" t="s">
        <v>1940</v>
      </c>
      <c r="B2595" s="78" t="s">
        <v>2425</v>
      </c>
      <c r="C2595" s="77" t="s">
        <v>265</v>
      </c>
      <c r="D2595" s="77" t="s">
        <v>2426</v>
      </c>
      <c r="E2595" s="79" t="s">
        <v>1943</v>
      </c>
      <c r="F2595" s="42"/>
      <c r="G2595" s="80" t="s">
        <v>106</v>
      </c>
      <c r="H2595" s="81">
        <v>3.6E-5</v>
      </c>
      <c r="I2595" s="82" t="s">
        <v>2427</v>
      </c>
      <c r="J2595" s="86" t="s">
        <v>2351</v>
      </c>
      <c r="K2595" s="4"/>
    </row>
    <row r="2596" ht="24.0" customHeight="1">
      <c r="A2596" s="77" t="s">
        <v>1940</v>
      </c>
      <c r="B2596" s="78" t="s">
        <v>2407</v>
      </c>
      <c r="C2596" s="77" t="s">
        <v>265</v>
      </c>
      <c r="D2596" s="77" t="s">
        <v>2408</v>
      </c>
      <c r="E2596" s="79" t="s">
        <v>1943</v>
      </c>
      <c r="F2596" s="42"/>
      <c r="G2596" s="80" t="s">
        <v>106</v>
      </c>
      <c r="H2596" s="81">
        <v>8.1E-4</v>
      </c>
      <c r="I2596" s="82" t="s">
        <v>2186</v>
      </c>
      <c r="J2596" s="86" t="s">
        <v>2351</v>
      </c>
      <c r="K2596" s="4"/>
    </row>
    <row r="2597" ht="25.5" customHeight="1">
      <c r="A2597" s="77" t="s">
        <v>1940</v>
      </c>
      <c r="B2597" s="78" t="s">
        <v>2422</v>
      </c>
      <c r="C2597" s="77" t="s">
        <v>265</v>
      </c>
      <c r="D2597" s="77" t="s">
        <v>2423</v>
      </c>
      <c r="E2597" s="79" t="s">
        <v>1943</v>
      </c>
      <c r="F2597" s="42"/>
      <c r="G2597" s="80" t="s">
        <v>106</v>
      </c>
      <c r="H2597" s="81">
        <v>3.6E-5</v>
      </c>
      <c r="I2597" s="82" t="s">
        <v>2424</v>
      </c>
      <c r="J2597" s="86" t="s">
        <v>2351</v>
      </c>
      <c r="K2597" s="4"/>
    </row>
    <row r="2598" ht="24.0" customHeight="1">
      <c r="A2598" s="77" t="s">
        <v>1940</v>
      </c>
      <c r="B2598" s="78" t="s">
        <v>2360</v>
      </c>
      <c r="C2598" s="77" t="s">
        <v>265</v>
      </c>
      <c r="D2598" s="77" t="s">
        <v>2361</v>
      </c>
      <c r="E2598" s="79" t="s">
        <v>1943</v>
      </c>
      <c r="F2598" s="42"/>
      <c r="G2598" s="80" t="s">
        <v>106</v>
      </c>
      <c r="H2598" s="81">
        <v>8.1E-4</v>
      </c>
      <c r="I2598" s="82" t="s">
        <v>2362</v>
      </c>
      <c r="J2598" s="86" t="s">
        <v>3408</v>
      </c>
      <c r="K2598" s="4"/>
    </row>
    <row r="2599" ht="24.0" customHeight="1">
      <c r="A2599" s="77" t="s">
        <v>1940</v>
      </c>
      <c r="B2599" s="78" t="s">
        <v>2355</v>
      </c>
      <c r="C2599" s="77" t="s">
        <v>122</v>
      </c>
      <c r="D2599" s="77" t="s">
        <v>2356</v>
      </c>
      <c r="E2599" s="79" t="s">
        <v>1943</v>
      </c>
      <c r="F2599" s="42"/>
      <c r="G2599" s="80" t="s">
        <v>2357</v>
      </c>
      <c r="H2599" s="81">
        <v>4.14E-4</v>
      </c>
      <c r="I2599" s="82" t="s">
        <v>2358</v>
      </c>
      <c r="J2599" s="86" t="s">
        <v>2351</v>
      </c>
      <c r="K2599" s="4"/>
    </row>
    <row r="2600" ht="24.0" customHeight="1">
      <c r="A2600" s="77" t="s">
        <v>1940</v>
      </c>
      <c r="B2600" s="78" t="s">
        <v>2368</v>
      </c>
      <c r="C2600" s="77" t="s">
        <v>265</v>
      </c>
      <c r="D2600" s="77" t="s">
        <v>2369</v>
      </c>
      <c r="E2600" s="79" t="s">
        <v>1943</v>
      </c>
      <c r="F2600" s="42"/>
      <c r="G2600" s="80" t="s">
        <v>2370</v>
      </c>
      <c r="H2600" s="81">
        <v>1.44E-4</v>
      </c>
      <c r="I2600" s="82" t="s">
        <v>2371</v>
      </c>
      <c r="J2600" s="86" t="s">
        <v>2351</v>
      </c>
      <c r="K2600" s="4"/>
    </row>
    <row r="2601" ht="25.5" customHeight="1">
      <c r="A2601" s="77" t="s">
        <v>1940</v>
      </c>
      <c r="B2601" s="78" t="s">
        <v>2404</v>
      </c>
      <c r="C2601" s="77" t="s">
        <v>265</v>
      </c>
      <c r="D2601" s="77" t="s">
        <v>2405</v>
      </c>
      <c r="E2601" s="79" t="s">
        <v>1972</v>
      </c>
      <c r="F2601" s="42"/>
      <c r="G2601" s="80" t="s">
        <v>106</v>
      </c>
      <c r="H2601" s="81">
        <v>0.018324</v>
      </c>
      <c r="I2601" s="82" t="s">
        <v>2406</v>
      </c>
      <c r="J2601" s="86" t="s">
        <v>3041</v>
      </c>
      <c r="K2601" s="4"/>
    </row>
    <row r="2602" ht="24.0" customHeight="1">
      <c r="A2602" s="77" t="s">
        <v>1940</v>
      </c>
      <c r="B2602" s="78" t="s">
        <v>2428</v>
      </c>
      <c r="C2602" s="77" t="s">
        <v>265</v>
      </c>
      <c r="D2602" s="77" t="s">
        <v>2429</v>
      </c>
      <c r="E2602" s="79" t="s">
        <v>1943</v>
      </c>
      <c r="F2602" s="42"/>
      <c r="G2602" s="80" t="s">
        <v>106</v>
      </c>
      <c r="H2602" s="81">
        <v>5.4E-5</v>
      </c>
      <c r="I2602" s="82" t="s">
        <v>2430</v>
      </c>
      <c r="J2602" s="86" t="s">
        <v>2351</v>
      </c>
      <c r="K2602" s="4"/>
    </row>
    <row r="2603" ht="24.0" customHeight="1">
      <c r="A2603" s="77" t="s">
        <v>1940</v>
      </c>
      <c r="B2603" s="78" t="s">
        <v>2396</v>
      </c>
      <c r="C2603" s="77" t="s">
        <v>265</v>
      </c>
      <c r="D2603" s="77" t="s">
        <v>2397</v>
      </c>
      <c r="E2603" s="79" t="s">
        <v>1943</v>
      </c>
      <c r="F2603" s="42"/>
      <c r="G2603" s="80" t="s">
        <v>106</v>
      </c>
      <c r="H2603" s="81">
        <v>0.018324</v>
      </c>
      <c r="I2603" s="82" t="s">
        <v>2398</v>
      </c>
      <c r="J2603" s="86" t="s">
        <v>2439</v>
      </c>
      <c r="K2603" s="4"/>
    </row>
    <row r="2604" ht="24.0" customHeight="1">
      <c r="A2604" s="77" t="s">
        <v>1940</v>
      </c>
      <c r="B2604" s="78" t="s">
        <v>2400</v>
      </c>
      <c r="C2604" s="77" t="s">
        <v>265</v>
      </c>
      <c r="D2604" s="77" t="s">
        <v>2401</v>
      </c>
      <c r="E2604" s="79" t="s">
        <v>1972</v>
      </c>
      <c r="F2604" s="42"/>
      <c r="G2604" s="80" t="s">
        <v>2402</v>
      </c>
      <c r="H2604" s="81">
        <v>7.2E-5</v>
      </c>
      <c r="I2604" s="82" t="s">
        <v>2403</v>
      </c>
      <c r="J2604" s="86" t="s">
        <v>2395</v>
      </c>
      <c r="K2604" s="4"/>
    </row>
    <row r="2605" ht="25.5" customHeight="1">
      <c r="A2605" s="77" t="s">
        <v>1940</v>
      </c>
      <c r="B2605" s="78" t="s">
        <v>2364</v>
      </c>
      <c r="C2605" s="77" t="s">
        <v>122</v>
      </c>
      <c r="D2605" s="77" t="s">
        <v>2365</v>
      </c>
      <c r="E2605" s="79" t="s">
        <v>1943</v>
      </c>
      <c r="F2605" s="42"/>
      <c r="G2605" s="80" t="s">
        <v>2357</v>
      </c>
      <c r="H2605" s="81">
        <v>1.44E-4</v>
      </c>
      <c r="I2605" s="82" t="s">
        <v>2366</v>
      </c>
      <c r="J2605" s="86" t="s">
        <v>2359</v>
      </c>
      <c r="K2605" s="4"/>
    </row>
    <row r="2606" ht="25.5" customHeight="1">
      <c r="A2606" s="77" t="s">
        <v>1940</v>
      </c>
      <c r="B2606" s="78" t="s">
        <v>2409</v>
      </c>
      <c r="C2606" s="77" t="s">
        <v>265</v>
      </c>
      <c r="D2606" s="77" t="s">
        <v>2410</v>
      </c>
      <c r="E2606" s="79" t="s">
        <v>1943</v>
      </c>
      <c r="F2606" s="42"/>
      <c r="G2606" s="80" t="s">
        <v>106</v>
      </c>
      <c r="H2606" s="81">
        <v>1.08E-4</v>
      </c>
      <c r="I2606" s="82" t="s">
        <v>2411</v>
      </c>
      <c r="J2606" s="86" t="s">
        <v>2351</v>
      </c>
      <c r="K2606" s="4"/>
    </row>
    <row r="2607" ht="24.0" customHeight="1">
      <c r="A2607" s="77" t="s">
        <v>1940</v>
      </c>
      <c r="B2607" s="78" t="s">
        <v>2419</v>
      </c>
      <c r="C2607" s="77" t="s">
        <v>265</v>
      </c>
      <c r="D2607" s="77" t="s">
        <v>2420</v>
      </c>
      <c r="E2607" s="79" t="s">
        <v>1943</v>
      </c>
      <c r="F2607" s="42"/>
      <c r="G2607" s="80" t="s">
        <v>106</v>
      </c>
      <c r="H2607" s="81">
        <v>1.8E-5</v>
      </c>
      <c r="I2607" s="82" t="s">
        <v>2421</v>
      </c>
      <c r="J2607" s="86" t="s">
        <v>2351</v>
      </c>
      <c r="K2607" s="4"/>
    </row>
    <row r="2608" ht="24.0" customHeight="1">
      <c r="A2608" s="77" t="s">
        <v>1940</v>
      </c>
      <c r="B2608" s="78" t="s">
        <v>2392</v>
      </c>
      <c r="C2608" s="77" t="s">
        <v>265</v>
      </c>
      <c r="D2608" s="77" t="s">
        <v>2393</v>
      </c>
      <c r="E2608" s="79" t="s">
        <v>1943</v>
      </c>
      <c r="F2608" s="42"/>
      <c r="G2608" s="80" t="s">
        <v>106</v>
      </c>
      <c r="H2608" s="81">
        <v>3.24E-4</v>
      </c>
      <c r="I2608" s="82" t="s">
        <v>2394</v>
      </c>
      <c r="J2608" s="86" t="s">
        <v>2351</v>
      </c>
      <c r="K2608" s="4"/>
    </row>
    <row r="2609" ht="24.0" customHeight="1">
      <c r="A2609" s="77" t="s">
        <v>1940</v>
      </c>
      <c r="B2609" s="78" t="s">
        <v>2388</v>
      </c>
      <c r="C2609" s="77" t="s">
        <v>265</v>
      </c>
      <c r="D2609" s="77" t="s">
        <v>2389</v>
      </c>
      <c r="E2609" s="79" t="s">
        <v>1943</v>
      </c>
      <c r="F2609" s="42"/>
      <c r="G2609" s="80" t="s">
        <v>106</v>
      </c>
      <c r="H2609" s="81">
        <v>0.016938</v>
      </c>
      <c r="I2609" s="82" t="s">
        <v>2390</v>
      </c>
      <c r="J2609" s="86" t="s">
        <v>1847</v>
      </c>
      <c r="K2609" s="4"/>
    </row>
    <row r="2610" ht="24.0" customHeight="1">
      <c r="A2610" s="77" t="s">
        <v>1940</v>
      </c>
      <c r="B2610" s="78" t="s">
        <v>2378</v>
      </c>
      <c r="C2610" s="77" t="s">
        <v>265</v>
      </c>
      <c r="D2610" s="77" t="s">
        <v>2379</v>
      </c>
      <c r="E2610" s="79" t="s">
        <v>1943</v>
      </c>
      <c r="F2610" s="42"/>
      <c r="G2610" s="80" t="s">
        <v>106</v>
      </c>
      <c r="H2610" s="81">
        <v>2.7E-4</v>
      </c>
      <c r="I2610" s="82" t="s">
        <v>2380</v>
      </c>
      <c r="J2610" s="86" t="s">
        <v>2689</v>
      </c>
      <c r="K2610" s="4"/>
    </row>
    <row r="2611" ht="24.0" customHeight="1">
      <c r="A2611" s="77" t="s">
        <v>1940</v>
      </c>
      <c r="B2611" s="78" t="s">
        <v>3397</v>
      </c>
      <c r="C2611" s="77" t="s">
        <v>265</v>
      </c>
      <c r="D2611" s="77" t="s">
        <v>3398</v>
      </c>
      <c r="E2611" s="79" t="s">
        <v>1943</v>
      </c>
      <c r="F2611" s="42"/>
      <c r="G2611" s="80" t="s">
        <v>111</v>
      </c>
      <c r="H2611" s="81">
        <v>0.032</v>
      </c>
      <c r="I2611" s="82" t="s">
        <v>3399</v>
      </c>
      <c r="J2611" s="86" t="s">
        <v>3400</v>
      </c>
      <c r="K2611" s="4"/>
    </row>
    <row r="2612" ht="24.0" customHeight="1">
      <c r="A2612" s="77" t="s">
        <v>1940</v>
      </c>
      <c r="B2612" s="78" t="s">
        <v>3405</v>
      </c>
      <c r="C2612" s="77" t="s">
        <v>265</v>
      </c>
      <c r="D2612" s="77" t="s">
        <v>3406</v>
      </c>
      <c r="E2612" s="79" t="s">
        <v>1943</v>
      </c>
      <c r="F2612" s="42"/>
      <c r="G2612" s="80" t="s">
        <v>1472</v>
      </c>
      <c r="H2612" s="81">
        <v>0.074</v>
      </c>
      <c r="I2612" s="82" t="s">
        <v>3407</v>
      </c>
      <c r="J2612" s="86" t="s">
        <v>2867</v>
      </c>
      <c r="K2612" s="4"/>
    </row>
    <row r="2613" ht="24.0" customHeight="1">
      <c r="A2613" s="77" t="s">
        <v>1940</v>
      </c>
      <c r="B2613" s="78" t="s">
        <v>3390</v>
      </c>
      <c r="C2613" s="77" t="s">
        <v>265</v>
      </c>
      <c r="D2613" s="77" t="s">
        <v>3391</v>
      </c>
      <c r="E2613" s="79" t="s">
        <v>1948</v>
      </c>
      <c r="F2613" s="42"/>
      <c r="G2613" s="80" t="s">
        <v>2070</v>
      </c>
      <c r="H2613" s="81">
        <v>0.09</v>
      </c>
      <c r="I2613" s="82" t="s">
        <v>3392</v>
      </c>
      <c r="J2613" s="86" t="s">
        <v>3393</v>
      </c>
      <c r="K2613" s="4"/>
    </row>
    <row r="2614" ht="24.0" customHeight="1">
      <c r="A2614" s="77" t="s">
        <v>1940</v>
      </c>
      <c r="B2614" s="78" t="s">
        <v>2335</v>
      </c>
      <c r="C2614" s="77" t="s">
        <v>122</v>
      </c>
      <c r="D2614" s="77" t="s">
        <v>2336</v>
      </c>
      <c r="E2614" s="79" t="s">
        <v>1948</v>
      </c>
      <c r="F2614" s="42"/>
      <c r="G2614" s="80" t="s">
        <v>1134</v>
      </c>
      <c r="H2614" s="81">
        <v>0.09</v>
      </c>
      <c r="I2614" s="82" t="s">
        <v>2337</v>
      </c>
      <c r="J2614" s="86" t="s">
        <v>3396</v>
      </c>
      <c r="K2614" s="4"/>
    </row>
    <row r="2615" ht="24.0" customHeight="1">
      <c r="A2615" s="77" t="s">
        <v>1940</v>
      </c>
      <c r="B2615" s="78" t="s">
        <v>3401</v>
      </c>
      <c r="C2615" s="77" t="s">
        <v>265</v>
      </c>
      <c r="D2615" s="77" t="s">
        <v>3402</v>
      </c>
      <c r="E2615" s="79" t="s">
        <v>1943</v>
      </c>
      <c r="F2615" s="42"/>
      <c r="G2615" s="80" t="s">
        <v>111</v>
      </c>
      <c r="H2615" s="81">
        <v>0.005</v>
      </c>
      <c r="I2615" s="82" t="s">
        <v>3403</v>
      </c>
      <c r="J2615" s="86" t="s">
        <v>3404</v>
      </c>
      <c r="K2615" s="4"/>
    </row>
    <row r="2616" ht="24.0" customHeight="1">
      <c r="A2616" s="77" t="s">
        <v>1940</v>
      </c>
      <c r="B2616" s="78" t="s">
        <v>3445</v>
      </c>
      <c r="C2616" s="77" t="s">
        <v>265</v>
      </c>
      <c r="D2616" s="77" t="s">
        <v>3446</v>
      </c>
      <c r="E2616" s="79" t="s">
        <v>1943</v>
      </c>
      <c r="F2616" s="42"/>
      <c r="G2616" s="80" t="s">
        <v>106</v>
      </c>
      <c r="H2616" s="81">
        <v>1.0</v>
      </c>
      <c r="I2616" s="82" t="s">
        <v>3447</v>
      </c>
      <c r="J2616" s="86" t="s">
        <v>3447</v>
      </c>
      <c r="K2616" s="4"/>
    </row>
    <row r="2617" ht="13.5" customHeight="1">
      <c r="A2617" s="64"/>
      <c r="B2617" s="64"/>
      <c r="C2617" s="64"/>
      <c r="D2617" s="64"/>
      <c r="E2617" s="64" t="s">
        <v>1935</v>
      </c>
      <c r="F2617" s="74">
        <v>1.37</v>
      </c>
      <c r="G2617" s="64" t="s">
        <v>1936</v>
      </c>
      <c r="H2617" s="74">
        <v>1.49</v>
      </c>
      <c r="I2617" s="64" t="s">
        <v>1937</v>
      </c>
      <c r="J2617" s="74">
        <v>2.86</v>
      </c>
      <c r="K2617" s="4"/>
    </row>
    <row r="2618" ht="13.5" customHeight="1">
      <c r="A2618" s="64"/>
      <c r="B2618" s="64"/>
      <c r="C2618" s="64"/>
      <c r="D2618" s="64"/>
      <c r="E2618" s="64" t="s">
        <v>1938</v>
      </c>
      <c r="F2618" s="74">
        <v>17.16</v>
      </c>
      <c r="G2618" s="64"/>
      <c r="H2618" s="75" t="s">
        <v>1939</v>
      </c>
      <c r="I2618" s="34"/>
      <c r="J2618" s="74">
        <v>90.08</v>
      </c>
      <c r="K2618" s="4"/>
    </row>
    <row r="2619" ht="0.75" customHeight="1">
      <c r="A2619" s="76"/>
      <c r="B2619" s="76"/>
      <c r="C2619" s="76"/>
      <c r="D2619" s="76"/>
      <c r="E2619" s="76"/>
      <c r="F2619" s="76"/>
      <c r="G2619" s="76"/>
      <c r="H2619" s="76"/>
      <c r="I2619" s="76"/>
      <c r="J2619" s="76"/>
      <c r="K2619" s="76"/>
    </row>
    <row r="2620" ht="18.0" customHeight="1">
      <c r="A2620" s="39" t="s">
        <v>712</v>
      </c>
      <c r="B2620" s="43" t="s">
        <v>83</v>
      </c>
      <c r="C2620" s="39" t="s">
        <v>84</v>
      </c>
      <c r="D2620" s="39" t="s">
        <v>24</v>
      </c>
      <c r="E2620" s="40" t="s">
        <v>1911</v>
      </c>
      <c r="F2620" s="42"/>
      <c r="G2620" s="54" t="s">
        <v>85</v>
      </c>
      <c r="H2620" s="43" t="s">
        <v>25</v>
      </c>
      <c r="I2620" s="43" t="s">
        <v>1912</v>
      </c>
      <c r="J2620" s="43" t="s">
        <v>86</v>
      </c>
      <c r="K2620" s="43" t="s">
        <v>26</v>
      </c>
    </row>
    <row r="2621" ht="24.0" customHeight="1">
      <c r="A2621" s="56" t="s">
        <v>1913</v>
      </c>
      <c r="B2621" s="58" t="s">
        <v>713</v>
      </c>
      <c r="C2621" s="56" t="s">
        <v>92</v>
      </c>
      <c r="D2621" s="56" t="s">
        <v>714</v>
      </c>
      <c r="E2621" s="66" t="s">
        <v>2471</v>
      </c>
      <c r="F2621" s="42"/>
      <c r="G2621" s="57" t="s">
        <v>98</v>
      </c>
      <c r="H2621" s="67">
        <v>1.0</v>
      </c>
      <c r="I2621" s="59"/>
      <c r="J2621" s="59">
        <v>340.64</v>
      </c>
      <c r="K2621" s="59">
        <v>340.64</v>
      </c>
    </row>
    <row r="2622" ht="24.0" customHeight="1">
      <c r="A2622" s="68" t="s">
        <v>1915</v>
      </c>
      <c r="B2622" s="69" t="s">
        <v>2005</v>
      </c>
      <c r="C2622" s="68" t="s">
        <v>122</v>
      </c>
      <c r="D2622" s="68" t="s">
        <v>2006</v>
      </c>
      <c r="E2622" s="70" t="s">
        <v>1918</v>
      </c>
      <c r="F2622" s="42"/>
      <c r="G2622" s="71" t="s">
        <v>1134</v>
      </c>
      <c r="H2622" s="72">
        <v>2.8</v>
      </c>
      <c r="I2622" s="72">
        <v>0.0</v>
      </c>
      <c r="J2622" s="73">
        <v>21.72</v>
      </c>
      <c r="K2622" s="73">
        <v>60.81</v>
      </c>
    </row>
    <row r="2623" ht="24.0" customHeight="1">
      <c r="A2623" s="68" t="s">
        <v>1915</v>
      </c>
      <c r="B2623" s="69" t="s">
        <v>2477</v>
      </c>
      <c r="C2623" s="68" t="s">
        <v>122</v>
      </c>
      <c r="D2623" s="68" t="s">
        <v>2478</v>
      </c>
      <c r="E2623" s="70" t="s">
        <v>1918</v>
      </c>
      <c r="F2623" s="42"/>
      <c r="G2623" s="71" t="s">
        <v>1134</v>
      </c>
      <c r="H2623" s="72">
        <v>0.1</v>
      </c>
      <c r="I2623" s="72">
        <v>0.0</v>
      </c>
      <c r="J2623" s="73">
        <v>25.81</v>
      </c>
      <c r="K2623" s="73">
        <v>2.58</v>
      </c>
    </row>
    <row r="2624" ht="24.0" customHeight="1">
      <c r="A2624" s="77" t="s">
        <v>1940</v>
      </c>
      <c r="B2624" s="78" t="s">
        <v>3448</v>
      </c>
      <c r="C2624" s="77" t="s">
        <v>291</v>
      </c>
      <c r="D2624" s="77" t="s">
        <v>3449</v>
      </c>
      <c r="E2624" s="79" t="s">
        <v>1943</v>
      </c>
      <c r="F2624" s="42"/>
      <c r="G2624" s="80" t="s">
        <v>111</v>
      </c>
      <c r="H2624" s="81">
        <v>0.566</v>
      </c>
      <c r="I2624" s="81">
        <v>0.0</v>
      </c>
      <c r="J2624" s="82">
        <v>285.91</v>
      </c>
      <c r="K2624" s="82">
        <v>161.82</v>
      </c>
    </row>
    <row r="2625" ht="24.0" customHeight="1">
      <c r="A2625" s="77" t="s">
        <v>1940</v>
      </c>
      <c r="B2625" s="78" t="s">
        <v>3450</v>
      </c>
      <c r="C2625" s="77" t="s">
        <v>291</v>
      </c>
      <c r="D2625" s="77" t="s">
        <v>3451</v>
      </c>
      <c r="E2625" s="79" t="s">
        <v>1943</v>
      </c>
      <c r="F2625" s="42"/>
      <c r="G2625" s="80" t="s">
        <v>111</v>
      </c>
      <c r="H2625" s="81">
        <v>0.099</v>
      </c>
      <c r="I2625" s="81">
        <v>0.0</v>
      </c>
      <c r="J2625" s="82">
        <v>262.89</v>
      </c>
      <c r="K2625" s="82">
        <v>26.02</v>
      </c>
    </row>
    <row r="2626" ht="24.0" customHeight="1">
      <c r="A2626" s="77" t="s">
        <v>1940</v>
      </c>
      <c r="B2626" s="78" t="s">
        <v>3452</v>
      </c>
      <c r="C2626" s="77" t="s">
        <v>291</v>
      </c>
      <c r="D2626" s="77" t="s">
        <v>3453</v>
      </c>
      <c r="E2626" s="79" t="s">
        <v>1943</v>
      </c>
      <c r="F2626" s="42"/>
      <c r="G2626" s="80" t="s">
        <v>1226</v>
      </c>
      <c r="H2626" s="81">
        <v>1.0</v>
      </c>
      <c r="I2626" s="81">
        <v>0.0</v>
      </c>
      <c r="J2626" s="82">
        <v>80.39</v>
      </c>
      <c r="K2626" s="82">
        <v>80.39</v>
      </c>
    </row>
    <row r="2627" ht="25.5" customHeight="1">
      <c r="A2627" s="77" t="s">
        <v>1940</v>
      </c>
      <c r="B2627" s="78" t="s">
        <v>3454</v>
      </c>
      <c r="C2627" s="77" t="s">
        <v>291</v>
      </c>
      <c r="D2627" s="77" t="s">
        <v>3455</v>
      </c>
      <c r="E2627" s="79" t="s">
        <v>1943</v>
      </c>
      <c r="F2627" s="42"/>
      <c r="G2627" s="80" t="s">
        <v>2611</v>
      </c>
      <c r="H2627" s="81">
        <v>1.0</v>
      </c>
      <c r="I2627" s="81">
        <v>0.0</v>
      </c>
      <c r="J2627" s="82">
        <v>9.02</v>
      </c>
      <c r="K2627" s="82">
        <v>9.02</v>
      </c>
    </row>
    <row r="2628" ht="13.5" customHeight="1">
      <c r="A2628" s="64"/>
      <c r="B2628" s="64"/>
      <c r="C2628" s="64"/>
      <c r="D2628" s="64"/>
      <c r="E2628" s="64"/>
      <c r="F2628" s="64" t="s">
        <v>1935</v>
      </c>
      <c r="G2628" s="74">
        <v>21.97</v>
      </c>
      <c r="H2628" s="64" t="s">
        <v>1936</v>
      </c>
      <c r="I2628" s="74">
        <v>23.63</v>
      </c>
      <c r="J2628" s="64" t="s">
        <v>1937</v>
      </c>
      <c r="K2628" s="74">
        <v>45.6</v>
      </c>
    </row>
    <row r="2629" ht="13.5" customHeight="1">
      <c r="A2629" s="64"/>
      <c r="B2629" s="64"/>
      <c r="C2629" s="64"/>
      <c r="D2629" s="64"/>
      <c r="E2629" s="64"/>
      <c r="F2629" s="64" t="s">
        <v>1938</v>
      </c>
      <c r="G2629" s="74">
        <v>80.18</v>
      </c>
      <c r="H2629" s="75" t="s">
        <v>1939</v>
      </c>
      <c r="I2629" s="34"/>
      <c r="J2629" s="64"/>
      <c r="K2629" s="74">
        <v>420.82</v>
      </c>
    </row>
    <row r="2630" ht="0.75" customHeight="1">
      <c r="A2630" s="76"/>
      <c r="B2630" s="76"/>
      <c r="C2630" s="76"/>
      <c r="D2630" s="76"/>
      <c r="E2630" s="76"/>
      <c r="F2630" s="76"/>
      <c r="G2630" s="76"/>
      <c r="H2630" s="76"/>
      <c r="I2630" s="76"/>
      <c r="J2630" s="76"/>
      <c r="K2630" s="76"/>
    </row>
    <row r="2631" ht="18.0" customHeight="1">
      <c r="A2631" s="39" t="s">
        <v>715</v>
      </c>
      <c r="B2631" s="43" t="s">
        <v>83</v>
      </c>
      <c r="C2631" s="39" t="s">
        <v>84</v>
      </c>
      <c r="D2631" s="39" t="s">
        <v>24</v>
      </c>
      <c r="E2631" s="40" t="s">
        <v>1911</v>
      </c>
      <c r="F2631" s="42"/>
      <c r="G2631" s="54" t="s">
        <v>85</v>
      </c>
      <c r="H2631" s="43" t="s">
        <v>25</v>
      </c>
      <c r="I2631" s="43" t="s">
        <v>1912</v>
      </c>
      <c r="J2631" s="43" t="s">
        <v>86</v>
      </c>
      <c r="K2631" s="43" t="s">
        <v>26</v>
      </c>
    </row>
    <row r="2632" ht="24.0" customHeight="1">
      <c r="A2632" s="56" t="s">
        <v>1913</v>
      </c>
      <c r="B2632" s="58" t="s">
        <v>716</v>
      </c>
      <c r="C2632" s="56" t="s">
        <v>92</v>
      </c>
      <c r="D2632" s="56" t="s">
        <v>717</v>
      </c>
      <c r="E2632" s="66" t="s">
        <v>2471</v>
      </c>
      <c r="F2632" s="42"/>
      <c r="G2632" s="57" t="s">
        <v>98</v>
      </c>
      <c r="H2632" s="67">
        <v>1.0</v>
      </c>
      <c r="I2632" s="59"/>
      <c r="J2632" s="59">
        <v>340.64</v>
      </c>
      <c r="K2632" s="59">
        <v>340.64</v>
      </c>
    </row>
    <row r="2633" ht="24.0" customHeight="1">
      <c r="A2633" s="68" t="s">
        <v>1915</v>
      </c>
      <c r="B2633" s="69" t="s">
        <v>2005</v>
      </c>
      <c r="C2633" s="68" t="s">
        <v>122</v>
      </c>
      <c r="D2633" s="68" t="s">
        <v>2006</v>
      </c>
      <c r="E2633" s="70" t="s">
        <v>1918</v>
      </c>
      <c r="F2633" s="42"/>
      <c r="G2633" s="71" t="s">
        <v>1134</v>
      </c>
      <c r="H2633" s="72">
        <v>2.8</v>
      </c>
      <c r="I2633" s="72">
        <v>0.0</v>
      </c>
      <c r="J2633" s="73">
        <v>21.72</v>
      </c>
      <c r="K2633" s="73">
        <v>60.81</v>
      </c>
    </row>
    <row r="2634" ht="24.0" customHeight="1">
      <c r="A2634" s="68" t="s">
        <v>1915</v>
      </c>
      <c r="B2634" s="69" t="s">
        <v>2477</v>
      </c>
      <c r="C2634" s="68" t="s">
        <v>122</v>
      </c>
      <c r="D2634" s="68" t="s">
        <v>2478</v>
      </c>
      <c r="E2634" s="70" t="s">
        <v>1918</v>
      </c>
      <c r="F2634" s="42"/>
      <c r="G2634" s="71" t="s">
        <v>1134</v>
      </c>
      <c r="H2634" s="72">
        <v>0.1</v>
      </c>
      <c r="I2634" s="72">
        <v>0.0</v>
      </c>
      <c r="J2634" s="73">
        <v>25.81</v>
      </c>
      <c r="K2634" s="73">
        <v>2.58</v>
      </c>
    </row>
    <row r="2635" ht="24.0" customHeight="1">
      <c r="A2635" s="77" t="s">
        <v>1940</v>
      </c>
      <c r="B2635" s="78" t="s">
        <v>3448</v>
      </c>
      <c r="C2635" s="77" t="s">
        <v>291</v>
      </c>
      <c r="D2635" s="77" t="s">
        <v>3449</v>
      </c>
      <c r="E2635" s="79" t="s">
        <v>1943</v>
      </c>
      <c r="F2635" s="42"/>
      <c r="G2635" s="80" t="s">
        <v>111</v>
      </c>
      <c r="H2635" s="81">
        <v>0.566</v>
      </c>
      <c r="I2635" s="81">
        <v>0.0</v>
      </c>
      <c r="J2635" s="82">
        <v>285.91</v>
      </c>
      <c r="K2635" s="82">
        <v>161.82</v>
      </c>
    </row>
    <row r="2636" ht="25.5" customHeight="1">
      <c r="A2636" s="77" t="s">
        <v>1940</v>
      </c>
      <c r="B2636" s="78" t="s">
        <v>3454</v>
      </c>
      <c r="C2636" s="77" t="s">
        <v>291</v>
      </c>
      <c r="D2636" s="77" t="s">
        <v>3455</v>
      </c>
      <c r="E2636" s="79" t="s">
        <v>1943</v>
      </c>
      <c r="F2636" s="42"/>
      <c r="G2636" s="80" t="s">
        <v>2611</v>
      </c>
      <c r="H2636" s="81">
        <v>1.0</v>
      </c>
      <c r="I2636" s="81">
        <v>0.0</v>
      </c>
      <c r="J2636" s="82">
        <v>9.02</v>
      </c>
      <c r="K2636" s="82">
        <v>9.02</v>
      </c>
    </row>
    <row r="2637" ht="24.0" customHeight="1">
      <c r="A2637" s="77" t="s">
        <v>1940</v>
      </c>
      <c r="B2637" s="78" t="s">
        <v>3450</v>
      </c>
      <c r="C2637" s="77" t="s">
        <v>291</v>
      </c>
      <c r="D2637" s="77" t="s">
        <v>3451</v>
      </c>
      <c r="E2637" s="79" t="s">
        <v>1943</v>
      </c>
      <c r="F2637" s="42"/>
      <c r="G2637" s="80" t="s">
        <v>111</v>
      </c>
      <c r="H2637" s="81">
        <v>0.099</v>
      </c>
      <c r="I2637" s="81">
        <v>0.0</v>
      </c>
      <c r="J2637" s="82">
        <v>262.89</v>
      </c>
      <c r="K2637" s="82">
        <v>26.02</v>
      </c>
    </row>
    <row r="2638" ht="24.0" customHeight="1">
      <c r="A2638" s="77" t="s">
        <v>1940</v>
      </c>
      <c r="B2638" s="78" t="s">
        <v>3452</v>
      </c>
      <c r="C2638" s="77" t="s">
        <v>291</v>
      </c>
      <c r="D2638" s="77" t="s">
        <v>3453</v>
      </c>
      <c r="E2638" s="79" t="s">
        <v>1943</v>
      </c>
      <c r="F2638" s="42"/>
      <c r="G2638" s="80" t="s">
        <v>1226</v>
      </c>
      <c r="H2638" s="81">
        <v>1.0</v>
      </c>
      <c r="I2638" s="81">
        <v>0.0</v>
      </c>
      <c r="J2638" s="82">
        <v>80.39</v>
      </c>
      <c r="K2638" s="82">
        <v>80.39</v>
      </c>
    </row>
    <row r="2639" ht="13.5" customHeight="1">
      <c r="A2639" s="64"/>
      <c r="B2639" s="64"/>
      <c r="C2639" s="64"/>
      <c r="D2639" s="64"/>
      <c r="E2639" s="64"/>
      <c r="F2639" s="64" t="s">
        <v>1935</v>
      </c>
      <c r="G2639" s="74">
        <v>21.97</v>
      </c>
      <c r="H2639" s="64" t="s">
        <v>1936</v>
      </c>
      <c r="I2639" s="74">
        <v>23.63</v>
      </c>
      <c r="J2639" s="64" t="s">
        <v>1937</v>
      </c>
      <c r="K2639" s="74">
        <v>45.6</v>
      </c>
    </row>
    <row r="2640" ht="13.5" customHeight="1">
      <c r="A2640" s="64"/>
      <c r="B2640" s="64"/>
      <c r="C2640" s="64"/>
      <c r="D2640" s="64"/>
      <c r="E2640" s="64"/>
      <c r="F2640" s="64" t="s">
        <v>1938</v>
      </c>
      <c r="G2640" s="74">
        <v>80.18</v>
      </c>
      <c r="H2640" s="75" t="s">
        <v>1939</v>
      </c>
      <c r="I2640" s="34"/>
      <c r="J2640" s="64"/>
      <c r="K2640" s="74">
        <v>420.82</v>
      </c>
    </row>
    <row r="2641" ht="0.75" customHeight="1">
      <c r="A2641" s="76"/>
      <c r="B2641" s="76"/>
      <c r="C2641" s="76"/>
      <c r="D2641" s="76"/>
      <c r="E2641" s="76"/>
      <c r="F2641" s="76"/>
      <c r="G2641" s="76"/>
      <c r="H2641" s="76"/>
      <c r="I2641" s="76"/>
      <c r="J2641" s="76"/>
      <c r="K2641" s="76"/>
    </row>
    <row r="2642" ht="18.0" customHeight="1">
      <c r="A2642" s="39" t="s">
        <v>718</v>
      </c>
      <c r="B2642" s="43" t="s">
        <v>83</v>
      </c>
      <c r="C2642" s="39" t="s">
        <v>84</v>
      </c>
      <c r="D2642" s="39" t="s">
        <v>24</v>
      </c>
      <c r="E2642" s="40" t="s">
        <v>1911</v>
      </c>
      <c r="F2642" s="42"/>
      <c r="G2642" s="54" t="s">
        <v>85</v>
      </c>
      <c r="H2642" s="43" t="s">
        <v>25</v>
      </c>
      <c r="I2642" s="43" t="s">
        <v>1912</v>
      </c>
      <c r="J2642" s="43" t="s">
        <v>86</v>
      </c>
      <c r="K2642" s="43" t="s">
        <v>26</v>
      </c>
    </row>
    <row r="2643" ht="24.0" customHeight="1">
      <c r="A2643" s="56" t="s">
        <v>1913</v>
      </c>
      <c r="B2643" s="58" t="s">
        <v>719</v>
      </c>
      <c r="C2643" s="56" t="s">
        <v>92</v>
      </c>
      <c r="D2643" s="56" t="s">
        <v>720</v>
      </c>
      <c r="E2643" s="66">
        <v>9.0</v>
      </c>
      <c r="F2643" s="42"/>
      <c r="G2643" s="57" t="s">
        <v>98</v>
      </c>
      <c r="H2643" s="67">
        <v>1.0</v>
      </c>
      <c r="I2643" s="59"/>
      <c r="J2643" s="59">
        <v>32.47</v>
      </c>
      <c r="K2643" s="59">
        <v>32.47</v>
      </c>
    </row>
    <row r="2644" ht="25.5" customHeight="1">
      <c r="A2644" s="77" t="s">
        <v>1940</v>
      </c>
      <c r="B2644" s="78" t="s">
        <v>3456</v>
      </c>
      <c r="C2644" s="77" t="s">
        <v>351</v>
      </c>
      <c r="D2644" s="77" t="s">
        <v>3457</v>
      </c>
      <c r="E2644" s="79" t="s">
        <v>1948</v>
      </c>
      <c r="F2644" s="42"/>
      <c r="G2644" s="80" t="s">
        <v>1134</v>
      </c>
      <c r="H2644" s="81">
        <v>0.25</v>
      </c>
      <c r="I2644" s="81">
        <v>3.0</v>
      </c>
      <c r="J2644" s="82">
        <v>17.38</v>
      </c>
      <c r="K2644" s="82">
        <v>4.47</v>
      </c>
    </row>
    <row r="2645" ht="39.0" customHeight="1">
      <c r="A2645" s="77" t="s">
        <v>1940</v>
      </c>
      <c r="B2645" s="78" t="s">
        <v>3458</v>
      </c>
      <c r="C2645" s="77" t="s">
        <v>157</v>
      </c>
      <c r="D2645" s="77" t="s">
        <v>3459</v>
      </c>
      <c r="E2645" s="79" t="s">
        <v>1943</v>
      </c>
      <c r="F2645" s="42"/>
      <c r="G2645" s="80" t="s">
        <v>106</v>
      </c>
      <c r="H2645" s="81">
        <v>1.0</v>
      </c>
      <c r="I2645" s="81">
        <v>0.0</v>
      </c>
      <c r="J2645" s="82">
        <v>28.0</v>
      </c>
      <c r="K2645" s="82">
        <v>28.0</v>
      </c>
    </row>
    <row r="2646" ht="13.5" customHeight="1">
      <c r="A2646" s="64"/>
      <c r="B2646" s="64"/>
      <c r="C2646" s="64"/>
      <c r="D2646" s="64"/>
      <c r="E2646" s="64"/>
      <c r="F2646" s="64" t="s">
        <v>1935</v>
      </c>
      <c r="G2646" s="74">
        <v>2.15</v>
      </c>
      <c r="H2646" s="64" t="s">
        <v>1936</v>
      </c>
      <c r="I2646" s="74">
        <v>2.32</v>
      </c>
      <c r="J2646" s="64" t="s">
        <v>1937</v>
      </c>
      <c r="K2646" s="74">
        <v>4.47</v>
      </c>
    </row>
    <row r="2647" ht="13.5" customHeight="1">
      <c r="A2647" s="64"/>
      <c r="B2647" s="64"/>
      <c r="C2647" s="64"/>
      <c r="D2647" s="64"/>
      <c r="E2647" s="64"/>
      <c r="F2647" s="64" t="s">
        <v>1938</v>
      </c>
      <c r="G2647" s="74">
        <v>7.64</v>
      </c>
      <c r="H2647" s="75" t="s">
        <v>1939</v>
      </c>
      <c r="I2647" s="34"/>
      <c r="J2647" s="64"/>
      <c r="K2647" s="74">
        <v>40.11</v>
      </c>
    </row>
    <row r="2648" ht="0.75" customHeight="1">
      <c r="A2648" s="76"/>
      <c r="B2648" s="76"/>
      <c r="C2648" s="76"/>
      <c r="D2648" s="76"/>
      <c r="E2648" s="76"/>
      <c r="F2648" s="76"/>
      <c r="G2648" s="76"/>
      <c r="H2648" s="76"/>
      <c r="I2648" s="76"/>
      <c r="J2648" s="76"/>
      <c r="K2648" s="76"/>
    </row>
    <row r="2649" ht="18.0" customHeight="1">
      <c r="A2649" s="39" t="s">
        <v>721</v>
      </c>
      <c r="B2649" s="43" t="s">
        <v>83</v>
      </c>
      <c r="C2649" s="39" t="s">
        <v>84</v>
      </c>
      <c r="D2649" s="39" t="s">
        <v>24</v>
      </c>
      <c r="E2649" s="40" t="s">
        <v>1911</v>
      </c>
      <c r="F2649" s="42"/>
      <c r="G2649" s="54" t="s">
        <v>85</v>
      </c>
      <c r="H2649" s="43" t="s">
        <v>25</v>
      </c>
      <c r="I2649" s="43" t="s">
        <v>1912</v>
      </c>
      <c r="J2649" s="43" t="s">
        <v>86</v>
      </c>
      <c r="K2649" s="43" t="s">
        <v>26</v>
      </c>
    </row>
    <row r="2650" ht="24.0" customHeight="1">
      <c r="A2650" s="56" t="s">
        <v>1913</v>
      </c>
      <c r="B2650" s="58" t="s">
        <v>722</v>
      </c>
      <c r="C2650" s="56" t="s">
        <v>92</v>
      </c>
      <c r="D2650" s="56" t="s">
        <v>723</v>
      </c>
      <c r="E2650" s="66" t="s">
        <v>3377</v>
      </c>
      <c r="F2650" s="42"/>
      <c r="G2650" s="57" t="s">
        <v>98</v>
      </c>
      <c r="H2650" s="67">
        <v>1.0</v>
      </c>
      <c r="I2650" s="59"/>
      <c r="J2650" s="59">
        <v>386.49</v>
      </c>
      <c r="K2650" s="59">
        <v>386.49</v>
      </c>
    </row>
    <row r="2651" ht="24.0" customHeight="1">
      <c r="A2651" s="68" t="s">
        <v>1915</v>
      </c>
      <c r="B2651" s="69" t="s">
        <v>2477</v>
      </c>
      <c r="C2651" s="68" t="s">
        <v>122</v>
      </c>
      <c r="D2651" s="68" t="s">
        <v>2478</v>
      </c>
      <c r="E2651" s="70" t="s">
        <v>1918</v>
      </c>
      <c r="F2651" s="42"/>
      <c r="G2651" s="71" t="s">
        <v>1134</v>
      </c>
      <c r="H2651" s="72">
        <v>0.6113</v>
      </c>
      <c r="I2651" s="72">
        <v>0.0</v>
      </c>
      <c r="J2651" s="73">
        <v>25.81</v>
      </c>
      <c r="K2651" s="73">
        <v>15.77</v>
      </c>
    </row>
    <row r="2652" ht="64.5" customHeight="1">
      <c r="A2652" s="68" t="s">
        <v>1915</v>
      </c>
      <c r="B2652" s="69" t="s">
        <v>1997</v>
      </c>
      <c r="C2652" s="68" t="s">
        <v>122</v>
      </c>
      <c r="D2652" s="68" t="s">
        <v>1998</v>
      </c>
      <c r="E2652" s="70" t="s">
        <v>1999</v>
      </c>
      <c r="F2652" s="42"/>
      <c r="G2652" s="71" t="s">
        <v>2000</v>
      </c>
      <c r="H2652" s="72">
        <v>0.2474</v>
      </c>
      <c r="I2652" s="72">
        <v>0.0</v>
      </c>
      <c r="J2652" s="73">
        <v>232.61</v>
      </c>
      <c r="K2652" s="73">
        <v>57.54</v>
      </c>
    </row>
    <row r="2653" ht="64.5" customHeight="1">
      <c r="A2653" s="68" t="s">
        <v>1915</v>
      </c>
      <c r="B2653" s="69" t="s">
        <v>3460</v>
      </c>
      <c r="C2653" s="68" t="s">
        <v>122</v>
      </c>
      <c r="D2653" s="68" t="s">
        <v>3461</v>
      </c>
      <c r="E2653" s="70" t="s">
        <v>1999</v>
      </c>
      <c r="F2653" s="42"/>
      <c r="G2653" s="71" t="s">
        <v>2025</v>
      </c>
      <c r="H2653" s="72">
        <v>0.8781</v>
      </c>
      <c r="I2653" s="72">
        <v>0.0</v>
      </c>
      <c r="J2653" s="73">
        <v>60.35</v>
      </c>
      <c r="K2653" s="73">
        <v>52.99</v>
      </c>
    </row>
    <row r="2654" ht="24.0" customHeight="1">
      <c r="A2654" s="68" t="s">
        <v>1915</v>
      </c>
      <c r="B2654" s="69" t="s">
        <v>2005</v>
      </c>
      <c r="C2654" s="68" t="s">
        <v>122</v>
      </c>
      <c r="D2654" s="68" t="s">
        <v>2006</v>
      </c>
      <c r="E2654" s="70" t="s">
        <v>1918</v>
      </c>
      <c r="F2654" s="42"/>
      <c r="G2654" s="71" t="s">
        <v>1134</v>
      </c>
      <c r="H2654" s="72">
        <v>3.0567</v>
      </c>
      <c r="I2654" s="72">
        <v>0.0</v>
      </c>
      <c r="J2654" s="73">
        <v>21.72</v>
      </c>
      <c r="K2654" s="73">
        <v>66.39</v>
      </c>
    </row>
    <row r="2655" ht="39.0" customHeight="1">
      <c r="A2655" s="77" t="s">
        <v>1940</v>
      </c>
      <c r="B2655" s="78" t="s">
        <v>3462</v>
      </c>
      <c r="C2655" s="77" t="s">
        <v>157</v>
      </c>
      <c r="D2655" s="77" t="s">
        <v>3463</v>
      </c>
      <c r="E2655" s="79" t="s">
        <v>1943</v>
      </c>
      <c r="F2655" s="42"/>
      <c r="G2655" s="80" t="s">
        <v>106</v>
      </c>
      <c r="H2655" s="81">
        <v>1.0</v>
      </c>
      <c r="I2655" s="81">
        <v>0.0</v>
      </c>
      <c r="J2655" s="82">
        <v>193.8</v>
      </c>
      <c r="K2655" s="82">
        <v>193.8</v>
      </c>
    </row>
    <row r="2656" ht="13.5" customHeight="1">
      <c r="A2656" s="64"/>
      <c r="B2656" s="64"/>
      <c r="C2656" s="64"/>
      <c r="D2656" s="64"/>
      <c r="E2656" s="64"/>
      <c r="F2656" s="64" t="s">
        <v>1935</v>
      </c>
      <c r="G2656" s="74">
        <v>40.72</v>
      </c>
      <c r="H2656" s="64" t="s">
        <v>1936</v>
      </c>
      <c r="I2656" s="74">
        <v>43.8</v>
      </c>
      <c r="J2656" s="64" t="s">
        <v>1937</v>
      </c>
      <c r="K2656" s="74">
        <v>84.52</v>
      </c>
    </row>
    <row r="2657" ht="13.5" customHeight="1">
      <c r="A2657" s="64"/>
      <c r="B2657" s="64"/>
      <c r="C2657" s="64"/>
      <c r="D2657" s="64"/>
      <c r="E2657" s="64"/>
      <c r="F2657" s="64" t="s">
        <v>1938</v>
      </c>
      <c r="G2657" s="74">
        <v>90.97</v>
      </c>
      <c r="H2657" s="75" t="s">
        <v>1939</v>
      </c>
      <c r="I2657" s="34"/>
      <c r="J2657" s="64"/>
      <c r="K2657" s="74">
        <v>477.46</v>
      </c>
    </row>
    <row r="2658" ht="0.75" customHeight="1">
      <c r="A2658" s="76"/>
      <c r="B2658" s="76"/>
      <c r="C2658" s="76"/>
      <c r="D2658" s="76"/>
      <c r="E2658" s="76"/>
      <c r="F2658" s="76"/>
      <c r="G2658" s="76"/>
      <c r="H2658" s="76"/>
      <c r="I2658" s="76"/>
      <c r="J2658" s="76"/>
      <c r="K2658" s="76"/>
    </row>
    <row r="2659" ht="18.0" customHeight="1">
      <c r="A2659" s="39" t="s">
        <v>724</v>
      </c>
      <c r="B2659" s="43" t="s">
        <v>83</v>
      </c>
      <c r="C2659" s="39" t="s">
        <v>84</v>
      </c>
      <c r="D2659" s="39" t="s">
        <v>24</v>
      </c>
      <c r="E2659" s="40" t="s">
        <v>1911</v>
      </c>
      <c r="F2659" s="42"/>
      <c r="G2659" s="54" t="s">
        <v>85</v>
      </c>
      <c r="H2659" s="43" t="s">
        <v>25</v>
      </c>
      <c r="I2659" s="43" t="s">
        <v>1912</v>
      </c>
      <c r="J2659" s="43" t="s">
        <v>86</v>
      </c>
      <c r="K2659" s="43" t="s">
        <v>26</v>
      </c>
    </row>
    <row r="2660" ht="24.0" customHeight="1">
      <c r="A2660" s="56" t="s">
        <v>1913</v>
      </c>
      <c r="B2660" s="58" t="s">
        <v>725</v>
      </c>
      <c r="C2660" s="56" t="s">
        <v>92</v>
      </c>
      <c r="D2660" s="56" t="s">
        <v>3464</v>
      </c>
      <c r="E2660" s="66">
        <v>162.0</v>
      </c>
      <c r="F2660" s="42"/>
      <c r="G2660" s="57" t="s">
        <v>106</v>
      </c>
      <c r="H2660" s="67">
        <v>1.0</v>
      </c>
      <c r="I2660" s="59"/>
      <c r="J2660" s="59">
        <v>112.86</v>
      </c>
      <c r="K2660" s="59">
        <v>112.86</v>
      </c>
    </row>
    <row r="2661" ht="24.0" customHeight="1">
      <c r="A2661" s="68" t="s">
        <v>1915</v>
      </c>
      <c r="B2661" s="69" t="s">
        <v>2477</v>
      </c>
      <c r="C2661" s="68" t="s">
        <v>122</v>
      </c>
      <c r="D2661" s="68" t="s">
        <v>2478</v>
      </c>
      <c r="E2661" s="70" t="s">
        <v>1918</v>
      </c>
      <c r="F2661" s="42"/>
      <c r="G2661" s="71" t="s">
        <v>1134</v>
      </c>
      <c r="H2661" s="72">
        <v>1.18</v>
      </c>
      <c r="I2661" s="72">
        <v>0.0</v>
      </c>
      <c r="J2661" s="73">
        <v>25.81</v>
      </c>
      <c r="K2661" s="73">
        <v>30.45</v>
      </c>
    </row>
    <row r="2662" ht="24.0" customHeight="1">
      <c r="A2662" s="68" t="s">
        <v>1915</v>
      </c>
      <c r="B2662" s="69" t="s">
        <v>2005</v>
      </c>
      <c r="C2662" s="68" t="s">
        <v>122</v>
      </c>
      <c r="D2662" s="68" t="s">
        <v>2006</v>
      </c>
      <c r="E2662" s="70" t="s">
        <v>1918</v>
      </c>
      <c r="F2662" s="42"/>
      <c r="G2662" s="71" t="s">
        <v>1134</v>
      </c>
      <c r="H2662" s="72">
        <v>0.23</v>
      </c>
      <c r="I2662" s="72">
        <v>0.0</v>
      </c>
      <c r="J2662" s="73">
        <v>21.72</v>
      </c>
      <c r="K2662" s="73">
        <v>4.99</v>
      </c>
    </row>
    <row r="2663" ht="24.0" customHeight="1">
      <c r="A2663" s="77" t="s">
        <v>1940</v>
      </c>
      <c r="B2663" s="78" t="s">
        <v>3397</v>
      </c>
      <c r="C2663" s="77" t="s">
        <v>265</v>
      </c>
      <c r="D2663" s="77" t="s">
        <v>3398</v>
      </c>
      <c r="E2663" s="79" t="s">
        <v>1943</v>
      </c>
      <c r="F2663" s="42"/>
      <c r="G2663" s="80" t="s">
        <v>111</v>
      </c>
      <c r="H2663" s="81">
        <v>0.205</v>
      </c>
      <c r="I2663" s="81">
        <v>0.0</v>
      </c>
      <c r="J2663" s="82">
        <v>214.28</v>
      </c>
      <c r="K2663" s="82">
        <v>43.92</v>
      </c>
    </row>
    <row r="2664" ht="39.0" customHeight="1">
      <c r="A2664" s="77" t="s">
        <v>1940</v>
      </c>
      <c r="B2664" s="78" t="s">
        <v>3458</v>
      </c>
      <c r="C2664" s="77" t="s">
        <v>157</v>
      </c>
      <c r="D2664" s="77" t="s">
        <v>3459</v>
      </c>
      <c r="E2664" s="79" t="s">
        <v>1943</v>
      </c>
      <c r="F2664" s="42"/>
      <c r="G2664" s="80" t="s">
        <v>106</v>
      </c>
      <c r="H2664" s="81">
        <v>1.0</v>
      </c>
      <c r="I2664" s="81">
        <v>0.0</v>
      </c>
      <c r="J2664" s="82">
        <v>28.0</v>
      </c>
      <c r="K2664" s="82">
        <v>28.0</v>
      </c>
    </row>
    <row r="2665" ht="24.0" customHeight="1">
      <c r="A2665" s="77" t="s">
        <v>1940</v>
      </c>
      <c r="B2665" s="78" t="s">
        <v>3405</v>
      </c>
      <c r="C2665" s="77" t="s">
        <v>265</v>
      </c>
      <c r="D2665" s="77" t="s">
        <v>3406</v>
      </c>
      <c r="E2665" s="79" t="s">
        <v>1943</v>
      </c>
      <c r="F2665" s="42"/>
      <c r="G2665" s="80" t="s">
        <v>1472</v>
      </c>
      <c r="H2665" s="81">
        <v>0.8</v>
      </c>
      <c r="I2665" s="81">
        <v>0.0</v>
      </c>
      <c r="J2665" s="82">
        <v>3.32</v>
      </c>
      <c r="K2665" s="82">
        <v>2.65</v>
      </c>
    </row>
    <row r="2666" ht="24.0" customHeight="1">
      <c r="A2666" s="77" t="s">
        <v>1940</v>
      </c>
      <c r="B2666" s="78" t="s">
        <v>3401</v>
      </c>
      <c r="C2666" s="77" t="s">
        <v>265</v>
      </c>
      <c r="D2666" s="77" t="s">
        <v>3402</v>
      </c>
      <c r="E2666" s="79" t="s">
        <v>1943</v>
      </c>
      <c r="F2666" s="42"/>
      <c r="G2666" s="80" t="s">
        <v>111</v>
      </c>
      <c r="H2666" s="81">
        <v>0.05</v>
      </c>
      <c r="I2666" s="81">
        <v>0.0</v>
      </c>
      <c r="J2666" s="82">
        <v>57.0</v>
      </c>
      <c r="K2666" s="82">
        <v>2.85</v>
      </c>
    </row>
    <row r="2667" ht="13.5" customHeight="1">
      <c r="A2667" s="64"/>
      <c r="B2667" s="64"/>
      <c r="C2667" s="64"/>
      <c r="D2667" s="64"/>
      <c r="E2667" s="64"/>
      <c r="F2667" s="64" t="s">
        <v>1935</v>
      </c>
      <c r="G2667" s="74">
        <v>12.86</v>
      </c>
      <c r="H2667" s="64" t="s">
        <v>1936</v>
      </c>
      <c r="I2667" s="74">
        <v>13.83</v>
      </c>
      <c r="J2667" s="64" t="s">
        <v>1937</v>
      </c>
      <c r="K2667" s="74">
        <v>26.69</v>
      </c>
    </row>
    <row r="2668" ht="13.5" customHeight="1">
      <c r="A2668" s="64"/>
      <c r="B2668" s="64"/>
      <c r="C2668" s="64"/>
      <c r="D2668" s="64"/>
      <c r="E2668" s="64"/>
      <c r="F2668" s="64" t="s">
        <v>1938</v>
      </c>
      <c r="G2668" s="74">
        <v>26.56</v>
      </c>
      <c r="H2668" s="75" t="s">
        <v>1939</v>
      </c>
      <c r="I2668" s="34"/>
      <c r="J2668" s="64"/>
      <c r="K2668" s="74">
        <v>139.42</v>
      </c>
    </row>
    <row r="2669" ht="0.75" customHeight="1">
      <c r="A2669" s="76"/>
      <c r="B2669" s="76"/>
      <c r="C2669" s="76"/>
      <c r="D2669" s="76"/>
      <c r="E2669" s="76"/>
      <c r="F2669" s="76"/>
      <c r="G2669" s="76"/>
      <c r="H2669" s="76"/>
      <c r="I2669" s="76"/>
      <c r="J2669" s="76"/>
      <c r="K2669" s="76"/>
    </row>
    <row r="2670" ht="18.0" customHeight="1">
      <c r="A2670" s="39" t="s">
        <v>727</v>
      </c>
      <c r="B2670" s="43" t="s">
        <v>83</v>
      </c>
      <c r="C2670" s="39" t="s">
        <v>84</v>
      </c>
      <c r="D2670" s="39" t="s">
        <v>24</v>
      </c>
      <c r="E2670" s="40" t="s">
        <v>1911</v>
      </c>
      <c r="F2670" s="42"/>
      <c r="G2670" s="54" t="s">
        <v>85</v>
      </c>
      <c r="H2670" s="43" t="s">
        <v>25</v>
      </c>
      <c r="I2670" s="43" t="s">
        <v>1912</v>
      </c>
      <c r="J2670" s="43" t="s">
        <v>86</v>
      </c>
      <c r="K2670" s="43" t="s">
        <v>26</v>
      </c>
    </row>
    <row r="2671" ht="24.0" customHeight="1">
      <c r="A2671" s="56" t="s">
        <v>1913</v>
      </c>
      <c r="B2671" s="58" t="s">
        <v>728</v>
      </c>
      <c r="C2671" s="56" t="s">
        <v>92</v>
      </c>
      <c r="D2671" s="56" t="s">
        <v>729</v>
      </c>
      <c r="E2671" s="66" t="s">
        <v>3377</v>
      </c>
      <c r="F2671" s="42"/>
      <c r="G2671" s="57" t="s">
        <v>98</v>
      </c>
      <c r="H2671" s="67">
        <v>1.0</v>
      </c>
      <c r="I2671" s="59"/>
      <c r="J2671" s="59">
        <v>361.79</v>
      </c>
      <c r="K2671" s="59">
        <v>361.79</v>
      </c>
    </row>
    <row r="2672" ht="64.5" customHeight="1">
      <c r="A2672" s="68" t="s">
        <v>1915</v>
      </c>
      <c r="B2672" s="69" t="s">
        <v>1997</v>
      </c>
      <c r="C2672" s="68" t="s">
        <v>122</v>
      </c>
      <c r="D2672" s="68" t="s">
        <v>1998</v>
      </c>
      <c r="E2672" s="70" t="s">
        <v>1999</v>
      </c>
      <c r="F2672" s="42"/>
      <c r="G2672" s="71" t="s">
        <v>2000</v>
      </c>
      <c r="H2672" s="72">
        <v>0.3184</v>
      </c>
      <c r="I2672" s="72">
        <v>0.0</v>
      </c>
      <c r="J2672" s="73">
        <v>232.61</v>
      </c>
      <c r="K2672" s="73">
        <v>74.06</v>
      </c>
    </row>
    <row r="2673" ht="24.0" customHeight="1">
      <c r="A2673" s="68" t="s">
        <v>1915</v>
      </c>
      <c r="B2673" s="69" t="s">
        <v>2477</v>
      </c>
      <c r="C2673" s="68" t="s">
        <v>122</v>
      </c>
      <c r="D2673" s="68" t="s">
        <v>2478</v>
      </c>
      <c r="E2673" s="70" t="s">
        <v>1918</v>
      </c>
      <c r="F2673" s="42"/>
      <c r="G2673" s="71" t="s">
        <v>1134</v>
      </c>
      <c r="H2673" s="72">
        <v>0.7868</v>
      </c>
      <c r="I2673" s="72">
        <v>0.0</v>
      </c>
      <c r="J2673" s="73">
        <v>25.81</v>
      </c>
      <c r="K2673" s="73">
        <v>20.3</v>
      </c>
    </row>
    <row r="2674" ht="64.5" customHeight="1">
      <c r="A2674" s="68" t="s">
        <v>1915</v>
      </c>
      <c r="B2674" s="69" t="s">
        <v>3460</v>
      </c>
      <c r="C2674" s="68" t="s">
        <v>122</v>
      </c>
      <c r="D2674" s="68" t="s">
        <v>3461</v>
      </c>
      <c r="E2674" s="70" t="s">
        <v>1999</v>
      </c>
      <c r="F2674" s="42"/>
      <c r="G2674" s="71" t="s">
        <v>2025</v>
      </c>
      <c r="H2674" s="72">
        <v>1.1301</v>
      </c>
      <c r="I2674" s="72">
        <v>0.0</v>
      </c>
      <c r="J2674" s="73">
        <v>60.35</v>
      </c>
      <c r="K2674" s="73">
        <v>68.2</v>
      </c>
    </row>
    <row r="2675" ht="24.0" customHeight="1">
      <c r="A2675" s="68" t="s">
        <v>1915</v>
      </c>
      <c r="B2675" s="69" t="s">
        <v>2005</v>
      </c>
      <c r="C2675" s="68" t="s">
        <v>122</v>
      </c>
      <c r="D2675" s="68" t="s">
        <v>2006</v>
      </c>
      <c r="E2675" s="70" t="s">
        <v>1918</v>
      </c>
      <c r="F2675" s="42"/>
      <c r="G2675" s="71" t="s">
        <v>1134</v>
      </c>
      <c r="H2675" s="72">
        <v>3.9339</v>
      </c>
      <c r="I2675" s="72">
        <v>0.0</v>
      </c>
      <c r="J2675" s="73">
        <v>21.72</v>
      </c>
      <c r="K2675" s="73">
        <v>85.44</v>
      </c>
    </row>
    <row r="2676" ht="24.0" customHeight="1">
      <c r="A2676" s="77" t="s">
        <v>1940</v>
      </c>
      <c r="B2676" s="78" t="s">
        <v>3465</v>
      </c>
      <c r="C2676" s="77" t="s">
        <v>122</v>
      </c>
      <c r="D2676" s="77" t="s">
        <v>3466</v>
      </c>
      <c r="E2676" s="79" t="s">
        <v>1943</v>
      </c>
      <c r="F2676" s="42"/>
      <c r="G2676" s="80" t="s">
        <v>98</v>
      </c>
      <c r="H2676" s="81">
        <v>1.0</v>
      </c>
      <c r="I2676" s="81">
        <v>0.0</v>
      </c>
      <c r="J2676" s="82">
        <v>113.79</v>
      </c>
      <c r="K2676" s="82">
        <v>113.79</v>
      </c>
    </row>
    <row r="2677" ht="13.5" customHeight="1">
      <c r="A2677" s="64"/>
      <c r="B2677" s="64"/>
      <c r="C2677" s="64"/>
      <c r="D2677" s="64"/>
      <c r="E2677" s="64"/>
      <c r="F2677" s="64" t="s">
        <v>1935</v>
      </c>
      <c r="G2677" s="74">
        <v>52.41</v>
      </c>
      <c r="H2677" s="64" t="s">
        <v>1936</v>
      </c>
      <c r="I2677" s="74">
        <v>56.36</v>
      </c>
      <c r="J2677" s="64" t="s">
        <v>1937</v>
      </c>
      <c r="K2677" s="74">
        <v>108.77</v>
      </c>
    </row>
    <row r="2678" ht="13.5" customHeight="1">
      <c r="A2678" s="64"/>
      <c r="B2678" s="64"/>
      <c r="C2678" s="64"/>
      <c r="D2678" s="64"/>
      <c r="E2678" s="64"/>
      <c r="F2678" s="64" t="s">
        <v>1938</v>
      </c>
      <c r="G2678" s="74">
        <v>85.16</v>
      </c>
      <c r="H2678" s="75" t="s">
        <v>1939</v>
      </c>
      <c r="I2678" s="34"/>
      <c r="J2678" s="64"/>
      <c r="K2678" s="74">
        <v>446.95</v>
      </c>
    </row>
    <row r="2679" ht="0.75" customHeight="1">
      <c r="A2679" s="76"/>
      <c r="B2679" s="76"/>
      <c r="C2679" s="76"/>
      <c r="D2679" s="76"/>
      <c r="E2679" s="76"/>
      <c r="F2679" s="76"/>
      <c r="G2679" s="76"/>
      <c r="H2679" s="76"/>
      <c r="I2679" s="76"/>
      <c r="J2679" s="76"/>
      <c r="K2679" s="76"/>
    </row>
    <row r="2680" ht="18.0" customHeight="1">
      <c r="A2680" s="39" t="s">
        <v>730</v>
      </c>
      <c r="B2680" s="43" t="s">
        <v>83</v>
      </c>
      <c r="C2680" s="39" t="s">
        <v>84</v>
      </c>
      <c r="D2680" s="39" t="s">
        <v>24</v>
      </c>
      <c r="E2680" s="40" t="s">
        <v>1911</v>
      </c>
      <c r="F2680" s="42"/>
      <c r="G2680" s="54" t="s">
        <v>85</v>
      </c>
      <c r="H2680" s="43" t="s">
        <v>25</v>
      </c>
      <c r="I2680" s="43" t="s">
        <v>1912</v>
      </c>
      <c r="J2680" s="43" t="s">
        <v>86</v>
      </c>
      <c r="K2680" s="43" t="s">
        <v>26</v>
      </c>
    </row>
    <row r="2681" ht="24.0" customHeight="1">
      <c r="A2681" s="56" t="s">
        <v>1913</v>
      </c>
      <c r="B2681" s="58" t="s">
        <v>731</v>
      </c>
      <c r="C2681" s="56" t="s">
        <v>92</v>
      </c>
      <c r="D2681" s="56" t="s">
        <v>732</v>
      </c>
      <c r="E2681" s="66">
        <v>162.0</v>
      </c>
      <c r="F2681" s="42"/>
      <c r="G2681" s="57" t="s">
        <v>106</v>
      </c>
      <c r="H2681" s="67">
        <v>1.0</v>
      </c>
      <c r="I2681" s="59"/>
      <c r="J2681" s="59">
        <v>37.96</v>
      </c>
      <c r="K2681" s="59">
        <v>37.96</v>
      </c>
    </row>
    <row r="2682" ht="24.0" customHeight="1">
      <c r="A2682" s="68" t="s">
        <v>1915</v>
      </c>
      <c r="B2682" s="69" t="s">
        <v>2005</v>
      </c>
      <c r="C2682" s="68" t="s">
        <v>122</v>
      </c>
      <c r="D2682" s="68" t="s">
        <v>2006</v>
      </c>
      <c r="E2682" s="70" t="s">
        <v>1918</v>
      </c>
      <c r="F2682" s="42"/>
      <c r="G2682" s="71" t="s">
        <v>1134</v>
      </c>
      <c r="H2682" s="72">
        <v>0.09</v>
      </c>
      <c r="I2682" s="72">
        <v>0.0</v>
      </c>
      <c r="J2682" s="73">
        <v>21.72</v>
      </c>
      <c r="K2682" s="73">
        <v>1.95</v>
      </c>
    </row>
    <row r="2683" ht="24.0" customHeight="1">
      <c r="A2683" s="68" t="s">
        <v>1915</v>
      </c>
      <c r="B2683" s="69" t="s">
        <v>2477</v>
      </c>
      <c r="C2683" s="68" t="s">
        <v>122</v>
      </c>
      <c r="D2683" s="68" t="s">
        <v>2478</v>
      </c>
      <c r="E2683" s="70" t="s">
        <v>1918</v>
      </c>
      <c r="F2683" s="42"/>
      <c r="G2683" s="71" t="s">
        <v>1134</v>
      </c>
      <c r="H2683" s="72">
        <v>0.09</v>
      </c>
      <c r="I2683" s="72">
        <v>0.0</v>
      </c>
      <c r="J2683" s="73">
        <v>25.81</v>
      </c>
      <c r="K2683" s="73">
        <v>2.32</v>
      </c>
    </row>
    <row r="2684" ht="24.0" customHeight="1">
      <c r="A2684" s="77" t="s">
        <v>1940</v>
      </c>
      <c r="B2684" s="78" t="s">
        <v>3397</v>
      </c>
      <c r="C2684" s="77" t="s">
        <v>265</v>
      </c>
      <c r="D2684" s="77" t="s">
        <v>3398</v>
      </c>
      <c r="E2684" s="79" t="s">
        <v>1943</v>
      </c>
      <c r="F2684" s="42"/>
      <c r="G2684" s="80" t="s">
        <v>111</v>
      </c>
      <c r="H2684" s="81">
        <v>0.032</v>
      </c>
      <c r="I2684" s="81">
        <v>0.0</v>
      </c>
      <c r="J2684" s="82">
        <v>214.28</v>
      </c>
      <c r="K2684" s="82">
        <v>6.85</v>
      </c>
    </row>
    <row r="2685" ht="39.0" customHeight="1">
      <c r="A2685" s="77" t="s">
        <v>1940</v>
      </c>
      <c r="B2685" s="78" t="s">
        <v>3467</v>
      </c>
      <c r="C2685" s="77" t="s">
        <v>157</v>
      </c>
      <c r="D2685" s="77" t="s">
        <v>3468</v>
      </c>
      <c r="E2685" s="79" t="s">
        <v>1943</v>
      </c>
      <c r="F2685" s="42"/>
      <c r="G2685" s="80" t="s">
        <v>106</v>
      </c>
      <c r="H2685" s="81">
        <v>1.0</v>
      </c>
      <c r="I2685" s="81">
        <v>0.0</v>
      </c>
      <c r="J2685" s="82">
        <v>26.32</v>
      </c>
      <c r="K2685" s="82">
        <v>26.32</v>
      </c>
    </row>
    <row r="2686" ht="24.0" customHeight="1">
      <c r="A2686" s="77" t="s">
        <v>1940</v>
      </c>
      <c r="B2686" s="78" t="s">
        <v>3401</v>
      </c>
      <c r="C2686" s="77" t="s">
        <v>265</v>
      </c>
      <c r="D2686" s="77" t="s">
        <v>3402</v>
      </c>
      <c r="E2686" s="79" t="s">
        <v>1943</v>
      </c>
      <c r="F2686" s="42"/>
      <c r="G2686" s="80" t="s">
        <v>111</v>
      </c>
      <c r="H2686" s="81">
        <v>0.005</v>
      </c>
      <c r="I2686" s="81">
        <v>0.0</v>
      </c>
      <c r="J2686" s="82">
        <v>57.0</v>
      </c>
      <c r="K2686" s="82">
        <v>0.28</v>
      </c>
    </row>
    <row r="2687" ht="24.0" customHeight="1">
      <c r="A2687" s="77" t="s">
        <v>1940</v>
      </c>
      <c r="B2687" s="78" t="s">
        <v>3405</v>
      </c>
      <c r="C2687" s="77" t="s">
        <v>265</v>
      </c>
      <c r="D2687" s="77" t="s">
        <v>3406</v>
      </c>
      <c r="E2687" s="79" t="s">
        <v>1943</v>
      </c>
      <c r="F2687" s="42"/>
      <c r="G2687" s="80" t="s">
        <v>1472</v>
      </c>
      <c r="H2687" s="81">
        <v>0.074</v>
      </c>
      <c r="I2687" s="81">
        <v>0.0</v>
      </c>
      <c r="J2687" s="82">
        <v>3.32</v>
      </c>
      <c r="K2687" s="82">
        <v>0.24</v>
      </c>
    </row>
    <row r="2688" ht="13.5" customHeight="1">
      <c r="A2688" s="64"/>
      <c r="B2688" s="64"/>
      <c r="C2688" s="64"/>
      <c r="D2688" s="64"/>
      <c r="E2688" s="64"/>
      <c r="F2688" s="64" t="s">
        <v>1935</v>
      </c>
      <c r="G2688" s="74">
        <v>1.52</v>
      </c>
      <c r="H2688" s="64" t="s">
        <v>1936</v>
      </c>
      <c r="I2688" s="74">
        <v>1.64</v>
      </c>
      <c r="J2688" s="64" t="s">
        <v>1937</v>
      </c>
      <c r="K2688" s="74">
        <v>3.16</v>
      </c>
    </row>
    <row r="2689" ht="13.5" customHeight="1">
      <c r="A2689" s="64"/>
      <c r="B2689" s="64"/>
      <c r="C2689" s="64"/>
      <c r="D2689" s="64"/>
      <c r="E2689" s="64"/>
      <c r="F2689" s="64" t="s">
        <v>1938</v>
      </c>
      <c r="G2689" s="74">
        <v>8.93</v>
      </c>
      <c r="H2689" s="75" t="s">
        <v>1939</v>
      </c>
      <c r="I2689" s="34"/>
      <c r="J2689" s="64"/>
      <c r="K2689" s="74">
        <v>46.89</v>
      </c>
    </row>
    <row r="2690" ht="0.75" customHeight="1">
      <c r="A2690" s="76"/>
      <c r="B2690" s="76"/>
      <c r="C2690" s="76"/>
      <c r="D2690" s="76"/>
      <c r="E2690" s="76"/>
      <c r="F2690" s="76"/>
      <c r="G2690" s="76"/>
      <c r="H2690" s="76"/>
      <c r="I2690" s="76"/>
      <c r="J2690" s="76"/>
      <c r="K2690" s="76"/>
    </row>
    <row r="2691" ht="18.0" customHeight="1">
      <c r="A2691" s="39" t="s">
        <v>733</v>
      </c>
      <c r="B2691" s="43" t="s">
        <v>83</v>
      </c>
      <c r="C2691" s="39" t="s">
        <v>84</v>
      </c>
      <c r="D2691" s="39" t="s">
        <v>24</v>
      </c>
      <c r="E2691" s="40" t="s">
        <v>1911</v>
      </c>
      <c r="F2691" s="42"/>
      <c r="G2691" s="54" t="s">
        <v>85</v>
      </c>
      <c r="H2691" s="43" t="s">
        <v>25</v>
      </c>
      <c r="I2691" s="43" t="s">
        <v>1912</v>
      </c>
      <c r="J2691" s="43" t="s">
        <v>86</v>
      </c>
      <c r="K2691" s="43" t="s">
        <v>26</v>
      </c>
    </row>
    <row r="2692" ht="24.0" customHeight="1">
      <c r="A2692" s="56" t="s">
        <v>1913</v>
      </c>
      <c r="B2692" s="58" t="s">
        <v>734</v>
      </c>
      <c r="C2692" s="56" t="s">
        <v>164</v>
      </c>
      <c r="D2692" s="56" t="s">
        <v>735</v>
      </c>
      <c r="E2692" s="66" t="s">
        <v>3469</v>
      </c>
      <c r="F2692" s="42"/>
      <c r="G2692" s="57" t="s">
        <v>98</v>
      </c>
      <c r="H2692" s="67">
        <v>1.0</v>
      </c>
      <c r="I2692" s="59"/>
      <c r="J2692" s="59">
        <v>54.61</v>
      </c>
      <c r="K2692" s="59">
        <v>54.61</v>
      </c>
    </row>
    <row r="2693" ht="24.0" customHeight="1">
      <c r="A2693" s="77" t="s">
        <v>1940</v>
      </c>
      <c r="B2693" s="78" t="s">
        <v>3470</v>
      </c>
      <c r="C2693" s="77" t="s">
        <v>164</v>
      </c>
      <c r="D2693" s="77" t="s">
        <v>3471</v>
      </c>
      <c r="E2693" s="79" t="s">
        <v>1948</v>
      </c>
      <c r="F2693" s="42"/>
      <c r="G2693" s="80" t="s">
        <v>1134</v>
      </c>
      <c r="H2693" s="81">
        <v>0.07</v>
      </c>
      <c r="I2693" s="81">
        <v>0.0</v>
      </c>
      <c r="J2693" s="82">
        <v>24.3312</v>
      </c>
      <c r="K2693" s="82">
        <v>1.7</v>
      </c>
    </row>
    <row r="2694" ht="24.0" customHeight="1">
      <c r="A2694" s="77" t="s">
        <v>1940</v>
      </c>
      <c r="B2694" s="78" t="s">
        <v>3472</v>
      </c>
      <c r="C2694" s="77" t="s">
        <v>164</v>
      </c>
      <c r="D2694" s="77" t="s">
        <v>735</v>
      </c>
      <c r="E2694" s="79" t="s">
        <v>1943</v>
      </c>
      <c r="F2694" s="42"/>
      <c r="G2694" s="80" t="s">
        <v>98</v>
      </c>
      <c r="H2694" s="81">
        <v>1.0</v>
      </c>
      <c r="I2694" s="81">
        <v>0.0</v>
      </c>
      <c r="J2694" s="82">
        <v>31.65</v>
      </c>
      <c r="K2694" s="82">
        <v>31.65</v>
      </c>
    </row>
    <row r="2695" ht="24.0" customHeight="1">
      <c r="A2695" s="77" t="s">
        <v>1940</v>
      </c>
      <c r="B2695" s="78" t="s">
        <v>3473</v>
      </c>
      <c r="C2695" s="77" t="s">
        <v>164</v>
      </c>
      <c r="D2695" s="77" t="s">
        <v>3474</v>
      </c>
      <c r="E2695" s="79" t="s">
        <v>1943</v>
      </c>
      <c r="F2695" s="42"/>
      <c r="G2695" s="80" t="s">
        <v>801</v>
      </c>
      <c r="H2695" s="81">
        <v>0.02</v>
      </c>
      <c r="I2695" s="81">
        <v>0.0</v>
      </c>
      <c r="J2695" s="82">
        <v>8.25</v>
      </c>
      <c r="K2695" s="82">
        <v>0.16</v>
      </c>
    </row>
    <row r="2696" ht="24.0" customHeight="1">
      <c r="A2696" s="77" t="s">
        <v>1940</v>
      </c>
      <c r="B2696" s="78" t="s">
        <v>3475</v>
      </c>
      <c r="C2696" s="77" t="s">
        <v>164</v>
      </c>
      <c r="D2696" s="77" t="s">
        <v>2782</v>
      </c>
      <c r="E2696" s="79" t="s">
        <v>1948</v>
      </c>
      <c r="F2696" s="42"/>
      <c r="G2696" s="80" t="s">
        <v>1134</v>
      </c>
      <c r="H2696" s="81">
        <v>0.1</v>
      </c>
      <c r="I2696" s="81">
        <v>0.0</v>
      </c>
      <c r="J2696" s="82">
        <v>22.3332</v>
      </c>
      <c r="K2696" s="82">
        <v>2.23</v>
      </c>
    </row>
    <row r="2697" ht="24.0" customHeight="1">
      <c r="A2697" s="77" t="s">
        <v>1940</v>
      </c>
      <c r="B2697" s="78" t="s">
        <v>3476</v>
      </c>
      <c r="C2697" s="77" t="s">
        <v>164</v>
      </c>
      <c r="D2697" s="77" t="s">
        <v>3477</v>
      </c>
      <c r="E2697" s="79" t="s">
        <v>1943</v>
      </c>
      <c r="F2697" s="42"/>
      <c r="G2697" s="80" t="s">
        <v>111</v>
      </c>
      <c r="H2697" s="81">
        <v>0.064</v>
      </c>
      <c r="I2697" s="81">
        <v>0.0</v>
      </c>
      <c r="J2697" s="82">
        <v>286.47</v>
      </c>
      <c r="K2697" s="82">
        <v>18.33</v>
      </c>
    </row>
    <row r="2698" ht="24.0" customHeight="1">
      <c r="A2698" s="77" t="s">
        <v>1940</v>
      </c>
      <c r="B2698" s="78" t="s">
        <v>3478</v>
      </c>
      <c r="C2698" s="77" t="s">
        <v>164</v>
      </c>
      <c r="D2698" s="77" t="s">
        <v>3479</v>
      </c>
      <c r="E2698" s="79" t="s">
        <v>1943</v>
      </c>
      <c r="F2698" s="42"/>
      <c r="G2698" s="80" t="s">
        <v>1957</v>
      </c>
      <c r="H2698" s="81">
        <v>1.0</v>
      </c>
      <c r="I2698" s="81">
        <v>0.0</v>
      </c>
      <c r="J2698" s="82">
        <v>0.54</v>
      </c>
      <c r="K2698" s="82">
        <v>0.54</v>
      </c>
    </row>
    <row r="2699" ht="13.5" customHeight="1">
      <c r="A2699" s="64"/>
      <c r="B2699" s="64"/>
      <c r="C2699" s="64"/>
      <c r="D2699" s="64"/>
      <c r="E2699" s="64"/>
      <c r="F2699" s="64" t="s">
        <v>1935</v>
      </c>
      <c r="G2699" s="74">
        <v>1.89</v>
      </c>
      <c r="H2699" s="64" t="s">
        <v>1936</v>
      </c>
      <c r="I2699" s="74">
        <v>2.04</v>
      </c>
      <c r="J2699" s="64" t="s">
        <v>1937</v>
      </c>
      <c r="K2699" s="74">
        <v>3.93</v>
      </c>
    </row>
    <row r="2700" ht="13.5" customHeight="1">
      <c r="A2700" s="64"/>
      <c r="B2700" s="64"/>
      <c r="C2700" s="64"/>
      <c r="D2700" s="64"/>
      <c r="E2700" s="64"/>
      <c r="F2700" s="64" t="s">
        <v>1938</v>
      </c>
      <c r="G2700" s="74">
        <v>12.85</v>
      </c>
      <c r="H2700" s="75" t="s">
        <v>1939</v>
      </c>
      <c r="I2700" s="34"/>
      <c r="J2700" s="64"/>
      <c r="K2700" s="74">
        <v>67.46</v>
      </c>
    </row>
    <row r="2701" ht="0.75" customHeight="1">
      <c r="A2701" s="76"/>
      <c r="B2701" s="76"/>
      <c r="C2701" s="76"/>
      <c r="D2701" s="76"/>
      <c r="E2701" s="76"/>
      <c r="F2701" s="76"/>
      <c r="G2701" s="76"/>
      <c r="H2701" s="76"/>
      <c r="I2701" s="76"/>
      <c r="J2701" s="76"/>
      <c r="K2701" s="76"/>
    </row>
    <row r="2702" ht="18.0" customHeight="1">
      <c r="A2702" s="39" t="s">
        <v>736</v>
      </c>
      <c r="B2702" s="43" t="s">
        <v>83</v>
      </c>
      <c r="C2702" s="39" t="s">
        <v>84</v>
      </c>
      <c r="D2702" s="39" t="s">
        <v>24</v>
      </c>
      <c r="E2702" s="40" t="s">
        <v>1911</v>
      </c>
      <c r="F2702" s="42"/>
      <c r="G2702" s="54" t="s">
        <v>85</v>
      </c>
      <c r="H2702" s="43" t="s">
        <v>25</v>
      </c>
      <c r="I2702" s="43" t="s">
        <v>1912</v>
      </c>
      <c r="J2702" s="43" t="s">
        <v>86</v>
      </c>
      <c r="K2702" s="43" t="s">
        <v>26</v>
      </c>
    </row>
    <row r="2703" ht="24.0" customHeight="1">
      <c r="A2703" s="56" t="s">
        <v>1913</v>
      </c>
      <c r="B2703" s="58" t="s">
        <v>737</v>
      </c>
      <c r="C2703" s="56" t="s">
        <v>92</v>
      </c>
      <c r="D2703" s="56" t="s">
        <v>738</v>
      </c>
      <c r="E2703" s="66">
        <v>162.0</v>
      </c>
      <c r="F2703" s="42"/>
      <c r="G2703" s="57" t="s">
        <v>106</v>
      </c>
      <c r="H2703" s="67">
        <v>1.0</v>
      </c>
      <c r="I2703" s="59"/>
      <c r="J2703" s="59">
        <v>64.01</v>
      </c>
      <c r="K2703" s="59">
        <v>64.01</v>
      </c>
    </row>
    <row r="2704" ht="24.0" customHeight="1">
      <c r="A2704" s="68" t="s">
        <v>1915</v>
      </c>
      <c r="B2704" s="69" t="s">
        <v>2477</v>
      </c>
      <c r="C2704" s="68" t="s">
        <v>122</v>
      </c>
      <c r="D2704" s="68" t="s">
        <v>2478</v>
      </c>
      <c r="E2704" s="70" t="s">
        <v>1918</v>
      </c>
      <c r="F2704" s="42"/>
      <c r="G2704" s="71" t="s">
        <v>1134</v>
      </c>
      <c r="H2704" s="72">
        <v>0.09</v>
      </c>
      <c r="I2704" s="72">
        <v>0.0</v>
      </c>
      <c r="J2704" s="73">
        <v>25.81</v>
      </c>
      <c r="K2704" s="73">
        <v>2.32</v>
      </c>
    </row>
    <row r="2705" ht="24.0" customHeight="1">
      <c r="A2705" s="68" t="s">
        <v>1915</v>
      </c>
      <c r="B2705" s="69" t="s">
        <v>2005</v>
      </c>
      <c r="C2705" s="68" t="s">
        <v>122</v>
      </c>
      <c r="D2705" s="68" t="s">
        <v>2006</v>
      </c>
      <c r="E2705" s="70" t="s">
        <v>1918</v>
      </c>
      <c r="F2705" s="42"/>
      <c r="G2705" s="71" t="s">
        <v>1134</v>
      </c>
      <c r="H2705" s="72">
        <v>0.09</v>
      </c>
      <c r="I2705" s="72">
        <v>0.0</v>
      </c>
      <c r="J2705" s="73">
        <v>21.72</v>
      </c>
      <c r="K2705" s="73">
        <v>1.95</v>
      </c>
    </row>
    <row r="2706" ht="24.0" customHeight="1">
      <c r="A2706" s="77" t="s">
        <v>1940</v>
      </c>
      <c r="B2706" s="78" t="s">
        <v>3397</v>
      </c>
      <c r="C2706" s="77" t="s">
        <v>265</v>
      </c>
      <c r="D2706" s="77" t="s">
        <v>3398</v>
      </c>
      <c r="E2706" s="79" t="s">
        <v>1943</v>
      </c>
      <c r="F2706" s="42"/>
      <c r="G2706" s="80" t="s">
        <v>111</v>
      </c>
      <c r="H2706" s="81">
        <v>0.032</v>
      </c>
      <c r="I2706" s="81">
        <v>0.0</v>
      </c>
      <c r="J2706" s="82">
        <v>214.28</v>
      </c>
      <c r="K2706" s="82">
        <v>6.85</v>
      </c>
    </row>
    <row r="2707" ht="24.0" customHeight="1">
      <c r="A2707" s="77" t="s">
        <v>1940</v>
      </c>
      <c r="B2707" s="78" t="s">
        <v>3401</v>
      </c>
      <c r="C2707" s="77" t="s">
        <v>265</v>
      </c>
      <c r="D2707" s="77" t="s">
        <v>3402</v>
      </c>
      <c r="E2707" s="79" t="s">
        <v>1943</v>
      </c>
      <c r="F2707" s="42"/>
      <c r="G2707" s="80" t="s">
        <v>111</v>
      </c>
      <c r="H2707" s="81">
        <v>0.005</v>
      </c>
      <c r="I2707" s="81">
        <v>0.0</v>
      </c>
      <c r="J2707" s="82">
        <v>57.0</v>
      </c>
      <c r="K2707" s="82">
        <v>0.28</v>
      </c>
    </row>
    <row r="2708" ht="24.0" customHeight="1">
      <c r="A2708" s="77" t="s">
        <v>1940</v>
      </c>
      <c r="B2708" s="78" t="s">
        <v>3405</v>
      </c>
      <c r="C2708" s="77" t="s">
        <v>265</v>
      </c>
      <c r="D2708" s="77" t="s">
        <v>3406</v>
      </c>
      <c r="E2708" s="79" t="s">
        <v>1943</v>
      </c>
      <c r="F2708" s="42"/>
      <c r="G2708" s="80" t="s">
        <v>1472</v>
      </c>
      <c r="H2708" s="81">
        <v>0.074</v>
      </c>
      <c r="I2708" s="81">
        <v>0.0</v>
      </c>
      <c r="J2708" s="82">
        <v>3.32</v>
      </c>
      <c r="K2708" s="82">
        <v>0.24</v>
      </c>
    </row>
    <row r="2709" ht="24.0" customHeight="1">
      <c r="A2709" s="77" t="s">
        <v>1940</v>
      </c>
      <c r="B2709" s="78" t="s">
        <v>3480</v>
      </c>
      <c r="C2709" s="77" t="s">
        <v>265</v>
      </c>
      <c r="D2709" s="77" t="s">
        <v>3481</v>
      </c>
      <c r="E2709" s="79" t="s">
        <v>1943</v>
      </c>
      <c r="F2709" s="42"/>
      <c r="G2709" s="80" t="s">
        <v>106</v>
      </c>
      <c r="H2709" s="81">
        <v>1.0</v>
      </c>
      <c r="I2709" s="81">
        <v>0.0</v>
      </c>
      <c r="J2709" s="82">
        <v>52.37</v>
      </c>
      <c r="K2709" s="82">
        <v>52.37</v>
      </c>
    </row>
    <row r="2710" ht="13.5" customHeight="1">
      <c r="A2710" s="64"/>
      <c r="B2710" s="64"/>
      <c r="C2710" s="64"/>
      <c r="D2710" s="64"/>
      <c r="E2710" s="64"/>
      <c r="F2710" s="64" t="s">
        <v>1935</v>
      </c>
      <c r="G2710" s="74">
        <v>1.52</v>
      </c>
      <c r="H2710" s="64" t="s">
        <v>1936</v>
      </c>
      <c r="I2710" s="74">
        <v>1.64</v>
      </c>
      <c r="J2710" s="64" t="s">
        <v>1937</v>
      </c>
      <c r="K2710" s="74">
        <v>3.16</v>
      </c>
    </row>
    <row r="2711" ht="13.5" customHeight="1">
      <c r="A2711" s="64"/>
      <c r="B2711" s="64"/>
      <c r="C2711" s="64"/>
      <c r="D2711" s="64"/>
      <c r="E2711" s="64"/>
      <c r="F2711" s="64" t="s">
        <v>1938</v>
      </c>
      <c r="G2711" s="74">
        <v>15.06</v>
      </c>
      <c r="H2711" s="75" t="s">
        <v>1939</v>
      </c>
      <c r="I2711" s="34"/>
      <c r="J2711" s="64"/>
      <c r="K2711" s="74">
        <v>79.07</v>
      </c>
    </row>
    <row r="2712" ht="0.75" customHeight="1">
      <c r="A2712" s="76"/>
      <c r="B2712" s="76"/>
      <c r="C2712" s="76"/>
      <c r="D2712" s="76"/>
      <c r="E2712" s="76"/>
      <c r="F2712" s="76"/>
      <c r="G2712" s="76"/>
      <c r="H2712" s="76"/>
      <c r="I2712" s="76"/>
      <c r="J2712" s="76"/>
      <c r="K2712" s="76"/>
    </row>
    <row r="2713" ht="18.0" customHeight="1">
      <c r="A2713" s="39" t="s">
        <v>739</v>
      </c>
      <c r="B2713" s="43" t="s">
        <v>83</v>
      </c>
      <c r="C2713" s="39" t="s">
        <v>84</v>
      </c>
      <c r="D2713" s="39" t="s">
        <v>24</v>
      </c>
      <c r="E2713" s="40" t="s">
        <v>1911</v>
      </c>
      <c r="F2713" s="42"/>
      <c r="G2713" s="54" t="s">
        <v>85</v>
      </c>
      <c r="H2713" s="43" t="s">
        <v>25</v>
      </c>
      <c r="I2713" s="43" t="s">
        <v>1912</v>
      </c>
      <c r="J2713" s="43" t="s">
        <v>86</v>
      </c>
      <c r="K2713" s="43" t="s">
        <v>26</v>
      </c>
    </row>
    <row r="2714" ht="24.0" customHeight="1">
      <c r="A2714" s="56" t="s">
        <v>1913</v>
      </c>
      <c r="B2714" s="58" t="s">
        <v>740</v>
      </c>
      <c r="C2714" s="56" t="s">
        <v>92</v>
      </c>
      <c r="D2714" s="56" t="s">
        <v>741</v>
      </c>
      <c r="E2714" s="66">
        <v>162.0</v>
      </c>
      <c r="F2714" s="42"/>
      <c r="G2714" s="57" t="s">
        <v>742</v>
      </c>
      <c r="H2714" s="67">
        <v>1.0</v>
      </c>
      <c r="I2714" s="59"/>
      <c r="J2714" s="59">
        <v>280.32</v>
      </c>
      <c r="K2714" s="59">
        <v>280.32</v>
      </c>
    </row>
    <row r="2715" ht="24.0" customHeight="1">
      <c r="A2715" s="68" t="s">
        <v>1915</v>
      </c>
      <c r="B2715" s="69" t="s">
        <v>2005</v>
      </c>
      <c r="C2715" s="68" t="s">
        <v>122</v>
      </c>
      <c r="D2715" s="68" t="s">
        <v>2006</v>
      </c>
      <c r="E2715" s="70" t="s">
        <v>1918</v>
      </c>
      <c r="F2715" s="42"/>
      <c r="G2715" s="71" t="s">
        <v>1134</v>
      </c>
      <c r="H2715" s="72">
        <v>0.015</v>
      </c>
      <c r="I2715" s="72">
        <v>0.0</v>
      </c>
      <c r="J2715" s="73">
        <v>21.72</v>
      </c>
      <c r="K2715" s="73">
        <v>0.32</v>
      </c>
    </row>
    <row r="2716" ht="24.0" customHeight="1">
      <c r="A2716" s="77" t="s">
        <v>1940</v>
      </c>
      <c r="B2716" s="78" t="s">
        <v>3482</v>
      </c>
      <c r="C2716" s="77" t="s">
        <v>92</v>
      </c>
      <c r="D2716" s="77" t="s">
        <v>741</v>
      </c>
      <c r="E2716" s="79" t="s">
        <v>1960</v>
      </c>
      <c r="F2716" s="42"/>
      <c r="G2716" s="80" t="s">
        <v>98</v>
      </c>
      <c r="H2716" s="81">
        <v>1.0</v>
      </c>
      <c r="I2716" s="81">
        <v>0.0</v>
      </c>
      <c r="J2716" s="82">
        <v>280.0</v>
      </c>
      <c r="K2716" s="82">
        <v>280.0</v>
      </c>
    </row>
    <row r="2717" ht="13.5" customHeight="1">
      <c r="A2717" s="64"/>
      <c r="B2717" s="64"/>
      <c r="C2717" s="64"/>
      <c r="D2717" s="64"/>
      <c r="E2717" s="64"/>
      <c r="F2717" s="64" t="s">
        <v>1935</v>
      </c>
      <c r="G2717" s="74">
        <v>0.11</v>
      </c>
      <c r="H2717" s="64" t="s">
        <v>1936</v>
      </c>
      <c r="I2717" s="74">
        <v>0.12</v>
      </c>
      <c r="J2717" s="64" t="s">
        <v>1937</v>
      </c>
      <c r="K2717" s="74">
        <v>0.23</v>
      </c>
    </row>
    <row r="2718" ht="13.5" customHeight="1">
      <c r="A2718" s="64"/>
      <c r="B2718" s="64"/>
      <c r="C2718" s="64"/>
      <c r="D2718" s="64"/>
      <c r="E2718" s="64"/>
      <c r="F2718" s="64" t="s">
        <v>1938</v>
      </c>
      <c r="G2718" s="74">
        <v>65.98</v>
      </c>
      <c r="H2718" s="75" t="s">
        <v>1939</v>
      </c>
      <c r="I2718" s="34"/>
      <c r="J2718" s="64"/>
      <c r="K2718" s="74">
        <v>346.3</v>
      </c>
    </row>
    <row r="2719" ht="0.75" customHeight="1">
      <c r="A2719" s="76"/>
      <c r="B2719" s="76"/>
      <c r="C2719" s="76"/>
      <c r="D2719" s="76"/>
      <c r="E2719" s="76"/>
      <c r="F2719" s="76"/>
      <c r="G2719" s="76"/>
      <c r="H2719" s="76"/>
      <c r="I2719" s="76"/>
      <c r="J2719" s="76"/>
      <c r="K2719" s="76"/>
    </row>
    <row r="2720" ht="18.0" customHeight="1">
      <c r="A2720" s="39" t="s">
        <v>743</v>
      </c>
      <c r="B2720" s="43" t="s">
        <v>83</v>
      </c>
      <c r="C2720" s="39" t="s">
        <v>84</v>
      </c>
      <c r="D2720" s="39" t="s">
        <v>24</v>
      </c>
      <c r="E2720" s="40" t="s">
        <v>1911</v>
      </c>
      <c r="F2720" s="42"/>
      <c r="G2720" s="54" t="s">
        <v>85</v>
      </c>
      <c r="H2720" s="43" t="s">
        <v>25</v>
      </c>
      <c r="I2720" s="43" t="s">
        <v>86</v>
      </c>
      <c r="J2720" s="43" t="s">
        <v>26</v>
      </c>
      <c r="K2720" s="4"/>
    </row>
    <row r="2721" ht="25.5" customHeight="1">
      <c r="A2721" s="56" t="s">
        <v>1913</v>
      </c>
      <c r="B2721" s="58" t="s">
        <v>744</v>
      </c>
      <c r="C2721" s="56" t="s">
        <v>265</v>
      </c>
      <c r="D2721" s="56" t="s">
        <v>745</v>
      </c>
      <c r="E2721" s="66" t="s">
        <v>3386</v>
      </c>
      <c r="F2721" s="42"/>
      <c r="G2721" s="57" t="s">
        <v>742</v>
      </c>
      <c r="H2721" s="67">
        <v>1.0</v>
      </c>
      <c r="I2721" s="59">
        <v>1.03</v>
      </c>
      <c r="J2721" s="59">
        <v>1.03</v>
      </c>
      <c r="K2721" s="4"/>
    </row>
    <row r="2722" ht="15.0" customHeight="1">
      <c r="A2722" s="39" t="s">
        <v>23</v>
      </c>
      <c r="B2722" s="43" t="s">
        <v>83</v>
      </c>
      <c r="C2722" s="39" t="s">
        <v>84</v>
      </c>
      <c r="D2722" s="39" t="s">
        <v>24</v>
      </c>
      <c r="E2722" s="40" t="s">
        <v>1911</v>
      </c>
      <c r="F2722" s="42"/>
      <c r="G2722" s="54" t="s">
        <v>85</v>
      </c>
      <c r="H2722" s="43" t="s">
        <v>25</v>
      </c>
      <c r="I2722" s="43" t="s">
        <v>86</v>
      </c>
      <c r="J2722" s="43" t="s">
        <v>26</v>
      </c>
      <c r="K2722" s="4"/>
    </row>
    <row r="2723" ht="24.0" customHeight="1">
      <c r="A2723" s="77" t="s">
        <v>1940</v>
      </c>
      <c r="B2723" s="78" t="s">
        <v>2335</v>
      </c>
      <c r="C2723" s="77" t="s">
        <v>122</v>
      </c>
      <c r="D2723" s="77" t="s">
        <v>2336</v>
      </c>
      <c r="E2723" s="79" t="s">
        <v>1948</v>
      </c>
      <c r="F2723" s="42"/>
      <c r="G2723" s="80" t="s">
        <v>1134</v>
      </c>
      <c r="H2723" s="81">
        <v>0.015</v>
      </c>
      <c r="I2723" s="82" t="s">
        <v>2337</v>
      </c>
      <c r="J2723" s="86" t="s">
        <v>2334</v>
      </c>
      <c r="K2723" s="4"/>
    </row>
    <row r="2724" ht="25.5" customHeight="1">
      <c r="A2724" s="77" t="s">
        <v>1940</v>
      </c>
      <c r="B2724" s="78" t="s">
        <v>1235</v>
      </c>
      <c r="C2724" s="77" t="s">
        <v>265</v>
      </c>
      <c r="D2724" s="77" t="s">
        <v>3483</v>
      </c>
      <c r="E2724" s="79" t="s">
        <v>1943</v>
      </c>
      <c r="F2724" s="42"/>
      <c r="G2724" s="80" t="s">
        <v>742</v>
      </c>
      <c r="H2724" s="81">
        <v>1.0</v>
      </c>
      <c r="I2724" s="82" t="s">
        <v>3484</v>
      </c>
      <c r="J2724" s="86" t="s">
        <v>3484</v>
      </c>
      <c r="K2724" s="4"/>
    </row>
    <row r="2725" ht="24.0" customHeight="1">
      <c r="A2725" s="68" t="s">
        <v>1913</v>
      </c>
      <c r="B2725" s="69" t="s">
        <v>2343</v>
      </c>
      <c r="C2725" s="68" t="s">
        <v>265</v>
      </c>
      <c r="D2725" s="68" t="s">
        <v>2344</v>
      </c>
      <c r="E2725" s="70" t="s">
        <v>2332</v>
      </c>
      <c r="F2725" s="42"/>
      <c r="G2725" s="71" t="s">
        <v>2070</v>
      </c>
      <c r="H2725" s="72">
        <v>0.015</v>
      </c>
      <c r="I2725" s="73" t="s">
        <v>2345</v>
      </c>
      <c r="J2725" s="84" t="s">
        <v>2689</v>
      </c>
      <c r="K2725" s="4"/>
    </row>
    <row r="2726" ht="39.75" customHeight="1">
      <c r="A2726" s="87" t="s">
        <v>2347</v>
      </c>
      <c r="B2726" s="41"/>
      <c r="C2726" s="41"/>
      <c r="D2726" s="41"/>
      <c r="E2726" s="41"/>
      <c r="F2726" s="41"/>
      <c r="G2726" s="41"/>
      <c r="H2726" s="41"/>
      <c r="I2726" s="41"/>
      <c r="J2726" s="42"/>
      <c r="K2726" s="4"/>
    </row>
    <row r="2727" ht="15.0" customHeight="1">
      <c r="A2727" s="39" t="s">
        <v>23</v>
      </c>
      <c r="B2727" s="43" t="s">
        <v>83</v>
      </c>
      <c r="C2727" s="39" t="s">
        <v>84</v>
      </c>
      <c r="D2727" s="39" t="s">
        <v>24</v>
      </c>
      <c r="E2727" s="40" t="s">
        <v>1911</v>
      </c>
      <c r="F2727" s="42"/>
      <c r="G2727" s="54" t="s">
        <v>85</v>
      </c>
      <c r="H2727" s="43" t="s">
        <v>25</v>
      </c>
      <c r="I2727" s="43" t="s">
        <v>86</v>
      </c>
      <c r="J2727" s="43" t="s">
        <v>26</v>
      </c>
      <c r="K2727" s="4"/>
    </row>
    <row r="2728" ht="24.0" customHeight="1">
      <c r="A2728" s="77" t="s">
        <v>1940</v>
      </c>
      <c r="B2728" s="78" t="s">
        <v>2335</v>
      </c>
      <c r="C2728" s="77" t="s">
        <v>122</v>
      </c>
      <c r="D2728" s="77" t="s">
        <v>2336</v>
      </c>
      <c r="E2728" s="79" t="s">
        <v>1948</v>
      </c>
      <c r="F2728" s="42"/>
      <c r="G2728" s="80" t="s">
        <v>1134</v>
      </c>
      <c r="H2728" s="81">
        <v>0.015</v>
      </c>
      <c r="I2728" s="82" t="s">
        <v>2337</v>
      </c>
      <c r="J2728" s="86" t="s">
        <v>2334</v>
      </c>
      <c r="K2728" s="4"/>
    </row>
    <row r="2729" ht="25.5" customHeight="1">
      <c r="A2729" s="77" t="s">
        <v>1940</v>
      </c>
      <c r="B2729" s="78" t="s">
        <v>1235</v>
      </c>
      <c r="C2729" s="77" t="s">
        <v>265</v>
      </c>
      <c r="D2729" s="77" t="s">
        <v>3483</v>
      </c>
      <c r="E2729" s="79" t="s">
        <v>1943</v>
      </c>
      <c r="F2729" s="42"/>
      <c r="G2729" s="80" t="s">
        <v>742</v>
      </c>
      <c r="H2729" s="81">
        <v>1.0</v>
      </c>
      <c r="I2729" s="82" t="s">
        <v>3484</v>
      </c>
      <c r="J2729" s="86" t="s">
        <v>3484</v>
      </c>
      <c r="K2729" s="4"/>
    </row>
    <row r="2730" ht="25.5" customHeight="1">
      <c r="A2730" s="77" t="s">
        <v>1940</v>
      </c>
      <c r="B2730" s="78" t="s">
        <v>2372</v>
      </c>
      <c r="C2730" s="77" t="s">
        <v>122</v>
      </c>
      <c r="D2730" s="77" t="s">
        <v>2373</v>
      </c>
      <c r="E2730" s="79" t="s">
        <v>1943</v>
      </c>
      <c r="F2730" s="42"/>
      <c r="G2730" s="80" t="s">
        <v>98</v>
      </c>
      <c r="H2730" s="81">
        <v>3.0E-6</v>
      </c>
      <c r="I2730" s="82" t="s">
        <v>2374</v>
      </c>
      <c r="J2730" s="86" t="s">
        <v>2351</v>
      </c>
      <c r="K2730" s="4"/>
    </row>
    <row r="2731" ht="25.5" customHeight="1">
      <c r="A2731" s="77" t="s">
        <v>1940</v>
      </c>
      <c r="B2731" s="78" t="s">
        <v>2409</v>
      </c>
      <c r="C2731" s="77" t="s">
        <v>265</v>
      </c>
      <c r="D2731" s="77" t="s">
        <v>2410</v>
      </c>
      <c r="E2731" s="79" t="s">
        <v>1943</v>
      </c>
      <c r="F2731" s="42"/>
      <c r="G2731" s="80" t="s">
        <v>106</v>
      </c>
      <c r="H2731" s="81">
        <v>9.0E-6</v>
      </c>
      <c r="I2731" s="82" t="s">
        <v>2411</v>
      </c>
      <c r="J2731" s="86" t="s">
        <v>2351</v>
      </c>
      <c r="K2731" s="4"/>
    </row>
    <row r="2732" ht="24.0" customHeight="1">
      <c r="A2732" s="77" t="s">
        <v>1940</v>
      </c>
      <c r="B2732" s="78" t="s">
        <v>2419</v>
      </c>
      <c r="C2732" s="77" t="s">
        <v>265</v>
      </c>
      <c r="D2732" s="77" t="s">
        <v>2420</v>
      </c>
      <c r="E2732" s="79" t="s">
        <v>1943</v>
      </c>
      <c r="F2732" s="42"/>
      <c r="G2732" s="80" t="s">
        <v>106</v>
      </c>
      <c r="H2732" s="81">
        <v>1.5E-6</v>
      </c>
      <c r="I2732" s="82" t="s">
        <v>2421</v>
      </c>
      <c r="J2732" s="86" t="s">
        <v>2351</v>
      </c>
      <c r="K2732" s="4"/>
    </row>
    <row r="2733" ht="24.0" customHeight="1">
      <c r="A2733" s="77" t="s">
        <v>1940</v>
      </c>
      <c r="B2733" s="78" t="s">
        <v>2360</v>
      </c>
      <c r="C2733" s="77" t="s">
        <v>265</v>
      </c>
      <c r="D2733" s="77" t="s">
        <v>2361</v>
      </c>
      <c r="E2733" s="79" t="s">
        <v>1943</v>
      </c>
      <c r="F2733" s="42"/>
      <c r="G2733" s="80" t="s">
        <v>106</v>
      </c>
      <c r="H2733" s="81">
        <v>6.75E-5</v>
      </c>
      <c r="I2733" s="82" t="s">
        <v>2362</v>
      </c>
      <c r="J2733" s="86" t="s">
        <v>2359</v>
      </c>
      <c r="K2733" s="4"/>
    </row>
    <row r="2734" ht="24.0" customHeight="1">
      <c r="A2734" s="77" t="s">
        <v>1940</v>
      </c>
      <c r="B2734" s="78" t="s">
        <v>2388</v>
      </c>
      <c r="C2734" s="77" t="s">
        <v>265</v>
      </c>
      <c r="D2734" s="77" t="s">
        <v>2389</v>
      </c>
      <c r="E2734" s="79" t="s">
        <v>1943</v>
      </c>
      <c r="F2734" s="42"/>
      <c r="G2734" s="80" t="s">
        <v>106</v>
      </c>
      <c r="H2734" s="81">
        <v>0.0014115</v>
      </c>
      <c r="I2734" s="82" t="s">
        <v>2390</v>
      </c>
      <c r="J2734" s="86" t="s">
        <v>2351</v>
      </c>
      <c r="K2734" s="4"/>
    </row>
    <row r="2735" ht="24.0" customHeight="1">
      <c r="A2735" s="77" t="s">
        <v>1940</v>
      </c>
      <c r="B2735" s="78" t="s">
        <v>2378</v>
      </c>
      <c r="C2735" s="77" t="s">
        <v>265</v>
      </c>
      <c r="D2735" s="77" t="s">
        <v>2379</v>
      </c>
      <c r="E2735" s="79" t="s">
        <v>1943</v>
      </c>
      <c r="F2735" s="42"/>
      <c r="G2735" s="80" t="s">
        <v>106</v>
      </c>
      <c r="H2735" s="81">
        <v>2.25E-5</v>
      </c>
      <c r="I2735" s="82" t="s">
        <v>2380</v>
      </c>
      <c r="J2735" s="86" t="s">
        <v>2351</v>
      </c>
      <c r="K2735" s="4"/>
    </row>
    <row r="2736" ht="25.5" customHeight="1">
      <c r="A2736" s="77" t="s">
        <v>1940</v>
      </c>
      <c r="B2736" s="78" t="s">
        <v>2364</v>
      </c>
      <c r="C2736" s="77" t="s">
        <v>122</v>
      </c>
      <c r="D2736" s="77" t="s">
        <v>2365</v>
      </c>
      <c r="E2736" s="79" t="s">
        <v>1943</v>
      </c>
      <c r="F2736" s="42"/>
      <c r="G2736" s="80" t="s">
        <v>2357</v>
      </c>
      <c r="H2736" s="81">
        <v>1.2E-5</v>
      </c>
      <c r="I2736" s="82" t="s">
        <v>2366</v>
      </c>
      <c r="J2736" s="86" t="s">
        <v>2351</v>
      </c>
      <c r="K2736" s="4"/>
    </row>
    <row r="2737" ht="24.0" customHeight="1">
      <c r="A2737" s="77" t="s">
        <v>1940</v>
      </c>
      <c r="B2737" s="78" t="s">
        <v>2355</v>
      </c>
      <c r="C2737" s="77" t="s">
        <v>122</v>
      </c>
      <c r="D2737" s="77" t="s">
        <v>2356</v>
      </c>
      <c r="E2737" s="79" t="s">
        <v>1943</v>
      </c>
      <c r="F2737" s="42"/>
      <c r="G2737" s="80" t="s">
        <v>2357</v>
      </c>
      <c r="H2737" s="81">
        <v>3.45E-5</v>
      </c>
      <c r="I2737" s="82" t="s">
        <v>2358</v>
      </c>
      <c r="J2737" s="86" t="s">
        <v>2351</v>
      </c>
      <c r="K2737" s="4"/>
    </row>
    <row r="2738" ht="25.5" customHeight="1">
      <c r="A2738" s="77" t="s">
        <v>1940</v>
      </c>
      <c r="B2738" s="78" t="s">
        <v>2404</v>
      </c>
      <c r="C2738" s="77" t="s">
        <v>265</v>
      </c>
      <c r="D2738" s="77" t="s">
        <v>2405</v>
      </c>
      <c r="E2738" s="79" t="s">
        <v>1972</v>
      </c>
      <c r="F2738" s="42"/>
      <c r="G2738" s="80" t="s">
        <v>106</v>
      </c>
      <c r="H2738" s="81">
        <v>0.001527</v>
      </c>
      <c r="I2738" s="82" t="s">
        <v>2406</v>
      </c>
      <c r="J2738" s="86" t="s">
        <v>2351</v>
      </c>
      <c r="K2738" s="4"/>
    </row>
    <row r="2739" ht="24.0" customHeight="1">
      <c r="A2739" s="77" t="s">
        <v>1940</v>
      </c>
      <c r="B2739" s="78" t="s">
        <v>2407</v>
      </c>
      <c r="C2739" s="77" t="s">
        <v>265</v>
      </c>
      <c r="D2739" s="77" t="s">
        <v>2408</v>
      </c>
      <c r="E2739" s="79" t="s">
        <v>1943</v>
      </c>
      <c r="F2739" s="42"/>
      <c r="G2739" s="80" t="s">
        <v>106</v>
      </c>
      <c r="H2739" s="81">
        <v>6.75E-5</v>
      </c>
      <c r="I2739" s="82" t="s">
        <v>2186</v>
      </c>
      <c r="J2739" s="86" t="s">
        <v>2351</v>
      </c>
      <c r="K2739" s="4"/>
    </row>
    <row r="2740" ht="24.0" customHeight="1">
      <c r="A2740" s="77" t="s">
        <v>1940</v>
      </c>
      <c r="B2740" s="78" t="s">
        <v>2392</v>
      </c>
      <c r="C2740" s="77" t="s">
        <v>265</v>
      </c>
      <c r="D2740" s="77" t="s">
        <v>2393</v>
      </c>
      <c r="E2740" s="79" t="s">
        <v>1943</v>
      </c>
      <c r="F2740" s="42"/>
      <c r="G2740" s="80" t="s">
        <v>106</v>
      </c>
      <c r="H2740" s="81">
        <v>2.7E-5</v>
      </c>
      <c r="I2740" s="82" t="s">
        <v>2394</v>
      </c>
      <c r="J2740" s="86" t="s">
        <v>2351</v>
      </c>
      <c r="K2740" s="4"/>
    </row>
    <row r="2741" ht="25.5" customHeight="1">
      <c r="A2741" s="77" t="s">
        <v>1940</v>
      </c>
      <c r="B2741" s="78" t="s">
        <v>2422</v>
      </c>
      <c r="C2741" s="77" t="s">
        <v>265</v>
      </c>
      <c r="D2741" s="77" t="s">
        <v>2423</v>
      </c>
      <c r="E2741" s="79" t="s">
        <v>1943</v>
      </c>
      <c r="F2741" s="42"/>
      <c r="G2741" s="80" t="s">
        <v>106</v>
      </c>
      <c r="H2741" s="81">
        <v>3.0E-6</v>
      </c>
      <c r="I2741" s="82" t="s">
        <v>2424</v>
      </c>
      <c r="J2741" s="86" t="s">
        <v>2351</v>
      </c>
      <c r="K2741" s="4"/>
    </row>
    <row r="2742" ht="24.0" customHeight="1">
      <c r="A2742" s="77" t="s">
        <v>1940</v>
      </c>
      <c r="B2742" s="78" t="s">
        <v>2396</v>
      </c>
      <c r="C2742" s="77" t="s">
        <v>265</v>
      </c>
      <c r="D2742" s="77" t="s">
        <v>2397</v>
      </c>
      <c r="E2742" s="79" t="s">
        <v>1943</v>
      </c>
      <c r="F2742" s="42"/>
      <c r="G2742" s="80" t="s">
        <v>106</v>
      </c>
      <c r="H2742" s="81">
        <v>0.001527</v>
      </c>
      <c r="I2742" s="82" t="s">
        <v>2398</v>
      </c>
      <c r="J2742" s="86" t="s">
        <v>2395</v>
      </c>
      <c r="K2742" s="4"/>
    </row>
    <row r="2743" ht="24.0" customHeight="1">
      <c r="A2743" s="77" t="s">
        <v>1940</v>
      </c>
      <c r="B2743" s="78" t="s">
        <v>2412</v>
      </c>
      <c r="C2743" s="77" t="s">
        <v>265</v>
      </c>
      <c r="D2743" s="77" t="s">
        <v>2413</v>
      </c>
      <c r="E2743" s="79" t="s">
        <v>1972</v>
      </c>
      <c r="F2743" s="42"/>
      <c r="G2743" s="80" t="s">
        <v>106</v>
      </c>
      <c r="H2743" s="81">
        <v>6.75E-5</v>
      </c>
      <c r="I2743" s="82" t="s">
        <v>2414</v>
      </c>
      <c r="J2743" s="86" t="s">
        <v>2351</v>
      </c>
      <c r="K2743" s="4"/>
    </row>
    <row r="2744" ht="24.0" customHeight="1">
      <c r="A2744" s="77" t="s">
        <v>1940</v>
      </c>
      <c r="B2744" s="78" t="s">
        <v>2400</v>
      </c>
      <c r="C2744" s="77" t="s">
        <v>265</v>
      </c>
      <c r="D2744" s="77" t="s">
        <v>2401</v>
      </c>
      <c r="E2744" s="79" t="s">
        <v>1972</v>
      </c>
      <c r="F2744" s="42"/>
      <c r="G2744" s="80" t="s">
        <v>2402</v>
      </c>
      <c r="H2744" s="81">
        <v>6.0E-6</v>
      </c>
      <c r="I2744" s="82" t="s">
        <v>2403</v>
      </c>
      <c r="J2744" s="86" t="s">
        <v>2351</v>
      </c>
      <c r="K2744" s="4"/>
    </row>
    <row r="2745" ht="24.0" customHeight="1">
      <c r="A2745" s="77" t="s">
        <v>1940</v>
      </c>
      <c r="B2745" s="78" t="s">
        <v>2368</v>
      </c>
      <c r="C2745" s="77" t="s">
        <v>265</v>
      </c>
      <c r="D2745" s="77" t="s">
        <v>2369</v>
      </c>
      <c r="E2745" s="79" t="s">
        <v>1943</v>
      </c>
      <c r="F2745" s="42"/>
      <c r="G2745" s="80" t="s">
        <v>2370</v>
      </c>
      <c r="H2745" s="81">
        <v>1.2E-5</v>
      </c>
      <c r="I2745" s="82" t="s">
        <v>2371</v>
      </c>
      <c r="J2745" s="86" t="s">
        <v>2351</v>
      </c>
      <c r="K2745" s="4"/>
    </row>
    <row r="2746" ht="24.0" customHeight="1">
      <c r="A2746" s="77" t="s">
        <v>1940</v>
      </c>
      <c r="B2746" s="78" t="s">
        <v>2425</v>
      </c>
      <c r="C2746" s="77" t="s">
        <v>265</v>
      </c>
      <c r="D2746" s="77" t="s">
        <v>2426</v>
      </c>
      <c r="E2746" s="79" t="s">
        <v>1943</v>
      </c>
      <c r="F2746" s="42"/>
      <c r="G2746" s="80" t="s">
        <v>106</v>
      </c>
      <c r="H2746" s="81">
        <v>3.0E-6</v>
      </c>
      <c r="I2746" s="82" t="s">
        <v>2427</v>
      </c>
      <c r="J2746" s="86" t="s">
        <v>2351</v>
      </c>
      <c r="K2746" s="4"/>
    </row>
    <row r="2747" ht="24.0" customHeight="1">
      <c r="A2747" s="77" t="s">
        <v>1940</v>
      </c>
      <c r="B2747" s="78" t="s">
        <v>2428</v>
      </c>
      <c r="C2747" s="77" t="s">
        <v>265</v>
      </c>
      <c r="D2747" s="77" t="s">
        <v>2429</v>
      </c>
      <c r="E2747" s="79" t="s">
        <v>1943</v>
      </c>
      <c r="F2747" s="42"/>
      <c r="G2747" s="80" t="s">
        <v>106</v>
      </c>
      <c r="H2747" s="81">
        <v>4.5E-6</v>
      </c>
      <c r="I2747" s="82" t="s">
        <v>2430</v>
      </c>
      <c r="J2747" s="86" t="s">
        <v>2351</v>
      </c>
      <c r="K2747" s="4"/>
    </row>
    <row r="2748" ht="13.5" customHeight="1">
      <c r="A2748" s="64"/>
      <c r="B2748" s="64"/>
      <c r="C2748" s="64"/>
      <c r="D2748" s="64"/>
      <c r="E2748" s="64" t="s">
        <v>1935</v>
      </c>
      <c r="F2748" s="74">
        <v>0.1</v>
      </c>
      <c r="G2748" s="64" t="s">
        <v>1936</v>
      </c>
      <c r="H2748" s="74">
        <v>0.12</v>
      </c>
      <c r="I2748" s="64" t="s">
        <v>1937</v>
      </c>
      <c r="J2748" s="74">
        <v>0.22</v>
      </c>
      <c r="K2748" s="4"/>
    </row>
    <row r="2749" ht="13.5" customHeight="1">
      <c r="A2749" s="64"/>
      <c r="B2749" s="64"/>
      <c r="C2749" s="64"/>
      <c r="D2749" s="64"/>
      <c r="E2749" s="64" t="s">
        <v>1938</v>
      </c>
      <c r="F2749" s="74">
        <v>0.24</v>
      </c>
      <c r="G2749" s="64"/>
      <c r="H2749" s="75" t="s">
        <v>1939</v>
      </c>
      <c r="I2749" s="34"/>
      <c r="J2749" s="74">
        <v>1.27</v>
      </c>
      <c r="K2749" s="4"/>
    </row>
    <row r="2750" ht="0.75" customHeight="1">
      <c r="A2750" s="76"/>
      <c r="B2750" s="76"/>
      <c r="C2750" s="76"/>
      <c r="D2750" s="76"/>
      <c r="E2750" s="76"/>
      <c r="F2750" s="76"/>
      <c r="G2750" s="76"/>
      <c r="H2750" s="76"/>
      <c r="I2750" s="76"/>
      <c r="J2750" s="76"/>
      <c r="K2750" s="76"/>
    </row>
    <row r="2751" ht="18.0" customHeight="1">
      <c r="A2751" s="39" t="s">
        <v>746</v>
      </c>
      <c r="B2751" s="43" t="s">
        <v>83</v>
      </c>
      <c r="C2751" s="39" t="s">
        <v>84</v>
      </c>
      <c r="D2751" s="39" t="s">
        <v>24</v>
      </c>
      <c r="E2751" s="40" t="s">
        <v>1911</v>
      </c>
      <c r="F2751" s="42"/>
      <c r="G2751" s="54" t="s">
        <v>85</v>
      </c>
      <c r="H2751" s="43" t="s">
        <v>25</v>
      </c>
      <c r="I2751" s="43" t="s">
        <v>1912</v>
      </c>
      <c r="J2751" s="43" t="s">
        <v>86</v>
      </c>
      <c r="K2751" s="43" t="s">
        <v>26</v>
      </c>
    </row>
    <row r="2752" ht="39.0" customHeight="1">
      <c r="A2752" s="56" t="s">
        <v>1913</v>
      </c>
      <c r="B2752" s="58" t="s">
        <v>747</v>
      </c>
      <c r="C2752" s="56" t="s">
        <v>748</v>
      </c>
      <c r="D2752" s="56" t="s">
        <v>749</v>
      </c>
      <c r="E2752" s="66" t="s">
        <v>3485</v>
      </c>
      <c r="F2752" s="42"/>
      <c r="G2752" s="57" t="s">
        <v>130</v>
      </c>
      <c r="H2752" s="67">
        <v>1.0</v>
      </c>
      <c r="I2752" s="59"/>
      <c r="J2752" s="59">
        <v>429.82</v>
      </c>
      <c r="K2752" s="59">
        <v>429.82</v>
      </c>
    </row>
    <row r="2753" ht="19.5" customHeight="1">
      <c r="A2753" s="39" t="s">
        <v>2462</v>
      </c>
      <c r="B2753" s="43" t="s">
        <v>83</v>
      </c>
      <c r="C2753" s="39" t="s">
        <v>84</v>
      </c>
      <c r="D2753" s="39" t="s">
        <v>1948</v>
      </c>
      <c r="E2753" s="43" t="s">
        <v>1596</v>
      </c>
      <c r="F2753" s="92" t="s">
        <v>1975</v>
      </c>
      <c r="G2753" s="41"/>
      <c r="H2753" s="41"/>
      <c r="I2753" s="42"/>
      <c r="J2753" s="43" t="s">
        <v>2456</v>
      </c>
      <c r="K2753" s="4"/>
    </row>
    <row r="2754" ht="24.0" customHeight="1">
      <c r="A2754" s="77" t="s">
        <v>1940</v>
      </c>
      <c r="B2754" s="78" t="s">
        <v>3486</v>
      </c>
      <c r="C2754" s="77" t="s">
        <v>748</v>
      </c>
      <c r="D2754" s="77" t="s">
        <v>3487</v>
      </c>
      <c r="E2754" s="81">
        <v>4.77</v>
      </c>
      <c r="F2754" s="77"/>
      <c r="G2754" s="77"/>
      <c r="H2754" s="77"/>
      <c r="I2754" s="86" t="s">
        <v>3488</v>
      </c>
      <c r="J2754" s="86" t="s">
        <v>3489</v>
      </c>
      <c r="K2754" s="4"/>
    </row>
    <row r="2755" ht="24.0" customHeight="1">
      <c r="A2755" s="77" t="s">
        <v>1940</v>
      </c>
      <c r="B2755" s="78" t="s">
        <v>3490</v>
      </c>
      <c r="C2755" s="77" t="s">
        <v>748</v>
      </c>
      <c r="D2755" s="77" t="s">
        <v>3491</v>
      </c>
      <c r="E2755" s="81">
        <v>2.4</v>
      </c>
      <c r="F2755" s="77"/>
      <c r="G2755" s="77"/>
      <c r="H2755" s="77"/>
      <c r="I2755" s="86" t="s">
        <v>3492</v>
      </c>
      <c r="J2755" s="86" t="s">
        <v>3493</v>
      </c>
      <c r="K2755" s="4"/>
    </row>
    <row r="2756" ht="19.5" customHeight="1">
      <c r="A2756" s="51"/>
      <c r="B2756" s="38"/>
      <c r="C2756" s="38"/>
      <c r="D2756" s="38"/>
      <c r="E2756" s="34"/>
      <c r="F2756" s="51" t="s">
        <v>2469</v>
      </c>
      <c r="G2756" s="38"/>
      <c r="H2756" s="38"/>
      <c r="I2756" s="34"/>
      <c r="J2756" s="93">
        <v>0.0</v>
      </c>
      <c r="K2756" s="4"/>
    </row>
    <row r="2757" ht="19.5" customHeight="1">
      <c r="A2757" s="51"/>
      <c r="B2757" s="38"/>
      <c r="C2757" s="38"/>
      <c r="D2757" s="38"/>
      <c r="E2757" s="34"/>
      <c r="F2757" s="51" t="s">
        <v>2470</v>
      </c>
      <c r="G2757" s="38"/>
      <c r="H2757" s="38"/>
      <c r="I2757" s="34"/>
      <c r="J2757" s="49">
        <v>156.34</v>
      </c>
      <c r="K2757" s="4"/>
    </row>
    <row r="2758" ht="19.5" customHeight="1">
      <c r="A2758" s="51"/>
      <c r="B2758" s="38"/>
      <c r="C2758" s="38"/>
      <c r="D2758" s="38"/>
      <c r="E2758" s="34"/>
      <c r="F2758" s="51" t="s">
        <v>1968</v>
      </c>
      <c r="G2758" s="38"/>
      <c r="H2758" s="38"/>
      <c r="I2758" s="34"/>
      <c r="J2758" s="49">
        <v>156.34</v>
      </c>
      <c r="K2758" s="4"/>
    </row>
    <row r="2759" ht="19.5" customHeight="1">
      <c r="A2759" s="51"/>
      <c r="B2759" s="38"/>
      <c r="C2759" s="38"/>
      <c r="D2759" s="38"/>
      <c r="E2759" s="34"/>
      <c r="F2759" s="51" t="s">
        <v>1969</v>
      </c>
      <c r="G2759" s="38"/>
      <c r="H2759" s="38"/>
      <c r="I2759" s="34"/>
      <c r="J2759" s="49">
        <v>1.0</v>
      </c>
      <c r="K2759" s="4"/>
    </row>
    <row r="2760" ht="19.5" customHeight="1">
      <c r="A2760" s="51"/>
      <c r="B2760" s="38"/>
      <c r="C2760" s="38"/>
      <c r="D2760" s="38"/>
      <c r="E2760" s="34"/>
      <c r="F2760" s="51" t="s">
        <v>3494</v>
      </c>
      <c r="G2760" s="38"/>
      <c r="H2760" s="38"/>
      <c r="I2760" s="34"/>
      <c r="J2760" s="49">
        <v>156.34</v>
      </c>
      <c r="K2760" s="4"/>
    </row>
    <row r="2761" ht="19.5" customHeight="1">
      <c r="A2761" s="39" t="s">
        <v>2158</v>
      </c>
      <c r="B2761" s="43" t="s">
        <v>83</v>
      </c>
      <c r="C2761" s="39" t="s">
        <v>84</v>
      </c>
      <c r="D2761" s="39" t="s">
        <v>3256</v>
      </c>
      <c r="E2761" s="43" t="s">
        <v>1596</v>
      </c>
      <c r="F2761" s="43" t="s">
        <v>1973</v>
      </c>
      <c r="G2761" s="43" t="s">
        <v>1974</v>
      </c>
      <c r="H2761" s="43"/>
      <c r="I2761" s="43"/>
      <c r="J2761" s="43" t="s">
        <v>1975</v>
      </c>
      <c r="K2761" s="4"/>
    </row>
    <row r="2762" ht="24.0" customHeight="1">
      <c r="A2762" s="77" t="s">
        <v>1940</v>
      </c>
      <c r="B2762" s="78" t="s">
        <v>3495</v>
      </c>
      <c r="C2762" s="77" t="s">
        <v>748</v>
      </c>
      <c r="D2762" s="77" t="s">
        <v>3496</v>
      </c>
      <c r="E2762" s="81">
        <v>0.7</v>
      </c>
      <c r="F2762" s="80" t="s">
        <v>801</v>
      </c>
      <c r="G2762" s="85" t="s">
        <v>3497</v>
      </c>
      <c r="H2762" s="41"/>
      <c r="I2762" s="42"/>
      <c r="J2762" s="86" t="s">
        <v>3498</v>
      </c>
      <c r="K2762" s="4"/>
    </row>
    <row r="2763" ht="25.5" customHeight="1">
      <c r="A2763" s="77" t="s">
        <v>1940</v>
      </c>
      <c r="B2763" s="78" t="s">
        <v>3499</v>
      </c>
      <c r="C2763" s="77" t="s">
        <v>748</v>
      </c>
      <c r="D2763" s="77" t="s">
        <v>3500</v>
      </c>
      <c r="E2763" s="81">
        <v>1.0</v>
      </c>
      <c r="F2763" s="80" t="s">
        <v>130</v>
      </c>
      <c r="G2763" s="85" t="s">
        <v>3501</v>
      </c>
      <c r="H2763" s="41"/>
      <c r="I2763" s="42"/>
      <c r="J2763" s="86" t="s">
        <v>3501</v>
      </c>
      <c r="K2763" s="4"/>
    </row>
    <row r="2764" ht="19.5" customHeight="1">
      <c r="A2764" s="51"/>
      <c r="B2764" s="38"/>
      <c r="C2764" s="38"/>
      <c r="D2764" s="38"/>
      <c r="E2764" s="34"/>
      <c r="F2764" s="51" t="s">
        <v>3260</v>
      </c>
      <c r="G2764" s="38"/>
      <c r="H2764" s="38"/>
      <c r="I2764" s="34"/>
      <c r="J2764" s="49">
        <v>272.01</v>
      </c>
      <c r="K2764" s="4"/>
    </row>
    <row r="2765" ht="19.5" customHeight="1">
      <c r="A2765" s="39" t="s">
        <v>1971</v>
      </c>
      <c r="B2765" s="43" t="s">
        <v>83</v>
      </c>
      <c r="C2765" s="39" t="s">
        <v>84</v>
      </c>
      <c r="D2765" s="39" t="s">
        <v>3502</v>
      </c>
      <c r="E2765" s="43" t="s">
        <v>1596</v>
      </c>
      <c r="F2765" s="43" t="s">
        <v>1973</v>
      </c>
      <c r="G2765" s="43" t="s">
        <v>1974</v>
      </c>
      <c r="H2765" s="43"/>
      <c r="I2765" s="43"/>
      <c r="J2765" s="43" t="s">
        <v>1975</v>
      </c>
      <c r="K2765" s="4"/>
    </row>
    <row r="2766" ht="25.5" customHeight="1">
      <c r="A2766" s="77" t="s">
        <v>1940</v>
      </c>
      <c r="B2766" s="78" t="s">
        <v>3503</v>
      </c>
      <c r="C2766" s="77" t="s">
        <v>748</v>
      </c>
      <c r="D2766" s="77" t="s">
        <v>3504</v>
      </c>
      <c r="E2766" s="81">
        <v>0.0033</v>
      </c>
      <c r="F2766" s="80">
        <v>0.0</v>
      </c>
      <c r="G2766" s="85" t="s">
        <v>3505</v>
      </c>
      <c r="H2766" s="41"/>
      <c r="I2766" s="42"/>
      <c r="J2766" s="86" t="s">
        <v>3506</v>
      </c>
      <c r="K2766" s="4"/>
    </row>
    <row r="2767" ht="19.5" customHeight="1">
      <c r="A2767" s="51"/>
      <c r="B2767" s="38"/>
      <c r="C2767" s="38"/>
      <c r="D2767" s="38"/>
      <c r="E2767" s="34"/>
      <c r="F2767" s="51" t="s">
        <v>3507</v>
      </c>
      <c r="G2767" s="38"/>
      <c r="H2767" s="38"/>
      <c r="I2767" s="34"/>
      <c r="J2767" s="49">
        <v>1.47</v>
      </c>
      <c r="K2767" s="4"/>
    </row>
    <row r="2768" ht="13.5" customHeight="1">
      <c r="A2768" s="64"/>
      <c r="B2768" s="64"/>
      <c r="C2768" s="64"/>
      <c r="D2768" s="64"/>
      <c r="E2768" s="64"/>
      <c r="F2768" s="64" t="s">
        <v>1935</v>
      </c>
      <c r="G2768" s="74">
        <v>0.0</v>
      </c>
      <c r="H2768" s="64" t="s">
        <v>1936</v>
      </c>
      <c r="I2768" s="74">
        <v>156.34</v>
      </c>
      <c r="J2768" s="64" t="s">
        <v>1937</v>
      </c>
      <c r="K2768" s="74">
        <v>156.34</v>
      </c>
    </row>
    <row r="2769" ht="13.5" customHeight="1">
      <c r="A2769" s="64"/>
      <c r="B2769" s="64"/>
      <c r="C2769" s="64"/>
      <c r="D2769" s="64"/>
      <c r="E2769" s="64"/>
      <c r="F2769" s="64" t="s">
        <v>1938</v>
      </c>
      <c r="G2769" s="74">
        <v>101.17</v>
      </c>
      <c r="H2769" s="75" t="s">
        <v>1939</v>
      </c>
      <c r="I2769" s="34"/>
      <c r="J2769" s="64"/>
      <c r="K2769" s="74">
        <v>530.99</v>
      </c>
    </row>
    <row r="2770" ht="0.75" customHeight="1">
      <c r="A2770" s="76"/>
      <c r="B2770" s="76"/>
      <c r="C2770" s="76"/>
      <c r="D2770" s="76"/>
      <c r="E2770" s="76"/>
      <c r="F2770" s="76"/>
      <c r="G2770" s="76"/>
      <c r="H2770" s="76"/>
      <c r="I2770" s="76"/>
      <c r="J2770" s="76"/>
      <c r="K2770" s="76"/>
    </row>
    <row r="2771" ht="18.0" customHeight="1">
      <c r="A2771" s="39" t="s">
        <v>750</v>
      </c>
      <c r="B2771" s="43" t="s">
        <v>83</v>
      </c>
      <c r="C2771" s="39" t="s">
        <v>84</v>
      </c>
      <c r="D2771" s="39" t="s">
        <v>24</v>
      </c>
      <c r="E2771" s="40" t="s">
        <v>1911</v>
      </c>
      <c r="F2771" s="42"/>
      <c r="G2771" s="54" t="s">
        <v>85</v>
      </c>
      <c r="H2771" s="43" t="s">
        <v>25</v>
      </c>
      <c r="I2771" s="43" t="s">
        <v>86</v>
      </c>
      <c r="J2771" s="43" t="s">
        <v>26</v>
      </c>
      <c r="K2771" s="4"/>
    </row>
    <row r="2772" ht="24.0" customHeight="1">
      <c r="A2772" s="56" t="s">
        <v>1913</v>
      </c>
      <c r="B2772" s="58" t="s">
        <v>751</v>
      </c>
      <c r="C2772" s="56" t="s">
        <v>265</v>
      </c>
      <c r="D2772" s="56" t="s">
        <v>752</v>
      </c>
      <c r="E2772" s="66" t="s">
        <v>3508</v>
      </c>
      <c r="F2772" s="42"/>
      <c r="G2772" s="57" t="s">
        <v>130</v>
      </c>
      <c r="H2772" s="67">
        <v>1.0</v>
      </c>
      <c r="I2772" s="59">
        <v>677.35</v>
      </c>
      <c r="J2772" s="59">
        <v>677.35</v>
      </c>
      <c r="K2772" s="4"/>
    </row>
    <row r="2773" ht="15.0" customHeight="1">
      <c r="A2773" s="39" t="s">
        <v>23</v>
      </c>
      <c r="B2773" s="43" t="s">
        <v>83</v>
      </c>
      <c r="C2773" s="39" t="s">
        <v>84</v>
      </c>
      <c r="D2773" s="39" t="s">
        <v>24</v>
      </c>
      <c r="E2773" s="40" t="s">
        <v>1911</v>
      </c>
      <c r="F2773" s="42"/>
      <c r="G2773" s="54" t="s">
        <v>85</v>
      </c>
      <c r="H2773" s="43" t="s">
        <v>25</v>
      </c>
      <c r="I2773" s="43" t="s">
        <v>86</v>
      </c>
      <c r="J2773" s="43" t="s">
        <v>26</v>
      </c>
      <c r="K2773" s="4"/>
    </row>
    <row r="2774" ht="24.0" customHeight="1">
      <c r="A2774" s="77" t="s">
        <v>1940</v>
      </c>
      <c r="B2774" s="78" t="s">
        <v>2335</v>
      </c>
      <c r="C2774" s="77" t="s">
        <v>122</v>
      </c>
      <c r="D2774" s="77" t="s">
        <v>2336</v>
      </c>
      <c r="E2774" s="79" t="s">
        <v>1948</v>
      </c>
      <c r="F2774" s="42"/>
      <c r="G2774" s="80" t="s">
        <v>1134</v>
      </c>
      <c r="H2774" s="81">
        <v>3.0</v>
      </c>
      <c r="I2774" s="82" t="s">
        <v>2337</v>
      </c>
      <c r="J2774" s="86" t="s">
        <v>3509</v>
      </c>
      <c r="K2774" s="4"/>
    </row>
    <row r="2775" ht="24.0" customHeight="1">
      <c r="A2775" s="77" t="s">
        <v>1940</v>
      </c>
      <c r="B2775" s="78" t="s">
        <v>3510</v>
      </c>
      <c r="C2775" s="77" t="s">
        <v>265</v>
      </c>
      <c r="D2775" s="77" t="s">
        <v>3511</v>
      </c>
      <c r="E2775" s="79" t="s">
        <v>1943</v>
      </c>
      <c r="F2775" s="42"/>
      <c r="G2775" s="80" t="s">
        <v>130</v>
      </c>
      <c r="H2775" s="81">
        <v>1.0</v>
      </c>
      <c r="I2775" s="82" t="s">
        <v>3512</v>
      </c>
      <c r="J2775" s="86" t="s">
        <v>3512</v>
      </c>
      <c r="K2775" s="4"/>
    </row>
    <row r="2776" ht="39.0" customHeight="1">
      <c r="A2776" s="68" t="s">
        <v>1913</v>
      </c>
      <c r="B2776" s="69" t="s">
        <v>2725</v>
      </c>
      <c r="C2776" s="68" t="s">
        <v>265</v>
      </c>
      <c r="D2776" s="68" t="s">
        <v>2726</v>
      </c>
      <c r="E2776" s="70" t="s">
        <v>2530</v>
      </c>
      <c r="F2776" s="42"/>
      <c r="G2776" s="71" t="s">
        <v>111</v>
      </c>
      <c r="H2776" s="72">
        <v>0.07</v>
      </c>
      <c r="I2776" s="73" t="s">
        <v>2854</v>
      </c>
      <c r="J2776" s="84" t="s">
        <v>3513</v>
      </c>
      <c r="K2776" s="4"/>
    </row>
    <row r="2777" ht="24.0" customHeight="1">
      <c r="A2777" s="68" t="s">
        <v>1913</v>
      </c>
      <c r="B2777" s="69" t="s">
        <v>2343</v>
      </c>
      <c r="C2777" s="68" t="s">
        <v>265</v>
      </c>
      <c r="D2777" s="68" t="s">
        <v>2344</v>
      </c>
      <c r="E2777" s="70" t="s">
        <v>2332</v>
      </c>
      <c r="F2777" s="42"/>
      <c r="G2777" s="71" t="s">
        <v>2070</v>
      </c>
      <c r="H2777" s="72">
        <v>3.0</v>
      </c>
      <c r="I2777" s="73" t="s">
        <v>2345</v>
      </c>
      <c r="J2777" s="84" t="s">
        <v>3514</v>
      </c>
      <c r="K2777" s="4"/>
    </row>
    <row r="2778" ht="24.0" customHeight="1">
      <c r="A2778" s="68" t="s">
        <v>1913</v>
      </c>
      <c r="B2778" s="69" t="s">
        <v>2861</v>
      </c>
      <c r="C2778" s="68" t="s">
        <v>265</v>
      </c>
      <c r="D2778" s="68" t="s">
        <v>2862</v>
      </c>
      <c r="E2778" s="70" t="s">
        <v>2332</v>
      </c>
      <c r="F2778" s="42"/>
      <c r="G2778" s="71" t="s">
        <v>2070</v>
      </c>
      <c r="H2778" s="72">
        <v>3.0</v>
      </c>
      <c r="I2778" s="73" t="s">
        <v>2863</v>
      </c>
      <c r="J2778" s="84" t="s">
        <v>3515</v>
      </c>
      <c r="K2778" s="4"/>
    </row>
    <row r="2779" ht="24.0" customHeight="1">
      <c r="A2779" s="77" t="s">
        <v>1940</v>
      </c>
      <c r="B2779" s="78" t="s">
        <v>2858</v>
      </c>
      <c r="C2779" s="77" t="s">
        <v>122</v>
      </c>
      <c r="D2779" s="77" t="s">
        <v>2859</v>
      </c>
      <c r="E2779" s="79" t="s">
        <v>1948</v>
      </c>
      <c r="F2779" s="42"/>
      <c r="G2779" s="80" t="s">
        <v>1134</v>
      </c>
      <c r="H2779" s="81">
        <v>3.0</v>
      </c>
      <c r="I2779" s="82" t="s">
        <v>2860</v>
      </c>
      <c r="J2779" s="86" t="s">
        <v>3516</v>
      </c>
      <c r="K2779" s="4"/>
    </row>
    <row r="2780" ht="39.75" customHeight="1">
      <c r="A2780" s="87" t="s">
        <v>2347</v>
      </c>
      <c r="B2780" s="41"/>
      <c r="C2780" s="41"/>
      <c r="D2780" s="41"/>
      <c r="E2780" s="41"/>
      <c r="F2780" s="41"/>
      <c r="G2780" s="41"/>
      <c r="H2780" s="41"/>
      <c r="I2780" s="41"/>
      <c r="J2780" s="42"/>
      <c r="K2780" s="4"/>
    </row>
    <row r="2781" ht="15.0" customHeight="1">
      <c r="A2781" s="39" t="s">
        <v>23</v>
      </c>
      <c r="B2781" s="43" t="s">
        <v>83</v>
      </c>
      <c r="C2781" s="39" t="s">
        <v>84</v>
      </c>
      <c r="D2781" s="39" t="s">
        <v>24</v>
      </c>
      <c r="E2781" s="40" t="s">
        <v>1911</v>
      </c>
      <c r="F2781" s="42"/>
      <c r="G2781" s="54" t="s">
        <v>85</v>
      </c>
      <c r="H2781" s="43" t="s">
        <v>25</v>
      </c>
      <c r="I2781" s="43" t="s">
        <v>86</v>
      </c>
      <c r="J2781" s="43" t="s">
        <v>26</v>
      </c>
      <c r="K2781" s="4"/>
    </row>
    <row r="2782" ht="24.0" customHeight="1">
      <c r="A2782" s="77" t="s">
        <v>1940</v>
      </c>
      <c r="B2782" s="78" t="s">
        <v>2335</v>
      </c>
      <c r="C2782" s="77" t="s">
        <v>122</v>
      </c>
      <c r="D2782" s="77" t="s">
        <v>2336</v>
      </c>
      <c r="E2782" s="79" t="s">
        <v>1948</v>
      </c>
      <c r="F2782" s="42"/>
      <c r="G2782" s="80" t="s">
        <v>1134</v>
      </c>
      <c r="H2782" s="81">
        <v>3.28</v>
      </c>
      <c r="I2782" s="82" t="s">
        <v>2337</v>
      </c>
      <c r="J2782" s="86" t="s">
        <v>3517</v>
      </c>
      <c r="K2782" s="4"/>
    </row>
    <row r="2783" ht="24.0" customHeight="1">
      <c r="A2783" s="77" t="s">
        <v>1940</v>
      </c>
      <c r="B2783" s="78" t="s">
        <v>3510</v>
      </c>
      <c r="C2783" s="77" t="s">
        <v>265</v>
      </c>
      <c r="D2783" s="77" t="s">
        <v>3511</v>
      </c>
      <c r="E2783" s="79" t="s">
        <v>1943</v>
      </c>
      <c r="F2783" s="42"/>
      <c r="G2783" s="80" t="s">
        <v>130</v>
      </c>
      <c r="H2783" s="81">
        <v>1.0</v>
      </c>
      <c r="I2783" s="82" t="s">
        <v>3512</v>
      </c>
      <c r="J2783" s="86" t="s">
        <v>3512</v>
      </c>
      <c r="K2783" s="4"/>
    </row>
    <row r="2784" ht="25.5" customHeight="1">
      <c r="A2784" s="77" t="s">
        <v>1940</v>
      </c>
      <c r="B2784" s="78" t="s">
        <v>2372</v>
      </c>
      <c r="C2784" s="77" t="s">
        <v>122</v>
      </c>
      <c r="D2784" s="77" t="s">
        <v>2373</v>
      </c>
      <c r="E2784" s="79" t="s">
        <v>1943</v>
      </c>
      <c r="F2784" s="42"/>
      <c r="G2784" s="80" t="s">
        <v>98</v>
      </c>
      <c r="H2784" s="81">
        <v>0.001256</v>
      </c>
      <c r="I2784" s="82" t="s">
        <v>2374</v>
      </c>
      <c r="J2784" s="86" t="s">
        <v>2395</v>
      </c>
      <c r="K2784" s="4"/>
    </row>
    <row r="2785" ht="25.5" customHeight="1">
      <c r="A2785" s="77" t="s">
        <v>1940</v>
      </c>
      <c r="B2785" s="78" t="s">
        <v>2409</v>
      </c>
      <c r="C2785" s="77" t="s">
        <v>265</v>
      </c>
      <c r="D2785" s="77" t="s">
        <v>2410</v>
      </c>
      <c r="E2785" s="79" t="s">
        <v>1943</v>
      </c>
      <c r="F2785" s="42"/>
      <c r="G2785" s="80" t="s">
        <v>106</v>
      </c>
      <c r="H2785" s="81">
        <v>0.003768</v>
      </c>
      <c r="I2785" s="82" t="s">
        <v>2411</v>
      </c>
      <c r="J2785" s="86" t="s">
        <v>2689</v>
      </c>
      <c r="K2785" s="4"/>
    </row>
    <row r="2786" ht="24.0" customHeight="1">
      <c r="A2786" s="77" t="s">
        <v>1940</v>
      </c>
      <c r="B2786" s="78" t="s">
        <v>2419</v>
      </c>
      <c r="C2786" s="77" t="s">
        <v>265</v>
      </c>
      <c r="D2786" s="77" t="s">
        <v>2420</v>
      </c>
      <c r="E2786" s="79" t="s">
        <v>1943</v>
      </c>
      <c r="F2786" s="42"/>
      <c r="G2786" s="80" t="s">
        <v>106</v>
      </c>
      <c r="H2786" s="81">
        <v>3.28E-4</v>
      </c>
      <c r="I2786" s="82" t="s">
        <v>2421</v>
      </c>
      <c r="J2786" s="86" t="s">
        <v>2359</v>
      </c>
      <c r="K2786" s="4"/>
    </row>
    <row r="2787" ht="24.0" customHeight="1">
      <c r="A2787" s="77" t="s">
        <v>1940</v>
      </c>
      <c r="B2787" s="78" t="s">
        <v>2360</v>
      </c>
      <c r="C2787" s="77" t="s">
        <v>265</v>
      </c>
      <c r="D2787" s="77" t="s">
        <v>2361</v>
      </c>
      <c r="E2787" s="79" t="s">
        <v>1943</v>
      </c>
      <c r="F2787" s="42"/>
      <c r="G2787" s="80" t="s">
        <v>106</v>
      </c>
      <c r="H2787" s="81">
        <v>0.02826</v>
      </c>
      <c r="I2787" s="82" t="s">
        <v>2362</v>
      </c>
      <c r="J2787" s="86" t="s">
        <v>3518</v>
      </c>
      <c r="K2787" s="4"/>
    </row>
    <row r="2788" ht="24.0" customHeight="1">
      <c r="A2788" s="77" t="s">
        <v>1940</v>
      </c>
      <c r="B2788" s="78" t="s">
        <v>2388</v>
      </c>
      <c r="C2788" s="77" t="s">
        <v>265</v>
      </c>
      <c r="D2788" s="77" t="s">
        <v>2389</v>
      </c>
      <c r="E2788" s="79" t="s">
        <v>1943</v>
      </c>
      <c r="F2788" s="42"/>
      <c r="G2788" s="80" t="s">
        <v>106</v>
      </c>
      <c r="H2788" s="81">
        <v>0.504848</v>
      </c>
      <c r="I2788" s="82" t="s">
        <v>2390</v>
      </c>
      <c r="J2788" s="86" t="s">
        <v>3519</v>
      </c>
      <c r="K2788" s="4"/>
    </row>
    <row r="2789" ht="24.0" customHeight="1">
      <c r="A2789" s="77" t="s">
        <v>1940</v>
      </c>
      <c r="B2789" s="78" t="s">
        <v>2378</v>
      </c>
      <c r="C2789" s="77" t="s">
        <v>265</v>
      </c>
      <c r="D2789" s="77" t="s">
        <v>2379</v>
      </c>
      <c r="E2789" s="79" t="s">
        <v>1943</v>
      </c>
      <c r="F2789" s="42"/>
      <c r="G2789" s="80" t="s">
        <v>106</v>
      </c>
      <c r="H2789" s="81">
        <v>0.00942</v>
      </c>
      <c r="I2789" s="82" t="s">
        <v>2380</v>
      </c>
      <c r="J2789" s="86" t="s">
        <v>3520</v>
      </c>
      <c r="K2789" s="4"/>
    </row>
    <row r="2790" ht="25.5" customHeight="1">
      <c r="A2790" s="77" t="s">
        <v>1940</v>
      </c>
      <c r="B2790" s="78" t="s">
        <v>2364</v>
      </c>
      <c r="C2790" s="77" t="s">
        <v>122</v>
      </c>
      <c r="D2790" s="77" t="s">
        <v>2365</v>
      </c>
      <c r="E2790" s="79" t="s">
        <v>1943</v>
      </c>
      <c r="F2790" s="42"/>
      <c r="G2790" s="80" t="s">
        <v>2357</v>
      </c>
      <c r="H2790" s="81">
        <v>0.005024</v>
      </c>
      <c r="I2790" s="82" t="s">
        <v>2366</v>
      </c>
      <c r="J2790" s="86" t="s">
        <v>2488</v>
      </c>
      <c r="K2790" s="4"/>
    </row>
    <row r="2791" ht="24.0" customHeight="1">
      <c r="A2791" s="77" t="s">
        <v>1940</v>
      </c>
      <c r="B2791" s="78" t="s">
        <v>2355</v>
      </c>
      <c r="C2791" s="77" t="s">
        <v>122</v>
      </c>
      <c r="D2791" s="77" t="s">
        <v>2356</v>
      </c>
      <c r="E2791" s="79" t="s">
        <v>1943</v>
      </c>
      <c r="F2791" s="42"/>
      <c r="G2791" s="80" t="s">
        <v>2357</v>
      </c>
      <c r="H2791" s="81">
        <v>0.014444</v>
      </c>
      <c r="I2791" s="82" t="s">
        <v>2358</v>
      </c>
      <c r="J2791" s="86" t="s">
        <v>2447</v>
      </c>
      <c r="K2791" s="4"/>
    </row>
    <row r="2792" ht="25.5" customHeight="1">
      <c r="A2792" s="77" t="s">
        <v>1940</v>
      </c>
      <c r="B2792" s="78" t="s">
        <v>2404</v>
      </c>
      <c r="C2792" s="77" t="s">
        <v>265</v>
      </c>
      <c r="D2792" s="77" t="s">
        <v>2405</v>
      </c>
      <c r="E2792" s="79" t="s">
        <v>1972</v>
      </c>
      <c r="F2792" s="42"/>
      <c r="G2792" s="80" t="s">
        <v>106</v>
      </c>
      <c r="H2792" s="81">
        <v>0.639304</v>
      </c>
      <c r="I2792" s="82" t="s">
        <v>2406</v>
      </c>
      <c r="J2792" s="86" t="s">
        <v>3521</v>
      </c>
      <c r="K2792" s="4"/>
    </row>
    <row r="2793" ht="24.0" customHeight="1">
      <c r="A2793" s="77" t="s">
        <v>1940</v>
      </c>
      <c r="B2793" s="78" t="s">
        <v>2407</v>
      </c>
      <c r="C2793" s="77" t="s">
        <v>265</v>
      </c>
      <c r="D2793" s="77" t="s">
        <v>2408</v>
      </c>
      <c r="E2793" s="79" t="s">
        <v>1943</v>
      </c>
      <c r="F2793" s="42"/>
      <c r="G2793" s="80" t="s">
        <v>106</v>
      </c>
      <c r="H2793" s="81">
        <v>0.02826</v>
      </c>
      <c r="I2793" s="82" t="s">
        <v>2186</v>
      </c>
      <c r="J2793" s="86" t="s">
        <v>2929</v>
      </c>
      <c r="K2793" s="4"/>
    </row>
    <row r="2794" ht="24.0" customHeight="1">
      <c r="A2794" s="77" t="s">
        <v>1940</v>
      </c>
      <c r="B2794" s="78" t="s">
        <v>2392</v>
      </c>
      <c r="C2794" s="77" t="s">
        <v>265</v>
      </c>
      <c r="D2794" s="77" t="s">
        <v>2393</v>
      </c>
      <c r="E2794" s="79" t="s">
        <v>1943</v>
      </c>
      <c r="F2794" s="42"/>
      <c r="G2794" s="80" t="s">
        <v>106</v>
      </c>
      <c r="H2794" s="81">
        <v>0.011304</v>
      </c>
      <c r="I2794" s="82" t="s">
        <v>2394</v>
      </c>
      <c r="J2794" s="86" t="s">
        <v>3149</v>
      </c>
      <c r="K2794" s="4"/>
    </row>
    <row r="2795" ht="25.5" customHeight="1">
      <c r="A2795" s="77" t="s">
        <v>1940</v>
      </c>
      <c r="B2795" s="78" t="s">
        <v>2422</v>
      </c>
      <c r="C2795" s="77" t="s">
        <v>265</v>
      </c>
      <c r="D2795" s="77" t="s">
        <v>2423</v>
      </c>
      <c r="E2795" s="79" t="s">
        <v>1943</v>
      </c>
      <c r="F2795" s="42"/>
      <c r="G2795" s="80" t="s">
        <v>106</v>
      </c>
      <c r="H2795" s="81">
        <v>6.56E-4</v>
      </c>
      <c r="I2795" s="82" t="s">
        <v>2424</v>
      </c>
      <c r="J2795" s="86" t="s">
        <v>2178</v>
      </c>
      <c r="K2795" s="4"/>
    </row>
    <row r="2796" ht="24.0" customHeight="1">
      <c r="A2796" s="77" t="s">
        <v>1940</v>
      </c>
      <c r="B2796" s="78" t="s">
        <v>2396</v>
      </c>
      <c r="C2796" s="77" t="s">
        <v>265</v>
      </c>
      <c r="D2796" s="77" t="s">
        <v>2397</v>
      </c>
      <c r="E2796" s="79" t="s">
        <v>1943</v>
      </c>
      <c r="F2796" s="42"/>
      <c r="G2796" s="80" t="s">
        <v>106</v>
      </c>
      <c r="H2796" s="81">
        <v>0.639304</v>
      </c>
      <c r="I2796" s="82" t="s">
        <v>2398</v>
      </c>
      <c r="J2796" s="86" t="s">
        <v>3522</v>
      </c>
      <c r="K2796" s="4"/>
    </row>
    <row r="2797" ht="24.0" customHeight="1">
      <c r="A2797" s="77" t="s">
        <v>1940</v>
      </c>
      <c r="B2797" s="78" t="s">
        <v>2412</v>
      </c>
      <c r="C2797" s="77" t="s">
        <v>265</v>
      </c>
      <c r="D2797" s="77" t="s">
        <v>2413</v>
      </c>
      <c r="E2797" s="79" t="s">
        <v>1972</v>
      </c>
      <c r="F2797" s="42"/>
      <c r="G2797" s="80" t="s">
        <v>106</v>
      </c>
      <c r="H2797" s="81">
        <v>0.02826</v>
      </c>
      <c r="I2797" s="82" t="s">
        <v>2414</v>
      </c>
      <c r="J2797" s="86" t="s">
        <v>2445</v>
      </c>
      <c r="K2797" s="4"/>
    </row>
    <row r="2798" ht="24.0" customHeight="1">
      <c r="A2798" s="77" t="s">
        <v>1940</v>
      </c>
      <c r="B2798" s="78" t="s">
        <v>2400</v>
      </c>
      <c r="C2798" s="77" t="s">
        <v>265</v>
      </c>
      <c r="D2798" s="77" t="s">
        <v>2401</v>
      </c>
      <c r="E2798" s="79" t="s">
        <v>1972</v>
      </c>
      <c r="F2798" s="42"/>
      <c r="G2798" s="80" t="s">
        <v>2402</v>
      </c>
      <c r="H2798" s="81">
        <v>0.002512</v>
      </c>
      <c r="I2798" s="82" t="s">
        <v>2403</v>
      </c>
      <c r="J2798" s="86" t="s">
        <v>2875</v>
      </c>
      <c r="K2798" s="4"/>
    </row>
    <row r="2799" ht="24.0" customHeight="1">
      <c r="A2799" s="77" t="s">
        <v>1940</v>
      </c>
      <c r="B2799" s="78" t="s">
        <v>2368</v>
      </c>
      <c r="C2799" s="77" t="s">
        <v>265</v>
      </c>
      <c r="D2799" s="77" t="s">
        <v>2369</v>
      </c>
      <c r="E2799" s="79" t="s">
        <v>1943</v>
      </c>
      <c r="F2799" s="42"/>
      <c r="G2799" s="80" t="s">
        <v>2370</v>
      </c>
      <c r="H2799" s="81">
        <v>0.005024</v>
      </c>
      <c r="I2799" s="82" t="s">
        <v>2371</v>
      </c>
      <c r="J2799" s="86" t="s">
        <v>2415</v>
      </c>
      <c r="K2799" s="4"/>
    </row>
    <row r="2800" ht="24.0" customHeight="1">
      <c r="A2800" s="77" t="s">
        <v>1940</v>
      </c>
      <c r="B2800" s="78" t="s">
        <v>2425</v>
      </c>
      <c r="C2800" s="77" t="s">
        <v>265</v>
      </c>
      <c r="D2800" s="77" t="s">
        <v>2426</v>
      </c>
      <c r="E2800" s="79" t="s">
        <v>1943</v>
      </c>
      <c r="F2800" s="42"/>
      <c r="G2800" s="80" t="s">
        <v>106</v>
      </c>
      <c r="H2800" s="81">
        <v>6.56E-4</v>
      </c>
      <c r="I2800" s="82" t="s">
        <v>2427</v>
      </c>
      <c r="J2800" s="86" t="s">
        <v>2395</v>
      </c>
      <c r="K2800" s="4"/>
    </row>
    <row r="2801" ht="24.0" customHeight="1">
      <c r="A2801" s="77" t="s">
        <v>1940</v>
      </c>
      <c r="B2801" s="78" t="s">
        <v>2428</v>
      </c>
      <c r="C2801" s="77" t="s">
        <v>265</v>
      </c>
      <c r="D2801" s="77" t="s">
        <v>2429</v>
      </c>
      <c r="E2801" s="79" t="s">
        <v>1943</v>
      </c>
      <c r="F2801" s="42"/>
      <c r="G2801" s="80" t="s">
        <v>106</v>
      </c>
      <c r="H2801" s="81">
        <v>9.84E-4</v>
      </c>
      <c r="I2801" s="82" t="s">
        <v>2430</v>
      </c>
      <c r="J2801" s="86" t="s">
        <v>2359</v>
      </c>
      <c r="K2801" s="4"/>
    </row>
    <row r="2802" ht="25.5" customHeight="1">
      <c r="A2802" s="77" t="s">
        <v>1940</v>
      </c>
      <c r="B2802" s="78" t="s">
        <v>2868</v>
      </c>
      <c r="C2802" s="77" t="s">
        <v>265</v>
      </c>
      <c r="D2802" s="77" t="s">
        <v>2869</v>
      </c>
      <c r="E2802" s="79" t="s">
        <v>1943</v>
      </c>
      <c r="F2802" s="42"/>
      <c r="G2802" s="80" t="s">
        <v>111</v>
      </c>
      <c r="H2802" s="81">
        <v>0.0756</v>
      </c>
      <c r="I2802" s="82" t="s">
        <v>2870</v>
      </c>
      <c r="J2802" s="86" t="s">
        <v>3523</v>
      </c>
      <c r="K2802" s="4"/>
    </row>
    <row r="2803" ht="24.0" customHeight="1">
      <c r="A2803" s="77" t="s">
        <v>1940</v>
      </c>
      <c r="B2803" s="78" t="s">
        <v>2873</v>
      </c>
      <c r="C2803" s="77" t="s">
        <v>265</v>
      </c>
      <c r="D2803" s="77" t="s">
        <v>2874</v>
      </c>
      <c r="E2803" s="79" t="s">
        <v>1943</v>
      </c>
      <c r="F2803" s="42"/>
      <c r="G2803" s="80" t="s">
        <v>1472</v>
      </c>
      <c r="H2803" s="81">
        <v>31.654</v>
      </c>
      <c r="I2803" s="82" t="s">
        <v>2875</v>
      </c>
      <c r="J2803" s="86" t="s">
        <v>3524</v>
      </c>
      <c r="K2803" s="4"/>
    </row>
    <row r="2804" ht="24.0" customHeight="1">
      <c r="A2804" s="77" t="s">
        <v>1940</v>
      </c>
      <c r="B2804" s="78" t="s">
        <v>2876</v>
      </c>
      <c r="C2804" s="77" t="s">
        <v>265</v>
      </c>
      <c r="D2804" s="77" t="s">
        <v>2877</v>
      </c>
      <c r="E2804" s="79" t="s">
        <v>1943</v>
      </c>
      <c r="F2804" s="42"/>
      <c r="G2804" s="80" t="s">
        <v>106</v>
      </c>
      <c r="H2804" s="81">
        <v>0.0021</v>
      </c>
      <c r="I2804" s="82" t="s">
        <v>2878</v>
      </c>
      <c r="J2804" s="86" t="s">
        <v>2395</v>
      </c>
      <c r="K2804" s="4"/>
    </row>
    <row r="2805" ht="24.0" customHeight="1">
      <c r="A2805" s="77" t="s">
        <v>1940</v>
      </c>
      <c r="B2805" s="78" t="s">
        <v>2879</v>
      </c>
      <c r="C2805" s="77" t="s">
        <v>265</v>
      </c>
      <c r="D2805" s="77" t="s">
        <v>2880</v>
      </c>
      <c r="E2805" s="79" t="s">
        <v>1943</v>
      </c>
      <c r="F2805" s="42"/>
      <c r="G2805" s="80" t="s">
        <v>106</v>
      </c>
      <c r="H2805" s="81">
        <v>6.0E-4</v>
      </c>
      <c r="I2805" s="82" t="s">
        <v>2881</v>
      </c>
      <c r="J2805" s="86" t="s">
        <v>2395</v>
      </c>
      <c r="K2805" s="4"/>
    </row>
    <row r="2806" ht="25.5" customHeight="1">
      <c r="A2806" s="77" t="s">
        <v>1940</v>
      </c>
      <c r="B2806" s="78" t="s">
        <v>2882</v>
      </c>
      <c r="C2806" s="77" t="s">
        <v>265</v>
      </c>
      <c r="D2806" s="77" t="s">
        <v>2883</v>
      </c>
      <c r="E2806" s="79" t="s">
        <v>1943</v>
      </c>
      <c r="F2806" s="42"/>
      <c r="G2806" s="80" t="s">
        <v>106</v>
      </c>
      <c r="H2806" s="81">
        <v>0.0015</v>
      </c>
      <c r="I2806" s="82" t="s">
        <v>2884</v>
      </c>
      <c r="J2806" s="86" t="s">
        <v>2359</v>
      </c>
      <c r="K2806" s="4"/>
    </row>
    <row r="2807" ht="24.0" customHeight="1">
      <c r="A2807" s="77" t="s">
        <v>1940</v>
      </c>
      <c r="B2807" s="78" t="s">
        <v>2885</v>
      </c>
      <c r="C2807" s="77" t="s">
        <v>265</v>
      </c>
      <c r="D2807" s="77" t="s">
        <v>2886</v>
      </c>
      <c r="E2807" s="79" t="s">
        <v>1943</v>
      </c>
      <c r="F2807" s="42"/>
      <c r="G2807" s="80" t="s">
        <v>106</v>
      </c>
      <c r="H2807" s="81">
        <v>6.0E-4</v>
      </c>
      <c r="I2807" s="82" t="s">
        <v>2887</v>
      </c>
      <c r="J2807" s="86" t="s">
        <v>2351</v>
      </c>
      <c r="K2807" s="4"/>
    </row>
    <row r="2808" ht="24.0" customHeight="1">
      <c r="A2808" s="77" t="s">
        <v>1940</v>
      </c>
      <c r="B2808" s="78" t="s">
        <v>2888</v>
      </c>
      <c r="C2808" s="77" t="s">
        <v>265</v>
      </c>
      <c r="D2808" s="77" t="s">
        <v>2889</v>
      </c>
      <c r="E2808" s="79" t="s">
        <v>1943</v>
      </c>
      <c r="F2808" s="42"/>
      <c r="G2808" s="80" t="s">
        <v>106</v>
      </c>
      <c r="H2808" s="81">
        <v>0.0012</v>
      </c>
      <c r="I2808" s="82" t="s">
        <v>2890</v>
      </c>
      <c r="J2808" s="86" t="s">
        <v>2395</v>
      </c>
      <c r="K2808" s="4"/>
    </row>
    <row r="2809" ht="24.0" customHeight="1">
      <c r="A2809" s="77" t="s">
        <v>1940</v>
      </c>
      <c r="B2809" s="78" t="s">
        <v>2891</v>
      </c>
      <c r="C2809" s="77" t="s">
        <v>265</v>
      </c>
      <c r="D2809" s="77" t="s">
        <v>2892</v>
      </c>
      <c r="E2809" s="79" t="s">
        <v>1943</v>
      </c>
      <c r="F2809" s="42"/>
      <c r="G2809" s="80" t="s">
        <v>1226</v>
      </c>
      <c r="H2809" s="81">
        <v>0.0021</v>
      </c>
      <c r="I2809" s="82" t="s">
        <v>2893</v>
      </c>
      <c r="J2809" s="86" t="s">
        <v>2395</v>
      </c>
      <c r="K2809" s="4"/>
    </row>
    <row r="2810" ht="24.0" customHeight="1">
      <c r="A2810" s="77" t="s">
        <v>1940</v>
      </c>
      <c r="B2810" s="78" t="s">
        <v>2894</v>
      </c>
      <c r="C2810" s="77" t="s">
        <v>265</v>
      </c>
      <c r="D2810" s="77" t="s">
        <v>2895</v>
      </c>
      <c r="E2810" s="79" t="s">
        <v>1943</v>
      </c>
      <c r="F2810" s="42"/>
      <c r="G2810" s="80" t="s">
        <v>106</v>
      </c>
      <c r="H2810" s="81">
        <v>3.0E-4</v>
      </c>
      <c r="I2810" s="82" t="s">
        <v>2896</v>
      </c>
      <c r="J2810" s="86" t="s">
        <v>2351</v>
      </c>
      <c r="K2810" s="4"/>
    </row>
    <row r="2811" ht="24.0" customHeight="1">
      <c r="A2811" s="77" t="s">
        <v>1940</v>
      </c>
      <c r="B2811" s="78" t="s">
        <v>2897</v>
      </c>
      <c r="C2811" s="77" t="s">
        <v>265</v>
      </c>
      <c r="D2811" s="77" t="s">
        <v>2898</v>
      </c>
      <c r="E2811" s="79" t="s">
        <v>1943</v>
      </c>
      <c r="F2811" s="42"/>
      <c r="G2811" s="80" t="s">
        <v>106</v>
      </c>
      <c r="H2811" s="81">
        <v>3.0E-4</v>
      </c>
      <c r="I2811" s="82" t="s">
        <v>2899</v>
      </c>
      <c r="J2811" s="86" t="s">
        <v>3041</v>
      </c>
      <c r="K2811" s="4"/>
    </row>
    <row r="2812" ht="24.0" customHeight="1">
      <c r="A2812" s="77" t="s">
        <v>1940</v>
      </c>
      <c r="B2812" s="78" t="s">
        <v>2900</v>
      </c>
      <c r="C2812" s="77" t="s">
        <v>265</v>
      </c>
      <c r="D2812" s="77" t="s">
        <v>2901</v>
      </c>
      <c r="E2812" s="79" t="s">
        <v>1943</v>
      </c>
      <c r="F2812" s="42"/>
      <c r="G2812" s="80" t="s">
        <v>106</v>
      </c>
      <c r="H2812" s="81">
        <v>3.0E-4</v>
      </c>
      <c r="I2812" s="82" t="s">
        <v>2902</v>
      </c>
      <c r="J2812" s="86" t="s">
        <v>2351</v>
      </c>
      <c r="K2812" s="4"/>
    </row>
    <row r="2813" ht="24.0" customHeight="1">
      <c r="A2813" s="77" t="s">
        <v>1940</v>
      </c>
      <c r="B2813" s="78" t="s">
        <v>2903</v>
      </c>
      <c r="C2813" s="77" t="s">
        <v>265</v>
      </c>
      <c r="D2813" s="77" t="s">
        <v>2904</v>
      </c>
      <c r="E2813" s="79" t="s">
        <v>1943</v>
      </c>
      <c r="F2813" s="42"/>
      <c r="G2813" s="80" t="s">
        <v>106</v>
      </c>
      <c r="H2813" s="81">
        <v>6.0E-4</v>
      </c>
      <c r="I2813" s="82" t="s">
        <v>2905</v>
      </c>
      <c r="J2813" s="86" t="s">
        <v>2351</v>
      </c>
      <c r="K2813" s="4"/>
    </row>
    <row r="2814" ht="24.0" customHeight="1">
      <c r="A2814" s="77" t="s">
        <v>1940</v>
      </c>
      <c r="B2814" s="78" t="s">
        <v>2906</v>
      </c>
      <c r="C2814" s="77" t="s">
        <v>265</v>
      </c>
      <c r="D2814" s="77" t="s">
        <v>2907</v>
      </c>
      <c r="E2814" s="79" t="s">
        <v>1943</v>
      </c>
      <c r="F2814" s="42"/>
      <c r="G2814" s="80" t="s">
        <v>106</v>
      </c>
      <c r="H2814" s="81">
        <v>0.0012</v>
      </c>
      <c r="I2814" s="82" t="s">
        <v>2908</v>
      </c>
      <c r="J2814" s="86" t="s">
        <v>2395</v>
      </c>
      <c r="K2814" s="4"/>
    </row>
    <row r="2815" ht="24.0" customHeight="1">
      <c r="A2815" s="77" t="s">
        <v>1940</v>
      </c>
      <c r="B2815" s="78" t="s">
        <v>2858</v>
      </c>
      <c r="C2815" s="77" t="s">
        <v>122</v>
      </c>
      <c r="D2815" s="77" t="s">
        <v>2859</v>
      </c>
      <c r="E2815" s="79" t="s">
        <v>1948</v>
      </c>
      <c r="F2815" s="42"/>
      <c r="G2815" s="80" t="s">
        <v>1134</v>
      </c>
      <c r="H2815" s="81">
        <v>3.0</v>
      </c>
      <c r="I2815" s="82" t="s">
        <v>2860</v>
      </c>
      <c r="J2815" s="86" t="s">
        <v>3516</v>
      </c>
      <c r="K2815" s="4"/>
    </row>
    <row r="2816" ht="13.5" customHeight="1">
      <c r="A2816" s="64"/>
      <c r="B2816" s="64"/>
      <c r="C2816" s="64"/>
      <c r="D2816" s="64"/>
      <c r="E2816" s="64" t="s">
        <v>1935</v>
      </c>
      <c r="F2816" s="74">
        <v>53.71</v>
      </c>
      <c r="G2816" s="64" t="s">
        <v>1936</v>
      </c>
      <c r="H2816" s="74">
        <v>57.75</v>
      </c>
      <c r="I2816" s="64" t="s">
        <v>1937</v>
      </c>
      <c r="J2816" s="74">
        <v>111.46</v>
      </c>
      <c r="K2816" s="4"/>
    </row>
    <row r="2817" ht="13.5" customHeight="1">
      <c r="A2817" s="64"/>
      <c r="B2817" s="64"/>
      <c r="C2817" s="64"/>
      <c r="D2817" s="64"/>
      <c r="E2817" s="64" t="s">
        <v>1938</v>
      </c>
      <c r="F2817" s="74">
        <v>159.44</v>
      </c>
      <c r="G2817" s="64"/>
      <c r="H2817" s="75" t="s">
        <v>1939</v>
      </c>
      <c r="I2817" s="34"/>
      <c r="J2817" s="74">
        <v>836.79</v>
      </c>
      <c r="K2817" s="4"/>
    </row>
    <row r="2818" ht="0.75" customHeight="1">
      <c r="A2818" s="76"/>
      <c r="B2818" s="76"/>
      <c r="C2818" s="76"/>
      <c r="D2818" s="76"/>
      <c r="E2818" s="76"/>
      <c r="F2818" s="76"/>
      <c r="G2818" s="76"/>
      <c r="H2818" s="76"/>
      <c r="I2818" s="76"/>
      <c r="J2818" s="76"/>
      <c r="K2818" s="76"/>
    </row>
    <row r="2819" ht="18.0" customHeight="1">
      <c r="A2819" s="39" t="s">
        <v>753</v>
      </c>
      <c r="B2819" s="43" t="s">
        <v>83</v>
      </c>
      <c r="C2819" s="39" t="s">
        <v>84</v>
      </c>
      <c r="D2819" s="39" t="s">
        <v>24</v>
      </c>
      <c r="E2819" s="40" t="s">
        <v>1911</v>
      </c>
      <c r="F2819" s="42"/>
      <c r="G2819" s="54" t="s">
        <v>85</v>
      </c>
      <c r="H2819" s="43" t="s">
        <v>25</v>
      </c>
      <c r="I2819" s="43" t="s">
        <v>1912</v>
      </c>
      <c r="J2819" s="43" t="s">
        <v>86</v>
      </c>
      <c r="K2819" s="43" t="s">
        <v>26</v>
      </c>
    </row>
    <row r="2820" ht="24.0" customHeight="1">
      <c r="A2820" s="56" t="s">
        <v>1913</v>
      </c>
      <c r="B2820" s="58" t="s">
        <v>754</v>
      </c>
      <c r="C2820" s="56" t="s">
        <v>92</v>
      </c>
      <c r="D2820" s="56" t="s">
        <v>755</v>
      </c>
      <c r="E2820" s="66">
        <v>8.16</v>
      </c>
      <c r="F2820" s="42"/>
      <c r="G2820" s="57" t="s">
        <v>151</v>
      </c>
      <c r="H2820" s="67">
        <v>1.0</v>
      </c>
      <c r="I2820" s="59"/>
      <c r="J2820" s="59">
        <v>418.21</v>
      </c>
      <c r="K2820" s="59">
        <v>418.21</v>
      </c>
    </row>
    <row r="2821" ht="24.0" customHeight="1">
      <c r="A2821" s="77" t="s">
        <v>1940</v>
      </c>
      <c r="B2821" s="78" t="s">
        <v>3525</v>
      </c>
      <c r="C2821" s="77" t="s">
        <v>164</v>
      </c>
      <c r="D2821" s="77" t="s">
        <v>3526</v>
      </c>
      <c r="E2821" s="79" t="s">
        <v>1943</v>
      </c>
      <c r="F2821" s="42"/>
      <c r="G2821" s="80" t="s">
        <v>801</v>
      </c>
      <c r="H2821" s="81">
        <v>1.9757</v>
      </c>
      <c r="I2821" s="81">
        <v>0.0</v>
      </c>
      <c r="J2821" s="82">
        <v>0.62</v>
      </c>
      <c r="K2821" s="82">
        <v>1.22</v>
      </c>
    </row>
    <row r="2822" ht="24.0" customHeight="1">
      <c r="A2822" s="77" t="s">
        <v>1940</v>
      </c>
      <c r="B2822" s="78" t="s">
        <v>3527</v>
      </c>
      <c r="C2822" s="77" t="s">
        <v>164</v>
      </c>
      <c r="D2822" s="77" t="s">
        <v>3528</v>
      </c>
      <c r="E2822" s="79" t="s">
        <v>1943</v>
      </c>
      <c r="F2822" s="42"/>
      <c r="G2822" s="80" t="s">
        <v>130</v>
      </c>
      <c r="H2822" s="81">
        <v>0.5503</v>
      </c>
      <c r="I2822" s="81">
        <v>0.0</v>
      </c>
      <c r="J2822" s="82">
        <v>574.43</v>
      </c>
      <c r="K2822" s="82">
        <v>316.1</v>
      </c>
    </row>
    <row r="2823" ht="24.0" customHeight="1">
      <c r="A2823" s="77" t="s">
        <v>1940</v>
      </c>
      <c r="B2823" s="78" t="s">
        <v>3529</v>
      </c>
      <c r="C2823" s="77" t="s">
        <v>164</v>
      </c>
      <c r="D2823" s="77" t="s">
        <v>3530</v>
      </c>
      <c r="E2823" s="79" t="s">
        <v>1943</v>
      </c>
      <c r="F2823" s="42"/>
      <c r="G2823" s="80" t="s">
        <v>98</v>
      </c>
      <c r="H2823" s="81">
        <v>1.7143</v>
      </c>
      <c r="I2823" s="81">
        <v>0.0</v>
      </c>
      <c r="J2823" s="82">
        <v>9.38</v>
      </c>
      <c r="K2823" s="82">
        <v>16.08</v>
      </c>
    </row>
    <row r="2824" ht="24.0" customHeight="1">
      <c r="A2824" s="77" t="s">
        <v>1940</v>
      </c>
      <c r="B2824" s="78" t="s">
        <v>3531</v>
      </c>
      <c r="C2824" s="77" t="s">
        <v>164</v>
      </c>
      <c r="D2824" s="77" t="s">
        <v>3532</v>
      </c>
      <c r="E2824" s="79" t="s">
        <v>1943</v>
      </c>
      <c r="F2824" s="42"/>
      <c r="G2824" s="80" t="s">
        <v>801</v>
      </c>
      <c r="H2824" s="81">
        <v>0.494</v>
      </c>
      <c r="I2824" s="81">
        <v>0.0</v>
      </c>
      <c r="J2824" s="82">
        <v>0.88</v>
      </c>
      <c r="K2824" s="82">
        <v>0.43</v>
      </c>
    </row>
    <row r="2825" ht="24.0" customHeight="1">
      <c r="A2825" s="77" t="s">
        <v>1940</v>
      </c>
      <c r="B2825" s="78" t="s">
        <v>3533</v>
      </c>
      <c r="C2825" s="77" t="s">
        <v>164</v>
      </c>
      <c r="D2825" s="77" t="s">
        <v>2323</v>
      </c>
      <c r="E2825" s="79" t="s">
        <v>1948</v>
      </c>
      <c r="F2825" s="42"/>
      <c r="G2825" s="80" t="s">
        <v>1134</v>
      </c>
      <c r="H2825" s="81">
        <v>0.5108</v>
      </c>
      <c r="I2825" s="81">
        <v>0.0</v>
      </c>
      <c r="J2825" s="82">
        <v>27.084</v>
      </c>
      <c r="K2825" s="82">
        <v>13.83</v>
      </c>
    </row>
    <row r="2826" ht="24.0" customHeight="1">
      <c r="A2826" s="77" t="s">
        <v>1940</v>
      </c>
      <c r="B2826" s="78" t="s">
        <v>3534</v>
      </c>
      <c r="C2826" s="77" t="s">
        <v>164</v>
      </c>
      <c r="D2826" s="77" t="s">
        <v>3535</v>
      </c>
      <c r="E2826" s="79" t="s">
        <v>1948</v>
      </c>
      <c r="F2826" s="42"/>
      <c r="G2826" s="80" t="s">
        <v>1134</v>
      </c>
      <c r="H2826" s="81">
        <v>0.6857</v>
      </c>
      <c r="I2826" s="81">
        <v>0.0</v>
      </c>
      <c r="J2826" s="82">
        <v>32.2788</v>
      </c>
      <c r="K2826" s="82">
        <v>22.13</v>
      </c>
    </row>
    <row r="2827" ht="24.0" customHeight="1">
      <c r="A2827" s="77" t="s">
        <v>1940</v>
      </c>
      <c r="B2827" s="78" t="s">
        <v>3536</v>
      </c>
      <c r="C2827" s="77" t="s">
        <v>164</v>
      </c>
      <c r="D2827" s="77" t="s">
        <v>3537</v>
      </c>
      <c r="E2827" s="79" t="s">
        <v>1943</v>
      </c>
      <c r="F2827" s="42"/>
      <c r="G2827" s="80" t="s">
        <v>111</v>
      </c>
      <c r="H2827" s="81">
        <v>0.02421</v>
      </c>
      <c r="I2827" s="81">
        <v>0.0</v>
      </c>
      <c r="J2827" s="82">
        <v>172.01</v>
      </c>
      <c r="K2827" s="82">
        <v>4.16</v>
      </c>
    </row>
    <row r="2828" ht="24.0" customHeight="1">
      <c r="A2828" s="77" t="s">
        <v>1940</v>
      </c>
      <c r="B2828" s="78" t="s">
        <v>3538</v>
      </c>
      <c r="C2828" s="77" t="s">
        <v>164</v>
      </c>
      <c r="D2828" s="77" t="s">
        <v>3539</v>
      </c>
      <c r="E2828" s="79" t="s">
        <v>1943</v>
      </c>
      <c r="F2828" s="42"/>
      <c r="G2828" s="80" t="s">
        <v>98</v>
      </c>
      <c r="H2828" s="81">
        <v>5.0</v>
      </c>
      <c r="I2828" s="81">
        <v>0.0</v>
      </c>
      <c r="J2828" s="82">
        <v>3.39</v>
      </c>
      <c r="K2828" s="82">
        <v>16.95</v>
      </c>
    </row>
    <row r="2829" ht="24.0" customHeight="1">
      <c r="A2829" s="77" t="s">
        <v>1940</v>
      </c>
      <c r="B2829" s="78" t="s">
        <v>2148</v>
      </c>
      <c r="C2829" s="77" t="s">
        <v>164</v>
      </c>
      <c r="D2829" s="77" t="s">
        <v>2149</v>
      </c>
      <c r="E2829" s="79" t="s">
        <v>1948</v>
      </c>
      <c r="F2829" s="42"/>
      <c r="G2829" s="80" t="s">
        <v>1134</v>
      </c>
      <c r="H2829" s="81">
        <v>1.2231</v>
      </c>
      <c r="I2829" s="81">
        <v>0.0</v>
      </c>
      <c r="J2829" s="82">
        <v>22.3332</v>
      </c>
      <c r="K2829" s="82">
        <v>27.31</v>
      </c>
    </row>
    <row r="2830" ht="13.5" customHeight="1">
      <c r="A2830" s="64"/>
      <c r="B2830" s="64"/>
      <c r="C2830" s="64"/>
      <c r="D2830" s="64"/>
      <c r="E2830" s="64"/>
      <c r="F2830" s="64" t="s">
        <v>1935</v>
      </c>
      <c r="G2830" s="74">
        <v>30.48</v>
      </c>
      <c r="H2830" s="64" t="s">
        <v>1936</v>
      </c>
      <c r="I2830" s="74">
        <v>32.79</v>
      </c>
      <c r="J2830" s="64" t="s">
        <v>1937</v>
      </c>
      <c r="K2830" s="74">
        <v>63.27</v>
      </c>
    </row>
    <row r="2831" ht="13.5" customHeight="1">
      <c r="A2831" s="64"/>
      <c r="B2831" s="64"/>
      <c r="C2831" s="64"/>
      <c r="D2831" s="64"/>
      <c r="E2831" s="64"/>
      <c r="F2831" s="64" t="s">
        <v>1938</v>
      </c>
      <c r="G2831" s="74">
        <v>98.44</v>
      </c>
      <c r="H2831" s="75" t="s">
        <v>1939</v>
      </c>
      <c r="I2831" s="34"/>
      <c r="J2831" s="64"/>
      <c r="K2831" s="74">
        <v>516.65</v>
      </c>
    </row>
    <row r="2832" ht="0.75" customHeight="1">
      <c r="A2832" s="76"/>
      <c r="B2832" s="76"/>
      <c r="C2832" s="76"/>
      <c r="D2832" s="76"/>
      <c r="E2832" s="76"/>
      <c r="F2832" s="76"/>
      <c r="G2832" s="76"/>
      <c r="H2832" s="76"/>
      <c r="I2832" s="76"/>
      <c r="J2832" s="76"/>
      <c r="K2832" s="76"/>
    </row>
    <row r="2833" ht="18.0" customHeight="1">
      <c r="A2833" s="39" t="s">
        <v>756</v>
      </c>
      <c r="B2833" s="43" t="s">
        <v>83</v>
      </c>
      <c r="C2833" s="39" t="s">
        <v>84</v>
      </c>
      <c r="D2833" s="39" t="s">
        <v>24</v>
      </c>
      <c r="E2833" s="40" t="s">
        <v>1911</v>
      </c>
      <c r="F2833" s="42"/>
      <c r="G2833" s="54" t="s">
        <v>85</v>
      </c>
      <c r="H2833" s="43" t="s">
        <v>25</v>
      </c>
      <c r="I2833" s="43" t="s">
        <v>1912</v>
      </c>
      <c r="J2833" s="43" t="s">
        <v>86</v>
      </c>
      <c r="K2833" s="43" t="s">
        <v>26</v>
      </c>
    </row>
    <row r="2834" ht="24.0" customHeight="1">
      <c r="A2834" s="56" t="s">
        <v>1913</v>
      </c>
      <c r="B2834" s="58" t="s">
        <v>757</v>
      </c>
      <c r="C2834" s="56" t="s">
        <v>109</v>
      </c>
      <c r="D2834" s="56" t="s">
        <v>758</v>
      </c>
      <c r="E2834" s="66" t="s">
        <v>3540</v>
      </c>
      <c r="F2834" s="42"/>
      <c r="G2834" s="57" t="s">
        <v>98</v>
      </c>
      <c r="H2834" s="67">
        <v>1.0</v>
      </c>
      <c r="I2834" s="59"/>
      <c r="J2834" s="59">
        <v>90.32</v>
      </c>
      <c r="K2834" s="59">
        <v>90.32</v>
      </c>
    </row>
    <row r="2835" ht="24.0" customHeight="1">
      <c r="A2835" s="77" t="s">
        <v>1940</v>
      </c>
      <c r="B2835" s="78" t="s">
        <v>3541</v>
      </c>
      <c r="C2835" s="77" t="s">
        <v>109</v>
      </c>
      <c r="D2835" s="77" t="s">
        <v>758</v>
      </c>
      <c r="E2835" s="79" t="s">
        <v>1943</v>
      </c>
      <c r="F2835" s="42"/>
      <c r="G2835" s="80" t="s">
        <v>98</v>
      </c>
      <c r="H2835" s="81">
        <v>1.0</v>
      </c>
      <c r="I2835" s="81">
        <v>0.0</v>
      </c>
      <c r="J2835" s="82">
        <v>50.8</v>
      </c>
      <c r="K2835" s="82">
        <v>50.8</v>
      </c>
    </row>
    <row r="2836" ht="24.0" customHeight="1">
      <c r="A2836" s="77" t="s">
        <v>1940</v>
      </c>
      <c r="B2836" s="78" t="s">
        <v>3133</v>
      </c>
      <c r="C2836" s="77" t="s">
        <v>109</v>
      </c>
      <c r="D2836" s="77" t="s">
        <v>2323</v>
      </c>
      <c r="E2836" s="79" t="s">
        <v>1948</v>
      </c>
      <c r="F2836" s="42"/>
      <c r="G2836" s="80" t="s">
        <v>1134</v>
      </c>
      <c r="H2836" s="81">
        <v>0.974</v>
      </c>
      <c r="I2836" s="81">
        <v>0.0</v>
      </c>
      <c r="J2836" s="82">
        <v>19.112592</v>
      </c>
      <c r="K2836" s="82">
        <v>18.61</v>
      </c>
    </row>
    <row r="2837" ht="24.0" customHeight="1">
      <c r="A2837" s="77" t="s">
        <v>1940</v>
      </c>
      <c r="B2837" s="78" t="s">
        <v>2221</v>
      </c>
      <c r="C2837" s="77" t="s">
        <v>109</v>
      </c>
      <c r="D2837" s="77" t="s">
        <v>2149</v>
      </c>
      <c r="E2837" s="79" t="s">
        <v>1948</v>
      </c>
      <c r="F2837" s="42"/>
      <c r="G2837" s="80" t="s">
        <v>1134</v>
      </c>
      <c r="H2837" s="81">
        <v>1.461</v>
      </c>
      <c r="I2837" s="81">
        <v>0.0</v>
      </c>
      <c r="J2837" s="82">
        <v>14.31888</v>
      </c>
      <c r="K2837" s="82">
        <v>20.91</v>
      </c>
    </row>
    <row r="2838" ht="13.5" customHeight="1">
      <c r="A2838" s="64"/>
      <c r="B2838" s="64"/>
      <c r="C2838" s="64"/>
      <c r="D2838" s="64"/>
      <c r="E2838" s="64"/>
      <c r="F2838" s="64" t="s">
        <v>1935</v>
      </c>
      <c r="G2838" s="74">
        <v>19.04</v>
      </c>
      <c r="H2838" s="64" t="s">
        <v>1936</v>
      </c>
      <c r="I2838" s="74">
        <v>20.48</v>
      </c>
      <c r="J2838" s="64" t="s">
        <v>1937</v>
      </c>
      <c r="K2838" s="74">
        <v>39.52</v>
      </c>
    </row>
    <row r="2839" ht="13.5" customHeight="1">
      <c r="A2839" s="64"/>
      <c r="B2839" s="64"/>
      <c r="C2839" s="64"/>
      <c r="D2839" s="64"/>
      <c r="E2839" s="64"/>
      <c r="F2839" s="64" t="s">
        <v>1938</v>
      </c>
      <c r="G2839" s="74">
        <v>21.26</v>
      </c>
      <c r="H2839" s="75" t="s">
        <v>1939</v>
      </c>
      <c r="I2839" s="34"/>
      <c r="J2839" s="64"/>
      <c r="K2839" s="74">
        <v>111.58</v>
      </c>
    </row>
    <row r="2840" ht="0.75" customHeight="1">
      <c r="A2840" s="76"/>
      <c r="B2840" s="76"/>
      <c r="C2840" s="76"/>
      <c r="D2840" s="76"/>
      <c r="E2840" s="76"/>
      <c r="F2840" s="76"/>
      <c r="G2840" s="76"/>
      <c r="H2840" s="76"/>
      <c r="I2840" s="76"/>
      <c r="J2840" s="76"/>
      <c r="K2840" s="76"/>
    </row>
    <row r="2841" ht="18.0" customHeight="1">
      <c r="A2841" s="39" t="s">
        <v>759</v>
      </c>
      <c r="B2841" s="43" t="s">
        <v>83</v>
      </c>
      <c r="C2841" s="39" t="s">
        <v>84</v>
      </c>
      <c r="D2841" s="39" t="s">
        <v>24</v>
      </c>
      <c r="E2841" s="40" t="s">
        <v>1911</v>
      </c>
      <c r="F2841" s="42"/>
      <c r="G2841" s="54" t="s">
        <v>85</v>
      </c>
      <c r="H2841" s="43" t="s">
        <v>25</v>
      </c>
      <c r="I2841" s="43" t="s">
        <v>1912</v>
      </c>
      <c r="J2841" s="43" t="s">
        <v>86</v>
      </c>
      <c r="K2841" s="43" t="s">
        <v>26</v>
      </c>
    </row>
    <row r="2842" ht="24.0" customHeight="1">
      <c r="A2842" s="56" t="s">
        <v>1913</v>
      </c>
      <c r="B2842" s="58" t="s">
        <v>760</v>
      </c>
      <c r="C2842" s="56" t="s">
        <v>109</v>
      </c>
      <c r="D2842" s="56" t="s">
        <v>761</v>
      </c>
      <c r="E2842" s="66" t="s">
        <v>2204</v>
      </c>
      <c r="F2842" s="42"/>
      <c r="G2842" s="57" t="s">
        <v>130</v>
      </c>
      <c r="H2842" s="67">
        <v>1.0</v>
      </c>
      <c r="I2842" s="59"/>
      <c r="J2842" s="59">
        <v>614.41</v>
      </c>
      <c r="K2842" s="59">
        <v>614.41</v>
      </c>
    </row>
    <row r="2843" ht="24.0" customHeight="1">
      <c r="A2843" s="77" t="s">
        <v>1940</v>
      </c>
      <c r="B2843" s="78" t="s">
        <v>2913</v>
      </c>
      <c r="C2843" s="77" t="s">
        <v>109</v>
      </c>
      <c r="D2843" s="77" t="s">
        <v>2914</v>
      </c>
      <c r="E2843" s="79" t="s">
        <v>1943</v>
      </c>
      <c r="F2843" s="42"/>
      <c r="G2843" s="80" t="s">
        <v>801</v>
      </c>
      <c r="H2843" s="81">
        <v>4.6</v>
      </c>
      <c r="I2843" s="81">
        <v>0.0</v>
      </c>
      <c r="J2843" s="82">
        <v>0.8</v>
      </c>
      <c r="K2843" s="82">
        <v>3.68</v>
      </c>
    </row>
    <row r="2844" ht="24.0" customHeight="1">
      <c r="A2844" s="77" t="s">
        <v>1940</v>
      </c>
      <c r="B2844" s="78" t="s">
        <v>2915</v>
      </c>
      <c r="C2844" s="77" t="s">
        <v>109</v>
      </c>
      <c r="D2844" s="77" t="s">
        <v>2916</v>
      </c>
      <c r="E2844" s="79" t="s">
        <v>1943</v>
      </c>
      <c r="F2844" s="42"/>
      <c r="G2844" s="80" t="s">
        <v>111</v>
      </c>
      <c r="H2844" s="81">
        <v>0.001</v>
      </c>
      <c r="I2844" s="81">
        <v>0.0</v>
      </c>
      <c r="J2844" s="82">
        <v>88.13</v>
      </c>
      <c r="K2844" s="82">
        <v>0.08</v>
      </c>
    </row>
    <row r="2845" ht="24.0" customHeight="1">
      <c r="A2845" s="77" t="s">
        <v>1940</v>
      </c>
      <c r="B2845" s="78" t="s">
        <v>3542</v>
      </c>
      <c r="C2845" s="77" t="s">
        <v>109</v>
      </c>
      <c r="D2845" s="77" t="s">
        <v>3543</v>
      </c>
      <c r="E2845" s="79" t="s">
        <v>1943</v>
      </c>
      <c r="F2845" s="42"/>
      <c r="G2845" s="80" t="s">
        <v>801</v>
      </c>
      <c r="H2845" s="81">
        <v>1.82</v>
      </c>
      <c r="I2845" s="81">
        <v>0.0</v>
      </c>
      <c r="J2845" s="82">
        <v>5.35</v>
      </c>
      <c r="K2845" s="82">
        <v>9.73</v>
      </c>
    </row>
    <row r="2846" ht="24.0" customHeight="1">
      <c r="A2846" s="77" t="s">
        <v>1940</v>
      </c>
      <c r="B2846" s="78" t="s">
        <v>3544</v>
      </c>
      <c r="C2846" s="77" t="s">
        <v>109</v>
      </c>
      <c r="D2846" s="77" t="s">
        <v>3545</v>
      </c>
      <c r="E2846" s="79" t="s">
        <v>1943</v>
      </c>
      <c r="F2846" s="42"/>
      <c r="G2846" s="80" t="s">
        <v>130</v>
      </c>
      <c r="H2846" s="81">
        <v>1.05</v>
      </c>
      <c r="I2846" s="81">
        <v>0.0</v>
      </c>
      <c r="J2846" s="82">
        <v>200.0</v>
      </c>
      <c r="K2846" s="82">
        <v>210.0</v>
      </c>
    </row>
    <row r="2847" ht="24.0" customHeight="1">
      <c r="A2847" s="77" t="s">
        <v>1940</v>
      </c>
      <c r="B2847" s="78" t="s">
        <v>3546</v>
      </c>
      <c r="C2847" s="77" t="s">
        <v>109</v>
      </c>
      <c r="D2847" s="77" t="s">
        <v>3547</v>
      </c>
      <c r="E2847" s="79" t="s">
        <v>1943</v>
      </c>
      <c r="F2847" s="42"/>
      <c r="G2847" s="80" t="s">
        <v>98</v>
      </c>
      <c r="H2847" s="81">
        <v>2.0</v>
      </c>
      <c r="I2847" s="81">
        <v>0.0</v>
      </c>
      <c r="J2847" s="82">
        <v>182.0</v>
      </c>
      <c r="K2847" s="82">
        <v>364.0</v>
      </c>
    </row>
    <row r="2848" ht="24.0" customHeight="1">
      <c r="A2848" s="77" t="s">
        <v>1940</v>
      </c>
      <c r="B2848" s="78" t="s">
        <v>3548</v>
      </c>
      <c r="C2848" s="77" t="s">
        <v>109</v>
      </c>
      <c r="D2848" s="77" t="s">
        <v>3549</v>
      </c>
      <c r="E2848" s="79" t="s">
        <v>1948</v>
      </c>
      <c r="F2848" s="42"/>
      <c r="G2848" s="80" t="s">
        <v>1134</v>
      </c>
      <c r="H2848" s="81">
        <v>0.779</v>
      </c>
      <c r="I2848" s="81">
        <v>0.0</v>
      </c>
      <c r="J2848" s="82">
        <v>15.46024</v>
      </c>
      <c r="K2848" s="82">
        <v>12.04</v>
      </c>
    </row>
    <row r="2849" ht="24.0" customHeight="1">
      <c r="A2849" s="77" t="s">
        <v>1940</v>
      </c>
      <c r="B2849" s="78" t="s">
        <v>3550</v>
      </c>
      <c r="C2849" s="77" t="s">
        <v>109</v>
      </c>
      <c r="D2849" s="77" t="s">
        <v>3551</v>
      </c>
      <c r="E2849" s="79" t="s">
        <v>1948</v>
      </c>
      <c r="F2849" s="42"/>
      <c r="G2849" s="80" t="s">
        <v>1134</v>
      </c>
      <c r="H2849" s="81">
        <v>0.779</v>
      </c>
      <c r="I2849" s="81">
        <v>0.0</v>
      </c>
      <c r="J2849" s="82">
        <v>19.112592</v>
      </c>
      <c r="K2849" s="82">
        <v>14.88</v>
      </c>
    </row>
    <row r="2850" ht="13.5" customHeight="1">
      <c r="A2850" s="64"/>
      <c r="B2850" s="64"/>
      <c r="C2850" s="64"/>
      <c r="D2850" s="64"/>
      <c r="E2850" s="64"/>
      <c r="F2850" s="64" t="s">
        <v>1935</v>
      </c>
      <c r="G2850" s="74">
        <v>12.97</v>
      </c>
      <c r="H2850" s="64" t="s">
        <v>1936</v>
      </c>
      <c r="I2850" s="74">
        <v>13.95</v>
      </c>
      <c r="J2850" s="64" t="s">
        <v>1937</v>
      </c>
      <c r="K2850" s="74">
        <v>26.92</v>
      </c>
    </row>
    <row r="2851" ht="13.5" customHeight="1">
      <c r="A2851" s="64"/>
      <c r="B2851" s="64"/>
      <c r="C2851" s="64"/>
      <c r="D2851" s="64"/>
      <c r="E2851" s="64"/>
      <c r="F2851" s="64" t="s">
        <v>1938</v>
      </c>
      <c r="G2851" s="74">
        <v>144.63</v>
      </c>
      <c r="H2851" s="75" t="s">
        <v>1939</v>
      </c>
      <c r="I2851" s="34"/>
      <c r="J2851" s="64"/>
      <c r="K2851" s="74">
        <v>759.04</v>
      </c>
    </row>
    <row r="2852" ht="0.75" customHeight="1">
      <c r="A2852" s="76"/>
      <c r="B2852" s="76"/>
      <c r="C2852" s="76"/>
      <c r="D2852" s="76"/>
      <c r="E2852" s="76"/>
      <c r="F2852" s="76"/>
      <c r="G2852" s="76"/>
      <c r="H2852" s="76"/>
      <c r="I2852" s="76"/>
      <c r="J2852" s="76"/>
      <c r="K2852" s="76"/>
    </row>
    <row r="2853" ht="18.0" customHeight="1">
      <c r="A2853" s="39" t="s">
        <v>762</v>
      </c>
      <c r="B2853" s="43" t="s">
        <v>83</v>
      </c>
      <c r="C2853" s="39" t="s">
        <v>84</v>
      </c>
      <c r="D2853" s="39" t="s">
        <v>24</v>
      </c>
      <c r="E2853" s="40" t="s">
        <v>1911</v>
      </c>
      <c r="F2853" s="42"/>
      <c r="G2853" s="54" t="s">
        <v>85</v>
      </c>
      <c r="H2853" s="43" t="s">
        <v>25</v>
      </c>
      <c r="I2853" s="43" t="s">
        <v>1912</v>
      </c>
      <c r="J2853" s="43" t="s">
        <v>86</v>
      </c>
      <c r="K2853" s="43" t="s">
        <v>26</v>
      </c>
    </row>
    <row r="2854" ht="25.5" customHeight="1">
      <c r="A2854" s="56" t="s">
        <v>1913</v>
      </c>
      <c r="B2854" s="58" t="s">
        <v>763</v>
      </c>
      <c r="C2854" s="56" t="s">
        <v>764</v>
      </c>
      <c r="D2854" s="56" t="s">
        <v>765</v>
      </c>
      <c r="E2854" s="66">
        <v>10702.0</v>
      </c>
      <c r="F2854" s="42"/>
      <c r="G2854" s="57" t="s">
        <v>106</v>
      </c>
      <c r="H2854" s="67">
        <v>1.0</v>
      </c>
      <c r="I2854" s="59"/>
      <c r="J2854" s="59">
        <v>180.0</v>
      </c>
      <c r="K2854" s="59">
        <v>180.0</v>
      </c>
    </row>
    <row r="2855" ht="25.5" customHeight="1">
      <c r="A2855" s="77" t="s">
        <v>1940</v>
      </c>
      <c r="B2855" s="78" t="s">
        <v>3552</v>
      </c>
      <c r="C2855" s="77" t="s">
        <v>764</v>
      </c>
      <c r="D2855" s="77" t="s">
        <v>3553</v>
      </c>
      <c r="E2855" s="79" t="s">
        <v>1943</v>
      </c>
      <c r="F2855" s="42"/>
      <c r="G2855" s="80" t="s">
        <v>98</v>
      </c>
      <c r="H2855" s="81">
        <v>1.0</v>
      </c>
      <c r="I2855" s="81">
        <v>0.0</v>
      </c>
      <c r="J2855" s="82">
        <v>180.0</v>
      </c>
      <c r="K2855" s="82">
        <v>180.0</v>
      </c>
    </row>
    <row r="2856" ht="13.5" customHeight="1">
      <c r="A2856" s="64"/>
      <c r="B2856" s="64"/>
      <c r="C2856" s="64"/>
      <c r="D2856" s="64"/>
      <c r="E2856" s="64"/>
      <c r="F2856" s="64" t="s">
        <v>1935</v>
      </c>
      <c r="G2856" s="74">
        <v>0.0</v>
      </c>
      <c r="H2856" s="64" t="s">
        <v>1936</v>
      </c>
      <c r="I2856" s="74">
        <v>0.0</v>
      </c>
      <c r="J2856" s="64" t="s">
        <v>1937</v>
      </c>
      <c r="K2856" s="74">
        <v>0.0</v>
      </c>
    </row>
    <row r="2857" ht="13.5" customHeight="1">
      <c r="A2857" s="64"/>
      <c r="B2857" s="64"/>
      <c r="C2857" s="64"/>
      <c r="D2857" s="64"/>
      <c r="E2857" s="64"/>
      <c r="F2857" s="64" t="s">
        <v>1938</v>
      </c>
      <c r="G2857" s="74">
        <v>42.37</v>
      </c>
      <c r="H2857" s="75" t="s">
        <v>1939</v>
      </c>
      <c r="I2857" s="34"/>
      <c r="J2857" s="64"/>
      <c r="K2857" s="74">
        <v>222.37</v>
      </c>
    </row>
    <row r="2858" ht="0.75" customHeight="1">
      <c r="A2858" s="76"/>
      <c r="B2858" s="76"/>
      <c r="C2858" s="76"/>
      <c r="D2858" s="76"/>
      <c r="E2858" s="76"/>
      <c r="F2858" s="76"/>
      <c r="G2858" s="76"/>
      <c r="H2858" s="76"/>
      <c r="I2858" s="76"/>
      <c r="J2858" s="76"/>
      <c r="K2858" s="76"/>
    </row>
    <row r="2859" ht="18.0" customHeight="1">
      <c r="A2859" s="39" t="s">
        <v>766</v>
      </c>
      <c r="B2859" s="43" t="s">
        <v>83</v>
      </c>
      <c r="C2859" s="39" t="s">
        <v>84</v>
      </c>
      <c r="D2859" s="39" t="s">
        <v>24</v>
      </c>
      <c r="E2859" s="40" t="s">
        <v>1911</v>
      </c>
      <c r="F2859" s="42"/>
      <c r="G2859" s="54" t="s">
        <v>85</v>
      </c>
      <c r="H2859" s="43" t="s">
        <v>25</v>
      </c>
      <c r="I2859" s="43" t="s">
        <v>1912</v>
      </c>
      <c r="J2859" s="43" t="s">
        <v>86</v>
      </c>
      <c r="K2859" s="43" t="s">
        <v>26</v>
      </c>
    </row>
    <row r="2860" ht="25.5" customHeight="1">
      <c r="A2860" s="56" t="s">
        <v>1913</v>
      </c>
      <c r="B2860" s="58" t="s">
        <v>767</v>
      </c>
      <c r="C2860" s="56" t="s">
        <v>109</v>
      </c>
      <c r="D2860" s="56" t="s">
        <v>768</v>
      </c>
      <c r="E2860" s="66" t="s">
        <v>2204</v>
      </c>
      <c r="F2860" s="42"/>
      <c r="G2860" s="57" t="s">
        <v>151</v>
      </c>
      <c r="H2860" s="67">
        <v>1.0</v>
      </c>
      <c r="I2860" s="59"/>
      <c r="J2860" s="59">
        <v>105.61</v>
      </c>
      <c r="K2860" s="59">
        <v>105.61</v>
      </c>
    </row>
    <row r="2861" ht="24.0" customHeight="1">
      <c r="A2861" s="77" t="s">
        <v>1940</v>
      </c>
      <c r="B2861" s="78" t="s">
        <v>3544</v>
      </c>
      <c r="C2861" s="77" t="s">
        <v>109</v>
      </c>
      <c r="D2861" s="77" t="s">
        <v>3545</v>
      </c>
      <c r="E2861" s="79" t="s">
        <v>1943</v>
      </c>
      <c r="F2861" s="42"/>
      <c r="G2861" s="80" t="s">
        <v>130</v>
      </c>
      <c r="H2861" s="81">
        <v>0.1</v>
      </c>
      <c r="I2861" s="81">
        <v>0.0</v>
      </c>
      <c r="J2861" s="82">
        <v>200.0</v>
      </c>
      <c r="K2861" s="82">
        <v>20.0</v>
      </c>
    </row>
    <row r="2862" ht="24.0" customHeight="1">
      <c r="A2862" s="77" t="s">
        <v>1940</v>
      </c>
      <c r="B2862" s="78" t="s">
        <v>2915</v>
      </c>
      <c r="C2862" s="77" t="s">
        <v>109</v>
      </c>
      <c r="D2862" s="77" t="s">
        <v>2916</v>
      </c>
      <c r="E2862" s="79" t="s">
        <v>1943</v>
      </c>
      <c r="F2862" s="42"/>
      <c r="G2862" s="80" t="s">
        <v>111</v>
      </c>
      <c r="H2862" s="81">
        <v>0.001</v>
      </c>
      <c r="I2862" s="81">
        <v>0.0</v>
      </c>
      <c r="J2862" s="82">
        <v>88.13</v>
      </c>
      <c r="K2862" s="82">
        <v>0.08</v>
      </c>
    </row>
    <row r="2863" ht="24.0" customHeight="1">
      <c r="A2863" s="77" t="s">
        <v>1940</v>
      </c>
      <c r="B2863" s="78" t="s">
        <v>3550</v>
      </c>
      <c r="C2863" s="77" t="s">
        <v>109</v>
      </c>
      <c r="D2863" s="77" t="s">
        <v>3551</v>
      </c>
      <c r="E2863" s="79" t="s">
        <v>1948</v>
      </c>
      <c r="F2863" s="42"/>
      <c r="G2863" s="80" t="s">
        <v>1134</v>
      </c>
      <c r="H2863" s="81">
        <v>2.611</v>
      </c>
      <c r="I2863" s="81">
        <v>0.0</v>
      </c>
      <c r="J2863" s="82">
        <v>19.112592</v>
      </c>
      <c r="K2863" s="82">
        <v>49.9</v>
      </c>
    </row>
    <row r="2864" ht="24.0" customHeight="1">
      <c r="A2864" s="77" t="s">
        <v>1940</v>
      </c>
      <c r="B2864" s="78" t="s">
        <v>3548</v>
      </c>
      <c r="C2864" s="77" t="s">
        <v>109</v>
      </c>
      <c r="D2864" s="77" t="s">
        <v>3549</v>
      </c>
      <c r="E2864" s="79" t="s">
        <v>1948</v>
      </c>
      <c r="F2864" s="42"/>
      <c r="G2864" s="80" t="s">
        <v>1134</v>
      </c>
      <c r="H2864" s="81">
        <v>2.209</v>
      </c>
      <c r="I2864" s="81">
        <v>0.0</v>
      </c>
      <c r="J2864" s="82">
        <v>15.46024</v>
      </c>
      <c r="K2864" s="82">
        <v>34.15</v>
      </c>
    </row>
    <row r="2865" ht="24.0" customHeight="1">
      <c r="A2865" s="77" t="s">
        <v>1940</v>
      </c>
      <c r="B2865" s="78" t="s">
        <v>2913</v>
      </c>
      <c r="C2865" s="77" t="s">
        <v>109</v>
      </c>
      <c r="D2865" s="77" t="s">
        <v>2914</v>
      </c>
      <c r="E2865" s="79" t="s">
        <v>1943</v>
      </c>
      <c r="F2865" s="42"/>
      <c r="G2865" s="80" t="s">
        <v>801</v>
      </c>
      <c r="H2865" s="81">
        <v>1.86</v>
      </c>
      <c r="I2865" s="81">
        <v>0.0</v>
      </c>
      <c r="J2865" s="82">
        <v>0.8</v>
      </c>
      <c r="K2865" s="82">
        <v>1.48</v>
      </c>
    </row>
    <row r="2866" ht="13.5" customHeight="1">
      <c r="A2866" s="64"/>
      <c r="B2866" s="64"/>
      <c r="C2866" s="64"/>
      <c r="D2866" s="64"/>
      <c r="E2866" s="64"/>
      <c r="F2866" s="64" t="s">
        <v>1935</v>
      </c>
      <c r="G2866" s="74">
        <v>40.5</v>
      </c>
      <c r="H2866" s="64" t="s">
        <v>1936</v>
      </c>
      <c r="I2866" s="74">
        <v>43.55</v>
      </c>
      <c r="J2866" s="64" t="s">
        <v>1937</v>
      </c>
      <c r="K2866" s="74">
        <v>84.05</v>
      </c>
    </row>
    <row r="2867" ht="13.5" customHeight="1">
      <c r="A2867" s="64"/>
      <c r="B2867" s="64"/>
      <c r="C2867" s="64"/>
      <c r="D2867" s="64"/>
      <c r="E2867" s="64"/>
      <c r="F2867" s="64" t="s">
        <v>1938</v>
      </c>
      <c r="G2867" s="74">
        <v>24.86</v>
      </c>
      <c r="H2867" s="75" t="s">
        <v>1939</v>
      </c>
      <c r="I2867" s="34"/>
      <c r="J2867" s="64"/>
      <c r="K2867" s="74">
        <v>130.47</v>
      </c>
    </row>
    <row r="2868" ht="0.75" customHeight="1">
      <c r="A2868" s="76"/>
      <c r="B2868" s="76"/>
      <c r="C2868" s="76"/>
      <c r="D2868" s="76"/>
      <c r="E2868" s="76"/>
      <c r="F2868" s="76"/>
      <c r="G2868" s="76"/>
      <c r="H2868" s="76"/>
      <c r="I2868" s="76"/>
      <c r="J2868" s="76"/>
      <c r="K2868" s="76"/>
    </row>
    <row r="2869" ht="18.0" customHeight="1">
      <c r="A2869" s="39" t="s">
        <v>769</v>
      </c>
      <c r="B2869" s="43" t="s">
        <v>83</v>
      </c>
      <c r="C2869" s="39" t="s">
        <v>84</v>
      </c>
      <c r="D2869" s="39" t="s">
        <v>24</v>
      </c>
      <c r="E2869" s="40" t="s">
        <v>1911</v>
      </c>
      <c r="F2869" s="42"/>
      <c r="G2869" s="54" t="s">
        <v>85</v>
      </c>
      <c r="H2869" s="43" t="s">
        <v>25</v>
      </c>
      <c r="I2869" s="43" t="s">
        <v>1912</v>
      </c>
      <c r="J2869" s="43" t="s">
        <v>86</v>
      </c>
      <c r="K2869" s="43" t="s">
        <v>26</v>
      </c>
    </row>
    <row r="2870" ht="25.5" customHeight="1">
      <c r="A2870" s="56" t="s">
        <v>1913</v>
      </c>
      <c r="B2870" s="58" t="s">
        <v>770</v>
      </c>
      <c r="C2870" s="56" t="s">
        <v>92</v>
      </c>
      <c r="D2870" s="56" t="s">
        <v>771</v>
      </c>
      <c r="E2870" s="66">
        <v>143.0</v>
      </c>
      <c r="F2870" s="42"/>
      <c r="G2870" s="57" t="s">
        <v>275</v>
      </c>
      <c r="H2870" s="67">
        <v>1.0</v>
      </c>
      <c r="I2870" s="59"/>
      <c r="J2870" s="59">
        <v>41.25</v>
      </c>
      <c r="K2870" s="59">
        <v>41.25</v>
      </c>
    </row>
    <row r="2871" ht="25.5" customHeight="1">
      <c r="A2871" s="68" t="s">
        <v>1915</v>
      </c>
      <c r="B2871" s="69" t="s">
        <v>3554</v>
      </c>
      <c r="C2871" s="68" t="s">
        <v>265</v>
      </c>
      <c r="D2871" s="68" t="s">
        <v>3555</v>
      </c>
      <c r="E2871" s="70" t="s">
        <v>2530</v>
      </c>
      <c r="F2871" s="42"/>
      <c r="G2871" s="71" t="s">
        <v>1472</v>
      </c>
      <c r="H2871" s="72">
        <v>0.45</v>
      </c>
      <c r="I2871" s="72">
        <v>0.0</v>
      </c>
      <c r="J2871" s="73">
        <v>0.92</v>
      </c>
      <c r="K2871" s="73">
        <v>0.41</v>
      </c>
    </row>
    <row r="2872" ht="24.0" customHeight="1">
      <c r="A2872" s="68" t="s">
        <v>1915</v>
      </c>
      <c r="B2872" s="69" t="s">
        <v>2001</v>
      </c>
      <c r="C2872" s="68" t="s">
        <v>122</v>
      </c>
      <c r="D2872" s="68" t="s">
        <v>2002</v>
      </c>
      <c r="E2872" s="70" t="s">
        <v>1918</v>
      </c>
      <c r="F2872" s="42"/>
      <c r="G2872" s="71" t="s">
        <v>1134</v>
      </c>
      <c r="H2872" s="72">
        <v>0.4</v>
      </c>
      <c r="I2872" s="72">
        <v>0.0</v>
      </c>
      <c r="J2872" s="73">
        <v>27.11</v>
      </c>
      <c r="K2872" s="73">
        <v>10.84</v>
      </c>
    </row>
    <row r="2873" ht="24.0" customHeight="1">
      <c r="A2873" s="77" t="s">
        <v>1940</v>
      </c>
      <c r="B2873" s="78" t="s">
        <v>3556</v>
      </c>
      <c r="C2873" s="77" t="s">
        <v>109</v>
      </c>
      <c r="D2873" s="77" t="s">
        <v>3557</v>
      </c>
      <c r="E2873" s="79" t="s">
        <v>1943</v>
      </c>
      <c r="F2873" s="42"/>
      <c r="G2873" s="80" t="s">
        <v>151</v>
      </c>
      <c r="H2873" s="81">
        <v>1.0</v>
      </c>
      <c r="I2873" s="81">
        <v>0.0</v>
      </c>
      <c r="J2873" s="82">
        <v>30.0</v>
      </c>
      <c r="K2873" s="82">
        <v>30.0</v>
      </c>
    </row>
    <row r="2874" ht="13.5" customHeight="1">
      <c r="A2874" s="64"/>
      <c r="B2874" s="64"/>
      <c r="C2874" s="64"/>
      <c r="D2874" s="64"/>
      <c r="E2874" s="64"/>
      <c r="F2874" s="64" t="s">
        <v>1935</v>
      </c>
      <c r="G2874" s="74">
        <v>4.04</v>
      </c>
      <c r="H2874" s="64" t="s">
        <v>1936</v>
      </c>
      <c r="I2874" s="74">
        <v>4.35</v>
      </c>
      <c r="J2874" s="64" t="s">
        <v>1937</v>
      </c>
      <c r="K2874" s="74">
        <v>8.39</v>
      </c>
    </row>
    <row r="2875" ht="13.5" customHeight="1">
      <c r="A2875" s="64"/>
      <c r="B2875" s="64"/>
      <c r="C2875" s="64"/>
      <c r="D2875" s="64"/>
      <c r="E2875" s="64"/>
      <c r="F2875" s="64" t="s">
        <v>1938</v>
      </c>
      <c r="G2875" s="74">
        <v>9.71</v>
      </c>
      <c r="H2875" s="75" t="s">
        <v>1939</v>
      </c>
      <c r="I2875" s="34"/>
      <c r="J2875" s="64"/>
      <c r="K2875" s="74">
        <v>50.96</v>
      </c>
    </row>
    <row r="2876" ht="0.75" customHeight="1">
      <c r="A2876" s="76"/>
      <c r="B2876" s="76"/>
      <c r="C2876" s="76"/>
      <c r="D2876" s="76"/>
      <c r="E2876" s="76"/>
      <c r="F2876" s="76"/>
      <c r="G2876" s="76"/>
      <c r="H2876" s="76"/>
      <c r="I2876" s="76"/>
      <c r="J2876" s="76"/>
      <c r="K2876" s="76"/>
    </row>
    <row r="2877" ht="18.0" customHeight="1">
      <c r="A2877" s="39" t="s">
        <v>773</v>
      </c>
      <c r="B2877" s="43" t="s">
        <v>83</v>
      </c>
      <c r="C2877" s="39" t="s">
        <v>84</v>
      </c>
      <c r="D2877" s="39" t="s">
        <v>24</v>
      </c>
      <c r="E2877" s="40" t="s">
        <v>1911</v>
      </c>
      <c r="F2877" s="42"/>
      <c r="G2877" s="54" t="s">
        <v>85</v>
      </c>
      <c r="H2877" s="43" t="s">
        <v>25</v>
      </c>
      <c r="I2877" s="43" t="s">
        <v>86</v>
      </c>
      <c r="J2877" s="43" t="s">
        <v>26</v>
      </c>
      <c r="K2877" s="4"/>
    </row>
    <row r="2878" ht="24.0" customHeight="1">
      <c r="A2878" s="56" t="s">
        <v>1913</v>
      </c>
      <c r="B2878" s="58" t="s">
        <v>774</v>
      </c>
      <c r="C2878" s="56" t="s">
        <v>265</v>
      </c>
      <c r="D2878" s="56" t="s">
        <v>775</v>
      </c>
      <c r="E2878" s="66" t="s">
        <v>3558</v>
      </c>
      <c r="F2878" s="42"/>
      <c r="G2878" s="57" t="s">
        <v>130</v>
      </c>
      <c r="H2878" s="67">
        <v>1.0</v>
      </c>
      <c r="I2878" s="59">
        <v>28.76</v>
      </c>
      <c r="J2878" s="59">
        <v>28.76</v>
      </c>
      <c r="K2878" s="4"/>
    </row>
    <row r="2879" ht="15.0" customHeight="1">
      <c r="A2879" s="39" t="s">
        <v>23</v>
      </c>
      <c r="B2879" s="43" t="s">
        <v>83</v>
      </c>
      <c r="C2879" s="39" t="s">
        <v>84</v>
      </c>
      <c r="D2879" s="39" t="s">
        <v>24</v>
      </c>
      <c r="E2879" s="40" t="s">
        <v>1911</v>
      </c>
      <c r="F2879" s="42"/>
      <c r="G2879" s="54" t="s">
        <v>85</v>
      </c>
      <c r="H2879" s="43" t="s">
        <v>25</v>
      </c>
      <c r="I2879" s="43" t="s">
        <v>86</v>
      </c>
      <c r="J2879" s="43" t="s">
        <v>26</v>
      </c>
      <c r="K2879" s="4"/>
    </row>
    <row r="2880" ht="24.0" customHeight="1">
      <c r="A2880" s="68" t="s">
        <v>1913</v>
      </c>
      <c r="B2880" s="69" t="s">
        <v>2343</v>
      </c>
      <c r="C2880" s="68" t="s">
        <v>265</v>
      </c>
      <c r="D2880" s="68" t="s">
        <v>2344</v>
      </c>
      <c r="E2880" s="70" t="s">
        <v>2332</v>
      </c>
      <c r="F2880" s="42"/>
      <c r="G2880" s="71" t="s">
        <v>2070</v>
      </c>
      <c r="H2880" s="72">
        <v>1.5</v>
      </c>
      <c r="I2880" s="73" t="s">
        <v>2345</v>
      </c>
      <c r="J2880" s="84" t="s">
        <v>3559</v>
      </c>
      <c r="K2880" s="4"/>
    </row>
    <row r="2881" ht="24.0" customHeight="1">
      <c r="A2881" s="77" t="s">
        <v>1940</v>
      </c>
      <c r="B2881" s="78" t="s">
        <v>2335</v>
      </c>
      <c r="C2881" s="77" t="s">
        <v>122</v>
      </c>
      <c r="D2881" s="77" t="s">
        <v>2336</v>
      </c>
      <c r="E2881" s="79" t="s">
        <v>1948</v>
      </c>
      <c r="F2881" s="42"/>
      <c r="G2881" s="80" t="s">
        <v>1134</v>
      </c>
      <c r="H2881" s="81">
        <v>1.5</v>
      </c>
      <c r="I2881" s="82" t="s">
        <v>2337</v>
      </c>
      <c r="J2881" s="86" t="s">
        <v>3560</v>
      </c>
      <c r="K2881" s="4"/>
    </row>
    <row r="2882" ht="39.75" customHeight="1">
      <c r="A2882" s="87" t="s">
        <v>2347</v>
      </c>
      <c r="B2882" s="41"/>
      <c r="C2882" s="41"/>
      <c r="D2882" s="41"/>
      <c r="E2882" s="41"/>
      <c r="F2882" s="41"/>
      <c r="G2882" s="41"/>
      <c r="H2882" s="41"/>
      <c r="I2882" s="41"/>
      <c r="J2882" s="42"/>
      <c r="K2882" s="4"/>
    </row>
    <row r="2883" ht="15.0" customHeight="1">
      <c r="A2883" s="39" t="s">
        <v>23</v>
      </c>
      <c r="B2883" s="43" t="s">
        <v>83</v>
      </c>
      <c r="C2883" s="39" t="s">
        <v>84</v>
      </c>
      <c r="D2883" s="39" t="s">
        <v>24</v>
      </c>
      <c r="E2883" s="40" t="s">
        <v>1911</v>
      </c>
      <c r="F2883" s="42"/>
      <c r="G2883" s="54" t="s">
        <v>85</v>
      </c>
      <c r="H2883" s="43" t="s">
        <v>25</v>
      </c>
      <c r="I2883" s="43" t="s">
        <v>86</v>
      </c>
      <c r="J2883" s="43" t="s">
        <v>26</v>
      </c>
      <c r="K2883" s="4"/>
    </row>
    <row r="2884" ht="25.5" customHeight="1">
      <c r="A2884" s="77" t="s">
        <v>1940</v>
      </c>
      <c r="B2884" s="78" t="s">
        <v>2372</v>
      </c>
      <c r="C2884" s="77" t="s">
        <v>122</v>
      </c>
      <c r="D2884" s="77" t="s">
        <v>2373</v>
      </c>
      <c r="E2884" s="79" t="s">
        <v>1943</v>
      </c>
      <c r="F2884" s="42"/>
      <c r="G2884" s="80" t="s">
        <v>98</v>
      </c>
      <c r="H2884" s="81">
        <v>3.0E-4</v>
      </c>
      <c r="I2884" s="82" t="s">
        <v>2374</v>
      </c>
      <c r="J2884" s="86" t="s">
        <v>2351</v>
      </c>
      <c r="K2884" s="4"/>
    </row>
    <row r="2885" ht="25.5" customHeight="1">
      <c r="A2885" s="77" t="s">
        <v>1940</v>
      </c>
      <c r="B2885" s="78" t="s">
        <v>2409</v>
      </c>
      <c r="C2885" s="77" t="s">
        <v>265</v>
      </c>
      <c r="D2885" s="77" t="s">
        <v>2410</v>
      </c>
      <c r="E2885" s="79" t="s">
        <v>1943</v>
      </c>
      <c r="F2885" s="42"/>
      <c r="G2885" s="80" t="s">
        <v>106</v>
      </c>
      <c r="H2885" s="81">
        <v>9.0E-4</v>
      </c>
      <c r="I2885" s="82" t="s">
        <v>2411</v>
      </c>
      <c r="J2885" s="86" t="s">
        <v>2359</v>
      </c>
      <c r="K2885" s="4"/>
    </row>
    <row r="2886" ht="24.0" customHeight="1">
      <c r="A2886" s="77" t="s">
        <v>1940</v>
      </c>
      <c r="B2886" s="78" t="s">
        <v>2419</v>
      </c>
      <c r="C2886" s="77" t="s">
        <v>265</v>
      </c>
      <c r="D2886" s="77" t="s">
        <v>2420</v>
      </c>
      <c r="E2886" s="79" t="s">
        <v>1943</v>
      </c>
      <c r="F2886" s="42"/>
      <c r="G2886" s="80" t="s">
        <v>106</v>
      </c>
      <c r="H2886" s="81">
        <v>1.5E-4</v>
      </c>
      <c r="I2886" s="82" t="s">
        <v>2421</v>
      </c>
      <c r="J2886" s="86" t="s">
        <v>2351</v>
      </c>
      <c r="K2886" s="4"/>
    </row>
    <row r="2887" ht="24.0" customHeight="1">
      <c r="A2887" s="77" t="s">
        <v>1940</v>
      </c>
      <c r="B2887" s="78" t="s">
        <v>2360</v>
      </c>
      <c r="C2887" s="77" t="s">
        <v>265</v>
      </c>
      <c r="D2887" s="77" t="s">
        <v>2361</v>
      </c>
      <c r="E2887" s="79" t="s">
        <v>1943</v>
      </c>
      <c r="F2887" s="42"/>
      <c r="G2887" s="80" t="s">
        <v>106</v>
      </c>
      <c r="H2887" s="81">
        <v>0.00675</v>
      </c>
      <c r="I2887" s="82" t="s">
        <v>2362</v>
      </c>
      <c r="J2887" s="86" t="s">
        <v>3310</v>
      </c>
      <c r="K2887" s="4"/>
    </row>
    <row r="2888" ht="24.0" customHeight="1">
      <c r="A2888" s="77" t="s">
        <v>1940</v>
      </c>
      <c r="B2888" s="78" t="s">
        <v>2388</v>
      </c>
      <c r="C2888" s="77" t="s">
        <v>265</v>
      </c>
      <c r="D2888" s="77" t="s">
        <v>2389</v>
      </c>
      <c r="E2888" s="79" t="s">
        <v>1943</v>
      </c>
      <c r="F2888" s="42"/>
      <c r="G2888" s="80" t="s">
        <v>106</v>
      </c>
      <c r="H2888" s="81">
        <v>0.14115</v>
      </c>
      <c r="I2888" s="82" t="s">
        <v>2390</v>
      </c>
      <c r="J2888" s="86" t="s">
        <v>3561</v>
      </c>
      <c r="K2888" s="4"/>
    </row>
    <row r="2889" ht="24.0" customHeight="1">
      <c r="A2889" s="77" t="s">
        <v>1940</v>
      </c>
      <c r="B2889" s="78" t="s">
        <v>2378</v>
      </c>
      <c r="C2889" s="77" t="s">
        <v>265</v>
      </c>
      <c r="D2889" s="77" t="s">
        <v>2379</v>
      </c>
      <c r="E2889" s="79" t="s">
        <v>1943</v>
      </c>
      <c r="F2889" s="42"/>
      <c r="G2889" s="80" t="s">
        <v>106</v>
      </c>
      <c r="H2889" s="81">
        <v>0.00225</v>
      </c>
      <c r="I2889" s="82" t="s">
        <v>2380</v>
      </c>
      <c r="J2889" s="86" t="s">
        <v>3562</v>
      </c>
      <c r="K2889" s="4"/>
    </row>
    <row r="2890" ht="25.5" customHeight="1">
      <c r="A2890" s="77" t="s">
        <v>1940</v>
      </c>
      <c r="B2890" s="78" t="s">
        <v>2364</v>
      </c>
      <c r="C2890" s="77" t="s">
        <v>122</v>
      </c>
      <c r="D2890" s="77" t="s">
        <v>2365</v>
      </c>
      <c r="E2890" s="79" t="s">
        <v>1943</v>
      </c>
      <c r="F2890" s="42"/>
      <c r="G2890" s="80" t="s">
        <v>2357</v>
      </c>
      <c r="H2890" s="81">
        <v>0.0012</v>
      </c>
      <c r="I2890" s="82" t="s">
        <v>2366</v>
      </c>
      <c r="J2890" s="86" t="s">
        <v>3041</v>
      </c>
      <c r="K2890" s="4"/>
    </row>
    <row r="2891" ht="24.0" customHeight="1">
      <c r="A2891" s="77" t="s">
        <v>1940</v>
      </c>
      <c r="B2891" s="78" t="s">
        <v>2355</v>
      </c>
      <c r="C2891" s="77" t="s">
        <v>122</v>
      </c>
      <c r="D2891" s="77" t="s">
        <v>2356</v>
      </c>
      <c r="E2891" s="79" t="s">
        <v>1943</v>
      </c>
      <c r="F2891" s="42"/>
      <c r="G2891" s="80" t="s">
        <v>2357</v>
      </c>
      <c r="H2891" s="81">
        <v>0.00345</v>
      </c>
      <c r="I2891" s="82" t="s">
        <v>2358</v>
      </c>
      <c r="J2891" s="86" t="s">
        <v>2367</v>
      </c>
      <c r="K2891" s="4"/>
    </row>
    <row r="2892" ht="25.5" customHeight="1">
      <c r="A2892" s="77" t="s">
        <v>1940</v>
      </c>
      <c r="B2892" s="78" t="s">
        <v>2404</v>
      </c>
      <c r="C2892" s="77" t="s">
        <v>265</v>
      </c>
      <c r="D2892" s="77" t="s">
        <v>2405</v>
      </c>
      <c r="E2892" s="79" t="s">
        <v>1972</v>
      </c>
      <c r="F2892" s="42"/>
      <c r="G2892" s="80" t="s">
        <v>106</v>
      </c>
      <c r="H2892" s="81">
        <v>0.1527</v>
      </c>
      <c r="I2892" s="82" t="s">
        <v>2406</v>
      </c>
      <c r="J2892" s="86" t="s">
        <v>2928</v>
      </c>
      <c r="K2892" s="4"/>
    </row>
    <row r="2893" ht="24.0" customHeight="1">
      <c r="A2893" s="77" t="s">
        <v>1940</v>
      </c>
      <c r="B2893" s="78" t="s">
        <v>2407</v>
      </c>
      <c r="C2893" s="77" t="s">
        <v>265</v>
      </c>
      <c r="D2893" s="77" t="s">
        <v>2408</v>
      </c>
      <c r="E2893" s="79" t="s">
        <v>1943</v>
      </c>
      <c r="F2893" s="42"/>
      <c r="G2893" s="80" t="s">
        <v>106</v>
      </c>
      <c r="H2893" s="81">
        <v>0.00675</v>
      </c>
      <c r="I2893" s="82" t="s">
        <v>2186</v>
      </c>
      <c r="J2893" s="86" t="s">
        <v>2415</v>
      </c>
      <c r="K2893" s="4"/>
    </row>
    <row r="2894" ht="24.0" customHeight="1">
      <c r="A2894" s="77" t="s">
        <v>1940</v>
      </c>
      <c r="B2894" s="78" t="s">
        <v>2392</v>
      </c>
      <c r="C2894" s="77" t="s">
        <v>265</v>
      </c>
      <c r="D2894" s="77" t="s">
        <v>2393</v>
      </c>
      <c r="E2894" s="79" t="s">
        <v>1943</v>
      </c>
      <c r="F2894" s="42"/>
      <c r="G2894" s="80" t="s">
        <v>106</v>
      </c>
      <c r="H2894" s="81">
        <v>0.0027</v>
      </c>
      <c r="I2894" s="82" t="s">
        <v>2394</v>
      </c>
      <c r="J2894" s="86" t="s">
        <v>2367</v>
      </c>
      <c r="K2894" s="4"/>
    </row>
    <row r="2895" ht="25.5" customHeight="1">
      <c r="A2895" s="77" t="s">
        <v>1940</v>
      </c>
      <c r="B2895" s="78" t="s">
        <v>2422</v>
      </c>
      <c r="C2895" s="77" t="s">
        <v>265</v>
      </c>
      <c r="D2895" s="77" t="s">
        <v>2423</v>
      </c>
      <c r="E2895" s="79" t="s">
        <v>1943</v>
      </c>
      <c r="F2895" s="42"/>
      <c r="G2895" s="80" t="s">
        <v>106</v>
      </c>
      <c r="H2895" s="81">
        <v>3.0E-4</v>
      </c>
      <c r="I2895" s="82" t="s">
        <v>2424</v>
      </c>
      <c r="J2895" s="86" t="s">
        <v>2689</v>
      </c>
      <c r="K2895" s="4"/>
    </row>
    <row r="2896" ht="24.0" customHeight="1">
      <c r="A2896" s="77" t="s">
        <v>1940</v>
      </c>
      <c r="B2896" s="78" t="s">
        <v>2396</v>
      </c>
      <c r="C2896" s="77" t="s">
        <v>265</v>
      </c>
      <c r="D2896" s="77" t="s">
        <v>2397</v>
      </c>
      <c r="E2896" s="79" t="s">
        <v>1943</v>
      </c>
      <c r="F2896" s="42"/>
      <c r="G2896" s="80" t="s">
        <v>106</v>
      </c>
      <c r="H2896" s="81">
        <v>0.1527</v>
      </c>
      <c r="I2896" s="82" t="s">
        <v>2398</v>
      </c>
      <c r="J2896" s="86" t="s">
        <v>3563</v>
      </c>
      <c r="K2896" s="4"/>
    </row>
    <row r="2897" ht="24.0" customHeight="1">
      <c r="A2897" s="77" t="s">
        <v>1940</v>
      </c>
      <c r="B2897" s="78" t="s">
        <v>2412</v>
      </c>
      <c r="C2897" s="77" t="s">
        <v>265</v>
      </c>
      <c r="D2897" s="77" t="s">
        <v>2413</v>
      </c>
      <c r="E2897" s="79" t="s">
        <v>1972</v>
      </c>
      <c r="F2897" s="42"/>
      <c r="G2897" s="80" t="s">
        <v>106</v>
      </c>
      <c r="H2897" s="81">
        <v>0.00675</v>
      </c>
      <c r="I2897" s="82" t="s">
        <v>2414</v>
      </c>
      <c r="J2897" s="86" t="s">
        <v>2498</v>
      </c>
      <c r="K2897" s="4"/>
    </row>
    <row r="2898" ht="24.0" customHeight="1">
      <c r="A2898" s="77" t="s">
        <v>1940</v>
      </c>
      <c r="B2898" s="78" t="s">
        <v>2400</v>
      </c>
      <c r="C2898" s="77" t="s">
        <v>265</v>
      </c>
      <c r="D2898" s="77" t="s">
        <v>2401</v>
      </c>
      <c r="E2898" s="79" t="s">
        <v>1972</v>
      </c>
      <c r="F2898" s="42"/>
      <c r="G2898" s="80" t="s">
        <v>2402</v>
      </c>
      <c r="H2898" s="81">
        <v>6.0E-4</v>
      </c>
      <c r="I2898" s="82" t="s">
        <v>2403</v>
      </c>
      <c r="J2898" s="86" t="s">
        <v>3564</v>
      </c>
      <c r="K2898" s="4"/>
    </row>
    <row r="2899" ht="24.0" customHeight="1">
      <c r="A2899" s="77" t="s">
        <v>1940</v>
      </c>
      <c r="B2899" s="78" t="s">
        <v>2368</v>
      </c>
      <c r="C2899" s="77" t="s">
        <v>265</v>
      </c>
      <c r="D2899" s="77" t="s">
        <v>2369</v>
      </c>
      <c r="E2899" s="79" t="s">
        <v>1943</v>
      </c>
      <c r="F2899" s="42"/>
      <c r="G2899" s="80" t="s">
        <v>2370</v>
      </c>
      <c r="H2899" s="81">
        <v>0.0012</v>
      </c>
      <c r="I2899" s="82" t="s">
        <v>2371</v>
      </c>
      <c r="J2899" s="86" t="s">
        <v>2351</v>
      </c>
      <c r="K2899" s="4"/>
    </row>
    <row r="2900" ht="24.0" customHeight="1">
      <c r="A2900" s="77" t="s">
        <v>1940</v>
      </c>
      <c r="B2900" s="78" t="s">
        <v>2425</v>
      </c>
      <c r="C2900" s="77" t="s">
        <v>265</v>
      </c>
      <c r="D2900" s="77" t="s">
        <v>2426</v>
      </c>
      <c r="E2900" s="79" t="s">
        <v>1943</v>
      </c>
      <c r="F2900" s="42"/>
      <c r="G2900" s="80" t="s">
        <v>106</v>
      </c>
      <c r="H2900" s="81">
        <v>3.0E-4</v>
      </c>
      <c r="I2900" s="82" t="s">
        <v>2427</v>
      </c>
      <c r="J2900" s="86" t="s">
        <v>2359</v>
      </c>
      <c r="K2900" s="4"/>
    </row>
    <row r="2901" ht="24.0" customHeight="1">
      <c r="A2901" s="77" t="s">
        <v>1940</v>
      </c>
      <c r="B2901" s="78" t="s">
        <v>2428</v>
      </c>
      <c r="C2901" s="77" t="s">
        <v>265</v>
      </c>
      <c r="D2901" s="77" t="s">
        <v>2429</v>
      </c>
      <c r="E2901" s="79" t="s">
        <v>1943</v>
      </c>
      <c r="F2901" s="42"/>
      <c r="G2901" s="80" t="s">
        <v>106</v>
      </c>
      <c r="H2901" s="81">
        <v>4.5E-4</v>
      </c>
      <c r="I2901" s="82" t="s">
        <v>2430</v>
      </c>
      <c r="J2901" s="86" t="s">
        <v>2351</v>
      </c>
      <c r="K2901" s="4"/>
    </row>
    <row r="2902" ht="24.0" customHeight="1">
      <c r="A2902" s="77" t="s">
        <v>1940</v>
      </c>
      <c r="B2902" s="78" t="s">
        <v>2335</v>
      </c>
      <c r="C2902" s="77" t="s">
        <v>122</v>
      </c>
      <c r="D2902" s="77" t="s">
        <v>2336</v>
      </c>
      <c r="E2902" s="79" t="s">
        <v>1948</v>
      </c>
      <c r="F2902" s="42"/>
      <c r="G2902" s="80" t="s">
        <v>1134</v>
      </c>
      <c r="H2902" s="81">
        <v>1.5</v>
      </c>
      <c r="I2902" s="82" t="s">
        <v>2337</v>
      </c>
      <c r="J2902" s="86" t="s">
        <v>3560</v>
      </c>
      <c r="K2902" s="4"/>
    </row>
    <row r="2903" ht="13.5" customHeight="1">
      <c r="A2903" s="64"/>
      <c r="B2903" s="64"/>
      <c r="C2903" s="64"/>
      <c r="D2903" s="64"/>
      <c r="E2903" s="64" t="s">
        <v>1935</v>
      </c>
      <c r="F2903" s="74">
        <v>11.03</v>
      </c>
      <c r="G2903" s="64" t="s">
        <v>1936</v>
      </c>
      <c r="H2903" s="74">
        <v>11.87</v>
      </c>
      <c r="I2903" s="64" t="s">
        <v>1937</v>
      </c>
      <c r="J2903" s="74">
        <v>22.9</v>
      </c>
      <c r="K2903" s="4"/>
    </row>
    <row r="2904" ht="13.5" customHeight="1">
      <c r="A2904" s="64"/>
      <c r="B2904" s="64"/>
      <c r="C2904" s="64"/>
      <c r="D2904" s="64"/>
      <c r="E2904" s="64" t="s">
        <v>1938</v>
      </c>
      <c r="F2904" s="74">
        <v>6.77</v>
      </c>
      <c r="G2904" s="64"/>
      <c r="H2904" s="75" t="s">
        <v>1939</v>
      </c>
      <c r="I2904" s="34"/>
      <c r="J2904" s="74">
        <v>35.53</v>
      </c>
      <c r="K2904" s="4"/>
    </row>
    <row r="2905" ht="0.75" customHeight="1">
      <c r="A2905" s="76"/>
      <c r="B2905" s="76"/>
      <c r="C2905" s="76"/>
      <c r="D2905" s="76"/>
      <c r="E2905" s="76"/>
      <c r="F2905" s="76"/>
      <c r="G2905" s="76"/>
      <c r="H2905" s="76"/>
      <c r="I2905" s="76"/>
      <c r="J2905" s="76"/>
      <c r="K2905" s="76"/>
    </row>
    <row r="2906" ht="18.0" customHeight="1">
      <c r="A2906" s="39" t="s">
        <v>776</v>
      </c>
      <c r="B2906" s="43" t="s">
        <v>83</v>
      </c>
      <c r="C2906" s="39" t="s">
        <v>84</v>
      </c>
      <c r="D2906" s="39" t="s">
        <v>24</v>
      </c>
      <c r="E2906" s="40" t="s">
        <v>1911</v>
      </c>
      <c r="F2906" s="42"/>
      <c r="G2906" s="54" t="s">
        <v>85</v>
      </c>
      <c r="H2906" s="43" t="s">
        <v>25</v>
      </c>
      <c r="I2906" s="43" t="s">
        <v>1912</v>
      </c>
      <c r="J2906" s="43" t="s">
        <v>86</v>
      </c>
      <c r="K2906" s="43" t="s">
        <v>26</v>
      </c>
    </row>
    <row r="2907" ht="64.5" customHeight="1">
      <c r="A2907" s="56" t="s">
        <v>1913</v>
      </c>
      <c r="B2907" s="58" t="s">
        <v>777</v>
      </c>
      <c r="C2907" s="56" t="s">
        <v>122</v>
      </c>
      <c r="D2907" s="56" t="s">
        <v>3565</v>
      </c>
      <c r="E2907" s="66" t="s">
        <v>2259</v>
      </c>
      <c r="F2907" s="42"/>
      <c r="G2907" s="57" t="s">
        <v>111</v>
      </c>
      <c r="H2907" s="67">
        <v>1.0</v>
      </c>
      <c r="I2907" s="59"/>
      <c r="J2907" s="59">
        <v>18.06</v>
      </c>
      <c r="K2907" s="59">
        <v>18.06</v>
      </c>
    </row>
    <row r="2908" ht="64.5" customHeight="1">
      <c r="A2908" s="68" t="s">
        <v>1915</v>
      </c>
      <c r="B2908" s="69" t="s">
        <v>3566</v>
      </c>
      <c r="C2908" s="68" t="s">
        <v>122</v>
      </c>
      <c r="D2908" s="68" t="s">
        <v>3567</v>
      </c>
      <c r="E2908" s="70" t="s">
        <v>1999</v>
      </c>
      <c r="F2908" s="42"/>
      <c r="G2908" s="71" t="s">
        <v>2025</v>
      </c>
      <c r="H2908" s="72">
        <v>0.0551</v>
      </c>
      <c r="I2908" s="72">
        <v>0.0</v>
      </c>
      <c r="J2908" s="73">
        <v>64.2</v>
      </c>
      <c r="K2908" s="73">
        <v>3.53</v>
      </c>
    </row>
    <row r="2909" ht="24.0" customHeight="1">
      <c r="A2909" s="68" t="s">
        <v>1915</v>
      </c>
      <c r="B2909" s="69" t="s">
        <v>2005</v>
      </c>
      <c r="C2909" s="68" t="s">
        <v>122</v>
      </c>
      <c r="D2909" s="68" t="s">
        <v>2006</v>
      </c>
      <c r="E2909" s="70" t="s">
        <v>1918</v>
      </c>
      <c r="F2909" s="42"/>
      <c r="G2909" s="71" t="s">
        <v>1134</v>
      </c>
      <c r="H2909" s="72">
        <v>0.0521</v>
      </c>
      <c r="I2909" s="72">
        <v>0.0</v>
      </c>
      <c r="J2909" s="73">
        <v>21.72</v>
      </c>
      <c r="K2909" s="73">
        <v>1.13</v>
      </c>
    </row>
    <row r="2910" ht="64.5" customHeight="1">
      <c r="A2910" s="68" t="s">
        <v>1915</v>
      </c>
      <c r="B2910" s="69" t="s">
        <v>3568</v>
      </c>
      <c r="C2910" s="68" t="s">
        <v>122</v>
      </c>
      <c r="D2910" s="68" t="s">
        <v>3569</v>
      </c>
      <c r="E2910" s="70" t="s">
        <v>1999</v>
      </c>
      <c r="F2910" s="42"/>
      <c r="G2910" s="71" t="s">
        <v>2000</v>
      </c>
      <c r="H2910" s="72">
        <v>0.0382</v>
      </c>
      <c r="I2910" s="72">
        <v>0.0</v>
      </c>
      <c r="J2910" s="73">
        <v>147.73</v>
      </c>
      <c r="K2910" s="73">
        <v>5.64</v>
      </c>
    </row>
    <row r="2911" ht="64.5" customHeight="1">
      <c r="A2911" s="68" t="s">
        <v>1915</v>
      </c>
      <c r="B2911" s="69" t="s">
        <v>2260</v>
      </c>
      <c r="C2911" s="68" t="s">
        <v>122</v>
      </c>
      <c r="D2911" s="68" t="s">
        <v>2261</v>
      </c>
      <c r="E2911" s="70" t="s">
        <v>1999</v>
      </c>
      <c r="F2911" s="42"/>
      <c r="G2911" s="71" t="s">
        <v>2000</v>
      </c>
      <c r="H2911" s="72">
        <v>0.0054</v>
      </c>
      <c r="I2911" s="72">
        <v>0.0</v>
      </c>
      <c r="J2911" s="73">
        <v>317.14</v>
      </c>
      <c r="K2911" s="73">
        <v>1.71</v>
      </c>
    </row>
    <row r="2912" ht="39.0" customHeight="1">
      <c r="A2912" s="68" t="s">
        <v>1915</v>
      </c>
      <c r="B2912" s="69" t="s">
        <v>2264</v>
      </c>
      <c r="C2912" s="68" t="s">
        <v>122</v>
      </c>
      <c r="D2912" s="68" t="s">
        <v>2265</v>
      </c>
      <c r="E2912" s="70" t="s">
        <v>1999</v>
      </c>
      <c r="F2912" s="42"/>
      <c r="G2912" s="71" t="s">
        <v>2000</v>
      </c>
      <c r="H2912" s="72">
        <v>0.1634</v>
      </c>
      <c r="I2912" s="72">
        <v>0.0</v>
      </c>
      <c r="J2912" s="73">
        <v>36.84</v>
      </c>
      <c r="K2912" s="73">
        <v>6.01</v>
      </c>
    </row>
    <row r="2913" ht="64.5" customHeight="1">
      <c r="A2913" s="68" t="s">
        <v>1915</v>
      </c>
      <c r="B2913" s="69" t="s">
        <v>2262</v>
      </c>
      <c r="C2913" s="68" t="s">
        <v>122</v>
      </c>
      <c r="D2913" s="68" t="s">
        <v>2263</v>
      </c>
      <c r="E2913" s="70" t="s">
        <v>1999</v>
      </c>
      <c r="F2913" s="42"/>
      <c r="G2913" s="71" t="s">
        <v>2025</v>
      </c>
      <c r="H2913" s="72">
        <v>6.0E-4</v>
      </c>
      <c r="I2913" s="72">
        <v>0.0</v>
      </c>
      <c r="J2913" s="73">
        <v>70.99</v>
      </c>
      <c r="K2913" s="73">
        <v>0.04</v>
      </c>
    </row>
    <row r="2914" ht="13.5" customHeight="1">
      <c r="A2914" s="64"/>
      <c r="B2914" s="64"/>
      <c r="C2914" s="64"/>
      <c r="D2914" s="64"/>
      <c r="E2914" s="64"/>
      <c r="F2914" s="64" t="s">
        <v>1935</v>
      </c>
      <c r="G2914" s="74">
        <v>3.51</v>
      </c>
      <c r="H2914" s="64" t="s">
        <v>1936</v>
      </c>
      <c r="I2914" s="74">
        <v>3.78</v>
      </c>
      <c r="J2914" s="64" t="s">
        <v>1937</v>
      </c>
      <c r="K2914" s="74">
        <v>7.29</v>
      </c>
    </row>
    <row r="2915" ht="13.5" customHeight="1">
      <c r="A2915" s="64"/>
      <c r="B2915" s="64"/>
      <c r="C2915" s="64"/>
      <c r="D2915" s="64"/>
      <c r="E2915" s="64"/>
      <c r="F2915" s="64" t="s">
        <v>1938</v>
      </c>
      <c r="G2915" s="74">
        <v>4.25</v>
      </c>
      <c r="H2915" s="75" t="s">
        <v>1939</v>
      </c>
      <c r="I2915" s="34"/>
      <c r="J2915" s="64"/>
      <c r="K2915" s="74">
        <v>22.31</v>
      </c>
    </row>
    <row r="2916" ht="0.75" customHeight="1">
      <c r="A2916" s="76"/>
      <c r="B2916" s="76"/>
      <c r="C2916" s="76"/>
      <c r="D2916" s="76"/>
      <c r="E2916" s="76"/>
      <c r="F2916" s="76"/>
      <c r="G2916" s="76"/>
      <c r="H2916" s="76"/>
      <c r="I2916" s="76"/>
      <c r="J2916" s="76"/>
      <c r="K2916" s="76"/>
    </row>
    <row r="2917" ht="18.0" customHeight="1">
      <c r="A2917" s="39" t="s">
        <v>779</v>
      </c>
      <c r="B2917" s="43" t="s">
        <v>83</v>
      </c>
      <c r="C2917" s="39" t="s">
        <v>84</v>
      </c>
      <c r="D2917" s="39" t="s">
        <v>24</v>
      </c>
      <c r="E2917" s="40" t="s">
        <v>1911</v>
      </c>
      <c r="F2917" s="42"/>
      <c r="G2917" s="54" t="s">
        <v>85</v>
      </c>
      <c r="H2917" s="43" t="s">
        <v>25</v>
      </c>
      <c r="I2917" s="43" t="s">
        <v>1912</v>
      </c>
      <c r="J2917" s="43" t="s">
        <v>86</v>
      </c>
      <c r="K2917" s="43" t="s">
        <v>26</v>
      </c>
    </row>
    <row r="2918" ht="25.5" customHeight="1">
      <c r="A2918" s="56" t="s">
        <v>1913</v>
      </c>
      <c r="B2918" s="58" t="s">
        <v>780</v>
      </c>
      <c r="C2918" s="56" t="s">
        <v>122</v>
      </c>
      <c r="D2918" s="56" t="s">
        <v>781</v>
      </c>
      <c r="E2918" s="66" t="s">
        <v>3570</v>
      </c>
      <c r="F2918" s="42"/>
      <c r="G2918" s="57" t="s">
        <v>111</v>
      </c>
      <c r="H2918" s="67">
        <v>1.0</v>
      </c>
      <c r="I2918" s="59"/>
      <c r="J2918" s="59">
        <v>781.01</v>
      </c>
      <c r="K2918" s="59">
        <v>781.01</v>
      </c>
    </row>
    <row r="2919" ht="24.0" customHeight="1">
      <c r="A2919" s="68" t="s">
        <v>1915</v>
      </c>
      <c r="B2919" s="69" t="s">
        <v>2005</v>
      </c>
      <c r="C2919" s="68" t="s">
        <v>122</v>
      </c>
      <c r="D2919" s="68" t="s">
        <v>2006</v>
      </c>
      <c r="E2919" s="70" t="s">
        <v>1918</v>
      </c>
      <c r="F2919" s="42"/>
      <c r="G2919" s="71" t="s">
        <v>1134</v>
      </c>
      <c r="H2919" s="72">
        <v>2.453</v>
      </c>
      <c r="I2919" s="72">
        <v>0.0</v>
      </c>
      <c r="J2919" s="73">
        <v>21.72</v>
      </c>
      <c r="K2919" s="73">
        <v>53.27</v>
      </c>
    </row>
    <row r="2920" ht="24.0" customHeight="1">
      <c r="A2920" s="68" t="s">
        <v>1915</v>
      </c>
      <c r="B2920" s="69" t="s">
        <v>2001</v>
      </c>
      <c r="C2920" s="68" t="s">
        <v>122</v>
      </c>
      <c r="D2920" s="68" t="s">
        <v>2002</v>
      </c>
      <c r="E2920" s="70" t="s">
        <v>1918</v>
      </c>
      <c r="F2920" s="42"/>
      <c r="G2920" s="71" t="s">
        <v>1134</v>
      </c>
      <c r="H2920" s="72">
        <v>6.781</v>
      </c>
      <c r="I2920" s="72">
        <v>0.0</v>
      </c>
      <c r="J2920" s="73">
        <v>27.11</v>
      </c>
      <c r="K2920" s="73">
        <v>183.83</v>
      </c>
    </row>
    <row r="2921" ht="39.0" customHeight="1">
      <c r="A2921" s="68" t="s">
        <v>1915</v>
      </c>
      <c r="B2921" s="69" t="s">
        <v>3571</v>
      </c>
      <c r="C2921" s="68" t="s">
        <v>122</v>
      </c>
      <c r="D2921" s="68" t="s">
        <v>3572</v>
      </c>
      <c r="E2921" s="70" t="s">
        <v>2042</v>
      </c>
      <c r="F2921" s="42"/>
      <c r="G2921" s="71" t="s">
        <v>111</v>
      </c>
      <c r="H2921" s="72">
        <v>1.38</v>
      </c>
      <c r="I2921" s="72">
        <v>0.0</v>
      </c>
      <c r="J2921" s="73">
        <v>394.14</v>
      </c>
      <c r="K2921" s="73">
        <v>543.91</v>
      </c>
    </row>
    <row r="2922" ht="13.5" customHeight="1">
      <c r="A2922" s="64"/>
      <c r="B2922" s="64"/>
      <c r="C2922" s="64"/>
      <c r="D2922" s="64"/>
      <c r="E2922" s="64"/>
      <c r="F2922" s="64" t="s">
        <v>1935</v>
      </c>
      <c r="G2922" s="74">
        <v>126.84</v>
      </c>
      <c r="H2922" s="64" t="s">
        <v>1936</v>
      </c>
      <c r="I2922" s="74">
        <v>136.38</v>
      </c>
      <c r="J2922" s="64" t="s">
        <v>1937</v>
      </c>
      <c r="K2922" s="74">
        <v>263.22</v>
      </c>
    </row>
    <row r="2923" ht="13.5" customHeight="1">
      <c r="A2923" s="64"/>
      <c r="B2923" s="64"/>
      <c r="C2923" s="64"/>
      <c r="D2923" s="64"/>
      <c r="E2923" s="64"/>
      <c r="F2923" s="64" t="s">
        <v>1938</v>
      </c>
      <c r="G2923" s="74">
        <v>183.84</v>
      </c>
      <c r="H2923" s="75" t="s">
        <v>1939</v>
      </c>
      <c r="I2923" s="34"/>
      <c r="J2923" s="64"/>
      <c r="K2923" s="74">
        <v>964.85</v>
      </c>
    </row>
    <row r="2924" ht="0.75" customHeight="1">
      <c r="A2924" s="76"/>
      <c r="B2924" s="76"/>
      <c r="C2924" s="76"/>
      <c r="D2924" s="76"/>
      <c r="E2924" s="76"/>
      <c r="F2924" s="76"/>
      <c r="G2924" s="76"/>
      <c r="H2924" s="76"/>
      <c r="I2924" s="76"/>
      <c r="J2924" s="76"/>
      <c r="K2924" s="76"/>
    </row>
    <row r="2925" ht="18.0" customHeight="1">
      <c r="A2925" s="39" t="s">
        <v>782</v>
      </c>
      <c r="B2925" s="43" t="s">
        <v>83</v>
      </c>
      <c r="C2925" s="39" t="s">
        <v>84</v>
      </c>
      <c r="D2925" s="39" t="s">
        <v>24</v>
      </c>
      <c r="E2925" s="40" t="s">
        <v>1911</v>
      </c>
      <c r="F2925" s="42"/>
      <c r="G2925" s="54" t="s">
        <v>85</v>
      </c>
      <c r="H2925" s="43" t="s">
        <v>25</v>
      </c>
      <c r="I2925" s="43" t="s">
        <v>1912</v>
      </c>
      <c r="J2925" s="43" t="s">
        <v>86</v>
      </c>
      <c r="K2925" s="43" t="s">
        <v>26</v>
      </c>
    </row>
    <row r="2926" ht="25.5" customHeight="1">
      <c r="A2926" s="56" t="s">
        <v>1913</v>
      </c>
      <c r="B2926" s="58" t="s">
        <v>783</v>
      </c>
      <c r="C2926" s="56" t="s">
        <v>122</v>
      </c>
      <c r="D2926" s="56" t="s">
        <v>784</v>
      </c>
      <c r="E2926" s="66" t="s">
        <v>3573</v>
      </c>
      <c r="F2926" s="42"/>
      <c r="G2926" s="57" t="s">
        <v>130</v>
      </c>
      <c r="H2926" s="67">
        <v>1.0</v>
      </c>
      <c r="I2926" s="59"/>
      <c r="J2926" s="59">
        <v>1920.13</v>
      </c>
      <c r="K2926" s="59">
        <v>1920.13</v>
      </c>
    </row>
    <row r="2927" ht="24.0" customHeight="1">
      <c r="A2927" s="68" t="s">
        <v>1915</v>
      </c>
      <c r="B2927" s="69" t="s">
        <v>2911</v>
      </c>
      <c r="C2927" s="68" t="s">
        <v>122</v>
      </c>
      <c r="D2927" s="68" t="s">
        <v>2912</v>
      </c>
      <c r="E2927" s="70" t="s">
        <v>1918</v>
      </c>
      <c r="F2927" s="42"/>
      <c r="G2927" s="71" t="s">
        <v>1134</v>
      </c>
      <c r="H2927" s="72">
        <v>1.515</v>
      </c>
      <c r="I2927" s="72">
        <v>0.0</v>
      </c>
      <c r="J2927" s="73">
        <v>24.11</v>
      </c>
      <c r="K2927" s="73">
        <v>36.52</v>
      </c>
    </row>
    <row r="2928" ht="24.0" customHeight="1">
      <c r="A2928" s="68" t="s">
        <v>1915</v>
      </c>
      <c r="B2928" s="69" t="s">
        <v>2005</v>
      </c>
      <c r="C2928" s="68" t="s">
        <v>122</v>
      </c>
      <c r="D2928" s="68" t="s">
        <v>2006</v>
      </c>
      <c r="E2928" s="70" t="s">
        <v>1918</v>
      </c>
      <c r="F2928" s="42"/>
      <c r="G2928" s="71" t="s">
        <v>1134</v>
      </c>
      <c r="H2928" s="72">
        <v>1.473</v>
      </c>
      <c r="I2928" s="72">
        <v>0.0</v>
      </c>
      <c r="J2928" s="73">
        <v>21.72</v>
      </c>
      <c r="K2928" s="73">
        <v>31.99</v>
      </c>
    </row>
    <row r="2929" ht="24.0" customHeight="1">
      <c r="A2929" s="77" t="s">
        <v>1940</v>
      </c>
      <c r="B2929" s="78" t="s">
        <v>3574</v>
      </c>
      <c r="C2929" s="77" t="s">
        <v>122</v>
      </c>
      <c r="D2929" s="77" t="s">
        <v>3575</v>
      </c>
      <c r="E2929" s="79" t="s">
        <v>1943</v>
      </c>
      <c r="F2929" s="42"/>
      <c r="G2929" s="80" t="s">
        <v>801</v>
      </c>
      <c r="H2929" s="81">
        <v>0.839</v>
      </c>
      <c r="I2929" s="81">
        <v>0.0</v>
      </c>
      <c r="J2929" s="82">
        <v>78.67</v>
      </c>
      <c r="K2929" s="82">
        <v>66.0</v>
      </c>
    </row>
    <row r="2930" ht="25.5" customHeight="1">
      <c r="A2930" s="77" t="s">
        <v>1940</v>
      </c>
      <c r="B2930" s="78" t="s">
        <v>3576</v>
      </c>
      <c r="C2930" s="77" t="s">
        <v>122</v>
      </c>
      <c r="D2930" s="77" t="s">
        <v>3577</v>
      </c>
      <c r="E2930" s="79" t="s">
        <v>1972</v>
      </c>
      <c r="F2930" s="42"/>
      <c r="G2930" s="80" t="s">
        <v>130</v>
      </c>
      <c r="H2930" s="81">
        <v>1.0</v>
      </c>
      <c r="I2930" s="81">
        <v>0.0</v>
      </c>
      <c r="J2930" s="82">
        <v>1737.44</v>
      </c>
      <c r="K2930" s="82">
        <v>1737.44</v>
      </c>
    </row>
    <row r="2931" ht="25.5" customHeight="1">
      <c r="A2931" s="77" t="s">
        <v>1940</v>
      </c>
      <c r="B2931" s="78" t="s">
        <v>3578</v>
      </c>
      <c r="C2931" s="77" t="s">
        <v>122</v>
      </c>
      <c r="D2931" s="77" t="s">
        <v>3579</v>
      </c>
      <c r="E2931" s="79" t="s">
        <v>1943</v>
      </c>
      <c r="F2931" s="42"/>
      <c r="G2931" s="80" t="s">
        <v>151</v>
      </c>
      <c r="H2931" s="81">
        <v>2.975</v>
      </c>
      <c r="I2931" s="81">
        <v>0.0</v>
      </c>
      <c r="J2931" s="82">
        <v>13.7</v>
      </c>
      <c r="K2931" s="82">
        <v>40.75</v>
      </c>
    </row>
    <row r="2932" ht="25.5" customHeight="1">
      <c r="A2932" s="77" t="s">
        <v>1940</v>
      </c>
      <c r="B2932" s="78" t="s">
        <v>3580</v>
      </c>
      <c r="C2932" s="77" t="s">
        <v>122</v>
      </c>
      <c r="D2932" s="77" t="s">
        <v>3581</v>
      </c>
      <c r="E2932" s="79" t="s">
        <v>1943</v>
      </c>
      <c r="F2932" s="42"/>
      <c r="G2932" s="80" t="s">
        <v>151</v>
      </c>
      <c r="H2932" s="81">
        <v>2.605</v>
      </c>
      <c r="I2932" s="81">
        <v>0.0</v>
      </c>
      <c r="J2932" s="82">
        <v>2.77</v>
      </c>
      <c r="K2932" s="82">
        <v>7.21</v>
      </c>
    </row>
    <row r="2933" ht="39.0" customHeight="1">
      <c r="A2933" s="77" t="s">
        <v>1940</v>
      </c>
      <c r="B2933" s="78" t="s">
        <v>2668</v>
      </c>
      <c r="C2933" s="77" t="s">
        <v>122</v>
      </c>
      <c r="D2933" s="77" t="s">
        <v>2669</v>
      </c>
      <c r="E2933" s="79" t="s">
        <v>1943</v>
      </c>
      <c r="F2933" s="42"/>
      <c r="G2933" s="80" t="s">
        <v>98</v>
      </c>
      <c r="H2933" s="81">
        <v>1.913</v>
      </c>
      <c r="I2933" s="81">
        <v>0.0</v>
      </c>
      <c r="J2933" s="82">
        <v>0.12</v>
      </c>
      <c r="K2933" s="82">
        <v>0.22</v>
      </c>
    </row>
    <row r="2934" ht="13.5" customHeight="1">
      <c r="A2934" s="64"/>
      <c r="B2934" s="64"/>
      <c r="C2934" s="64"/>
      <c r="D2934" s="64"/>
      <c r="E2934" s="64"/>
      <c r="F2934" s="64" t="s">
        <v>1935</v>
      </c>
      <c r="G2934" s="74">
        <v>24.12</v>
      </c>
      <c r="H2934" s="64" t="s">
        <v>1936</v>
      </c>
      <c r="I2934" s="74">
        <v>25.94</v>
      </c>
      <c r="J2934" s="64" t="s">
        <v>1937</v>
      </c>
      <c r="K2934" s="74">
        <v>50.06</v>
      </c>
    </row>
    <row r="2935" ht="13.5" customHeight="1">
      <c r="A2935" s="64"/>
      <c r="B2935" s="64"/>
      <c r="C2935" s="64"/>
      <c r="D2935" s="64"/>
      <c r="E2935" s="64"/>
      <c r="F2935" s="64" t="s">
        <v>1938</v>
      </c>
      <c r="G2935" s="74">
        <v>451.99</v>
      </c>
      <c r="H2935" s="75" t="s">
        <v>1939</v>
      </c>
      <c r="I2935" s="34"/>
      <c r="J2935" s="64"/>
      <c r="K2935" s="74">
        <v>2372.12</v>
      </c>
    </row>
    <row r="2936" ht="0.75" customHeight="1">
      <c r="A2936" s="76"/>
      <c r="B2936" s="76"/>
      <c r="C2936" s="76"/>
      <c r="D2936" s="76"/>
      <c r="E2936" s="76"/>
      <c r="F2936" s="76"/>
      <c r="G2936" s="76"/>
      <c r="H2936" s="76"/>
      <c r="I2936" s="76"/>
      <c r="J2936" s="76"/>
      <c r="K2936" s="76"/>
    </row>
    <row r="2937" ht="18.0" customHeight="1">
      <c r="A2937" s="39" t="s">
        <v>785</v>
      </c>
      <c r="B2937" s="43" t="s">
        <v>83</v>
      </c>
      <c r="C2937" s="39" t="s">
        <v>84</v>
      </c>
      <c r="D2937" s="39" t="s">
        <v>24</v>
      </c>
      <c r="E2937" s="40" t="s">
        <v>1911</v>
      </c>
      <c r="F2937" s="42"/>
      <c r="G2937" s="54" t="s">
        <v>85</v>
      </c>
      <c r="H2937" s="43" t="s">
        <v>25</v>
      </c>
      <c r="I2937" s="43" t="s">
        <v>1912</v>
      </c>
      <c r="J2937" s="43" t="s">
        <v>86</v>
      </c>
      <c r="K2937" s="43" t="s">
        <v>26</v>
      </c>
    </row>
    <row r="2938" ht="51.75" customHeight="1">
      <c r="A2938" s="56" t="s">
        <v>1913</v>
      </c>
      <c r="B2938" s="58" t="s">
        <v>786</v>
      </c>
      <c r="C2938" s="56" t="s">
        <v>122</v>
      </c>
      <c r="D2938" s="56" t="s">
        <v>787</v>
      </c>
      <c r="E2938" s="66" t="s">
        <v>2746</v>
      </c>
      <c r="F2938" s="42"/>
      <c r="G2938" s="57" t="s">
        <v>130</v>
      </c>
      <c r="H2938" s="67">
        <v>1.0</v>
      </c>
      <c r="I2938" s="59"/>
      <c r="J2938" s="59">
        <v>24.65</v>
      </c>
      <c r="K2938" s="59">
        <v>24.65</v>
      </c>
    </row>
    <row r="2939" ht="24.0" customHeight="1">
      <c r="A2939" s="68" t="s">
        <v>1915</v>
      </c>
      <c r="B2939" s="69" t="s">
        <v>2607</v>
      </c>
      <c r="C2939" s="68" t="s">
        <v>122</v>
      </c>
      <c r="D2939" s="68" t="s">
        <v>2608</v>
      </c>
      <c r="E2939" s="70" t="s">
        <v>1918</v>
      </c>
      <c r="F2939" s="42"/>
      <c r="G2939" s="71" t="s">
        <v>1134</v>
      </c>
      <c r="H2939" s="72">
        <v>0.6779</v>
      </c>
      <c r="I2939" s="72">
        <v>0.0</v>
      </c>
      <c r="J2939" s="73">
        <v>28.79</v>
      </c>
      <c r="K2939" s="73">
        <v>19.51</v>
      </c>
    </row>
    <row r="2940" ht="24.0" customHeight="1">
      <c r="A2940" s="77" t="s">
        <v>1940</v>
      </c>
      <c r="B2940" s="78" t="s">
        <v>2614</v>
      </c>
      <c r="C2940" s="77" t="s">
        <v>122</v>
      </c>
      <c r="D2940" s="77" t="s">
        <v>2615</v>
      </c>
      <c r="E2940" s="79" t="s">
        <v>1943</v>
      </c>
      <c r="F2940" s="42"/>
      <c r="G2940" s="80" t="s">
        <v>1957</v>
      </c>
      <c r="H2940" s="81">
        <v>0.0127</v>
      </c>
      <c r="I2940" s="81">
        <v>0.0</v>
      </c>
      <c r="J2940" s="82">
        <v>17.39</v>
      </c>
      <c r="K2940" s="82">
        <v>0.22</v>
      </c>
    </row>
    <row r="2941" ht="24.0" customHeight="1">
      <c r="A2941" s="77" t="s">
        <v>1940</v>
      </c>
      <c r="B2941" s="78" t="s">
        <v>3582</v>
      </c>
      <c r="C2941" s="77" t="s">
        <v>122</v>
      </c>
      <c r="D2941" s="77" t="s">
        <v>3583</v>
      </c>
      <c r="E2941" s="79" t="s">
        <v>1943</v>
      </c>
      <c r="F2941" s="42"/>
      <c r="G2941" s="80" t="s">
        <v>1957</v>
      </c>
      <c r="H2941" s="81">
        <v>0.1274</v>
      </c>
      <c r="I2941" s="81">
        <v>0.0</v>
      </c>
      <c r="J2941" s="82">
        <v>38.68</v>
      </c>
      <c r="K2941" s="82">
        <v>4.92</v>
      </c>
    </row>
    <row r="2942" ht="13.5" customHeight="1">
      <c r="A2942" s="64"/>
      <c r="B2942" s="64"/>
      <c r="C2942" s="64"/>
      <c r="D2942" s="64"/>
      <c r="E2942" s="64"/>
      <c r="F2942" s="64" t="s">
        <v>1935</v>
      </c>
      <c r="G2942" s="74">
        <v>6.78</v>
      </c>
      <c r="H2942" s="64" t="s">
        <v>1936</v>
      </c>
      <c r="I2942" s="74">
        <v>7.29</v>
      </c>
      <c r="J2942" s="64" t="s">
        <v>1937</v>
      </c>
      <c r="K2942" s="74">
        <v>14.07</v>
      </c>
    </row>
    <row r="2943" ht="13.5" customHeight="1">
      <c r="A2943" s="64"/>
      <c r="B2943" s="64"/>
      <c r="C2943" s="64"/>
      <c r="D2943" s="64"/>
      <c r="E2943" s="64"/>
      <c r="F2943" s="64" t="s">
        <v>1938</v>
      </c>
      <c r="G2943" s="74">
        <v>5.8</v>
      </c>
      <c r="H2943" s="75" t="s">
        <v>1939</v>
      </c>
      <c r="I2943" s="34"/>
      <c r="J2943" s="64"/>
      <c r="K2943" s="74">
        <v>30.45</v>
      </c>
    </row>
    <row r="2944" ht="0.75" customHeight="1">
      <c r="A2944" s="76"/>
      <c r="B2944" s="76"/>
      <c r="C2944" s="76"/>
      <c r="D2944" s="76"/>
      <c r="E2944" s="76"/>
      <c r="F2944" s="76"/>
      <c r="G2944" s="76"/>
      <c r="H2944" s="76"/>
      <c r="I2944" s="76"/>
      <c r="J2944" s="76"/>
      <c r="K2944" s="76"/>
    </row>
    <row r="2945" ht="18.0" customHeight="1">
      <c r="A2945" s="39" t="s">
        <v>788</v>
      </c>
      <c r="B2945" s="43" t="s">
        <v>83</v>
      </c>
      <c r="C2945" s="39" t="s">
        <v>84</v>
      </c>
      <c r="D2945" s="39" t="s">
        <v>24</v>
      </c>
      <c r="E2945" s="40" t="s">
        <v>1911</v>
      </c>
      <c r="F2945" s="42"/>
      <c r="G2945" s="54" t="s">
        <v>85</v>
      </c>
      <c r="H2945" s="43" t="s">
        <v>25</v>
      </c>
      <c r="I2945" s="43" t="s">
        <v>1912</v>
      </c>
      <c r="J2945" s="43" t="s">
        <v>86</v>
      </c>
      <c r="K2945" s="43" t="s">
        <v>26</v>
      </c>
    </row>
    <row r="2946" ht="25.5" customHeight="1">
      <c r="A2946" s="56" t="s">
        <v>1913</v>
      </c>
      <c r="B2946" s="58" t="s">
        <v>789</v>
      </c>
      <c r="C2946" s="56" t="s">
        <v>92</v>
      </c>
      <c r="D2946" s="56" t="s">
        <v>790</v>
      </c>
      <c r="E2946" s="66" t="s">
        <v>3584</v>
      </c>
      <c r="F2946" s="42"/>
      <c r="G2946" s="57" t="s">
        <v>98</v>
      </c>
      <c r="H2946" s="67">
        <v>1.0</v>
      </c>
      <c r="I2946" s="59"/>
      <c r="J2946" s="59">
        <v>98987.78</v>
      </c>
      <c r="K2946" s="59">
        <v>98987.78</v>
      </c>
    </row>
    <row r="2947" ht="24.0" customHeight="1">
      <c r="A2947" s="68" t="s">
        <v>1915</v>
      </c>
      <c r="B2947" s="69" t="s">
        <v>2607</v>
      </c>
      <c r="C2947" s="68" t="s">
        <v>122</v>
      </c>
      <c r="D2947" s="68" t="s">
        <v>2608</v>
      </c>
      <c r="E2947" s="70" t="s">
        <v>1918</v>
      </c>
      <c r="F2947" s="42"/>
      <c r="G2947" s="71" t="s">
        <v>1134</v>
      </c>
      <c r="H2947" s="72">
        <v>160.0</v>
      </c>
      <c r="I2947" s="72">
        <v>0.0</v>
      </c>
      <c r="J2947" s="73">
        <v>28.79</v>
      </c>
      <c r="K2947" s="73">
        <v>4606.4</v>
      </c>
    </row>
    <row r="2948" ht="25.5" customHeight="1">
      <c r="A2948" s="68" t="s">
        <v>1915</v>
      </c>
      <c r="B2948" s="69" t="s">
        <v>2603</v>
      </c>
      <c r="C2948" s="68" t="s">
        <v>122</v>
      </c>
      <c r="D2948" s="68" t="s">
        <v>2604</v>
      </c>
      <c r="E2948" s="70" t="s">
        <v>1918</v>
      </c>
      <c r="F2948" s="42"/>
      <c r="G2948" s="71" t="s">
        <v>1134</v>
      </c>
      <c r="H2948" s="72">
        <v>400.0</v>
      </c>
      <c r="I2948" s="72">
        <v>0.0</v>
      </c>
      <c r="J2948" s="73">
        <v>22.75</v>
      </c>
      <c r="K2948" s="73">
        <v>9100.0</v>
      </c>
    </row>
    <row r="2949" ht="24.0" customHeight="1">
      <c r="A2949" s="68" t="s">
        <v>1915</v>
      </c>
      <c r="B2949" s="69" t="s">
        <v>2605</v>
      </c>
      <c r="C2949" s="68" t="s">
        <v>122</v>
      </c>
      <c r="D2949" s="68" t="s">
        <v>2606</v>
      </c>
      <c r="E2949" s="70" t="s">
        <v>1918</v>
      </c>
      <c r="F2949" s="42"/>
      <c r="G2949" s="71" t="s">
        <v>1134</v>
      </c>
      <c r="H2949" s="72">
        <v>700.0</v>
      </c>
      <c r="I2949" s="72">
        <v>0.0</v>
      </c>
      <c r="J2949" s="73">
        <v>27.85</v>
      </c>
      <c r="K2949" s="73">
        <v>19495.0</v>
      </c>
    </row>
    <row r="2950" ht="24.0" customHeight="1">
      <c r="A2950" s="68" t="s">
        <v>1915</v>
      </c>
      <c r="B2950" s="69" t="s">
        <v>2601</v>
      </c>
      <c r="C2950" s="68" t="s">
        <v>122</v>
      </c>
      <c r="D2950" s="68" t="s">
        <v>2602</v>
      </c>
      <c r="E2950" s="70" t="s">
        <v>1918</v>
      </c>
      <c r="F2950" s="42"/>
      <c r="G2950" s="71" t="s">
        <v>1134</v>
      </c>
      <c r="H2950" s="72">
        <v>80.0</v>
      </c>
      <c r="I2950" s="72">
        <v>0.0</v>
      </c>
      <c r="J2950" s="73">
        <v>24.11</v>
      </c>
      <c r="K2950" s="73">
        <v>1928.8</v>
      </c>
    </row>
    <row r="2951" ht="25.5" customHeight="1">
      <c r="A2951" s="77" t="s">
        <v>1940</v>
      </c>
      <c r="B2951" s="78" t="s">
        <v>3585</v>
      </c>
      <c r="C2951" s="77" t="s">
        <v>122</v>
      </c>
      <c r="D2951" s="77" t="s">
        <v>3586</v>
      </c>
      <c r="E2951" s="79" t="s">
        <v>1943</v>
      </c>
      <c r="F2951" s="42"/>
      <c r="G2951" s="80" t="s">
        <v>801</v>
      </c>
      <c r="H2951" s="81">
        <v>100.128</v>
      </c>
      <c r="I2951" s="81">
        <v>0.0</v>
      </c>
      <c r="J2951" s="82">
        <v>9.06</v>
      </c>
      <c r="K2951" s="82">
        <v>907.15</v>
      </c>
    </row>
    <row r="2952" ht="24.0" customHeight="1">
      <c r="A2952" s="77" t="s">
        <v>1940</v>
      </c>
      <c r="B2952" s="78" t="s">
        <v>2612</v>
      </c>
      <c r="C2952" s="77" t="s">
        <v>291</v>
      </c>
      <c r="D2952" s="77" t="s">
        <v>2613</v>
      </c>
      <c r="E2952" s="79" t="s">
        <v>1943</v>
      </c>
      <c r="F2952" s="42"/>
      <c r="G2952" s="80" t="s">
        <v>801</v>
      </c>
      <c r="H2952" s="81">
        <v>153.72</v>
      </c>
      <c r="I2952" s="81">
        <v>0.0</v>
      </c>
      <c r="J2952" s="82">
        <v>9.35</v>
      </c>
      <c r="K2952" s="82">
        <v>1437.28</v>
      </c>
    </row>
    <row r="2953" ht="25.5" customHeight="1">
      <c r="A2953" s="77" t="s">
        <v>1940</v>
      </c>
      <c r="B2953" s="78" t="s">
        <v>3587</v>
      </c>
      <c r="C2953" s="77" t="s">
        <v>265</v>
      </c>
      <c r="D2953" s="77" t="s">
        <v>3588</v>
      </c>
      <c r="E2953" s="79" t="s">
        <v>1943</v>
      </c>
      <c r="F2953" s="42"/>
      <c r="G2953" s="80" t="s">
        <v>1472</v>
      </c>
      <c r="H2953" s="81">
        <v>2325.7815</v>
      </c>
      <c r="I2953" s="81">
        <v>0.0</v>
      </c>
      <c r="J2953" s="82">
        <v>14.1</v>
      </c>
      <c r="K2953" s="82">
        <v>32793.51</v>
      </c>
    </row>
    <row r="2954" ht="25.5" customHeight="1">
      <c r="A2954" s="77" t="s">
        <v>1940</v>
      </c>
      <c r="B2954" s="78" t="s">
        <v>3589</v>
      </c>
      <c r="C2954" s="77" t="s">
        <v>568</v>
      </c>
      <c r="D2954" s="77" t="s">
        <v>3590</v>
      </c>
      <c r="E2954" s="79" t="s">
        <v>1943</v>
      </c>
      <c r="F2954" s="42"/>
      <c r="G2954" s="80" t="s">
        <v>106</v>
      </c>
      <c r="H2954" s="81">
        <v>3.15</v>
      </c>
      <c r="I2954" s="81">
        <v>0.0</v>
      </c>
      <c r="J2954" s="82">
        <v>145.4434</v>
      </c>
      <c r="K2954" s="82">
        <v>458.14</v>
      </c>
    </row>
    <row r="2955" ht="25.5" customHeight="1">
      <c r="A2955" s="77" t="s">
        <v>1940</v>
      </c>
      <c r="B2955" s="78" t="s">
        <v>3591</v>
      </c>
      <c r="C2955" s="77" t="s">
        <v>265</v>
      </c>
      <c r="D2955" s="77" t="s">
        <v>3592</v>
      </c>
      <c r="E2955" s="79" t="s">
        <v>1943</v>
      </c>
      <c r="F2955" s="42"/>
      <c r="G2955" s="80" t="s">
        <v>1472</v>
      </c>
      <c r="H2955" s="81">
        <v>1485.0675</v>
      </c>
      <c r="I2955" s="81">
        <v>0.0</v>
      </c>
      <c r="J2955" s="82">
        <v>10.0</v>
      </c>
      <c r="K2955" s="82">
        <v>14850.67</v>
      </c>
    </row>
    <row r="2956" ht="24.0" customHeight="1">
      <c r="A2956" s="77" t="s">
        <v>1940</v>
      </c>
      <c r="B2956" s="78" t="s">
        <v>2614</v>
      </c>
      <c r="C2956" s="77" t="s">
        <v>122</v>
      </c>
      <c r="D2956" s="77" t="s">
        <v>2615</v>
      </c>
      <c r="E2956" s="79" t="s">
        <v>1943</v>
      </c>
      <c r="F2956" s="42"/>
      <c r="G2956" s="80" t="s">
        <v>1957</v>
      </c>
      <c r="H2956" s="81">
        <v>15.0</v>
      </c>
      <c r="I2956" s="81">
        <v>0.0</v>
      </c>
      <c r="J2956" s="82">
        <v>17.39</v>
      </c>
      <c r="K2956" s="82">
        <v>260.85</v>
      </c>
    </row>
    <row r="2957" ht="25.5" customHeight="1">
      <c r="A2957" s="77" t="s">
        <v>1940</v>
      </c>
      <c r="B2957" s="78" t="s">
        <v>3593</v>
      </c>
      <c r="C2957" s="77" t="s">
        <v>265</v>
      </c>
      <c r="D2957" s="77" t="s">
        <v>3594</v>
      </c>
      <c r="E2957" s="79" t="s">
        <v>1943</v>
      </c>
      <c r="F2957" s="42"/>
      <c r="G2957" s="80" t="s">
        <v>1472</v>
      </c>
      <c r="H2957" s="81">
        <v>61.11</v>
      </c>
      <c r="I2957" s="81">
        <v>0.0</v>
      </c>
      <c r="J2957" s="82">
        <v>8.45</v>
      </c>
      <c r="K2957" s="82">
        <v>516.37</v>
      </c>
    </row>
    <row r="2958" ht="25.5" customHeight="1">
      <c r="A2958" s="77" t="s">
        <v>1940</v>
      </c>
      <c r="B2958" s="78" t="s">
        <v>2636</v>
      </c>
      <c r="C2958" s="77" t="s">
        <v>122</v>
      </c>
      <c r="D2958" s="77" t="s">
        <v>2637</v>
      </c>
      <c r="E2958" s="79" t="s">
        <v>1943</v>
      </c>
      <c r="F2958" s="42"/>
      <c r="G2958" s="80" t="s">
        <v>801</v>
      </c>
      <c r="H2958" s="81">
        <v>315.63</v>
      </c>
      <c r="I2958" s="81">
        <v>0.0</v>
      </c>
      <c r="J2958" s="82">
        <v>8.06</v>
      </c>
      <c r="K2958" s="82">
        <v>2543.97</v>
      </c>
    </row>
    <row r="2959" ht="25.5" customHeight="1">
      <c r="A2959" s="77" t="s">
        <v>1940</v>
      </c>
      <c r="B2959" s="78" t="s">
        <v>3595</v>
      </c>
      <c r="C2959" s="77" t="s">
        <v>265</v>
      </c>
      <c r="D2959" s="77" t="s">
        <v>3596</v>
      </c>
      <c r="E2959" s="79" t="s">
        <v>1943</v>
      </c>
      <c r="F2959" s="42"/>
      <c r="G2959" s="80" t="s">
        <v>1472</v>
      </c>
      <c r="H2959" s="81">
        <v>42.21</v>
      </c>
      <c r="I2959" s="81">
        <v>0.0</v>
      </c>
      <c r="J2959" s="82">
        <v>15.6</v>
      </c>
      <c r="K2959" s="82">
        <v>658.47</v>
      </c>
    </row>
    <row r="2960" ht="24.0" customHeight="1">
      <c r="A2960" s="77" t="s">
        <v>1940</v>
      </c>
      <c r="B2960" s="78" t="s">
        <v>2624</v>
      </c>
      <c r="C2960" s="77" t="s">
        <v>122</v>
      </c>
      <c r="D2960" s="77" t="s">
        <v>2625</v>
      </c>
      <c r="E2960" s="79" t="s">
        <v>1943</v>
      </c>
      <c r="F2960" s="42"/>
      <c r="G2960" s="80" t="s">
        <v>1957</v>
      </c>
      <c r="H2960" s="81">
        <v>54.0</v>
      </c>
      <c r="I2960" s="81">
        <v>0.0</v>
      </c>
      <c r="J2960" s="82">
        <v>41.16</v>
      </c>
      <c r="K2960" s="82">
        <v>2222.64</v>
      </c>
    </row>
    <row r="2961" ht="24.0" customHeight="1">
      <c r="A2961" s="77" t="s">
        <v>1940</v>
      </c>
      <c r="B2961" s="78" t="s">
        <v>3597</v>
      </c>
      <c r="C2961" s="77" t="s">
        <v>104</v>
      </c>
      <c r="D2961" s="77" t="s">
        <v>3598</v>
      </c>
      <c r="E2961" s="79" t="s">
        <v>1943</v>
      </c>
      <c r="F2961" s="42"/>
      <c r="G2961" s="80" t="s">
        <v>2611</v>
      </c>
      <c r="H2961" s="81">
        <v>46.704</v>
      </c>
      <c r="I2961" s="81">
        <v>0.0</v>
      </c>
      <c r="J2961" s="82">
        <v>6.79</v>
      </c>
      <c r="K2961" s="82">
        <v>317.12</v>
      </c>
    </row>
    <row r="2962" ht="24.0" customHeight="1">
      <c r="A2962" s="77" t="s">
        <v>1940</v>
      </c>
      <c r="B2962" s="78" t="s">
        <v>2630</v>
      </c>
      <c r="C2962" s="77" t="s">
        <v>122</v>
      </c>
      <c r="D2962" s="77" t="s">
        <v>2631</v>
      </c>
      <c r="E2962" s="79" t="s">
        <v>1943</v>
      </c>
      <c r="F2962" s="42"/>
      <c r="G2962" s="80" t="s">
        <v>98</v>
      </c>
      <c r="H2962" s="81">
        <v>50.0</v>
      </c>
      <c r="I2962" s="81">
        <v>0.0</v>
      </c>
      <c r="J2962" s="82">
        <v>4.0</v>
      </c>
      <c r="K2962" s="82">
        <v>200.0</v>
      </c>
    </row>
    <row r="2963" ht="25.5" customHeight="1">
      <c r="A2963" s="77" t="s">
        <v>1940</v>
      </c>
      <c r="B2963" s="78" t="s">
        <v>3599</v>
      </c>
      <c r="C2963" s="77" t="s">
        <v>122</v>
      </c>
      <c r="D2963" s="77" t="s">
        <v>3600</v>
      </c>
      <c r="E2963" s="79" t="s">
        <v>1943</v>
      </c>
      <c r="F2963" s="42"/>
      <c r="G2963" s="80" t="s">
        <v>801</v>
      </c>
      <c r="H2963" s="81">
        <v>834.3405</v>
      </c>
      <c r="I2963" s="81">
        <v>0.0</v>
      </c>
      <c r="J2963" s="82">
        <v>8.02</v>
      </c>
      <c r="K2963" s="82">
        <v>6691.41</v>
      </c>
    </row>
    <row r="2964" ht="13.5" customHeight="1">
      <c r="A2964" s="64"/>
      <c r="B2964" s="64"/>
      <c r="C2964" s="64"/>
      <c r="D2964" s="64"/>
      <c r="E2964" s="64"/>
      <c r="F2964" s="64" t="s">
        <v>1935</v>
      </c>
      <c r="G2964" s="74">
        <v>12385.79</v>
      </c>
      <c r="H2964" s="64" t="s">
        <v>1936</v>
      </c>
      <c r="I2964" s="74">
        <v>13317.21</v>
      </c>
      <c r="J2964" s="64" t="s">
        <v>1937</v>
      </c>
      <c r="K2964" s="74">
        <v>25703.0</v>
      </c>
    </row>
    <row r="2965" ht="13.5" customHeight="1">
      <c r="A2965" s="64"/>
      <c r="B2965" s="64"/>
      <c r="C2965" s="64"/>
      <c r="D2965" s="64"/>
      <c r="E2965" s="64"/>
      <c r="F2965" s="64" t="s">
        <v>1938</v>
      </c>
      <c r="G2965" s="74">
        <v>23301.72</v>
      </c>
      <c r="H2965" s="75" t="s">
        <v>1939</v>
      </c>
      <c r="I2965" s="34"/>
      <c r="J2965" s="64"/>
      <c r="K2965" s="74">
        <v>122289.5</v>
      </c>
    </row>
    <row r="2966" ht="0.75" customHeight="1">
      <c r="A2966" s="76"/>
      <c r="B2966" s="76"/>
      <c r="C2966" s="76"/>
      <c r="D2966" s="76"/>
      <c r="E2966" s="76"/>
      <c r="F2966" s="76"/>
      <c r="G2966" s="76"/>
      <c r="H2966" s="76"/>
      <c r="I2966" s="76"/>
      <c r="J2966" s="76"/>
      <c r="K2966" s="76"/>
    </row>
    <row r="2967" ht="18.0" customHeight="1">
      <c r="A2967" s="39" t="s">
        <v>791</v>
      </c>
      <c r="B2967" s="43" t="s">
        <v>83</v>
      </c>
      <c r="C2967" s="39" t="s">
        <v>84</v>
      </c>
      <c r="D2967" s="39" t="s">
        <v>24</v>
      </c>
      <c r="E2967" s="40" t="s">
        <v>1911</v>
      </c>
      <c r="F2967" s="42"/>
      <c r="G2967" s="54" t="s">
        <v>85</v>
      </c>
      <c r="H2967" s="43" t="s">
        <v>25</v>
      </c>
      <c r="I2967" s="43" t="s">
        <v>86</v>
      </c>
      <c r="J2967" s="43" t="s">
        <v>26</v>
      </c>
      <c r="K2967" s="4"/>
    </row>
    <row r="2968" ht="64.5" customHeight="1">
      <c r="A2968" s="56" t="s">
        <v>1913</v>
      </c>
      <c r="B2968" s="58" t="s">
        <v>792</v>
      </c>
      <c r="C2968" s="56" t="s">
        <v>265</v>
      </c>
      <c r="D2968" s="56" t="s">
        <v>793</v>
      </c>
      <c r="E2968" s="66" t="s">
        <v>2332</v>
      </c>
      <c r="F2968" s="42"/>
      <c r="G2968" s="57" t="s">
        <v>106</v>
      </c>
      <c r="H2968" s="67">
        <v>1.0</v>
      </c>
      <c r="I2968" s="59">
        <v>98680.0</v>
      </c>
      <c r="J2968" s="59">
        <v>98680.0</v>
      </c>
      <c r="K2968" s="4"/>
    </row>
    <row r="2969" ht="15.0" customHeight="1">
      <c r="A2969" s="39" t="s">
        <v>23</v>
      </c>
      <c r="B2969" s="43" t="s">
        <v>83</v>
      </c>
      <c r="C2969" s="39" t="s">
        <v>84</v>
      </c>
      <c r="D2969" s="39" t="s">
        <v>24</v>
      </c>
      <c r="E2969" s="40" t="s">
        <v>1911</v>
      </c>
      <c r="F2969" s="42"/>
      <c r="G2969" s="54" t="s">
        <v>85</v>
      </c>
      <c r="H2969" s="43" t="s">
        <v>25</v>
      </c>
      <c r="I2969" s="43" t="s">
        <v>86</v>
      </c>
      <c r="J2969" s="43" t="s">
        <v>26</v>
      </c>
      <c r="K2969" s="4"/>
    </row>
    <row r="2970" ht="64.5" customHeight="1">
      <c r="A2970" s="77" t="s">
        <v>1940</v>
      </c>
      <c r="B2970" s="78" t="s">
        <v>3601</v>
      </c>
      <c r="C2970" s="77" t="s">
        <v>265</v>
      </c>
      <c r="D2970" s="77" t="s">
        <v>793</v>
      </c>
      <c r="E2970" s="79" t="s">
        <v>1972</v>
      </c>
      <c r="F2970" s="42"/>
      <c r="G2970" s="80" t="s">
        <v>106</v>
      </c>
      <c r="H2970" s="81">
        <v>1.0</v>
      </c>
      <c r="I2970" s="82" t="s">
        <v>3602</v>
      </c>
      <c r="J2970" s="86" t="s">
        <v>3602</v>
      </c>
      <c r="K2970" s="4"/>
    </row>
    <row r="2971" ht="39.75" customHeight="1">
      <c r="A2971" s="87" t="s">
        <v>2347</v>
      </c>
      <c r="B2971" s="41"/>
      <c r="C2971" s="41"/>
      <c r="D2971" s="41"/>
      <c r="E2971" s="41"/>
      <c r="F2971" s="41"/>
      <c r="G2971" s="41"/>
      <c r="H2971" s="41"/>
      <c r="I2971" s="41"/>
      <c r="J2971" s="42"/>
      <c r="K2971" s="4"/>
    </row>
    <row r="2972" ht="15.0" customHeight="1">
      <c r="A2972" s="39" t="s">
        <v>23</v>
      </c>
      <c r="B2972" s="43" t="s">
        <v>83</v>
      </c>
      <c r="C2972" s="39" t="s">
        <v>84</v>
      </c>
      <c r="D2972" s="39" t="s">
        <v>24</v>
      </c>
      <c r="E2972" s="40" t="s">
        <v>1911</v>
      </c>
      <c r="F2972" s="42"/>
      <c r="G2972" s="54" t="s">
        <v>85</v>
      </c>
      <c r="H2972" s="43" t="s">
        <v>25</v>
      </c>
      <c r="I2972" s="43" t="s">
        <v>86</v>
      </c>
      <c r="J2972" s="43" t="s">
        <v>26</v>
      </c>
      <c r="K2972" s="4"/>
    </row>
    <row r="2973" ht="64.5" customHeight="1">
      <c r="A2973" s="77" t="s">
        <v>1940</v>
      </c>
      <c r="B2973" s="78" t="s">
        <v>3601</v>
      </c>
      <c r="C2973" s="77" t="s">
        <v>265</v>
      </c>
      <c r="D2973" s="77" t="s">
        <v>793</v>
      </c>
      <c r="E2973" s="79" t="s">
        <v>1972</v>
      </c>
      <c r="F2973" s="42"/>
      <c r="G2973" s="80" t="s">
        <v>106</v>
      </c>
      <c r="H2973" s="81">
        <v>1.0</v>
      </c>
      <c r="I2973" s="82" t="s">
        <v>3602</v>
      </c>
      <c r="J2973" s="86" t="s">
        <v>3602</v>
      </c>
      <c r="K2973" s="4"/>
    </row>
    <row r="2974" ht="13.5" customHeight="1">
      <c r="A2974" s="64"/>
      <c r="B2974" s="64"/>
      <c r="C2974" s="64"/>
      <c r="D2974" s="64"/>
      <c r="E2974" s="64" t="s">
        <v>1935</v>
      </c>
      <c r="F2974" s="74">
        <v>0.0</v>
      </c>
      <c r="G2974" s="64" t="s">
        <v>1936</v>
      </c>
      <c r="H2974" s="74">
        <v>0.0</v>
      </c>
      <c r="I2974" s="64" t="s">
        <v>1937</v>
      </c>
      <c r="J2974" s="74">
        <v>0.0</v>
      </c>
      <c r="K2974" s="4"/>
    </row>
    <row r="2975" ht="13.5" customHeight="1">
      <c r="A2975" s="64"/>
      <c r="B2975" s="64"/>
      <c r="C2975" s="64"/>
      <c r="D2975" s="64"/>
      <c r="E2975" s="64" t="s">
        <v>1938</v>
      </c>
      <c r="F2975" s="74">
        <v>15078.3</v>
      </c>
      <c r="G2975" s="64"/>
      <c r="H2975" s="75" t="s">
        <v>1939</v>
      </c>
      <c r="I2975" s="34"/>
      <c r="J2975" s="74">
        <v>113758.3</v>
      </c>
      <c r="K2975" s="4"/>
    </row>
    <row r="2976" ht="0.75" customHeight="1">
      <c r="A2976" s="76"/>
      <c r="B2976" s="76"/>
      <c r="C2976" s="76"/>
      <c r="D2976" s="76"/>
      <c r="E2976" s="76"/>
      <c r="F2976" s="76"/>
      <c r="G2976" s="76"/>
      <c r="H2976" s="76"/>
      <c r="I2976" s="76"/>
      <c r="J2976" s="76"/>
      <c r="K2976" s="76"/>
    </row>
    <row r="2977" ht="18.0" customHeight="1">
      <c r="A2977" s="39" t="s">
        <v>795</v>
      </c>
      <c r="B2977" s="43" t="s">
        <v>83</v>
      </c>
      <c r="C2977" s="39" t="s">
        <v>84</v>
      </c>
      <c r="D2977" s="39" t="s">
        <v>24</v>
      </c>
      <c r="E2977" s="40" t="s">
        <v>1911</v>
      </c>
      <c r="F2977" s="42"/>
      <c r="G2977" s="54" t="s">
        <v>85</v>
      </c>
      <c r="H2977" s="43" t="s">
        <v>25</v>
      </c>
      <c r="I2977" s="43" t="s">
        <v>1912</v>
      </c>
      <c r="J2977" s="43" t="s">
        <v>86</v>
      </c>
      <c r="K2977" s="43" t="s">
        <v>26</v>
      </c>
    </row>
    <row r="2978" ht="24.0" customHeight="1">
      <c r="A2978" s="56" t="s">
        <v>1913</v>
      </c>
      <c r="B2978" s="58" t="s">
        <v>796</v>
      </c>
      <c r="C2978" s="56" t="s">
        <v>92</v>
      </c>
      <c r="D2978" s="56" t="s">
        <v>797</v>
      </c>
      <c r="E2978" s="66" t="s">
        <v>1924</v>
      </c>
      <c r="F2978" s="42"/>
      <c r="G2978" s="57" t="s">
        <v>98</v>
      </c>
      <c r="H2978" s="67">
        <v>1.0</v>
      </c>
      <c r="I2978" s="59"/>
      <c r="J2978" s="59">
        <v>2067.11</v>
      </c>
      <c r="K2978" s="59">
        <v>2067.11</v>
      </c>
    </row>
    <row r="2979" ht="24.0" customHeight="1">
      <c r="A2979" s="68" t="s">
        <v>1915</v>
      </c>
      <c r="B2979" s="69" t="s">
        <v>3603</v>
      </c>
      <c r="C2979" s="68" t="s">
        <v>201</v>
      </c>
      <c r="D2979" s="68" t="s">
        <v>3604</v>
      </c>
      <c r="E2979" s="70">
        <v>0.0</v>
      </c>
      <c r="F2979" s="42"/>
      <c r="G2979" s="71" t="s">
        <v>2070</v>
      </c>
      <c r="H2979" s="72">
        <v>38.732</v>
      </c>
      <c r="I2979" s="72">
        <v>0.0</v>
      </c>
      <c r="J2979" s="73">
        <v>30.71</v>
      </c>
      <c r="K2979" s="73">
        <v>1189.45</v>
      </c>
    </row>
    <row r="2980" ht="25.5" customHeight="1">
      <c r="A2980" s="68" t="s">
        <v>1915</v>
      </c>
      <c r="B2980" s="69" t="s">
        <v>2909</v>
      </c>
      <c r="C2980" s="68" t="s">
        <v>122</v>
      </c>
      <c r="D2980" s="68" t="s">
        <v>2910</v>
      </c>
      <c r="E2980" s="70" t="s">
        <v>1918</v>
      </c>
      <c r="F2980" s="42"/>
      <c r="G2980" s="71" t="s">
        <v>1134</v>
      </c>
      <c r="H2980" s="72">
        <v>38.732</v>
      </c>
      <c r="I2980" s="72">
        <v>0.0</v>
      </c>
      <c r="J2980" s="73">
        <v>22.66</v>
      </c>
      <c r="K2980" s="73">
        <v>877.66</v>
      </c>
    </row>
    <row r="2981" ht="13.5" customHeight="1">
      <c r="A2981" s="64"/>
      <c r="B2981" s="64"/>
      <c r="C2981" s="64"/>
      <c r="D2981" s="64"/>
      <c r="E2981" s="64"/>
      <c r="F2981" s="64" t="s">
        <v>1935</v>
      </c>
      <c r="G2981" s="74">
        <v>720.24</v>
      </c>
      <c r="H2981" s="64" t="s">
        <v>1936</v>
      </c>
      <c r="I2981" s="74">
        <v>774.41</v>
      </c>
      <c r="J2981" s="64" t="s">
        <v>1937</v>
      </c>
      <c r="K2981" s="74">
        <v>1494.65</v>
      </c>
    </row>
    <row r="2982" ht="13.5" customHeight="1">
      <c r="A2982" s="64"/>
      <c r="B2982" s="64"/>
      <c r="C2982" s="64"/>
      <c r="D2982" s="64"/>
      <c r="E2982" s="64"/>
      <c r="F2982" s="64" t="s">
        <v>1938</v>
      </c>
      <c r="G2982" s="74">
        <v>486.59</v>
      </c>
      <c r="H2982" s="75" t="s">
        <v>1939</v>
      </c>
      <c r="I2982" s="34"/>
      <c r="J2982" s="64"/>
      <c r="K2982" s="74">
        <v>2553.7</v>
      </c>
    </row>
    <row r="2983" ht="0.75" customHeight="1">
      <c r="A2983" s="76"/>
      <c r="B2983" s="76"/>
      <c r="C2983" s="76"/>
      <c r="D2983" s="76"/>
      <c r="E2983" s="76"/>
      <c r="F2983" s="76"/>
      <c r="G2983" s="76"/>
      <c r="H2983" s="76"/>
      <c r="I2983" s="76"/>
      <c r="J2983" s="76"/>
      <c r="K2983" s="76"/>
    </row>
    <row r="2984" ht="18.0" customHeight="1">
      <c r="A2984" s="39" t="s">
        <v>798</v>
      </c>
      <c r="B2984" s="43" t="s">
        <v>83</v>
      </c>
      <c r="C2984" s="39" t="s">
        <v>84</v>
      </c>
      <c r="D2984" s="39" t="s">
        <v>24</v>
      </c>
      <c r="E2984" s="40" t="s">
        <v>1911</v>
      </c>
      <c r="F2984" s="42"/>
      <c r="G2984" s="54" t="s">
        <v>85</v>
      </c>
      <c r="H2984" s="43" t="s">
        <v>25</v>
      </c>
      <c r="I2984" s="43" t="s">
        <v>1912</v>
      </c>
      <c r="J2984" s="43" t="s">
        <v>86</v>
      </c>
      <c r="K2984" s="43" t="s">
        <v>26</v>
      </c>
    </row>
    <row r="2985" ht="25.5" customHeight="1">
      <c r="A2985" s="56" t="s">
        <v>1913</v>
      </c>
      <c r="B2985" s="58" t="s">
        <v>799</v>
      </c>
      <c r="C2985" s="56" t="s">
        <v>109</v>
      </c>
      <c r="D2985" s="56" t="s">
        <v>800</v>
      </c>
      <c r="E2985" s="66" t="s">
        <v>3605</v>
      </c>
      <c r="F2985" s="42"/>
      <c r="G2985" s="57" t="s">
        <v>801</v>
      </c>
      <c r="H2985" s="67">
        <v>1.0</v>
      </c>
      <c r="I2985" s="59"/>
      <c r="J2985" s="59">
        <v>14.99</v>
      </c>
      <c r="K2985" s="59">
        <v>14.99</v>
      </c>
    </row>
    <row r="2986" ht="24.0" customHeight="1">
      <c r="A2986" s="77" t="s">
        <v>1940</v>
      </c>
      <c r="B2986" s="78" t="s">
        <v>3606</v>
      </c>
      <c r="C2986" s="77" t="s">
        <v>109</v>
      </c>
      <c r="D2986" s="77" t="s">
        <v>3607</v>
      </c>
      <c r="E2986" s="79" t="s">
        <v>1948</v>
      </c>
      <c r="F2986" s="42"/>
      <c r="G2986" s="80" t="s">
        <v>1134</v>
      </c>
      <c r="H2986" s="81">
        <v>0.107</v>
      </c>
      <c r="I2986" s="81">
        <v>0.0</v>
      </c>
      <c r="J2986" s="82">
        <v>19.112592</v>
      </c>
      <c r="K2986" s="82">
        <v>2.04</v>
      </c>
    </row>
    <row r="2987" ht="25.5" customHeight="1">
      <c r="A2987" s="77" t="s">
        <v>1940</v>
      </c>
      <c r="B2987" s="78" t="s">
        <v>3608</v>
      </c>
      <c r="C2987" s="77" t="s">
        <v>109</v>
      </c>
      <c r="D2987" s="77" t="s">
        <v>3609</v>
      </c>
      <c r="E2987" s="79" t="s">
        <v>1943</v>
      </c>
      <c r="F2987" s="42"/>
      <c r="G2987" s="80" t="s">
        <v>98</v>
      </c>
      <c r="H2987" s="81">
        <v>0.58</v>
      </c>
      <c r="I2987" s="81">
        <v>0.0</v>
      </c>
      <c r="J2987" s="82">
        <v>0.34</v>
      </c>
      <c r="K2987" s="82">
        <v>0.19</v>
      </c>
    </row>
    <row r="2988" ht="24.0" customHeight="1">
      <c r="A2988" s="77" t="s">
        <v>1940</v>
      </c>
      <c r="B2988" s="78" t="s">
        <v>3610</v>
      </c>
      <c r="C2988" s="77" t="s">
        <v>109</v>
      </c>
      <c r="D2988" s="77" t="s">
        <v>3611</v>
      </c>
      <c r="E2988" s="79" t="s">
        <v>1943</v>
      </c>
      <c r="F2988" s="42"/>
      <c r="G2988" s="80" t="s">
        <v>801</v>
      </c>
      <c r="H2988" s="81">
        <v>1.1</v>
      </c>
      <c r="I2988" s="81">
        <v>0.0</v>
      </c>
      <c r="J2988" s="82">
        <v>9.71</v>
      </c>
      <c r="K2988" s="82">
        <v>10.68</v>
      </c>
    </row>
    <row r="2989" ht="24.0" customHeight="1">
      <c r="A2989" s="77" t="s">
        <v>1940</v>
      </c>
      <c r="B2989" s="78" t="s">
        <v>3612</v>
      </c>
      <c r="C2989" s="77" t="s">
        <v>109</v>
      </c>
      <c r="D2989" s="77" t="s">
        <v>3613</v>
      </c>
      <c r="E2989" s="79" t="s">
        <v>1948</v>
      </c>
      <c r="F2989" s="42"/>
      <c r="G2989" s="80" t="s">
        <v>1134</v>
      </c>
      <c r="H2989" s="81">
        <v>0.088</v>
      </c>
      <c r="I2989" s="81">
        <v>0.0</v>
      </c>
      <c r="J2989" s="82">
        <v>15.46024</v>
      </c>
      <c r="K2989" s="82">
        <v>1.36</v>
      </c>
    </row>
    <row r="2990" ht="25.5" customHeight="1">
      <c r="A2990" s="77" t="s">
        <v>1940</v>
      </c>
      <c r="B2990" s="78" t="s">
        <v>3614</v>
      </c>
      <c r="C2990" s="77" t="s">
        <v>109</v>
      </c>
      <c r="D2990" s="77" t="s">
        <v>3615</v>
      </c>
      <c r="E2990" s="79" t="s">
        <v>1943</v>
      </c>
      <c r="F2990" s="42"/>
      <c r="G2990" s="80" t="s">
        <v>801</v>
      </c>
      <c r="H2990" s="81">
        <v>0.025</v>
      </c>
      <c r="I2990" s="81">
        <v>0.0</v>
      </c>
      <c r="J2990" s="82">
        <v>28.92</v>
      </c>
      <c r="K2990" s="82">
        <v>0.72</v>
      </c>
    </row>
    <row r="2991" ht="13.5" customHeight="1">
      <c r="A2991" s="64"/>
      <c r="B2991" s="64"/>
      <c r="C2991" s="64"/>
      <c r="D2991" s="64"/>
      <c r="E2991" s="64"/>
      <c r="F2991" s="64" t="s">
        <v>1935</v>
      </c>
      <c r="G2991" s="74">
        <v>1.63</v>
      </c>
      <c r="H2991" s="64" t="s">
        <v>1936</v>
      </c>
      <c r="I2991" s="74">
        <v>1.77</v>
      </c>
      <c r="J2991" s="64" t="s">
        <v>1937</v>
      </c>
      <c r="K2991" s="74">
        <v>3.4</v>
      </c>
    </row>
    <row r="2992" ht="13.5" customHeight="1">
      <c r="A2992" s="64"/>
      <c r="B2992" s="64"/>
      <c r="C2992" s="64"/>
      <c r="D2992" s="64"/>
      <c r="E2992" s="64"/>
      <c r="F2992" s="64" t="s">
        <v>1938</v>
      </c>
      <c r="G2992" s="74">
        <v>3.52</v>
      </c>
      <c r="H2992" s="75" t="s">
        <v>1939</v>
      </c>
      <c r="I2992" s="34"/>
      <c r="J2992" s="64"/>
      <c r="K2992" s="74">
        <v>18.51</v>
      </c>
    </row>
    <row r="2993" ht="0.75" customHeight="1">
      <c r="A2993" s="76"/>
      <c r="B2993" s="76"/>
      <c r="C2993" s="76"/>
      <c r="D2993" s="76"/>
      <c r="E2993" s="76"/>
      <c r="F2993" s="76"/>
      <c r="G2993" s="76"/>
      <c r="H2993" s="76"/>
      <c r="I2993" s="76"/>
      <c r="J2993" s="76"/>
      <c r="K2993" s="76"/>
    </row>
    <row r="2994" ht="18.0" customHeight="1">
      <c r="A2994" s="39" t="s">
        <v>802</v>
      </c>
      <c r="B2994" s="43" t="s">
        <v>83</v>
      </c>
      <c r="C2994" s="39" t="s">
        <v>84</v>
      </c>
      <c r="D2994" s="39" t="s">
        <v>24</v>
      </c>
      <c r="E2994" s="40" t="s">
        <v>1911</v>
      </c>
      <c r="F2994" s="42"/>
      <c r="G2994" s="54" t="s">
        <v>85</v>
      </c>
      <c r="H2994" s="43" t="s">
        <v>25</v>
      </c>
      <c r="I2994" s="43" t="s">
        <v>1912</v>
      </c>
      <c r="J2994" s="43" t="s">
        <v>86</v>
      </c>
      <c r="K2994" s="43" t="s">
        <v>26</v>
      </c>
    </row>
    <row r="2995" ht="25.5" customHeight="1">
      <c r="A2995" s="56" t="s">
        <v>1913</v>
      </c>
      <c r="B2995" s="58" t="s">
        <v>803</v>
      </c>
      <c r="C2995" s="56" t="s">
        <v>109</v>
      </c>
      <c r="D2995" s="56" t="s">
        <v>804</v>
      </c>
      <c r="E2995" s="66" t="s">
        <v>3605</v>
      </c>
      <c r="F2995" s="42"/>
      <c r="G2995" s="57" t="s">
        <v>801</v>
      </c>
      <c r="H2995" s="67">
        <v>1.0</v>
      </c>
      <c r="I2995" s="59"/>
      <c r="J2995" s="59">
        <v>13.96</v>
      </c>
      <c r="K2995" s="59">
        <v>13.96</v>
      </c>
    </row>
    <row r="2996" ht="24.0" customHeight="1">
      <c r="A2996" s="77" t="s">
        <v>1940</v>
      </c>
      <c r="B2996" s="78" t="s">
        <v>3606</v>
      </c>
      <c r="C2996" s="77" t="s">
        <v>109</v>
      </c>
      <c r="D2996" s="77" t="s">
        <v>3607</v>
      </c>
      <c r="E2996" s="79" t="s">
        <v>1948</v>
      </c>
      <c r="F2996" s="42"/>
      <c r="G2996" s="80" t="s">
        <v>1134</v>
      </c>
      <c r="H2996" s="81">
        <v>0.107</v>
      </c>
      <c r="I2996" s="81">
        <v>0.0</v>
      </c>
      <c r="J2996" s="82">
        <v>19.112592</v>
      </c>
      <c r="K2996" s="82">
        <v>2.04</v>
      </c>
    </row>
    <row r="2997" ht="25.5" customHeight="1">
      <c r="A2997" s="77" t="s">
        <v>1940</v>
      </c>
      <c r="B2997" s="78" t="s">
        <v>3608</v>
      </c>
      <c r="C2997" s="77" t="s">
        <v>109</v>
      </c>
      <c r="D2997" s="77" t="s">
        <v>3609</v>
      </c>
      <c r="E2997" s="79" t="s">
        <v>1943</v>
      </c>
      <c r="F2997" s="42"/>
      <c r="G2997" s="80" t="s">
        <v>98</v>
      </c>
      <c r="H2997" s="81">
        <v>0.58</v>
      </c>
      <c r="I2997" s="81">
        <v>0.0</v>
      </c>
      <c r="J2997" s="82">
        <v>0.34</v>
      </c>
      <c r="K2997" s="82">
        <v>0.19</v>
      </c>
    </row>
    <row r="2998" ht="25.5" customHeight="1">
      <c r="A2998" s="77" t="s">
        <v>1940</v>
      </c>
      <c r="B2998" s="78" t="s">
        <v>3614</v>
      </c>
      <c r="C2998" s="77" t="s">
        <v>109</v>
      </c>
      <c r="D2998" s="77" t="s">
        <v>3615</v>
      </c>
      <c r="E2998" s="79" t="s">
        <v>1943</v>
      </c>
      <c r="F2998" s="42"/>
      <c r="G2998" s="80" t="s">
        <v>801</v>
      </c>
      <c r="H2998" s="81">
        <v>0.025</v>
      </c>
      <c r="I2998" s="81">
        <v>0.0</v>
      </c>
      <c r="J2998" s="82">
        <v>28.92</v>
      </c>
      <c r="K2998" s="82">
        <v>0.72</v>
      </c>
    </row>
    <row r="2999" ht="24.0" customHeight="1">
      <c r="A2999" s="77" t="s">
        <v>1940</v>
      </c>
      <c r="B2999" s="78" t="s">
        <v>3612</v>
      </c>
      <c r="C2999" s="77" t="s">
        <v>109</v>
      </c>
      <c r="D2999" s="77" t="s">
        <v>3613</v>
      </c>
      <c r="E2999" s="79" t="s">
        <v>1948</v>
      </c>
      <c r="F2999" s="42"/>
      <c r="G2999" s="80" t="s">
        <v>1134</v>
      </c>
      <c r="H2999" s="81">
        <v>0.088</v>
      </c>
      <c r="I2999" s="81">
        <v>0.0</v>
      </c>
      <c r="J2999" s="82">
        <v>15.46024</v>
      </c>
      <c r="K2999" s="82">
        <v>1.36</v>
      </c>
    </row>
    <row r="3000" ht="24.0" customHeight="1">
      <c r="A3000" s="77" t="s">
        <v>1940</v>
      </c>
      <c r="B3000" s="78" t="s">
        <v>3616</v>
      </c>
      <c r="C3000" s="77" t="s">
        <v>109</v>
      </c>
      <c r="D3000" s="77" t="s">
        <v>3617</v>
      </c>
      <c r="E3000" s="79" t="s">
        <v>1943</v>
      </c>
      <c r="F3000" s="42"/>
      <c r="G3000" s="80" t="s">
        <v>801</v>
      </c>
      <c r="H3000" s="81">
        <v>1.1</v>
      </c>
      <c r="I3000" s="81">
        <v>0.0</v>
      </c>
      <c r="J3000" s="82">
        <v>8.78</v>
      </c>
      <c r="K3000" s="82">
        <v>9.65</v>
      </c>
    </row>
    <row r="3001" ht="13.5" customHeight="1">
      <c r="A3001" s="64"/>
      <c r="B3001" s="64"/>
      <c r="C3001" s="64"/>
      <c r="D3001" s="64"/>
      <c r="E3001" s="64"/>
      <c r="F3001" s="64" t="s">
        <v>1935</v>
      </c>
      <c r="G3001" s="74">
        <v>1.63</v>
      </c>
      <c r="H3001" s="64" t="s">
        <v>1936</v>
      </c>
      <c r="I3001" s="74">
        <v>1.77</v>
      </c>
      <c r="J3001" s="64" t="s">
        <v>1937</v>
      </c>
      <c r="K3001" s="74">
        <v>3.4</v>
      </c>
    </row>
    <row r="3002" ht="13.5" customHeight="1">
      <c r="A3002" s="64"/>
      <c r="B3002" s="64"/>
      <c r="C3002" s="64"/>
      <c r="D3002" s="64"/>
      <c r="E3002" s="64"/>
      <c r="F3002" s="64" t="s">
        <v>1938</v>
      </c>
      <c r="G3002" s="74">
        <v>3.28</v>
      </c>
      <c r="H3002" s="75" t="s">
        <v>1939</v>
      </c>
      <c r="I3002" s="34"/>
      <c r="J3002" s="64"/>
      <c r="K3002" s="74">
        <v>17.24</v>
      </c>
    </row>
    <row r="3003" ht="0.75" customHeight="1">
      <c r="A3003" s="76"/>
      <c r="B3003" s="76"/>
      <c r="C3003" s="76"/>
      <c r="D3003" s="76"/>
      <c r="E3003" s="76"/>
      <c r="F3003" s="76"/>
      <c r="G3003" s="76"/>
      <c r="H3003" s="76"/>
      <c r="I3003" s="76"/>
      <c r="J3003" s="76"/>
      <c r="K3003" s="76"/>
    </row>
    <row r="3004" ht="18.0" customHeight="1">
      <c r="A3004" s="39" t="s">
        <v>805</v>
      </c>
      <c r="B3004" s="43" t="s">
        <v>83</v>
      </c>
      <c r="C3004" s="39" t="s">
        <v>84</v>
      </c>
      <c r="D3004" s="39" t="s">
        <v>24</v>
      </c>
      <c r="E3004" s="40" t="s">
        <v>1911</v>
      </c>
      <c r="F3004" s="42"/>
      <c r="G3004" s="54" t="s">
        <v>85</v>
      </c>
      <c r="H3004" s="43" t="s">
        <v>25</v>
      </c>
      <c r="I3004" s="43" t="s">
        <v>1912</v>
      </c>
      <c r="J3004" s="43" t="s">
        <v>86</v>
      </c>
      <c r="K3004" s="43" t="s">
        <v>26</v>
      </c>
    </row>
    <row r="3005" ht="39.0" customHeight="1">
      <c r="A3005" s="56" t="s">
        <v>1913</v>
      </c>
      <c r="B3005" s="58" t="s">
        <v>806</v>
      </c>
      <c r="C3005" s="56" t="s">
        <v>122</v>
      </c>
      <c r="D3005" s="56" t="s">
        <v>807</v>
      </c>
      <c r="E3005" s="66" t="s">
        <v>3166</v>
      </c>
      <c r="F3005" s="42"/>
      <c r="G3005" s="57" t="s">
        <v>111</v>
      </c>
      <c r="H3005" s="67">
        <v>1.0</v>
      </c>
      <c r="I3005" s="59"/>
      <c r="J3005" s="59">
        <v>677.33</v>
      </c>
      <c r="K3005" s="59">
        <v>677.33</v>
      </c>
    </row>
    <row r="3006" ht="39.0" customHeight="1">
      <c r="A3006" s="68" t="s">
        <v>1915</v>
      </c>
      <c r="B3006" s="69" t="s">
        <v>3618</v>
      </c>
      <c r="C3006" s="68" t="s">
        <v>122</v>
      </c>
      <c r="D3006" s="68" t="s">
        <v>3619</v>
      </c>
      <c r="E3006" s="70" t="s">
        <v>1999</v>
      </c>
      <c r="F3006" s="42"/>
      <c r="G3006" s="71" t="s">
        <v>2025</v>
      </c>
      <c r="H3006" s="72">
        <v>0.049</v>
      </c>
      <c r="I3006" s="72">
        <v>0.0</v>
      </c>
      <c r="J3006" s="73">
        <v>0.56</v>
      </c>
      <c r="K3006" s="73">
        <v>0.02</v>
      </c>
    </row>
    <row r="3007" ht="24.0" customHeight="1">
      <c r="A3007" s="68" t="s">
        <v>1915</v>
      </c>
      <c r="B3007" s="69" t="s">
        <v>2005</v>
      </c>
      <c r="C3007" s="68" t="s">
        <v>122</v>
      </c>
      <c r="D3007" s="68" t="s">
        <v>2006</v>
      </c>
      <c r="E3007" s="70" t="s">
        <v>1918</v>
      </c>
      <c r="F3007" s="42"/>
      <c r="G3007" s="71" t="s">
        <v>1134</v>
      </c>
      <c r="H3007" s="72">
        <v>0.411</v>
      </c>
      <c r="I3007" s="72">
        <v>0.0</v>
      </c>
      <c r="J3007" s="73">
        <v>21.72</v>
      </c>
      <c r="K3007" s="73">
        <v>8.92</v>
      </c>
    </row>
    <row r="3008" ht="39.0" customHeight="1">
      <c r="A3008" s="68" t="s">
        <v>1915</v>
      </c>
      <c r="B3008" s="69" t="s">
        <v>3620</v>
      </c>
      <c r="C3008" s="68" t="s">
        <v>122</v>
      </c>
      <c r="D3008" s="68" t="s">
        <v>3621</v>
      </c>
      <c r="E3008" s="70" t="s">
        <v>1999</v>
      </c>
      <c r="F3008" s="42"/>
      <c r="G3008" s="71" t="s">
        <v>2000</v>
      </c>
      <c r="H3008" s="72">
        <v>0.053</v>
      </c>
      <c r="I3008" s="72">
        <v>0.0</v>
      </c>
      <c r="J3008" s="73">
        <v>1.48</v>
      </c>
      <c r="K3008" s="73">
        <v>0.07</v>
      </c>
    </row>
    <row r="3009" ht="24.0" customHeight="1">
      <c r="A3009" s="68" t="s">
        <v>1915</v>
      </c>
      <c r="B3009" s="69" t="s">
        <v>2001</v>
      </c>
      <c r="C3009" s="68" t="s">
        <v>122</v>
      </c>
      <c r="D3009" s="68" t="s">
        <v>2002</v>
      </c>
      <c r="E3009" s="70" t="s">
        <v>1918</v>
      </c>
      <c r="F3009" s="42"/>
      <c r="G3009" s="71" t="s">
        <v>1134</v>
      </c>
      <c r="H3009" s="72">
        <v>0.411</v>
      </c>
      <c r="I3009" s="72">
        <v>0.0</v>
      </c>
      <c r="J3009" s="73">
        <v>27.11</v>
      </c>
      <c r="K3009" s="73">
        <v>11.14</v>
      </c>
    </row>
    <row r="3010" ht="51.75" customHeight="1">
      <c r="A3010" s="77" t="s">
        <v>1940</v>
      </c>
      <c r="B3010" s="78" t="s">
        <v>3622</v>
      </c>
      <c r="C3010" s="77" t="s">
        <v>122</v>
      </c>
      <c r="D3010" s="77" t="s">
        <v>3623</v>
      </c>
      <c r="E3010" s="79" t="s">
        <v>1943</v>
      </c>
      <c r="F3010" s="42"/>
      <c r="G3010" s="80" t="s">
        <v>111</v>
      </c>
      <c r="H3010" s="81">
        <v>1.06</v>
      </c>
      <c r="I3010" s="81">
        <v>0.0</v>
      </c>
      <c r="J3010" s="82">
        <v>619.99</v>
      </c>
      <c r="K3010" s="82">
        <v>657.18</v>
      </c>
    </row>
    <row r="3011" ht="13.5" customHeight="1">
      <c r="A3011" s="64"/>
      <c r="B3011" s="64"/>
      <c r="C3011" s="64"/>
      <c r="D3011" s="64"/>
      <c r="E3011" s="64"/>
      <c r="F3011" s="64" t="s">
        <v>1935</v>
      </c>
      <c r="G3011" s="74">
        <v>7.21</v>
      </c>
      <c r="H3011" s="64" t="s">
        <v>1936</v>
      </c>
      <c r="I3011" s="74">
        <v>7.77</v>
      </c>
      <c r="J3011" s="64" t="s">
        <v>1937</v>
      </c>
      <c r="K3011" s="74">
        <v>14.98</v>
      </c>
    </row>
    <row r="3012" ht="13.5" customHeight="1">
      <c r="A3012" s="64"/>
      <c r="B3012" s="64"/>
      <c r="C3012" s="64"/>
      <c r="D3012" s="64"/>
      <c r="E3012" s="64"/>
      <c r="F3012" s="64" t="s">
        <v>1938</v>
      </c>
      <c r="G3012" s="74">
        <v>159.44</v>
      </c>
      <c r="H3012" s="75" t="s">
        <v>1939</v>
      </c>
      <c r="I3012" s="34"/>
      <c r="J3012" s="64"/>
      <c r="K3012" s="74">
        <v>836.77</v>
      </c>
    </row>
    <row r="3013" ht="0.75" customHeight="1">
      <c r="A3013" s="76"/>
      <c r="B3013" s="76"/>
      <c r="C3013" s="76"/>
      <c r="D3013" s="76"/>
      <c r="E3013" s="76"/>
      <c r="F3013" s="76"/>
      <c r="G3013" s="76"/>
      <c r="H3013" s="76"/>
      <c r="I3013" s="76"/>
      <c r="J3013" s="76"/>
      <c r="K3013" s="76"/>
    </row>
    <row r="3014" ht="18.0" customHeight="1">
      <c r="A3014" s="39" t="s">
        <v>808</v>
      </c>
      <c r="B3014" s="43" t="s">
        <v>83</v>
      </c>
      <c r="C3014" s="39" t="s">
        <v>84</v>
      </c>
      <c r="D3014" s="39" t="s">
        <v>24</v>
      </c>
      <c r="E3014" s="40" t="s">
        <v>1911</v>
      </c>
      <c r="F3014" s="42"/>
      <c r="G3014" s="54" t="s">
        <v>85</v>
      </c>
      <c r="H3014" s="43" t="s">
        <v>25</v>
      </c>
      <c r="I3014" s="43" t="s">
        <v>1912</v>
      </c>
      <c r="J3014" s="43" t="s">
        <v>86</v>
      </c>
      <c r="K3014" s="43" t="s">
        <v>26</v>
      </c>
    </row>
    <row r="3015" ht="39.0" customHeight="1">
      <c r="A3015" s="56" t="s">
        <v>1913</v>
      </c>
      <c r="B3015" s="58" t="s">
        <v>809</v>
      </c>
      <c r="C3015" s="56" t="s">
        <v>122</v>
      </c>
      <c r="D3015" s="56" t="s">
        <v>810</v>
      </c>
      <c r="E3015" s="66" t="s">
        <v>3624</v>
      </c>
      <c r="F3015" s="42"/>
      <c r="G3015" s="57" t="s">
        <v>130</v>
      </c>
      <c r="H3015" s="67">
        <v>1.0</v>
      </c>
      <c r="I3015" s="59"/>
      <c r="J3015" s="59">
        <v>85.0</v>
      </c>
      <c r="K3015" s="59">
        <v>85.0</v>
      </c>
    </row>
    <row r="3016" ht="39.0" customHeight="1">
      <c r="A3016" s="68" t="s">
        <v>1915</v>
      </c>
      <c r="B3016" s="69" t="s">
        <v>2019</v>
      </c>
      <c r="C3016" s="68" t="s">
        <v>122</v>
      </c>
      <c r="D3016" s="68" t="s">
        <v>2020</v>
      </c>
      <c r="E3016" s="70" t="s">
        <v>1999</v>
      </c>
      <c r="F3016" s="42"/>
      <c r="G3016" s="71" t="s">
        <v>2000</v>
      </c>
      <c r="H3016" s="72">
        <v>0.026</v>
      </c>
      <c r="I3016" s="72">
        <v>0.0</v>
      </c>
      <c r="J3016" s="73">
        <v>30.44</v>
      </c>
      <c r="K3016" s="73">
        <v>0.79</v>
      </c>
    </row>
    <row r="3017" ht="25.5" customHeight="1">
      <c r="A3017" s="68" t="s">
        <v>1915</v>
      </c>
      <c r="B3017" s="69" t="s">
        <v>2017</v>
      </c>
      <c r="C3017" s="68" t="s">
        <v>122</v>
      </c>
      <c r="D3017" s="68" t="s">
        <v>2018</v>
      </c>
      <c r="E3017" s="70" t="s">
        <v>1918</v>
      </c>
      <c r="F3017" s="42"/>
      <c r="G3017" s="71" t="s">
        <v>1134</v>
      </c>
      <c r="H3017" s="72">
        <v>0.503</v>
      </c>
      <c r="I3017" s="72">
        <v>0.0</v>
      </c>
      <c r="J3017" s="73">
        <v>22.08</v>
      </c>
      <c r="K3017" s="73">
        <v>11.1</v>
      </c>
    </row>
    <row r="3018" ht="24.0" customHeight="1">
      <c r="A3018" s="68" t="s">
        <v>1915</v>
      </c>
      <c r="B3018" s="69" t="s">
        <v>2021</v>
      </c>
      <c r="C3018" s="68" t="s">
        <v>122</v>
      </c>
      <c r="D3018" s="68" t="s">
        <v>2022</v>
      </c>
      <c r="E3018" s="70" t="s">
        <v>1918</v>
      </c>
      <c r="F3018" s="42"/>
      <c r="G3018" s="71" t="s">
        <v>1134</v>
      </c>
      <c r="H3018" s="72">
        <v>1.179</v>
      </c>
      <c r="I3018" s="72">
        <v>0.0</v>
      </c>
      <c r="J3018" s="73">
        <v>26.69</v>
      </c>
      <c r="K3018" s="73">
        <v>31.46</v>
      </c>
    </row>
    <row r="3019" ht="39.0" customHeight="1">
      <c r="A3019" s="68" t="s">
        <v>1915</v>
      </c>
      <c r="B3019" s="69" t="s">
        <v>2023</v>
      </c>
      <c r="C3019" s="68" t="s">
        <v>122</v>
      </c>
      <c r="D3019" s="68" t="s">
        <v>2024</v>
      </c>
      <c r="E3019" s="70" t="s">
        <v>1999</v>
      </c>
      <c r="F3019" s="42"/>
      <c r="G3019" s="71" t="s">
        <v>2025</v>
      </c>
      <c r="H3019" s="72">
        <v>0.103</v>
      </c>
      <c r="I3019" s="72">
        <v>0.0</v>
      </c>
      <c r="J3019" s="73">
        <v>28.9</v>
      </c>
      <c r="K3019" s="73">
        <v>2.97</v>
      </c>
    </row>
    <row r="3020" ht="25.5" customHeight="1">
      <c r="A3020" s="77" t="s">
        <v>1940</v>
      </c>
      <c r="B3020" s="78" t="s">
        <v>3177</v>
      </c>
      <c r="C3020" s="77" t="s">
        <v>122</v>
      </c>
      <c r="D3020" s="77" t="s">
        <v>3178</v>
      </c>
      <c r="E3020" s="79" t="s">
        <v>1943</v>
      </c>
      <c r="F3020" s="42"/>
      <c r="G3020" s="80" t="s">
        <v>151</v>
      </c>
      <c r="H3020" s="81">
        <v>1.053</v>
      </c>
      <c r="I3020" s="81">
        <v>0.0</v>
      </c>
      <c r="J3020" s="82">
        <v>2.46</v>
      </c>
      <c r="K3020" s="82">
        <v>2.59</v>
      </c>
    </row>
    <row r="3021" ht="25.5" customHeight="1">
      <c r="A3021" s="77" t="s">
        <v>1940</v>
      </c>
      <c r="B3021" s="78" t="s">
        <v>2032</v>
      </c>
      <c r="C3021" s="77" t="s">
        <v>122</v>
      </c>
      <c r="D3021" s="77" t="s">
        <v>2033</v>
      </c>
      <c r="E3021" s="79" t="s">
        <v>1943</v>
      </c>
      <c r="F3021" s="42"/>
      <c r="G3021" s="80" t="s">
        <v>151</v>
      </c>
      <c r="H3021" s="81">
        <v>2.186</v>
      </c>
      <c r="I3021" s="81">
        <v>0.0</v>
      </c>
      <c r="J3021" s="82">
        <v>11.67</v>
      </c>
      <c r="K3021" s="82">
        <v>25.51</v>
      </c>
    </row>
    <row r="3022" ht="25.5" customHeight="1">
      <c r="A3022" s="77" t="s">
        <v>1940</v>
      </c>
      <c r="B3022" s="78" t="s">
        <v>2026</v>
      </c>
      <c r="C3022" s="77" t="s">
        <v>122</v>
      </c>
      <c r="D3022" s="77" t="s">
        <v>2027</v>
      </c>
      <c r="E3022" s="79" t="s">
        <v>1943</v>
      </c>
      <c r="F3022" s="42"/>
      <c r="G3022" s="80" t="s">
        <v>151</v>
      </c>
      <c r="H3022" s="81">
        <v>1.166</v>
      </c>
      <c r="I3022" s="81">
        <v>0.0</v>
      </c>
      <c r="J3022" s="82">
        <v>7.04</v>
      </c>
      <c r="K3022" s="82">
        <v>8.2</v>
      </c>
    </row>
    <row r="3023" ht="25.5" customHeight="1">
      <c r="A3023" s="77" t="s">
        <v>1940</v>
      </c>
      <c r="B3023" s="78" t="s">
        <v>3216</v>
      </c>
      <c r="C3023" s="77" t="s">
        <v>122</v>
      </c>
      <c r="D3023" s="77" t="s">
        <v>3217</v>
      </c>
      <c r="E3023" s="79" t="s">
        <v>1943</v>
      </c>
      <c r="F3023" s="42"/>
      <c r="G3023" s="80" t="s">
        <v>1957</v>
      </c>
      <c r="H3023" s="81">
        <v>0.0167</v>
      </c>
      <c r="I3023" s="81">
        <v>0.0</v>
      </c>
      <c r="J3023" s="82">
        <v>6.87</v>
      </c>
      <c r="K3023" s="82">
        <v>0.11</v>
      </c>
    </row>
    <row r="3024" ht="25.5" customHeight="1">
      <c r="A3024" s="77" t="s">
        <v>1940</v>
      </c>
      <c r="B3024" s="78" t="s">
        <v>3625</v>
      </c>
      <c r="C3024" s="77" t="s">
        <v>122</v>
      </c>
      <c r="D3024" s="77" t="s">
        <v>3626</v>
      </c>
      <c r="E3024" s="79" t="s">
        <v>1943</v>
      </c>
      <c r="F3024" s="42"/>
      <c r="G3024" s="80" t="s">
        <v>801</v>
      </c>
      <c r="H3024" s="81">
        <v>0.053</v>
      </c>
      <c r="I3024" s="81">
        <v>0.0</v>
      </c>
      <c r="J3024" s="82">
        <v>24.36</v>
      </c>
      <c r="K3024" s="82">
        <v>1.29</v>
      </c>
    </row>
    <row r="3025" ht="25.5" customHeight="1">
      <c r="A3025" s="77" t="s">
        <v>1940</v>
      </c>
      <c r="B3025" s="78" t="s">
        <v>3627</v>
      </c>
      <c r="C3025" s="77" t="s">
        <v>122</v>
      </c>
      <c r="D3025" s="77" t="s">
        <v>3628</v>
      </c>
      <c r="E3025" s="79" t="s">
        <v>1943</v>
      </c>
      <c r="F3025" s="42"/>
      <c r="G3025" s="80" t="s">
        <v>801</v>
      </c>
      <c r="H3025" s="81">
        <v>0.049</v>
      </c>
      <c r="I3025" s="81">
        <v>0.0</v>
      </c>
      <c r="J3025" s="82">
        <v>20.11</v>
      </c>
      <c r="K3025" s="82">
        <v>0.98</v>
      </c>
    </row>
    <row r="3026" ht="13.5" customHeight="1">
      <c r="A3026" s="64"/>
      <c r="B3026" s="64"/>
      <c r="C3026" s="64"/>
      <c r="D3026" s="64"/>
      <c r="E3026" s="64"/>
      <c r="F3026" s="64" t="s">
        <v>1935</v>
      </c>
      <c r="G3026" s="74">
        <v>17.11</v>
      </c>
      <c r="H3026" s="64" t="s">
        <v>1936</v>
      </c>
      <c r="I3026" s="74">
        <v>18.41</v>
      </c>
      <c r="J3026" s="64" t="s">
        <v>1937</v>
      </c>
      <c r="K3026" s="74">
        <v>35.52</v>
      </c>
    </row>
    <row r="3027" ht="13.5" customHeight="1">
      <c r="A3027" s="64"/>
      <c r="B3027" s="64"/>
      <c r="C3027" s="64"/>
      <c r="D3027" s="64"/>
      <c r="E3027" s="64"/>
      <c r="F3027" s="64" t="s">
        <v>1938</v>
      </c>
      <c r="G3027" s="74">
        <v>20.0</v>
      </c>
      <c r="H3027" s="75" t="s">
        <v>1939</v>
      </c>
      <c r="I3027" s="34"/>
      <c r="J3027" s="64"/>
      <c r="K3027" s="74">
        <v>105.0</v>
      </c>
    </row>
    <row r="3028" ht="0.75" customHeight="1">
      <c r="A3028" s="76"/>
      <c r="B3028" s="76"/>
      <c r="C3028" s="76"/>
      <c r="D3028" s="76"/>
      <c r="E3028" s="76"/>
      <c r="F3028" s="76"/>
      <c r="G3028" s="76"/>
      <c r="H3028" s="76"/>
      <c r="I3028" s="76"/>
      <c r="J3028" s="76"/>
      <c r="K3028" s="76"/>
    </row>
    <row r="3029" ht="18.0" customHeight="1">
      <c r="A3029" s="39" t="s">
        <v>811</v>
      </c>
      <c r="B3029" s="43" t="s">
        <v>83</v>
      </c>
      <c r="C3029" s="39" t="s">
        <v>84</v>
      </c>
      <c r="D3029" s="39" t="s">
        <v>24</v>
      </c>
      <c r="E3029" s="40" t="s">
        <v>1911</v>
      </c>
      <c r="F3029" s="42"/>
      <c r="G3029" s="54" t="s">
        <v>85</v>
      </c>
      <c r="H3029" s="43" t="s">
        <v>25</v>
      </c>
      <c r="I3029" s="43" t="s">
        <v>1912</v>
      </c>
      <c r="J3029" s="43" t="s">
        <v>86</v>
      </c>
      <c r="K3029" s="43" t="s">
        <v>26</v>
      </c>
    </row>
    <row r="3030" ht="25.5" customHeight="1">
      <c r="A3030" s="56" t="s">
        <v>1913</v>
      </c>
      <c r="B3030" s="58" t="s">
        <v>812</v>
      </c>
      <c r="C3030" s="56" t="s">
        <v>92</v>
      </c>
      <c r="D3030" s="56" t="s">
        <v>813</v>
      </c>
      <c r="E3030" s="66" t="s">
        <v>2561</v>
      </c>
      <c r="F3030" s="42"/>
      <c r="G3030" s="57" t="s">
        <v>98</v>
      </c>
      <c r="H3030" s="67">
        <v>1.0</v>
      </c>
      <c r="I3030" s="59"/>
      <c r="J3030" s="59">
        <v>77628.06</v>
      </c>
      <c r="K3030" s="59">
        <v>77628.06</v>
      </c>
    </row>
    <row r="3031" ht="24.0" customHeight="1">
      <c r="A3031" s="68" t="s">
        <v>1915</v>
      </c>
      <c r="B3031" s="69" t="s">
        <v>2605</v>
      </c>
      <c r="C3031" s="68" t="s">
        <v>122</v>
      </c>
      <c r="D3031" s="68" t="s">
        <v>2606</v>
      </c>
      <c r="E3031" s="70" t="s">
        <v>1918</v>
      </c>
      <c r="F3031" s="42"/>
      <c r="G3031" s="71" t="s">
        <v>1134</v>
      </c>
      <c r="H3031" s="72">
        <v>700.0</v>
      </c>
      <c r="I3031" s="72">
        <v>0.0</v>
      </c>
      <c r="J3031" s="73">
        <v>27.85</v>
      </c>
      <c r="K3031" s="73">
        <v>19495.0</v>
      </c>
    </row>
    <row r="3032" ht="25.5" customHeight="1">
      <c r="A3032" s="68" t="s">
        <v>1915</v>
      </c>
      <c r="B3032" s="69" t="s">
        <v>2603</v>
      </c>
      <c r="C3032" s="68" t="s">
        <v>122</v>
      </c>
      <c r="D3032" s="68" t="s">
        <v>2604</v>
      </c>
      <c r="E3032" s="70" t="s">
        <v>1918</v>
      </c>
      <c r="F3032" s="42"/>
      <c r="G3032" s="71" t="s">
        <v>1134</v>
      </c>
      <c r="H3032" s="72">
        <v>400.0</v>
      </c>
      <c r="I3032" s="72">
        <v>0.0</v>
      </c>
      <c r="J3032" s="73">
        <v>22.75</v>
      </c>
      <c r="K3032" s="73">
        <v>9100.0</v>
      </c>
    </row>
    <row r="3033" ht="24.0" customHeight="1">
      <c r="A3033" s="68" t="s">
        <v>1915</v>
      </c>
      <c r="B3033" s="69" t="s">
        <v>2601</v>
      </c>
      <c r="C3033" s="68" t="s">
        <v>122</v>
      </c>
      <c r="D3033" s="68" t="s">
        <v>2602</v>
      </c>
      <c r="E3033" s="70" t="s">
        <v>1918</v>
      </c>
      <c r="F3033" s="42"/>
      <c r="G3033" s="71" t="s">
        <v>1134</v>
      </c>
      <c r="H3033" s="72">
        <v>80.0</v>
      </c>
      <c r="I3033" s="72">
        <v>0.0</v>
      </c>
      <c r="J3033" s="73">
        <v>24.11</v>
      </c>
      <c r="K3033" s="73">
        <v>1928.8</v>
      </c>
    </row>
    <row r="3034" ht="24.0" customHeight="1">
      <c r="A3034" s="68" t="s">
        <v>1915</v>
      </c>
      <c r="B3034" s="69" t="s">
        <v>2607</v>
      </c>
      <c r="C3034" s="68" t="s">
        <v>122</v>
      </c>
      <c r="D3034" s="68" t="s">
        <v>2608</v>
      </c>
      <c r="E3034" s="70" t="s">
        <v>1918</v>
      </c>
      <c r="F3034" s="42"/>
      <c r="G3034" s="71" t="s">
        <v>1134</v>
      </c>
      <c r="H3034" s="72">
        <v>160.0</v>
      </c>
      <c r="I3034" s="72">
        <v>0.0</v>
      </c>
      <c r="J3034" s="73">
        <v>28.79</v>
      </c>
      <c r="K3034" s="73">
        <v>4606.4</v>
      </c>
    </row>
    <row r="3035" ht="25.5" customHeight="1">
      <c r="A3035" s="77" t="s">
        <v>1940</v>
      </c>
      <c r="B3035" s="78" t="s">
        <v>3599</v>
      </c>
      <c r="C3035" s="77" t="s">
        <v>122</v>
      </c>
      <c r="D3035" s="77" t="s">
        <v>3600</v>
      </c>
      <c r="E3035" s="79" t="s">
        <v>1943</v>
      </c>
      <c r="F3035" s="42"/>
      <c r="G3035" s="80" t="s">
        <v>801</v>
      </c>
      <c r="H3035" s="81">
        <v>101.22</v>
      </c>
      <c r="I3035" s="81">
        <v>0.0</v>
      </c>
      <c r="J3035" s="82">
        <v>8.02</v>
      </c>
      <c r="K3035" s="82">
        <v>811.78</v>
      </c>
    </row>
    <row r="3036" ht="24.0" customHeight="1">
      <c r="A3036" s="77" t="s">
        <v>1940</v>
      </c>
      <c r="B3036" s="78" t="s">
        <v>2614</v>
      </c>
      <c r="C3036" s="77" t="s">
        <v>122</v>
      </c>
      <c r="D3036" s="77" t="s">
        <v>2615</v>
      </c>
      <c r="E3036" s="79" t="s">
        <v>1943</v>
      </c>
      <c r="F3036" s="42"/>
      <c r="G3036" s="80" t="s">
        <v>1957</v>
      </c>
      <c r="H3036" s="81">
        <v>15.0</v>
      </c>
      <c r="I3036" s="81">
        <v>0.0</v>
      </c>
      <c r="J3036" s="82">
        <v>17.39</v>
      </c>
      <c r="K3036" s="82">
        <v>260.85</v>
      </c>
    </row>
    <row r="3037" ht="25.5" customHeight="1">
      <c r="A3037" s="77" t="s">
        <v>1940</v>
      </c>
      <c r="B3037" s="78" t="s">
        <v>2642</v>
      </c>
      <c r="C3037" s="77" t="s">
        <v>122</v>
      </c>
      <c r="D3037" s="77" t="s">
        <v>2643</v>
      </c>
      <c r="E3037" s="79" t="s">
        <v>1943</v>
      </c>
      <c r="F3037" s="42"/>
      <c r="G3037" s="80" t="s">
        <v>801</v>
      </c>
      <c r="H3037" s="81">
        <v>334.635</v>
      </c>
      <c r="I3037" s="81">
        <v>0.0</v>
      </c>
      <c r="J3037" s="82">
        <v>7.93</v>
      </c>
      <c r="K3037" s="82">
        <v>2653.65</v>
      </c>
    </row>
    <row r="3038" ht="24.0" customHeight="1">
      <c r="A3038" s="77" t="s">
        <v>1940</v>
      </c>
      <c r="B3038" s="78" t="s">
        <v>2624</v>
      </c>
      <c r="C3038" s="77" t="s">
        <v>122</v>
      </c>
      <c r="D3038" s="77" t="s">
        <v>2625</v>
      </c>
      <c r="E3038" s="79" t="s">
        <v>1943</v>
      </c>
      <c r="F3038" s="42"/>
      <c r="G3038" s="80" t="s">
        <v>1957</v>
      </c>
      <c r="H3038" s="81">
        <v>54.0</v>
      </c>
      <c r="I3038" s="81">
        <v>0.0</v>
      </c>
      <c r="J3038" s="82">
        <v>41.16</v>
      </c>
      <c r="K3038" s="82">
        <v>2222.64</v>
      </c>
    </row>
    <row r="3039" ht="24.0" customHeight="1">
      <c r="A3039" s="77" t="s">
        <v>1940</v>
      </c>
      <c r="B3039" s="78" t="s">
        <v>2630</v>
      </c>
      <c r="C3039" s="77" t="s">
        <v>122</v>
      </c>
      <c r="D3039" s="77" t="s">
        <v>2631</v>
      </c>
      <c r="E3039" s="79" t="s">
        <v>1943</v>
      </c>
      <c r="F3039" s="42"/>
      <c r="G3039" s="80" t="s">
        <v>98</v>
      </c>
      <c r="H3039" s="81">
        <v>50.0</v>
      </c>
      <c r="I3039" s="81">
        <v>0.0</v>
      </c>
      <c r="J3039" s="82">
        <v>4.0</v>
      </c>
      <c r="K3039" s="82">
        <v>200.0</v>
      </c>
    </row>
    <row r="3040" ht="25.5" customHeight="1">
      <c r="A3040" s="77" t="s">
        <v>1940</v>
      </c>
      <c r="B3040" s="78" t="s">
        <v>2640</v>
      </c>
      <c r="C3040" s="77" t="s">
        <v>122</v>
      </c>
      <c r="D3040" s="77" t="s">
        <v>2641</v>
      </c>
      <c r="E3040" s="79" t="s">
        <v>1943</v>
      </c>
      <c r="F3040" s="42"/>
      <c r="G3040" s="80" t="s">
        <v>801</v>
      </c>
      <c r="H3040" s="81">
        <v>127.05</v>
      </c>
      <c r="I3040" s="81">
        <v>0.0</v>
      </c>
      <c r="J3040" s="82">
        <v>23.24</v>
      </c>
      <c r="K3040" s="82">
        <v>2952.64</v>
      </c>
    </row>
    <row r="3041" ht="25.5" customHeight="1">
      <c r="A3041" s="77" t="s">
        <v>1940</v>
      </c>
      <c r="B3041" s="78" t="s">
        <v>3629</v>
      </c>
      <c r="C3041" s="77" t="s">
        <v>122</v>
      </c>
      <c r="D3041" s="77" t="s">
        <v>3630</v>
      </c>
      <c r="E3041" s="79" t="s">
        <v>1943</v>
      </c>
      <c r="F3041" s="42"/>
      <c r="G3041" s="80" t="s">
        <v>801</v>
      </c>
      <c r="H3041" s="81">
        <v>3339.63</v>
      </c>
      <c r="I3041" s="81">
        <v>0.0</v>
      </c>
      <c r="J3041" s="82">
        <v>10.0</v>
      </c>
      <c r="K3041" s="82">
        <v>33396.3</v>
      </c>
    </row>
    <row r="3042" ht="13.5" customHeight="1">
      <c r="A3042" s="64"/>
      <c r="B3042" s="64"/>
      <c r="C3042" s="64"/>
      <c r="D3042" s="64"/>
      <c r="E3042" s="64"/>
      <c r="F3042" s="64" t="s">
        <v>1935</v>
      </c>
      <c r="G3042" s="74">
        <v>12385.79</v>
      </c>
      <c r="H3042" s="64" t="s">
        <v>1936</v>
      </c>
      <c r="I3042" s="74">
        <v>13317.21</v>
      </c>
      <c r="J3042" s="64" t="s">
        <v>1937</v>
      </c>
      <c r="K3042" s="74">
        <v>25703.0</v>
      </c>
    </row>
    <row r="3043" ht="13.5" customHeight="1">
      <c r="A3043" s="64"/>
      <c r="B3043" s="64"/>
      <c r="C3043" s="64"/>
      <c r="D3043" s="64"/>
      <c r="E3043" s="64"/>
      <c r="F3043" s="64" t="s">
        <v>1938</v>
      </c>
      <c r="G3043" s="74">
        <v>18273.64</v>
      </c>
      <c r="H3043" s="75" t="s">
        <v>1939</v>
      </c>
      <c r="I3043" s="34"/>
      <c r="J3043" s="64"/>
      <c r="K3043" s="74">
        <v>95901.7</v>
      </c>
    </row>
    <row r="3044" ht="0.75" customHeight="1">
      <c r="A3044" s="76"/>
      <c r="B3044" s="76"/>
      <c r="C3044" s="76"/>
      <c r="D3044" s="76"/>
      <c r="E3044" s="76"/>
      <c r="F3044" s="76"/>
      <c r="G3044" s="76"/>
      <c r="H3044" s="76"/>
      <c r="I3044" s="76"/>
      <c r="J3044" s="76"/>
      <c r="K3044" s="76"/>
    </row>
    <row r="3045" ht="18.0" customHeight="1">
      <c r="A3045" s="39" t="s">
        <v>814</v>
      </c>
      <c r="B3045" s="43" t="s">
        <v>83</v>
      </c>
      <c r="C3045" s="39" t="s">
        <v>84</v>
      </c>
      <c r="D3045" s="39" t="s">
        <v>24</v>
      </c>
      <c r="E3045" s="40" t="s">
        <v>1911</v>
      </c>
      <c r="F3045" s="42"/>
      <c r="G3045" s="54" t="s">
        <v>85</v>
      </c>
      <c r="H3045" s="43" t="s">
        <v>25</v>
      </c>
      <c r="I3045" s="43" t="s">
        <v>86</v>
      </c>
      <c r="J3045" s="43" t="s">
        <v>26</v>
      </c>
      <c r="K3045" s="4"/>
    </row>
    <row r="3046" ht="78.0" customHeight="1">
      <c r="A3046" s="56" t="s">
        <v>1913</v>
      </c>
      <c r="B3046" s="58" t="s">
        <v>815</v>
      </c>
      <c r="C3046" s="56" t="s">
        <v>265</v>
      </c>
      <c r="D3046" s="56" t="s">
        <v>816</v>
      </c>
      <c r="E3046" s="66" t="s">
        <v>3631</v>
      </c>
      <c r="F3046" s="42"/>
      <c r="G3046" s="57" t="s">
        <v>275</v>
      </c>
      <c r="H3046" s="67">
        <v>1.0</v>
      </c>
      <c r="I3046" s="59">
        <v>2128.65</v>
      </c>
      <c r="J3046" s="59">
        <v>2128.65</v>
      </c>
      <c r="K3046" s="4"/>
    </row>
    <row r="3047" ht="15.0" customHeight="1">
      <c r="A3047" s="39" t="s">
        <v>23</v>
      </c>
      <c r="B3047" s="43" t="s">
        <v>83</v>
      </c>
      <c r="C3047" s="39" t="s">
        <v>84</v>
      </c>
      <c r="D3047" s="39" t="s">
        <v>24</v>
      </c>
      <c r="E3047" s="40" t="s">
        <v>1911</v>
      </c>
      <c r="F3047" s="42"/>
      <c r="G3047" s="54" t="s">
        <v>85</v>
      </c>
      <c r="H3047" s="43" t="s">
        <v>25</v>
      </c>
      <c r="I3047" s="43" t="s">
        <v>86</v>
      </c>
      <c r="J3047" s="43" t="s">
        <v>26</v>
      </c>
      <c r="K3047" s="4"/>
    </row>
    <row r="3048" ht="24.0" customHeight="1">
      <c r="A3048" s="77" t="s">
        <v>1940</v>
      </c>
      <c r="B3048" s="78" t="s">
        <v>3632</v>
      </c>
      <c r="C3048" s="77" t="s">
        <v>265</v>
      </c>
      <c r="D3048" s="77" t="s">
        <v>3633</v>
      </c>
      <c r="E3048" s="79" t="s">
        <v>1943</v>
      </c>
      <c r="F3048" s="42"/>
      <c r="G3048" s="80" t="s">
        <v>106</v>
      </c>
      <c r="H3048" s="81">
        <v>4.0</v>
      </c>
      <c r="I3048" s="82" t="s">
        <v>3634</v>
      </c>
      <c r="J3048" s="86" t="s">
        <v>3635</v>
      </c>
      <c r="K3048" s="4"/>
    </row>
    <row r="3049" ht="24.0" customHeight="1">
      <c r="A3049" s="68" t="s">
        <v>1913</v>
      </c>
      <c r="B3049" s="69" t="s">
        <v>2343</v>
      </c>
      <c r="C3049" s="68" t="s">
        <v>265</v>
      </c>
      <c r="D3049" s="68" t="s">
        <v>2344</v>
      </c>
      <c r="E3049" s="70" t="s">
        <v>2332</v>
      </c>
      <c r="F3049" s="42"/>
      <c r="G3049" s="71" t="s">
        <v>2070</v>
      </c>
      <c r="H3049" s="72">
        <v>2.0</v>
      </c>
      <c r="I3049" s="73" t="s">
        <v>2345</v>
      </c>
      <c r="J3049" s="84" t="s">
        <v>3636</v>
      </c>
      <c r="K3049" s="4"/>
    </row>
    <row r="3050" ht="24.0" customHeight="1">
      <c r="A3050" s="68" t="s">
        <v>1913</v>
      </c>
      <c r="B3050" s="69" t="s">
        <v>2861</v>
      </c>
      <c r="C3050" s="68" t="s">
        <v>265</v>
      </c>
      <c r="D3050" s="68" t="s">
        <v>2862</v>
      </c>
      <c r="E3050" s="70" t="s">
        <v>2332</v>
      </c>
      <c r="F3050" s="42"/>
      <c r="G3050" s="71" t="s">
        <v>2070</v>
      </c>
      <c r="H3050" s="72">
        <v>2.0</v>
      </c>
      <c r="I3050" s="73" t="s">
        <v>2863</v>
      </c>
      <c r="J3050" s="84" t="s">
        <v>3637</v>
      </c>
      <c r="K3050" s="4"/>
    </row>
    <row r="3051" ht="24.0" customHeight="1">
      <c r="A3051" s="77" t="s">
        <v>1940</v>
      </c>
      <c r="B3051" s="78" t="s">
        <v>2858</v>
      </c>
      <c r="C3051" s="77" t="s">
        <v>122</v>
      </c>
      <c r="D3051" s="77" t="s">
        <v>2859</v>
      </c>
      <c r="E3051" s="79" t="s">
        <v>1948</v>
      </c>
      <c r="F3051" s="42"/>
      <c r="G3051" s="80" t="s">
        <v>1134</v>
      </c>
      <c r="H3051" s="81">
        <v>2.0</v>
      </c>
      <c r="I3051" s="82" t="s">
        <v>2860</v>
      </c>
      <c r="J3051" s="86" t="s">
        <v>3638</v>
      </c>
      <c r="K3051" s="4"/>
    </row>
    <row r="3052" ht="24.0" customHeight="1">
      <c r="A3052" s="77" t="s">
        <v>1940</v>
      </c>
      <c r="B3052" s="78" t="s">
        <v>2335</v>
      </c>
      <c r="C3052" s="77" t="s">
        <v>122</v>
      </c>
      <c r="D3052" s="77" t="s">
        <v>2336</v>
      </c>
      <c r="E3052" s="79" t="s">
        <v>1948</v>
      </c>
      <c r="F3052" s="42"/>
      <c r="G3052" s="80" t="s">
        <v>1134</v>
      </c>
      <c r="H3052" s="81">
        <v>2.0</v>
      </c>
      <c r="I3052" s="82" t="s">
        <v>2337</v>
      </c>
      <c r="J3052" s="86" t="s">
        <v>3639</v>
      </c>
      <c r="K3052" s="4"/>
    </row>
    <row r="3053" ht="39.0" customHeight="1">
      <c r="A3053" s="68" t="s">
        <v>1913</v>
      </c>
      <c r="B3053" s="69" t="s">
        <v>2725</v>
      </c>
      <c r="C3053" s="68" t="s">
        <v>265</v>
      </c>
      <c r="D3053" s="68" t="s">
        <v>2726</v>
      </c>
      <c r="E3053" s="70" t="s">
        <v>2530</v>
      </c>
      <c r="F3053" s="42"/>
      <c r="G3053" s="71" t="s">
        <v>111</v>
      </c>
      <c r="H3053" s="72">
        <v>0.007</v>
      </c>
      <c r="I3053" s="73" t="s">
        <v>2854</v>
      </c>
      <c r="J3053" s="84" t="s">
        <v>3640</v>
      </c>
      <c r="K3053" s="4"/>
    </row>
    <row r="3054" ht="78.0" customHeight="1">
      <c r="A3054" s="77" t="s">
        <v>1940</v>
      </c>
      <c r="B3054" s="78" t="s">
        <v>3641</v>
      </c>
      <c r="C3054" s="77" t="s">
        <v>265</v>
      </c>
      <c r="D3054" s="77" t="s">
        <v>3642</v>
      </c>
      <c r="E3054" s="79" t="s">
        <v>1943</v>
      </c>
      <c r="F3054" s="42"/>
      <c r="G3054" s="80" t="s">
        <v>275</v>
      </c>
      <c r="H3054" s="81">
        <v>1.0</v>
      </c>
      <c r="I3054" s="82" t="s">
        <v>3643</v>
      </c>
      <c r="J3054" s="86" t="s">
        <v>3643</v>
      </c>
      <c r="K3054" s="4"/>
    </row>
    <row r="3055" ht="39.75" customHeight="1">
      <c r="A3055" s="87" t="s">
        <v>2347</v>
      </c>
      <c r="B3055" s="41"/>
      <c r="C3055" s="41"/>
      <c r="D3055" s="41"/>
      <c r="E3055" s="41"/>
      <c r="F3055" s="41"/>
      <c r="G3055" s="41"/>
      <c r="H3055" s="41"/>
      <c r="I3055" s="41"/>
      <c r="J3055" s="42"/>
      <c r="K3055" s="4"/>
    </row>
    <row r="3056" ht="15.0" customHeight="1">
      <c r="A3056" s="39" t="s">
        <v>23</v>
      </c>
      <c r="B3056" s="43" t="s">
        <v>83</v>
      </c>
      <c r="C3056" s="39" t="s">
        <v>84</v>
      </c>
      <c r="D3056" s="39" t="s">
        <v>24</v>
      </c>
      <c r="E3056" s="40" t="s">
        <v>1911</v>
      </c>
      <c r="F3056" s="42"/>
      <c r="G3056" s="54" t="s">
        <v>85</v>
      </c>
      <c r="H3056" s="43" t="s">
        <v>25</v>
      </c>
      <c r="I3056" s="43" t="s">
        <v>86</v>
      </c>
      <c r="J3056" s="43" t="s">
        <v>26</v>
      </c>
      <c r="K3056" s="4"/>
    </row>
    <row r="3057" ht="24.0" customHeight="1">
      <c r="A3057" s="77" t="s">
        <v>1940</v>
      </c>
      <c r="B3057" s="78" t="s">
        <v>3632</v>
      </c>
      <c r="C3057" s="77" t="s">
        <v>265</v>
      </c>
      <c r="D3057" s="77" t="s">
        <v>3633</v>
      </c>
      <c r="E3057" s="79" t="s">
        <v>1943</v>
      </c>
      <c r="F3057" s="42"/>
      <c r="G3057" s="80" t="s">
        <v>106</v>
      </c>
      <c r="H3057" s="81">
        <v>4.0</v>
      </c>
      <c r="I3057" s="82" t="s">
        <v>3634</v>
      </c>
      <c r="J3057" s="86" t="s">
        <v>3635</v>
      </c>
      <c r="K3057" s="4"/>
    </row>
    <row r="3058" ht="25.5" customHeight="1">
      <c r="A3058" s="77" t="s">
        <v>1940</v>
      </c>
      <c r="B3058" s="78" t="s">
        <v>2372</v>
      </c>
      <c r="C3058" s="77" t="s">
        <v>122</v>
      </c>
      <c r="D3058" s="77" t="s">
        <v>2373</v>
      </c>
      <c r="E3058" s="79" t="s">
        <v>1943</v>
      </c>
      <c r="F3058" s="42"/>
      <c r="G3058" s="80" t="s">
        <v>98</v>
      </c>
      <c r="H3058" s="81">
        <v>8.056E-4</v>
      </c>
      <c r="I3058" s="82" t="s">
        <v>2374</v>
      </c>
      <c r="J3058" s="86" t="s">
        <v>2359</v>
      </c>
      <c r="K3058" s="4"/>
    </row>
    <row r="3059" ht="25.5" customHeight="1">
      <c r="A3059" s="77" t="s">
        <v>1940</v>
      </c>
      <c r="B3059" s="78" t="s">
        <v>2409</v>
      </c>
      <c r="C3059" s="77" t="s">
        <v>265</v>
      </c>
      <c r="D3059" s="77" t="s">
        <v>2410</v>
      </c>
      <c r="E3059" s="79" t="s">
        <v>1943</v>
      </c>
      <c r="F3059" s="42"/>
      <c r="G3059" s="80" t="s">
        <v>106</v>
      </c>
      <c r="H3059" s="81">
        <v>0.0024168</v>
      </c>
      <c r="I3059" s="82" t="s">
        <v>2411</v>
      </c>
      <c r="J3059" s="86" t="s">
        <v>2415</v>
      </c>
      <c r="K3059" s="4"/>
    </row>
    <row r="3060" ht="24.0" customHeight="1">
      <c r="A3060" s="77" t="s">
        <v>1940</v>
      </c>
      <c r="B3060" s="78" t="s">
        <v>2419</v>
      </c>
      <c r="C3060" s="77" t="s">
        <v>265</v>
      </c>
      <c r="D3060" s="77" t="s">
        <v>2420</v>
      </c>
      <c r="E3060" s="79" t="s">
        <v>1943</v>
      </c>
      <c r="F3060" s="42"/>
      <c r="G3060" s="80" t="s">
        <v>106</v>
      </c>
      <c r="H3060" s="81">
        <v>2.028E-4</v>
      </c>
      <c r="I3060" s="82" t="s">
        <v>2421</v>
      </c>
      <c r="J3060" s="86" t="s">
        <v>2351</v>
      </c>
      <c r="K3060" s="4"/>
    </row>
    <row r="3061" ht="24.0" customHeight="1">
      <c r="A3061" s="77" t="s">
        <v>1940</v>
      </c>
      <c r="B3061" s="78" t="s">
        <v>2360</v>
      </c>
      <c r="C3061" s="77" t="s">
        <v>265</v>
      </c>
      <c r="D3061" s="77" t="s">
        <v>2361</v>
      </c>
      <c r="E3061" s="79" t="s">
        <v>1943</v>
      </c>
      <c r="F3061" s="42"/>
      <c r="G3061" s="80" t="s">
        <v>106</v>
      </c>
      <c r="H3061" s="81">
        <v>0.018126</v>
      </c>
      <c r="I3061" s="82" t="s">
        <v>2362</v>
      </c>
      <c r="J3061" s="86" t="s">
        <v>3644</v>
      </c>
      <c r="K3061" s="4"/>
    </row>
    <row r="3062" ht="24.0" customHeight="1">
      <c r="A3062" s="77" t="s">
        <v>1940</v>
      </c>
      <c r="B3062" s="78" t="s">
        <v>2388</v>
      </c>
      <c r="C3062" s="77" t="s">
        <v>265</v>
      </c>
      <c r="D3062" s="77" t="s">
        <v>2389</v>
      </c>
      <c r="E3062" s="79" t="s">
        <v>1943</v>
      </c>
      <c r="F3062" s="42"/>
      <c r="G3062" s="80" t="s">
        <v>106</v>
      </c>
      <c r="H3062" s="81">
        <v>0.3216348</v>
      </c>
      <c r="I3062" s="82" t="s">
        <v>2390</v>
      </c>
      <c r="J3062" s="86" t="s">
        <v>3645</v>
      </c>
      <c r="K3062" s="4"/>
    </row>
    <row r="3063" ht="24.0" customHeight="1">
      <c r="A3063" s="77" t="s">
        <v>1940</v>
      </c>
      <c r="B3063" s="78" t="s">
        <v>2378</v>
      </c>
      <c r="C3063" s="77" t="s">
        <v>265</v>
      </c>
      <c r="D3063" s="77" t="s">
        <v>2379</v>
      </c>
      <c r="E3063" s="79" t="s">
        <v>1943</v>
      </c>
      <c r="F3063" s="42"/>
      <c r="G3063" s="80" t="s">
        <v>106</v>
      </c>
      <c r="H3063" s="81">
        <v>0.006042</v>
      </c>
      <c r="I3063" s="82" t="s">
        <v>2380</v>
      </c>
      <c r="J3063" s="86" t="s">
        <v>3646</v>
      </c>
      <c r="K3063" s="4"/>
    </row>
    <row r="3064" ht="25.5" customHeight="1">
      <c r="A3064" s="77" t="s">
        <v>1940</v>
      </c>
      <c r="B3064" s="78" t="s">
        <v>2364</v>
      </c>
      <c r="C3064" s="77" t="s">
        <v>122</v>
      </c>
      <c r="D3064" s="77" t="s">
        <v>2365</v>
      </c>
      <c r="E3064" s="79" t="s">
        <v>1943</v>
      </c>
      <c r="F3064" s="42"/>
      <c r="G3064" s="80" t="s">
        <v>2357</v>
      </c>
      <c r="H3064" s="81">
        <v>0.0032224</v>
      </c>
      <c r="I3064" s="82" t="s">
        <v>2366</v>
      </c>
      <c r="J3064" s="86" t="s">
        <v>2439</v>
      </c>
      <c r="K3064" s="4"/>
    </row>
    <row r="3065" ht="24.0" customHeight="1">
      <c r="A3065" s="77" t="s">
        <v>1940</v>
      </c>
      <c r="B3065" s="78" t="s">
        <v>2355</v>
      </c>
      <c r="C3065" s="77" t="s">
        <v>122</v>
      </c>
      <c r="D3065" s="77" t="s">
        <v>2356</v>
      </c>
      <c r="E3065" s="79" t="s">
        <v>1943</v>
      </c>
      <c r="F3065" s="42"/>
      <c r="G3065" s="80" t="s">
        <v>2357</v>
      </c>
      <c r="H3065" s="81">
        <v>0.0092644</v>
      </c>
      <c r="I3065" s="82" t="s">
        <v>2358</v>
      </c>
      <c r="J3065" s="86" t="s">
        <v>2444</v>
      </c>
      <c r="K3065" s="4"/>
    </row>
    <row r="3066" ht="25.5" customHeight="1">
      <c r="A3066" s="77" t="s">
        <v>1940</v>
      </c>
      <c r="B3066" s="78" t="s">
        <v>2404</v>
      </c>
      <c r="C3066" s="77" t="s">
        <v>265</v>
      </c>
      <c r="D3066" s="77" t="s">
        <v>2405</v>
      </c>
      <c r="E3066" s="79" t="s">
        <v>1972</v>
      </c>
      <c r="F3066" s="42"/>
      <c r="G3066" s="80" t="s">
        <v>106</v>
      </c>
      <c r="H3066" s="81">
        <v>0.4100504</v>
      </c>
      <c r="I3066" s="82" t="s">
        <v>2406</v>
      </c>
      <c r="J3066" s="86" t="s">
        <v>3647</v>
      </c>
      <c r="K3066" s="4"/>
    </row>
    <row r="3067" ht="24.0" customHeight="1">
      <c r="A3067" s="77" t="s">
        <v>1940</v>
      </c>
      <c r="B3067" s="78" t="s">
        <v>2407</v>
      </c>
      <c r="C3067" s="77" t="s">
        <v>265</v>
      </c>
      <c r="D3067" s="77" t="s">
        <v>2408</v>
      </c>
      <c r="E3067" s="79" t="s">
        <v>1943</v>
      </c>
      <c r="F3067" s="42"/>
      <c r="G3067" s="80" t="s">
        <v>106</v>
      </c>
      <c r="H3067" s="81">
        <v>0.018126</v>
      </c>
      <c r="I3067" s="82" t="s">
        <v>2186</v>
      </c>
      <c r="J3067" s="86" t="s">
        <v>2498</v>
      </c>
      <c r="K3067" s="4"/>
    </row>
    <row r="3068" ht="24.0" customHeight="1">
      <c r="A3068" s="77" t="s">
        <v>1940</v>
      </c>
      <c r="B3068" s="78" t="s">
        <v>2392</v>
      </c>
      <c r="C3068" s="77" t="s">
        <v>265</v>
      </c>
      <c r="D3068" s="77" t="s">
        <v>2393</v>
      </c>
      <c r="E3068" s="79" t="s">
        <v>1943</v>
      </c>
      <c r="F3068" s="42"/>
      <c r="G3068" s="80" t="s">
        <v>106</v>
      </c>
      <c r="H3068" s="81">
        <v>0.0072504</v>
      </c>
      <c r="I3068" s="82" t="s">
        <v>2394</v>
      </c>
      <c r="J3068" s="86" t="s">
        <v>2929</v>
      </c>
      <c r="K3068" s="4"/>
    </row>
    <row r="3069" ht="25.5" customHeight="1">
      <c r="A3069" s="77" t="s">
        <v>1940</v>
      </c>
      <c r="B3069" s="78" t="s">
        <v>2422</v>
      </c>
      <c r="C3069" s="77" t="s">
        <v>265</v>
      </c>
      <c r="D3069" s="77" t="s">
        <v>2423</v>
      </c>
      <c r="E3069" s="79" t="s">
        <v>1943</v>
      </c>
      <c r="F3069" s="42"/>
      <c r="G3069" s="80" t="s">
        <v>106</v>
      </c>
      <c r="H3069" s="81">
        <v>4.056E-4</v>
      </c>
      <c r="I3069" s="82" t="s">
        <v>2424</v>
      </c>
      <c r="J3069" s="86" t="s">
        <v>1847</v>
      </c>
      <c r="K3069" s="4"/>
    </row>
    <row r="3070" ht="24.0" customHeight="1">
      <c r="A3070" s="77" t="s">
        <v>1940</v>
      </c>
      <c r="B3070" s="78" t="s">
        <v>2396</v>
      </c>
      <c r="C3070" s="77" t="s">
        <v>265</v>
      </c>
      <c r="D3070" s="77" t="s">
        <v>2397</v>
      </c>
      <c r="E3070" s="79" t="s">
        <v>1943</v>
      </c>
      <c r="F3070" s="42"/>
      <c r="G3070" s="80" t="s">
        <v>106</v>
      </c>
      <c r="H3070" s="81">
        <v>0.4100504</v>
      </c>
      <c r="I3070" s="82" t="s">
        <v>2398</v>
      </c>
      <c r="J3070" s="86" t="s">
        <v>3648</v>
      </c>
      <c r="K3070" s="4"/>
    </row>
    <row r="3071" ht="24.0" customHeight="1">
      <c r="A3071" s="77" t="s">
        <v>1940</v>
      </c>
      <c r="B3071" s="78" t="s">
        <v>2412</v>
      </c>
      <c r="C3071" s="77" t="s">
        <v>265</v>
      </c>
      <c r="D3071" s="77" t="s">
        <v>2413</v>
      </c>
      <c r="E3071" s="79" t="s">
        <v>1972</v>
      </c>
      <c r="F3071" s="42"/>
      <c r="G3071" s="80" t="s">
        <v>106</v>
      </c>
      <c r="H3071" s="81">
        <v>0.018126</v>
      </c>
      <c r="I3071" s="82" t="s">
        <v>2414</v>
      </c>
      <c r="J3071" s="86" t="s">
        <v>2334</v>
      </c>
      <c r="K3071" s="4"/>
    </row>
    <row r="3072" ht="24.0" customHeight="1">
      <c r="A3072" s="77" t="s">
        <v>1940</v>
      </c>
      <c r="B3072" s="78" t="s">
        <v>2400</v>
      </c>
      <c r="C3072" s="77" t="s">
        <v>265</v>
      </c>
      <c r="D3072" s="77" t="s">
        <v>2401</v>
      </c>
      <c r="E3072" s="79" t="s">
        <v>1972</v>
      </c>
      <c r="F3072" s="42"/>
      <c r="G3072" s="80" t="s">
        <v>2402</v>
      </c>
      <c r="H3072" s="81">
        <v>0.0016112</v>
      </c>
      <c r="I3072" s="82" t="s">
        <v>2403</v>
      </c>
      <c r="J3072" s="86" t="s">
        <v>3649</v>
      </c>
      <c r="K3072" s="4"/>
    </row>
    <row r="3073" ht="24.0" customHeight="1">
      <c r="A3073" s="77" t="s">
        <v>1940</v>
      </c>
      <c r="B3073" s="78" t="s">
        <v>2368</v>
      </c>
      <c r="C3073" s="77" t="s">
        <v>265</v>
      </c>
      <c r="D3073" s="77" t="s">
        <v>2369</v>
      </c>
      <c r="E3073" s="79" t="s">
        <v>1943</v>
      </c>
      <c r="F3073" s="42"/>
      <c r="G3073" s="80" t="s">
        <v>2370</v>
      </c>
      <c r="H3073" s="81">
        <v>0.0032224</v>
      </c>
      <c r="I3073" s="82" t="s">
        <v>2371</v>
      </c>
      <c r="J3073" s="86" t="s">
        <v>2395</v>
      </c>
      <c r="K3073" s="4"/>
    </row>
    <row r="3074" ht="24.0" customHeight="1">
      <c r="A3074" s="77" t="s">
        <v>1940</v>
      </c>
      <c r="B3074" s="78" t="s">
        <v>2425</v>
      </c>
      <c r="C3074" s="77" t="s">
        <v>265</v>
      </c>
      <c r="D3074" s="77" t="s">
        <v>2426</v>
      </c>
      <c r="E3074" s="79" t="s">
        <v>1943</v>
      </c>
      <c r="F3074" s="42"/>
      <c r="G3074" s="80" t="s">
        <v>106</v>
      </c>
      <c r="H3074" s="81">
        <v>4.056E-4</v>
      </c>
      <c r="I3074" s="82" t="s">
        <v>2427</v>
      </c>
      <c r="J3074" s="86" t="s">
        <v>2359</v>
      </c>
      <c r="K3074" s="4"/>
    </row>
    <row r="3075" ht="24.0" customHeight="1">
      <c r="A3075" s="77" t="s">
        <v>1940</v>
      </c>
      <c r="B3075" s="78" t="s">
        <v>2428</v>
      </c>
      <c r="C3075" s="77" t="s">
        <v>265</v>
      </c>
      <c r="D3075" s="77" t="s">
        <v>2429</v>
      </c>
      <c r="E3075" s="79" t="s">
        <v>1943</v>
      </c>
      <c r="F3075" s="42"/>
      <c r="G3075" s="80" t="s">
        <v>106</v>
      </c>
      <c r="H3075" s="81">
        <v>6.084E-4</v>
      </c>
      <c r="I3075" s="82" t="s">
        <v>2430</v>
      </c>
      <c r="J3075" s="86" t="s">
        <v>2359</v>
      </c>
      <c r="K3075" s="4"/>
    </row>
    <row r="3076" ht="24.0" customHeight="1">
      <c r="A3076" s="77" t="s">
        <v>1940</v>
      </c>
      <c r="B3076" s="78" t="s">
        <v>2876</v>
      </c>
      <c r="C3076" s="77" t="s">
        <v>265</v>
      </c>
      <c r="D3076" s="77" t="s">
        <v>2877</v>
      </c>
      <c r="E3076" s="79" t="s">
        <v>1943</v>
      </c>
      <c r="F3076" s="42"/>
      <c r="G3076" s="80" t="s">
        <v>106</v>
      </c>
      <c r="H3076" s="81">
        <v>0.0014</v>
      </c>
      <c r="I3076" s="82" t="s">
        <v>2878</v>
      </c>
      <c r="J3076" s="86" t="s">
        <v>2359</v>
      </c>
      <c r="K3076" s="4"/>
    </row>
    <row r="3077" ht="24.0" customHeight="1">
      <c r="A3077" s="77" t="s">
        <v>1940</v>
      </c>
      <c r="B3077" s="78" t="s">
        <v>2879</v>
      </c>
      <c r="C3077" s="77" t="s">
        <v>265</v>
      </c>
      <c r="D3077" s="77" t="s">
        <v>2880</v>
      </c>
      <c r="E3077" s="79" t="s">
        <v>1943</v>
      </c>
      <c r="F3077" s="42"/>
      <c r="G3077" s="80" t="s">
        <v>106</v>
      </c>
      <c r="H3077" s="81">
        <v>4.0E-4</v>
      </c>
      <c r="I3077" s="82" t="s">
        <v>2881</v>
      </c>
      <c r="J3077" s="86" t="s">
        <v>2359</v>
      </c>
      <c r="K3077" s="4"/>
    </row>
    <row r="3078" ht="25.5" customHeight="1">
      <c r="A3078" s="77" t="s">
        <v>1940</v>
      </c>
      <c r="B3078" s="78" t="s">
        <v>2882</v>
      </c>
      <c r="C3078" s="77" t="s">
        <v>265</v>
      </c>
      <c r="D3078" s="77" t="s">
        <v>2883</v>
      </c>
      <c r="E3078" s="79" t="s">
        <v>1943</v>
      </c>
      <c r="F3078" s="42"/>
      <c r="G3078" s="80" t="s">
        <v>106</v>
      </c>
      <c r="H3078" s="81">
        <v>0.001</v>
      </c>
      <c r="I3078" s="82" t="s">
        <v>2884</v>
      </c>
      <c r="J3078" s="86" t="s">
        <v>2359</v>
      </c>
      <c r="K3078" s="4"/>
    </row>
    <row r="3079" ht="24.0" customHeight="1">
      <c r="A3079" s="77" t="s">
        <v>1940</v>
      </c>
      <c r="B3079" s="78" t="s">
        <v>2885</v>
      </c>
      <c r="C3079" s="77" t="s">
        <v>265</v>
      </c>
      <c r="D3079" s="77" t="s">
        <v>2886</v>
      </c>
      <c r="E3079" s="79" t="s">
        <v>1943</v>
      </c>
      <c r="F3079" s="42"/>
      <c r="G3079" s="80" t="s">
        <v>106</v>
      </c>
      <c r="H3079" s="81">
        <v>4.0E-4</v>
      </c>
      <c r="I3079" s="82" t="s">
        <v>2887</v>
      </c>
      <c r="J3079" s="86" t="s">
        <v>2351</v>
      </c>
      <c r="K3079" s="4"/>
    </row>
    <row r="3080" ht="24.0" customHeight="1">
      <c r="A3080" s="77" t="s">
        <v>1940</v>
      </c>
      <c r="B3080" s="78" t="s">
        <v>2888</v>
      </c>
      <c r="C3080" s="77" t="s">
        <v>265</v>
      </c>
      <c r="D3080" s="77" t="s">
        <v>2889</v>
      </c>
      <c r="E3080" s="79" t="s">
        <v>1943</v>
      </c>
      <c r="F3080" s="42"/>
      <c r="G3080" s="80" t="s">
        <v>106</v>
      </c>
      <c r="H3080" s="81">
        <v>8.0E-4</v>
      </c>
      <c r="I3080" s="82" t="s">
        <v>2890</v>
      </c>
      <c r="J3080" s="86" t="s">
        <v>2359</v>
      </c>
      <c r="K3080" s="4"/>
    </row>
    <row r="3081" ht="24.0" customHeight="1">
      <c r="A3081" s="77" t="s">
        <v>1940</v>
      </c>
      <c r="B3081" s="78" t="s">
        <v>2891</v>
      </c>
      <c r="C3081" s="77" t="s">
        <v>265</v>
      </c>
      <c r="D3081" s="77" t="s">
        <v>2892</v>
      </c>
      <c r="E3081" s="79" t="s">
        <v>1943</v>
      </c>
      <c r="F3081" s="42"/>
      <c r="G3081" s="80" t="s">
        <v>1226</v>
      </c>
      <c r="H3081" s="81">
        <v>0.0014</v>
      </c>
      <c r="I3081" s="82" t="s">
        <v>2893</v>
      </c>
      <c r="J3081" s="86" t="s">
        <v>2359</v>
      </c>
      <c r="K3081" s="4"/>
    </row>
    <row r="3082" ht="24.0" customHeight="1">
      <c r="A3082" s="77" t="s">
        <v>1940</v>
      </c>
      <c r="B3082" s="78" t="s">
        <v>2894</v>
      </c>
      <c r="C3082" s="77" t="s">
        <v>265</v>
      </c>
      <c r="D3082" s="77" t="s">
        <v>2895</v>
      </c>
      <c r="E3082" s="79" t="s">
        <v>1943</v>
      </c>
      <c r="F3082" s="42"/>
      <c r="G3082" s="80" t="s">
        <v>106</v>
      </c>
      <c r="H3082" s="81">
        <v>2.0E-4</v>
      </c>
      <c r="I3082" s="82" t="s">
        <v>2896</v>
      </c>
      <c r="J3082" s="86" t="s">
        <v>2351</v>
      </c>
      <c r="K3082" s="4"/>
    </row>
    <row r="3083" ht="24.0" customHeight="1">
      <c r="A3083" s="77" t="s">
        <v>1940</v>
      </c>
      <c r="B3083" s="78" t="s">
        <v>2897</v>
      </c>
      <c r="C3083" s="77" t="s">
        <v>265</v>
      </c>
      <c r="D3083" s="77" t="s">
        <v>2898</v>
      </c>
      <c r="E3083" s="79" t="s">
        <v>1943</v>
      </c>
      <c r="F3083" s="42"/>
      <c r="G3083" s="80" t="s">
        <v>106</v>
      </c>
      <c r="H3083" s="81">
        <v>2.0E-4</v>
      </c>
      <c r="I3083" s="82" t="s">
        <v>2899</v>
      </c>
      <c r="J3083" s="86" t="s">
        <v>2440</v>
      </c>
      <c r="K3083" s="4"/>
    </row>
    <row r="3084" ht="24.0" customHeight="1">
      <c r="A3084" s="77" t="s">
        <v>1940</v>
      </c>
      <c r="B3084" s="78" t="s">
        <v>2900</v>
      </c>
      <c r="C3084" s="77" t="s">
        <v>265</v>
      </c>
      <c r="D3084" s="77" t="s">
        <v>2901</v>
      </c>
      <c r="E3084" s="79" t="s">
        <v>1943</v>
      </c>
      <c r="F3084" s="42"/>
      <c r="G3084" s="80" t="s">
        <v>106</v>
      </c>
      <c r="H3084" s="81">
        <v>2.0E-4</v>
      </c>
      <c r="I3084" s="82" t="s">
        <v>2902</v>
      </c>
      <c r="J3084" s="86" t="s">
        <v>2351</v>
      </c>
      <c r="K3084" s="4"/>
    </row>
    <row r="3085" ht="24.0" customHeight="1">
      <c r="A3085" s="77" t="s">
        <v>1940</v>
      </c>
      <c r="B3085" s="78" t="s">
        <v>2903</v>
      </c>
      <c r="C3085" s="77" t="s">
        <v>265</v>
      </c>
      <c r="D3085" s="77" t="s">
        <v>2904</v>
      </c>
      <c r="E3085" s="79" t="s">
        <v>1943</v>
      </c>
      <c r="F3085" s="42"/>
      <c r="G3085" s="80" t="s">
        <v>106</v>
      </c>
      <c r="H3085" s="81">
        <v>4.0E-4</v>
      </c>
      <c r="I3085" s="82" t="s">
        <v>2905</v>
      </c>
      <c r="J3085" s="86" t="s">
        <v>2351</v>
      </c>
      <c r="K3085" s="4"/>
    </row>
    <row r="3086" ht="24.0" customHeight="1">
      <c r="A3086" s="77" t="s">
        <v>1940</v>
      </c>
      <c r="B3086" s="78" t="s">
        <v>2906</v>
      </c>
      <c r="C3086" s="77" t="s">
        <v>265</v>
      </c>
      <c r="D3086" s="77" t="s">
        <v>2907</v>
      </c>
      <c r="E3086" s="79" t="s">
        <v>1943</v>
      </c>
      <c r="F3086" s="42"/>
      <c r="G3086" s="80" t="s">
        <v>106</v>
      </c>
      <c r="H3086" s="81">
        <v>8.0E-4</v>
      </c>
      <c r="I3086" s="82" t="s">
        <v>2908</v>
      </c>
      <c r="J3086" s="86" t="s">
        <v>2359</v>
      </c>
      <c r="K3086" s="4"/>
    </row>
    <row r="3087" ht="24.0" customHeight="1">
      <c r="A3087" s="77" t="s">
        <v>1940</v>
      </c>
      <c r="B3087" s="78" t="s">
        <v>2858</v>
      </c>
      <c r="C3087" s="77" t="s">
        <v>122</v>
      </c>
      <c r="D3087" s="77" t="s">
        <v>2859</v>
      </c>
      <c r="E3087" s="79" t="s">
        <v>1948</v>
      </c>
      <c r="F3087" s="42"/>
      <c r="G3087" s="80" t="s">
        <v>1134</v>
      </c>
      <c r="H3087" s="81">
        <v>2.0</v>
      </c>
      <c r="I3087" s="82" t="s">
        <v>2860</v>
      </c>
      <c r="J3087" s="86" t="s">
        <v>3638</v>
      </c>
      <c r="K3087" s="4"/>
    </row>
    <row r="3088" ht="24.0" customHeight="1">
      <c r="A3088" s="77" t="s">
        <v>1940</v>
      </c>
      <c r="B3088" s="78" t="s">
        <v>2335</v>
      </c>
      <c r="C3088" s="77" t="s">
        <v>122</v>
      </c>
      <c r="D3088" s="77" t="s">
        <v>2336</v>
      </c>
      <c r="E3088" s="79" t="s">
        <v>1948</v>
      </c>
      <c r="F3088" s="42"/>
      <c r="G3088" s="80" t="s">
        <v>1134</v>
      </c>
      <c r="H3088" s="81">
        <v>2.028</v>
      </c>
      <c r="I3088" s="82" t="s">
        <v>2337</v>
      </c>
      <c r="J3088" s="86" t="s">
        <v>3650</v>
      </c>
      <c r="K3088" s="4"/>
    </row>
    <row r="3089" ht="25.5" customHeight="1">
      <c r="A3089" s="77" t="s">
        <v>1940</v>
      </c>
      <c r="B3089" s="78" t="s">
        <v>2868</v>
      </c>
      <c r="C3089" s="77" t="s">
        <v>265</v>
      </c>
      <c r="D3089" s="77" t="s">
        <v>2869</v>
      </c>
      <c r="E3089" s="79" t="s">
        <v>1943</v>
      </c>
      <c r="F3089" s="42"/>
      <c r="G3089" s="80" t="s">
        <v>111</v>
      </c>
      <c r="H3089" s="81">
        <v>0.00756</v>
      </c>
      <c r="I3089" s="82" t="s">
        <v>2870</v>
      </c>
      <c r="J3089" s="86" t="s">
        <v>2875</v>
      </c>
      <c r="K3089" s="4"/>
    </row>
    <row r="3090" ht="24.0" customHeight="1">
      <c r="A3090" s="77" t="s">
        <v>1940</v>
      </c>
      <c r="B3090" s="78" t="s">
        <v>2873</v>
      </c>
      <c r="C3090" s="77" t="s">
        <v>265</v>
      </c>
      <c r="D3090" s="77" t="s">
        <v>2874</v>
      </c>
      <c r="E3090" s="79" t="s">
        <v>1943</v>
      </c>
      <c r="F3090" s="42"/>
      <c r="G3090" s="80" t="s">
        <v>1472</v>
      </c>
      <c r="H3090" s="81">
        <v>3.1654</v>
      </c>
      <c r="I3090" s="82" t="s">
        <v>2875</v>
      </c>
      <c r="J3090" s="86" t="s">
        <v>3651</v>
      </c>
      <c r="K3090" s="4"/>
    </row>
    <row r="3091" ht="78.0" customHeight="1">
      <c r="A3091" s="77" t="s">
        <v>1940</v>
      </c>
      <c r="B3091" s="78" t="s">
        <v>3641</v>
      </c>
      <c r="C3091" s="77" t="s">
        <v>265</v>
      </c>
      <c r="D3091" s="77" t="s">
        <v>3642</v>
      </c>
      <c r="E3091" s="79" t="s">
        <v>1943</v>
      </c>
      <c r="F3091" s="42"/>
      <c r="G3091" s="80" t="s">
        <v>275</v>
      </c>
      <c r="H3091" s="81">
        <v>1.0</v>
      </c>
      <c r="I3091" s="82" t="s">
        <v>3643</v>
      </c>
      <c r="J3091" s="86" t="s">
        <v>3643</v>
      </c>
      <c r="K3091" s="4"/>
    </row>
    <row r="3092" ht="13.5" customHeight="1">
      <c r="A3092" s="64"/>
      <c r="B3092" s="64"/>
      <c r="C3092" s="64"/>
      <c r="D3092" s="64"/>
      <c r="E3092" s="64" t="s">
        <v>1935</v>
      </c>
      <c r="F3092" s="74">
        <v>34.63</v>
      </c>
      <c r="G3092" s="64" t="s">
        <v>1936</v>
      </c>
      <c r="H3092" s="74">
        <v>37.25</v>
      </c>
      <c r="I3092" s="64" t="s">
        <v>1937</v>
      </c>
      <c r="J3092" s="74">
        <v>71.88</v>
      </c>
      <c r="K3092" s="4"/>
    </row>
    <row r="3093" ht="13.5" customHeight="1">
      <c r="A3093" s="64"/>
      <c r="B3093" s="64"/>
      <c r="C3093" s="64"/>
      <c r="D3093" s="64"/>
      <c r="E3093" s="64" t="s">
        <v>1938</v>
      </c>
      <c r="F3093" s="74">
        <v>501.08</v>
      </c>
      <c r="G3093" s="64"/>
      <c r="H3093" s="75" t="s">
        <v>1939</v>
      </c>
      <c r="I3093" s="34"/>
      <c r="J3093" s="74">
        <v>2629.73</v>
      </c>
      <c r="K3093" s="4"/>
    </row>
    <row r="3094" ht="0.75" customHeight="1">
      <c r="A3094" s="76"/>
      <c r="B3094" s="76"/>
      <c r="C3094" s="76"/>
      <c r="D3094" s="76"/>
      <c r="E3094" s="76"/>
      <c r="F3094" s="76"/>
      <c r="G3094" s="76"/>
      <c r="H3094" s="76"/>
      <c r="I3094" s="76"/>
      <c r="J3094" s="76"/>
      <c r="K3094" s="76"/>
    </row>
    <row r="3095" ht="18.0" customHeight="1">
      <c r="A3095" s="39" t="s">
        <v>817</v>
      </c>
      <c r="B3095" s="43" t="s">
        <v>83</v>
      </c>
      <c r="C3095" s="39" t="s">
        <v>84</v>
      </c>
      <c r="D3095" s="39" t="s">
        <v>24</v>
      </c>
      <c r="E3095" s="40" t="s">
        <v>1911</v>
      </c>
      <c r="F3095" s="42"/>
      <c r="G3095" s="54" t="s">
        <v>85</v>
      </c>
      <c r="H3095" s="43" t="s">
        <v>25</v>
      </c>
      <c r="I3095" s="43" t="s">
        <v>1912</v>
      </c>
      <c r="J3095" s="43" t="s">
        <v>86</v>
      </c>
      <c r="K3095" s="43" t="s">
        <v>26</v>
      </c>
    </row>
    <row r="3096" ht="39.0" customHeight="1">
      <c r="A3096" s="56" t="s">
        <v>1913</v>
      </c>
      <c r="B3096" s="58" t="s">
        <v>818</v>
      </c>
      <c r="C3096" s="56" t="s">
        <v>122</v>
      </c>
      <c r="D3096" s="56" t="s">
        <v>819</v>
      </c>
      <c r="E3096" s="66" t="s">
        <v>3624</v>
      </c>
      <c r="F3096" s="42"/>
      <c r="G3096" s="57" t="s">
        <v>111</v>
      </c>
      <c r="H3096" s="67">
        <v>1.0</v>
      </c>
      <c r="I3096" s="59"/>
      <c r="J3096" s="59">
        <v>94.07</v>
      </c>
      <c r="K3096" s="59">
        <v>94.07</v>
      </c>
    </row>
    <row r="3097" ht="24.0" customHeight="1">
      <c r="A3097" s="68" t="s">
        <v>1915</v>
      </c>
      <c r="B3097" s="69" t="s">
        <v>2001</v>
      </c>
      <c r="C3097" s="68" t="s">
        <v>122</v>
      </c>
      <c r="D3097" s="68" t="s">
        <v>2002</v>
      </c>
      <c r="E3097" s="70" t="s">
        <v>1918</v>
      </c>
      <c r="F3097" s="42"/>
      <c r="G3097" s="71" t="s">
        <v>1134</v>
      </c>
      <c r="H3097" s="72">
        <v>0.966</v>
      </c>
      <c r="I3097" s="72">
        <v>0.0</v>
      </c>
      <c r="J3097" s="73">
        <v>27.11</v>
      </c>
      <c r="K3097" s="73">
        <v>26.18</v>
      </c>
    </row>
    <row r="3098" ht="24.0" customHeight="1">
      <c r="A3098" s="68" t="s">
        <v>1915</v>
      </c>
      <c r="B3098" s="69" t="s">
        <v>2005</v>
      </c>
      <c r="C3098" s="68" t="s">
        <v>122</v>
      </c>
      <c r="D3098" s="68" t="s">
        <v>2006</v>
      </c>
      <c r="E3098" s="70" t="s">
        <v>1918</v>
      </c>
      <c r="F3098" s="42"/>
      <c r="G3098" s="71" t="s">
        <v>1134</v>
      </c>
      <c r="H3098" s="72">
        <v>3.126</v>
      </c>
      <c r="I3098" s="72">
        <v>0.0</v>
      </c>
      <c r="J3098" s="73">
        <v>21.72</v>
      </c>
      <c r="K3098" s="73">
        <v>67.89</v>
      </c>
    </row>
    <row r="3099" ht="13.5" customHeight="1">
      <c r="A3099" s="64"/>
      <c r="B3099" s="64"/>
      <c r="C3099" s="64"/>
      <c r="D3099" s="64"/>
      <c r="E3099" s="64"/>
      <c r="F3099" s="64" t="s">
        <v>1935</v>
      </c>
      <c r="G3099" s="74">
        <v>33.2</v>
      </c>
      <c r="H3099" s="64" t="s">
        <v>1936</v>
      </c>
      <c r="I3099" s="74">
        <v>35.7</v>
      </c>
      <c r="J3099" s="64" t="s">
        <v>1937</v>
      </c>
      <c r="K3099" s="74">
        <v>68.9</v>
      </c>
    </row>
    <row r="3100" ht="13.5" customHeight="1">
      <c r="A3100" s="64"/>
      <c r="B3100" s="64"/>
      <c r="C3100" s="64"/>
      <c r="D3100" s="64"/>
      <c r="E3100" s="64"/>
      <c r="F3100" s="64" t="s">
        <v>1938</v>
      </c>
      <c r="G3100" s="74">
        <v>22.14</v>
      </c>
      <c r="H3100" s="75" t="s">
        <v>1939</v>
      </c>
      <c r="I3100" s="34"/>
      <c r="J3100" s="64"/>
      <c r="K3100" s="74">
        <v>116.21</v>
      </c>
    </row>
    <row r="3101" ht="0.75" customHeight="1">
      <c r="A3101" s="76"/>
      <c r="B3101" s="76"/>
      <c r="C3101" s="76"/>
      <c r="D3101" s="76"/>
      <c r="E3101" s="76"/>
      <c r="F3101" s="76"/>
      <c r="G3101" s="76"/>
      <c r="H3101" s="76"/>
      <c r="I3101" s="76"/>
      <c r="J3101" s="76"/>
      <c r="K3101" s="76"/>
    </row>
    <row r="3102" ht="18.0" customHeight="1">
      <c r="A3102" s="39" t="s">
        <v>822</v>
      </c>
      <c r="B3102" s="43" t="s">
        <v>83</v>
      </c>
      <c r="C3102" s="39" t="s">
        <v>84</v>
      </c>
      <c r="D3102" s="39" t="s">
        <v>24</v>
      </c>
      <c r="E3102" s="40" t="s">
        <v>1911</v>
      </c>
      <c r="F3102" s="42"/>
      <c r="G3102" s="54" t="s">
        <v>85</v>
      </c>
      <c r="H3102" s="43" t="s">
        <v>25</v>
      </c>
      <c r="I3102" s="43" t="s">
        <v>1912</v>
      </c>
      <c r="J3102" s="43" t="s">
        <v>86</v>
      </c>
      <c r="K3102" s="43" t="s">
        <v>26</v>
      </c>
    </row>
    <row r="3103" ht="25.5" customHeight="1">
      <c r="A3103" s="56" t="s">
        <v>1913</v>
      </c>
      <c r="B3103" s="58" t="s">
        <v>823</v>
      </c>
      <c r="C3103" s="56" t="s">
        <v>122</v>
      </c>
      <c r="D3103" s="56" t="s">
        <v>824</v>
      </c>
      <c r="E3103" s="66" t="s">
        <v>2259</v>
      </c>
      <c r="F3103" s="42"/>
      <c r="G3103" s="57" t="s">
        <v>111</v>
      </c>
      <c r="H3103" s="67">
        <v>1.0</v>
      </c>
      <c r="I3103" s="59"/>
      <c r="J3103" s="59">
        <v>21.81</v>
      </c>
      <c r="K3103" s="59">
        <v>21.81</v>
      </c>
    </row>
    <row r="3104" ht="64.5" customHeight="1">
      <c r="A3104" s="68" t="s">
        <v>1915</v>
      </c>
      <c r="B3104" s="69" t="s">
        <v>2262</v>
      </c>
      <c r="C3104" s="68" t="s">
        <v>122</v>
      </c>
      <c r="D3104" s="68" t="s">
        <v>2263</v>
      </c>
      <c r="E3104" s="70" t="s">
        <v>1999</v>
      </c>
      <c r="F3104" s="42"/>
      <c r="G3104" s="71" t="s">
        <v>2025</v>
      </c>
      <c r="H3104" s="72">
        <v>6.0E-4</v>
      </c>
      <c r="I3104" s="72">
        <v>0.0</v>
      </c>
      <c r="J3104" s="73">
        <v>70.99</v>
      </c>
      <c r="K3104" s="73">
        <v>0.04</v>
      </c>
    </row>
    <row r="3105" ht="24.0" customHeight="1">
      <c r="A3105" s="68" t="s">
        <v>1915</v>
      </c>
      <c r="B3105" s="69" t="s">
        <v>2005</v>
      </c>
      <c r="C3105" s="68" t="s">
        <v>122</v>
      </c>
      <c r="D3105" s="68" t="s">
        <v>2006</v>
      </c>
      <c r="E3105" s="70" t="s">
        <v>1918</v>
      </c>
      <c r="F3105" s="42"/>
      <c r="G3105" s="71" t="s">
        <v>1134</v>
      </c>
      <c r="H3105" s="72">
        <v>0.8809</v>
      </c>
      <c r="I3105" s="72">
        <v>0.0</v>
      </c>
      <c r="J3105" s="73">
        <v>21.72</v>
      </c>
      <c r="K3105" s="73">
        <v>19.13</v>
      </c>
    </row>
    <row r="3106" ht="64.5" customHeight="1">
      <c r="A3106" s="68" t="s">
        <v>1915</v>
      </c>
      <c r="B3106" s="69" t="s">
        <v>2260</v>
      </c>
      <c r="C3106" s="68" t="s">
        <v>122</v>
      </c>
      <c r="D3106" s="68" t="s">
        <v>2261</v>
      </c>
      <c r="E3106" s="70" t="s">
        <v>1999</v>
      </c>
      <c r="F3106" s="42"/>
      <c r="G3106" s="71" t="s">
        <v>2000</v>
      </c>
      <c r="H3106" s="72">
        <v>0.0054</v>
      </c>
      <c r="I3106" s="72">
        <v>0.0</v>
      </c>
      <c r="J3106" s="73">
        <v>317.14</v>
      </c>
      <c r="K3106" s="73">
        <v>1.71</v>
      </c>
    </row>
    <row r="3107" ht="39.0" customHeight="1">
      <c r="A3107" s="68" t="s">
        <v>1915</v>
      </c>
      <c r="B3107" s="69" t="s">
        <v>3652</v>
      </c>
      <c r="C3107" s="68" t="s">
        <v>122</v>
      </c>
      <c r="D3107" s="68" t="s">
        <v>3653</v>
      </c>
      <c r="E3107" s="70" t="s">
        <v>1999</v>
      </c>
      <c r="F3107" s="42"/>
      <c r="G3107" s="71" t="s">
        <v>2000</v>
      </c>
      <c r="H3107" s="72">
        <v>0.0942</v>
      </c>
      <c r="I3107" s="72">
        <v>0.0</v>
      </c>
      <c r="J3107" s="73">
        <v>9.88</v>
      </c>
      <c r="K3107" s="73">
        <v>0.93</v>
      </c>
    </row>
    <row r="3108" ht="13.5" customHeight="1">
      <c r="A3108" s="64"/>
      <c r="B3108" s="64"/>
      <c r="C3108" s="64"/>
      <c r="D3108" s="64"/>
      <c r="E3108" s="64"/>
      <c r="F3108" s="64" t="s">
        <v>1935</v>
      </c>
      <c r="G3108" s="74">
        <v>6.67</v>
      </c>
      <c r="H3108" s="64" t="s">
        <v>1936</v>
      </c>
      <c r="I3108" s="74">
        <v>7.18</v>
      </c>
      <c r="J3108" s="64" t="s">
        <v>1937</v>
      </c>
      <c r="K3108" s="74">
        <v>13.85</v>
      </c>
    </row>
    <row r="3109" ht="13.5" customHeight="1">
      <c r="A3109" s="64"/>
      <c r="B3109" s="64"/>
      <c r="C3109" s="64"/>
      <c r="D3109" s="64"/>
      <c r="E3109" s="64"/>
      <c r="F3109" s="64" t="s">
        <v>1938</v>
      </c>
      <c r="G3109" s="74">
        <v>5.13</v>
      </c>
      <c r="H3109" s="75" t="s">
        <v>1939</v>
      </c>
      <c r="I3109" s="34"/>
      <c r="J3109" s="64"/>
      <c r="K3109" s="74">
        <v>26.94</v>
      </c>
    </row>
    <row r="3110" ht="0.75" customHeight="1">
      <c r="A3110" s="76"/>
      <c r="B3110" s="76"/>
      <c r="C3110" s="76"/>
      <c r="D3110" s="76"/>
      <c r="E3110" s="76"/>
      <c r="F3110" s="76"/>
      <c r="G3110" s="76"/>
      <c r="H3110" s="76"/>
      <c r="I3110" s="76"/>
      <c r="J3110" s="76"/>
      <c r="K3110" s="76"/>
    </row>
    <row r="3111" ht="18.0" customHeight="1">
      <c r="A3111" s="39" t="s">
        <v>826</v>
      </c>
      <c r="B3111" s="43" t="s">
        <v>83</v>
      </c>
      <c r="C3111" s="39" t="s">
        <v>84</v>
      </c>
      <c r="D3111" s="39" t="s">
        <v>24</v>
      </c>
      <c r="E3111" s="40" t="s">
        <v>1911</v>
      </c>
      <c r="F3111" s="42"/>
      <c r="G3111" s="54" t="s">
        <v>85</v>
      </c>
      <c r="H3111" s="43" t="s">
        <v>25</v>
      </c>
      <c r="I3111" s="43" t="s">
        <v>1912</v>
      </c>
      <c r="J3111" s="43" t="s">
        <v>86</v>
      </c>
      <c r="K3111" s="43" t="s">
        <v>26</v>
      </c>
    </row>
    <row r="3112" ht="39.0" customHeight="1">
      <c r="A3112" s="56" t="s">
        <v>1913</v>
      </c>
      <c r="B3112" s="58" t="s">
        <v>827</v>
      </c>
      <c r="C3112" s="56" t="s">
        <v>122</v>
      </c>
      <c r="D3112" s="56" t="s">
        <v>828</v>
      </c>
      <c r="E3112" s="66" t="s">
        <v>2042</v>
      </c>
      <c r="F3112" s="42"/>
      <c r="G3112" s="57" t="s">
        <v>111</v>
      </c>
      <c r="H3112" s="67">
        <v>1.0</v>
      </c>
      <c r="I3112" s="59"/>
      <c r="J3112" s="59">
        <v>508.61</v>
      </c>
      <c r="K3112" s="59">
        <v>508.61</v>
      </c>
    </row>
    <row r="3113" ht="24.0" customHeight="1">
      <c r="A3113" s="68" t="s">
        <v>1915</v>
      </c>
      <c r="B3113" s="69" t="s">
        <v>2005</v>
      </c>
      <c r="C3113" s="68" t="s">
        <v>122</v>
      </c>
      <c r="D3113" s="68" t="s">
        <v>2006</v>
      </c>
      <c r="E3113" s="70" t="s">
        <v>1918</v>
      </c>
      <c r="F3113" s="42"/>
      <c r="G3113" s="71" t="s">
        <v>1134</v>
      </c>
      <c r="H3113" s="72">
        <v>1.9792</v>
      </c>
      <c r="I3113" s="72">
        <v>0.0</v>
      </c>
      <c r="J3113" s="73">
        <v>21.72</v>
      </c>
      <c r="K3113" s="73">
        <v>42.98</v>
      </c>
    </row>
    <row r="3114" ht="51.75" customHeight="1">
      <c r="A3114" s="68" t="s">
        <v>1915</v>
      </c>
      <c r="B3114" s="69" t="s">
        <v>3654</v>
      </c>
      <c r="C3114" s="68" t="s">
        <v>122</v>
      </c>
      <c r="D3114" s="68" t="s">
        <v>3655</v>
      </c>
      <c r="E3114" s="70" t="s">
        <v>1999</v>
      </c>
      <c r="F3114" s="42"/>
      <c r="G3114" s="71" t="s">
        <v>2025</v>
      </c>
      <c r="H3114" s="72">
        <v>0.6067</v>
      </c>
      <c r="I3114" s="72">
        <v>0.0</v>
      </c>
      <c r="J3114" s="73">
        <v>1.56</v>
      </c>
      <c r="K3114" s="73">
        <v>0.94</v>
      </c>
    </row>
    <row r="3115" ht="25.5" customHeight="1">
      <c r="A3115" s="68" t="s">
        <v>1915</v>
      </c>
      <c r="B3115" s="69" t="s">
        <v>3656</v>
      </c>
      <c r="C3115" s="68" t="s">
        <v>122</v>
      </c>
      <c r="D3115" s="68" t="s">
        <v>3657</v>
      </c>
      <c r="E3115" s="70" t="s">
        <v>1918</v>
      </c>
      <c r="F3115" s="42"/>
      <c r="G3115" s="71" t="s">
        <v>1134</v>
      </c>
      <c r="H3115" s="72">
        <v>1.2501</v>
      </c>
      <c r="I3115" s="72">
        <v>0.0</v>
      </c>
      <c r="J3115" s="73">
        <v>25.74</v>
      </c>
      <c r="K3115" s="73">
        <v>32.17</v>
      </c>
    </row>
    <row r="3116" ht="51.75" customHeight="1">
      <c r="A3116" s="68" t="s">
        <v>1915</v>
      </c>
      <c r="B3116" s="69" t="s">
        <v>3658</v>
      </c>
      <c r="C3116" s="68" t="s">
        <v>122</v>
      </c>
      <c r="D3116" s="68" t="s">
        <v>3659</v>
      </c>
      <c r="E3116" s="70" t="s">
        <v>1999</v>
      </c>
      <c r="F3116" s="42"/>
      <c r="G3116" s="71" t="s">
        <v>2000</v>
      </c>
      <c r="H3116" s="72">
        <v>0.6434</v>
      </c>
      <c r="I3116" s="72">
        <v>0.0</v>
      </c>
      <c r="J3116" s="73">
        <v>5.65</v>
      </c>
      <c r="K3116" s="73">
        <v>3.63</v>
      </c>
    </row>
    <row r="3117" ht="25.5" customHeight="1">
      <c r="A3117" s="77" t="s">
        <v>1940</v>
      </c>
      <c r="B3117" s="78" t="s">
        <v>3660</v>
      </c>
      <c r="C3117" s="77" t="s">
        <v>122</v>
      </c>
      <c r="D3117" s="77" t="s">
        <v>3661</v>
      </c>
      <c r="E3117" s="79" t="s">
        <v>1943</v>
      </c>
      <c r="F3117" s="42"/>
      <c r="G3117" s="80" t="s">
        <v>111</v>
      </c>
      <c r="H3117" s="81">
        <v>0.5972</v>
      </c>
      <c r="I3117" s="81">
        <v>0.0</v>
      </c>
      <c r="J3117" s="82">
        <v>98.88</v>
      </c>
      <c r="K3117" s="82">
        <v>59.05</v>
      </c>
    </row>
    <row r="3118" ht="25.5" customHeight="1">
      <c r="A3118" s="77" t="s">
        <v>1940</v>
      </c>
      <c r="B3118" s="78" t="s">
        <v>3223</v>
      </c>
      <c r="C3118" s="77" t="s">
        <v>122</v>
      </c>
      <c r="D3118" s="77" t="s">
        <v>3224</v>
      </c>
      <c r="E3118" s="79" t="s">
        <v>1943</v>
      </c>
      <c r="F3118" s="42"/>
      <c r="G3118" s="80" t="s">
        <v>111</v>
      </c>
      <c r="H3118" s="81">
        <v>0.7275</v>
      </c>
      <c r="I3118" s="81">
        <v>0.0</v>
      </c>
      <c r="J3118" s="82">
        <v>87.0</v>
      </c>
      <c r="K3118" s="82">
        <v>63.29</v>
      </c>
    </row>
    <row r="3119" ht="24.0" customHeight="1">
      <c r="A3119" s="77" t="s">
        <v>1940</v>
      </c>
      <c r="B3119" s="78" t="s">
        <v>3662</v>
      </c>
      <c r="C3119" s="77" t="s">
        <v>122</v>
      </c>
      <c r="D3119" s="77" t="s">
        <v>3663</v>
      </c>
      <c r="E3119" s="79" t="s">
        <v>1943</v>
      </c>
      <c r="F3119" s="42"/>
      <c r="G3119" s="80" t="s">
        <v>801</v>
      </c>
      <c r="H3119" s="81">
        <v>364.9433</v>
      </c>
      <c r="I3119" s="81">
        <v>0.0</v>
      </c>
      <c r="J3119" s="82">
        <v>0.84</v>
      </c>
      <c r="K3119" s="82">
        <v>306.55</v>
      </c>
    </row>
    <row r="3120" ht="13.5" customHeight="1">
      <c r="A3120" s="64"/>
      <c r="B3120" s="64"/>
      <c r="C3120" s="64"/>
      <c r="D3120" s="64"/>
      <c r="E3120" s="64"/>
      <c r="F3120" s="64" t="s">
        <v>1935</v>
      </c>
      <c r="G3120" s="74">
        <v>27.33</v>
      </c>
      <c r="H3120" s="64" t="s">
        <v>1936</v>
      </c>
      <c r="I3120" s="74">
        <v>29.4</v>
      </c>
      <c r="J3120" s="64" t="s">
        <v>1937</v>
      </c>
      <c r="K3120" s="74">
        <v>56.73</v>
      </c>
    </row>
    <row r="3121" ht="13.5" customHeight="1">
      <c r="A3121" s="64"/>
      <c r="B3121" s="64"/>
      <c r="C3121" s="64"/>
      <c r="D3121" s="64"/>
      <c r="E3121" s="64"/>
      <c r="F3121" s="64" t="s">
        <v>1938</v>
      </c>
      <c r="G3121" s="74">
        <v>119.72</v>
      </c>
      <c r="H3121" s="75" t="s">
        <v>1939</v>
      </c>
      <c r="I3121" s="34"/>
      <c r="J3121" s="64"/>
      <c r="K3121" s="74">
        <v>628.33</v>
      </c>
    </row>
    <row r="3122" ht="0.75" customHeight="1">
      <c r="A3122" s="76"/>
      <c r="B3122" s="76"/>
      <c r="C3122" s="76"/>
      <c r="D3122" s="76"/>
      <c r="E3122" s="76"/>
      <c r="F3122" s="76"/>
      <c r="G3122" s="76"/>
      <c r="H3122" s="76"/>
      <c r="I3122" s="76"/>
      <c r="J3122" s="76"/>
      <c r="K3122" s="76"/>
    </row>
    <row r="3123" ht="18.0" customHeight="1">
      <c r="A3123" s="39" t="s">
        <v>829</v>
      </c>
      <c r="B3123" s="43" t="s">
        <v>83</v>
      </c>
      <c r="C3123" s="39" t="s">
        <v>84</v>
      </c>
      <c r="D3123" s="39" t="s">
        <v>24</v>
      </c>
      <c r="E3123" s="40" t="s">
        <v>1911</v>
      </c>
      <c r="F3123" s="42"/>
      <c r="G3123" s="54" t="s">
        <v>85</v>
      </c>
      <c r="H3123" s="43" t="s">
        <v>25</v>
      </c>
      <c r="I3123" s="43" t="s">
        <v>1912</v>
      </c>
      <c r="J3123" s="43" t="s">
        <v>86</v>
      </c>
      <c r="K3123" s="43" t="s">
        <v>26</v>
      </c>
    </row>
    <row r="3124" ht="25.5" customHeight="1">
      <c r="A3124" s="56" t="s">
        <v>1913</v>
      </c>
      <c r="B3124" s="58" t="s">
        <v>830</v>
      </c>
      <c r="C3124" s="56" t="s">
        <v>122</v>
      </c>
      <c r="D3124" s="56" t="s">
        <v>831</v>
      </c>
      <c r="E3124" s="66" t="s">
        <v>3073</v>
      </c>
      <c r="F3124" s="42"/>
      <c r="G3124" s="57" t="s">
        <v>130</v>
      </c>
      <c r="H3124" s="67">
        <v>1.0</v>
      </c>
      <c r="I3124" s="59"/>
      <c r="J3124" s="59">
        <v>40.4</v>
      </c>
      <c r="K3124" s="59">
        <v>40.4</v>
      </c>
    </row>
    <row r="3125" ht="25.5" customHeight="1">
      <c r="A3125" s="68" t="s">
        <v>1915</v>
      </c>
      <c r="B3125" s="69" t="s">
        <v>2909</v>
      </c>
      <c r="C3125" s="68" t="s">
        <v>122</v>
      </c>
      <c r="D3125" s="68" t="s">
        <v>2910</v>
      </c>
      <c r="E3125" s="70" t="s">
        <v>1918</v>
      </c>
      <c r="F3125" s="42"/>
      <c r="G3125" s="71" t="s">
        <v>1134</v>
      </c>
      <c r="H3125" s="72">
        <v>0.0969</v>
      </c>
      <c r="I3125" s="72">
        <v>0.0</v>
      </c>
      <c r="J3125" s="73">
        <v>22.66</v>
      </c>
      <c r="K3125" s="73">
        <v>2.19</v>
      </c>
    </row>
    <row r="3126" ht="24.0" customHeight="1">
      <c r="A3126" s="68" t="s">
        <v>1915</v>
      </c>
      <c r="B3126" s="69" t="s">
        <v>3664</v>
      </c>
      <c r="C3126" s="68" t="s">
        <v>122</v>
      </c>
      <c r="D3126" s="68" t="s">
        <v>3665</v>
      </c>
      <c r="E3126" s="70" t="s">
        <v>1918</v>
      </c>
      <c r="F3126" s="42"/>
      <c r="G3126" s="71" t="s">
        <v>1134</v>
      </c>
      <c r="H3126" s="72">
        <v>0.4299</v>
      </c>
      <c r="I3126" s="72">
        <v>0.0</v>
      </c>
      <c r="J3126" s="73">
        <v>26.91</v>
      </c>
      <c r="K3126" s="73">
        <v>11.56</v>
      </c>
    </row>
    <row r="3127" ht="51.75" customHeight="1">
      <c r="A3127" s="77" t="s">
        <v>1940</v>
      </c>
      <c r="B3127" s="78" t="s">
        <v>3666</v>
      </c>
      <c r="C3127" s="77" t="s">
        <v>122</v>
      </c>
      <c r="D3127" s="77" t="s">
        <v>3667</v>
      </c>
      <c r="E3127" s="79" t="s">
        <v>1943</v>
      </c>
      <c r="F3127" s="42"/>
      <c r="G3127" s="80" t="s">
        <v>801</v>
      </c>
      <c r="H3127" s="81">
        <v>1.5</v>
      </c>
      <c r="I3127" s="81">
        <v>0.0</v>
      </c>
      <c r="J3127" s="82">
        <v>17.77</v>
      </c>
      <c r="K3127" s="82">
        <v>26.65</v>
      </c>
    </row>
    <row r="3128" ht="13.5" customHeight="1">
      <c r="A3128" s="64"/>
      <c r="B3128" s="64"/>
      <c r="C3128" s="64"/>
      <c r="D3128" s="64"/>
      <c r="E3128" s="64"/>
      <c r="F3128" s="64" t="s">
        <v>1935</v>
      </c>
      <c r="G3128" s="74">
        <v>5.05</v>
      </c>
      <c r="H3128" s="64" t="s">
        <v>1936</v>
      </c>
      <c r="I3128" s="74">
        <v>5.44</v>
      </c>
      <c r="J3128" s="64" t="s">
        <v>1937</v>
      </c>
      <c r="K3128" s="74">
        <v>10.49</v>
      </c>
    </row>
    <row r="3129" ht="13.5" customHeight="1">
      <c r="A3129" s="64"/>
      <c r="B3129" s="64"/>
      <c r="C3129" s="64"/>
      <c r="D3129" s="64"/>
      <c r="E3129" s="64"/>
      <c r="F3129" s="64" t="s">
        <v>1938</v>
      </c>
      <c r="G3129" s="74">
        <v>9.51</v>
      </c>
      <c r="H3129" s="75" t="s">
        <v>1939</v>
      </c>
      <c r="I3129" s="34"/>
      <c r="J3129" s="64"/>
      <c r="K3129" s="74">
        <v>49.91</v>
      </c>
    </row>
    <row r="3130" ht="0.75" customHeight="1">
      <c r="A3130" s="76"/>
      <c r="B3130" s="76"/>
      <c r="C3130" s="76"/>
      <c r="D3130" s="76"/>
      <c r="E3130" s="76"/>
      <c r="F3130" s="76"/>
      <c r="G3130" s="76"/>
      <c r="H3130" s="76"/>
      <c r="I3130" s="76"/>
      <c r="J3130" s="76"/>
      <c r="K3130" s="76"/>
    </row>
    <row r="3131" ht="18.0" customHeight="1">
      <c r="A3131" s="39" t="s">
        <v>833</v>
      </c>
      <c r="B3131" s="43" t="s">
        <v>83</v>
      </c>
      <c r="C3131" s="39" t="s">
        <v>84</v>
      </c>
      <c r="D3131" s="39" t="s">
        <v>24</v>
      </c>
      <c r="E3131" s="40" t="s">
        <v>1911</v>
      </c>
      <c r="F3131" s="42"/>
      <c r="G3131" s="54" t="s">
        <v>85</v>
      </c>
      <c r="H3131" s="43" t="s">
        <v>25</v>
      </c>
      <c r="I3131" s="43" t="s">
        <v>1912</v>
      </c>
      <c r="J3131" s="43" t="s">
        <v>86</v>
      </c>
      <c r="K3131" s="43" t="s">
        <v>26</v>
      </c>
    </row>
    <row r="3132" ht="25.5" customHeight="1">
      <c r="A3132" s="56" t="s">
        <v>1913</v>
      </c>
      <c r="B3132" s="58" t="s">
        <v>834</v>
      </c>
      <c r="C3132" s="56" t="s">
        <v>109</v>
      </c>
      <c r="D3132" s="56" t="s">
        <v>835</v>
      </c>
      <c r="E3132" s="66" t="s">
        <v>3605</v>
      </c>
      <c r="F3132" s="42"/>
      <c r="G3132" s="57" t="s">
        <v>801</v>
      </c>
      <c r="H3132" s="67">
        <v>1.0</v>
      </c>
      <c r="I3132" s="59"/>
      <c r="J3132" s="59">
        <v>13.17</v>
      </c>
      <c r="K3132" s="59">
        <v>13.17</v>
      </c>
    </row>
    <row r="3133" ht="24.0" customHeight="1">
      <c r="A3133" s="77" t="s">
        <v>1940</v>
      </c>
      <c r="B3133" s="78" t="s">
        <v>3668</v>
      </c>
      <c r="C3133" s="77" t="s">
        <v>109</v>
      </c>
      <c r="D3133" s="77" t="s">
        <v>3669</v>
      </c>
      <c r="E3133" s="79" t="s">
        <v>1943</v>
      </c>
      <c r="F3133" s="42"/>
      <c r="G3133" s="80" t="s">
        <v>801</v>
      </c>
      <c r="H3133" s="81">
        <v>1.1</v>
      </c>
      <c r="I3133" s="81">
        <v>0.0</v>
      </c>
      <c r="J3133" s="82">
        <v>8.07</v>
      </c>
      <c r="K3133" s="82">
        <v>8.87</v>
      </c>
    </row>
    <row r="3134" ht="24.0" customHeight="1">
      <c r="A3134" s="77" t="s">
        <v>1940</v>
      </c>
      <c r="B3134" s="78" t="s">
        <v>3606</v>
      </c>
      <c r="C3134" s="77" t="s">
        <v>109</v>
      </c>
      <c r="D3134" s="77" t="s">
        <v>3607</v>
      </c>
      <c r="E3134" s="79" t="s">
        <v>1948</v>
      </c>
      <c r="F3134" s="42"/>
      <c r="G3134" s="80" t="s">
        <v>1134</v>
      </c>
      <c r="H3134" s="81">
        <v>0.107</v>
      </c>
      <c r="I3134" s="81">
        <v>0.0</v>
      </c>
      <c r="J3134" s="82">
        <v>19.112592</v>
      </c>
      <c r="K3134" s="82">
        <v>2.04</v>
      </c>
    </row>
    <row r="3135" ht="25.5" customHeight="1">
      <c r="A3135" s="77" t="s">
        <v>1940</v>
      </c>
      <c r="B3135" s="78" t="s">
        <v>3608</v>
      </c>
      <c r="C3135" s="77" t="s">
        <v>109</v>
      </c>
      <c r="D3135" s="77" t="s">
        <v>3609</v>
      </c>
      <c r="E3135" s="79" t="s">
        <v>1943</v>
      </c>
      <c r="F3135" s="42"/>
      <c r="G3135" s="80" t="s">
        <v>98</v>
      </c>
      <c r="H3135" s="81">
        <v>0.54</v>
      </c>
      <c r="I3135" s="81">
        <v>0.0</v>
      </c>
      <c r="J3135" s="82">
        <v>0.34</v>
      </c>
      <c r="K3135" s="82">
        <v>0.18</v>
      </c>
    </row>
    <row r="3136" ht="25.5" customHeight="1">
      <c r="A3136" s="77" t="s">
        <v>1940</v>
      </c>
      <c r="B3136" s="78" t="s">
        <v>3614</v>
      </c>
      <c r="C3136" s="77" t="s">
        <v>109</v>
      </c>
      <c r="D3136" s="77" t="s">
        <v>3615</v>
      </c>
      <c r="E3136" s="79" t="s">
        <v>1943</v>
      </c>
      <c r="F3136" s="42"/>
      <c r="G3136" s="80" t="s">
        <v>801</v>
      </c>
      <c r="H3136" s="81">
        <v>0.025</v>
      </c>
      <c r="I3136" s="81">
        <v>0.0</v>
      </c>
      <c r="J3136" s="82">
        <v>28.92</v>
      </c>
      <c r="K3136" s="82">
        <v>0.72</v>
      </c>
    </row>
    <row r="3137" ht="24.0" customHeight="1">
      <c r="A3137" s="77" t="s">
        <v>1940</v>
      </c>
      <c r="B3137" s="78" t="s">
        <v>3612</v>
      </c>
      <c r="C3137" s="77" t="s">
        <v>109</v>
      </c>
      <c r="D3137" s="77" t="s">
        <v>3613</v>
      </c>
      <c r="E3137" s="79" t="s">
        <v>1948</v>
      </c>
      <c r="F3137" s="42"/>
      <c r="G3137" s="80" t="s">
        <v>1134</v>
      </c>
      <c r="H3137" s="81">
        <v>0.088</v>
      </c>
      <c r="I3137" s="81">
        <v>0.0</v>
      </c>
      <c r="J3137" s="82">
        <v>15.46024</v>
      </c>
      <c r="K3137" s="82">
        <v>1.36</v>
      </c>
    </row>
    <row r="3138" ht="13.5" customHeight="1">
      <c r="A3138" s="64"/>
      <c r="B3138" s="64"/>
      <c r="C3138" s="64"/>
      <c r="D3138" s="64"/>
      <c r="E3138" s="64"/>
      <c r="F3138" s="64" t="s">
        <v>1935</v>
      </c>
      <c r="G3138" s="74">
        <v>1.63</v>
      </c>
      <c r="H3138" s="64" t="s">
        <v>1936</v>
      </c>
      <c r="I3138" s="74">
        <v>1.77</v>
      </c>
      <c r="J3138" s="64" t="s">
        <v>1937</v>
      </c>
      <c r="K3138" s="74">
        <v>3.4</v>
      </c>
    </row>
    <row r="3139" ht="13.5" customHeight="1">
      <c r="A3139" s="64"/>
      <c r="B3139" s="64"/>
      <c r="C3139" s="64"/>
      <c r="D3139" s="64"/>
      <c r="E3139" s="64"/>
      <c r="F3139" s="64" t="s">
        <v>1938</v>
      </c>
      <c r="G3139" s="74">
        <v>3.1</v>
      </c>
      <c r="H3139" s="75" t="s">
        <v>1939</v>
      </c>
      <c r="I3139" s="34"/>
      <c r="J3139" s="64"/>
      <c r="K3139" s="74">
        <v>16.27</v>
      </c>
    </row>
    <row r="3140" ht="0.75" customHeight="1">
      <c r="A3140" s="76"/>
      <c r="B3140" s="76"/>
      <c r="C3140" s="76"/>
      <c r="D3140" s="76"/>
      <c r="E3140" s="76"/>
      <c r="F3140" s="76"/>
      <c r="G3140" s="76"/>
      <c r="H3140" s="76"/>
      <c r="I3140" s="76"/>
      <c r="J3140" s="76"/>
      <c r="K3140" s="76"/>
    </row>
    <row r="3141" ht="18.0" customHeight="1">
      <c r="A3141" s="39" t="s">
        <v>836</v>
      </c>
      <c r="B3141" s="43" t="s">
        <v>83</v>
      </c>
      <c r="C3141" s="39" t="s">
        <v>84</v>
      </c>
      <c r="D3141" s="39" t="s">
        <v>24</v>
      </c>
      <c r="E3141" s="40" t="s">
        <v>1911</v>
      </c>
      <c r="F3141" s="42"/>
      <c r="G3141" s="54" t="s">
        <v>85</v>
      </c>
      <c r="H3141" s="43" t="s">
        <v>25</v>
      </c>
      <c r="I3141" s="43" t="s">
        <v>1912</v>
      </c>
      <c r="J3141" s="43" t="s">
        <v>86</v>
      </c>
      <c r="K3141" s="43" t="s">
        <v>26</v>
      </c>
    </row>
    <row r="3142" ht="25.5" customHeight="1">
      <c r="A3142" s="56" t="s">
        <v>1913</v>
      </c>
      <c r="B3142" s="58" t="s">
        <v>837</v>
      </c>
      <c r="C3142" s="56" t="s">
        <v>109</v>
      </c>
      <c r="D3142" s="56" t="s">
        <v>838</v>
      </c>
      <c r="E3142" s="66" t="s">
        <v>3605</v>
      </c>
      <c r="F3142" s="42"/>
      <c r="G3142" s="57" t="s">
        <v>801</v>
      </c>
      <c r="H3142" s="67">
        <v>1.0</v>
      </c>
      <c r="I3142" s="59"/>
      <c r="J3142" s="59">
        <v>12.8</v>
      </c>
      <c r="K3142" s="59">
        <v>12.8</v>
      </c>
    </row>
    <row r="3143" ht="24.0" customHeight="1">
      <c r="A3143" s="77" t="s">
        <v>1940</v>
      </c>
      <c r="B3143" s="78" t="s">
        <v>3612</v>
      </c>
      <c r="C3143" s="77" t="s">
        <v>109</v>
      </c>
      <c r="D3143" s="77" t="s">
        <v>3613</v>
      </c>
      <c r="E3143" s="79" t="s">
        <v>1948</v>
      </c>
      <c r="F3143" s="42"/>
      <c r="G3143" s="80" t="s">
        <v>1134</v>
      </c>
      <c r="H3143" s="81">
        <v>0.078</v>
      </c>
      <c r="I3143" s="81">
        <v>0.0</v>
      </c>
      <c r="J3143" s="82">
        <v>15.46024</v>
      </c>
      <c r="K3143" s="82">
        <v>1.2</v>
      </c>
    </row>
    <row r="3144" ht="25.5" customHeight="1">
      <c r="A3144" s="77" t="s">
        <v>1940</v>
      </c>
      <c r="B3144" s="78" t="s">
        <v>3614</v>
      </c>
      <c r="C3144" s="77" t="s">
        <v>109</v>
      </c>
      <c r="D3144" s="77" t="s">
        <v>3615</v>
      </c>
      <c r="E3144" s="79" t="s">
        <v>1943</v>
      </c>
      <c r="F3144" s="42"/>
      <c r="G3144" s="80" t="s">
        <v>801</v>
      </c>
      <c r="H3144" s="81">
        <v>0.025</v>
      </c>
      <c r="I3144" s="81">
        <v>0.0</v>
      </c>
      <c r="J3144" s="82">
        <v>28.92</v>
      </c>
      <c r="K3144" s="82">
        <v>0.72</v>
      </c>
    </row>
    <row r="3145" ht="24.0" customHeight="1">
      <c r="A3145" s="77" t="s">
        <v>1940</v>
      </c>
      <c r="B3145" s="78" t="s">
        <v>3670</v>
      </c>
      <c r="C3145" s="77" t="s">
        <v>109</v>
      </c>
      <c r="D3145" s="77" t="s">
        <v>3671</v>
      </c>
      <c r="E3145" s="79" t="s">
        <v>1943</v>
      </c>
      <c r="F3145" s="42"/>
      <c r="G3145" s="80" t="s">
        <v>801</v>
      </c>
      <c r="H3145" s="81">
        <v>1.1</v>
      </c>
      <c r="I3145" s="81">
        <v>0.0</v>
      </c>
      <c r="J3145" s="82">
        <v>8.24</v>
      </c>
      <c r="K3145" s="82">
        <v>9.06</v>
      </c>
    </row>
    <row r="3146" ht="25.5" customHeight="1">
      <c r="A3146" s="77" t="s">
        <v>1940</v>
      </c>
      <c r="B3146" s="78" t="s">
        <v>3608</v>
      </c>
      <c r="C3146" s="77" t="s">
        <v>109</v>
      </c>
      <c r="D3146" s="77" t="s">
        <v>3609</v>
      </c>
      <c r="E3146" s="79" t="s">
        <v>1943</v>
      </c>
      <c r="F3146" s="42"/>
      <c r="G3146" s="80" t="s">
        <v>98</v>
      </c>
      <c r="H3146" s="81">
        <v>0.44</v>
      </c>
      <c r="I3146" s="81">
        <v>0.0</v>
      </c>
      <c r="J3146" s="82">
        <v>0.34</v>
      </c>
      <c r="K3146" s="82">
        <v>0.14</v>
      </c>
    </row>
    <row r="3147" ht="24.0" customHeight="1">
      <c r="A3147" s="77" t="s">
        <v>1940</v>
      </c>
      <c r="B3147" s="78" t="s">
        <v>3606</v>
      </c>
      <c r="C3147" s="77" t="s">
        <v>109</v>
      </c>
      <c r="D3147" s="77" t="s">
        <v>3607</v>
      </c>
      <c r="E3147" s="79" t="s">
        <v>1948</v>
      </c>
      <c r="F3147" s="42"/>
      <c r="G3147" s="80" t="s">
        <v>1134</v>
      </c>
      <c r="H3147" s="81">
        <v>0.088</v>
      </c>
      <c r="I3147" s="81">
        <v>0.0</v>
      </c>
      <c r="J3147" s="82">
        <v>19.112592</v>
      </c>
      <c r="K3147" s="82">
        <v>1.68</v>
      </c>
    </row>
    <row r="3148" ht="13.5" customHeight="1">
      <c r="A3148" s="64"/>
      <c r="B3148" s="64"/>
      <c r="C3148" s="64"/>
      <c r="D3148" s="64"/>
      <c r="E3148" s="64"/>
      <c r="F3148" s="64" t="s">
        <v>1935</v>
      </c>
      <c r="G3148" s="74">
        <v>1.38</v>
      </c>
      <c r="H3148" s="64" t="s">
        <v>1936</v>
      </c>
      <c r="I3148" s="74">
        <v>1.5</v>
      </c>
      <c r="J3148" s="64" t="s">
        <v>1937</v>
      </c>
      <c r="K3148" s="74">
        <v>2.88</v>
      </c>
    </row>
    <row r="3149" ht="13.5" customHeight="1">
      <c r="A3149" s="64"/>
      <c r="B3149" s="64"/>
      <c r="C3149" s="64"/>
      <c r="D3149" s="64"/>
      <c r="E3149" s="64"/>
      <c r="F3149" s="64" t="s">
        <v>1938</v>
      </c>
      <c r="G3149" s="74">
        <v>3.01</v>
      </c>
      <c r="H3149" s="75" t="s">
        <v>1939</v>
      </c>
      <c r="I3149" s="34"/>
      <c r="J3149" s="64"/>
      <c r="K3149" s="74">
        <v>15.81</v>
      </c>
    </row>
    <row r="3150" ht="0.75" customHeight="1">
      <c r="A3150" s="76"/>
      <c r="B3150" s="76"/>
      <c r="C3150" s="76"/>
      <c r="D3150" s="76"/>
      <c r="E3150" s="76"/>
      <c r="F3150" s="76"/>
      <c r="G3150" s="76"/>
      <c r="H3150" s="76"/>
      <c r="I3150" s="76"/>
      <c r="J3150" s="76"/>
      <c r="K3150" s="76"/>
    </row>
    <row r="3151" ht="18.0" customHeight="1">
      <c r="A3151" s="39" t="s">
        <v>839</v>
      </c>
      <c r="B3151" s="43" t="s">
        <v>83</v>
      </c>
      <c r="C3151" s="39" t="s">
        <v>84</v>
      </c>
      <c r="D3151" s="39" t="s">
        <v>24</v>
      </c>
      <c r="E3151" s="40" t="s">
        <v>1911</v>
      </c>
      <c r="F3151" s="42"/>
      <c r="G3151" s="54" t="s">
        <v>85</v>
      </c>
      <c r="H3151" s="43" t="s">
        <v>25</v>
      </c>
      <c r="I3151" s="43" t="s">
        <v>1912</v>
      </c>
      <c r="J3151" s="43" t="s">
        <v>86</v>
      </c>
      <c r="K3151" s="43" t="s">
        <v>26</v>
      </c>
    </row>
    <row r="3152" ht="25.5" customHeight="1">
      <c r="A3152" s="56" t="s">
        <v>1913</v>
      </c>
      <c r="B3152" s="58" t="s">
        <v>840</v>
      </c>
      <c r="C3152" s="56" t="s">
        <v>109</v>
      </c>
      <c r="D3152" s="56" t="s">
        <v>841</v>
      </c>
      <c r="E3152" s="66" t="s">
        <v>3605</v>
      </c>
      <c r="F3152" s="42"/>
      <c r="G3152" s="57" t="s">
        <v>801</v>
      </c>
      <c r="H3152" s="67">
        <v>1.0</v>
      </c>
      <c r="I3152" s="59"/>
      <c r="J3152" s="59">
        <v>13.27</v>
      </c>
      <c r="K3152" s="59">
        <v>13.27</v>
      </c>
    </row>
    <row r="3153" ht="24.0" customHeight="1">
      <c r="A3153" s="77" t="s">
        <v>1940</v>
      </c>
      <c r="B3153" s="78" t="s">
        <v>3672</v>
      </c>
      <c r="C3153" s="77" t="s">
        <v>109</v>
      </c>
      <c r="D3153" s="77" t="s">
        <v>3673</v>
      </c>
      <c r="E3153" s="79" t="s">
        <v>1943</v>
      </c>
      <c r="F3153" s="42"/>
      <c r="G3153" s="80" t="s">
        <v>801</v>
      </c>
      <c r="H3153" s="81">
        <v>1.1</v>
      </c>
      <c r="I3153" s="81">
        <v>0.0</v>
      </c>
      <c r="J3153" s="82">
        <v>7.68</v>
      </c>
      <c r="K3153" s="82">
        <v>8.44</v>
      </c>
    </row>
    <row r="3154" ht="25.5" customHeight="1">
      <c r="A3154" s="77" t="s">
        <v>1940</v>
      </c>
      <c r="B3154" s="78" t="s">
        <v>3614</v>
      </c>
      <c r="C3154" s="77" t="s">
        <v>109</v>
      </c>
      <c r="D3154" s="77" t="s">
        <v>3615</v>
      </c>
      <c r="E3154" s="79" t="s">
        <v>1943</v>
      </c>
      <c r="F3154" s="42"/>
      <c r="G3154" s="80" t="s">
        <v>801</v>
      </c>
      <c r="H3154" s="81">
        <v>0.025</v>
      </c>
      <c r="I3154" s="81">
        <v>0.0</v>
      </c>
      <c r="J3154" s="82">
        <v>28.92</v>
      </c>
      <c r="K3154" s="82">
        <v>0.72</v>
      </c>
    </row>
    <row r="3155" ht="25.5" customHeight="1">
      <c r="A3155" s="77" t="s">
        <v>1940</v>
      </c>
      <c r="B3155" s="78" t="s">
        <v>3608</v>
      </c>
      <c r="C3155" s="77" t="s">
        <v>109</v>
      </c>
      <c r="D3155" s="77" t="s">
        <v>3609</v>
      </c>
      <c r="E3155" s="79" t="s">
        <v>1943</v>
      </c>
      <c r="F3155" s="42"/>
      <c r="G3155" s="80" t="s">
        <v>98</v>
      </c>
      <c r="H3155" s="81">
        <v>0.74</v>
      </c>
      <c r="I3155" s="81">
        <v>0.0</v>
      </c>
      <c r="J3155" s="82">
        <v>0.34</v>
      </c>
      <c r="K3155" s="82">
        <v>0.25</v>
      </c>
    </row>
    <row r="3156" ht="24.0" customHeight="1">
      <c r="A3156" s="77" t="s">
        <v>1940</v>
      </c>
      <c r="B3156" s="78" t="s">
        <v>3612</v>
      </c>
      <c r="C3156" s="77" t="s">
        <v>109</v>
      </c>
      <c r="D3156" s="77" t="s">
        <v>3613</v>
      </c>
      <c r="E3156" s="79" t="s">
        <v>1948</v>
      </c>
      <c r="F3156" s="42"/>
      <c r="G3156" s="80" t="s">
        <v>1134</v>
      </c>
      <c r="H3156" s="81">
        <v>0.088</v>
      </c>
      <c r="I3156" s="81">
        <v>0.0</v>
      </c>
      <c r="J3156" s="82">
        <v>15.46024</v>
      </c>
      <c r="K3156" s="82">
        <v>1.36</v>
      </c>
    </row>
    <row r="3157" ht="24.0" customHeight="1">
      <c r="A3157" s="77" t="s">
        <v>1940</v>
      </c>
      <c r="B3157" s="78" t="s">
        <v>3606</v>
      </c>
      <c r="C3157" s="77" t="s">
        <v>109</v>
      </c>
      <c r="D3157" s="77" t="s">
        <v>3607</v>
      </c>
      <c r="E3157" s="79" t="s">
        <v>1948</v>
      </c>
      <c r="F3157" s="42"/>
      <c r="G3157" s="80" t="s">
        <v>1134</v>
      </c>
      <c r="H3157" s="81">
        <v>0.131</v>
      </c>
      <c r="I3157" s="81">
        <v>0.0</v>
      </c>
      <c r="J3157" s="82">
        <v>19.112592</v>
      </c>
      <c r="K3157" s="82">
        <v>2.5</v>
      </c>
    </row>
    <row r="3158" ht="13.5" customHeight="1">
      <c r="A3158" s="64"/>
      <c r="B3158" s="64"/>
      <c r="C3158" s="64"/>
      <c r="D3158" s="64"/>
      <c r="E3158" s="64"/>
      <c r="F3158" s="64" t="s">
        <v>1935</v>
      </c>
      <c r="G3158" s="74">
        <v>1.86</v>
      </c>
      <c r="H3158" s="64" t="s">
        <v>1936</v>
      </c>
      <c r="I3158" s="74">
        <v>2.0</v>
      </c>
      <c r="J3158" s="64" t="s">
        <v>1937</v>
      </c>
      <c r="K3158" s="74">
        <v>3.86</v>
      </c>
    </row>
    <row r="3159" ht="13.5" customHeight="1">
      <c r="A3159" s="64"/>
      <c r="B3159" s="64"/>
      <c r="C3159" s="64"/>
      <c r="D3159" s="64"/>
      <c r="E3159" s="64"/>
      <c r="F3159" s="64" t="s">
        <v>1938</v>
      </c>
      <c r="G3159" s="74">
        <v>3.12</v>
      </c>
      <c r="H3159" s="75" t="s">
        <v>1939</v>
      </c>
      <c r="I3159" s="34"/>
      <c r="J3159" s="64"/>
      <c r="K3159" s="74">
        <v>16.39</v>
      </c>
    </row>
    <row r="3160" ht="0.75" customHeight="1">
      <c r="A3160" s="76"/>
      <c r="B3160" s="76"/>
      <c r="C3160" s="76"/>
      <c r="D3160" s="76"/>
      <c r="E3160" s="76"/>
      <c r="F3160" s="76"/>
      <c r="G3160" s="76"/>
      <c r="H3160" s="76"/>
      <c r="I3160" s="76"/>
      <c r="J3160" s="76"/>
      <c r="K3160" s="76"/>
    </row>
    <row r="3161" ht="18.0" customHeight="1">
      <c r="A3161" s="39" t="s">
        <v>843</v>
      </c>
      <c r="B3161" s="43" t="s">
        <v>83</v>
      </c>
      <c r="C3161" s="39" t="s">
        <v>84</v>
      </c>
      <c r="D3161" s="39" t="s">
        <v>24</v>
      </c>
      <c r="E3161" s="40" t="s">
        <v>1911</v>
      </c>
      <c r="F3161" s="42"/>
      <c r="G3161" s="54" t="s">
        <v>85</v>
      </c>
      <c r="H3161" s="43" t="s">
        <v>25</v>
      </c>
      <c r="I3161" s="43" t="s">
        <v>1912</v>
      </c>
      <c r="J3161" s="43" t="s">
        <v>86</v>
      </c>
      <c r="K3161" s="43" t="s">
        <v>26</v>
      </c>
    </row>
    <row r="3162" ht="25.5" customHeight="1">
      <c r="A3162" s="56" t="s">
        <v>1913</v>
      </c>
      <c r="B3162" s="58" t="s">
        <v>844</v>
      </c>
      <c r="C3162" s="56" t="s">
        <v>109</v>
      </c>
      <c r="D3162" s="56" t="s">
        <v>845</v>
      </c>
      <c r="E3162" s="66" t="s">
        <v>3605</v>
      </c>
      <c r="F3162" s="42"/>
      <c r="G3162" s="57" t="s">
        <v>801</v>
      </c>
      <c r="H3162" s="67">
        <v>1.0</v>
      </c>
      <c r="I3162" s="59"/>
      <c r="J3162" s="59">
        <v>13.23</v>
      </c>
      <c r="K3162" s="59">
        <v>13.23</v>
      </c>
    </row>
    <row r="3163" ht="24.0" customHeight="1">
      <c r="A3163" s="77" t="s">
        <v>1940</v>
      </c>
      <c r="B3163" s="78" t="s">
        <v>3612</v>
      </c>
      <c r="C3163" s="77" t="s">
        <v>109</v>
      </c>
      <c r="D3163" s="77" t="s">
        <v>3613</v>
      </c>
      <c r="E3163" s="79" t="s">
        <v>1948</v>
      </c>
      <c r="F3163" s="42"/>
      <c r="G3163" s="80" t="s">
        <v>1134</v>
      </c>
      <c r="H3163" s="81">
        <v>0.088</v>
      </c>
      <c r="I3163" s="81">
        <v>0.0</v>
      </c>
      <c r="J3163" s="82">
        <v>15.46024</v>
      </c>
      <c r="K3163" s="82">
        <v>1.36</v>
      </c>
    </row>
    <row r="3164" ht="25.5" customHeight="1">
      <c r="A3164" s="77" t="s">
        <v>1940</v>
      </c>
      <c r="B3164" s="78" t="s">
        <v>3614</v>
      </c>
      <c r="C3164" s="77" t="s">
        <v>109</v>
      </c>
      <c r="D3164" s="77" t="s">
        <v>3615</v>
      </c>
      <c r="E3164" s="79" t="s">
        <v>1943</v>
      </c>
      <c r="F3164" s="42"/>
      <c r="G3164" s="80" t="s">
        <v>801</v>
      </c>
      <c r="H3164" s="81">
        <v>0.025</v>
      </c>
      <c r="I3164" s="81">
        <v>0.0</v>
      </c>
      <c r="J3164" s="82">
        <v>28.92</v>
      </c>
      <c r="K3164" s="82">
        <v>0.72</v>
      </c>
    </row>
    <row r="3165" ht="25.5" customHeight="1">
      <c r="A3165" s="77" t="s">
        <v>1940</v>
      </c>
      <c r="B3165" s="78" t="s">
        <v>3608</v>
      </c>
      <c r="C3165" s="77" t="s">
        <v>109</v>
      </c>
      <c r="D3165" s="77" t="s">
        <v>3609</v>
      </c>
      <c r="E3165" s="79" t="s">
        <v>1943</v>
      </c>
      <c r="F3165" s="42"/>
      <c r="G3165" s="80" t="s">
        <v>98</v>
      </c>
      <c r="H3165" s="81">
        <v>0.63</v>
      </c>
      <c r="I3165" s="81">
        <v>0.0</v>
      </c>
      <c r="J3165" s="82">
        <v>0.34</v>
      </c>
      <c r="K3165" s="82">
        <v>0.21</v>
      </c>
    </row>
    <row r="3166" ht="24.0" customHeight="1">
      <c r="A3166" s="77" t="s">
        <v>1940</v>
      </c>
      <c r="B3166" s="78" t="s">
        <v>3606</v>
      </c>
      <c r="C3166" s="77" t="s">
        <v>109</v>
      </c>
      <c r="D3166" s="77" t="s">
        <v>3607</v>
      </c>
      <c r="E3166" s="79" t="s">
        <v>1948</v>
      </c>
      <c r="F3166" s="42"/>
      <c r="G3166" s="80" t="s">
        <v>1134</v>
      </c>
      <c r="H3166" s="81">
        <v>0.131</v>
      </c>
      <c r="I3166" s="81">
        <v>0.0</v>
      </c>
      <c r="J3166" s="82">
        <v>19.112592</v>
      </c>
      <c r="K3166" s="82">
        <v>2.5</v>
      </c>
    </row>
    <row r="3167" ht="24.0" customHeight="1">
      <c r="A3167" s="77" t="s">
        <v>1940</v>
      </c>
      <c r="B3167" s="78" t="s">
        <v>3672</v>
      </c>
      <c r="C3167" s="77" t="s">
        <v>109</v>
      </c>
      <c r="D3167" s="77" t="s">
        <v>3673</v>
      </c>
      <c r="E3167" s="79" t="s">
        <v>1943</v>
      </c>
      <c r="F3167" s="42"/>
      <c r="G3167" s="80" t="s">
        <v>801</v>
      </c>
      <c r="H3167" s="81">
        <v>1.1</v>
      </c>
      <c r="I3167" s="81">
        <v>0.0</v>
      </c>
      <c r="J3167" s="82">
        <v>7.68</v>
      </c>
      <c r="K3167" s="82">
        <v>8.44</v>
      </c>
    </row>
    <row r="3168" ht="13.5" customHeight="1">
      <c r="A3168" s="64"/>
      <c r="B3168" s="64"/>
      <c r="C3168" s="64"/>
      <c r="D3168" s="64"/>
      <c r="E3168" s="64"/>
      <c r="F3168" s="64" t="s">
        <v>1935</v>
      </c>
      <c r="G3168" s="74">
        <v>1.86</v>
      </c>
      <c r="H3168" s="64" t="s">
        <v>1936</v>
      </c>
      <c r="I3168" s="74">
        <v>2.0</v>
      </c>
      <c r="J3168" s="64" t="s">
        <v>1937</v>
      </c>
      <c r="K3168" s="74">
        <v>3.86</v>
      </c>
    </row>
    <row r="3169" ht="13.5" customHeight="1">
      <c r="A3169" s="64"/>
      <c r="B3169" s="64"/>
      <c r="C3169" s="64"/>
      <c r="D3169" s="64"/>
      <c r="E3169" s="64"/>
      <c r="F3169" s="64" t="s">
        <v>1938</v>
      </c>
      <c r="G3169" s="74">
        <v>3.11</v>
      </c>
      <c r="H3169" s="75" t="s">
        <v>1939</v>
      </c>
      <c r="I3169" s="34"/>
      <c r="J3169" s="64"/>
      <c r="K3169" s="74">
        <v>16.34</v>
      </c>
    </row>
    <row r="3170" ht="0.75" customHeight="1">
      <c r="A3170" s="76"/>
      <c r="B3170" s="76"/>
      <c r="C3170" s="76"/>
      <c r="D3170" s="76"/>
      <c r="E3170" s="76"/>
      <c r="F3170" s="76"/>
      <c r="G3170" s="76"/>
      <c r="H3170" s="76"/>
      <c r="I3170" s="76"/>
      <c r="J3170" s="76"/>
      <c r="K3170" s="76"/>
    </row>
    <row r="3171" ht="18.0" customHeight="1">
      <c r="A3171" s="39" t="s">
        <v>846</v>
      </c>
      <c r="B3171" s="43" t="s">
        <v>83</v>
      </c>
      <c r="C3171" s="39" t="s">
        <v>84</v>
      </c>
      <c r="D3171" s="39" t="s">
        <v>24</v>
      </c>
      <c r="E3171" s="40" t="s">
        <v>1911</v>
      </c>
      <c r="F3171" s="42"/>
      <c r="G3171" s="54" t="s">
        <v>85</v>
      </c>
      <c r="H3171" s="43" t="s">
        <v>25</v>
      </c>
      <c r="I3171" s="43" t="s">
        <v>1912</v>
      </c>
      <c r="J3171" s="43" t="s">
        <v>86</v>
      </c>
      <c r="K3171" s="43" t="s">
        <v>26</v>
      </c>
    </row>
    <row r="3172" ht="25.5" customHeight="1">
      <c r="A3172" s="56" t="s">
        <v>1913</v>
      </c>
      <c r="B3172" s="58" t="s">
        <v>847</v>
      </c>
      <c r="C3172" s="56" t="s">
        <v>109</v>
      </c>
      <c r="D3172" s="56" t="s">
        <v>848</v>
      </c>
      <c r="E3172" s="66" t="s">
        <v>3605</v>
      </c>
      <c r="F3172" s="42"/>
      <c r="G3172" s="57" t="s">
        <v>801</v>
      </c>
      <c r="H3172" s="67">
        <v>1.0</v>
      </c>
      <c r="I3172" s="59"/>
      <c r="J3172" s="59">
        <v>14.97</v>
      </c>
      <c r="K3172" s="59">
        <v>14.97</v>
      </c>
    </row>
    <row r="3173" ht="25.5" customHeight="1">
      <c r="A3173" s="77" t="s">
        <v>1940</v>
      </c>
      <c r="B3173" s="78" t="s">
        <v>3608</v>
      </c>
      <c r="C3173" s="77" t="s">
        <v>109</v>
      </c>
      <c r="D3173" s="77" t="s">
        <v>3609</v>
      </c>
      <c r="E3173" s="79" t="s">
        <v>1943</v>
      </c>
      <c r="F3173" s="42"/>
      <c r="G3173" s="80" t="s">
        <v>98</v>
      </c>
      <c r="H3173" s="81">
        <v>0.52</v>
      </c>
      <c r="I3173" s="81">
        <v>0.0</v>
      </c>
      <c r="J3173" s="82">
        <v>0.34</v>
      </c>
      <c r="K3173" s="82">
        <v>0.17</v>
      </c>
    </row>
    <row r="3174" ht="24.0" customHeight="1">
      <c r="A3174" s="77" t="s">
        <v>1940</v>
      </c>
      <c r="B3174" s="78" t="s">
        <v>3612</v>
      </c>
      <c r="C3174" s="77" t="s">
        <v>109</v>
      </c>
      <c r="D3174" s="77" t="s">
        <v>3613</v>
      </c>
      <c r="E3174" s="79" t="s">
        <v>1948</v>
      </c>
      <c r="F3174" s="42"/>
      <c r="G3174" s="80" t="s">
        <v>1134</v>
      </c>
      <c r="H3174" s="81">
        <v>0.088</v>
      </c>
      <c r="I3174" s="81">
        <v>0.0</v>
      </c>
      <c r="J3174" s="82">
        <v>15.46024</v>
      </c>
      <c r="K3174" s="82">
        <v>1.36</v>
      </c>
    </row>
    <row r="3175" ht="25.5" customHeight="1">
      <c r="A3175" s="77" t="s">
        <v>1940</v>
      </c>
      <c r="B3175" s="78" t="s">
        <v>3614</v>
      </c>
      <c r="C3175" s="77" t="s">
        <v>109</v>
      </c>
      <c r="D3175" s="77" t="s">
        <v>3615</v>
      </c>
      <c r="E3175" s="79" t="s">
        <v>1943</v>
      </c>
      <c r="F3175" s="42"/>
      <c r="G3175" s="80" t="s">
        <v>801</v>
      </c>
      <c r="H3175" s="81">
        <v>0.025</v>
      </c>
      <c r="I3175" s="81">
        <v>0.0</v>
      </c>
      <c r="J3175" s="82">
        <v>28.92</v>
      </c>
      <c r="K3175" s="82">
        <v>0.72</v>
      </c>
    </row>
    <row r="3176" ht="24.0" customHeight="1">
      <c r="A3176" s="77" t="s">
        <v>1940</v>
      </c>
      <c r="B3176" s="78" t="s">
        <v>3606</v>
      </c>
      <c r="C3176" s="77" t="s">
        <v>109</v>
      </c>
      <c r="D3176" s="77" t="s">
        <v>3607</v>
      </c>
      <c r="E3176" s="79" t="s">
        <v>1948</v>
      </c>
      <c r="F3176" s="42"/>
      <c r="G3176" s="80" t="s">
        <v>1134</v>
      </c>
      <c r="H3176" s="81">
        <v>0.107</v>
      </c>
      <c r="I3176" s="81">
        <v>0.0</v>
      </c>
      <c r="J3176" s="82">
        <v>19.112592</v>
      </c>
      <c r="K3176" s="82">
        <v>2.04</v>
      </c>
    </row>
    <row r="3177" ht="24.0" customHeight="1">
      <c r="A3177" s="77" t="s">
        <v>1940</v>
      </c>
      <c r="B3177" s="78" t="s">
        <v>3610</v>
      </c>
      <c r="C3177" s="77" t="s">
        <v>109</v>
      </c>
      <c r="D3177" s="77" t="s">
        <v>3611</v>
      </c>
      <c r="E3177" s="79" t="s">
        <v>1943</v>
      </c>
      <c r="F3177" s="42"/>
      <c r="G3177" s="80" t="s">
        <v>801</v>
      </c>
      <c r="H3177" s="81">
        <v>1.1</v>
      </c>
      <c r="I3177" s="81">
        <v>0.0</v>
      </c>
      <c r="J3177" s="82">
        <v>9.71</v>
      </c>
      <c r="K3177" s="82">
        <v>10.68</v>
      </c>
    </row>
    <row r="3178" ht="13.5" customHeight="1">
      <c r="A3178" s="64"/>
      <c r="B3178" s="64"/>
      <c r="C3178" s="64"/>
      <c r="D3178" s="64"/>
      <c r="E3178" s="64"/>
      <c r="F3178" s="64" t="s">
        <v>1935</v>
      </c>
      <c r="G3178" s="74">
        <v>1.63</v>
      </c>
      <c r="H3178" s="64" t="s">
        <v>1936</v>
      </c>
      <c r="I3178" s="74">
        <v>1.77</v>
      </c>
      <c r="J3178" s="64" t="s">
        <v>1937</v>
      </c>
      <c r="K3178" s="74">
        <v>3.4</v>
      </c>
    </row>
    <row r="3179" ht="13.5" customHeight="1">
      <c r="A3179" s="64"/>
      <c r="B3179" s="64"/>
      <c r="C3179" s="64"/>
      <c r="D3179" s="64"/>
      <c r="E3179" s="64"/>
      <c r="F3179" s="64" t="s">
        <v>1938</v>
      </c>
      <c r="G3179" s="74">
        <v>3.52</v>
      </c>
      <c r="H3179" s="75" t="s">
        <v>1939</v>
      </c>
      <c r="I3179" s="34"/>
      <c r="J3179" s="64"/>
      <c r="K3179" s="74">
        <v>18.49</v>
      </c>
    </row>
    <row r="3180" ht="0.75" customHeight="1">
      <c r="A3180" s="76"/>
      <c r="B3180" s="76"/>
      <c r="C3180" s="76"/>
      <c r="D3180" s="76"/>
      <c r="E3180" s="76"/>
      <c r="F3180" s="76"/>
      <c r="G3180" s="76"/>
      <c r="H3180" s="76"/>
      <c r="I3180" s="76"/>
      <c r="J3180" s="76"/>
      <c r="K3180" s="76"/>
    </row>
    <row r="3181" ht="18.0" customHeight="1">
      <c r="A3181" s="39" t="s">
        <v>849</v>
      </c>
      <c r="B3181" s="43" t="s">
        <v>83</v>
      </c>
      <c r="C3181" s="39" t="s">
        <v>84</v>
      </c>
      <c r="D3181" s="39" t="s">
        <v>24</v>
      </c>
      <c r="E3181" s="40" t="s">
        <v>1911</v>
      </c>
      <c r="F3181" s="42"/>
      <c r="G3181" s="54" t="s">
        <v>85</v>
      </c>
      <c r="H3181" s="43" t="s">
        <v>25</v>
      </c>
      <c r="I3181" s="43" t="s">
        <v>1912</v>
      </c>
      <c r="J3181" s="43" t="s">
        <v>86</v>
      </c>
      <c r="K3181" s="43" t="s">
        <v>26</v>
      </c>
    </row>
    <row r="3182" ht="25.5" customHeight="1">
      <c r="A3182" s="56" t="s">
        <v>1913</v>
      </c>
      <c r="B3182" s="58" t="s">
        <v>850</v>
      </c>
      <c r="C3182" s="56" t="s">
        <v>109</v>
      </c>
      <c r="D3182" s="56" t="s">
        <v>851</v>
      </c>
      <c r="E3182" s="66" t="s">
        <v>3605</v>
      </c>
      <c r="F3182" s="42"/>
      <c r="G3182" s="57" t="s">
        <v>801</v>
      </c>
      <c r="H3182" s="67">
        <v>1.0</v>
      </c>
      <c r="I3182" s="59"/>
      <c r="J3182" s="59">
        <v>13.94</v>
      </c>
      <c r="K3182" s="59">
        <v>13.94</v>
      </c>
    </row>
    <row r="3183" ht="24.0" customHeight="1">
      <c r="A3183" s="77" t="s">
        <v>1940</v>
      </c>
      <c r="B3183" s="78" t="s">
        <v>3616</v>
      </c>
      <c r="C3183" s="77" t="s">
        <v>109</v>
      </c>
      <c r="D3183" s="77" t="s">
        <v>3617</v>
      </c>
      <c r="E3183" s="79" t="s">
        <v>1943</v>
      </c>
      <c r="F3183" s="42"/>
      <c r="G3183" s="80" t="s">
        <v>801</v>
      </c>
      <c r="H3183" s="81">
        <v>1.1</v>
      </c>
      <c r="I3183" s="81">
        <v>0.0</v>
      </c>
      <c r="J3183" s="82">
        <v>8.78</v>
      </c>
      <c r="K3183" s="82">
        <v>9.65</v>
      </c>
    </row>
    <row r="3184" ht="24.0" customHeight="1">
      <c r="A3184" s="77" t="s">
        <v>1940</v>
      </c>
      <c r="B3184" s="78" t="s">
        <v>3606</v>
      </c>
      <c r="C3184" s="77" t="s">
        <v>109</v>
      </c>
      <c r="D3184" s="77" t="s">
        <v>3607</v>
      </c>
      <c r="E3184" s="79" t="s">
        <v>1948</v>
      </c>
      <c r="F3184" s="42"/>
      <c r="G3184" s="80" t="s">
        <v>1134</v>
      </c>
      <c r="H3184" s="81">
        <v>0.107</v>
      </c>
      <c r="I3184" s="81">
        <v>0.0</v>
      </c>
      <c r="J3184" s="82">
        <v>19.112592</v>
      </c>
      <c r="K3184" s="82">
        <v>2.04</v>
      </c>
    </row>
    <row r="3185" ht="25.5" customHeight="1">
      <c r="A3185" s="77" t="s">
        <v>1940</v>
      </c>
      <c r="B3185" s="78" t="s">
        <v>3608</v>
      </c>
      <c r="C3185" s="77" t="s">
        <v>109</v>
      </c>
      <c r="D3185" s="77" t="s">
        <v>3609</v>
      </c>
      <c r="E3185" s="79" t="s">
        <v>1943</v>
      </c>
      <c r="F3185" s="42"/>
      <c r="G3185" s="80" t="s">
        <v>98</v>
      </c>
      <c r="H3185" s="81">
        <v>0.52</v>
      </c>
      <c r="I3185" s="81">
        <v>0.0</v>
      </c>
      <c r="J3185" s="82">
        <v>0.34</v>
      </c>
      <c r="K3185" s="82">
        <v>0.17</v>
      </c>
    </row>
    <row r="3186" ht="25.5" customHeight="1">
      <c r="A3186" s="77" t="s">
        <v>1940</v>
      </c>
      <c r="B3186" s="78" t="s">
        <v>3614</v>
      </c>
      <c r="C3186" s="77" t="s">
        <v>109</v>
      </c>
      <c r="D3186" s="77" t="s">
        <v>3615</v>
      </c>
      <c r="E3186" s="79" t="s">
        <v>1943</v>
      </c>
      <c r="F3186" s="42"/>
      <c r="G3186" s="80" t="s">
        <v>801</v>
      </c>
      <c r="H3186" s="81">
        <v>0.025</v>
      </c>
      <c r="I3186" s="81">
        <v>0.0</v>
      </c>
      <c r="J3186" s="82">
        <v>28.92</v>
      </c>
      <c r="K3186" s="82">
        <v>0.72</v>
      </c>
    </row>
    <row r="3187" ht="24.0" customHeight="1">
      <c r="A3187" s="77" t="s">
        <v>1940</v>
      </c>
      <c r="B3187" s="78" t="s">
        <v>3612</v>
      </c>
      <c r="C3187" s="77" t="s">
        <v>109</v>
      </c>
      <c r="D3187" s="77" t="s">
        <v>3613</v>
      </c>
      <c r="E3187" s="79" t="s">
        <v>1948</v>
      </c>
      <c r="F3187" s="42"/>
      <c r="G3187" s="80" t="s">
        <v>1134</v>
      </c>
      <c r="H3187" s="81">
        <v>0.088</v>
      </c>
      <c r="I3187" s="81">
        <v>0.0</v>
      </c>
      <c r="J3187" s="82">
        <v>15.46024</v>
      </c>
      <c r="K3187" s="82">
        <v>1.36</v>
      </c>
    </row>
    <row r="3188" ht="13.5" customHeight="1">
      <c r="A3188" s="64"/>
      <c r="B3188" s="64"/>
      <c r="C3188" s="64"/>
      <c r="D3188" s="64"/>
      <c r="E3188" s="64"/>
      <c r="F3188" s="64" t="s">
        <v>1935</v>
      </c>
      <c r="G3188" s="74">
        <v>1.63</v>
      </c>
      <c r="H3188" s="64" t="s">
        <v>1936</v>
      </c>
      <c r="I3188" s="74">
        <v>1.77</v>
      </c>
      <c r="J3188" s="64" t="s">
        <v>1937</v>
      </c>
      <c r="K3188" s="74">
        <v>3.4</v>
      </c>
    </row>
    <row r="3189" ht="13.5" customHeight="1">
      <c r="A3189" s="64"/>
      <c r="B3189" s="64"/>
      <c r="C3189" s="64"/>
      <c r="D3189" s="64"/>
      <c r="E3189" s="64"/>
      <c r="F3189" s="64" t="s">
        <v>1938</v>
      </c>
      <c r="G3189" s="74">
        <v>3.28</v>
      </c>
      <c r="H3189" s="75" t="s">
        <v>1939</v>
      </c>
      <c r="I3189" s="34"/>
      <c r="J3189" s="64"/>
      <c r="K3189" s="74">
        <v>17.22</v>
      </c>
    </row>
    <row r="3190" ht="0.75" customHeight="1">
      <c r="A3190" s="76"/>
      <c r="B3190" s="76"/>
      <c r="C3190" s="76"/>
      <c r="D3190" s="76"/>
      <c r="E3190" s="76"/>
      <c r="F3190" s="76"/>
      <c r="G3190" s="76"/>
      <c r="H3190" s="76"/>
      <c r="I3190" s="76"/>
      <c r="J3190" s="76"/>
      <c r="K3190" s="76"/>
    </row>
    <row r="3191" ht="18.0" customHeight="1">
      <c r="A3191" s="39" t="s">
        <v>852</v>
      </c>
      <c r="B3191" s="43" t="s">
        <v>83</v>
      </c>
      <c r="C3191" s="39" t="s">
        <v>84</v>
      </c>
      <c r="D3191" s="39" t="s">
        <v>24</v>
      </c>
      <c r="E3191" s="40" t="s">
        <v>1911</v>
      </c>
      <c r="F3191" s="42"/>
      <c r="G3191" s="54" t="s">
        <v>85</v>
      </c>
      <c r="H3191" s="43" t="s">
        <v>25</v>
      </c>
      <c r="I3191" s="43" t="s">
        <v>1912</v>
      </c>
      <c r="J3191" s="43" t="s">
        <v>86</v>
      </c>
      <c r="K3191" s="43" t="s">
        <v>26</v>
      </c>
    </row>
    <row r="3192" ht="25.5" customHeight="1">
      <c r="A3192" s="56" t="s">
        <v>1913</v>
      </c>
      <c r="B3192" s="58" t="s">
        <v>853</v>
      </c>
      <c r="C3192" s="56" t="s">
        <v>109</v>
      </c>
      <c r="D3192" s="56" t="s">
        <v>854</v>
      </c>
      <c r="E3192" s="66" t="s">
        <v>3605</v>
      </c>
      <c r="F3192" s="42"/>
      <c r="G3192" s="57" t="s">
        <v>801</v>
      </c>
      <c r="H3192" s="67">
        <v>1.0</v>
      </c>
      <c r="I3192" s="59"/>
      <c r="J3192" s="59">
        <v>13.14</v>
      </c>
      <c r="K3192" s="59">
        <v>13.14</v>
      </c>
    </row>
    <row r="3193" ht="24.0" customHeight="1">
      <c r="A3193" s="77" t="s">
        <v>1940</v>
      </c>
      <c r="B3193" s="78" t="s">
        <v>3612</v>
      </c>
      <c r="C3193" s="77" t="s">
        <v>109</v>
      </c>
      <c r="D3193" s="77" t="s">
        <v>3613</v>
      </c>
      <c r="E3193" s="79" t="s">
        <v>1948</v>
      </c>
      <c r="F3193" s="42"/>
      <c r="G3193" s="80" t="s">
        <v>1134</v>
      </c>
      <c r="H3193" s="81">
        <v>0.088</v>
      </c>
      <c r="I3193" s="81">
        <v>0.0</v>
      </c>
      <c r="J3193" s="82">
        <v>15.46024</v>
      </c>
      <c r="K3193" s="82">
        <v>1.36</v>
      </c>
    </row>
    <row r="3194" ht="25.5" customHeight="1">
      <c r="A3194" s="77" t="s">
        <v>1940</v>
      </c>
      <c r="B3194" s="78" t="s">
        <v>3614</v>
      </c>
      <c r="C3194" s="77" t="s">
        <v>109</v>
      </c>
      <c r="D3194" s="77" t="s">
        <v>3615</v>
      </c>
      <c r="E3194" s="79" t="s">
        <v>1943</v>
      </c>
      <c r="F3194" s="42"/>
      <c r="G3194" s="80" t="s">
        <v>801</v>
      </c>
      <c r="H3194" s="81">
        <v>0.025</v>
      </c>
      <c r="I3194" s="81">
        <v>0.0</v>
      </c>
      <c r="J3194" s="82">
        <v>28.92</v>
      </c>
      <c r="K3194" s="82">
        <v>0.72</v>
      </c>
    </row>
    <row r="3195" ht="25.5" customHeight="1">
      <c r="A3195" s="77" t="s">
        <v>1940</v>
      </c>
      <c r="B3195" s="78" t="s">
        <v>3608</v>
      </c>
      <c r="C3195" s="77" t="s">
        <v>109</v>
      </c>
      <c r="D3195" s="77" t="s">
        <v>3609</v>
      </c>
      <c r="E3195" s="79" t="s">
        <v>1943</v>
      </c>
      <c r="F3195" s="42"/>
      <c r="G3195" s="80" t="s">
        <v>98</v>
      </c>
      <c r="H3195" s="81">
        <v>0.47</v>
      </c>
      <c r="I3195" s="81">
        <v>0.0</v>
      </c>
      <c r="J3195" s="82">
        <v>0.34</v>
      </c>
      <c r="K3195" s="82">
        <v>0.15</v>
      </c>
    </row>
    <row r="3196" ht="24.0" customHeight="1">
      <c r="A3196" s="77" t="s">
        <v>1940</v>
      </c>
      <c r="B3196" s="78" t="s">
        <v>3606</v>
      </c>
      <c r="C3196" s="77" t="s">
        <v>109</v>
      </c>
      <c r="D3196" s="77" t="s">
        <v>3607</v>
      </c>
      <c r="E3196" s="79" t="s">
        <v>1948</v>
      </c>
      <c r="F3196" s="42"/>
      <c r="G3196" s="80" t="s">
        <v>1134</v>
      </c>
      <c r="H3196" s="81">
        <v>0.107</v>
      </c>
      <c r="I3196" s="81">
        <v>0.0</v>
      </c>
      <c r="J3196" s="82">
        <v>19.112592</v>
      </c>
      <c r="K3196" s="82">
        <v>2.04</v>
      </c>
    </row>
    <row r="3197" ht="24.0" customHeight="1">
      <c r="A3197" s="77" t="s">
        <v>1940</v>
      </c>
      <c r="B3197" s="78" t="s">
        <v>3668</v>
      </c>
      <c r="C3197" s="77" t="s">
        <v>109</v>
      </c>
      <c r="D3197" s="77" t="s">
        <v>3669</v>
      </c>
      <c r="E3197" s="79" t="s">
        <v>1943</v>
      </c>
      <c r="F3197" s="42"/>
      <c r="G3197" s="80" t="s">
        <v>801</v>
      </c>
      <c r="H3197" s="81">
        <v>1.1</v>
      </c>
      <c r="I3197" s="81">
        <v>0.0</v>
      </c>
      <c r="J3197" s="82">
        <v>8.07</v>
      </c>
      <c r="K3197" s="82">
        <v>8.87</v>
      </c>
    </row>
    <row r="3198" ht="13.5" customHeight="1">
      <c r="A3198" s="64"/>
      <c r="B3198" s="64"/>
      <c r="C3198" s="64"/>
      <c r="D3198" s="64"/>
      <c r="E3198" s="64"/>
      <c r="F3198" s="64" t="s">
        <v>1935</v>
      </c>
      <c r="G3198" s="74">
        <v>1.63</v>
      </c>
      <c r="H3198" s="64" t="s">
        <v>1936</v>
      </c>
      <c r="I3198" s="74">
        <v>1.77</v>
      </c>
      <c r="J3198" s="64" t="s">
        <v>1937</v>
      </c>
      <c r="K3198" s="74">
        <v>3.4</v>
      </c>
    </row>
    <row r="3199" ht="13.5" customHeight="1">
      <c r="A3199" s="64"/>
      <c r="B3199" s="64"/>
      <c r="C3199" s="64"/>
      <c r="D3199" s="64"/>
      <c r="E3199" s="64"/>
      <c r="F3199" s="64" t="s">
        <v>1938</v>
      </c>
      <c r="G3199" s="74">
        <v>3.09</v>
      </c>
      <c r="H3199" s="75" t="s">
        <v>1939</v>
      </c>
      <c r="I3199" s="34"/>
      <c r="J3199" s="64"/>
      <c r="K3199" s="74">
        <v>16.23</v>
      </c>
    </row>
    <row r="3200" ht="0.75" customHeight="1">
      <c r="A3200" s="76"/>
      <c r="B3200" s="76"/>
      <c r="C3200" s="76"/>
      <c r="D3200" s="76"/>
      <c r="E3200" s="76"/>
      <c r="F3200" s="76"/>
      <c r="G3200" s="76"/>
      <c r="H3200" s="76"/>
      <c r="I3200" s="76"/>
      <c r="J3200" s="76"/>
      <c r="K3200" s="76"/>
    </row>
    <row r="3201" ht="18.0" customHeight="1">
      <c r="A3201" s="39" t="s">
        <v>856</v>
      </c>
      <c r="B3201" s="43" t="s">
        <v>83</v>
      </c>
      <c r="C3201" s="39" t="s">
        <v>84</v>
      </c>
      <c r="D3201" s="39" t="s">
        <v>24</v>
      </c>
      <c r="E3201" s="40" t="s">
        <v>1911</v>
      </c>
      <c r="F3201" s="42"/>
      <c r="G3201" s="54" t="s">
        <v>85</v>
      </c>
      <c r="H3201" s="43" t="s">
        <v>25</v>
      </c>
      <c r="I3201" s="43" t="s">
        <v>1912</v>
      </c>
      <c r="J3201" s="43" t="s">
        <v>86</v>
      </c>
      <c r="K3201" s="43" t="s">
        <v>26</v>
      </c>
    </row>
    <row r="3202" ht="25.5" customHeight="1">
      <c r="A3202" s="56" t="s">
        <v>1913</v>
      </c>
      <c r="B3202" s="58" t="s">
        <v>857</v>
      </c>
      <c r="C3202" s="56" t="s">
        <v>109</v>
      </c>
      <c r="D3202" s="56" t="s">
        <v>858</v>
      </c>
      <c r="E3202" s="66" t="s">
        <v>3674</v>
      </c>
      <c r="F3202" s="42"/>
      <c r="G3202" s="57" t="s">
        <v>801</v>
      </c>
      <c r="H3202" s="67">
        <v>1.0</v>
      </c>
      <c r="I3202" s="59"/>
      <c r="J3202" s="59">
        <v>12.19</v>
      </c>
      <c r="K3202" s="59">
        <v>12.19</v>
      </c>
    </row>
    <row r="3203" ht="24.0" customHeight="1">
      <c r="A3203" s="77" t="s">
        <v>1940</v>
      </c>
      <c r="B3203" s="78" t="s">
        <v>3668</v>
      </c>
      <c r="C3203" s="77" t="s">
        <v>109</v>
      </c>
      <c r="D3203" s="77" t="s">
        <v>3669</v>
      </c>
      <c r="E3203" s="79" t="s">
        <v>1943</v>
      </c>
      <c r="F3203" s="42"/>
      <c r="G3203" s="80" t="s">
        <v>801</v>
      </c>
      <c r="H3203" s="81">
        <v>1.1</v>
      </c>
      <c r="I3203" s="81">
        <v>0.0</v>
      </c>
      <c r="J3203" s="82">
        <v>8.07</v>
      </c>
      <c r="K3203" s="82">
        <v>8.87</v>
      </c>
    </row>
    <row r="3204" ht="24.0" customHeight="1">
      <c r="A3204" s="77" t="s">
        <v>1940</v>
      </c>
      <c r="B3204" s="78" t="s">
        <v>3612</v>
      </c>
      <c r="C3204" s="77" t="s">
        <v>109</v>
      </c>
      <c r="D3204" s="77" t="s">
        <v>3613</v>
      </c>
      <c r="E3204" s="79" t="s">
        <v>1948</v>
      </c>
      <c r="F3204" s="42"/>
      <c r="G3204" s="80" t="s">
        <v>1134</v>
      </c>
      <c r="H3204" s="81">
        <v>0.062</v>
      </c>
      <c r="I3204" s="81">
        <v>0.0</v>
      </c>
      <c r="J3204" s="82">
        <v>15.46024</v>
      </c>
      <c r="K3204" s="82">
        <v>0.95</v>
      </c>
    </row>
    <row r="3205" ht="24.0" customHeight="1">
      <c r="A3205" s="77" t="s">
        <v>1940</v>
      </c>
      <c r="B3205" s="78" t="s">
        <v>3606</v>
      </c>
      <c r="C3205" s="77" t="s">
        <v>109</v>
      </c>
      <c r="D3205" s="77" t="s">
        <v>3607</v>
      </c>
      <c r="E3205" s="79" t="s">
        <v>1948</v>
      </c>
      <c r="F3205" s="42"/>
      <c r="G3205" s="80" t="s">
        <v>1134</v>
      </c>
      <c r="H3205" s="81">
        <v>0.078</v>
      </c>
      <c r="I3205" s="81">
        <v>0.0</v>
      </c>
      <c r="J3205" s="82">
        <v>19.112592</v>
      </c>
      <c r="K3205" s="82">
        <v>1.49</v>
      </c>
    </row>
    <row r="3206" ht="25.5" customHeight="1">
      <c r="A3206" s="77" t="s">
        <v>1940</v>
      </c>
      <c r="B3206" s="78" t="s">
        <v>3608</v>
      </c>
      <c r="C3206" s="77" t="s">
        <v>109</v>
      </c>
      <c r="D3206" s="77" t="s">
        <v>3609</v>
      </c>
      <c r="E3206" s="79" t="s">
        <v>1943</v>
      </c>
      <c r="F3206" s="42"/>
      <c r="G3206" s="80" t="s">
        <v>98</v>
      </c>
      <c r="H3206" s="81">
        <v>0.48</v>
      </c>
      <c r="I3206" s="81">
        <v>0.0</v>
      </c>
      <c r="J3206" s="82">
        <v>0.34</v>
      </c>
      <c r="K3206" s="82">
        <v>0.16</v>
      </c>
    </row>
    <row r="3207" ht="25.5" customHeight="1">
      <c r="A3207" s="77" t="s">
        <v>1940</v>
      </c>
      <c r="B3207" s="78" t="s">
        <v>3614</v>
      </c>
      <c r="C3207" s="77" t="s">
        <v>109</v>
      </c>
      <c r="D3207" s="77" t="s">
        <v>3615</v>
      </c>
      <c r="E3207" s="79" t="s">
        <v>1943</v>
      </c>
      <c r="F3207" s="42"/>
      <c r="G3207" s="80" t="s">
        <v>801</v>
      </c>
      <c r="H3207" s="81">
        <v>0.025</v>
      </c>
      <c r="I3207" s="81">
        <v>0.0</v>
      </c>
      <c r="J3207" s="82">
        <v>28.92</v>
      </c>
      <c r="K3207" s="82">
        <v>0.72</v>
      </c>
    </row>
    <row r="3208" ht="13.5" customHeight="1">
      <c r="A3208" s="64"/>
      <c r="B3208" s="64"/>
      <c r="C3208" s="64"/>
      <c r="D3208" s="64"/>
      <c r="E3208" s="64"/>
      <c r="F3208" s="64" t="s">
        <v>1935</v>
      </c>
      <c r="G3208" s="74">
        <v>1.17</v>
      </c>
      <c r="H3208" s="64" t="s">
        <v>1936</v>
      </c>
      <c r="I3208" s="74">
        <v>1.27</v>
      </c>
      <c r="J3208" s="64" t="s">
        <v>1937</v>
      </c>
      <c r="K3208" s="74">
        <v>2.44</v>
      </c>
    </row>
    <row r="3209" ht="13.5" customHeight="1">
      <c r="A3209" s="64"/>
      <c r="B3209" s="64"/>
      <c r="C3209" s="64"/>
      <c r="D3209" s="64"/>
      <c r="E3209" s="64"/>
      <c r="F3209" s="64" t="s">
        <v>1938</v>
      </c>
      <c r="G3209" s="74">
        <v>2.86</v>
      </c>
      <c r="H3209" s="75" t="s">
        <v>1939</v>
      </c>
      <c r="I3209" s="34"/>
      <c r="J3209" s="64"/>
      <c r="K3209" s="74">
        <v>15.05</v>
      </c>
    </row>
    <row r="3210" ht="0.75" customHeight="1">
      <c r="A3210" s="76"/>
      <c r="B3210" s="76"/>
      <c r="C3210" s="76"/>
      <c r="D3210" s="76"/>
      <c r="E3210" s="76"/>
      <c r="F3210" s="76"/>
      <c r="G3210" s="76"/>
      <c r="H3210" s="76"/>
      <c r="I3210" s="76"/>
      <c r="J3210" s="76"/>
      <c r="K3210" s="76"/>
    </row>
    <row r="3211" ht="18.0" customHeight="1">
      <c r="A3211" s="39" t="s">
        <v>859</v>
      </c>
      <c r="B3211" s="43" t="s">
        <v>83</v>
      </c>
      <c r="C3211" s="39" t="s">
        <v>84</v>
      </c>
      <c r="D3211" s="39" t="s">
        <v>24</v>
      </c>
      <c r="E3211" s="40" t="s">
        <v>1911</v>
      </c>
      <c r="F3211" s="42"/>
      <c r="G3211" s="54" t="s">
        <v>85</v>
      </c>
      <c r="H3211" s="43" t="s">
        <v>25</v>
      </c>
      <c r="I3211" s="43" t="s">
        <v>1912</v>
      </c>
      <c r="J3211" s="43" t="s">
        <v>86</v>
      </c>
      <c r="K3211" s="43" t="s">
        <v>26</v>
      </c>
    </row>
    <row r="3212" ht="25.5" customHeight="1">
      <c r="A3212" s="56" t="s">
        <v>1913</v>
      </c>
      <c r="B3212" s="58" t="s">
        <v>860</v>
      </c>
      <c r="C3212" s="56" t="s">
        <v>109</v>
      </c>
      <c r="D3212" s="56" t="s">
        <v>861</v>
      </c>
      <c r="E3212" s="66" t="s">
        <v>3674</v>
      </c>
      <c r="F3212" s="42"/>
      <c r="G3212" s="57" t="s">
        <v>801</v>
      </c>
      <c r="H3212" s="67">
        <v>1.0</v>
      </c>
      <c r="I3212" s="59"/>
      <c r="J3212" s="59">
        <v>12.22</v>
      </c>
      <c r="K3212" s="59">
        <v>12.22</v>
      </c>
    </row>
    <row r="3213" ht="24.0" customHeight="1">
      <c r="A3213" s="77" t="s">
        <v>1940</v>
      </c>
      <c r="B3213" s="78" t="s">
        <v>3606</v>
      </c>
      <c r="C3213" s="77" t="s">
        <v>109</v>
      </c>
      <c r="D3213" s="77" t="s">
        <v>3607</v>
      </c>
      <c r="E3213" s="79" t="s">
        <v>1948</v>
      </c>
      <c r="F3213" s="42"/>
      <c r="G3213" s="80" t="s">
        <v>1134</v>
      </c>
      <c r="H3213" s="81">
        <v>0.073</v>
      </c>
      <c r="I3213" s="81">
        <v>0.0</v>
      </c>
      <c r="J3213" s="82">
        <v>19.112592</v>
      </c>
      <c r="K3213" s="82">
        <v>1.39</v>
      </c>
    </row>
    <row r="3214" ht="24.0" customHeight="1">
      <c r="A3214" s="77" t="s">
        <v>1940</v>
      </c>
      <c r="B3214" s="78" t="s">
        <v>3670</v>
      </c>
      <c r="C3214" s="77" t="s">
        <v>109</v>
      </c>
      <c r="D3214" s="77" t="s">
        <v>3671</v>
      </c>
      <c r="E3214" s="79" t="s">
        <v>1943</v>
      </c>
      <c r="F3214" s="42"/>
      <c r="G3214" s="80" t="s">
        <v>801</v>
      </c>
      <c r="H3214" s="81">
        <v>1.1</v>
      </c>
      <c r="I3214" s="81">
        <v>0.0</v>
      </c>
      <c r="J3214" s="82">
        <v>8.24</v>
      </c>
      <c r="K3214" s="82">
        <v>9.06</v>
      </c>
    </row>
    <row r="3215" ht="25.5" customHeight="1">
      <c r="A3215" s="77" t="s">
        <v>1940</v>
      </c>
      <c r="B3215" s="78" t="s">
        <v>3614</v>
      </c>
      <c r="C3215" s="77" t="s">
        <v>109</v>
      </c>
      <c r="D3215" s="77" t="s">
        <v>3615</v>
      </c>
      <c r="E3215" s="79" t="s">
        <v>1943</v>
      </c>
      <c r="F3215" s="42"/>
      <c r="G3215" s="80" t="s">
        <v>801</v>
      </c>
      <c r="H3215" s="81">
        <v>0.025</v>
      </c>
      <c r="I3215" s="81">
        <v>0.0</v>
      </c>
      <c r="J3215" s="82">
        <v>28.92</v>
      </c>
      <c r="K3215" s="82">
        <v>0.72</v>
      </c>
    </row>
    <row r="3216" ht="24.0" customHeight="1">
      <c r="A3216" s="77" t="s">
        <v>1940</v>
      </c>
      <c r="B3216" s="78" t="s">
        <v>3612</v>
      </c>
      <c r="C3216" s="77" t="s">
        <v>109</v>
      </c>
      <c r="D3216" s="77" t="s">
        <v>3613</v>
      </c>
      <c r="E3216" s="79" t="s">
        <v>1948</v>
      </c>
      <c r="F3216" s="42"/>
      <c r="G3216" s="80" t="s">
        <v>1134</v>
      </c>
      <c r="H3216" s="81">
        <v>0.06</v>
      </c>
      <c r="I3216" s="81">
        <v>0.0</v>
      </c>
      <c r="J3216" s="82">
        <v>15.46024</v>
      </c>
      <c r="K3216" s="82">
        <v>0.92</v>
      </c>
    </row>
    <row r="3217" ht="25.5" customHeight="1">
      <c r="A3217" s="77" t="s">
        <v>1940</v>
      </c>
      <c r="B3217" s="78" t="s">
        <v>3608</v>
      </c>
      <c r="C3217" s="77" t="s">
        <v>109</v>
      </c>
      <c r="D3217" s="77" t="s">
        <v>3609</v>
      </c>
      <c r="E3217" s="79" t="s">
        <v>1943</v>
      </c>
      <c r="F3217" s="42"/>
      <c r="G3217" s="80" t="s">
        <v>98</v>
      </c>
      <c r="H3217" s="81">
        <v>0.4</v>
      </c>
      <c r="I3217" s="81">
        <v>0.0</v>
      </c>
      <c r="J3217" s="82">
        <v>0.34</v>
      </c>
      <c r="K3217" s="82">
        <v>0.13</v>
      </c>
    </row>
    <row r="3218" ht="13.5" customHeight="1">
      <c r="A3218" s="64"/>
      <c r="B3218" s="64"/>
      <c r="C3218" s="64"/>
      <c r="D3218" s="64"/>
      <c r="E3218" s="64"/>
      <c r="F3218" s="64" t="s">
        <v>1935</v>
      </c>
      <c r="G3218" s="74">
        <v>1.11</v>
      </c>
      <c r="H3218" s="64" t="s">
        <v>1936</v>
      </c>
      <c r="I3218" s="74">
        <v>1.2</v>
      </c>
      <c r="J3218" s="64" t="s">
        <v>1937</v>
      </c>
      <c r="K3218" s="74">
        <v>2.31</v>
      </c>
    </row>
    <row r="3219" ht="13.5" customHeight="1">
      <c r="A3219" s="64"/>
      <c r="B3219" s="64"/>
      <c r="C3219" s="64"/>
      <c r="D3219" s="64"/>
      <c r="E3219" s="64"/>
      <c r="F3219" s="64" t="s">
        <v>1938</v>
      </c>
      <c r="G3219" s="74">
        <v>2.87</v>
      </c>
      <c r="H3219" s="75" t="s">
        <v>1939</v>
      </c>
      <c r="I3219" s="34"/>
      <c r="J3219" s="64"/>
      <c r="K3219" s="74">
        <v>15.09</v>
      </c>
    </row>
    <row r="3220" ht="0.75" customHeight="1">
      <c r="A3220" s="76"/>
      <c r="B3220" s="76"/>
      <c r="C3220" s="76"/>
      <c r="D3220" s="76"/>
      <c r="E3220" s="76"/>
      <c r="F3220" s="76"/>
      <c r="G3220" s="76"/>
      <c r="H3220" s="76"/>
      <c r="I3220" s="76"/>
      <c r="J3220" s="76"/>
      <c r="K3220" s="76"/>
    </row>
    <row r="3221" ht="18.0" customHeight="1">
      <c r="A3221" s="39" t="s">
        <v>862</v>
      </c>
      <c r="B3221" s="43" t="s">
        <v>83</v>
      </c>
      <c r="C3221" s="39" t="s">
        <v>84</v>
      </c>
      <c r="D3221" s="39" t="s">
        <v>24</v>
      </c>
      <c r="E3221" s="40" t="s">
        <v>1911</v>
      </c>
      <c r="F3221" s="42"/>
      <c r="G3221" s="54" t="s">
        <v>85</v>
      </c>
      <c r="H3221" s="43" t="s">
        <v>25</v>
      </c>
      <c r="I3221" s="43" t="s">
        <v>1912</v>
      </c>
      <c r="J3221" s="43" t="s">
        <v>86</v>
      </c>
      <c r="K3221" s="43" t="s">
        <v>26</v>
      </c>
    </row>
    <row r="3222" ht="25.5" customHeight="1">
      <c r="A3222" s="56" t="s">
        <v>1913</v>
      </c>
      <c r="B3222" s="58" t="s">
        <v>863</v>
      </c>
      <c r="C3222" s="56" t="s">
        <v>109</v>
      </c>
      <c r="D3222" s="56" t="s">
        <v>864</v>
      </c>
      <c r="E3222" s="66" t="s">
        <v>3674</v>
      </c>
      <c r="F3222" s="42"/>
      <c r="G3222" s="57" t="s">
        <v>801</v>
      </c>
      <c r="H3222" s="67">
        <v>1.0</v>
      </c>
      <c r="I3222" s="59"/>
      <c r="J3222" s="59">
        <v>12.63</v>
      </c>
      <c r="K3222" s="59">
        <v>12.63</v>
      </c>
    </row>
    <row r="3223" ht="24.0" customHeight="1">
      <c r="A3223" s="77" t="s">
        <v>1940</v>
      </c>
      <c r="B3223" s="78" t="s">
        <v>3612</v>
      </c>
      <c r="C3223" s="77" t="s">
        <v>109</v>
      </c>
      <c r="D3223" s="77" t="s">
        <v>3613</v>
      </c>
      <c r="E3223" s="79" t="s">
        <v>1948</v>
      </c>
      <c r="F3223" s="42"/>
      <c r="G3223" s="80" t="s">
        <v>1134</v>
      </c>
      <c r="H3223" s="81">
        <v>0.068</v>
      </c>
      <c r="I3223" s="81">
        <v>0.0</v>
      </c>
      <c r="J3223" s="82">
        <v>15.46024</v>
      </c>
      <c r="K3223" s="82">
        <v>1.05</v>
      </c>
    </row>
    <row r="3224" ht="25.5" customHeight="1">
      <c r="A3224" s="77" t="s">
        <v>1940</v>
      </c>
      <c r="B3224" s="78" t="s">
        <v>3608</v>
      </c>
      <c r="C3224" s="77" t="s">
        <v>109</v>
      </c>
      <c r="D3224" s="77" t="s">
        <v>3609</v>
      </c>
      <c r="E3224" s="79" t="s">
        <v>1943</v>
      </c>
      <c r="F3224" s="42"/>
      <c r="G3224" s="80" t="s">
        <v>98</v>
      </c>
      <c r="H3224" s="81">
        <v>0.8</v>
      </c>
      <c r="I3224" s="81">
        <v>0.0</v>
      </c>
      <c r="J3224" s="82">
        <v>0.34</v>
      </c>
      <c r="K3224" s="82">
        <v>0.27</v>
      </c>
    </row>
    <row r="3225" ht="25.5" customHeight="1">
      <c r="A3225" s="77" t="s">
        <v>1940</v>
      </c>
      <c r="B3225" s="78" t="s">
        <v>3614</v>
      </c>
      <c r="C3225" s="77" t="s">
        <v>109</v>
      </c>
      <c r="D3225" s="77" t="s">
        <v>3615</v>
      </c>
      <c r="E3225" s="79" t="s">
        <v>1943</v>
      </c>
      <c r="F3225" s="42"/>
      <c r="G3225" s="80" t="s">
        <v>801</v>
      </c>
      <c r="H3225" s="81">
        <v>0.025</v>
      </c>
      <c r="I3225" s="81">
        <v>0.0</v>
      </c>
      <c r="J3225" s="82">
        <v>28.92</v>
      </c>
      <c r="K3225" s="82">
        <v>0.72</v>
      </c>
    </row>
    <row r="3226" ht="24.0" customHeight="1">
      <c r="A3226" s="77" t="s">
        <v>1940</v>
      </c>
      <c r="B3226" s="78" t="s">
        <v>3606</v>
      </c>
      <c r="C3226" s="77" t="s">
        <v>109</v>
      </c>
      <c r="D3226" s="77" t="s">
        <v>3607</v>
      </c>
      <c r="E3226" s="79" t="s">
        <v>1948</v>
      </c>
      <c r="F3226" s="42"/>
      <c r="G3226" s="80" t="s">
        <v>1134</v>
      </c>
      <c r="H3226" s="81">
        <v>0.113</v>
      </c>
      <c r="I3226" s="81">
        <v>0.0</v>
      </c>
      <c r="J3226" s="82">
        <v>19.112592</v>
      </c>
      <c r="K3226" s="82">
        <v>2.15</v>
      </c>
    </row>
    <row r="3227" ht="24.0" customHeight="1">
      <c r="A3227" s="77" t="s">
        <v>1940</v>
      </c>
      <c r="B3227" s="78" t="s">
        <v>3672</v>
      </c>
      <c r="C3227" s="77" t="s">
        <v>109</v>
      </c>
      <c r="D3227" s="77" t="s">
        <v>3673</v>
      </c>
      <c r="E3227" s="79" t="s">
        <v>1943</v>
      </c>
      <c r="F3227" s="42"/>
      <c r="G3227" s="80" t="s">
        <v>801</v>
      </c>
      <c r="H3227" s="81">
        <v>1.1</v>
      </c>
      <c r="I3227" s="81">
        <v>0.0</v>
      </c>
      <c r="J3227" s="82">
        <v>7.68</v>
      </c>
      <c r="K3227" s="82">
        <v>8.44</v>
      </c>
    </row>
    <row r="3228" ht="13.5" customHeight="1">
      <c r="A3228" s="64"/>
      <c r="B3228" s="64"/>
      <c r="C3228" s="64"/>
      <c r="D3228" s="64"/>
      <c r="E3228" s="64"/>
      <c r="F3228" s="64" t="s">
        <v>1935</v>
      </c>
      <c r="G3228" s="74">
        <v>1.54</v>
      </c>
      <c r="H3228" s="64" t="s">
        <v>1936</v>
      </c>
      <c r="I3228" s="74">
        <v>1.66</v>
      </c>
      <c r="J3228" s="64" t="s">
        <v>1937</v>
      </c>
      <c r="K3228" s="74">
        <v>3.2</v>
      </c>
    </row>
    <row r="3229" ht="13.5" customHeight="1">
      <c r="A3229" s="64"/>
      <c r="B3229" s="64"/>
      <c r="C3229" s="64"/>
      <c r="D3229" s="64"/>
      <c r="E3229" s="64"/>
      <c r="F3229" s="64" t="s">
        <v>1938</v>
      </c>
      <c r="G3229" s="74">
        <v>2.97</v>
      </c>
      <c r="H3229" s="75" t="s">
        <v>1939</v>
      </c>
      <c r="I3229" s="34"/>
      <c r="J3229" s="64"/>
      <c r="K3229" s="74">
        <v>15.6</v>
      </c>
    </row>
    <row r="3230" ht="0.75" customHeight="1">
      <c r="A3230" s="76"/>
      <c r="B3230" s="76"/>
      <c r="C3230" s="76"/>
      <c r="D3230" s="76"/>
      <c r="E3230" s="76"/>
      <c r="F3230" s="76"/>
      <c r="G3230" s="76"/>
      <c r="H3230" s="76"/>
      <c r="I3230" s="76"/>
      <c r="J3230" s="76"/>
      <c r="K3230" s="76"/>
    </row>
    <row r="3231" ht="18.0" customHeight="1">
      <c r="A3231" s="39" t="s">
        <v>865</v>
      </c>
      <c r="B3231" s="43" t="s">
        <v>83</v>
      </c>
      <c r="C3231" s="39" t="s">
        <v>84</v>
      </c>
      <c r="D3231" s="39" t="s">
        <v>24</v>
      </c>
      <c r="E3231" s="40" t="s">
        <v>1911</v>
      </c>
      <c r="F3231" s="42"/>
      <c r="G3231" s="54" t="s">
        <v>85</v>
      </c>
      <c r="H3231" s="43" t="s">
        <v>25</v>
      </c>
      <c r="I3231" s="43" t="s">
        <v>1912</v>
      </c>
      <c r="J3231" s="43" t="s">
        <v>86</v>
      </c>
      <c r="K3231" s="43" t="s">
        <v>26</v>
      </c>
    </row>
    <row r="3232" ht="25.5" customHeight="1">
      <c r="A3232" s="56" t="s">
        <v>1913</v>
      </c>
      <c r="B3232" s="58" t="s">
        <v>866</v>
      </c>
      <c r="C3232" s="56" t="s">
        <v>122</v>
      </c>
      <c r="D3232" s="56" t="s">
        <v>867</v>
      </c>
      <c r="E3232" s="66" t="s">
        <v>3675</v>
      </c>
      <c r="F3232" s="42"/>
      <c r="G3232" s="57" t="s">
        <v>130</v>
      </c>
      <c r="H3232" s="67">
        <v>1.0</v>
      </c>
      <c r="I3232" s="59"/>
      <c r="J3232" s="59">
        <v>115.46</v>
      </c>
      <c r="K3232" s="59">
        <v>115.46</v>
      </c>
    </row>
    <row r="3233" ht="39.0" customHeight="1">
      <c r="A3233" s="68" t="s">
        <v>1915</v>
      </c>
      <c r="B3233" s="69" t="s">
        <v>2019</v>
      </c>
      <c r="C3233" s="68" t="s">
        <v>122</v>
      </c>
      <c r="D3233" s="68" t="s">
        <v>2020</v>
      </c>
      <c r="E3233" s="70" t="s">
        <v>1999</v>
      </c>
      <c r="F3233" s="42"/>
      <c r="G3233" s="71" t="s">
        <v>2000</v>
      </c>
      <c r="H3233" s="72">
        <v>0.05</v>
      </c>
      <c r="I3233" s="72">
        <v>0.0</v>
      </c>
      <c r="J3233" s="73">
        <v>30.44</v>
      </c>
      <c r="K3233" s="73">
        <v>1.52</v>
      </c>
    </row>
    <row r="3234" ht="39.0" customHeight="1">
      <c r="A3234" s="68" t="s">
        <v>1915</v>
      </c>
      <c r="B3234" s="69" t="s">
        <v>2023</v>
      </c>
      <c r="C3234" s="68" t="s">
        <v>122</v>
      </c>
      <c r="D3234" s="68" t="s">
        <v>2024</v>
      </c>
      <c r="E3234" s="70" t="s">
        <v>1999</v>
      </c>
      <c r="F3234" s="42"/>
      <c r="G3234" s="71" t="s">
        <v>2025</v>
      </c>
      <c r="H3234" s="72">
        <v>0.201</v>
      </c>
      <c r="I3234" s="72">
        <v>0.0</v>
      </c>
      <c r="J3234" s="73">
        <v>28.9</v>
      </c>
      <c r="K3234" s="73">
        <v>5.8</v>
      </c>
    </row>
    <row r="3235" ht="25.5" customHeight="1">
      <c r="A3235" s="68" t="s">
        <v>1915</v>
      </c>
      <c r="B3235" s="69" t="s">
        <v>2017</v>
      </c>
      <c r="C3235" s="68" t="s">
        <v>122</v>
      </c>
      <c r="D3235" s="68" t="s">
        <v>2018</v>
      </c>
      <c r="E3235" s="70" t="s">
        <v>1918</v>
      </c>
      <c r="F3235" s="42"/>
      <c r="G3235" s="71" t="s">
        <v>1134</v>
      </c>
      <c r="H3235" s="72">
        <v>0.143</v>
      </c>
      <c r="I3235" s="72">
        <v>0.0</v>
      </c>
      <c r="J3235" s="73">
        <v>22.08</v>
      </c>
      <c r="K3235" s="73">
        <v>3.15</v>
      </c>
    </row>
    <row r="3236" ht="24.0" customHeight="1">
      <c r="A3236" s="68" t="s">
        <v>1915</v>
      </c>
      <c r="B3236" s="69" t="s">
        <v>2021</v>
      </c>
      <c r="C3236" s="68" t="s">
        <v>122</v>
      </c>
      <c r="D3236" s="68" t="s">
        <v>2022</v>
      </c>
      <c r="E3236" s="70" t="s">
        <v>1918</v>
      </c>
      <c r="F3236" s="42"/>
      <c r="G3236" s="71" t="s">
        <v>1134</v>
      </c>
      <c r="H3236" s="72">
        <v>0.607</v>
      </c>
      <c r="I3236" s="72">
        <v>0.0</v>
      </c>
      <c r="J3236" s="73">
        <v>26.69</v>
      </c>
      <c r="K3236" s="73">
        <v>16.2</v>
      </c>
    </row>
    <row r="3237" ht="25.5" customHeight="1">
      <c r="A3237" s="77" t="s">
        <v>1940</v>
      </c>
      <c r="B3237" s="78" t="s">
        <v>3177</v>
      </c>
      <c r="C3237" s="77" t="s">
        <v>122</v>
      </c>
      <c r="D3237" s="77" t="s">
        <v>3178</v>
      </c>
      <c r="E3237" s="79" t="s">
        <v>1943</v>
      </c>
      <c r="F3237" s="42"/>
      <c r="G3237" s="80" t="s">
        <v>151</v>
      </c>
      <c r="H3237" s="81">
        <v>4.432</v>
      </c>
      <c r="I3237" s="81">
        <v>0.0</v>
      </c>
      <c r="J3237" s="82">
        <v>2.46</v>
      </c>
      <c r="K3237" s="82">
        <v>10.9</v>
      </c>
    </row>
    <row r="3238" ht="24.0" customHeight="1">
      <c r="A3238" s="77" t="s">
        <v>1940</v>
      </c>
      <c r="B3238" s="78" t="s">
        <v>3212</v>
      </c>
      <c r="C3238" s="77" t="s">
        <v>122</v>
      </c>
      <c r="D3238" s="77" t="s">
        <v>3213</v>
      </c>
      <c r="E3238" s="79" t="s">
        <v>1943</v>
      </c>
      <c r="F3238" s="42"/>
      <c r="G3238" s="80" t="s">
        <v>801</v>
      </c>
      <c r="H3238" s="81">
        <v>0.086</v>
      </c>
      <c r="I3238" s="81">
        <v>0.0</v>
      </c>
      <c r="J3238" s="82">
        <v>19.73</v>
      </c>
      <c r="K3238" s="82">
        <v>1.69</v>
      </c>
    </row>
    <row r="3239" ht="25.5" customHeight="1">
      <c r="A3239" s="77" t="s">
        <v>1940</v>
      </c>
      <c r="B3239" s="78" t="s">
        <v>2032</v>
      </c>
      <c r="C3239" s="77" t="s">
        <v>122</v>
      </c>
      <c r="D3239" s="77" t="s">
        <v>2033</v>
      </c>
      <c r="E3239" s="79" t="s">
        <v>1943</v>
      </c>
      <c r="F3239" s="42"/>
      <c r="G3239" s="80" t="s">
        <v>151</v>
      </c>
      <c r="H3239" s="81">
        <v>6.53</v>
      </c>
      <c r="I3239" s="81">
        <v>0.0</v>
      </c>
      <c r="J3239" s="82">
        <v>11.67</v>
      </c>
      <c r="K3239" s="82">
        <v>76.2</v>
      </c>
    </row>
    <row r="3240" ht="13.5" customHeight="1">
      <c r="A3240" s="64"/>
      <c r="B3240" s="64"/>
      <c r="C3240" s="64"/>
      <c r="D3240" s="64"/>
      <c r="E3240" s="64"/>
      <c r="F3240" s="64" t="s">
        <v>1935</v>
      </c>
      <c r="G3240" s="74">
        <v>10.01</v>
      </c>
      <c r="H3240" s="64" t="s">
        <v>1936</v>
      </c>
      <c r="I3240" s="74">
        <v>10.78</v>
      </c>
      <c r="J3240" s="64" t="s">
        <v>1937</v>
      </c>
      <c r="K3240" s="74">
        <v>20.79</v>
      </c>
    </row>
    <row r="3241" ht="13.5" customHeight="1">
      <c r="A3241" s="64"/>
      <c r="B3241" s="64"/>
      <c r="C3241" s="64"/>
      <c r="D3241" s="64"/>
      <c r="E3241" s="64"/>
      <c r="F3241" s="64" t="s">
        <v>1938</v>
      </c>
      <c r="G3241" s="74">
        <v>27.17</v>
      </c>
      <c r="H3241" s="75" t="s">
        <v>1939</v>
      </c>
      <c r="I3241" s="34"/>
      <c r="J3241" s="64"/>
      <c r="K3241" s="74">
        <v>142.63</v>
      </c>
    </row>
    <row r="3242" ht="0.75" customHeight="1">
      <c r="A3242" s="76"/>
      <c r="B3242" s="76"/>
      <c r="C3242" s="76"/>
      <c r="D3242" s="76"/>
      <c r="E3242" s="76"/>
      <c r="F3242" s="76"/>
      <c r="G3242" s="76"/>
      <c r="H3242" s="76"/>
      <c r="I3242" s="76"/>
      <c r="J3242" s="76"/>
      <c r="K3242" s="76"/>
    </row>
    <row r="3243" ht="18.0" customHeight="1">
      <c r="A3243" s="39" t="s">
        <v>868</v>
      </c>
      <c r="B3243" s="43" t="s">
        <v>83</v>
      </c>
      <c r="C3243" s="39" t="s">
        <v>84</v>
      </c>
      <c r="D3243" s="39" t="s">
        <v>24</v>
      </c>
      <c r="E3243" s="40" t="s">
        <v>1911</v>
      </c>
      <c r="F3243" s="42"/>
      <c r="G3243" s="54" t="s">
        <v>85</v>
      </c>
      <c r="H3243" s="43" t="s">
        <v>25</v>
      </c>
      <c r="I3243" s="43" t="s">
        <v>1912</v>
      </c>
      <c r="J3243" s="43" t="s">
        <v>86</v>
      </c>
      <c r="K3243" s="43" t="s">
        <v>26</v>
      </c>
    </row>
    <row r="3244" ht="51.75" customHeight="1">
      <c r="A3244" s="56" t="s">
        <v>1913</v>
      </c>
      <c r="B3244" s="58" t="s">
        <v>869</v>
      </c>
      <c r="C3244" s="56" t="s">
        <v>122</v>
      </c>
      <c r="D3244" s="56" t="s">
        <v>870</v>
      </c>
      <c r="E3244" s="66" t="s">
        <v>3675</v>
      </c>
      <c r="F3244" s="42"/>
      <c r="G3244" s="57" t="s">
        <v>130</v>
      </c>
      <c r="H3244" s="67">
        <v>1.0</v>
      </c>
      <c r="I3244" s="59"/>
      <c r="J3244" s="59">
        <v>142.9</v>
      </c>
      <c r="K3244" s="59">
        <v>142.9</v>
      </c>
    </row>
    <row r="3245" ht="24.0" customHeight="1">
      <c r="A3245" s="68" t="s">
        <v>1915</v>
      </c>
      <c r="B3245" s="69" t="s">
        <v>2021</v>
      </c>
      <c r="C3245" s="68" t="s">
        <v>122</v>
      </c>
      <c r="D3245" s="68" t="s">
        <v>2022</v>
      </c>
      <c r="E3245" s="70" t="s">
        <v>1918</v>
      </c>
      <c r="F3245" s="42"/>
      <c r="G3245" s="71" t="s">
        <v>1134</v>
      </c>
      <c r="H3245" s="72">
        <v>1.125</v>
      </c>
      <c r="I3245" s="72">
        <v>0.0</v>
      </c>
      <c r="J3245" s="73">
        <v>26.69</v>
      </c>
      <c r="K3245" s="73">
        <v>30.02</v>
      </c>
    </row>
    <row r="3246" ht="25.5" customHeight="1">
      <c r="A3246" s="68" t="s">
        <v>1915</v>
      </c>
      <c r="B3246" s="69" t="s">
        <v>2017</v>
      </c>
      <c r="C3246" s="68" t="s">
        <v>122</v>
      </c>
      <c r="D3246" s="68" t="s">
        <v>2018</v>
      </c>
      <c r="E3246" s="70" t="s">
        <v>1918</v>
      </c>
      <c r="F3246" s="42"/>
      <c r="G3246" s="71" t="s">
        <v>1134</v>
      </c>
      <c r="H3246" s="72">
        <v>0.206</v>
      </c>
      <c r="I3246" s="72">
        <v>0.0</v>
      </c>
      <c r="J3246" s="73">
        <v>22.08</v>
      </c>
      <c r="K3246" s="73">
        <v>4.54</v>
      </c>
    </row>
    <row r="3247" ht="39.0" customHeight="1">
      <c r="A3247" s="68" t="s">
        <v>1915</v>
      </c>
      <c r="B3247" s="69" t="s">
        <v>3676</v>
      </c>
      <c r="C3247" s="68" t="s">
        <v>122</v>
      </c>
      <c r="D3247" s="68" t="s">
        <v>3677</v>
      </c>
      <c r="E3247" s="70" t="s">
        <v>3675</v>
      </c>
      <c r="F3247" s="42"/>
      <c r="G3247" s="71" t="s">
        <v>130</v>
      </c>
      <c r="H3247" s="72">
        <v>0.525</v>
      </c>
      <c r="I3247" s="72">
        <v>0.0</v>
      </c>
      <c r="J3247" s="73">
        <v>157.72</v>
      </c>
      <c r="K3247" s="73">
        <v>82.8</v>
      </c>
    </row>
    <row r="3248" ht="25.5" customHeight="1">
      <c r="A3248" s="77" t="s">
        <v>1940</v>
      </c>
      <c r="B3248" s="78" t="s">
        <v>3625</v>
      </c>
      <c r="C3248" s="77" t="s">
        <v>122</v>
      </c>
      <c r="D3248" s="77" t="s">
        <v>3626</v>
      </c>
      <c r="E3248" s="79" t="s">
        <v>1943</v>
      </c>
      <c r="F3248" s="42"/>
      <c r="G3248" s="80" t="s">
        <v>801</v>
      </c>
      <c r="H3248" s="81">
        <v>0.019</v>
      </c>
      <c r="I3248" s="81">
        <v>0.0</v>
      </c>
      <c r="J3248" s="82">
        <v>24.36</v>
      </c>
      <c r="K3248" s="82">
        <v>0.46</v>
      </c>
    </row>
    <row r="3249" ht="39.0" customHeight="1">
      <c r="A3249" s="77" t="s">
        <v>1940</v>
      </c>
      <c r="B3249" s="78" t="s">
        <v>3678</v>
      </c>
      <c r="C3249" s="77" t="s">
        <v>122</v>
      </c>
      <c r="D3249" s="77" t="s">
        <v>3679</v>
      </c>
      <c r="E3249" s="79" t="s">
        <v>1960</v>
      </c>
      <c r="F3249" s="42"/>
      <c r="G3249" s="80" t="s">
        <v>3680</v>
      </c>
      <c r="H3249" s="81">
        <v>0.196</v>
      </c>
      <c r="I3249" s="81">
        <v>0.0</v>
      </c>
      <c r="J3249" s="82">
        <v>27.55</v>
      </c>
      <c r="K3249" s="82">
        <v>5.39</v>
      </c>
    </row>
    <row r="3250" ht="39.0" customHeight="1">
      <c r="A3250" s="77" t="s">
        <v>1940</v>
      </c>
      <c r="B3250" s="78" t="s">
        <v>3681</v>
      </c>
      <c r="C3250" s="77" t="s">
        <v>122</v>
      </c>
      <c r="D3250" s="77" t="s">
        <v>3682</v>
      </c>
      <c r="E3250" s="79" t="s">
        <v>1960</v>
      </c>
      <c r="F3250" s="42"/>
      <c r="G3250" s="80" t="s">
        <v>3680</v>
      </c>
      <c r="H3250" s="81">
        <v>0.393</v>
      </c>
      <c r="I3250" s="81">
        <v>0.0</v>
      </c>
      <c r="J3250" s="82">
        <v>28.8</v>
      </c>
      <c r="K3250" s="82">
        <v>11.31</v>
      </c>
    </row>
    <row r="3251" ht="25.5" customHeight="1">
      <c r="A3251" s="77" t="s">
        <v>1940</v>
      </c>
      <c r="B3251" s="78" t="s">
        <v>3216</v>
      </c>
      <c r="C3251" s="77" t="s">
        <v>122</v>
      </c>
      <c r="D3251" s="77" t="s">
        <v>3217</v>
      </c>
      <c r="E3251" s="79" t="s">
        <v>1943</v>
      </c>
      <c r="F3251" s="42"/>
      <c r="G3251" s="80" t="s">
        <v>1957</v>
      </c>
      <c r="H3251" s="81">
        <v>0.01</v>
      </c>
      <c r="I3251" s="81">
        <v>0.0</v>
      </c>
      <c r="J3251" s="82">
        <v>6.87</v>
      </c>
      <c r="K3251" s="82">
        <v>0.06</v>
      </c>
    </row>
    <row r="3252" ht="39.0" customHeight="1">
      <c r="A3252" s="77" t="s">
        <v>1940</v>
      </c>
      <c r="B3252" s="78" t="s">
        <v>3683</v>
      </c>
      <c r="C3252" s="77" t="s">
        <v>122</v>
      </c>
      <c r="D3252" s="77" t="s">
        <v>3684</v>
      </c>
      <c r="E3252" s="79" t="s">
        <v>1960</v>
      </c>
      <c r="F3252" s="42"/>
      <c r="G3252" s="80" t="s">
        <v>1919</v>
      </c>
      <c r="H3252" s="81">
        <v>0.785</v>
      </c>
      <c r="I3252" s="81">
        <v>0.0</v>
      </c>
      <c r="J3252" s="82">
        <v>10.61</v>
      </c>
      <c r="K3252" s="82">
        <v>8.32</v>
      </c>
    </row>
    <row r="3253" ht="13.5" customHeight="1">
      <c r="A3253" s="64"/>
      <c r="B3253" s="64"/>
      <c r="C3253" s="64"/>
      <c r="D3253" s="64"/>
      <c r="E3253" s="64"/>
      <c r="F3253" s="64" t="s">
        <v>1935</v>
      </c>
      <c r="G3253" s="74">
        <v>21.9</v>
      </c>
      <c r="H3253" s="64" t="s">
        <v>1936</v>
      </c>
      <c r="I3253" s="74">
        <v>23.56</v>
      </c>
      <c r="J3253" s="64" t="s">
        <v>1937</v>
      </c>
      <c r="K3253" s="74">
        <v>45.46</v>
      </c>
    </row>
    <row r="3254" ht="13.5" customHeight="1">
      <c r="A3254" s="64"/>
      <c r="B3254" s="64"/>
      <c r="C3254" s="64"/>
      <c r="D3254" s="64"/>
      <c r="E3254" s="64"/>
      <c r="F3254" s="64" t="s">
        <v>1938</v>
      </c>
      <c r="G3254" s="74">
        <v>33.63</v>
      </c>
      <c r="H3254" s="75" t="s">
        <v>1939</v>
      </c>
      <c r="I3254" s="34"/>
      <c r="J3254" s="64"/>
      <c r="K3254" s="74">
        <v>176.53</v>
      </c>
    </row>
    <row r="3255" ht="0.75" customHeight="1">
      <c r="A3255" s="76"/>
      <c r="B3255" s="76"/>
      <c r="C3255" s="76"/>
      <c r="D3255" s="76"/>
      <c r="E3255" s="76"/>
      <c r="F3255" s="76"/>
      <c r="G3255" s="76"/>
      <c r="H3255" s="76"/>
      <c r="I3255" s="76"/>
      <c r="J3255" s="76"/>
      <c r="K3255" s="76"/>
    </row>
    <row r="3256" ht="18.0" customHeight="1">
      <c r="A3256" s="39" t="s">
        <v>871</v>
      </c>
      <c r="B3256" s="43" t="s">
        <v>83</v>
      </c>
      <c r="C3256" s="39" t="s">
        <v>84</v>
      </c>
      <c r="D3256" s="39" t="s">
        <v>24</v>
      </c>
      <c r="E3256" s="40" t="s">
        <v>1911</v>
      </c>
      <c r="F3256" s="42"/>
      <c r="G3256" s="54" t="s">
        <v>85</v>
      </c>
      <c r="H3256" s="43" t="s">
        <v>25</v>
      </c>
      <c r="I3256" s="43" t="s">
        <v>1912</v>
      </c>
      <c r="J3256" s="43" t="s">
        <v>86</v>
      </c>
      <c r="K3256" s="43" t="s">
        <v>26</v>
      </c>
    </row>
    <row r="3257" ht="25.5" customHeight="1">
      <c r="A3257" s="56" t="s">
        <v>1913</v>
      </c>
      <c r="B3257" s="58" t="s">
        <v>872</v>
      </c>
      <c r="C3257" s="56" t="s">
        <v>109</v>
      </c>
      <c r="D3257" s="56" t="s">
        <v>873</v>
      </c>
      <c r="E3257" s="66" t="s">
        <v>3674</v>
      </c>
      <c r="F3257" s="42"/>
      <c r="G3257" s="57" t="s">
        <v>801</v>
      </c>
      <c r="H3257" s="67">
        <v>1.0</v>
      </c>
      <c r="I3257" s="59"/>
      <c r="J3257" s="59">
        <v>13.23</v>
      </c>
      <c r="K3257" s="59">
        <v>13.23</v>
      </c>
    </row>
    <row r="3258" ht="24.0" customHeight="1">
      <c r="A3258" s="77" t="s">
        <v>1940</v>
      </c>
      <c r="B3258" s="78" t="s">
        <v>3606</v>
      </c>
      <c r="C3258" s="77" t="s">
        <v>109</v>
      </c>
      <c r="D3258" s="77" t="s">
        <v>3607</v>
      </c>
      <c r="E3258" s="79" t="s">
        <v>1948</v>
      </c>
      <c r="F3258" s="42"/>
      <c r="G3258" s="80" t="s">
        <v>1134</v>
      </c>
      <c r="H3258" s="81">
        <v>0.088</v>
      </c>
      <c r="I3258" s="81">
        <v>0.0</v>
      </c>
      <c r="J3258" s="82">
        <v>19.112592</v>
      </c>
      <c r="K3258" s="82">
        <v>1.68</v>
      </c>
    </row>
    <row r="3259" ht="25.5" customHeight="1">
      <c r="A3259" s="77" t="s">
        <v>1940</v>
      </c>
      <c r="B3259" s="78" t="s">
        <v>3608</v>
      </c>
      <c r="C3259" s="77" t="s">
        <v>109</v>
      </c>
      <c r="D3259" s="77" t="s">
        <v>3609</v>
      </c>
      <c r="E3259" s="79" t="s">
        <v>1943</v>
      </c>
      <c r="F3259" s="42"/>
      <c r="G3259" s="80" t="s">
        <v>98</v>
      </c>
      <c r="H3259" s="81">
        <v>0.6</v>
      </c>
      <c r="I3259" s="81">
        <v>0.0</v>
      </c>
      <c r="J3259" s="82">
        <v>0.34</v>
      </c>
      <c r="K3259" s="82">
        <v>0.2</v>
      </c>
    </row>
    <row r="3260" ht="24.0" customHeight="1">
      <c r="A3260" s="77" t="s">
        <v>1940</v>
      </c>
      <c r="B3260" s="78" t="s">
        <v>3612</v>
      </c>
      <c r="C3260" s="77" t="s">
        <v>109</v>
      </c>
      <c r="D3260" s="77" t="s">
        <v>3613</v>
      </c>
      <c r="E3260" s="79" t="s">
        <v>1948</v>
      </c>
      <c r="F3260" s="42"/>
      <c r="G3260" s="80" t="s">
        <v>1134</v>
      </c>
      <c r="H3260" s="81">
        <v>0.064</v>
      </c>
      <c r="I3260" s="81">
        <v>0.0</v>
      </c>
      <c r="J3260" s="82">
        <v>15.46024</v>
      </c>
      <c r="K3260" s="82">
        <v>0.98</v>
      </c>
    </row>
    <row r="3261" ht="25.5" customHeight="1">
      <c r="A3261" s="77" t="s">
        <v>1940</v>
      </c>
      <c r="B3261" s="78" t="s">
        <v>3614</v>
      </c>
      <c r="C3261" s="77" t="s">
        <v>109</v>
      </c>
      <c r="D3261" s="77" t="s">
        <v>3615</v>
      </c>
      <c r="E3261" s="79" t="s">
        <v>1943</v>
      </c>
      <c r="F3261" s="42"/>
      <c r="G3261" s="80" t="s">
        <v>801</v>
      </c>
      <c r="H3261" s="81">
        <v>0.025</v>
      </c>
      <c r="I3261" s="81">
        <v>0.0</v>
      </c>
      <c r="J3261" s="82">
        <v>28.92</v>
      </c>
      <c r="K3261" s="82">
        <v>0.72</v>
      </c>
    </row>
    <row r="3262" ht="24.0" customHeight="1">
      <c r="A3262" s="77" t="s">
        <v>1940</v>
      </c>
      <c r="B3262" s="78" t="s">
        <v>3616</v>
      </c>
      <c r="C3262" s="77" t="s">
        <v>109</v>
      </c>
      <c r="D3262" s="77" t="s">
        <v>3617</v>
      </c>
      <c r="E3262" s="79" t="s">
        <v>1943</v>
      </c>
      <c r="F3262" s="42"/>
      <c r="G3262" s="80" t="s">
        <v>801</v>
      </c>
      <c r="H3262" s="81">
        <v>1.1</v>
      </c>
      <c r="I3262" s="81">
        <v>0.0</v>
      </c>
      <c r="J3262" s="82">
        <v>8.78</v>
      </c>
      <c r="K3262" s="82">
        <v>9.65</v>
      </c>
    </row>
    <row r="3263" ht="13.5" customHeight="1">
      <c r="A3263" s="64"/>
      <c r="B3263" s="64"/>
      <c r="C3263" s="64"/>
      <c r="D3263" s="64"/>
      <c r="E3263" s="64"/>
      <c r="F3263" s="64" t="s">
        <v>1935</v>
      </c>
      <c r="G3263" s="74">
        <v>1.28</v>
      </c>
      <c r="H3263" s="64" t="s">
        <v>1936</v>
      </c>
      <c r="I3263" s="74">
        <v>1.38</v>
      </c>
      <c r="J3263" s="64" t="s">
        <v>1937</v>
      </c>
      <c r="K3263" s="74">
        <v>2.66</v>
      </c>
    </row>
    <row r="3264" ht="13.5" customHeight="1">
      <c r="A3264" s="64"/>
      <c r="B3264" s="64"/>
      <c r="C3264" s="64"/>
      <c r="D3264" s="64"/>
      <c r="E3264" s="64"/>
      <c r="F3264" s="64" t="s">
        <v>1938</v>
      </c>
      <c r="G3264" s="74">
        <v>3.11</v>
      </c>
      <c r="H3264" s="75" t="s">
        <v>1939</v>
      </c>
      <c r="I3264" s="34"/>
      <c r="J3264" s="64"/>
      <c r="K3264" s="74">
        <v>16.34</v>
      </c>
    </row>
    <row r="3265" ht="0.75" customHeight="1">
      <c r="A3265" s="76"/>
      <c r="B3265" s="76"/>
      <c r="C3265" s="76"/>
      <c r="D3265" s="76"/>
      <c r="E3265" s="76"/>
      <c r="F3265" s="76"/>
      <c r="G3265" s="76"/>
      <c r="H3265" s="76"/>
      <c r="I3265" s="76"/>
      <c r="J3265" s="76"/>
      <c r="K3265" s="76"/>
    </row>
    <row r="3266" ht="18.0" customHeight="1">
      <c r="A3266" s="39" t="s">
        <v>874</v>
      </c>
      <c r="B3266" s="43" t="s">
        <v>83</v>
      </c>
      <c r="C3266" s="39" t="s">
        <v>84</v>
      </c>
      <c r="D3266" s="39" t="s">
        <v>24</v>
      </c>
      <c r="E3266" s="40" t="s">
        <v>1911</v>
      </c>
      <c r="F3266" s="42"/>
      <c r="G3266" s="54" t="s">
        <v>85</v>
      </c>
      <c r="H3266" s="43" t="s">
        <v>25</v>
      </c>
      <c r="I3266" s="43" t="s">
        <v>1912</v>
      </c>
      <c r="J3266" s="43" t="s">
        <v>86</v>
      </c>
      <c r="K3266" s="43" t="s">
        <v>26</v>
      </c>
    </row>
    <row r="3267" ht="25.5" customHeight="1">
      <c r="A3267" s="56" t="s">
        <v>1913</v>
      </c>
      <c r="B3267" s="58" t="s">
        <v>875</v>
      </c>
      <c r="C3267" s="56" t="s">
        <v>109</v>
      </c>
      <c r="D3267" s="56" t="s">
        <v>876</v>
      </c>
      <c r="E3267" s="66" t="s">
        <v>3674</v>
      </c>
      <c r="F3267" s="42"/>
      <c r="G3267" s="57" t="s">
        <v>801</v>
      </c>
      <c r="H3267" s="67">
        <v>1.0</v>
      </c>
      <c r="I3267" s="59"/>
      <c r="J3267" s="59">
        <v>12.19</v>
      </c>
      <c r="K3267" s="59">
        <v>12.19</v>
      </c>
    </row>
    <row r="3268" ht="24.0" customHeight="1">
      <c r="A3268" s="77" t="s">
        <v>1940</v>
      </c>
      <c r="B3268" s="78" t="s">
        <v>3606</v>
      </c>
      <c r="C3268" s="77" t="s">
        <v>109</v>
      </c>
      <c r="D3268" s="77" t="s">
        <v>3607</v>
      </c>
      <c r="E3268" s="79" t="s">
        <v>1948</v>
      </c>
      <c r="F3268" s="42"/>
      <c r="G3268" s="80" t="s">
        <v>1134</v>
      </c>
      <c r="H3268" s="81">
        <v>0.078</v>
      </c>
      <c r="I3268" s="81">
        <v>0.0</v>
      </c>
      <c r="J3268" s="82">
        <v>19.112592</v>
      </c>
      <c r="K3268" s="82">
        <v>1.49</v>
      </c>
    </row>
    <row r="3269" ht="24.0" customHeight="1">
      <c r="A3269" s="77" t="s">
        <v>1940</v>
      </c>
      <c r="B3269" s="78" t="s">
        <v>3668</v>
      </c>
      <c r="C3269" s="77" t="s">
        <v>109</v>
      </c>
      <c r="D3269" s="77" t="s">
        <v>3669</v>
      </c>
      <c r="E3269" s="79" t="s">
        <v>1943</v>
      </c>
      <c r="F3269" s="42"/>
      <c r="G3269" s="80" t="s">
        <v>801</v>
      </c>
      <c r="H3269" s="81">
        <v>1.1</v>
      </c>
      <c r="I3269" s="81">
        <v>0.0</v>
      </c>
      <c r="J3269" s="82">
        <v>8.07</v>
      </c>
      <c r="K3269" s="82">
        <v>8.87</v>
      </c>
    </row>
    <row r="3270" ht="24.0" customHeight="1">
      <c r="A3270" s="77" t="s">
        <v>1940</v>
      </c>
      <c r="B3270" s="78" t="s">
        <v>3612</v>
      </c>
      <c r="C3270" s="77" t="s">
        <v>109</v>
      </c>
      <c r="D3270" s="77" t="s">
        <v>3613</v>
      </c>
      <c r="E3270" s="79" t="s">
        <v>1948</v>
      </c>
      <c r="F3270" s="42"/>
      <c r="G3270" s="80" t="s">
        <v>1134</v>
      </c>
      <c r="H3270" s="81">
        <v>0.062</v>
      </c>
      <c r="I3270" s="81">
        <v>0.0</v>
      </c>
      <c r="J3270" s="82">
        <v>15.46024</v>
      </c>
      <c r="K3270" s="82">
        <v>0.95</v>
      </c>
    </row>
    <row r="3271" ht="25.5" customHeight="1">
      <c r="A3271" s="77" t="s">
        <v>1940</v>
      </c>
      <c r="B3271" s="78" t="s">
        <v>3614</v>
      </c>
      <c r="C3271" s="77" t="s">
        <v>109</v>
      </c>
      <c r="D3271" s="77" t="s">
        <v>3615</v>
      </c>
      <c r="E3271" s="79" t="s">
        <v>1943</v>
      </c>
      <c r="F3271" s="42"/>
      <c r="G3271" s="80" t="s">
        <v>801</v>
      </c>
      <c r="H3271" s="81">
        <v>0.025</v>
      </c>
      <c r="I3271" s="81">
        <v>0.0</v>
      </c>
      <c r="J3271" s="82">
        <v>28.92</v>
      </c>
      <c r="K3271" s="82">
        <v>0.72</v>
      </c>
    </row>
    <row r="3272" ht="25.5" customHeight="1">
      <c r="A3272" s="77" t="s">
        <v>1940</v>
      </c>
      <c r="B3272" s="78" t="s">
        <v>3608</v>
      </c>
      <c r="C3272" s="77" t="s">
        <v>109</v>
      </c>
      <c r="D3272" s="77" t="s">
        <v>3609</v>
      </c>
      <c r="E3272" s="79" t="s">
        <v>1943</v>
      </c>
      <c r="F3272" s="42"/>
      <c r="G3272" s="80" t="s">
        <v>98</v>
      </c>
      <c r="H3272" s="81">
        <v>0.48</v>
      </c>
      <c r="I3272" s="81">
        <v>0.0</v>
      </c>
      <c r="J3272" s="82">
        <v>0.34</v>
      </c>
      <c r="K3272" s="82">
        <v>0.16</v>
      </c>
    </row>
    <row r="3273" ht="13.5" customHeight="1">
      <c r="A3273" s="64"/>
      <c r="B3273" s="64"/>
      <c r="C3273" s="64"/>
      <c r="D3273" s="64"/>
      <c r="E3273" s="64"/>
      <c r="F3273" s="64" t="s">
        <v>1935</v>
      </c>
      <c r="G3273" s="74">
        <v>1.17</v>
      </c>
      <c r="H3273" s="64" t="s">
        <v>1936</v>
      </c>
      <c r="I3273" s="74">
        <v>1.27</v>
      </c>
      <c r="J3273" s="64" t="s">
        <v>1937</v>
      </c>
      <c r="K3273" s="74">
        <v>2.44</v>
      </c>
    </row>
    <row r="3274" ht="13.5" customHeight="1">
      <c r="A3274" s="64"/>
      <c r="B3274" s="64"/>
      <c r="C3274" s="64"/>
      <c r="D3274" s="64"/>
      <c r="E3274" s="64"/>
      <c r="F3274" s="64" t="s">
        <v>1938</v>
      </c>
      <c r="G3274" s="74">
        <v>2.86</v>
      </c>
      <c r="H3274" s="75" t="s">
        <v>1939</v>
      </c>
      <c r="I3274" s="34"/>
      <c r="J3274" s="64"/>
      <c r="K3274" s="74">
        <v>15.05</v>
      </c>
    </row>
    <row r="3275" ht="0.75" customHeight="1">
      <c r="A3275" s="76"/>
      <c r="B3275" s="76"/>
      <c r="C3275" s="76"/>
      <c r="D3275" s="76"/>
      <c r="E3275" s="76"/>
      <c r="F3275" s="76"/>
      <c r="G3275" s="76"/>
      <c r="H3275" s="76"/>
      <c r="I3275" s="76"/>
      <c r="J3275" s="76"/>
      <c r="K3275" s="76"/>
    </row>
    <row r="3276" ht="18.0" customHeight="1">
      <c r="A3276" s="39" t="s">
        <v>877</v>
      </c>
      <c r="B3276" s="43" t="s">
        <v>83</v>
      </c>
      <c r="C3276" s="39" t="s">
        <v>84</v>
      </c>
      <c r="D3276" s="39" t="s">
        <v>24</v>
      </c>
      <c r="E3276" s="40" t="s">
        <v>1911</v>
      </c>
      <c r="F3276" s="42"/>
      <c r="G3276" s="54" t="s">
        <v>85</v>
      </c>
      <c r="H3276" s="43" t="s">
        <v>25</v>
      </c>
      <c r="I3276" s="43" t="s">
        <v>1912</v>
      </c>
      <c r="J3276" s="43" t="s">
        <v>86</v>
      </c>
      <c r="K3276" s="43" t="s">
        <v>26</v>
      </c>
    </row>
    <row r="3277" ht="25.5" customHeight="1">
      <c r="A3277" s="56" t="s">
        <v>1913</v>
      </c>
      <c r="B3277" s="58" t="s">
        <v>878</v>
      </c>
      <c r="C3277" s="56" t="s">
        <v>109</v>
      </c>
      <c r="D3277" s="56" t="s">
        <v>879</v>
      </c>
      <c r="E3277" s="66" t="s">
        <v>3674</v>
      </c>
      <c r="F3277" s="42"/>
      <c r="G3277" s="57" t="s">
        <v>801</v>
      </c>
      <c r="H3277" s="67">
        <v>1.0</v>
      </c>
      <c r="I3277" s="59"/>
      <c r="J3277" s="59">
        <v>12.52</v>
      </c>
      <c r="K3277" s="59">
        <v>12.52</v>
      </c>
    </row>
    <row r="3278" ht="24.0" customHeight="1">
      <c r="A3278" s="77" t="s">
        <v>1940</v>
      </c>
      <c r="B3278" s="78" t="s">
        <v>3612</v>
      </c>
      <c r="C3278" s="77" t="s">
        <v>109</v>
      </c>
      <c r="D3278" s="77" t="s">
        <v>3613</v>
      </c>
      <c r="E3278" s="79" t="s">
        <v>1948</v>
      </c>
      <c r="F3278" s="42"/>
      <c r="G3278" s="80" t="s">
        <v>1134</v>
      </c>
      <c r="H3278" s="81">
        <v>0.068</v>
      </c>
      <c r="I3278" s="81">
        <v>0.0</v>
      </c>
      <c r="J3278" s="82">
        <v>15.46024</v>
      </c>
      <c r="K3278" s="82">
        <v>1.05</v>
      </c>
    </row>
    <row r="3279" ht="24.0" customHeight="1">
      <c r="A3279" s="77" t="s">
        <v>1940</v>
      </c>
      <c r="B3279" s="78" t="s">
        <v>3672</v>
      </c>
      <c r="C3279" s="77" t="s">
        <v>109</v>
      </c>
      <c r="D3279" s="77" t="s">
        <v>3673</v>
      </c>
      <c r="E3279" s="79" t="s">
        <v>1943</v>
      </c>
      <c r="F3279" s="42"/>
      <c r="G3279" s="80" t="s">
        <v>801</v>
      </c>
      <c r="H3279" s="81">
        <v>1.1</v>
      </c>
      <c r="I3279" s="81">
        <v>0.0</v>
      </c>
      <c r="J3279" s="82">
        <v>7.68</v>
      </c>
      <c r="K3279" s="82">
        <v>8.44</v>
      </c>
    </row>
    <row r="3280" ht="25.5" customHeight="1">
      <c r="A3280" s="77" t="s">
        <v>1940</v>
      </c>
      <c r="B3280" s="78" t="s">
        <v>3614</v>
      </c>
      <c r="C3280" s="77" t="s">
        <v>109</v>
      </c>
      <c r="D3280" s="77" t="s">
        <v>3615</v>
      </c>
      <c r="E3280" s="79" t="s">
        <v>1943</v>
      </c>
      <c r="F3280" s="42"/>
      <c r="G3280" s="80" t="s">
        <v>801</v>
      </c>
      <c r="H3280" s="81">
        <v>0.025</v>
      </c>
      <c r="I3280" s="81">
        <v>0.0</v>
      </c>
      <c r="J3280" s="82">
        <v>28.92</v>
      </c>
      <c r="K3280" s="82">
        <v>0.72</v>
      </c>
    </row>
    <row r="3281" ht="24.0" customHeight="1">
      <c r="A3281" s="77" t="s">
        <v>1940</v>
      </c>
      <c r="B3281" s="78" t="s">
        <v>3606</v>
      </c>
      <c r="C3281" s="77" t="s">
        <v>109</v>
      </c>
      <c r="D3281" s="77" t="s">
        <v>3607</v>
      </c>
      <c r="E3281" s="79" t="s">
        <v>1948</v>
      </c>
      <c r="F3281" s="42"/>
      <c r="G3281" s="80" t="s">
        <v>1134</v>
      </c>
      <c r="H3281" s="81">
        <v>0.107</v>
      </c>
      <c r="I3281" s="81">
        <v>0.0</v>
      </c>
      <c r="J3281" s="82">
        <v>19.112592</v>
      </c>
      <c r="K3281" s="82">
        <v>2.04</v>
      </c>
    </row>
    <row r="3282" ht="25.5" customHeight="1">
      <c r="A3282" s="77" t="s">
        <v>1940</v>
      </c>
      <c r="B3282" s="78" t="s">
        <v>3608</v>
      </c>
      <c r="C3282" s="77" t="s">
        <v>109</v>
      </c>
      <c r="D3282" s="77" t="s">
        <v>3609</v>
      </c>
      <c r="E3282" s="79" t="s">
        <v>1943</v>
      </c>
      <c r="F3282" s="42"/>
      <c r="G3282" s="80" t="s">
        <v>98</v>
      </c>
      <c r="H3282" s="81">
        <v>0.8</v>
      </c>
      <c r="I3282" s="81">
        <v>0.0</v>
      </c>
      <c r="J3282" s="82">
        <v>0.34</v>
      </c>
      <c r="K3282" s="82">
        <v>0.27</v>
      </c>
    </row>
    <row r="3283" ht="13.5" customHeight="1">
      <c r="A3283" s="64"/>
      <c r="B3283" s="64"/>
      <c r="C3283" s="64"/>
      <c r="D3283" s="64"/>
      <c r="E3283" s="64"/>
      <c r="F3283" s="64" t="s">
        <v>1935</v>
      </c>
      <c r="G3283" s="74">
        <v>1.48</v>
      </c>
      <c r="H3283" s="64" t="s">
        <v>1936</v>
      </c>
      <c r="I3283" s="74">
        <v>1.61</v>
      </c>
      <c r="J3283" s="64" t="s">
        <v>1937</v>
      </c>
      <c r="K3283" s="74">
        <v>3.09</v>
      </c>
    </row>
    <row r="3284" ht="13.5" customHeight="1">
      <c r="A3284" s="64"/>
      <c r="B3284" s="64"/>
      <c r="C3284" s="64"/>
      <c r="D3284" s="64"/>
      <c r="E3284" s="64"/>
      <c r="F3284" s="64" t="s">
        <v>1938</v>
      </c>
      <c r="G3284" s="74">
        <v>2.94</v>
      </c>
      <c r="H3284" s="75" t="s">
        <v>1939</v>
      </c>
      <c r="I3284" s="34"/>
      <c r="J3284" s="64"/>
      <c r="K3284" s="74">
        <v>15.46</v>
      </c>
    </row>
    <row r="3285" ht="0.75" customHeight="1">
      <c r="A3285" s="76"/>
      <c r="B3285" s="76"/>
      <c r="C3285" s="76"/>
      <c r="D3285" s="76"/>
      <c r="E3285" s="76"/>
      <c r="F3285" s="76"/>
      <c r="G3285" s="76"/>
      <c r="H3285" s="76"/>
      <c r="I3285" s="76"/>
      <c r="J3285" s="76"/>
      <c r="K3285" s="76"/>
    </row>
    <row r="3286" ht="18.0" customHeight="1">
      <c r="A3286" s="39" t="s">
        <v>880</v>
      </c>
      <c r="B3286" s="43" t="s">
        <v>83</v>
      </c>
      <c r="C3286" s="39" t="s">
        <v>84</v>
      </c>
      <c r="D3286" s="39" t="s">
        <v>24</v>
      </c>
      <c r="E3286" s="40" t="s">
        <v>1911</v>
      </c>
      <c r="F3286" s="42"/>
      <c r="G3286" s="54" t="s">
        <v>85</v>
      </c>
      <c r="H3286" s="43" t="s">
        <v>25</v>
      </c>
      <c r="I3286" s="43" t="s">
        <v>1912</v>
      </c>
      <c r="J3286" s="43" t="s">
        <v>86</v>
      </c>
      <c r="K3286" s="43" t="s">
        <v>26</v>
      </c>
    </row>
    <row r="3287" ht="25.5" customHeight="1">
      <c r="A3287" s="56" t="s">
        <v>1913</v>
      </c>
      <c r="B3287" s="58" t="s">
        <v>881</v>
      </c>
      <c r="C3287" s="56" t="s">
        <v>122</v>
      </c>
      <c r="D3287" s="56" t="s">
        <v>882</v>
      </c>
      <c r="E3287" s="66" t="s">
        <v>3675</v>
      </c>
      <c r="F3287" s="42"/>
      <c r="G3287" s="57" t="s">
        <v>130</v>
      </c>
      <c r="H3287" s="67">
        <v>1.0</v>
      </c>
      <c r="I3287" s="59"/>
      <c r="J3287" s="59">
        <v>172.31</v>
      </c>
      <c r="K3287" s="59">
        <v>172.31</v>
      </c>
    </row>
    <row r="3288" ht="39.0" customHeight="1">
      <c r="A3288" s="68" t="s">
        <v>1915</v>
      </c>
      <c r="B3288" s="69" t="s">
        <v>2019</v>
      </c>
      <c r="C3288" s="68" t="s">
        <v>122</v>
      </c>
      <c r="D3288" s="68" t="s">
        <v>2020</v>
      </c>
      <c r="E3288" s="70" t="s">
        <v>1999</v>
      </c>
      <c r="F3288" s="42"/>
      <c r="G3288" s="71" t="s">
        <v>2000</v>
      </c>
      <c r="H3288" s="72">
        <v>0.056</v>
      </c>
      <c r="I3288" s="72">
        <v>0.0</v>
      </c>
      <c r="J3288" s="73">
        <v>30.44</v>
      </c>
      <c r="K3288" s="73">
        <v>1.7</v>
      </c>
    </row>
    <row r="3289" ht="24.0" customHeight="1">
      <c r="A3289" s="68" t="s">
        <v>1915</v>
      </c>
      <c r="B3289" s="69" t="s">
        <v>2021</v>
      </c>
      <c r="C3289" s="68" t="s">
        <v>122</v>
      </c>
      <c r="D3289" s="68" t="s">
        <v>2022</v>
      </c>
      <c r="E3289" s="70" t="s">
        <v>1918</v>
      </c>
      <c r="F3289" s="42"/>
      <c r="G3289" s="71" t="s">
        <v>1134</v>
      </c>
      <c r="H3289" s="72">
        <v>0.792</v>
      </c>
      <c r="I3289" s="72">
        <v>0.0</v>
      </c>
      <c r="J3289" s="73">
        <v>26.69</v>
      </c>
      <c r="K3289" s="73">
        <v>21.13</v>
      </c>
    </row>
    <row r="3290" ht="25.5" customHeight="1">
      <c r="A3290" s="68" t="s">
        <v>1915</v>
      </c>
      <c r="B3290" s="69" t="s">
        <v>2017</v>
      </c>
      <c r="C3290" s="68" t="s">
        <v>122</v>
      </c>
      <c r="D3290" s="68" t="s">
        <v>2018</v>
      </c>
      <c r="E3290" s="70" t="s">
        <v>1918</v>
      </c>
      <c r="F3290" s="42"/>
      <c r="G3290" s="71" t="s">
        <v>1134</v>
      </c>
      <c r="H3290" s="72">
        <v>0.179</v>
      </c>
      <c r="I3290" s="72">
        <v>0.0</v>
      </c>
      <c r="J3290" s="73">
        <v>22.08</v>
      </c>
      <c r="K3290" s="73">
        <v>3.95</v>
      </c>
    </row>
    <row r="3291" ht="39.0" customHeight="1">
      <c r="A3291" s="68" t="s">
        <v>1915</v>
      </c>
      <c r="B3291" s="69" t="s">
        <v>2023</v>
      </c>
      <c r="C3291" s="68" t="s">
        <v>122</v>
      </c>
      <c r="D3291" s="68" t="s">
        <v>2024</v>
      </c>
      <c r="E3291" s="70" t="s">
        <v>1999</v>
      </c>
      <c r="F3291" s="42"/>
      <c r="G3291" s="71" t="s">
        <v>2025</v>
      </c>
      <c r="H3291" s="72">
        <v>0.224</v>
      </c>
      <c r="I3291" s="72">
        <v>0.0</v>
      </c>
      <c r="J3291" s="73">
        <v>28.9</v>
      </c>
      <c r="K3291" s="73">
        <v>6.47</v>
      </c>
    </row>
    <row r="3292" ht="39.0" customHeight="1">
      <c r="A3292" s="77" t="s">
        <v>1940</v>
      </c>
      <c r="B3292" s="78" t="s">
        <v>3685</v>
      </c>
      <c r="C3292" s="77" t="s">
        <v>122</v>
      </c>
      <c r="D3292" s="77" t="s">
        <v>3686</v>
      </c>
      <c r="E3292" s="79" t="s">
        <v>1943</v>
      </c>
      <c r="F3292" s="42"/>
      <c r="G3292" s="80" t="s">
        <v>151</v>
      </c>
      <c r="H3292" s="81">
        <v>4.448</v>
      </c>
      <c r="I3292" s="81">
        <v>0.0</v>
      </c>
      <c r="J3292" s="82">
        <v>28.36</v>
      </c>
      <c r="K3292" s="82">
        <v>126.14</v>
      </c>
    </row>
    <row r="3293" ht="25.5" customHeight="1">
      <c r="A3293" s="77" t="s">
        <v>1940</v>
      </c>
      <c r="B3293" s="78" t="s">
        <v>3177</v>
      </c>
      <c r="C3293" s="77" t="s">
        <v>122</v>
      </c>
      <c r="D3293" s="77" t="s">
        <v>3178</v>
      </c>
      <c r="E3293" s="79" t="s">
        <v>1943</v>
      </c>
      <c r="F3293" s="42"/>
      <c r="G3293" s="80" t="s">
        <v>151</v>
      </c>
      <c r="H3293" s="81">
        <v>4.228</v>
      </c>
      <c r="I3293" s="81">
        <v>0.0</v>
      </c>
      <c r="J3293" s="82">
        <v>2.46</v>
      </c>
      <c r="K3293" s="82">
        <v>10.4</v>
      </c>
    </row>
    <row r="3294" ht="24.0" customHeight="1">
      <c r="A3294" s="77" t="s">
        <v>1940</v>
      </c>
      <c r="B3294" s="78" t="s">
        <v>3212</v>
      </c>
      <c r="C3294" s="77" t="s">
        <v>122</v>
      </c>
      <c r="D3294" s="77" t="s">
        <v>3213</v>
      </c>
      <c r="E3294" s="79" t="s">
        <v>1943</v>
      </c>
      <c r="F3294" s="42"/>
      <c r="G3294" s="80" t="s">
        <v>801</v>
      </c>
      <c r="H3294" s="81">
        <v>0.128</v>
      </c>
      <c r="I3294" s="81">
        <v>0.0</v>
      </c>
      <c r="J3294" s="82">
        <v>19.73</v>
      </c>
      <c r="K3294" s="82">
        <v>2.52</v>
      </c>
    </row>
    <row r="3295" ht="13.5" customHeight="1">
      <c r="A3295" s="64"/>
      <c r="B3295" s="64"/>
      <c r="C3295" s="64"/>
      <c r="D3295" s="64"/>
      <c r="E3295" s="64"/>
      <c r="F3295" s="64" t="s">
        <v>1935</v>
      </c>
      <c r="G3295" s="74">
        <v>12.47</v>
      </c>
      <c r="H3295" s="64" t="s">
        <v>1936</v>
      </c>
      <c r="I3295" s="74">
        <v>13.41</v>
      </c>
      <c r="J3295" s="64" t="s">
        <v>1937</v>
      </c>
      <c r="K3295" s="74">
        <v>25.88</v>
      </c>
    </row>
    <row r="3296" ht="13.5" customHeight="1">
      <c r="A3296" s="64"/>
      <c r="B3296" s="64"/>
      <c r="C3296" s="64"/>
      <c r="D3296" s="64"/>
      <c r="E3296" s="64"/>
      <c r="F3296" s="64" t="s">
        <v>1938</v>
      </c>
      <c r="G3296" s="74">
        <v>40.56</v>
      </c>
      <c r="H3296" s="75" t="s">
        <v>1939</v>
      </c>
      <c r="I3296" s="34"/>
      <c r="J3296" s="64"/>
      <c r="K3296" s="74">
        <v>212.87</v>
      </c>
    </row>
    <row r="3297" ht="0.75" customHeight="1">
      <c r="A3297" s="76"/>
      <c r="B3297" s="76"/>
      <c r="C3297" s="76"/>
      <c r="D3297" s="76"/>
      <c r="E3297" s="76"/>
      <c r="F3297" s="76"/>
      <c r="G3297" s="76"/>
      <c r="H3297" s="76"/>
      <c r="I3297" s="76"/>
      <c r="J3297" s="76"/>
      <c r="K3297" s="76"/>
    </row>
    <row r="3298" ht="18.0" customHeight="1">
      <c r="A3298" s="39" t="s">
        <v>883</v>
      </c>
      <c r="B3298" s="43" t="s">
        <v>83</v>
      </c>
      <c r="C3298" s="39" t="s">
        <v>84</v>
      </c>
      <c r="D3298" s="39" t="s">
        <v>24</v>
      </c>
      <c r="E3298" s="40" t="s">
        <v>1911</v>
      </c>
      <c r="F3298" s="42"/>
      <c r="G3298" s="54" t="s">
        <v>85</v>
      </c>
      <c r="H3298" s="43" t="s">
        <v>25</v>
      </c>
      <c r="I3298" s="43" t="s">
        <v>1912</v>
      </c>
      <c r="J3298" s="43" t="s">
        <v>86</v>
      </c>
      <c r="K3298" s="43" t="s">
        <v>26</v>
      </c>
    </row>
    <row r="3299" ht="39.0" customHeight="1">
      <c r="A3299" s="56" t="s">
        <v>1913</v>
      </c>
      <c r="B3299" s="58" t="s">
        <v>884</v>
      </c>
      <c r="C3299" s="56" t="s">
        <v>122</v>
      </c>
      <c r="D3299" s="56" t="s">
        <v>885</v>
      </c>
      <c r="E3299" s="66" t="s">
        <v>3675</v>
      </c>
      <c r="F3299" s="42"/>
      <c r="G3299" s="57" t="s">
        <v>130</v>
      </c>
      <c r="H3299" s="67">
        <v>1.0</v>
      </c>
      <c r="I3299" s="59"/>
      <c r="J3299" s="59">
        <v>198.29</v>
      </c>
      <c r="K3299" s="59">
        <v>198.29</v>
      </c>
    </row>
    <row r="3300" ht="24.0" customHeight="1">
      <c r="A3300" s="68" t="s">
        <v>1915</v>
      </c>
      <c r="B3300" s="69" t="s">
        <v>2021</v>
      </c>
      <c r="C3300" s="68" t="s">
        <v>122</v>
      </c>
      <c r="D3300" s="68" t="s">
        <v>2022</v>
      </c>
      <c r="E3300" s="70" t="s">
        <v>1918</v>
      </c>
      <c r="F3300" s="42"/>
      <c r="G3300" s="71" t="s">
        <v>1134</v>
      </c>
      <c r="H3300" s="72">
        <v>1.769</v>
      </c>
      <c r="I3300" s="72">
        <v>0.0</v>
      </c>
      <c r="J3300" s="73">
        <v>26.69</v>
      </c>
      <c r="K3300" s="73">
        <v>47.21</v>
      </c>
    </row>
    <row r="3301" ht="25.5" customHeight="1">
      <c r="A3301" s="68" t="s">
        <v>1915</v>
      </c>
      <c r="B3301" s="69" t="s">
        <v>2017</v>
      </c>
      <c r="C3301" s="68" t="s">
        <v>122</v>
      </c>
      <c r="D3301" s="68" t="s">
        <v>2018</v>
      </c>
      <c r="E3301" s="70" t="s">
        <v>1918</v>
      </c>
      <c r="F3301" s="42"/>
      <c r="G3301" s="71" t="s">
        <v>1134</v>
      </c>
      <c r="H3301" s="72">
        <v>0.324</v>
      </c>
      <c r="I3301" s="72">
        <v>0.0</v>
      </c>
      <c r="J3301" s="73">
        <v>22.08</v>
      </c>
      <c r="K3301" s="73">
        <v>7.15</v>
      </c>
    </row>
    <row r="3302" ht="25.5" customHeight="1">
      <c r="A3302" s="68" t="s">
        <v>1915</v>
      </c>
      <c r="B3302" s="69" t="s">
        <v>3687</v>
      </c>
      <c r="C3302" s="68" t="s">
        <v>122</v>
      </c>
      <c r="D3302" s="68" t="s">
        <v>3688</v>
      </c>
      <c r="E3302" s="70" t="s">
        <v>3675</v>
      </c>
      <c r="F3302" s="42"/>
      <c r="G3302" s="71" t="s">
        <v>130</v>
      </c>
      <c r="H3302" s="72">
        <v>0.626</v>
      </c>
      <c r="I3302" s="72">
        <v>0.0</v>
      </c>
      <c r="J3302" s="73">
        <v>117.18</v>
      </c>
      <c r="K3302" s="73">
        <v>73.35</v>
      </c>
    </row>
    <row r="3303" ht="39.0" customHeight="1">
      <c r="A3303" s="77" t="s">
        <v>1940</v>
      </c>
      <c r="B3303" s="78" t="s">
        <v>3681</v>
      </c>
      <c r="C3303" s="77" t="s">
        <v>122</v>
      </c>
      <c r="D3303" s="77" t="s">
        <v>3682</v>
      </c>
      <c r="E3303" s="79" t="s">
        <v>1960</v>
      </c>
      <c r="F3303" s="42"/>
      <c r="G3303" s="80" t="s">
        <v>3680</v>
      </c>
      <c r="H3303" s="81">
        <v>0.356</v>
      </c>
      <c r="I3303" s="81">
        <v>0.0</v>
      </c>
      <c r="J3303" s="82">
        <v>28.8</v>
      </c>
      <c r="K3303" s="82">
        <v>10.25</v>
      </c>
    </row>
    <row r="3304" ht="51.75" customHeight="1">
      <c r="A3304" s="77" t="s">
        <v>1940</v>
      </c>
      <c r="B3304" s="78" t="s">
        <v>3689</v>
      </c>
      <c r="C3304" s="77" t="s">
        <v>122</v>
      </c>
      <c r="D3304" s="77" t="s">
        <v>3690</v>
      </c>
      <c r="E3304" s="79" t="s">
        <v>1960</v>
      </c>
      <c r="F3304" s="42"/>
      <c r="G3304" s="80" t="s">
        <v>3680</v>
      </c>
      <c r="H3304" s="81">
        <v>1.186</v>
      </c>
      <c r="I3304" s="81">
        <v>0.0</v>
      </c>
      <c r="J3304" s="82">
        <v>31.95</v>
      </c>
      <c r="K3304" s="82">
        <v>37.89</v>
      </c>
    </row>
    <row r="3305" ht="25.5" customHeight="1">
      <c r="A3305" s="77" t="s">
        <v>1940</v>
      </c>
      <c r="B3305" s="78" t="s">
        <v>3216</v>
      </c>
      <c r="C3305" s="77" t="s">
        <v>122</v>
      </c>
      <c r="D3305" s="77" t="s">
        <v>3217</v>
      </c>
      <c r="E3305" s="79" t="s">
        <v>1943</v>
      </c>
      <c r="F3305" s="42"/>
      <c r="G3305" s="80" t="s">
        <v>1957</v>
      </c>
      <c r="H3305" s="81">
        <v>0.01</v>
      </c>
      <c r="I3305" s="81">
        <v>0.0</v>
      </c>
      <c r="J3305" s="82">
        <v>6.87</v>
      </c>
      <c r="K3305" s="82">
        <v>0.06</v>
      </c>
    </row>
    <row r="3306" ht="39.0" customHeight="1">
      <c r="A3306" s="77" t="s">
        <v>1940</v>
      </c>
      <c r="B3306" s="78" t="s">
        <v>3683</v>
      </c>
      <c r="C3306" s="77" t="s">
        <v>122</v>
      </c>
      <c r="D3306" s="77" t="s">
        <v>3684</v>
      </c>
      <c r="E3306" s="79" t="s">
        <v>1960</v>
      </c>
      <c r="F3306" s="42"/>
      <c r="G3306" s="80" t="s">
        <v>1919</v>
      </c>
      <c r="H3306" s="81">
        <v>0.474</v>
      </c>
      <c r="I3306" s="81">
        <v>0.0</v>
      </c>
      <c r="J3306" s="82">
        <v>10.61</v>
      </c>
      <c r="K3306" s="82">
        <v>5.02</v>
      </c>
    </row>
    <row r="3307" ht="25.5" customHeight="1">
      <c r="A3307" s="77" t="s">
        <v>1940</v>
      </c>
      <c r="B3307" s="78" t="s">
        <v>2026</v>
      </c>
      <c r="C3307" s="77" t="s">
        <v>122</v>
      </c>
      <c r="D3307" s="77" t="s">
        <v>2027</v>
      </c>
      <c r="E3307" s="79" t="s">
        <v>1943</v>
      </c>
      <c r="F3307" s="42"/>
      <c r="G3307" s="80" t="s">
        <v>151</v>
      </c>
      <c r="H3307" s="81">
        <v>0.726</v>
      </c>
      <c r="I3307" s="81">
        <v>0.0</v>
      </c>
      <c r="J3307" s="82">
        <v>7.04</v>
      </c>
      <c r="K3307" s="82">
        <v>5.11</v>
      </c>
    </row>
    <row r="3308" ht="25.5" customHeight="1">
      <c r="A3308" s="77" t="s">
        <v>1940</v>
      </c>
      <c r="B3308" s="78" t="s">
        <v>3625</v>
      </c>
      <c r="C3308" s="77" t="s">
        <v>122</v>
      </c>
      <c r="D3308" s="77" t="s">
        <v>3626</v>
      </c>
      <c r="E3308" s="79" t="s">
        <v>1943</v>
      </c>
      <c r="F3308" s="42"/>
      <c r="G3308" s="80" t="s">
        <v>801</v>
      </c>
      <c r="H3308" s="81">
        <v>0.033</v>
      </c>
      <c r="I3308" s="81">
        <v>0.0</v>
      </c>
      <c r="J3308" s="82">
        <v>24.36</v>
      </c>
      <c r="K3308" s="82">
        <v>0.8</v>
      </c>
    </row>
    <row r="3309" ht="51.75" customHeight="1">
      <c r="A3309" s="77" t="s">
        <v>1940</v>
      </c>
      <c r="B3309" s="78" t="s">
        <v>3691</v>
      </c>
      <c r="C3309" s="77" t="s">
        <v>122</v>
      </c>
      <c r="D3309" s="77" t="s">
        <v>3692</v>
      </c>
      <c r="E3309" s="79" t="s">
        <v>1960</v>
      </c>
      <c r="F3309" s="42"/>
      <c r="G3309" s="80" t="s">
        <v>3680</v>
      </c>
      <c r="H3309" s="81">
        <v>1.186</v>
      </c>
      <c r="I3309" s="81">
        <v>0.0</v>
      </c>
      <c r="J3309" s="82">
        <v>9.66</v>
      </c>
      <c r="K3309" s="82">
        <v>11.45</v>
      </c>
    </row>
    <row r="3310" ht="13.5" customHeight="1">
      <c r="A3310" s="64"/>
      <c r="B3310" s="64"/>
      <c r="C3310" s="64"/>
      <c r="D3310" s="64"/>
      <c r="E3310" s="64"/>
      <c r="F3310" s="64" t="s">
        <v>1935</v>
      </c>
      <c r="G3310" s="74">
        <v>28.85</v>
      </c>
      <c r="H3310" s="64" t="s">
        <v>1936</v>
      </c>
      <c r="I3310" s="74">
        <v>31.02</v>
      </c>
      <c r="J3310" s="64" t="s">
        <v>1937</v>
      </c>
      <c r="K3310" s="74">
        <v>59.87</v>
      </c>
    </row>
    <row r="3311" ht="13.5" customHeight="1">
      <c r="A3311" s="64"/>
      <c r="B3311" s="64"/>
      <c r="C3311" s="64"/>
      <c r="D3311" s="64"/>
      <c r="E3311" s="64"/>
      <c r="F3311" s="64" t="s">
        <v>1938</v>
      </c>
      <c r="G3311" s="74">
        <v>46.67</v>
      </c>
      <c r="H3311" s="75" t="s">
        <v>1939</v>
      </c>
      <c r="I3311" s="34"/>
      <c r="J3311" s="64"/>
      <c r="K3311" s="74">
        <v>244.96</v>
      </c>
    </row>
    <row r="3312" ht="0.75" customHeight="1">
      <c r="A3312" s="76"/>
      <c r="B3312" s="76"/>
      <c r="C3312" s="76"/>
      <c r="D3312" s="76"/>
      <c r="E3312" s="76"/>
      <c r="F3312" s="76"/>
      <c r="G3312" s="76"/>
      <c r="H3312" s="76"/>
      <c r="I3312" s="76"/>
      <c r="J3312" s="76"/>
      <c r="K3312" s="76"/>
    </row>
    <row r="3313" ht="18.0" customHeight="1">
      <c r="A3313" s="39" t="s">
        <v>886</v>
      </c>
      <c r="B3313" s="43" t="s">
        <v>83</v>
      </c>
      <c r="C3313" s="39" t="s">
        <v>84</v>
      </c>
      <c r="D3313" s="39" t="s">
        <v>24</v>
      </c>
      <c r="E3313" s="40" t="s">
        <v>1911</v>
      </c>
      <c r="F3313" s="42"/>
      <c r="G3313" s="54" t="s">
        <v>85</v>
      </c>
      <c r="H3313" s="43" t="s">
        <v>25</v>
      </c>
      <c r="I3313" s="43" t="s">
        <v>1912</v>
      </c>
      <c r="J3313" s="43" t="s">
        <v>86</v>
      </c>
      <c r="K3313" s="43" t="s">
        <v>26</v>
      </c>
    </row>
    <row r="3314" ht="25.5" customHeight="1">
      <c r="A3314" s="56" t="s">
        <v>1913</v>
      </c>
      <c r="B3314" s="58" t="s">
        <v>887</v>
      </c>
      <c r="C3314" s="56" t="s">
        <v>109</v>
      </c>
      <c r="D3314" s="56" t="s">
        <v>888</v>
      </c>
      <c r="E3314" s="66" t="s">
        <v>3674</v>
      </c>
      <c r="F3314" s="42"/>
      <c r="G3314" s="57" t="s">
        <v>801</v>
      </c>
      <c r="H3314" s="67">
        <v>1.0</v>
      </c>
      <c r="I3314" s="59"/>
      <c r="J3314" s="59">
        <v>14.74</v>
      </c>
      <c r="K3314" s="59">
        <v>14.74</v>
      </c>
    </row>
    <row r="3315" ht="25.5" customHeight="1">
      <c r="A3315" s="77" t="s">
        <v>1940</v>
      </c>
      <c r="B3315" s="78" t="s">
        <v>3608</v>
      </c>
      <c r="C3315" s="77" t="s">
        <v>109</v>
      </c>
      <c r="D3315" s="77" t="s">
        <v>3609</v>
      </c>
      <c r="E3315" s="79" t="s">
        <v>1943</v>
      </c>
      <c r="F3315" s="42"/>
      <c r="G3315" s="80" t="s">
        <v>98</v>
      </c>
      <c r="H3315" s="81">
        <v>0.87</v>
      </c>
      <c r="I3315" s="81">
        <v>0.0</v>
      </c>
      <c r="J3315" s="82">
        <v>0.34</v>
      </c>
      <c r="K3315" s="82">
        <v>0.29</v>
      </c>
    </row>
    <row r="3316" ht="24.0" customHeight="1">
      <c r="A3316" s="77" t="s">
        <v>1940</v>
      </c>
      <c r="B3316" s="78" t="s">
        <v>3612</v>
      </c>
      <c r="C3316" s="77" t="s">
        <v>109</v>
      </c>
      <c r="D3316" s="77" t="s">
        <v>3613</v>
      </c>
      <c r="E3316" s="79" t="s">
        <v>1948</v>
      </c>
      <c r="F3316" s="42"/>
      <c r="G3316" s="80" t="s">
        <v>1134</v>
      </c>
      <c r="H3316" s="81">
        <v>0.078</v>
      </c>
      <c r="I3316" s="81">
        <v>0.0</v>
      </c>
      <c r="J3316" s="82">
        <v>15.46024</v>
      </c>
      <c r="K3316" s="82">
        <v>1.2</v>
      </c>
    </row>
    <row r="3317" ht="25.5" customHeight="1">
      <c r="A3317" s="77" t="s">
        <v>1940</v>
      </c>
      <c r="B3317" s="78" t="s">
        <v>3614</v>
      </c>
      <c r="C3317" s="77" t="s">
        <v>109</v>
      </c>
      <c r="D3317" s="77" t="s">
        <v>3615</v>
      </c>
      <c r="E3317" s="79" t="s">
        <v>1943</v>
      </c>
      <c r="F3317" s="42"/>
      <c r="G3317" s="80" t="s">
        <v>801</v>
      </c>
      <c r="H3317" s="81">
        <v>0.025</v>
      </c>
      <c r="I3317" s="81">
        <v>0.0</v>
      </c>
      <c r="J3317" s="82">
        <v>28.92</v>
      </c>
      <c r="K3317" s="82">
        <v>0.72</v>
      </c>
    </row>
    <row r="3318" ht="24.0" customHeight="1">
      <c r="A3318" s="77" t="s">
        <v>1940</v>
      </c>
      <c r="B3318" s="78" t="s">
        <v>3606</v>
      </c>
      <c r="C3318" s="77" t="s">
        <v>109</v>
      </c>
      <c r="D3318" s="77" t="s">
        <v>3607</v>
      </c>
      <c r="E3318" s="79" t="s">
        <v>1948</v>
      </c>
      <c r="F3318" s="42"/>
      <c r="G3318" s="80" t="s">
        <v>1134</v>
      </c>
      <c r="H3318" s="81">
        <v>0.097</v>
      </c>
      <c r="I3318" s="81">
        <v>0.0</v>
      </c>
      <c r="J3318" s="82">
        <v>19.112592</v>
      </c>
      <c r="K3318" s="82">
        <v>1.85</v>
      </c>
    </row>
    <row r="3319" ht="24.0" customHeight="1">
      <c r="A3319" s="77" t="s">
        <v>1940</v>
      </c>
      <c r="B3319" s="78" t="s">
        <v>3610</v>
      </c>
      <c r="C3319" s="77" t="s">
        <v>109</v>
      </c>
      <c r="D3319" s="77" t="s">
        <v>3611</v>
      </c>
      <c r="E3319" s="79" t="s">
        <v>1943</v>
      </c>
      <c r="F3319" s="42"/>
      <c r="G3319" s="80" t="s">
        <v>801</v>
      </c>
      <c r="H3319" s="81">
        <v>1.1</v>
      </c>
      <c r="I3319" s="81">
        <v>0.0</v>
      </c>
      <c r="J3319" s="82">
        <v>9.71</v>
      </c>
      <c r="K3319" s="82">
        <v>10.68</v>
      </c>
    </row>
    <row r="3320" ht="13.5" customHeight="1">
      <c r="A3320" s="64"/>
      <c r="B3320" s="64"/>
      <c r="C3320" s="64"/>
      <c r="D3320" s="64"/>
      <c r="E3320" s="64"/>
      <c r="F3320" s="64" t="s">
        <v>1935</v>
      </c>
      <c r="G3320" s="74">
        <v>1.46</v>
      </c>
      <c r="H3320" s="64" t="s">
        <v>1936</v>
      </c>
      <c r="I3320" s="74">
        <v>1.59</v>
      </c>
      <c r="J3320" s="64" t="s">
        <v>1937</v>
      </c>
      <c r="K3320" s="74">
        <v>3.05</v>
      </c>
    </row>
    <row r="3321" ht="13.5" customHeight="1">
      <c r="A3321" s="64"/>
      <c r="B3321" s="64"/>
      <c r="C3321" s="64"/>
      <c r="D3321" s="64"/>
      <c r="E3321" s="64"/>
      <c r="F3321" s="64" t="s">
        <v>1938</v>
      </c>
      <c r="G3321" s="74">
        <v>3.46</v>
      </c>
      <c r="H3321" s="75" t="s">
        <v>1939</v>
      </c>
      <c r="I3321" s="34"/>
      <c r="J3321" s="64"/>
      <c r="K3321" s="74">
        <v>18.2</v>
      </c>
    </row>
    <row r="3322" ht="0.75" customHeight="1">
      <c r="A3322" s="76"/>
      <c r="B3322" s="76"/>
      <c r="C3322" s="76"/>
      <c r="D3322" s="76"/>
      <c r="E3322" s="76"/>
      <c r="F3322" s="76"/>
      <c r="G3322" s="76"/>
      <c r="H3322" s="76"/>
      <c r="I3322" s="76"/>
      <c r="J3322" s="76"/>
      <c r="K3322" s="76"/>
    </row>
    <row r="3323" ht="18.0" customHeight="1">
      <c r="A3323" s="39" t="s">
        <v>889</v>
      </c>
      <c r="B3323" s="43" t="s">
        <v>83</v>
      </c>
      <c r="C3323" s="39" t="s">
        <v>84</v>
      </c>
      <c r="D3323" s="39" t="s">
        <v>24</v>
      </c>
      <c r="E3323" s="40" t="s">
        <v>1911</v>
      </c>
      <c r="F3323" s="42"/>
      <c r="G3323" s="54" t="s">
        <v>85</v>
      </c>
      <c r="H3323" s="43" t="s">
        <v>25</v>
      </c>
      <c r="I3323" s="43" t="s">
        <v>1912</v>
      </c>
      <c r="J3323" s="43" t="s">
        <v>86</v>
      </c>
      <c r="K3323" s="43" t="s">
        <v>26</v>
      </c>
    </row>
    <row r="3324" ht="25.5" customHeight="1">
      <c r="A3324" s="56" t="s">
        <v>1913</v>
      </c>
      <c r="B3324" s="58" t="s">
        <v>890</v>
      </c>
      <c r="C3324" s="56" t="s">
        <v>109</v>
      </c>
      <c r="D3324" s="56" t="s">
        <v>891</v>
      </c>
      <c r="E3324" s="66" t="s">
        <v>3674</v>
      </c>
      <c r="F3324" s="42"/>
      <c r="G3324" s="57" t="s">
        <v>801</v>
      </c>
      <c r="H3324" s="67">
        <v>1.0</v>
      </c>
      <c r="I3324" s="59"/>
      <c r="J3324" s="59">
        <v>13.12</v>
      </c>
      <c r="K3324" s="59">
        <v>13.12</v>
      </c>
    </row>
    <row r="3325" ht="25.5" customHeight="1">
      <c r="A3325" s="77" t="s">
        <v>1940</v>
      </c>
      <c r="B3325" s="78" t="s">
        <v>3608</v>
      </c>
      <c r="C3325" s="77" t="s">
        <v>109</v>
      </c>
      <c r="D3325" s="77" t="s">
        <v>3609</v>
      </c>
      <c r="E3325" s="79" t="s">
        <v>1943</v>
      </c>
      <c r="F3325" s="42"/>
      <c r="G3325" s="80" t="s">
        <v>98</v>
      </c>
      <c r="H3325" s="81">
        <v>0.76</v>
      </c>
      <c r="I3325" s="81">
        <v>0.0</v>
      </c>
      <c r="J3325" s="82">
        <v>0.34</v>
      </c>
      <c r="K3325" s="82">
        <v>0.25</v>
      </c>
    </row>
    <row r="3326" ht="24.0" customHeight="1">
      <c r="A3326" s="77" t="s">
        <v>1940</v>
      </c>
      <c r="B3326" s="78" t="s">
        <v>3672</v>
      </c>
      <c r="C3326" s="77" t="s">
        <v>109</v>
      </c>
      <c r="D3326" s="77" t="s">
        <v>3673</v>
      </c>
      <c r="E3326" s="79" t="s">
        <v>1943</v>
      </c>
      <c r="F3326" s="42"/>
      <c r="G3326" s="80" t="s">
        <v>801</v>
      </c>
      <c r="H3326" s="81">
        <v>1.1</v>
      </c>
      <c r="I3326" s="81">
        <v>0.0</v>
      </c>
      <c r="J3326" s="82">
        <v>7.68</v>
      </c>
      <c r="K3326" s="82">
        <v>8.44</v>
      </c>
    </row>
    <row r="3327" ht="25.5" customHeight="1">
      <c r="A3327" s="77" t="s">
        <v>1940</v>
      </c>
      <c r="B3327" s="78" t="s">
        <v>3614</v>
      </c>
      <c r="C3327" s="77" t="s">
        <v>109</v>
      </c>
      <c r="D3327" s="77" t="s">
        <v>3615</v>
      </c>
      <c r="E3327" s="79" t="s">
        <v>1943</v>
      </c>
      <c r="F3327" s="42"/>
      <c r="G3327" s="80" t="s">
        <v>801</v>
      </c>
      <c r="H3327" s="81">
        <v>0.025</v>
      </c>
      <c r="I3327" s="81">
        <v>0.0</v>
      </c>
      <c r="J3327" s="82">
        <v>28.92</v>
      </c>
      <c r="K3327" s="82">
        <v>0.72</v>
      </c>
    </row>
    <row r="3328" ht="24.0" customHeight="1">
      <c r="A3328" s="77" t="s">
        <v>1940</v>
      </c>
      <c r="B3328" s="78" t="s">
        <v>3612</v>
      </c>
      <c r="C3328" s="77" t="s">
        <v>109</v>
      </c>
      <c r="D3328" s="77" t="s">
        <v>3613</v>
      </c>
      <c r="E3328" s="79" t="s">
        <v>1948</v>
      </c>
      <c r="F3328" s="42"/>
      <c r="G3328" s="80" t="s">
        <v>1134</v>
      </c>
      <c r="H3328" s="81">
        <v>0.101</v>
      </c>
      <c r="I3328" s="81">
        <v>0.0</v>
      </c>
      <c r="J3328" s="82">
        <v>15.46024</v>
      </c>
      <c r="K3328" s="82">
        <v>1.56</v>
      </c>
    </row>
    <row r="3329" ht="24.0" customHeight="1">
      <c r="A3329" s="77" t="s">
        <v>1940</v>
      </c>
      <c r="B3329" s="78" t="s">
        <v>3606</v>
      </c>
      <c r="C3329" s="77" t="s">
        <v>109</v>
      </c>
      <c r="D3329" s="77" t="s">
        <v>3607</v>
      </c>
      <c r="E3329" s="79" t="s">
        <v>1948</v>
      </c>
      <c r="F3329" s="42"/>
      <c r="G3329" s="80" t="s">
        <v>1134</v>
      </c>
      <c r="H3329" s="81">
        <v>0.113</v>
      </c>
      <c r="I3329" s="81">
        <v>0.0</v>
      </c>
      <c r="J3329" s="82">
        <v>19.112592</v>
      </c>
      <c r="K3329" s="82">
        <v>2.15</v>
      </c>
    </row>
    <row r="3330" ht="13.5" customHeight="1">
      <c r="A3330" s="64"/>
      <c r="B3330" s="64"/>
      <c r="C3330" s="64"/>
      <c r="D3330" s="64"/>
      <c r="E3330" s="64"/>
      <c r="F3330" s="64" t="s">
        <v>1935</v>
      </c>
      <c r="G3330" s="74">
        <v>1.78</v>
      </c>
      <c r="H3330" s="64" t="s">
        <v>1936</v>
      </c>
      <c r="I3330" s="74">
        <v>1.93</v>
      </c>
      <c r="J3330" s="64" t="s">
        <v>1937</v>
      </c>
      <c r="K3330" s="74">
        <v>3.71</v>
      </c>
    </row>
    <row r="3331" ht="13.5" customHeight="1">
      <c r="A3331" s="64"/>
      <c r="B3331" s="64"/>
      <c r="C3331" s="64"/>
      <c r="D3331" s="64"/>
      <c r="E3331" s="64"/>
      <c r="F3331" s="64" t="s">
        <v>1938</v>
      </c>
      <c r="G3331" s="74">
        <v>3.08</v>
      </c>
      <c r="H3331" s="75" t="s">
        <v>1939</v>
      </c>
      <c r="I3331" s="34"/>
      <c r="J3331" s="64"/>
      <c r="K3331" s="74">
        <v>16.2</v>
      </c>
    </row>
    <row r="3332" ht="0.75" customHeight="1">
      <c r="A3332" s="76"/>
      <c r="B3332" s="76"/>
      <c r="C3332" s="76"/>
      <c r="D3332" s="76"/>
      <c r="E3332" s="76"/>
      <c r="F3332" s="76"/>
      <c r="G3332" s="76"/>
      <c r="H3332" s="76"/>
      <c r="I3332" s="76"/>
      <c r="J3332" s="76"/>
      <c r="K3332" s="76"/>
    </row>
    <row r="3333" ht="18.0" customHeight="1">
      <c r="A3333" s="39" t="s">
        <v>892</v>
      </c>
      <c r="B3333" s="43" t="s">
        <v>83</v>
      </c>
      <c r="C3333" s="39" t="s">
        <v>84</v>
      </c>
      <c r="D3333" s="39" t="s">
        <v>24</v>
      </c>
      <c r="E3333" s="40" t="s">
        <v>1911</v>
      </c>
      <c r="F3333" s="42"/>
      <c r="G3333" s="54" t="s">
        <v>85</v>
      </c>
      <c r="H3333" s="43" t="s">
        <v>25</v>
      </c>
      <c r="I3333" s="43" t="s">
        <v>1912</v>
      </c>
      <c r="J3333" s="43" t="s">
        <v>86</v>
      </c>
      <c r="K3333" s="43" t="s">
        <v>26</v>
      </c>
    </row>
    <row r="3334" ht="25.5" customHeight="1">
      <c r="A3334" s="56" t="s">
        <v>1913</v>
      </c>
      <c r="B3334" s="58" t="s">
        <v>893</v>
      </c>
      <c r="C3334" s="56" t="s">
        <v>122</v>
      </c>
      <c r="D3334" s="56" t="s">
        <v>894</v>
      </c>
      <c r="E3334" s="66" t="s">
        <v>3675</v>
      </c>
      <c r="F3334" s="42"/>
      <c r="G3334" s="57" t="s">
        <v>130</v>
      </c>
      <c r="H3334" s="67">
        <v>1.0</v>
      </c>
      <c r="I3334" s="59"/>
      <c r="J3334" s="59">
        <v>109.85</v>
      </c>
      <c r="K3334" s="59">
        <v>109.85</v>
      </c>
    </row>
    <row r="3335" ht="25.5" customHeight="1">
      <c r="A3335" s="68" t="s">
        <v>1915</v>
      </c>
      <c r="B3335" s="69" t="s">
        <v>2017</v>
      </c>
      <c r="C3335" s="68" t="s">
        <v>122</v>
      </c>
      <c r="D3335" s="68" t="s">
        <v>2018</v>
      </c>
      <c r="E3335" s="70" t="s">
        <v>1918</v>
      </c>
      <c r="F3335" s="42"/>
      <c r="G3335" s="71" t="s">
        <v>1134</v>
      </c>
      <c r="H3335" s="72">
        <v>0.003</v>
      </c>
      <c r="I3335" s="72">
        <v>0.0</v>
      </c>
      <c r="J3335" s="73">
        <v>22.08</v>
      </c>
      <c r="K3335" s="73">
        <v>0.06</v>
      </c>
    </row>
    <row r="3336" ht="24.0" customHeight="1">
      <c r="A3336" s="68" t="s">
        <v>1915</v>
      </c>
      <c r="B3336" s="69" t="s">
        <v>2021</v>
      </c>
      <c r="C3336" s="68" t="s">
        <v>122</v>
      </c>
      <c r="D3336" s="68" t="s">
        <v>2022</v>
      </c>
      <c r="E3336" s="70" t="s">
        <v>1918</v>
      </c>
      <c r="F3336" s="42"/>
      <c r="G3336" s="71" t="s">
        <v>1134</v>
      </c>
      <c r="H3336" s="72">
        <v>0.003</v>
      </c>
      <c r="I3336" s="72">
        <v>0.0</v>
      </c>
      <c r="J3336" s="73">
        <v>26.69</v>
      </c>
      <c r="K3336" s="73">
        <v>0.08</v>
      </c>
    </row>
    <row r="3337" ht="39.0" customHeight="1">
      <c r="A3337" s="68" t="s">
        <v>1915</v>
      </c>
      <c r="B3337" s="69" t="s">
        <v>2019</v>
      </c>
      <c r="C3337" s="68" t="s">
        <v>122</v>
      </c>
      <c r="D3337" s="68" t="s">
        <v>2020</v>
      </c>
      <c r="E3337" s="70" t="s">
        <v>1999</v>
      </c>
      <c r="F3337" s="42"/>
      <c r="G3337" s="71" t="s">
        <v>2000</v>
      </c>
      <c r="H3337" s="72">
        <v>0.003</v>
      </c>
      <c r="I3337" s="72">
        <v>0.0</v>
      </c>
      <c r="J3337" s="73">
        <v>30.44</v>
      </c>
      <c r="K3337" s="73">
        <v>0.09</v>
      </c>
    </row>
    <row r="3338" ht="39.0" customHeight="1">
      <c r="A3338" s="68" t="s">
        <v>1915</v>
      </c>
      <c r="B3338" s="69" t="s">
        <v>2023</v>
      </c>
      <c r="C3338" s="68" t="s">
        <v>122</v>
      </c>
      <c r="D3338" s="68" t="s">
        <v>2024</v>
      </c>
      <c r="E3338" s="70" t="s">
        <v>1999</v>
      </c>
      <c r="F3338" s="42"/>
      <c r="G3338" s="71" t="s">
        <v>2025</v>
      </c>
      <c r="H3338" s="72">
        <v>0.0104</v>
      </c>
      <c r="I3338" s="72">
        <v>0.0</v>
      </c>
      <c r="J3338" s="73">
        <v>28.9</v>
      </c>
      <c r="K3338" s="73">
        <v>0.3</v>
      </c>
    </row>
    <row r="3339" ht="39.0" customHeight="1">
      <c r="A3339" s="77" t="s">
        <v>1940</v>
      </c>
      <c r="B3339" s="78" t="s">
        <v>3685</v>
      </c>
      <c r="C3339" s="77" t="s">
        <v>122</v>
      </c>
      <c r="D3339" s="77" t="s">
        <v>3686</v>
      </c>
      <c r="E3339" s="79" t="s">
        <v>1943</v>
      </c>
      <c r="F3339" s="42"/>
      <c r="G3339" s="80" t="s">
        <v>151</v>
      </c>
      <c r="H3339" s="81">
        <v>3.855</v>
      </c>
      <c r="I3339" s="81">
        <v>0.0</v>
      </c>
      <c r="J3339" s="82">
        <v>28.36</v>
      </c>
      <c r="K3339" s="82">
        <v>109.32</v>
      </c>
    </row>
    <row r="3340" ht="13.5" customHeight="1">
      <c r="A3340" s="64"/>
      <c r="B3340" s="64"/>
      <c r="C3340" s="64"/>
      <c r="D3340" s="64"/>
      <c r="E3340" s="64"/>
      <c r="F3340" s="64" t="s">
        <v>1935</v>
      </c>
      <c r="G3340" s="74">
        <v>0.19</v>
      </c>
      <c r="H3340" s="64" t="s">
        <v>1936</v>
      </c>
      <c r="I3340" s="74">
        <v>0.22</v>
      </c>
      <c r="J3340" s="64" t="s">
        <v>1937</v>
      </c>
      <c r="K3340" s="74">
        <v>0.41</v>
      </c>
    </row>
    <row r="3341" ht="13.5" customHeight="1">
      <c r="A3341" s="64"/>
      <c r="B3341" s="64"/>
      <c r="C3341" s="64"/>
      <c r="D3341" s="64"/>
      <c r="E3341" s="64"/>
      <c r="F3341" s="64" t="s">
        <v>1938</v>
      </c>
      <c r="G3341" s="74">
        <v>25.85</v>
      </c>
      <c r="H3341" s="75" t="s">
        <v>1939</v>
      </c>
      <c r="I3341" s="34"/>
      <c r="J3341" s="64"/>
      <c r="K3341" s="74">
        <v>135.7</v>
      </c>
    </row>
    <row r="3342" ht="0.75" customHeight="1">
      <c r="A3342" s="76"/>
      <c r="B3342" s="76"/>
      <c r="C3342" s="76"/>
      <c r="D3342" s="76"/>
      <c r="E3342" s="76"/>
      <c r="F3342" s="76"/>
      <c r="G3342" s="76"/>
      <c r="H3342" s="76"/>
      <c r="I3342" s="76"/>
      <c r="J3342" s="76"/>
      <c r="K3342" s="76"/>
    </row>
    <row r="3343" ht="18.0" customHeight="1">
      <c r="A3343" s="39" t="s">
        <v>895</v>
      </c>
      <c r="B3343" s="43" t="s">
        <v>83</v>
      </c>
      <c r="C3343" s="39" t="s">
        <v>84</v>
      </c>
      <c r="D3343" s="39" t="s">
        <v>24</v>
      </c>
      <c r="E3343" s="40" t="s">
        <v>1911</v>
      </c>
      <c r="F3343" s="42"/>
      <c r="G3343" s="54" t="s">
        <v>85</v>
      </c>
      <c r="H3343" s="43" t="s">
        <v>25</v>
      </c>
      <c r="I3343" s="43" t="s">
        <v>1912</v>
      </c>
      <c r="J3343" s="43" t="s">
        <v>86</v>
      </c>
      <c r="K3343" s="43" t="s">
        <v>26</v>
      </c>
    </row>
    <row r="3344" ht="39.0" customHeight="1">
      <c r="A3344" s="56" t="s">
        <v>1913</v>
      </c>
      <c r="B3344" s="58" t="s">
        <v>896</v>
      </c>
      <c r="C3344" s="56" t="s">
        <v>122</v>
      </c>
      <c r="D3344" s="56" t="s">
        <v>897</v>
      </c>
      <c r="E3344" s="66" t="s">
        <v>3675</v>
      </c>
      <c r="F3344" s="42"/>
      <c r="G3344" s="57" t="s">
        <v>130</v>
      </c>
      <c r="H3344" s="67">
        <v>1.0</v>
      </c>
      <c r="I3344" s="59"/>
      <c r="J3344" s="59">
        <v>226.05</v>
      </c>
      <c r="K3344" s="59">
        <v>226.05</v>
      </c>
    </row>
    <row r="3345" ht="25.5" customHeight="1">
      <c r="A3345" s="68" t="s">
        <v>1915</v>
      </c>
      <c r="B3345" s="69" t="s">
        <v>3693</v>
      </c>
      <c r="C3345" s="68" t="s">
        <v>122</v>
      </c>
      <c r="D3345" s="68" t="s">
        <v>3694</v>
      </c>
      <c r="E3345" s="70" t="s">
        <v>3675</v>
      </c>
      <c r="F3345" s="42"/>
      <c r="G3345" s="71" t="s">
        <v>151</v>
      </c>
      <c r="H3345" s="72">
        <v>1.226</v>
      </c>
      <c r="I3345" s="72">
        <v>0.0</v>
      </c>
      <c r="J3345" s="73">
        <v>13.62</v>
      </c>
      <c r="K3345" s="73">
        <v>16.69</v>
      </c>
    </row>
    <row r="3346" ht="25.5" customHeight="1">
      <c r="A3346" s="68" t="s">
        <v>1915</v>
      </c>
      <c r="B3346" s="69" t="s">
        <v>893</v>
      </c>
      <c r="C3346" s="68" t="s">
        <v>122</v>
      </c>
      <c r="D3346" s="68" t="s">
        <v>894</v>
      </c>
      <c r="E3346" s="70" t="s">
        <v>3675</v>
      </c>
      <c r="F3346" s="42"/>
      <c r="G3346" s="71" t="s">
        <v>130</v>
      </c>
      <c r="H3346" s="72">
        <v>0.618</v>
      </c>
      <c r="I3346" s="72">
        <v>0.0</v>
      </c>
      <c r="J3346" s="73">
        <v>109.85</v>
      </c>
      <c r="K3346" s="73">
        <v>67.88</v>
      </c>
    </row>
    <row r="3347" ht="25.5" customHeight="1">
      <c r="A3347" s="68" t="s">
        <v>1915</v>
      </c>
      <c r="B3347" s="69" t="s">
        <v>2017</v>
      </c>
      <c r="C3347" s="68" t="s">
        <v>122</v>
      </c>
      <c r="D3347" s="68" t="s">
        <v>2018</v>
      </c>
      <c r="E3347" s="70" t="s">
        <v>1918</v>
      </c>
      <c r="F3347" s="42"/>
      <c r="G3347" s="71" t="s">
        <v>1134</v>
      </c>
      <c r="H3347" s="72">
        <v>0.601</v>
      </c>
      <c r="I3347" s="72">
        <v>0.0</v>
      </c>
      <c r="J3347" s="73">
        <v>22.08</v>
      </c>
      <c r="K3347" s="73">
        <v>13.27</v>
      </c>
    </row>
    <row r="3348" ht="24.0" customHeight="1">
      <c r="A3348" s="68" t="s">
        <v>1915</v>
      </c>
      <c r="B3348" s="69" t="s">
        <v>2021</v>
      </c>
      <c r="C3348" s="68" t="s">
        <v>122</v>
      </c>
      <c r="D3348" s="68" t="s">
        <v>2022</v>
      </c>
      <c r="E3348" s="70" t="s">
        <v>1918</v>
      </c>
      <c r="F3348" s="42"/>
      <c r="G3348" s="71" t="s">
        <v>1134</v>
      </c>
      <c r="H3348" s="72">
        <v>3.279</v>
      </c>
      <c r="I3348" s="72">
        <v>0.0</v>
      </c>
      <c r="J3348" s="73">
        <v>26.69</v>
      </c>
      <c r="K3348" s="73">
        <v>87.51</v>
      </c>
    </row>
    <row r="3349" ht="39.0" customHeight="1">
      <c r="A3349" s="77" t="s">
        <v>1940</v>
      </c>
      <c r="B3349" s="78" t="s">
        <v>3695</v>
      </c>
      <c r="C3349" s="77" t="s">
        <v>122</v>
      </c>
      <c r="D3349" s="77" t="s">
        <v>3696</v>
      </c>
      <c r="E3349" s="79" t="s">
        <v>1943</v>
      </c>
      <c r="F3349" s="42"/>
      <c r="G3349" s="80" t="s">
        <v>151</v>
      </c>
      <c r="H3349" s="81">
        <v>1.988</v>
      </c>
      <c r="I3349" s="81">
        <v>0.0</v>
      </c>
      <c r="J3349" s="82">
        <v>19.43</v>
      </c>
      <c r="K3349" s="82">
        <v>38.62</v>
      </c>
    </row>
    <row r="3350" ht="25.5" customHeight="1">
      <c r="A3350" s="77" t="s">
        <v>1940</v>
      </c>
      <c r="B3350" s="78" t="s">
        <v>3216</v>
      </c>
      <c r="C3350" s="77" t="s">
        <v>122</v>
      </c>
      <c r="D3350" s="77" t="s">
        <v>3217</v>
      </c>
      <c r="E3350" s="79" t="s">
        <v>1943</v>
      </c>
      <c r="F3350" s="42"/>
      <c r="G3350" s="80" t="s">
        <v>1957</v>
      </c>
      <c r="H3350" s="81">
        <v>0.017</v>
      </c>
      <c r="I3350" s="81">
        <v>0.0</v>
      </c>
      <c r="J3350" s="82">
        <v>6.87</v>
      </c>
      <c r="K3350" s="82">
        <v>0.11</v>
      </c>
    </row>
    <row r="3351" ht="25.5" customHeight="1">
      <c r="A3351" s="77" t="s">
        <v>1940</v>
      </c>
      <c r="B3351" s="78" t="s">
        <v>3625</v>
      </c>
      <c r="C3351" s="77" t="s">
        <v>122</v>
      </c>
      <c r="D3351" s="77" t="s">
        <v>3626</v>
      </c>
      <c r="E3351" s="79" t="s">
        <v>1943</v>
      </c>
      <c r="F3351" s="42"/>
      <c r="G3351" s="80" t="s">
        <v>801</v>
      </c>
      <c r="H3351" s="81">
        <v>0.081</v>
      </c>
      <c r="I3351" s="81">
        <v>0.0</v>
      </c>
      <c r="J3351" s="82">
        <v>24.36</v>
      </c>
      <c r="K3351" s="82">
        <v>1.97</v>
      </c>
    </row>
    <row r="3352" ht="13.5" customHeight="1">
      <c r="A3352" s="64"/>
      <c r="B3352" s="64"/>
      <c r="C3352" s="64"/>
      <c r="D3352" s="64"/>
      <c r="E3352" s="64"/>
      <c r="F3352" s="64" t="s">
        <v>1935</v>
      </c>
      <c r="G3352" s="74">
        <v>39.28</v>
      </c>
      <c r="H3352" s="64" t="s">
        <v>1936</v>
      </c>
      <c r="I3352" s="74">
        <v>42.24</v>
      </c>
      <c r="J3352" s="64" t="s">
        <v>1937</v>
      </c>
      <c r="K3352" s="74">
        <v>81.52</v>
      </c>
    </row>
    <row r="3353" ht="13.5" customHeight="1">
      <c r="A3353" s="64"/>
      <c r="B3353" s="64"/>
      <c r="C3353" s="64"/>
      <c r="D3353" s="64"/>
      <c r="E3353" s="64"/>
      <c r="F3353" s="64" t="s">
        <v>1938</v>
      </c>
      <c r="G3353" s="74">
        <v>53.21</v>
      </c>
      <c r="H3353" s="75" t="s">
        <v>1939</v>
      </c>
      <c r="I3353" s="34"/>
      <c r="J3353" s="64"/>
      <c r="K3353" s="74">
        <v>279.26</v>
      </c>
    </row>
    <row r="3354" ht="0.75" customHeight="1">
      <c r="A3354" s="76"/>
      <c r="B3354" s="76"/>
      <c r="C3354" s="76"/>
      <c r="D3354" s="76"/>
      <c r="E3354" s="76"/>
      <c r="F3354" s="76"/>
      <c r="G3354" s="76"/>
      <c r="H3354" s="76"/>
      <c r="I3354" s="76"/>
      <c r="J3354" s="76"/>
      <c r="K3354" s="76"/>
    </row>
    <row r="3355" ht="18.0" customHeight="1">
      <c r="A3355" s="39" t="s">
        <v>898</v>
      </c>
      <c r="B3355" s="43" t="s">
        <v>83</v>
      </c>
      <c r="C3355" s="39" t="s">
        <v>84</v>
      </c>
      <c r="D3355" s="39" t="s">
        <v>24</v>
      </c>
      <c r="E3355" s="40" t="s">
        <v>1911</v>
      </c>
      <c r="F3355" s="42"/>
      <c r="G3355" s="54" t="s">
        <v>85</v>
      </c>
      <c r="H3355" s="43" t="s">
        <v>25</v>
      </c>
      <c r="I3355" s="43" t="s">
        <v>1912</v>
      </c>
      <c r="J3355" s="43" t="s">
        <v>86</v>
      </c>
      <c r="K3355" s="43" t="s">
        <v>26</v>
      </c>
    </row>
    <row r="3356" ht="51.75" customHeight="1">
      <c r="A3356" s="56" t="s">
        <v>1913</v>
      </c>
      <c r="B3356" s="58" t="s">
        <v>899</v>
      </c>
      <c r="C3356" s="56" t="s">
        <v>122</v>
      </c>
      <c r="D3356" s="56" t="s">
        <v>900</v>
      </c>
      <c r="E3356" s="66" t="s">
        <v>3697</v>
      </c>
      <c r="F3356" s="42"/>
      <c r="G3356" s="57" t="s">
        <v>130</v>
      </c>
      <c r="H3356" s="67">
        <v>1.0</v>
      </c>
      <c r="I3356" s="59"/>
      <c r="J3356" s="59">
        <v>210.13</v>
      </c>
      <c r="K3356" s="59">
        <v>210.13</v>
      </c>
    </row>
    <row r="3357" ht="24.0" customHeight="1">
      <c r="A3357" s="68" t="s">
        <v>1915</v>
      </c>
      <c r="B3357" s="69" t="s">
        <v>2021</v>
      </c>
      <c r="C3357" s="68" t="s">
        <v>122</v>
      </c>
      <c r="D3357" s="68" t="s">
        <v>2022</v>
      </c>
      <c r="E3357" s="70" t="s">
        <v>1918</v>
      </c>
      <c r="F3357" s="42"/>
      <c r="G3357" s="71" t="s">
        <v>1134</v>
      </c>
      <c r="H3357" s="72">
        <v>0.498</v>
      </c>
      <c r="I3357" s="72">
        <v>0.0</v>
      </c>
      <c r="J3357" s="73">
        <v>26.69</v>
      </c>
      <c r="K3357" s="73">
        <v>13.29</v>
      </c>
    </row>
    <row r="3358" ht="24.0" customHeight="1">
      <c r="A3358" s="68" t="s">
        <v>1915</v>
      </c>
      <c r="B3358" s="69" t="s">
        <v>2005</v>
      </c>
      <c r="C3358" s="68" t="s">
        <v>122</v>
      </c>
      <c r="D3358" s="68" t="s">
        <v>2006</v>
      </c>
      <c r="E3358" s="70" t="s">
        <v>1918</v>
      </c>
      <c r="F3358" s="42"/>
      <c r="G3358" s="71" t="s">
        <v>1134</v>
      </c>
      <c r="H3358" s="72">
        <v>0.373</v>
      </c>
      <c r="I3358" s="72">
        <v>0.0</v>
      </c>
      <c r="J3358" s="73">
        <v>21.72</v>
      </c>
      <c r="K3358" s="73">
        <v>8.1</v>
      </c>
    </row>
    <row r="3359" ht="39.0" customHeight="1">
      <c r="A3359" s="68" t="s">
        <v>1915</v>
      </c>
      <c r="B3359" s="69" t="s">
        <v>3698</v>
      </c>
      <c r="C3359" s="68" t="s">
        <v>122</v>
      </c>
      <c r="D3359" s="68" t="s">
        <v>3699</v>
      </c>
      <c r="E3359" s="70" t="s">
        <v>3700</v>
      </c>
      <c r="F3359" s="42"/>
      <c r="G3359" s="71" t="s">
        <v>801</v>
      </c>
      <c r="H3359" s="72">
        <v>0.991</v>
      </c>
      <c r="I3359" s="72">
        <v>0.0</v>
      </c>
      <c r="J3359" s="73">
        <v>15.23</v>
      </c>
      <c r="K3359" s="73">
        <v>15.09</v>
      </c>
    </row>
    <row r="3360" ht="39.0" customHeight="1">
      <c r="A3360" s="68" t="s">
        <v>1915</v>
      </c>
      <c r="B3360" s="69" t="s">
        <v>3701</v>
      </c>
      <c r="C3360" s="68" t="s">
        <v>122</v>
      </c>
      <c r="D3360" s="68" t="s">
        <v>3702</v>
      </c>
      <c r="E3360" s="70" t="s">
        <v>3703</v>
      </c>
      <c r="F3360" s="42"/>
      <c r="G3360" s="71" t="s">
        <v>111</v>
      </c>
      <c r="H3360" s="72">
        <v>0.054</v>
      </c>
      <c r="I3360" s="72">
        <v>0.0</v>
      </c>
      <c r="J3360" s="73">
        <v>725.0</v>
      </c>
      <c r="K3360" s="73">
        <v>39.15</v>
      </c>
    </row>
    <row r="3361" ht="25.5" customHeight="1">
      <c r="A3361" s="68" t="s">
        <v>1915</v>
      </c>
      <c r="B3361" s="69" t="s">
        <v>3693</v>
      </c>
      <c r="C3361" s="68" t="s">
        <v>122</v>
      </c>
      <c r="D3361" s="68" t="s">
        <v>3694</v>
      </c>
      <c r="E3361" s="70" t="s">
        <v>3675</v>
      </c>
      <c r="F3361" s="42"/>
      <c r="G3361" s="71" t="s">
        <v>151</v>
      </c>
      <c r="H3361" s="72">
        <v>1.16</v>
      </c>
      <c r="I3361" s="72">
        <v>0.0</v>
      </c>
      <c r="J3361" s="73">
        <v>13.62</v>
      </c>
      <c r="K3361" s="73">
        <v>15.79</v>
      </c>
    </row>
    <row r="3362" ht="39.0" customHeight="1">
      <c r="A3362" s="77" t="s">
        <v>1940</v>
      </c>
      <c r="B3362" s="78" t="s">
        <v>3704</v>
      </c>
      <c r="C3362" s="77" t="s">
        <v>122</v>
      </c>
      <c r="D3362" s="77" t="s">
        <v>3705</v>
      </c>
      <c r="E3362" s="79" t="s">
        <v>1943</v>
      </c>
      <c r="F3362" s="42"/>
      <c r="G3362" s="80" t="s">
        <v>130</v>
      </c>
      <c r="H3362" s="81">
        <v>1.0</v>
      </c>
      <c r="I3362" s="81">
        <v>0.0</v>
      </c>
      <c r="J3362" s="82">
        <v>81.41</v>
      </c>
      <c r="K3362" s="82">
        <v>81.41</v>
      </c>
    </row>
    <row r="3363" ht="25.5" customHeight="1">
      <c r="A3363" s="77" t="s">
        <v>1940</v>
      </c>
      <c r="B3363" s="78" t="s">
        <v>3625</v>
      </c>
      <c r="C3363" s="77" t="s">
        <v>122</v>
      </c>
      <c r="D3363" s="77" t="s">
        <v>3626</v>
      </c>
      <c r="E3363" s="79" t="s">
        <v>1943</v>
      </c>
      <c r="F3363" s="42"/>
      <c r="G3363" s="80" t="s">
        <v>801</v>
      </c>
      <c r="H3363" s="81">
        <v>0.04</v>
      </c>
      <c r="I3363" s="81">
        <v>0.0</v>
      </c>
      <c r="J3363" s="82">
        <v>24.36</v>
      </c>
      <c r="K3363" s="82">
        <v>0.97</v>
      </c>
    </row>
    <row r="3364" ht="39.0" customHeight="1">
      <c r="A3364" s="77" t="s">
        <v>1940</v>
      </c>
      <c r="B3364" s="78" t="s">
        <v>3695</v>
      </c>
      <c r="C3364" s="77" t="s">
        <v>122</v>
      </c>
      <c r="D3364" s="77" t="s">
        <v>3696</v>
      </c>
      <c r="E3364" s="79" t="s">
        <v>1943</v>
      </c>
      <c r="F3364" s="42"/>
      <c r="G3364" s="80" t="s">
        <v>151</v>
      </c>
      <c r="H3364" s="81">
        <v>1.87</v>
      </c>
      <c r="I3364" s="81">
        <v>0.0</v>
      </c>
      <c r="J3364" s="82">
        <v>19.43</v>
      </c>
      <c r="K3364" s="82">
        <v>36.33</v>
      </c>
    </row>
    <row r="3365" ht="13.5" customHeight="1">
      <c r="A3365" s="64"/>
      <c r="B3365" s="64"/>
      <c r="C3365" s="64"/>
      <c r="D3365" s="64"/>
      <c r="E3365" s="64"/>
      <c r="F3365" s="64" t="s">
        <v>1935</v>
      </c>
      <c r="G3365" s="74">
        <v>12.87</v>
      </c>
      <c r="H3365" s="64" t="s">
        <v>1936</v>
      </c>
      <c r="I3365" s="74">
        <v>13.85</v>
      </c>
      <c r="J3365" s="64" t="s">
        <v>1937</v>
      </c>
      <c r="K3365" s="74">
        <v>26.72</v>
      </c>
    </row>
    <row r="3366" ht="13.5" customHeight="1">
      <c r="A3366" s="64"/>
      <c r="B3366" s="64"/>
      <c r="C3366" s="64"/>
      <c r="D3366" s="64"/>
      <c r="E3366" s="64"/>
      <c r="F3366" s="64" t="s">
        <v>1938</v>
      </c>
      <c r="G3366" s="74">
        <v>49.46</v>
      </c>
      <c r="H3366" s="75" t="s">
        <v>1939</v>
      </c>
      <c r="I3366" s="34"/>
      <c r="J3366" s="64"/>
      <c r="K3366" s="74">
        <v>259.59</v>
      </c>
    </row>
    <row r="3367" ht="0.75" customHeight="1">
      <c r="A3367" s="76"/>
      <c r="B3367" s="76"/>
      <c r="C3367" s="76"/>
      <c r="D3367" s="76"/>
      <c r="E3367" s="76"/>
      <c r="F3367" s="76"/>
      <c r="G3367" s="76"/>
      <c r="H3367" s="76"/>
      <c r="I3367" s="76"/>
      <c r="J3367" s="76"/>
      <c r="K3367" s="76"/>
    </row>
    <row r="3368" ht="18.0" customHeight="1">
      <c r="A3368" s="39" t="s">
        <v>901</v>
      </c>
      <c r="B3368" s="43" t="s">
        <v>83</v>
      </c>
      <c r="C3368" s="39" t="s">
        <v>84</v>
      </c>
      <c r="D3368" s="39" t="s">
        <v>24</v>
      </c>
      <c r="E3368" s="40" t="s">
        <v>1911</v>
      </c>
      <c r="F3368" s="42"/>
      <c r="G3368" s="54" t="s">
        <v>85</v>
      </c>
      <c r="H3368" s="43" t="s">
        <v>25</v>
      </c>
      <c r="I3368" s="43" t="s">
        <v>1912</v>
      </c>
      <c r="J3368" s="43" t="s">
        <v>86</v>
      </c>
      <c r="K3368" s="43" t="s">
        <v>26</v>
      </c>
    </row>
    <row r="3369" ht="103.5" customHeight="1">
      <c r="A3369" s="56" t="s">
        <v>1913</v>
      </c>
      <c r="B3369" s="58" t="s">
        <v>902</v>
      </c>
      <c r="C3369" s="56" t="s">
        <v>351</v>
      </c>
      <c r="D3369" s="56" t="s">
        <v>903</v>
      </c>
      <c r="E3369" s="66">
        <v>11.0</v>
      </c>
      <c r="F3369" s="42"/>
      <c r="G3369" s="57" t="s">
        <v>130</v>
      </c>
      <c r="H3369" s="67">
        <v>1.0</v>
      </c>
      <c r="I3369" s="59"/>
      <c r="J3369" s="59">
        <v>176.53</v>
      </c>
      <c r="K3369" s="59">
        <v>176.53</v>
      </c>
    </row>
    <row r="3370" ht="39.0" customHeight="1">
      <c r="A3370" s="68" t="s">
        <v>1915</v>
      </c>
      <c r="B3370" s="69" t="s">
        <v>3706</v>
      </c>
      <c r="C3370" s="68" t="s">
        <v>351</v>
      </c>
      <c r="D3370" s="68" t="s">
        <v>3707</v>
      </c>
      <c r="E3370" s="70">
        <v>11.0</v>
      </c>
      <c r="F3370" s="42"/>
      <c r="G3370" s="71" t="s">
        <v>801</v>
      </c>
      <c r="H3370" s="72">
        <v>2.0</v>
      </c>
      <c r="I3370" s="72">
        <v>0.0</v>
      </c>
      <c r="J3370" s="73">
        <v>5.48</v>
      </c>
      <c r="K3370" s="73">
        <v>10.96</v>
      </c>
    </row>
    <row r="3371" ht="39.0" customHeight="1">
      <c r="A3371" s="68" t="s">
        <v>1915</v>
      </c>
      <c r="B3371" s="69" t="s">
        <v>3708</v>
      </c>
      <c r="C3371" s="68" t="s">
        <v>351</v>
      </c>
      <c r="D3371" s="68" t="s">
        <v>3709</v>
      </c>
      <c r="E3371" s="70">
        <v>19.0</v>
      </c>
      <c r="F3371" s="42"/>
      <c r="G3371" s="71" t="s">
        <v>1134</v>
      </c>
      <c r="H3371" s="72">
        <v>0.0155</v>
      </c>
      <c r="I3371" s="72">
        <v>0.0</v>
      </c>
      <c r="J3371" s="73">
        <v>1.76</v>
      </c>
      <c r="K3371" s="73">
        <v>0.02</v>
      </c>
    </row>
    <row r="3372" ht="39.0" customHeight="1">
      <c r="A3372" s="68" t="s">
        <v>1915</v>
      </c>
      <c r="B3372" s="69" t="s">
        <v>3710</v>
      </c>
      <c r="C3372" s="68" t="s">
        <v>351</v>
      </c>
      <c r="D3372" s="68" t="s">
        <v>3709</v>
      </c>
      <c r="E3372" s="70">
        <v>19.0</v>
      </c>
      <c r="F3372" s="42"/>
      <c r="G3372" s="71" t="s">
        <v>1134</v>
      </c>
      <c r="H3372" s="72">
        <v>0.0362</v>
      </c>
      <c r="I3372" s="72">
        <v>0.0</v>
      </c>
      <c r="J3372" s="73">
        <v>0.48</v>
      </c>
      <c r="K3372" s="73">
        <v>0.01</v>
      </c>
    </row>
    <row r="3373" ht="64.5" customHeight="1">
      <c r="A3373" s="68" t="s">
        <v>1915</v>
      </c>
      <c r="B3373" s="69" t="s">
        <v>3711</v>
      </c>
      <c r="C3373" s="68" t="s">
        <v>351</v>
      </c>
      <c r="D3373" s="68" t="s">
        <v>3712</v>
      </c>
      <c r="E3373" s="70">
        <v>11.0</v>
      </c>
      <c r="F3373" s="42"/>
      <c r="G3373" s="71" t="s">
        <v>801</v>
      </c>
      <c r="H3373" s="72">
        <v>2.0</v>
      </c>
      <c r="I3373" s="72">
        <v>0.0</v>
      </c>
      <c r="J3373" s="73">
        <v>7.64</v>
      </c>
      <c r="K3373" s="73">
        <v>15.28</v>
      </c>
    </row>
    <row r="3374" ht="25.5" customHeight="1">
      <c r="A3374" s="77" t="s">
        <v>1940</v>
      </c>
      <c r="B3374" s="78" t="s">
        <v>3713</v>
      </c>
      <c r="C3374" s="77" t="s">
        <v>351</v>
      </c>
      <c r="D3374" s="77" t="s">
        <v>3714</v>
      </c>
      <c r="E3374" s="79" t="s">
        <v>1948</v>
      </c>
      <c r="F3374" s="42"/>
      <c r="G3374" s="80" t="s">
        <v>1134</v>
      </c>
      <c r="H3374" s="81">
        <v>0.3725</v>
      </c>
      <c r="I3374" s="81">
        <v>3.0</v>
      </c>
      <c r="J3374" s="82">
        <v>29.47</v>
      </c>
      <c r="K3374" s="82">
        <v>11.3</v>
      </c>
    </row>
    <row r="3375" ht="25.5" customHeight="1">
      <c r="A3375" s="77" t="s">
        <v>1940</v>
      </c>
      <c r="B3375" s="78" t="s">
        <v>3715</v>
      </c>
      <c r="C3375" s="77" t="s">
        <v>351</v>
      </c>
      <c r="D3375" s="77" t="s">
        <v>3716</v>
      </c>
      <c r="E3375" s="79" t="s">
        <v>1948</v>
      </c>
      <c r="F3375" s="42"/>
      <c r="G3375" s="80" t="s">
        <v>1134</v>
      </c>
      <c r="H3375" s="81">
        <v>0.2125</v>
      </c>
      <c r="I3375" s="81">
        <v>3.0</v>
      </c>
      <c r="J3375" s="82">
        <v>29.47</v>
      </c>
      <c r="K3375" s="82">
        <v>6.45</v>
      </c>
    </row>
    <row r="3376" ht="51.75" customHeight="1">
      <c r="A3376" s="77" t="s">
        <v>1940</v>
      </c>
      <c r="B3376" s="78" t="s">
        <v>3717</v>
      </c>
      <c r="C3376" s="77" t="s">
        <v>351</v>
      </c>
      <c r="D3376" s="77" t="s">
        <v>3718</v>
      </c>
      <c r="E3376" s="79" t="s">
        <v>1943</v>
      </c>
      <c r="F3376" s="42"/>
      <c r="G3376" s="80" t="s">
        <v>151</v>
      </c>
      <c r="H3376" s="81">
        <v>0.3</v>
      </c>
      <c r="I3376" s="81">
        <v>0.0</v>
      </c>
      <c r="J3376" s="82">
        <v>12.53</v>
      </c>
      <c r="K3376" s="82">
        <v>3.75</v>
      </c>
    </row>
    <row r="3377" ht="51.75" customHeight="1">
      <c r="A3377" s="77" t="s">
        <v>1940</v>
      </c>
      <c r="B3377" s="78" t="s">
        <v>3719</v>
      </c>
      <c r="C3377" s="77" t="s">
        <v>351</v>
      </c>
      <c r="D3377" s="77" t="s">
        <v>3720</v>
      </c>
      <c r="E3377" s="79" t="s">
        <v>1943</v>
      </c>
      <c r="F3377" s="42"/>
      <c r="G3377" s="80" t="s">
        <v>151</v>
      </c>
      <c r="H3377" s="81">
        <v>1.1</v>
      </c>
      <c r="I3377" s="81">
        <v>0.0</v>
      </c>
      <c r="J3377" s="82">
        <v>6.95</v>
      </c>
      <c r="K3377" s="82">
        <v>7.64</v>
      </c>
    </row>
    <row r="3378" ht="39.0" customHeight="1">
      <c r="A3378" s="77" t="s">
        <v>1940</v>
      </c>
      <c r="B3378" s="78" t="s">
        <v>3721</v>
      </c>
      <c r="C3378" s="77" t="s">
        <v>351</v>
      </c>
      <c r="D3378" s="77" t="s">
        <v>3722</v>
      </c>
      <c r="E3378" s="79" t="s">
        <v>1943</v>
      </c>
      <c r="F3378" s="42"/>
      <c r="G3378" s="80" t="s">
        <v>130</v>
      </c>
      <c r="H3378" s="81">
        <v>1.0</v>
      </c>
      <c r="I3378" s="81">
        <v>0.0</v>
      </c>
      <c r="J3378" s="82">
        <v>76.27</v>
      </c>
      <c r="K3378" s="82">
        <v>76.27</v>
      </c>
    </row>
    <row r="3379" ht="25.5" customHeight="1">
      <c r="A3379" s="77" t="s">
        <v>1940</v>
      </c>
      <c r="B3379" s="78" t="s">
        <v>3723</v>
      </c>
      <c r="C3379" s="77" t="s">
        <v>351</v>
      </c>
      <c r="D3379" s="77" t="s">
        <v>3724</v>
      </c>
      <c r="E3379" s="79" t="s">
        <v>1948</v>
      </c>
      <c r="F3379" s="42"/>
      <c r="G3379" s="80" t="s">
        <v>1134</v>
      </c>
      <c r="H3379" s="81">
        <v>0.985</v>
      </c>
      <c r="I3379" s="81">
        <v>3.0</v>
      </c>
      <c r="J3379" s="82">
        <v>21.3</v>
      </c>
      <c r="K3379" s="82">
        <v>21.6</v>
      </c>
    </row>
    <row r="3380" ht="25.5" customHeight="1">
      <c r="A3380" s="77" t="s">
        <v>1940</v>
      </c>
      <c r="B3380" s="78" t="s">
        <v>3725</v>
      </c>
      <c r="C3380" s="77" t="s">
        <v>351</v>
      </c>
      <c r="D3380" s="77" t="s">
        <v>3726</v>
      </c>
      <c r="E3380" s="79" t="s">
        <v>1943</v>
      </c>
      <c r="F3380" s="42"/>
      <c r="G3380" s="80" t="s">
        <v>111</v>
      </c>
      <c r="H3380" s="81">
        <v>0.045</v>
      </c>
      <c r="I3380" s="81">
        <v>0.0</v>
      </c>
      <c r="J3380" s="82">
        <v>510.0</v>
      </c>
      <c r="K3380" s="82">
        <v>22.95</v>
      </c>
    </row>
    <row r="3381" ht="25.5" customHeight="1">
      <c r="A3381" s="77" t="s">
        <v>1940</v>
      </c>
      <c r="B3381" s="78" t="s">
        <v>3727</v>
      </c>
      <c r="C3381" s="77" t="s">
        <v>351</v>
      </c>
      <c r="D3381" s="77" t="s">
        <v>3728</v>
      </c>
      <c r="E3381" s="79" t="s">
        <v>1943</v>
      </c>
      <c r="F3381" s="42"/>
      <c r="G3381" s="80" t="s">
        <v>801</v>
      </c>
      <c r="H3381" s="81">
        <v>0.02</v>
      </c>
      <c r="I3381" s="81">
        <v>0.0</v>
      </c>
      <c r="J3381" s="82">
        <v>15.35</v>
      </c>
      <c r="K3381" s="82">
        <v>0.3</v>
      </c>
    </row>
    <row r="3382" ht="13.5" customHeight="1">
      <c r="A3382" s="64"/>
      <c r="B3382" s="64"/>
      <c r="C3382" s="64"/>
      <c r="D3382" s="64"/>
      <c r="E3382" s="64"/>
      <c r="F3382" s="64" t="s">
        <v>1935</v>
      </c>
      <c r="G3382" s="74">
        <v>24.24</v>
      </c>
      <c r="H3382" s="64" t="s">
        <v>1936</v>
      </c>
      <c r="I3382" s="74">
        <v>26.07</v>
      </c>
      <c r="J3382" s="64" t="s">
        <v>1937</v>
      </c>
      <c r="K3382" s="74">
        <v>50.31</v>
      </c>
    </row>
    <row r="3383" ht="13.5" customHeight="1">
      <c r="A3383" s="64"/>
      <c r="B3383" s="64"/>
      <c r="C3383" s="64"/>
      <c r="D3383" s="64"/>
      <c r="E3383" s="64"/>
      <c r="F3383" s="64" t="s">
        <v>1938</v>
      </c>
      <c r="G3383" s="74">
        <v>41.55</v>
      </c>
      <c r="H3383" s="75" t="s">
        <v>1939</v>
      </c>
      <c r="I3383" s="34"/>
      <c r="J3383" s="64"/>
      <c r="K3383" s="74">
        <v>218.08</v>
      </c>
    </row>
    <row r="3384" ht="0.75" customHeight="1">
      <c r="A3384" s="76"/>
      <c r="B3384" s="76"/>
      <c r="C3384" s="76"/>
      <c r="D3384" s="76"/>
      <c r="E3384" s="76"/>
      <c r="F3384" s="76"/>
      <c r="G3384" s="76"/>
      <c r="H3384" s="76"/>
      <c r="I3384" s="76"/>
      <c r="J3384" s="76"/>
      <c r="K3384" s="76"/>
    </row>
    <row r="3385" ht="18.0" customHeight="1">
      <c r="A3385" s="39" t="s">
        <v>904</v>
      </c>
      <c r="B3385" s="43" t="s">
        <v>83</v>
      </c>
      <c r="C3385" s="39" t="s">
        <v>84</v>
      </c>
      <c r="D3385" s="39" t="s">
        <v>24</v>
      </c>
      <c r="E3385" s="40" t="s">
        <v>1911</v>
      </c>
      <c r="F3385" s="42"/>
      <c r="G3385" s="54" t="s">
        <v>85</v>
      </c>
      <c r="H3385" s="43" t="s">
        <v>25</v>
      </c>
      <c r="I3385" s="43" t="s">
        <v>1912</v>
      </c>
      <c r="J3385" s="43" t="s">
        <v>86</v>
      </c>
      <c r="K3385" s="43" t="s">
        <v>26</v>
      </c>
    </row>
    <row r="3386" ht="39.0" customHeight="1">
      <c r="A3386" s="56" t="s">
        <v>1913</v>
      </c>
      <c r="B3386" s="58" t="s">
        <v>905</v>
      </c>
      <c r="C3386" s="56" t="s">
        <v>122</v>
      </c>
      <c r="D3386" s="56" t="s">
        <v>906</v>
      </c>
      <c r="E3386" s="66" t="s">
        <v>3729</v>
      </c>
      <c r="F3386" s="42"/>
      <c r="G3386" s="57" t="s">
        <v>151</v>
      </c>
      <c r="H3386" s="67">
        <v>1.0</v>
      </c>
      <c r="I3386" s="59"/>
      <c r="J3386" s="59">
        <v>23.38</v>
      </c>
      <c r="K3386" s="59">
        <v>23.38</v>
      </c>
    </row>
    <row r="3387" ht="25.5" customHeight="1">
      <c r="A3387" s="68" t="s">
        <v>1915</v>
      </c>
      <c r="B3387" s="69" t="s">
        <v>2012</v>
      </c>
      <c r="C3387" s="68" t="s">
        <v>122</v>
      </c>
      <c r="D3387" s="68" t="s">
        <v>2013</v>
      </c>
      <c r="E3387" s="70" t="s">
        <v>1918</v>
      </c>
      <c r="F3387" s="42"/>
      <c r="G3387" s="71" t="s">
        <v>1134</v>
      </c>
      <c r="H3387" s="72">
        <v>0.38</v>
      </c>
      <c r="I3387" s="72">
        <v>0.0</v>
      </c>
      <c r="J3387" s="73">
        <v>21.7</v>
      </c>
      <c r="K3387" s="73">
        <v>8.24</v>
      </c>
    </row>
    <row r="3388" ht="25.5" customHeight="1">
      <c r="A3388" s="68" t="s">
        <v>1915</v>
      </c>
      <c r="B3388" s="69" t="s">
        <v>2003</v>
      </c>
      <c r="C3388" s="68" t="s">
        <v>122</v>
      </c>
      <c r="D3388" s="68" t="s">
        <v>2004</v>
      </c>
      <c r="E3388" s="70" t="s">
        <v>1918</v>
      </c>
      <c r="F3388" s="42"/>
      <c r="G3388" s="71" t="s">
        <v>1134</v>
      </c>
      <c r="H3388" s="72">
        <v>0.38</v>
      </c>
      <c r="I3388" s="72">
        <v>0.0</v>
      </c>
      <c r="J3388" s="73">
        <v>26.39</v>
      </c>
      <c r="K3388" s="73">
        <v>10.02</v>
      </c>
    </row>
    <row r="3389" ht="25.5" customHeight="1">
      <c r="A3389" s="77" t="s">
        <v>1940</v>
      </c>
      <c r="B3389" s="78" t="s">
        <v>3730</v>
      </c>
      <c r="C3389" s="77" t="s">
        <v>122</v>
      </c>
      <c r="D3389" s="77" t="s">
        <v>3731</v>
      </c>
      <c r="E3389" s="79" t="s">
        <v>1943</v>
      </c>
      <c r="F3389" s="42"/>
      <c r="G3389" s="80" t="s">
        <v>151</v>
      </c>
      <c r="H3389" s="81">
        <v>1.0493</v>
      </c>
      <c r="I3389" s="81">
        <v>0.0</v>
      </c>
      <c r="J3389" s="82">
        <v>4.63</v>
      </c>
      <c r="K3389" s="82">
        <v>4.85</v>
      </c>
    </row>
    <row r="3390" ht="24.0" customHeight="1">
      <c r="A3390" s="77" t="s">
        <v>1940</v>
      </c>
      <c r="B3390" s="78" t="s">
        <v>3732</v>
      </c>
      <c r="C3390" s="77" t="s">
        <v>122</v>
      </c>
      <c r="D3390" s="77" t="s">
        <v>3733</v>
      </c>
      <c r="E3390" s="79" t="s">
        <v>1943</v>
      </c>
      <c r="F3390" s="42"/>
      <c r="G3390" s="80" t="s">
        <v>98</v>
      </c>
      <c r="H3390" s="81">
        <v>0.0886</v>
      </c>
      <c r="I3390" s="81">
        <v>0.0</v>
      </c>
      <c r="J3390" s="82">
        <v>3.08</v>
      </c>
      <c r="K3390" s="82">
        <v>0.27</v>
      </c>
    </row>
    <row r="3391" ht="13.5" customHeight="1">
      <c r="A3391" s="64"/>
      <c r="B3391" s="64"/>
      <c r="C3391" s="64"/>
      <c r="D3391" s="64"/>
      <c r="E3391" s="64"/>
      <c r="F3391" s="64" t="s">
        <v>1935</v>
      </c>
      <c r="G3391" s="74">
        <v>6.76</v>
      </c>
      <c r="H3391" s="64" t="s">
        <v>1936</v>
      </c>
      <c r="I3391" s="74">
        <v>7.27</v>
      </c>
      <c r="J3391" s="64" t="s">
        <v>1937</v>
      </c>
      <c r="K3391" s="74">
        <v>14.03</v>
      </c>
    </row>
    <row r="3392" ht="13.5" customHeight="1">
      <c r="A3392" s="64"/>
      <c r="B3392" s="64"/>
      <c r="C3392" s="64"/>
      <c r="D3392" s="64"/>
      <c r="E3392" s="64"/>
      <c r="F3392" s="64" t="s">
        <v>1938</v>
      </c>
      <c r="G3392" s="74">
        <v>5.5</v>
      </c>
      <c r="H3392" s="75" t="s">
        <v>1939</v>
      </c>
      <c r="I3392" s="34"/>
      <c r="J3392" s="64"/>
      <c r="K3392" s="74">
        <v>28.88</v>
      </c>
    </row>
    <row r="3393" ht="0.75" customHeight="1">
      <c r="A3393" s="76"/>
      <c r="B3393" s="76"/>
      <c r="C3393" s="76"/>
      <c r="D3393" s="76"/>
      <c r="E3393" s="76"/>
      <c r="F3393" s="76"/>
      <c r="G3393" s="76"/>
      <c r="H3393" s="76"/>
      <c r="I3393" s="76"/>
      <c r="J3393" s="76"/>
      <c r="K3393" s="76"/>
    </row>
    <row r="3394" ht="18.0" customHeight="1">
      <c r="A3394" s="39" t="s">
        <v>907</v>
      </c>
      <c r="B3394" s="43" t="s">
        <v>83</v>
      </c>
      <c r="C3394" s="39" t="s">
        <v>84</v>
      </c>
      <c r="D3394" s="39" t="s">
        <v>24</v>
      </c>
      <c r="E3394" s="40" t="s">
        <v>1911</v>
      </c>
      <c r="F3394" s="42"/>
      <c r="G3394" s="54" t="s">
        <v>85</v>
      </c>
      <c r="H3394" s="43" t="s">
        <v>25</v>
      </c>
      <c r="I3394" s="43" t="s">
        <v>1912</v>
      </c>
      <c r="J3394" s="43" t="s">
        <v>86</v>
      </c>
      <c r="K3394" s="43" t="s">
        <v>26</v>
      </c>
    </row>
    <row r="3395" ht="39.0" customHeight="1">
      <c r="A3395" s="56" t="s">
        <v>1913</v>
      </c>
      <c r="B3395" s="58" t="s">
        <v>908</v>
      </c>
      <c r="C3395" s="56" t="s">
        <v>122</v>
      </c>
      <c r="D3395" s="56" t="s">
        <v>909</v>
      </c>
      <c r="E3395" s="66" t="s">
        <v>3729</v>
      </c>
      <c r="F3395" s="42"/>
      <c r="G3395" s="57" t="s">
        <v>151</v>
      </c>
      <c r="H3395" s="67">
        <v>1.0</v>
      </c>
      <c r="I3395" s="59"/>
      <c r="J3395" s="59">
        <v>19.7</v>
      </c>
      <c r="K3395" s="59">
        <v>19.7</v>
      </c>
    </row>
    <row r="3396" ht="25.5" customHeight="1">
      <c r="A3396" s="68" t="s">
        <v>1915</v>
      </c>
      <c r="B3396" s="69" t="s">
        <v>2003</v>
      </c>
      <c r="C3396" s="68" t="s">
        <v>122</v>
      </c>
      <c r="D3396" s="68" t="s">
        <v>2004</v>
      </c>
      <c r="E3396" s="70" t="s">
        <v>1918</v>
      </c>
      <c r="F3396" s="42"/>
      <c r="G3396" s="71" t="s">
        <v>1134</v>
      </c>
      <c r="H3396" s="72">
        <v>0.1891</v>
      </c>
      <c r="I3396" s="72">
        <v>0.0</v>
      </c>
      <c r="J3396" s="73">
        <v>26.39</v>
      </c>
      <c r="K3396" s="73">
        <v>4.99</v>
      </c>
    </row>
    <row r="3397" ht="25.5" customHeight="1">
      <c r="A3397" s="68" t="s">
        <v>1915</v>
      </c>
      <c r="B3397" s="69" t="s">
        <v>2012</v>
      </c>
      <c r="C3397" s="68" t="s">
        <v>122</v>
      </c>
      <c r="D3397" s="68" t="s">
        <v>2013</v>
      </c>
      <c r="E3397" s="70" t="s">
        <v>1918</v>
      </c>
      <c r="F3397" s="42"/>
      <c r="G3397" s="71" t="s">
        <v>1134</v>
      </c>
      <c r="H3397" s="72">
        <v>0.1891</v>
      </c>
      <c r="I3397" s="72">
        <v>0.0</v>
      </c>
      <c r="J3397" s="73">
        <v>21.7</v>
      </c>
      <c r="K3397" s="73">
        <v>4.1</v>
      </c>
    </row>
    <row r="3398" ht="24.0" customHeight="1">
      <c r="A3398" s="77" t="s">
        <v>1940</v>
      </c>
      <c r="B3398" s="78" t="s">
        <v>3732</v>
      </c>
      <c r="C3398" s="77" t="s">
        <v>122</v>
      </c>
      <c r="D3398" s="77" t="s">
        <v>3733</v>
      </c>
      <c r="E3398" s="79" t="s">
        <v>1943</v>
      </c>
      <c r="F3398" s="42"/>
      <c r="G3398" s="80" t="s">
        <v>98</v>
      </c>
      <c r="H3398" s="81">
        <v>0.0441</v>
      </c>
      <c r="I3398" s="81">
        <v>0.0</v>
      </c>
      <c r="J3398" s="82">
        <v>3.08</v>
      </c>
      <c r="K3398" s="82">
        <v>0.13</v>
      </c>
    </row>
    <row r="3399" ht="25.5" customHeight="1">
      <c r="A3399" s="77" t="s">
        <v>1940</v>
      </c>
      <c r="B3399" s="78" t="s">
        <v>3734</v>
      </c>
      <c r="C3399" s="77" t="s">
        <v>122</v>
      </c>
      <c r="D3399" s="77" t="s">
        <v>3735</v>
      </c>
      <c r="E3399" s="79" t="s">
        <v>1943</v>
      </c>
      <c r="F3399" s="42"/>
      <c r="G3399" s="80" t="s">
        <v>151</v>
      </c>
      <c r="H3399" s="81">
        <v>1.0493</v>
      </c>
      <c r="I3399" s="81">
        <v>0.0</v>
      </c>
      <c r="J3399" s="82">
        <v>9.99</v>
      </c>
      <c r="K3399" s="82">
        <v>10.48</v>
      </c>
    </row>
    <row r="3400" ht="13.5" customHeight="1">
      <c r="A3400" s="64"/>
      <c r="B3400" s="64"/>
      <c r="C3400" s="64"/>
      <c r="D3400" s="64"/>
      <c r="E3400" s="64"/>
      <c r="F3400" s="64" t="s">
        <v>1935</v>
      </c>
      <c r="G3400" s="74">
        <v>3.36</v>
      </c>
      <c r="H3400" s="64" t="s">
        <v>1936</v>
      </c>
      <c r="I3400" s="74">
        <v>3.62</v>
      </c>
      <c r="J3400" s="64" t="s">
        <v>1937</v>
      </c>
      <c r="K3400" s="74">
        <v>6.98</v>
      </c>
    </row>
    <row r="3401" ht="13.5" customHeight="1">
      <c r="A3401" s="64"/>
      <c r="B3401" s="64"/>
      <c r="C3401" s="64"/>
      <c r="D3401" s="64"/>
      <c r="E3401" s="64"/>
      <c r="F3401" s="64" t="s">
        <v>1938</v>
      </c>
      <c r="G3401" s="74">
        <v>4.63</v>
      </c>
      <c r="H3401" s="75" t="s">
        <v>1939</v>
      </c>
      <c r="I3401" s="34"/>
      <c r="J3401" s="64"/>
      <c r="K3401" s="74">
        <v>24.33</v>
      </c>
    </row>
    <row r="3402" ht="0.75" customHeight="1">
      <c r="A3402" s="76"/>
      <c r="B3402" s="76"/>
      <c r="C3402" s="76"/>
      <c r="D3402" s="76"/>
      <c r="E3402" s="76"/>
      <c r="F3402" s="76"/>
      <c r="G3402" s="76"/>
      <c r="H3402" s="76"/>
      <c r="I3402" s="76"/>
      <c r="J3402" s="76"/>
      <c r="K3402" s="76"/>
    </row>
    <row r="3403" ht="18.0" customHeight="1">
      <c r="A3403" s="39" t="s">
        <v>910</v>
      </c>
      <c r="B3403" s="43" t="s">
        <v>83</v>
      </c>
      <c r="C3403" s="39" t="s">
        <v>84</v>
      </c>
      <c r="D3403" s="39" t="s">
        <v>24</v>
      </c>
      <c r="E3403" s="40" t="s">
        <v>1911</v>
      </c>
      <c r="F3403" s="42"/>
      <c r="G3403" s="54" t="s">
        <v>85</v>
      </c>
      <c r="H3403" s="43" t="s">
        <v>25</v>
      </c>
      <c r="I3403" s="43" t="s">
        <v>1912</v>
      </c>
      <c r="J3403" s="43" t="s">
        <v>86</v>
      </c>
      <c r="K3403" s="43" t="s">
        <v>26</v>
      </c>
    </row>
    <row r="3404" ht="25.5" customHeight="1">
      <c r="A3404" s="56" t="s">
        <v>1913</v>
      </c>
      <c r="B3404" s="58" t="s">
        <v>911</v>
      </c>
      <c r="C3404" s="56" t="s">
        <v>122</v>
      </c>
      <c r="D3404" s="56" t="s">
        <v>912</v>
      </c>
      <c r="E3404" s="66" t="s">
        <v>3729</v>
      </c>
      <c r="F3404" s="42"/>
      <c r="G3404" s="57" t="s">
        <v>151</v>
      </c>
      <c r="H3404" s="67">
        <v>1.0</v>
      </c>
      <c r="I3404" s="59"/>
      <c r="J3404" s="59">
        <v>19.69</v>
      </c>
      <c r="K3404" s="59">
        <v>19.69</v>
      </c>
    </row>
    <row r="3405" ht="25.5" customHeight="1">
      <c r="A3405" s="68" t="s">
        <v>1915</v>
      </c>
      <c r="B3405" s="69" t="s">
        <v>2003</v>
      </c>
      <c r="C3405" s="68" t="s">
        <v>122</v>
      </c>
      <c r="D3405" s="68" t="s">
        <v>2004</v>
      </c>
      <c r="E3405" s="70" t="s">
        <v>1918</v>
      </c>
      <c r="F3405" s="42"/>
      <c r="G3405" s="71" t="s">
        <v>1134</v>
      </c>
      <c r="H3405" s="72">
        <v>0.0341</v>
      </c>
      <c r="I3405" s="72">
        <v>0.0</v>
      </c>
      <c r="J3405" s="73">
        <v>26.39</v>
      </c>
      <c r="K3405" s="73">
        <v>0.89</v>
      </c>
    </row>
    <row r="3406" ht="25.5" customHeight="1">
      <c r="A3406" s="68" t="s">
        <v>1915</v>
      </c>
      <c r="B3406" s="69" t="s">
        <v>2012</v>
      </c>
      <c r="C3406" s="68" t="s">
        <v>122</v>
      </c>
      <c r="D3406" s="68" t="s">
        <v>2013</v>
      </c>
      <c r="E3406" s="70" t="s">
        <v>1918</v>
      </c>
      <c r="F3406" s="42"/>
      <c r="G3406" s="71" t="s">
        <v>1134</v>
      </c>
      <c r="H3406" s="72">
        <v>0.0341</v>
      </c>
      <c r="I3406" s="72">
        <v>0.0</v>
      </c>
      <c r="J3406" s="73">
        <v>21.7</v>
      </c>
      <c r="K3406" s="73">
        <v>0.73</v>
      </c>
    </row>
    <row r="3407" ht="25.5" customHeight="1">
      <c r="A3407" s="77" t="s">
        <v>1940</v>
      </c>
      <c r="B3407" s="78" t="s">
        <v>3736</v>
      </c>
      <c r="C3407" s="77" t="s">
        <v>122</v>
      </c>
      <c r="D3407" s="77" t="s">
        <v>3737</v>
      </c>
      <c r="E3407" s="79" t="s">
        <v>1943</v>
      </c>
      <c r="F3407" s="42"/>
      <c r="G3407" s="80" t="s">
        <v>151</v>
      </c>
      <c r="H3407" s="81">
        <v>1.0493</v>
      </c>
      <c r="I3407" s="81">
        <v>0.0</v>
      </c>
      <c r="J3407" s="82">
        <v>17.21</v>
      </c>
      <c r="K3407" s="82">
        <v>18.05</v>
      </c>
    </row>
    <row r="3408" ht="24.0" customHeight="1">
      <c r="A3408" s="77" t="s">
        <v>1940</v>
      </c>
      <c r="B3408" s="78" t="s">
        <v>3732</v>
      </c>
      <c r="C3408" s="77" t="s">
        <v>122</v>
      </c>
      <c r="D3408" s="77" t="s">
        <v>3733</v>
      </c>
      <c r="E3408" s="79" t="s">
        <v>1943</v>
      </c>
      <c r="F3408" s="42"/>
      <c r="G3408" s="80" t="s">
        <v>98</v>
      </c>
      <c r="H3408" s="81">
        <v>0.008</v>
      </c>
      <c r="I3408" s="81">
        <v>0.0</v>
      </c>
      <c r="J3408" s="82">
        <v>3.08</v>
      </c>
      <c r="K3408" s="82">
        <v>0.02</v>
      </c>
    </row>
    <row r="3409" ht="13.5" customHeight="1">
      <c r="A3409" s="64"/>
      <c r="B3409" s="64"/>
      <c r="C3409" s="64"/>
      <c r="D3409" s="64"/>
      <c r="E3409" s="64"/>
      <c r="F3409" s="64" t="s">
        <v>1935</v>
      </c>
      <c r="G3409" s="74">
        <v>0.6</v>
      </c>
      <c r="H3409" s="64" t="s">
        <v>1936</v>
      </c>
      <c r="I3409" s="74">
        <v>0.65</v>
      </c>
      <c r="J3409" s="64" t="s">
        <v>1937</v>
      </c>
      <c r="K3409" s="74">
        <v>1.25</v>
      </c>
    </row>
    <row r="3410" ht="13.5" customHeight="1">
      <c r="A3410" s="64"/>
      <c r="B3410" s="64"/>
      <c r="C3410" s="64"/>
      <c r="D3410" s="64"/>
      <c r="E3410" s="64"/>
      <c r="F3410" s="64" t="s">
        <v>1938</v>
      </c>
      <c r="G3410" s="74">
        <v>4.63</v>
      </c>
      <c r="H3410" s="75" t="s">
        <v>1939</v>
      </c>
      <c r="I3410" s="34"/>
      <c r="J3410" s="64"/>
      <c r="K3410" s="74">
        <v>24.32</v>
      </c>
    </row>
    <row r="3411" ht="0.75" customHeight="1">
      <c r="A3411" s="76"/>
      <c r="B3411" s="76"/>
      <c r="C3411" s="76"/>
      <c r="D3411" s="76"/>
      <c r="E3411" s="76"/>
      <c r="F3411" s="76"/>
      <c r="G3411" s="76"/>
      <c r="H3411" s="76"/>
      <c r="I3411" s="76"/>
      <c r="J3411" s="76"/>
      <c r="K3411" s="76"/>
    </row>
    <row r="3412" ht="18.0" customHeight="1">
      <c r="A3412" s="39" t="s">
        <v>913</v>
      </c>
      <c r="B3412" s="43" t="s">
        <v>83</v>
      </c>
      <c r="C3412" s="39" t="s">
        <v>84</v>
      </c>
      <c r="D3412" s="39" t="s">
        <v>24</v>
      </c>
      <c r="E3412" s="40" t="s">
        <v>1911</v>
      </c>
      <c r="F3412" s="42"/>
      <c r="G3412" s="54" t="s">
        <v>85</v>
      </c>
      <c r="H3412" s="43" t="s">
        <v>25</v>
      </c>
      <c r="I3412" s="43" t="s">
        <v>1912</v>
      </c>
      <c r="J3412" s="43" t="s">
        <v>86</v>
      </c>
      <c r="K3412" s="43" t="s">
        <v>26</v>
      </c>
    </row>
    <row r="3413" ht="51.75" customHeight="1">
      <c r="A3413" s="56" t="s">
        <v>1913</v>
      </c>
      <c r="B3413" s="58" t="s">
        <v>914</v>
      </c>
      <c r="C3413" s="56" t="s">
        <v>122</v>
      </c>
      <c r="D3413" s="56" t="s">
        <v>3738</v>
      </c>
      <c r="E3413" s="66" t="s">
        <v>3729</v>
      </c>
      <c r="F3413" s="42"/>
      <c r="G3413" s="57" t="s">
        <v>98</v>
      </c>
      <c r="H3413" s="67">
        <v>1.0</v>
      </c>
      <c r="I3413" s="59"/>
      <c r="J3413" s="59">
        <v>6.17</v>
      </c>
      <c r="K3413" s="59">
        <v>6.17</v>
      </c>
    </row>
    <row r="3414" ht="25.5" customHeight="1">
      <c r="A3414" s="68" t="s">
        <v>1915</v>
      </c>
      <c r="B3414" s="69" t="s">
        <v>2003</v>
      </c>
      <c r="C3414" s="68" t="s">
        <v>122</v>
      </c>
      <c r="D3414" s="68" t="s">
        <v>2004</v>
      </c>
      <c r="E3414" s="70" t="s">
        <v>1918</v>
      </c>
      <c r="F3414" s="42"/>
      <c r="G3414" s="71" t="s">
        <v>1134</v>
      </c>
      <c r="H3414" s="72">
        <v>0.0844</v>
      </c>
      <c r="I3414" s="72">
        <v>0.0</v>
      </c>
      <c r="J3414" s="73">
        <v>26.39</v>
      </c>
      <c r="K3414" s="73">
        <v>2.22</v>
      </c>
    </row>
    <row r="3415" ht="25.5" customHeight="1">
      <c r="A3415" s="68" t="s">
        <v>1915</v>
      </c>
      <c r="B3415" s="69" t="s">
        <v>2012</v>
      </c>
      <c r="C3415" s="68" t="s">
        <v>122</v>
      </c>
      <c r="D3415" s="68" t="s">
        <v>2013</v>
      </c>
      <c r="E3415" s="70" t="s">
        <v>1918</v>
      </c>
      <c r="F3415" s="42"/>
      <c r="G3415" s="71" t="s">
        <v>1134</v>
      </c>
      <c r="H3415" s="72">
        <v>0.0844</v>
      </c>
      <c r="I3415" s="72">
        <v>0.0</v>
      </c>
      <c r="J3415" s="73">
        <v>21.7</v>
      </c>
      <c r="K3415" s="73">
        <v>1.83</v>
      </c>
    </row>
    <row r="3416" ht="25.5" customHeight="1">
      <c r="A3416" s="77" t="s">
        <v>1940</v>
      </c>
      <c r="B3416" s="78" t="s">
        <v>3739</v>
      </c>
      <c r="C3416" s="77" t="s">
        <v>122</v>
      </c>
      <c r="D3416" s="77" t="s">
        <v>3740</v>
      </c>
      <c r="E3416" s="79" t="s">
        <v>1943</v>
      </c>
      <c r="F3416" s="42"/>
      <c r="G3416" s="80" t="s">
        <v>98</v>
      </c>
      <c r="H3416" s="81">
        <v>1.0</v>
      </c>
      <c r="I3416" s="81">
        <v>0.0</v>
      </c>
      <c r="J3416" s="82">
        <v>0.99</v>
      </c>
      <c r="K3416" s="82">
        <v>0.99</v>
      </c>
    </row>
    <row r="3417" ht="24.0" customHeight="1">
      <c r="A3417" s="77" t="s">
        <v>1940</v>
      </c>
      <c r="B3417" s="78" t="s">
        <v>3732</v>
      </c>
      <c r="C3417" s="77" t="s">
        <v>122</v>
      </c>
      <c r="D3417" s="77" t="s">
        <v>3733</v>
      </c>
      <c r="E3417" s="79" t="s">
        <v>1943</v>
      </c>
      <c r="F3417" s="42"/>
      <c r="G3417" s="80" t="s">
        <v>98</v>
      </c>
      <c r="H3417" s="81">
        <v>0.0281</v>
      </c>
      <c r="I3417" s="81">
        <v>0.0</v>
      </c>
      <c r="J3417" s="82">
        <v>3.08</v>
      </c>
      <c r="K3417" s="82">
        <v>0.08</v>
      </c>
    </row>
    <row r="3418" ht="24.0" customHeight="1">
      <c r="A3418" s="77" t="s">
        <v>1940</v>
      </c>
      <c r="B3418" s="78" t="s">
        <v>3741</v>
      </c>
      <c r="C3418" s="77" t="s">
        <v>122</v>
      </c>
      <c r="D3418" s="77" t="s">
        <v>3742</v>
      </c>
      <c r="E3418" s="79" t="s">
        <v>1943</v>
      </c>
      <c r="F3418" s="42"/>
      <c r="G3418" s="80" t="s">
        <v>98</v>
      </c>
      <c r="H3418" s="81">
        <v>0.0059</v>
      </c>
      <c r="I3418" s="81">
        <v>0.0</v>
      </c>
      <c r="J3418" s="82">
        <v>76.56</v>
      </c>
      <c r="K3418" s="82">
        <v>0.45</v>
      </c>
    </row>
    <row r="3419" ht="25.5" customHeight="1">
      <c r="A3419" s="77" t="s">
        <v>1940</v>
      </c>
      <c r="B3419" s="78" t="s">
        <v>3743</v>
      </c>
      <c r="C3419" s="77" t="s">
        <v>122</v>
      </c>
      <c r="D3419" s="77" t="s">
        <v>3744</v>
      </c>
      <c r="E3419" s="79" t="s">
        <v>1943</v>
      </c>
      <c r="F3419" s="42"/>
      <c r="G3419" s="80" t="s">
        <v>98</v>
      </c>
      <c r="H3419" s="81">
        <v>0.007</v>
      </c>
      <c r="I3419" s="81">
        <v>0.0</v>
      </c>
      <c r="J3419" s="82">
        <v>86.73</v>
      </c>
      <c r="K3419" s="82">
        <v>0.6</v>
      </c>
    </row>
    <row r="3420" ht="13.5" customHeight="1">
      <c r="A3420" s="64"/>
      <c r="B3420" s="64"/>
      <c r="C3420" s="64"/>
      <c r="D3420" s="64"/>
      <c r="E3420" s="64"/>
      <c r="F3420" s="64" t="s">
        <v>1935</v>
      </c>
      <c r="G3420" s="74">
        <v>1.49</v>
      </c>
      <c r="H3420" s="64" t="s">
        <v>1936</v>
      </c>
      <c r="I3420" s="74">
        <v>1.62</v>
      </c>
      <c r="J3420" s="64" t="s">
        <v>1937</v>
      </c>
      <c r="K3420" s="74">
        <v>3.11</v>
      </c>
    </row>
    <row r="3421" ht="13.5" customHeight="1">
      <c r="A3421" s="64"/>
      <c r="B3421" s="64"/>
      <c r="C3421" s="64"/>
      <c r="D3421" s="64"/>
      <c r="E3421" s="64"/>
      <c r="F3421" s="64" t="s">
        <v>1938</v>
      </c>
      <c r="G3421" s="74">
        <v>1.45</v>
      </c>
      <c r="H3421" s="75" t="s">
        <v>1939</v>
      </c>
      <c r="I3421" s="34"/>
      <c r="J3421" s="64"/>
      <c r="K3421" s="74">
        <v>7.62</v>
      </c>
    </row>
    <row r="3422" ht="0.75" customHeight="1">
      <c r="A3422" s="76"/>
      <c r="B3422" s="76"/>
      <c r="C3422" s="76"/>
      <c r="D3422" s="76"/>
      <c r="E3422" s="76"/>
      <c r="F3422" s="76"/>
      <c r="G3422" s="76"/>
      <c r="H3422" s="76"/>
      <c r="I3422" s="76"/>
      <c r="J3422" s="76"/>
      <c r="K3422" s="76"/>
    </row>
    <row r="3423" ht="18.0" customHeight="1">
      <c r="A3423" s="39" t="s">
        <v>916</v>
      </c>
      <c r="B3423" s="43" t="s">
        <v>83</v>
      </c>
      <c r="C3423" s="39" t="s">
        <v>84</v>
      </c>
      <c r="D3423" s="39" t="s">
        <v>24</v>
      </c>
      <c r="E3423" s="40" t="s">
        <v>1911</v>
      </c>
      <c r="F3423" s="42"/>
      <c r="G3423" s="54" t="s">
        <v>85</v>
      </c>
      <c r="H3423" s="43" t="s">
        <v>25</v>
      </c>
      <c r="I3423" s="43" t="s">
        <v>1912</v>
      </c>
      <c r="J3423" s="43" t="s">
        <v>86</v>
      </c>
      <c r="K3423" s="43" t="s">
        <v>26</v>
      </c>
    </row>
    <row r="3424" ht="51.75" customHeight="1">
      <c r="A3424" s="56" t="s">
        <v>1913</v>
      </c>
      <c r="B3424" s="58" t="s">
        <v>917</v>
      </c>
      <c r="C3424" s="56" t="s">
        <v>122</v>
      </c>
      <c r="D3424" s="56" t="s">
        <v>3745</v>
      </c>
      <c r="E3424" s="66" t="s">
        <v>3729</v>
      </c>
      <c r="F3424" s="42"/>
      <c r="G3424" s="57" t="s">
        <v>98</v>
      </c>
      <c r="H3424" s="67">
        <v>1.0</v>
      </c>
      <c r="I3424" s="59"/>
      <c r="J3424" s="59">
        <v>8.31</v>
      </c>
      <c r="K3424" s="59">
        <v>8.31</v>
      </c>
    </row>
    <row r="3425" ht="25.5" customHeight="1">
      <c r="A3425" s="68" t="s">
        <v>1915</v>
      </c>
      <c r="B3425" s="69" t="s">
        <v>2003</v>
      </c>
      <c r="C3425" s="68" t="s">
        <v>122</v>
      </c>
      <c r="D3425" s="68" t="s">
        <v>2004</v>
      </c>
      <c r="E3425" s="70" t="s">
        <v>1918</v>
      </c>
      <c r="F3425" s="42"/>
      <c r="G3425" s="71" t="s">
        <v>1134</v>
      </c>
      <c r="H3425" s="72">
        <v>0.0994</v>
      </c>
      <c r="I3425" s="72">
        <v>0.0</v>
      </c>
      <c r="J3425" s="73">
        <v>26.39</v>
      </c>
      <c r="K3425" s="73">
        <v>2.62</v>
      </c>
    </row>
    <row r="3426" ht="25.5" customHeight="1">
      <c r="A3426" s="68" t="s">
        <v>1915</v>
      </c>
      <c r="B3426" s="69" t="s">
        <v>2012</v>
      </c>
      <c r="C3426" s="68" t="s">
        <v>122</v>
      </c>
      <c r="D3426" s="68" t="s">
        <v>2013</v>
      </c>
      <c r="E3426" s="70" t="s">
        <v>1918</v>
      </c>
      <c r="F3426" s="42"/>
      <c r="G3426" s="71" t="s">
        <v>1134</v>
      </c>
      <c r="H3426" s="72">
        <v>0.0994</v>
      </c>
      <c r="I3426" s="72">
        <v>0.0</v>
      </c>
      <c r="J3426" s="73">
        <v>21.7</v>
      </c>
      <c r="K3426" s="73">
        <v>2.15</v>
      </c>
    </row>
    <row r="3427" ht="24.0" customHeight="1">
      <c r="A3427" s="77" t="s">
        <v>1940</v>
      </c>
      <c r="B3427" s="78" t="s">
        <v>3732</v>
      </c>
      <c r="C3427" s="77" t="s">
        <v>122</v>
      </c>
      <c r="D3427" s="77" t="s">
        <v>3733</v>
      </c>
      <c r="E3427" s="79" t="s">
        <v>1943</v>
      </c>
      <c r="F3427" s="42"/>
      <c r="G3427" s="80" t="s">
        <v>98</v>
      </c>
      <c r="H3427" s="81">
        <v>0.0331</v>
      </c>
      <c r="I3427" s="81">
        <v>0.0</v>
      </c>
      <c r="J3427" s="82">
        <v>3.08</v>
      </c>
      <c r="K3427" s="82">
        <v>0.1</v>
      </c>
    </row>
    <row r="3428" ht="25.5" customHeight="1">
      <c r="A3428" s="77" t="s">
        <v>1940</v>
      </c>
      <c r="B3428" s="78" t="s">
        <v>3746</v>
      </c>
      <c r="C3428" s="77" t="s">
        <v>122</v>
      </c>
      <c r="D3428" s="77" t="s">
        <v>3747</v>
      </c>
      <c r="E3428" s="79" t="s">
        <v>1943</v>
      </c>
      <c r="F3428" s="42"/>
      <c r="G3428" s="80" t="s">
        <v>98</v>
      </c>
      <c r="H3428" s="81">
        <v>1.0</v>
      </c>
      <c r="I3428" s="81">
        <v>0.0</v>
      </c>
      <c r="J3428" s="82">
        <v>2.0</v>
      </c>
      <c r="K3428" s="82">
        <v>2.0</v>
      </c>
    </row>
    <row r="3429" ht="24.0" customHeight="1">
      <c r="A3429" s="77" t="s">
        <v>1940</v>
      </c>
      <c r="B3429" s="78" t="s">
        <v>3741</v>
      </c>
      <c r="C3429" s="77" t="s">
        <v>122</v>
      </c>
      <c r="D3429" s="77" t="s">
        <v>3742</v>
      </c>
      <c r="E3429" s="79" t="s">
        <v>1943</v>
      </c>
      <c r="F3429" s="42"/>
      <c r="G3429" s="80" t="s">
        <v>98</v>
      </c>
      <c r="H3429" s="81">
        <v>0.0082</v>
      </c>
      <c r="I3429" s="81">
        <v>0.0</v>
      </c>
      <c r="J3429" s="82">
        <v>76.56</v>
      </c>
      <c r="K3429" s="82">
        <v>0.62</v>
      </c>
    </row>
    <row r="3430" ht="25.5" customHeight="1">
      <c r="A3430" s="77" t="s">
        <v>1940</v>
      </c>
      <c r="B3430" s="78" t="s">
        <v>3743</v>
      </c>
      <c r="C3430" s="77" t="s">
        <v>122</v>
      </c>
      <c r="D3430" s="77" t="s">
        <v>3744</v>
      </c>
      <c r="E3430" s="79" t="s">
        <v>1943</v>
      </c>
      <c r="F3430" s="42"/>
      <c r="G3430" s="80" t="s">
        <v>98</v>
      </c>
      <c r="H3430" s="81">
        <v>0.0095</v>
      </c>
      <c r="I3430" s="81">
        <v>0.0</v>
      </c>
      <c r="J3430" s="82">
        <v>86.73</v>
      </c>
      <c r="K3430" s="82">
        <v>0.82</v>
      </c>
    </row>
    <row r="3431" ht="13.5" customHeight="1">
      <c r="A3431" s="64"/>
      <c r="B3431" s="64"/>
      <c r="C3431" s="64"/>
      <c r="D3431" s="64"/>
      <c r="E3431" s="64"/>
      <c r="F3431" s="64" t="s">
        <v>1935</v>
      </c>
      <c r="G3431" s="74">
        <v>1.76</v>
      </c>
      <c r="H3431" s="64" t="s">
        <v>1936</v>
      </c>
      <c r="I3431" s="74">
        <v>1.9</v>
      </c>
      <c r="J3431" s="64" t="s">
        <v>1937</v>
      </c>
      <c r="K3431" s="74">
        <v>3.66</v>
      </c>
    </row>
    <row r="3432" ht="13.5" customHeight="1">
      <c r="A3432" s="64"/>
      <c r="B3432" s="64"/>
      <c r="C3432" s="64"/>
      <c r="D3432" s="64"/>
      <c r="E3432" s="64"/>
      <c r="F3432" s="64" t="s">
        <v>1938</v>
      </c>
      <c r="G3432" s="74">
        <v>1.95</v>
      </c>
      <c r="H3432" s="75" t="s">
        <v>1939</v>
      </c>
      <c r="I3432" s="34"/>
      <c r="J3432" s="64"/>
      <c r="K3432" s="74">
        <v>10.26</v>
      </c>
    </row>
    <row r="3433" ht="0.75" customHeight="1">
      <c r="A3433" s="76"/>
      <c r="B3433" s="76"/>
      <c r="C3433" s="76"/>
      <c r="D3433" s="76"/>
      <c r="E3433" s="76"/>
      <c r="F3433" s="76"/>
      <c r="G3433" s="76"/>
      <c r="H3433" s="76"/>
      <c r="I3433" s="76"/>
      <c r="J3433" s="76"/>
      <c r="K3433" s="76"/>
    </row>
    <row r="3434" ht="18.0" customHeight="1">
      <c r="A3434" s="39" t="s">
        <v>919</v>
      </c>
      <c r="B3434" s="43" t="s">
        <v>83</v>
      </c>
      <c r="C3434" s="39" t="s">
        <v>84</v>
      </c>
      <c r="D3434" s="39" t="s">
        <v>24</v>
      </c>
      <c r="E3434" s="40" t="s">
        <v>1911</v>
      </c>
      <c r="F3434" s="42"/>
      <c r="G3434" s="54" t="s">
        <v>85</v>
      </c>
      <c r="H3434" s="43" t="s">
        <v>25</v>
      </c>
      <c r="I3434" s="43" t="s">
        <v>1912</v>
      </c>
      <c r="J3434" s="43" t="s">
        <v>86</v>
      </c>
      <c r="K3434" s="43" t="s">
        <v>26</v>
      </c>
    </row>
    <row r="3435" ht="51.75" customHeight="1">
      <c r="A3435" s="56" t="s">
        <v>1913</v>
      </c>
      <c r="B3435" s="58" t="s">
        <v>920</v>
      </c>
      <c r="C3435" s="56" t="s">
        <v>122</v>
      </c>
      <c r="D3435" s="56" t="s">
        <v>3748</v>
      </c>
      <c r="E3435" s="66" t="s">
        <v>3749</v>
      </c>
      <c r="F3435" s="42"/>
      <c r="G3435" s="57" t="s">
        <v>98</v>
      </c>
      <c r="H3435" s="67">
        <v>1.0</v>
      </c>
      <c r="I3435" s="59"/>
      <c r="J3435" s="59">
        <v>20.76</v>
      </c>
      <c r="K3435" s="59">
        <v>20.76</v>
      </c>
    </row>
    <row r="3436" ht="25.5" customHeight="1">
      <c r="A3436" s="68" t="s">
        <v>1915</v>
      </c>
      <c r="B3436" s="69" t="s">
        <v>2012</v>
      </c>
      <c r="C3436" s="68" t="s">
        <v>122</v>
      </c>
      <c r="D3436" s="68" t="s">
        <v>2013</v>
      </c>
      <c r="E3436" s="70" t="s">
        <v>1918</v>
      </c>
      <c r="F3436" s="42"/>
      <c r="G3436" s="71" t="s">
        <v>1134</v>
      </c>
      <c r="H3436" s="72">
        <v>0.1338</v>
      </c>
      <c r="I3436" s="72">
        <v>0.0</v>
      </c>
      <c r="J3436" s="73">
        <v>21.7</v>
      </c>
      <c r="K3436" s="73">
        <v>2.9</v>
      </c>
    </row>
    <row r="3437" ht="25.5" customHeight="1">
      <c r="A3437" s="68" t="s">
        <v>1915</v>
      </c>
      <c r="B3437" s="69" t="s">
        <v>2003</v>
      </c>
      <c r="C3437" s="68" t="s">
        <v>122</v>
      </c>
      <c r="D3437" s="68" t="s">
        <v>2004</v>
      </c>
      <c r="E3437" s="70" t="s">
        <v>1918</v>
      </c>
      <c r="F3437" s="42"/>
      <c r="G3437" s="71" t="s">
        <v>1134</v>
      </c>
      <c r="H3437" s="72">
        <v>0.1338</v>
      </c>
      <c r="I3437" s="72">
        <v>0.0</v>
      </c>
      <c r="J3437" s="73">
        <v>26.39</v>
      </c>
      <c r="K3437" s="73">
        <v>3.53</v>
      </c>
    </row>
    <row r="3438" ht="25.5" customHeight="1">
      <c r="A3438" s="77" t="s">
        <v>1940</v>
      </c>
      <c r="B3438" s="78" t="s">
        <v>3750</v>
      </c>
      <c r="C3438" s="77" t="s">
        <v>122</v>
      </c>
      <c r="D3438" s="77" t="s">
        <v>3751</v>
      </c>
      <c r="E3438" s="79" t="s">
        <v>1943</v>
      </c>
      <c r="F3438" s="42"/>
      <c r="G3438" s="80" t="s">
        <v>98</v>
      </c>
      <c r="H3438" s="81">
        <v>1.0</v>
      </c>
      <c r="I3438" s="81">
        <v>0.0</v>
      </c>
      <c r="J3438" s="82">
        <v>13.73</v>
      </c>
      <c r="K3438" s="82">
        <v>13.73</v>
      </c>
    </row>
    <row r="3439" ht="25.5" customHeight="1">
      <c r="A3439" s="77" t="s">
        <v>1940</v>
      </c>
      <c r="B3439" s="78" t="s">
        <v>3743</v>
      </c>
      <c r="C3439" s="77" t="s">
        <v>122</v>
      </c>
      <c r="D3439" s="77" t="s">
        <v>3744</v>
      </c>
      <c r="E3439" s="79" t="s">
        <v>1943</v>
      </c>
      <c r="F3439" s="42"/>
      <c r="G3439" s="80" t="s">
        <v>98</v>
      </c>
      <c r="H3439" s="81">
        <v>0.004</v>
      </c>
      <c r="I3439" s="81">
        <v>0.0</v>
      </c>
      <c r="J3439" s="82">
        <v>86.73</v>
      </c>
      <c r="K3439" s="82">
        <v>0.34</v>
      </c>
    </row>
    <row r="3440" ht="24.0" customHeight="1">
      <c r="A3440" s="77" t="s">
        <v>1940</v>
      </c>
      <c r="B3440" s="78" t="s">
        <v>3741</v>
      </c>
      <c r="C3440" s="77" t="s">
        <v>122</v>
      </c>
      <c r="D3440" s="77" t="s">
        <v>3742</v>
      </c>
      <c r="E3440" s="79" t="s">
        <v>1943</v>
      </c>
      <c r="F3440" s="42"/>
      <c r="G3440" s="80" t="s">
        <v>98</v>
      </c>
      <c r="H3440" s="81">
        <v>0.0035</v>
      </c>
      <c r="I3440" s="81">
        <v>0.0</v>
      </c>
      <c r="J3440" s="82">
        <v>76.56</v>
      </c>
      <c r="K3440" s="82">
        <v>0.26</v>
      </c>
    </row>
    <row r="3441" ht="13.5" customHeight="1">
      <c r="A3441" s="64"/>
      <c r="B3441" s="64"/>
      <c r="C3441" s="64"/>
      <c r="D3441" s="64"/>
      <c r="E3441" s="64"/>
      <c r="F3441" s="64" t="s">
        <v>1935</v>
      </c>
      <c r="G3441" s="74">
        <v>2.37</v>
      </c>
      <c r="H3441" s="64" t="s">
        <v>1936</v>
      </c>
      <c r="I3441" s="74">
        <v>2.56</v>
      </c>
      <c r="J3441" s="64" t="s">
        <v>1937</v>
      </c>
      <c r="K3441" s="74">
        <v>4.93</v>
      </c>
    </row>
    <row r="3442" ht="13.5" customHeight="1">
      <c r="A3442" s="64"/>
      <c r="B3442" s="64"/>
      <c r="C3442" s="64"/>
      <c r="D3442" s="64"/>
      <c r="E3442" s="64"/>
      <c r="F3442" s="64" t="s">
        <v>1938</v>
      </c>
      <c r="G3442" s="74">
        <v>4.88</v>
      </c>
      <c r="H3442" s="75" t="s">
        <v>1939</v>
      </c>
      <c r="I3442" s="34"/>
      <c r="J3442" s="64"/>
      <c r="K3442" s="74">
        <v>25.64</v>
      </c>
    </row>
    <row r="3443" ht="0.75" customHeight="1">
      <c r="A3443" s="76"/>
      <c r="B3443" s="76"/>
      <c r="C3443" s="76"/>
      <c r="D3443" s="76"/>
      <c r="E3443" s="76"/>
      <c r="F3443" s="76"/>
      <c r="G3443" s="76"/>
      <c r="H3443" s="76"/>
      <c r="I3443" s="76"/>
      <c r="J3443" s="76"/>
      <c r="K3443" s="76"/>
    </row>
    <row r="3444" ht="18.0" customHeight="1">
      <c r="A3444" s="39" t="s">
        <v>922</v>
      </c>
      <c r="B3444" s="43" t="s">
        <v>83</v>
      </c>
      <c r="C3444" s="39" t="s">
        <v>84</v>
      </c>
      <c r="D3444" s="39" t="s">
        <v>24</v>
      </c>
      <c r="E3444" s="40" t="s">
        <v>1911</v>
      </c>
      <c r="F3444" s="42"/>
      <c r="G3444" s="54" t="s">
        <v>85</v>
      </c>
      <c r="H3444" s="43" t="s">
        <v>25</v>
      </c>
      <c r="I3444" s="43" t="s">
        <v>1912</v>
      </c>
      <c r="J3444" s="43" t="s">
        <v>86</v>
      </c>
      <c r="K3444" s="43" t="s">
        <v>26</v>
      </c>
    </row>
    <row r="3445" ht="39.0" customHeight="1">
      <c r="A3445" s="56" t="s">
        <v>1913</v>
      </c>
      <c r="B3445" s="58" t="s">
        <v>923</v>
      </c>
      <c r="C3445" s="56" t="s">
        <v>122</v>
      </c>
      <c r="D3445" s="56" t="s">
        <v>924</v>
      </c>
      <c r="E3445" s="66" t="s">
        <v>3729</v>
      </c>
      <c r="F3445" s="42"/>
      <c r="G3445" s="57" t="s">
        <v>98</v>
      </c>
      <c r="H3445" s="67">
        <v>1.0</v>
      </c>
      <c r="I3445" s="59"/>
      <c r="J3445" s="59">
        <v>5.04</v>
      </c>
      <c r="K3445" s="59">
        <v>5.04</v>
      </c>
    </row>
    <row r="3446" ht="25.5" customHeight="1">
      <c r="A3446" s="68" t="s">
        <v>1915</v>
      </c>
      <c r="B3446" s="69" t="s">
        <v>2012</v>
      </c>
      <c r="C3446" s="68" t="s">
        <v>122</v>
      </c>
      <c r="D3446" s="68" t="s">
        <v>2013</v>
      </c>
      <c r="E3446" s="70" t="s">
        <v>1918</v>
      </c>
      <c r="F3446" s="42"/>
      <c r="G3446" s="71" t="s">
        <v>1134</v>
      </c>
      <c r="H3446" s="72">
        <v>0.0524</v>
      </c>
      <c r="I3446" s="72">
        <v>0.0</v>
      </c>
      <c r="J3446" s="73">
        <v>21.7</v>
      </c>
      <c r="K3446" s="73">
        <v>1.13</v>
      </c>
    </row>
    <row r="3447" ht="25.5" customHeight="1">
      <c r="A3447" s="68" t="s">
        <v>1915</v>
      </c>
      <c r="B3447" s="69" t="s">
        <v>2003</v>
      </c>
      <c r="C3447" s="68" t="s">
        <v>122</v>
      </c>
      <c r="D3447" s="68" t="s">
        <v>2004</v>
      </c>
      <c r="E3447" s="70" t="s">
        <v>1918</v>
      </c>
      <c r="F3447" s="42"/>
      <c r="G3447" s="71" t="s">
        <v>1134</v>
      </c>
      <c r="H3447" s="72">
        <v>0.0524</v>
      </c>
      <c r="I3447" s="72">
        <v>0.0</v>
      </c>
      <c r="J3447" s="73">
        <v>26.39</v>
      </c>
      <c r="K3447" s="73">
        <v>1.38</v>
      </c>
    </row>
    <row r="3448" ht="25.5" customHeight="1">
      <c r="A3448" s="77" t="s">
        <v>1940</v>
      </c>
      <c r="B3448" s="78" t="s">
        <v>3743</v>
      </c>
      <c r="C3448" s="77" t="s">
        <v>122</v>
      </c>
      <c r="D3448" s="77" t="s">
        <v>3744</v>
      </c>
      <c r="E3448" s="79" t="s">
        <v>1943</v>
      </c>
      <c r="F3448" s="42"/>
      <c r="G3448" s="80" t="s">
        <v>98</v>
      </c>
      <c r="H3448" s="81">
        <v>0.0095</v>
      </c>
      <c r="I3448" s="81">
        <v>0.0</v>
      </c>
      <c r="J3448" s="82">
        <v>86.73</v>
      </c>
      <c r="K3448" s="82">
        <v>0.82</v>
      </c>
    </row>
    <row r="3449" ht="24.0" customHeight="1">
      <c r="A3449" s="77" t="s">
        <v>1940</v>
      </c>
      <c r="B3449" s="78" t="s">
        <v>3741</v>
      </c>
      <c r="C3449" s="77" t="s">
        <v>122</v>
      </c>
      <c r="D3449" s="77" t="s">
        <v>3742</v>
      </c>
      <c r="E3449" s="79" t="s">
        <v>1943</v>
      </c>
      <c r="F3449" s="42"/>
      <c r="G3449" s="80" t="s">
        <v>98</v>
      </c>
      <c r="H3449" s="81">
        <v>0.0082</v>
      </c>
      <c r="I3449" s="81">
        <v>0.0</v>
      </c>
      <c r="J3449" s="82">
        <v>76.56</v>
      </c>
      <c r="K3449" s="82">
        <v>0.62</v>
      </c>
    </row>
    <row r="3450" ht="24.0" customHeight="1">
      <c r="A3450" s="77" t="s">
        <v>1940</v>
      </c>
      <c r="B3450" s="78" t="s">
        <v>3732</v>
      </c>
      <c r="C3450" s="77" t="s">
        <v>122</v>
      </c>
      <c r="D3450" s="77" t="s">
        <v>3733</v>
      </c>
      <c r="E3450" s="79" t="s">
        <v>1943</v>
      </c>
      <c r="F3450" s="42"/>
      <c r="G3450" s="80" t="s">
        <v>98</v>
      </c>
      <c r="H3450" s="81">
        <v>0.012</v>
      </c>
      <c r="I3450" s="81">
        <v>0.0</v>
      </c>
      <c r="J3450" s="82">
        <v>3.08</v>
      </c>
      <c r="K3450" s="82">
        <v>0.03</v>
      </c>
    </row>
    <row r="3451" ht="25.5" customHeight="1">
      <c r="A3451" s="77" t="s">
        <v>1940</v>
      </c>
      <c r="B3451" s="78" t="s">
        <v>3752</v>
      </c>
      <c r="C3451" s="77" t="s">
        <v>122</v>
      </c>
      <c r="D3451" s="77" t="s">
        <v>3753</v>
      </c>
      <c r="E3451" s="79" t="s">
        <v>1943</v>
      </c>
      <c r="F3451" s="42"/>
      <c r="G3451" s="80" t="s">
        <v>98</v>
      </c>
      <c r="H3451" s="81">
        <v>1.0</v>
      </c>
      <c r="I3451" s="81">
        <v>0.0</v>
      </c>
      <c r="J3451" s="82">
        <v>1.06</v>
      </c>
      <c r="K3451" s="82">
        <v>1.06</v>
      </c>
    </row>
    <row r="3452" ht="13.5" customHeight="1">
      <c r="A3452" s="64"/>
      <c r="B3452" s="64"/>
      <c r="C3452" s="64"/>
      <c r="D3452" s="64"/>
      <c r="E3452" s="64"/>
      <c r="F3452" s="64" t="s">
        <v>1935</v>
      </c>
      <c r="G3452" s="74">
        <v>0.93</v>
      </c>
      <c r="H3452" s="64" t="s">
        <v>1936</v>
      </c>
      <c r="I3452" s="74">
        <v>1.0</v>
      </c>
      <c r="J3452" s="64" t="s">
        <v>1937</v>
      </c>
      <c r="K3452" s="74">
        <v>1.93</v>
      </c>
    </row>
    <row r="3453" ht="13.5" customHeight="1">
      <c r="A3453" s="64"/>
      <c r="B3453" s="64"/>
      <c r="C3453" s="64"/>
      <c r="D3453" s="64"/>
      <c r="E3453" s="64"/>
      <c r="F3453" s="64" t="s">
        <v>1938</v>
      </c>
      <c r="G3453" s="74">
        <v>1.18</v>
      </c>
      <c r="H3453" s="75" t="s">
        <v>1939</v>
      </c>
      <c r="I3453" s="34"/>
      <c r="J3453" s="64"/>
      <c r="K3453" s="74">
        <v>6.22</v>
      </c>
    </row>
    <row r="3454" ht="0.75" customHeight="1">
      <c r="A3454" s="76"/>
      <c r="B3454" s="76"/>
      <c r="C3454" s="76"/>
      <c r="D3454" s="76"/>
      <c r="E3454" s="76"/>
      <c r="F3454" s="76"/>
      <c r="G3454" s="76"/>
      <c r="H3454" s="76"/>
      <c r="I3454" s="76"/>
      <c r="J3454" s="76"/>
      <c r="K3454" s="76"/>
    </row>
    <row r="3455" ht="18.0" customHeight="1">
      <c r="A3455" s="39" t="s">
        <v>925</v>
      </c>
      <c r="B3455" s="43" t="s">
        <v>83</v>
      </c>
      <c r="C3455" s="39" t="s">
        <v>84</v>
      </c>
      <c r="D3455" s="39" t="s">
        <v>24</v>
      </c>
      <c r="E3455" s="40" t="s">
        <v>1911</v>
      </c>
      <c r="F3455" s="42"/>
      <c r="G3455" s="54" t="s">
        <v>85</v>
      </c>
      <c r="H3455" s="43" t="s">
        <v>25</v>
      </c>
      <c r="I3455" s="43" t="s">
        <v>1912</v>
      </c>
      <c r="J3455" s="43" t="s">
        <v>86</v>
      </c>
      <c r="K3455" s="43" t="s">
        <v>26</v>
      </c>
    </row>
    <row r="3456" ht="39.0" customHeight="1">
      <c r="A3456" s="56" t="s">
        <v>1913</v>
      </c>
      <c r="B3456" s="58" t="s">
        <v>926</v>
      </c>
      <c r="C3456" s="56" t="s">
        <v>122</v>
      </c>
      <c r="D3456" s="56" t="s">
        <v>927</v>
      </c>
      <c r="E3456" s="66" t="s">
        <v>3729</v>
      </c>
      <c r="F3456" s="42"/>
      <c r="G3456" s="57" t="s">
        <v>98</v>
      </c>
      <c r="H3456" s="67">
        <v>1.0</v>
      </c>
      <c r="I3456" s="59"/>
      <c r="J3456" s="59">
        <v>12.9</v>
      </c>
      <c r="K3456" s="59">
        <v>12.9</v>
      </c>
    </row>
    <row r="3457" ht="25.5" customHeight="1">
      <c r="A3457" s="68" t="s">
        <v>1915</v>
      </c>
      <c r="B3457" s="69" t="s">
        <v>2012</v>
      </c>
      <c r="C3457" s="68" t="s">
        <v>122</v>
      </c>
      <c r="D3457" s="68" t="s">
        <v>2013</v>
      </c>
      <c r="E3457" s="70" t="s">
        <v>1918</v>
      </c>
      <c r="F3457" s="42"/>
      <c r="G3457" s="71" t="s">
        <v>1134</v>
      </c>
      <c r="H3457" s="72">
        <v>0.1218</v>
      </c>
      <c r="I3457" s="72">
        <v>0.0</v>
      </c>
      <c r="J3457" s="73">
        <v>21.7</v>
      </c>
      <c r="K3457" s="73">
        <v>2.64</v>
      </c>
    </row>
    <row r="3458" ht="25.5" customHeight="1">
      <c r="A3458" s="68" t="s">
        <v>1915</v>
      </c>
      <c r="B3458" s="69" t="s">
        <v>2003</v>
      </c>
      <c r="C3458" s="68" t="s">
        <v>122</v>
      </c>
      <c r="D3458" s="68" t="s">
        <v>2004</v>
      </c>
      <c r="E3458" s="70" t="s">
        <v>1918</v>
      </c>
      <c r="F3458" s="42"/>
      <c r="G3458" s="71" t="s">
        <v>1134</v>
      </c>
      <c r="H3458" s="72">
        <v>0.1218</v>
      </c>
      <c r="I3458" s="72">
        <v>0.0</v>
      </c>
      <c r="J3458" s="73">
        <v>26.39</v>
      </c>
      <c r="K3458" s="73">
        <v>3.21</v>
      </c>
    </row>
    <row r="3459" ht="25.5" customHeight="1">
      <c r="A3459" s="77" t="s">
        <v>1940</v>
      </c>
      <c r="B3459" s="78" t="s">
        <v>3743</v>
      </c>
      <c r="C3459" s="77" t="s">
        <v>122</v>
      </c>
      <c r="D3459" s="77" t="s">
        <v>3744</v>
      </c>
      <c r="E3459" s="79" t="s">
        <v>1943</v>
      </c>
      <c r="F3459" s="42"/>
      <c r="G3459" s="80" t="s">
        <v>98</v>
      </c>
      <c r="H3459" s="81">
        <v>0.015</v>
      </c>
      <c r="I3459" s="81">
        <v>0.0</v>
      </c>
      <c r="J3459" s="82">
        <v>86.73</v>
      </c>
      <c r="K3459" s="82">
        <v>1.3</v>
      </c>
    </row>
    <row r="3460" ht="24.0" customHeight="1">
      <c r="A3460" s="77" t="s">
        <v>1940</v>
      </c>
      <c r="B3460" s="78" t="s">
        <v>3732</v>
      </c>
      <c r="C3460" s="77" t="s">
        <v>122</v>
      </c>
      <c r="D3460" s="77" t="s">
        <v>3733</v>
      </c>
      <c r="E3460" s="79" t="s">
        <v>1943</v>
      </c>
      <c r="F3460" s="42"/>
      <c r="G3460" s="80" t="s">
        <v>98</v>
      </c>
      <c r="H3460" s="81">
        <v>0.0406</v>
      </c>
      <c r="I3460" s="81">
        <v>0.0</v>
      </c>
      <c r="J3460" s="82">
        <v>3.08</v>
      </c>
      <c r="K3460" s="82">
        <v>0.12</v>
      </c>
    </row>
    <row r="3461" ht="25.5" customHeight="1">
      <c r="A3461" s="77" t="s">
        <v>1940</v>
      </c>
      <c r="B3461" s="78" t="s">
        <v>3754</v>
      </c>
      <c r="C3461" s="77" t="s">
        <v>122</v>
      </c>
      <c r="D3461" s="77" t="s">
        <v>3755</v>
      </c>
      <c r="E3461" s="79" t="s">
        <v>1943</v>
      </c>
      <c r="F3461" s="42"/>
      <c r="G3461" s="80" t="s">
        <v>98</v>
      </c>
      <c r="H3461" s="81">
        <v>1.0</v>
      </c>
      <c r="I3461" s="81">
        <v>0.0</v>
      </c>
      <c r="J3461" s="82">
        <v>4.73</v>
      </c>
      <c r="K3461" s="82">
        <v>4.73</v>
      </c>
    </row>
    <row r="3462" ht="24.0" customHeight="1">
      <c r="A3462" s="77" t="s">
        <v>1940</v>
      </c>
      <c r="B3462" s="78" t="s">
        <v>3741</v>
      </c>
      <c r="C3462" s="77" t="s">
        <v>122</v>
      </c>
      <c r="D3462" s="77" t="s">
        <v>3742</v>
      </c>
      <c r="E3462" s="79" t="s">
        <v>1943</v>
      </c>
      <c r="F3462" s="42"/>
      <c r="G3462" s="80" t="s">
        <v>98</v>
      </c>
      <c r="H3462" s="81">
        <v>0.0118</v>
      </c>
      <c r="I3462" s="81">
        <v>0.0</v>
      </c>
      <c r="J3462" s="82">
        <v>76.56</v>
      </c>
      <c r="K3462" s="82">
        <v>0.9</v>
      </c>
    </row>
    <row r="3463" ht="13.5" customHeight="1">
      <c r="A3463" s="64"/>
      <c r="B3463" s="64"/>
      <c r="C3463" s="64"/>
      <c r="D3463" s="64"/>
      <c r="E3463" s="64"/>
      <c r="F3463" s="64" t="s">
        <v>1935</v>
      </c>
      <c r="G3463" s="74">
        <v>2.16</v>
      </c>
      <c r="H3463" s="64" t="s">
        <v>1936</v>
      </c>
      <c r="I3463" s="74">
        <v>2.33</v>
      </c>
      <c r="J3463" s="64" t="s">
        <v>1937</v>
      </c>
      <c r="K3463" s="74">
        <v>4.49</v>
      </c>
    </row>
    <row r="3464" ht="13.5" customHeight="1">
      <c r="A3464" s="64"/>
      <c r="B3464" s="64"/>
      <c r="C3464" s="64"/>
      <c r="D3464" s="64"/>
      <c r="E3464" s="64"/>
      <c r="F3464" s="64" t="s">
        <v>1938</v>
      </c>
      <c r="G3464" s="74">
        <v>3.03</v>
      </c>
      <c r="H3464" s="75" t="s">
        <v>1939</v>
      </c>
      <c r="I3464" s="34"/>
      <c r="J3464" s="64"/>
      <c r="K3464" s="74">
        <v>15.93</v>
      </c>
    </row>
    <row r="3465" ht="0.75" customHeight="1">
      <c r="A3465" s="76"/>
      <c r="B3465" s="76"/>
      <c r="C3465" s="76"/>
      <c r="D3465" s="76"/>
      <c r="E3465" s="76"/>
      <c r="F3465" s="76"/>
      <c r="G3465" s="76"/>
      <c r="H3465" s="76"/>
      <c r="I3465" s="76"/>
      <c r="J3465" s="76"/>
      <c r="K3465" s="76"/>
    </row>
    <row r="3466" ht="18.0" customHeight="1">
      <c r="A3466" s="39" t="s">
        <v>928</v>
      </c>
      <c r="B3466" s="43" t="s">
        <v>83</v>
      </c>
      <c r="C3466" s="39" t="s">
        <v>84</v>
      </c>
      <c r="D3466" s="39" t="s">
        <v>24</v>
      </c>
      <c r="E3466" s="40" t="s">
        <v>1911</v>
      </c>
      <c r="F3466" s="42"/>
      <c r="G3466" s="54" t="s">
        <v>85</v>
      </c>
      <c r="H3466" s="43" t="s">
        <v>25</v>
      </c>
      <c r="I3466" s="43" t="s">
        <v>1912</v>
      </c>
      <c r="J3466" s="43" t="s">
        <v>86</v>
      </c>
      <c r="K3466" s="43" t="s">
        <v>26</v>
      </c>
    </row>
    <row r="3467" ht="39.0" customHeight="1">
      <c r="A3467" s="56" t="s">
        <v>1913</v>
      </c>
      <c r="B3467" s="58" t="s">
        <v>929</v>
      </c>
      <c r="C3467" s="56" t="s">
        <v>122</v>
      </c>
      <c r="D3467" s="56" t="s">
        <v>3756</v>
      </c>
      <c r="E3467" s="66" t="s">
        <v>3729</v>
      </c>
      <c r="F3467" s="42"/>
      <c r="G3467" s="57" t="s">
        <v>98</v>
      </c>
      <c r="H3467" s="67">
        <v>1.0</v>
      </c>
      <c r="I3467" s="59"/>
      <c r="J3467" s="59">
        <v>15.18</v>
      </c>
      <c r="K3467" s="59">
        <v>15.18</v>
      </c>
    </row>
    <row r="3468" ht="25.5" customHeight="1">
      <c r="A3468" s="68" t="s">
        <v>1915</v>
      </c>
      <c r="B3468" s="69" t="s">
        <v>2003</v>
      </c>
      <c r="C3468" s="68" t="s">
        <v>122</v>
      </c>
      <c r="D3468" s="68" t="s">
        <v>2004</v>
      </c>
      <c r="E3468" s="70" t="s">
        <v>1918</v>
      </c>
      <c r="F3468" s="42"/>
      <c r="G3468" s="71" t="s">
        <v>1134</v>
      </c>
      <c r="H3468" s="72">
        <v>0.1306</v>
      </c>
      <c r="I3468" s="72">
        <v>0.0</v>
      </c>
      <c r="J3468" s="73">
        <v>26.39</v>
      </c>
      <c r="K3468" s="73">
        <v>3.44</v>
      </c>
    </row>
    <row r="3469" ht="25.5" customHeight="1">
      <c r="A3469" s="68" t="s">
        <v>1915</v>
      </c>
      <c r="B3469" s="69" t="s">
        <v>2012</v>
      </c>
      <c r="C3469" s="68" t="s">
        <v>122</v>
      </c>
      <c r="D3469" s="68" t="s">
        <v>2013</v>
      </c>
      <c r="E3469" s="70" t="s">
        <v>1918</v>
      </c>
      <c r="F3469" s="42"/>
      <c r="G3469" s="71" t="s">
        <v>1134</v>
      </c>
      <c r="H3469" s="72">
        <v>0.1306</v>
      </c>
      <c r="I3469" s="72">
        <v>0.0</v>
      </c>
      <c r="J3469" s="73">
        <v>21.7</v>
      </c>
      <c r="K3469" s="73">
        <v>2.83</v>
      </c>
    </row>
    <row r="3470" ht="24.0" customHeight="1">
      <c r="A3470" s="77" t="s">
        <v>1940</v>
      </c>
      <c r="B3470" s="78" t="s">
        <v>3741</v>
      </c>
      <c r="C3470" s="77" t="s">
        <v>122</v>
      </c>
      <c r="D3470" s="77" t="s">
        <v>3742</v>
      </c>
      <c r="E3470" s="79" t="s">
        <v>1943</v>
      </c>
      <c r="F3470" s="42"/>
      <c r="G3470" s="80" t="s">
        <v>98</v>
      </c>
      <c r="H3470" s="81">
        <v>0.0129</v>
      </c>
      <c r="I3470" s="81">
        <v>0.0</v>
      </c>
      <c r="J3470" s="82">
        <v>76.56</v>
      </c>
      <c r="K3470" s="82">
        <v>0.98</v>
      </c>
    </row>
    <row r="3471" ht="24.0" customHeight="1">
      <c r="A3471" s="77" t="s">
        <v>1940</v>
      </c>
      <c r="B3471" s="78" t="s">
        <v>3732</v>
      </c>
      <c r="C3471" s="77" t="s">
        <v>122</v>
      </c>
      <c r="D3471" s="77" t="s">
        <v>3733</v>
      </c>
      <c r="E3471" s="79" t="s">
        <v>1943</v>
      </c>
      <c r="F3471" s="42"/>
      <c r="G3471" s="80" t="s">
        <v>98</v>
      </c>
      <c r="H3471" s="81">
        <v>0.0435</v>
      </c>
      <c r="I3471" s="81">
        <v>0.0</v>
      </c>
      <c r="J3471" s="82">
        <v>3.08</v>
      </c>
      <c r="K3471" s="82">
        <v>0.13</v>
      </c>
    </row>
    <row r="3472" ht="25.5" customHeight="1">
      <c r="A3472" s="77" t="s">
        <v>1940</v>
      </c>
      <c r="B3472" s="78" t="s">
        <v>3743</v>
      </c>
      <c r="C3472" s="77" t="s">
        <v>122</v>
      </c>
      <c r="D3472" s="77" t="s">
        <v>3744</v>
      </c>
      <c r="E3472" s="79" t="s">
        <v>1943</v>
      </c>
      <c r="F3472" s="42"/>
      <c r="G3472" s="80" t="s">
        <v>98</v>
      </c>
      <c r="H3472" s="81">
        <v>0.0165</v>
      </c>
      <c r="I3472" s="81">
        <v>0.0</v>
      </c>
      <c r="J3472" s="82">
        <v>86.73</v>
      </c>
      <c r="K3472" s="82">
        <v>1.43</v>
      </c>
    </row>
    <row r="3473" ht="25.5" customHeight="1">
      <c r="A3473" s="77" t="s">
        <v>1940</v>
      </c>
      <c r="B3473" s="78" t="s">
        <v>3757</v>
      </c>
      <c r="C3473" s="77" t="s">
        <v>122</v>
      </c>
      <c r="D3473" s="77" t="s">
        <v>3758</v>
      </c>
      <c r="E3473" s="79" t="s">
        <v>1943</v>
      </c>
      <c r="F3473" s="42"/>
      <c r="G3473" s="80" t="s">
        <v>98</v>
      </c>
      <c r="H3473" s="81">
        <v>1.0</v>
      </c>
      <c r="I3473" s="81">
        <v>0.0</v>
      </c>
      <c r="J3473" s="82">
        <v>6.37</v>
      </c>
      <c r="K3473" s="82">
        <v>6.37</v>
      </c>
    </row>
    <row r="3474" ht="13.5" customHeight="1">
      <c r="A3474" s="64"/>
      <c r="B3474" s="64"/>
      <c r="C3474" s="64"/>
      <c r="D3474" s="64"/>
      <c r="E3474" s="64"/>
      <c r="F3474" s="64" t="s">
        <v>1935</v>
      </c>
      <c r="G3474" s="74">
        <v>2.31</v>
      </c>
      <c r="H3474" s="64" t="s">
        <v>1936</v>
      </c>
      <c r="I3474" s="74">
        <v>2.5</v>
      </c>
      <c r="J3474" s="64" t="s">
        <v>1937</v>
      </c>
      <c r="K3474" s="74">
        <v>4.81</v>
      </c>
    </row>
    <row r="3475" ht="13.5" customHeight="1">
      <c r="A3475" s="64"/>
      <c r="B3475" s="64"/>
      <c r="C3475" s="64"/>
      <c r="D3475" s="64"/>
      <c r="E3475" s="64"/>
      <c r="F3475" s="64" t="s">
        <v>1938</v>
      </c>
      <c r="G3475" s="74">
        <v>3.57</v>
      </c>
      <c r="H3475" s="75" t="s">
        <v>1939</v>
      </c>
      <c r="I3475" s="34"/>
      <c r="J3475" s="64"/>
      <c r="K3475" s="74">
        <v>18.75</v>
      </c>
    </row>
    <row r="3476" ht="0.75" customHeight="1">
      <c r="A3476" s="76"/>
      <c r="B3476" s="76"/>
      <c r="C3476" s="76"/>
      <c r="D3476" s="76"/>
      <c r="E3476" s="76"/>
      <c r="F3476" s="76"/>
      <c r="G3476" s="76"/>
      <c r="H3476" s="76"/>
      <c r="I3476" s="76"/>
      <c r="J3476" s="76"/>
      <c r="K3476" s="76"/>
    </row>
    <row r="3477" ht="18.0" customHeight="1">
      <c r="A3477" s="39" t="s">
        <v>931</v>
      </c>
      <c r="B3477" s="43" t="s">
        <v>83</v>
      </c>
      <c r="C3477" s="39" t="s">
        <v>84</v>
      </c>
      <c r="D3477" s="39" t="s">
        <v>24</v>
      </c>
      <c r="E3477" s="40" t="s">
        <v>1911</v>
      </c>
      <c r="F3477" s="42"/>
      <c r="G3477" s="54" t="s">
        <v>85</v>
      </c>
      <c r="H3477" s="43" t="s">
        <v>25</v>
      </c>
      <c r="I3477" s="43" t="s">
        <v>1912</v>
      </c>
      <c r="J3477" s="43" t="s">
        <v>86</v>
      </c>
      <c r="K3477" s="43" t="s">
        <v>26</v>
      </c>
    </row>
    <row r="3478" ht="39.0" customHeight="1">
      <c r="A3478" s="56" t="s">
        <v>1913</v>
      </c>
      <c r="B3478" s="58" t="s">
        <v>932</v>
      </c>
      <c r="C3478" s="56" t="s">
        <v>122</v>
      </c>
      <c r="D3478" s="56" t="s">
        <v>933</v>
      </c>
      <c r="E3478" s="66" t="s">
        <v>3729</v>
      </c>
      <c r="F3478" s="42"/>
      <c r="G3478" s="57" t="s">
        <v>98</v>
      </c>
      <c r="H3478" s="67">
        <v>1.0</v>
      </c>
      <c r="I3478" s="59"/>
      <c r="J3478" s="59">
        <v>9.51</v>
      </c>
      <c r="K3478" s="59">
        <v>9.51</v>
      </c>
    </row>
    <row r="3479" ht="25.5" customHeight="1">
      <c r="A3479" s="68" t="s">
        <v>1915</v>
      </c>
      <c r="B3479" s="69" t="s">
        <v>2003</v>
      </c>
      <c r="C3479" s="68" t="s">
        <v>122</v>
      </c>
      <c r="D3479" s="68" t="s">
        <v>2004</v>
      </c>
      <c r="E3479" s="70" t="s">
        <v>1918</v>
      </c>
      <c r="F3479" s="42"/>
      <c r="G3479" s="71" t="s">
        <v>1134</v>
      </c>
      <c r="H3479" s="72">
        <v>0.1359</v>
      </c>
      <c r="I3479" s="72">
        <v>0.0</v>
      </c>
      <c r="J3479" s="73">
        <v>26.39</v>
      </c>
      <c r="K3479" s="73">
        <v>3.58</v>
      </c>
    </row>
    <row r="3480" ht="25.5" customHeight="1">
      <c r="A3480" s="68" t="s">
        <v>1915</v>
      </c>
      <c r="B3480" s="69" t="s">
        <v>2012</v>
      </c>
      <c r="C3480" s="68" t="s">
        <v>122</v>
      </c>
      <c r="D3480" s="68" t="s">
        <v>2013</v>
      </c>
      <c r="E3480" s="70" t="s">
        <v>1918</v>
      </c>
      <c r="F3480" s="42"/>
      <c r="G3480" s="71" t="s">
        <v>1134</v>
      </c>
      <c r="H3480" s="72">
        <v>0.1359</v>
      </c>
      <c r="I3480" s="72">
        <v>0.0</v>
      </c>
      <c r="J3480" s="73">
        <v>21.7</v>
      </c>
      <c r="K3480" s="73">
        <v>2.94</v>
      </c>
    </row>
    <row r="3481" ht="24.0" customHeight="1">
      <c r="A3481" s="77" t="s">
        <v>1940</v>
      </c>
      <c r="B3481" s="78" t="s">
        <v>3741</v>
      </c>
      <c r="C3481" s="77" t="s">
        <v>122</v>
      </c>
      <c r="D3481" s="77" t="s">
        <v>3742</v>
      </c>
      <c r="E3481" s="79" t="s">
        <v>1943</v>
      </c>
      <c r="F3481" s="42"/>
      <c r="G3481" s="80" t="s">
        <v>98</v>
      </c>
      <c r="H3481" s="81">
        <v>0.0071</v>
      </c>
      <c r="I3481" s="81">
        <v>0.0</v>
      </c>
      <c r="J3481" s="82">
        <v>76.56</v>
      </c>
      <c r="K3481" s="82">
        <v>0.54</v>
      </c>
    </row>
    <row r="3482" ht="25.5" customHeight="1">
      <c r="A3482" s="77" t="s">
        <v>1940</v>
      </c>
      <c r="B3482" s="78" t="s">
        <v>3759</v>
      </c>
      <c r="C3482" s="77" t="s">
        <v>122</v>
      </c>
      <c r="D3482" s="77" t="s">
        <v>3760</v>
      </c>
      <c r="E3482" s="79" t="s">
        <v>1943</v>
      </c>
      <c r="F3482" s="42"/>
      <c r="G3482" s="80" t="s">
        <v>98</v>
      </c>
      <c r="H3482" s="81">
        <v>1.0</v>
      </c>
      <c r="I3482" s="81">
        <v>0.0</v>
      </c>
      <c r="J3482" s="82">
        <v>1.67</v>
      </c>
      <c r="K3482" s="82">
        <v>1.67</v>
      </c>
    </row>
    <row r="3483" ht="25.5" customHeight="1">
      <c r="A3483" s="77" t="s">
        <v>1940</v>
      </c>
      <c r="B3483" s="78" t="s">
        <v>3743</v>
      </c>
      <c r="C3483" s="77" t="s">
        <v>122</v>
      </c>
      <c r="D3483" s="77" t="s">
        <v>3744</v>
      </c>
      <c r="E3483" s="79" t="s">
        <v>1943</v>
      </c>
      <c r="F3483" s="42"/>
      <c r="G3483" s="80" t="s">
        <v>98</v>
      </c>
      <c r="H3483" s="81">
        <v>0.008</v>
      </c>
      <c r="I3483" s="81">
        <v>0.0</v>
      </c>
      <c r="J3483" s="82">
        <v>86.73</v>
      </c>
      <c r="K3483" s="82">
        <v>0.69</v>
      </c>
    </row>
    <row r="3484" ht="24.0" customHeight="1">
      <c r="A3484" s="77" t="s">
        <v>1940</v>
      </c>
      <c r="B3484" s="78" t="s">
        <v>3732</v>
      </c>
      <c r="C3484" s="77" t="s">
        <v>122</v>
      </c>
      <c r="D3484" s="77" t="s">
        <v>3733</v>
      </c>
      <c r="E3484" s="79" t="s">
        <v>1943</v>
      </c>
      <c r="F3484" s="42"/>
      <c r="G3484" s="80" t="s">
        <v>98</v>
      </c>
      <c r="H3484" s="81">
        <v>0.0302</v>
      </c>
      <c r="I3484" s="81">
        <v>0.0</v>
      </c>
      <c r="J3484" s="82">
        <v>3.08</v>
      </c>
      <c r="K3484" s="82">
        <v>0.09</v>
      </c>
    </row>
    <row r="3485" ht="13.5" customHeight="1">
      <c r="A3485" s="64"/>
      <c r="B3485" s="64"/>
      <c r="C3485" s="64"/>
      <c r="D3485" s="64"/>
      <c r="E3485" s="64"/>
      <c r="F3485" s="64" t="s">
        <v>1935</v>
      </c>
      <c r="G3485" s="74">
        <v>2.41</v>
      </c>
      <c r="H3485" s="64" t="s">
        <v>1936</v>
      </c>
      <c r="I3485" s="74">
        <v>2.6</v>
      </c>
      <c r="J3485" s="64" t="s">
        <v>1937</v>
      </c>
      <c r="K3485" s="74">
        <v>5.01</v>
      </c>
    </row>
    <row r="3486" ht="13.5" customHeight="1">
      <c r="A3486" s="64"/>
      <c r="B3486" s="64"/>
      <c r="C3486" s="64"/>
      <c r="D3486" s="64"/>
      <c r="E3486" s="64"/>
      <c r="F3486" s="64" t="s">
        <v>1938</v>
      </c>
      <c r="G3486" s="74">
        <v>2.23</v>
      </c>
      <c r="H3486" s="75" t="s">
        <v>1939</v>
      </c>
      <c r="I3486" s="34"/>
      <c r="J3486" s="64"/>
      <c r="K3486" s="74">
        <v>11.74</v>
      </c>
    </row>
    <row r="3487" ht="0.75" customHeight="1">
      <c r="A3487" s="76"/>
      <c r="B3487" s="76"/>
      <c r="C3487" s="76"/>
      <c r="D3487" s="76"/>
      <c r="E3487" s="76"/>
      <c r="F3487" s="76"/>
      <c r="G3487" s="76"/>
      <c r="H3487" s="76"/>
      <c r="I3487" s="76"/>
      <c r="J3487" s="76"/>
      <c r="K3487" s="76"/>
    </row>
    <row r="3488" ht="18.0" customHeight="1">
      <c r="A3488" s="39" t="s">
        <v>934</v>
      </c>
      <c r="B3488" s="43" t="s">
        <v>83</v>
      </c>
      <c r="C3488" s="39" t="s">
        <v>84</v>
      </c>
      <c r="D3488" s="39" t="s">
        <v>24</v>
      </c>
      <c r="E3488" s="40" t="s">
        <v>1911</v>
      </c>
      <c r="F3488" s="42"/>
      <c r="G3488" s="54" t="s">
        <v>85</v>
      </c>
      <c r="H3488" s="43" t="s">
        <v>25</v>
      </c>
      <c r="I3488" s="43" t="s">
        <v>1912</v>
      </c>
      <c r="J3488" s="43" t="s">
        <v>86</v>
      </c>
      <c r="K3488" s="43" t="s">
        <v>26</v>
      </c>
    </row>
    <row r="3489" ht="39.0" customHeight="1">
      <c r="A3489" s="56" t="s">
        <v>1913</v>
      </c>
      <c r="B3489" s="58" t="s">
        <v>935</v>
      </c>
      <c r="C3489" s="56" t="s">
        <v>122</v>
      </c>
      <c r="D3489" s="56" t="s">
        <v>936</v>
      </c>
      <c r="E3489" s="66" t="s">
        <v>3729</v>
      </c>
      <c r="F3489" s="42"/>
      <c r="G3489" s="57" t="s">
        <v>98</v>
      </c>
      <c r="H3489" s="67">
        <v>1.0</v>
      </c>
      <c r="I3489" s="59"/>
      <c r="J3489" s="59">
        <v>14.17</v>
      </c>
      <c r="K3489" s="59">
        <v>14.17</v>
      </c>
    </row>
    <row r="3490" ht="25.5" customHeight="1">
      <c r="A3490" s="68" t="s">
        <v>1915</v>
      </c>
      <c r="B3490" s="69" t="s">
        <v>2003</v>
      </c>
      <c r="C3490" s="68" t="s">
        <v>122</v>
      </c>
      <c r="D3490" s="68" t="s">
        <v>2004</v>
      </c>
      <c r="E3490" s="70" t="s">
        <v>1918</v>
      </c>
      <c r="F3490" s="42"/>
      <c r="G3490" s="71" t="s">
        <v>1134</v>
      </c>
      <c r="H3490" s="72">
        <v>0.1621</v>
      </c>
      <c r="I3490" s="72">
        <v>0.0</v>
      </c>
      <c r="J3490" s="73">
        <v>26.39</v>
      </c>
      <c r="K3490" s="73">
        <v>4.27</v>
      </c>
    </row>
    <row r="3491" ht="25.5" customHeight="1">
      <c r="A3491" s="68" t="s">
        <v>1915</v>
      </c>
      <c r="B3491" s="69" t="s">
        <v>2012</v>
      </c>
      <c r="C3491" s="68" t="s">
        <v>122</v>
      </c>
      <c r="D3491" s="68" t="s">
        <v>2013</v>
      </c>
      <c r="E3491" s="70" t="s">
        <v>1918</v>
      </c>
      <c r="F3491" s="42"/>
      <c r="G3491" s="71" t="s">
        <v>1134</v>
      </c>
      <c r="H3491" s="72">
        <v>0.1621</v>
      </c>
      <c r="I3491" s="72">
        <v>0.0</v>
      </c>
      <c r="J3491" s="73">
        <v>21.7</v>
      </c>
      <c r="K3491" s="73">
        <v>3.51</v>
      </c>
    </row>
    <row r="3492" ht="24.0" customHeight="1">
      <c r="A3492" s="77" t="s">
        <v>1940</v>
      </c>
      <c r="B3492" s="78" t="s">
        <v>3741</v>
      </c>
      <c r="C3492" s="77" t="s">
        <v>122</v>
      </c>
      <c r="D3492" s="77" t="s">
        <v>3742</v>
      </c>
      <c r="E3492" s="79" t="s">
        <v>1943</v>
      </c>
      <c r="F3492" s="42"/>
      <c r="G3492" s="80" t="s">
        <v>98</v>
      </c>
      <c r="H3492" s="81">
        <v>0.0094</v>
      </c>
      <c r="I3492" s="81">
        <v>0.0</v>
      </c>
      <c r="J3492" s="82">
        <v>76.56</v>
      </c>
      <c r="K3492" s="82">
        <v>0.71</v>
      </c>
    </row>
    <row r="3493" ht="24.0" customHeight="1">
      <c r="A3493" s="77" t="s">
        <v>1940</v>
      </c>
      <c r="B3493" s="78" t="s">
        <v>3732</v>
      </c>
      <c r="C3493" s="77" t="s">
        <v>122</v>
      </c>
      <c r="D3493" s="77" t="s">
        <v>3733</v>
      </c>
      <c r="E3493" s="79" t="s">
        <v>1943</v>
      </c>
      <c r="F3493" s="42"/>
      <c r="G3493" s="80" t="s">
        <v>98</v>
      </c>
      <c r="H3493" s="81">
        <v>0.036</v>
      </c>
      <c r="I3493" s="81">
        <v>0.0</v>
      </c>
      <c r="J3493" s="82">
        <v>3.08</v>
      </c>
      <c r="K3493" s="82">
        <v>0.11</v>
      </c>
    </row>
    <row r="3494" ht="25.5" customHeight="1">
      <c r="A3494" s="77" t="s">
        <v>1940</v>
      </c>
      <c r="B3494" s="78" t="s">
        <v>3761</v>
      </c>
      <c r="C3494" s="77" t="s">
        <v>122</v>
      </c>
      <c r="D3494" s="77" t="s">
        <v>3762</v>
      </c>
      <c r="E3494" s="79" t="s">
        <v>1943</v>
      </c>
      <c r="F3494" s="42"/>
      <c r="G3494" s="80" t="s">
        <v>98</v>
      </c>
      <c r="H3494" s="81">
        <v>1.0</v>
      </c>
      <c r="I3494" s="81">
        <v>0.0</v>
      </c>
      <c r="J3494" s="82">
        <v>4.62</v>
      </c>
      <c r="K3494" s="82">
        <v>4.62</v>
      </c>
    </row>
    <row r="3495" ht="25.5" customHeight="1">
      <c r="A3495" s="77" t="s">
        <v>1940</v>
      </c>
      <c r="B3495" s="78" t="s">
        <v>3743</v>
      </c>
      <c r="C3495" s="77" t="s">
        <v>122</v>
      </c>
      <c r="D3495" s="77" t="s">
        <v>3744</v>
      </c>
      <c r="E3495" s="79" t="s">
        <v>1943</v>
      </c>
      <c r="F3495" s="42"/>
      <c r="G3495" s="80" t="s">
        <v>98</v>
      </c>
      <c r="H3495" s="81">
        <v>0.011</v>
      </c>
      <c r="I3495" s="81">
        <v>0.0</v>
      </c>
      <c r="J3495" s="82">
        <v>86.73</v>
      </c>
      <c r="K3495" s="82">
        <v>0.95</v>
      </c>
    </row>
    <row r="3496" ht="13.5" customHeight="1">
      <c r="A3496" s="64"/>
      <c r="B3496" s="64"/>
      <c r="C3496" s="64"/>
      <c r="D3496" s="64"/>
      <c r="E3496" s="64"/>
      <c r="F3496" s="64" t="s">
        <v>1935</v>
      </c>
      <c r="G3496" s="74">
        <v>2.88</v>
      </c>
      <c r="H3496" s="64" t="s">
        <v>1936</v>
      </c>
      <c r="I3496" s="74">
        <v>3.1</v>
      </c>
      <c r="J3496" s="64" t="s">
        <v>1937</v>
      </c>
      <c r="K3496" s="74">
        <v>5.98</v>
      </c>
    </row>
    <row r="3497" ht="13.5" customHeight="1">
      <c r="A3497" s="64"/>
      <c r="B3497" s="64"/>
      <c r="C3497" s="64"/>
      <c r="D3497" s="64"/>
      <c r="E3497" s="64"/>
      <c r="F3497" s="64" t="s">
        <v>1938</v>
      </c>
      <c r="G3497" s="74">
        <v>3.33</v>
      </c>
      <c r="H3497" s="75" t="s">
        <v>1939</v>
      </c>
      <c r="I3497" s="34"/>
      <c r="J3497" s="64"/>
      <c r="K3497" s="74">
        <v>17.5</v>
      </c>
    </row>
    <row r="3498" ht="0.75" customHeight="1">
      <c r="A3498" s="76"/>
      <c r="B3498" s="76"/>
      <c r="C3498" s="76"/>
      <c r="D3498" s="76"/>
      <c r="E3498" s="76"/>
      <c r="F3498" s="76"/>
      <c r="G3498" s="76"/>
      <c r="H3498" s="76"/>
      <c r="I3498" s="76"/>
      <c r="J3498" s="76"/>
      <c r="K3498" s="76"/>
    </row>
    <row r="3499" ht="18.0" customHeight="1">
      <c r="A3499" s="39" t="s">
        <v>937</v>
      </c>
      <c r="B3499" s="43" t="s">
        <v>83</v>
      </c>
      <c r="C3499" s="39" t="s">
        <v>84</v>
      </c>
      <c r="D3499" s="39" t="s">
        <v>24</v>
      </c>
      <c r="E3499" s="40" t="s">
        <v>1911</v>
      </c>
      <c r="F3499" s="42"/>
      <c r="G3499" s="54" t="s">
        <v>85</v>
      </c>
      <c r="H3499" s="43" t="s">
        <v>25</v>
      </c>
      <c r="I3499" s="43" t="s">
        <v>1912</v>
      </c>
      <c r="J3499" s="43" t="s">
        <v>86</v>
      </c>
      <c r="K3499" s="43" t="s">
        <v>26</v>
      </c>
    </row>
    <row r="3500" ht="39.0" customHeight="1">
      <c r="A3500" s="56" t="s">
        <v>1913</v>
      </c>
      <c r="B3500" s="58" t="s">
        <v>938</v>
      </c>
      <c r="C3500" s="56" t="s">
        <v>122</v>
      </c>
      <c r="D3500" s="56" t="s">
        <v>939</v>
      </c>
      <c r="E3500" s="66" t="s">
        <v>3729</v>
      </c>
      <c r="F3500" s="42"/>
      <c r="G3500" s="57" t="s">
        <v>98</v>
      </c>
      <c r="H3500" s="67">
        <v>1.0</v>
      </c>
      <c r="I3500" s="59"/>
      <c r="J3500" s="59">
        <v>17.65</v>
      </c>
      <c r="K3500" s="59">
        <v>17.65</v>
      </c>
    </row>
    <row r="3501" ht="25.5" customHeight="1">
      <c r="A3501" s="68" t="s">
        <v>1915</v>
      </c>
      <c r="B3501" s="69" t="s">
        <v>2012</v>
      </c>
      <c r="C3501" s="68" t="s">
        <v>122</v>
      </c>
      <c r="D3501" s="68" t="s">
        <v>2013</v>
      </c>
      <c r="E3501" s="70" t="s">
        <v>1918</v>
      </c>
      <c r="F3501" s="42"/>
      <c r="G3501" s="71" t="s">
        <v>1134</v>
      </c>
      <c r="H3501" s="72">
        <v>0.1271</v>
      </c>
      <c r="I3501" s="72">
        <v>0.0</v>
      </c>
      <c r="J3501" s="73">
        <v>21.7</v>
      </c>
      <c r="K3501" s="73">
        <v>2.75</v>
      </c>
    </row>
    <row r="3502" ht="25.5" customHeight="1">
      <c r="A3502" s="68" t="s">
        <v>1915</v>
      </c>
      <c r="B3502" s="69" t="s">
        <v>2003</v>
      </c>
      <c r="C3502" s="68" t="s">
        <v>122</v>
      </c>
      <c r="D3502" s="68" t="s">
        <v>2004</v>
      </c>
      <c r="E3502" s="70" t="s">
        <v>1918</v>
      </c>
      <c r="F3502" s="42"/>
      <c r="G3502" s="71" t="s">
        <v>1134</v>
      </c>
      <c r="H3502" s="72">
        <v>0.1271</v>
      </c>
      <c r="I3502" s="72">
        <v>0.0</v>
      </c>
      <c r="J3502" s="73">
        <v>26.39</v>
      </c>
      <c r="K3502" s="73">
        <v>3.35</v>
      </c>
    </row>
    <row r="3503" ht="25.5" customHeight="1">
      <c r="A3503" s="77" t="s">
        <v>1940</v>
      </c>
      <c r="B3503" s="78" t="s">
        <v>3743</v>
      </c>
      <c r="C3503" s="77" t="s">
        <v>122</v>
      </c>
      <c r="D3503" s="77" t="s">
        <v>3744</v>
      </c>
      <c r="E3503" s="79" t="s">
        <v>1943</v>
      </c>
      <c r="F3503" s="42"/>
      <c r="G3503" s="80" t="s">
        <v>98</v>
      </c>
      <c r="H3503" s="81">
        <v>0.022</v>
      </c>
      <c r="I3503" s="81">
        <v>0.0</v>
      </c>
      <c r="J3503" s="82">
        <v>86.73</v>
      </c>
      <c r="K3503" s="82">
        <v>1.9</v>
      </c>
    </row>
    <row r="3504" ht="25.5" customHeight="1">
      <c r="A3504" s="77" t="s">
        <v>1940</v>
      </c>
      <c r="B3504" s="78" t="s">
        <v>3763</v>
      </c>
      <c r="C3504" s="77" t="s">
        <v>122</v>
      </c>
      <c r="D3504" s="77" t="s">
        <v>3764</v>
      </c>
      <c r="E3504" s="79" t="s">
        <v>1943</v>
      </c>
      <c r="F3504" s="42"/>
      <c r="G3504" s="80" t="s">
        <v>98</v>
      </c>
      <c r="H3504" s="81">
        <v>1.0</v>
      </c>
      <c r="I3504" s="81">
        <v>0.0</v>
      </c>
      <c r="J3504" s="82">
        <v>8.34</v>
      </c>
      <c r="K3504" s="82">
        <v>8.34</v>
      </c>
    </row>
    <row r="3505" ht="24.0" customHeight="1">
      <c r="A3505" s="77" t="s">
        <v>1940</v>
      </c>
      <c r="B3505" s="78" t="s">
        <v>3732</v>
      </c>
      <c r="C3505" s="77" t="s">
        <v>122</v>
      </c>
      <c r="D3505" s="77" t="s">
        <v>3733</v>
      </c>
      <c r="E3505" s="79" t="s">
        <v>1943</v>
      </c>
      <c r="F3505" s="42"/>
      <c r="G3505" s="80" t="s">
        <v>98</v>
      </c>
      <c r="H3505" s="81">
        <v>0.019</v>
      </c>
      <c r="I3505" s="81">
        <v>0.0</v>
      </c>
      <c r="J3505" s="82">
        <v>3.08</v>
      </c>
      <c r="K3505" s="82">
        <v>0.05</v>
      </c>
    </row>
    <row r="3506" ht="24.0" customHeight="1">
      <c r="A3506" s="77" t="s">
        <v>1940</v>
      </c>
      <c r="B3506" s="78" t="s">
        <v>3741</v>
      </c>
      <c r="C3506" s="77" t="s">
        <v>122</v>
      </c>
      <c r="D3506" s="77" t="s">
        <v>3742</v>
      </c>
      <c r="E3506" s="79" t="s">
        <v>1943</v>
      </c>
      <c r="F3506" s="42"/>
      <c r="G3506" s="80" t="s">
        <v>98</v>
      </c>
      <c r="H3506" s="81">
        <v>0.0165</v>
      </c>
      <c r="I3506" s="81">
        <v>0.0</v>
      </c>
      <c r="J3506" s="82">
        <v>76.56</v>
      </c>
      <c r="K3506" s="82">
        <v>1.26</v>
      </c>
    </row>
    <row r="3507" ht="13.5" customHeight="1">
      <c r="A3507" s="64"/>
      <c r="B3507" s="64"/>
      <c r="C3507" s="64"/>
      <c r="D3507" s="64"/>
      <c r="E3507" s="64"/>
      <c r="F3507" s="64" t="s">
        <v>1935</v>
      </c>
      <c r="G3507" s="74">
        <v>2.26</v>
      </c>
      <c r="H3507" s="64" t="s">
        <v>1936</v>
      </c>
      <c r="I3507" s="74">
        <v>2.43</v>
      </c>
      <c r="J3507" s="64" t="s">
        <v>1937</v>
      </c>
      <c r="K3507" s="74">
        <v>4.69</v>
      </c>
    </row>
    <row r="3508" ht="13.5" customHeight="1">
      <c r="A3508" s="64"/>
      <c r="B3508" s="64"/>
      <c r="C3508" s="64"/>
      <c r="D3508" s="64"/>
      <c r="E3508" s="64"/>
      <c r="F3508" s="64" t="s">
        <v>1938</v>
      </c>
      <c r="G3508" s="74">
        <v>4.15</v>
      </c>
      <c r="H3508" s="75" t="s">
        <v>1939</v>
      </c>
      <c r="I3508" s="34"/>
      <c r="J3508" s="64"/>
      <c r="K3508" s="74">
        <v>21.8</v>
      </c>
    </row>
    <row r="3509" ht="0.75" customHeight="1">
      <c r="A3509" s="76"/>
      <c r="B3509" s="76"/>
      <c r="C3509" s="76"/>
      <c r="D3509" s="76"/>
      <c r="E3509" s="76"/>
      <c r="F3509" s="76"/>
      <c r="G3509" s="76"/>
      <c r="H3509" s="76"/>
      <c r="I3509" s="76"/>
      <c r="J3509" s="76"/>
      <c r="K3509" s="76"/>
    </row>
    <row r="3510" ht="18.0" customHeight="1">
      <c r="A3510" s="39" t="s">
        <v>940</v>
      </c>
      <c r="B3510" s="43" t="s">
        <v>83</v>
      </c>
      <c r="C3510" s="39" t="s">
        <v>84</v>
      </c>
      <c r="D3510" s="39" t="s">
        <v>24</v>
      </c>
      <c r="E3510" s="40" t="s">
        <v>1911</v>
      </c>
      <c r="F3510" s="42"/>
      <c r="G3510" s="54" t="s">
        <v>85</v>
      </c>
      <c r="H3510" s="43" t="s">
        <v>25</v>
      </c>
      <c r="I3510" s="43" t="s">
        <v>1912</v>
      </c>
      <c r="J3510" s="43" t="s">
        <v>86</v>
      </c>
      <c r="K3510" s="43" t="s">
        <v>26</v>
      </c>
    </row>
    <row r="3511" ht="39.0" customHeight="1">
      <c r="A3511" s="56" t="s">
        <v>1913</v>
      </c>
      <c r="B3511" s="58" t="s">
        <v>941</v>
      </c>
      <c r="C3511" s="56" t="s">
        <v>122</v>
      </c>
      <c r="D3511" s="56" t="s">
        <v>942</v>
      </c>
      <c r="E3511" s="66" t="s">
        <v>3729</v>
      </c>
      <c r="F3511" s="42"/>
      <c r="G3511" s="57" t="s">
        <v>98</v>
      </c>
      <c r="H3511" s="67">
        <v>1.0</v>
      </c>
      <c r="I3511" s="59"/>
      <c r="J3511" s="59">
        <v>8.65</v>
      </c>
      <c r="K3511" s="59">
        <v>8.65</v>
      </c>
    </row>
    <row r="3512" ht="25.5" customHeight="1">
      <c r="A3512" s="68" t="s">
        <v>1915</v>
      </c>
      <c r="B3512" s="69" t="s">
        <v>2003</v>
      </c>
      <c r="C3512" s="68" t="s">
        <v>122</v>
      </c>
      <c r="D3512" s="68" t="s">
        <v>2004</v>
      </c>
      <c r="E3512" s="70" t="s">
        <v>1918</v>
      </c>
      <c r="F3512" s="42"/>
      <c r="G3512" s="71" t="s">
        <v>1134</v>
      </c>
      <c r="H3512" s="72">
        <v>0.1359</v>
      </c>
      <c r="I3512" s="72">
        <v>0.0</v>
      </c>
      <c r="J3512" s="73">
        <v>26.39</v>
      </c>
      <c r="K3512" s="73">
        <v>3.58</v>
      </c>
    </row>
    <row r="3513" ht="25.5" customHeight="1">
      <c r="A3513" s="68" t="s">
        <v>1915</v>
      </c>
      <c r="B3513" s="69" t="s">
        <v>2012</v>
      </c>
      <c r="C3513" s="68" t="s">
        <v>122</v>
      </c>
      <c r="D3513" s="68" t="s">
        <v>2013</v>
      </c>
      <c r="E3513" s="70" t="s">
        <v>1918</v>
      </c>
      <c r="F3513" s="42"/>
      <c r="G3513" s="71" t="s">
        <v>1134</v>
      </c>
      <c r="H3513" s="72">
        <v>0.1359</v>
      </c>
      <c r="I3513" s="72">
        <v>0.0</v>
      </c>
      <c r="J3513" s="73">
        <v>21.7</v>
      </c>
      <c r="K3513" s="73">
        <v>2.94</v>
      </c>
    </row>
    <row r="3514" ht="25.5" customHeight="1">
      <c r="A3514" s="77" t="s">
        <v>1940</v>
      </c>
      <c r="B3514" s="78" t="s">
        <v>3765</v>
      </c>
      <c r="C3514" s="77" t="s">
        <v>122</v>
      </c>
      <c r="D3514" s="77" t="s">
        <v>3766</v>
      </c>
      <c r="E3514" s="79" t="s">
        <v>1943</v>
      </c>
      <c r="F3514" s="42"/>
      <c r="G3514" s="80" t="s">
        <v>98</v>
      </c>
      <c r="H3514" s="81">
        <v>1.0</v>
      </c>
      <c r="I3514" s="81">
        <v>0.0</v>
      </c>
      <c r="J3514" s="82">
        <v>0.81</v>
      </c>
      <c r="K3514" s="82">
        <v>0.81</v>
      </c>
    </row>
    <row r="3515" ht="24.0" customHeight="1">
      <c r="A3515" s="77" t="s">
        <v>1940</v>
      </c>
      <c r="B3515" s="78" t="s">
        <v>3732</v>
      </c>
      <c r="C3515" s="77" t="s">
        <v>122</v>
      </c>
      <c r="D3515" s="77" t="s">
        <v>3733</v>
      </c>
      <c r="E3515" s="79" t="s">
        <v>1943</v>
      </c>
      <c r="F3515" s="42"/>
      <c r="G3515" s="80" t="s">
        <v>98</v>
      </c>
      <c r="H3515" s="81">
        <v>0.0302</v>
      </c>
      <c r="I3515" s="81">
        <v>0.0</v>
      </c>
      <c r="J3515" s="82">
        <v>3.08</v>
      </c>
      <c r="K3515" s="82">
        <v>0.09</v>
      </c>
    </row>
    <row r="3516" ht="25.5" customHeight="1">
      <c r="A3516" s="77" t="s">
        <v>1940</v>
      </c>
      <c r="B3516" s="78" t="s">
        <v>3743</v>
      </c>
      <c r="C3516" s="77" t="s">
        <v>122</v>
      </c>
      <c r="D3516" s="77" t="s">
        <v>3744</v>
      </c>
      <c r="E3516" s="79" t="s">
        <v>1943</v>
      </c>
      <c r="F3516" s="42"/>
      <c r="G3516" s="80" t="s">
        <v>98</v>
      </c>
      <c r="H3516" s="81">
        <v>0.008</v>
      </c>
      <c r="I3516" s="81">
        <v>0.0</v>
      </c>
      <c r="J3516" s="82">
        <v>86.73</v>
      </c>
      <c r="K3516" s="82">
        <v>0.69</v>
      </c>
    </row>
    <row r="3517" ht="24.0" customHeight="1">
      <c r="A3517" s="77" t="s">
        <v>1940</v>
      </c>
      <c r="B3517" s="78" t="s">
        <v>3741</v>
      </c>
      <c r="C3517" s="77" t="s">
        <v>122</v>
      </c>
      <c r="D3517" s="77" t="s">
        <v>3742</v>
      </c>
      <c r="E3517" s="79" t="s">
        <v>1943</v>
      </c>
      <c r="F3517" s="42"/>
      <c r="G3517" s="80" t="s">
        <v>98</v>
      </c>
      <c r="H3517" s="81">
        <v>0.0071</v>
      </c>
      <c r="I3517" s="81">
        <v>0.0</v>
      </c>
      <c r="J3517" s="82">
        <v>76.56</v>
      </c>
      <c r="K3517" s="82">
        <v>0.54</v>
      </c>
    </row>
    <row r="3518" ht="13.5" customHeight="1">
      <c r="A3518" s="64"/>
      <c r="B3518" s="64"/>
      <c r="C3518" s="64"/>
      <c r="D3518" s="64"/>
      <c r="E3518" s="64"/>
      <c r="F3518" s="64" t="s">
        <v>1935</v>
      </c>
      <c r="G3518" s="74">
        <v>2.41</v>
      </c>
      <c r="H3518" s="64" t="s">
        <v>1936</v>
      </c>
      <c r="I3518" s="74">
        <v>2.6</v>
      </c>
      <c r="J3518" s="64" t="s">
        <v>1937</v>
      </c>
      <c r="K3518" s="74">
        <v>5.01</v>
      </c>
    </row>
    <row r="3519" ht="13.5" customHeight="1">
      <c r="A3519" s="64"/>
      <c r="B3519" s="64"/>
      <c r="C3519" s="64"/>
      <c r="D3519" s="64"/>
      <c r="E3519" s="64"/>
      <c r="F3519" s="64" t="s">
        <v>1938</v>
      </c>
      <c r="G3519" s="74">
        <v>2.03</v>
      </c>
      <c r="H3519" s="75" t="s">
        <v>1939</v>
      </c>
      <c r="I3519" s="34"/>
      <c r="J3519" s="64"/>
      <c r="K3519" s="74">
        <v>10.68</v>
      </c>
    </row>
    <row r="3520" ht="0.75" customHeight="1">
      <c r="A3520" s="76"/>
      <c r="B3520" s="76"/>
      <c r="C3520" s="76"/>
      <c r="D3520" s="76"/>
      <c r="E3520" s="76"/>
      <c r="F3520" s="76"/>
      <c r="G3520" s="76"/>
      <c r="H3520" s="76"/>
      <c r="I3520" s="76"/>
      <c r="J3520" s="76"/>
      <c r="K3520" s="76"/>
    </row>
    <row r="3521" ht="18.0" customHeight="1">
      <c r="A3521" s="39" t="s">
        <v>943</v>
      </c>
      <c r="B3521" s="43" t="s">
        <v>83</v>
      </c>
      <c r="C3521" s="39" t="s">
        <v>84</v>
      </c>
      <c r="D3521" s="39" t="s">
        <v>24</v>
      </c>
      <c r="E3521" s="40" t="s">
        <v>1911</v>
      </c>
      <c r="F3521" s="42"/>
      <c r="G3521" s="54" t="s">
        <v>85</v>
      </c>
      <c r="H3521" s="43" t="s">
        <v>25</v>
      </c>
      <c r="I3521" s="43" t="s">
        <v>1912</v>
      </c>
      <c r="J3521" s="43" t="s">
        <v>86</v>
      </c>
      <c r="K3521" s="43" t="s">
        <v>26</v>
      </c>
    </row>
    <row r="3522" ht="39.0" customHeight="1">
      <c r="A3522" s="56" t="s">
        <v>1913</v>
      </c>
      <c r="B3522" s="58" t="s">
        <v>944</v>
      </c>
      <c r="C3522" s="56" t="s">
        <v>122</v>
      </c>
      <c r="D3522" s="56" t="s">
        <v>945</v>
      </c>
      <c r="E3522" s="66" t="s">
        <v>3729</v>
      </c>
      <c r="F3522" s="42"/>
      <c r="G3522" s="57" t="s">
        <v>98</v>
      </c>
      <c r="H3522" s="67">
        <v>1.0</v>
      </c>
      <c r="I3522" s="59"/>
      <c r="J3522" s="59">
        <v>12.25</v>
      </c>
      <c r="K3522" s="59">
        <v>12.25</v>
      </c>
    </row>
    <row r="3523" ht="25.5" customHeight="1">
      <c r="A3523" s="68" t="s">
        <v>1915</v>
      </c>
      <c r="B3523" s="69" t="s">
        <v>2012</v>
      </c>
      <c r="C3523" s="68" t="s">
        <v>122</v>
      </c>
      <c r="D3523" s="68" t="s">
        <v>2013</v>
      </c>
      <c r="E3523" s="70" t="s">
        <v>1918</v>
      </c>
      <c r="F3523" s="42"/>
      <c r="G3523" s="71" t="s">
        <v>1134</v>
      </c>
      <c r="H3523" s="72">
        <v>0.1621</v>
      </c>
      <c r="I3523" s="72">
        <v>0.0</v>
      </c>
      <c r="J3523" s="73">
        <v>21.7</v>
      </c>
      <c r="K3523" s="73">
        <v>3.51</v>
      </c>
    </row>
    <row r="3524" ht="25.5" customHeight="1">
      <c r="A3524" s="68" t="s">
        <v>1915</v>
      </c>
      <c r="B3524" s="69" t="s">
        <v>2003</v>
      </c>
      <c r="C3524" s="68" t="s">
        <v>122</v>
      </c>
      <c r="D3524" s="68" t="s">
        <v>2004</v>
      </c>
      <c r="E3524" s="70" t="s">
        <v>1918</v>
      </c>
      <c r="F3524" s="42"/>
      <c r="G3524" s="71" t="s">
        <v>1134</v>
      </c>
      <c r="H3524" s="72">
        <v>0.1621</v>
      </c>
      <c r="I3524" s="72">
        <v>0.0</v>
      </c>
      <c r="J3524" s="73">
        <v>26.39</v>
      </c>
      <c r="K3524" s="73">
        <v>4.27</v>
      </c>
    </row>
    <row r="3525" ht="24.0" customHeight="1">
      <c r="A3525" s="77" t="s">
        <v>1940</v>
      </c>
      <c r="B3525" s="78" t="s">
        <v>3741</v>
      </c>
      <c r="C3525" s="77" t="s">
        <v>122</v>
      </c>
      <c r="D3525" s="77" t="s">
        <v>3742</v>
      </c>
      <c r="E3525" s="79" t="s">
        <v>1943</v>
      </c>
      <c r="F3525" s="42"/>
      <c r="G3525" s="80" t="s">
        <v>98</v>
      </c>
      <c r="H3525" s="81">
        <v>0.0094</v>
      </c>
      <c r="I3525" s="81">
        <v>0.0</v>
      </c>
      <c r="J3525" s="82">
        <v>76.56</v>
      </c>
      <c r="K3525" s="82">
        <v>0.71</v>
      </c>
    </row>
    <row r="3526" ht="25.5" customHeight="1">
      <c r="A3526" s="77" t="s">
        <v>1940</v>
      </c>
      <c r="B3526" s="78" t="s">
        <v>3767</v>
      </c>
      <c r="C3526" s="77" t="s">
        <v>122</v>
      </c>
      <c r="D3526" s="77" t="s">
        <v>3768</v>
      </c>
      <c r="E3526" s="79" t="s">
        <v>1943</v>
      </c>
      <c r="F3526" s="42"/>
      <c r="G3526" s="80" t="s">
        <v>98</v>
      </c>
      <c r="H3526" s="81">
        <v>1.0</v>
      </c>
      <c r="I3526" s="81">
        <v>0.0</v>
      </c>
      <c r="J3526" s="82">
        <v>2.7</v>
      </c>
      <c r="K3526" s="82">
        <v>2.7</v>
      </c>
    </row>
    <row r="3527" ht="25.5" customHeight="1">
      <c r="A3527" s="77" t="s">
        <v>1940</v>
      </c>
      <c r="B3527" s="78" t="s">
        <v>3743</v>
      </c>
      <c r="C3527" s="77" t="s">
        <v>122</v>
      </c>
      <c r="D3527" s="77" t="s">
        <v>3744</v>
      </c>
      <c r="E3527" s="79" t="s">
        <v>1943</v>
      </c>
      <c r="F3527" s="42"/>
      <c r="G3527" s="80" t="s">
        <v>98</v>
      </c>
      <c r="H3527" s="81">
        <v>0.011</v>
      </c>
      <c r="I3527" s="81">
        <v>0.0</v>
      </c>
      <c r="J3527" s="82">
        <v>86.73</v>
      </c>
      <c r="K3527" s="82">
        <v>0.95</v>
      </c>
    </row>
    <row r="3528" ht="24.0" customHeight="1">
      <c r="A3528" s="77" t="s">
        <v>1940</v>
      </c>
      <c r="B3528" s="78" t="s">
        <v>3732</v>
      </c>
      <c r="C3528" s="77" t="s">
        <v>122</v>
      </c>
      <c r="D3528" s="77" t="s">
        <v>3733</v>
      </c>
      <c r="E3528" s="79" t="s">
        <v>1943</v>
      </c>
      <c r="F3528" s="42"/>
      <c r="G3528" s="80" t="s">
        <v>98</v>
      </c>
      <c r="H3528" s="81">
        <v>0.036</v>
      </c>
      <c r="I3528" s="81">
        <v>0.0</v>
      </c>
      <c r="J3528" s="82">
        <v>3.08</v>
      </c>
      <c r="K3528" s="82">
        <v>0.11</v>
      </c>
    </row>
    <row r="3529" ht="13.5" customHeight="1">
      <c r="A3529" s="64"/>
      <c r="B3529" s="64"/>
      <c r="C3529" s="64"/>
      <c r="D3529" s="64"/>
      <c r="E3529" s="64"/>
      <c r="F3529" s="64" t="s">
        <v>1935</v>
      </c>
      <c r="G3529" s="74">
        <v>2.88</v>
      </c>
      <c r="H3529" s="64" t="s">
        <v>1936</v>
      </c>
      <c r="I3529" s="74">
        <v>3.1</v>
      </c>
      <c r="J3529" s="64" t="s">
        <v>1937</v>
      </c>
      <c r="K3529" s="74">
        <v>5.98</v>
      </c>
    </row>
    <row r="3530" ht="13.5" customHeight="1">
      <c r="A3530" s="64"/>
      <c r="B3530" s="64"/>
      <c r="C3530" s="64"/>
      <c r="D3530" s="64"/>
      <c r="E3530" s="64"/>
      <c r="F3530" s="64" t="s">
        <v>1938</v>
      </c>
      <c r="G3530" s="74">
        <v>2.88</v>
      </c>
      <c r="H3530" s="75" t="s">
        <v>1939</v>
      </c>
      <c r="I3530" s="34"/>
      <c r="J3530" s="64"/>
      <c r="K3530" s="74">
        <v>15.13</v>
      </c>
    </row>
    <row r="3531" ht="0.75" customHeight="1">
      <c r="A3531" s="76"/>
      <c r="B3531" s="76"/>
      <c r="C3531" s="76"/>
      <c r="D3531" s="76"/>
      <c r="E3531" s="76"/>
      <c r="F3531" s="76"/>
      <c r="G3531" s="76"/>
      <c r="H3531" s="76"/>
      <c r="I3531" s="76"/>
      <c r="J3531" s="76"/>
      <c r="K3531" s="76"/>
    </row>
    <row r="3532" ht="18.0" customHeight="1">
      <c r="A3532" s="39" t="s">
        <v>946</v>
      </c>
      <c r="B3532" s="43" t="s">
        <v>83</v>
      </c>
      <c r="C3532" s="39" t="s">
        <v>84</v>
      </c>
      <c r="D3532" s="39" t="s">
        <v>24</v>
      </c>
      <c r="E3532" s="40" t="s">
        <v>1911</v>
      </c>
      <c r="F3532" s="42"/>
      <c r="G3532" s="54" t="s">
        <v>85</v>
      </c>
      <c r="H3532" s="43" t="s">
        <v>25</v>
      </c>
      <c r="I3532" s="43" t="s">
        <v>1912</v>
      </c>
      <c r="J3532" s="43" t="s">
        <v>86</v>
      </c>
      <c r="K3532" s="43" t="s">
        <v>26</v>
      </c>
    </row>
    <row r="3533" ht="39.0" customHeight="1">
      <c r="A3533" s="56" t="s">
        <v>1913</v>
      </c>
      <c r="B3533" s="58" t="s">
        <v>947</v>
      </c>
      <c r="C3533" s="56" t="s">
        <v>122</v>
      </c>
      <c r="D3533" s="56" t="s">
        <v>948</v>
      </c>
      <c r="E3533" s="66" t="s">
        <v>3729</v>
      </c>
      <c r="F3533" s="42"/>
      <c r="G3533" s="57" t="s">
        <v>98</v>
      </c>
      <c r="H3533" s="67">
        <v>1.0</v>
      </c>
      <c r="I3533" s="59"/>
      <c r="J3533" s="59">
        <v>14.88</v>
      </c>
      <c r="K3533" s="59">
        <v>14.88</v>
      </c>
    </row>
    <row r="3534" ht="25.5" customHeight="1">
      <c r="A3534" s="68" t="s">
        <v>1915</v>
      </c>
      <c r="B3534" s="69" t="s">
        <v>2012</v>
      </c>
      <c r="C3534" s="68" t="s">
        <v>122</v>
      </c>
      <c r="D3534" s="68" t="s">
        <v>2013</v>
      </c>
      <c r="E3534" s="70" t="s">
        <v>1918</v>
      </c>
      <c r="F3534" s="42"/>
      <c r="G3534" s="71" t="s">
        <v>1134</v>
      </c>
      <c r="H3534" s="72">
        <v>0.1271</v>
      </c>
      <c r="I3534" s="72">
        <v>0.0</v>
      </c>
      <c r="J3534" s="73">
        <v>21.7</v>
      </c>
      <c r="K3534" s="73">
        <v>2.75</v>
      </c>
    </row>
    <row r="3535" ht="25.5" customHeight="1">
      <c r="A3535" s="68" t="s">
        <v>1915</v>
      </c>
      <c r="B3535" s="69" t="s">
        <v>2003</v>
      </c>
      <c r="C3535" s="68" t="s">
        <v>122</v>
      </c>
      <c r="D3535" s="68" t="s">
        <v>2004</v>
      </c>
      <c r="E3535" s="70" t="s">
        <v>1918</v>
      </c>
      <c r="F3535" s="42"/>
      <c r="G3535" s="71" t="s">
        <v>1134</v>
      </c>
      <c r="H3535" s="72">
        <v>0.1271</v>
      </c>
      <c r="I3535" s="72">
        <v>0.0</v>
      </c>
      <c r="J3535" s="73">
        <v>26.39</v>
      </c>
      <c r="K3535" s="73">
        <v>3.35</v>
      </c>
    </row>
    <row r="3536" ht="24.0" customHeight="1">
      <c r="A3536" s="77" t="s">
        <v>1940</v>
      </c>
      <c r="B3536" s="78" t="s">
        <v>3741</v>
      </c>
      <c r="C3536" s="77" t="s">
        <v>122</v>
      </c>
      <c r="D3536" s="77" t="s">
        <v>3742</v>
      </c>
      <c r="E3536" s="79" t="s">
        <v>1943</v>
      </c>
      <c r="F3536" s="42"/>
      <c r="G3536" s="80" t="s">
        <v>98</v>
      </c>
      <c r="H3536" s="81">
        <v>0.0165</v>
      </c>
      <c r="I3536" s="81">
        <v>0.0</v>
      </c>
      <c r="J3536" s="82">
        <v>76.56</v>
      </c>
      <c r="K3536" s="82">
        <v>1.26</v>
      </c>
    </row>
    <row r="3537" ht="25.5" customHeight="1">
      <c r="A3537" s="77" t="s">
        <v>1940</v>
      </c>
      <c r="B3537" s="78" t="s">
        <v>3743</v>
      </c>
      <c r="C3537" s="77" t="s">
        <v>122</v>
      </c>
      <c r="D3537" s="77" t="s">
        <v>3744</v>
      </c>
      <c r="E3537" s="79" t="s">
        <v>1943</v>
      </c>
      <c r="F3537" s="42"/>
      <c r="G3537" s="80" t="s">
        <v>98</v>
      </c>
      <c r="H3537" s="81">
        <v>0.022</v>
      </c>
      <c r="I3537" s="81">
        <v>0.0</v>
      </c>
      <c r="J3537" s="82">
        <v>86.73</v>
      </c>
      <c r="K3537" s="82">
        <v>1.9</v>
      </c>
    </row>
    <row r="3538" ht="24.0" customHeight="1">
      <c r="A3538" s="77" t="s">
        <v>1940</v>
      </c>
      <c r="B3538" s="78" t="s">
        <v>3732</v>
      </c>
      <c r="C3538" s="77" t="s">
        <v>122</v>
      </c>
      <c r="D3538" s="77" t="s">
        <v>3733</v>
      </c>
      <c r="E3538" s="79" t="s">
        <v>1943</v>
      </c>
      <c r="F3538" s="42"/>
      <c r="G3538" s="80" t="s">
        <v>98</v>
      </c>
      <c r="H3538" s="81">
        <v>0.019</v>
      </c>
      <c r="I3538" s="81">
        <v>0.0</v>
      </c>
      <c r="J3538" s="82">
        <v>3.08</v>
      </c>
      <c r="K3538" s="82">
        <v>0.05</v>
      </c>
    </row>
    <row r="3539" ht="25.5" customHeight="1">
      <c r="A3539" s="77" t="s">
        <v>1940</v>
      </c>
      <c r="B3539" s="78" t="s">
        <v>3769</v>
      </c>
      <c r="C3539" s="77" t="s">
        <v>122</v>
      </c>
      <c r="D3539" s="77" t="s">
        <v>3770</v>
      </c>
      <c r="E3539" s="79" t="s">
        <v>1943</v>
      </c>
      <c r="F3539" s="42"/>
      <c r="G3539" s="80" t="s">
        <v>98</v>
      </c>
      <c r="H3539" s="81">
        <v>1.0</v>
      </c>
      <c r="I3539" s="81">
        <v>0.0</v>
      </c>
      <c r="J3539" s="82">
        <v>5.57</v>
      </c>
      <c r="K3539" s="82">
        <v>5.57</v>
      </c>
    </row>
    <row r="3540" ht="13.5" customHeight="1">
      <c r="A3540" s="64"/>
      <c r="B3540" s="64"/>
      <c r="C3540" s="64"/>
      <c r="D3540" s="64"/>
      <c r="E3540" s="64"/>
      <c r="F3540" s="64" t="s">
        <v>1935</v>
      </c>
      <c r="G3540" s="74">
        <v>2.26</v>
      </c>
      <c r="H3540" s="64" t="s">
        <v>1936</v>
      </c>
      <c r="I3540" s="74">
        <v>2.43</v>
      </c>
      <c r="J3540" s="64" t="s">
        <v>1937</v>
      </c>
      <c r="K3540" s="74">
        <v>4.69</v>
      </c>
    </row>
    <row r="3541" ht="13.5" customHeight="1">
      <c r="A3541" s="64"/>
      <c r="B3541" s="64"/>
      <c r="C3541" s="64"/>
      <c r="D3541" s="64"/>
      <c r="E3541" s="64"/>
      <c r="F3541" s="64" t="s">
        <v>1938</v>
      </c>
      <c r="G3541" s="74">
        <v>3.5</v>
      </c>
      <c r="H3541" s="75" t="s">
        <v>1939</v>
      </c>
      <c r="I3541" s="34"/>
      <c r="J3541" s="64"/>
      <c r="K3541" s="74">
        <v>18.38</v>
      </c>
    </row>
    <row r="3542" ht="0.75" customHeight="1">
      <c r="A3542" s="76"/>
      <c r="B3542" s="76"/>
      <c r="C3542" s="76"/>
      <c r="D3542" s="76"/>
      <c r="E3542" s="76"/>
      <c r="F3542" s="76"/>
      <c r="G3542" s="76"/>
      <c r="H3542" s="76"/>
      <c r="I3542" s="76"/>
      <c r="J3542" s="76"/>
      <c r="K3542" s="76"/>
    </row>
    <row r="3543" ht="18.0" customHeight="1">
      <c r="A3543" s="39" t="s">
        <v>949</v>
      </c>
      <c r="B3543" s="43" t="s">
        <v>83</v>
      </c>
      <c r="C3543" s="39" t="s">
        <v>84</v>
      </c>
      <c r="D3543" s="39" t="s">
        <v>24</v>
      </c>
      <c r="E3543" s="40" t="s">
        <v>1911</v>
      </c>
      <c r="F3543" s="42"/>
      <c r="G3543" s="54" t="s">
        <v>85</v>
      </c>
      <c r="H3543" s="43" t="s">
        <v>25</v>
      </c>
      <c r="I3543" s="43" t="s">
        <v>1912</v>
      </c>
      <c r="J3543" s="43" t="s">
        <v>86</v>
      </c>
      <c r="K3543" s="43" t="s">
        <v>26</v>
      </c>
    </row>
    <row r="3544" ht="39.0" customHeight="1">
      <c r="A3544" s="56" t="s">
        <v>1913</v>
      </c>
      <c r="B3544" s="58" t="s">
        <v>950</v>
      </c>
      <c r="C3544" s="56" t="s">
        <v>122</v>
      </c>
      <c r="D3544" s="56" t="s">
        <v>3771</v>
      </c>
      <c r="E3544" s="66" t="s">
        <v>3729</v>
      </c>
      <c r="F3544" s="42"/>
      <c r="G3544" s="57" t="s">
        <v>98</v>
      </c>
      <c r="H3544" s="67">
        <v>1.0</v>
      </c>
      <c r="I3544" s="59"/>
      <c r="J3544" s="59">
        <v>16.94</v>
      </c>
      <c r="K3544" s="59">
        <v>16.94</v>
      </c>
    </row>
    <row r="3545" ht="25.5" customHeight="1">
      <c r="A3545" s="68" t="s">
        <v>1915</v>
      </c>
      <c r="B3545" s="69" t="s">
        <v>2012</v>
      </c>
      <c r="C3545" s="68" t="s">
        <v>122</v>
      </c>
      <c r="D3545" s="68" t="s">
        <v>2013</v>
      </c>
      <c r="E3545" s="70" t="s">
        <v>1918</v>
      </c>
      <c r="F3545" s="42"/>
      <c r="G3545" s="71" t="s">
        <v>1134</v>
      </c>
      <c r="H3545" s="72">
        <v>0.1416</v>
      </c>
      <c r="I3545" s="72">
        <v>0.0</v>
      </c>
      <c r="J3545" s="73">
        <v>21.7</v>
      </c>
      <c r="K3545" s="73">
        <v>3.07</v>
      </c>
    </row>
    <row r="3546" ht="25.5" customHeight="1">
      <c r="A3546" s="68" t="s">
        <v>1915</v>
      </c>
      <c r="B3546" s="69" t="s">
        <v>2003</v>
      </c>
      <c r="C3546" s="68" t="s">
        <v>122</v>
      </c>
      <c r="D3546" s="68" t="s">
        <v>2004</v>
      </c>
      <c r="E3546" s="70" t="s">
        <v>1918</v>
      </c>
      <c r="F3546" s="42"/>
      <c r="G3546" s="71" t="s">
        <v>1134</v>
      </c>
      <c r="H3546" s="72">
        <v>0.1416</v>
      </c>
      <c r="I3546" s="72">
        <v>0.0</v>
      </c>
      <c r="J3546" s="73">
        <v>26.39</v>
      </c>
      <c r="K3546" s="73">
        <v>3.73</v>
      </c>
    </row>
    <row r="3547" ht="24.0" customHeight="1">
      <c r="A3547" s="77" t="s">
        <v>1940</v>
      </c>
      <c r="B3547" s="78" t="s">
        <v>3732</v>
      </c>
      <c r="C3547" s="77" t="s">
        <v>122</v>
      </c>
      <c r="D3547" s="77" t="s">
        <v>3733</v>
      </c>
      <c r="E3547" s="79" t="s">
        <v>1943</v>
      </c>
      <c r="F3547" s="42"/>
      <c r="G3547" s="80" t="s">
        <v>98</v>
      </c>
      <c r="H3547" s="81">
        <v>0.0338</v>
      </c>
      <c r="I3547" s="81">
        <v>0.0</v>
      </c>
      <c r="J3547" s="82">
        <v>3.08</v>
      </c>
      <c r="K3547" s="82">
        <v>0.1</v>
      </c>
    </row>
    <row r="3548" ht="25.5" customHeight="1">
      <c r="A3548" s="77" t="s">
        <v>1940</v>
      </c>
      <c r="B3548" s="78" t="s">
        <v>3772</v>
      </c>
      <c r="C3548" s="77" t="s">
        <v>122</v>
      </c>
      <c r="D3548" s="77" t="s">
        <v>3773</v>
      </c>
      <c r="E3548" s="79" t="s">
        <v>1943</v>
      </c>
      <c r="F3548" s="42"/>
      <c r="G3548" s="80" t="s">
        <v>98</v>
      </c>
      <c r="H3548" s="81">
        <v>1.0</v>
      </c>
      <c r="I3548" s="81">
        <v>0.0</v>
      </c>
      <c r="J3548" s="82">
        <v>8.99</v>
      </c>
      <c r="K3548" s="82">
        <v>8.99</v>
      </c>
    </row>
    <row r="3549" ht="25.5" customHeight="1">
      <c r="A3549" s="77" t="s">
        <v>1940</v>
      </c>
      <c r="B3549" s="78" t="s">
        <v>3743</v>
      </c>
      <c r="C3549" s="77" t="s">
        <v>122</v>
      </c>
      <c r="D3549" s="77" t="s">
        <v>3744</v>
      </c>
      <c r="E3549" s="79" t="s">
        <v>1943</v>
      </c>
      <c r="F3549" s="42"/>
      <c r="G3549" s="80" t="s">
        <v>98</v>
      </c>
      <c r="H3549" s="81">
        <v>0.007</v>
      </c>
      <c r="I3549" s="81">
        <v>0.0</v>
      </c>
      <c r="J3549" s="82">
        <v>86.73</v>
      </c>
      <c r="K3549" s="82">
        <v>0.6</v>
      </c>
    </row>
    <row r="3550" ht="24.0" customHeight="1">
      <c r="A3550" s="77" t="s">
        <v>1940</v>
      </c>
      <c r="B3550" s="78" t="s">
        <v>3741</v>
      </c>
      <c r="C3550" s="77" t="s">
        <v>122</v>
      </c>
      <c r="D3550" s="77" t="s">
        <v>3742</v>
      </c>
      <c r="E3550" s="79" t="s">
        <v>1943</v>
      </c>
      <c r="F3550" s="42"/>
      <c r="G3550" s="80" t="s">
        <v>98</v>
      </c>
      <c r="H3550" s="81">
        <v>0.0059</v>
      </c>
      <c r="I3550" s="81">
        <v>0.0</v>
      </c>
      <c r="J3550" s="82">
        <v>76.56</v>
      </c>
      <c r="K3550" s="82">
        <v>0.45</v>
      </c>
    </row>
    <row r="3551" ht="13.5" customHeight="1">
      <c r="A3551" s="64"/>
      <c r="B3551" s="64"/>
      <c r="C3551" s="64"/>
      <c r="D3551" s="64"/>
      <c r="E3551" s="64"/>
      <c r="F3551" s="64" t="s">
        <v>1935</v>
      </c>
      <c r="G3551" s="74">
        <v>2.51</v>
      </c>
      <c r="H3551" s="64" t="s">
        <v>1936</v>
      </c>
      <c r="I3551" s="74">
        <v>2.71</v>
      </c>
      <c r="J3551" s="64" t="s">
        <v>1937</v>
      </c>
      <c r="K3551" s="74">
        <v>5.22</v>
      </c>
    </row>
    <row r="3552" ht="13.5" customHeight="1">
      <c r="A3552" s="64"/>
      <c r="B3552" s="64"/>
      <c r="C3552" s="64"/>
      <c r="D3552" s="64"/>
      <c r="E3552" s="64"/>
      <c r="F3552" s="64" t="s">
        <v>1938</v>
      </c>
      <c r="G3552" s="74">
        <v>3.98</v>
      </c>
      <c r="H3552" s="75" t="s">
        <v>1939</v>
      </c>
      <c r="I3552" s="34"/>
      <c r="J3552" s="64"/>
      <c r="K3552" s="74">
        <v>20.92</v>
      </c>
    </row>
    <row r="3553" ht="0.75" customHeight="1">
      <c r="A3553" s="76"/>
      <c r="B3553" s="76"/>
      <c r="C3553" s="76"/>
      <c r="D3553" s="76"/>
      <c r="E3553" s="76"/>
      <c r="F3553" s="76"/>
      <c r="G3553" s="76"/>
      <c r="H3553" s="76"/>
      <c r="I3553" s="76"/>
      <c r="J3553" s="76"/>
      <c r="K3553" s="76"/>
    </row>
    <row r="3554" ht="18.0" customHeight="1">
      <c r="A3554" s="39" t="s">
        <v>952</v>
      </c>
      <c r="B3554" s="43" t="s">
        <v>83</v>
      </c>
      <c r="C3554" s="39" t="s">
        <v>84</v>
      </c>
      <c r="D3554" s="39" t="s">
        <v>24</v>
      </c>
      <c r="E3554" s="40" t="s">
        <v>1911</v>
      </c>
      <c r="F3554" s="42"/>
      <c r="G3554" s="54" t="s">
        <v>85</v>
      </c>
      <c r="H3554" s="43" t="s">
        <v>25</v>
      </c>
      <c r="I3554" s="43" t="s">
        <v>1912</v>
      </c>
      <c r="J3554" s="43" t="s">
        <v>86</v>
      </c>
      <c r="K3554" s="43" t="s">
        <v>26</v>
      </c>
    </row>
    <row r="3555" ht="39.0" customHeight="1">
      <c r="A3555" s="56" t="s">
        <v>1913</v>
      </c>
      <c r="B3555" s="58" t="s">
        <v>953</v>
      </c>
      <c r="C3555" s="56" t="s">
        <v>122</v>
      </c>
      <c r="D3555" s="56" t="s">
        <v>954</v>
      </c>
      <c r="E3555" s="66" t="s">
        <v>3729</v>
      </c>
      <c r="F3555" s="42"/>
      <c r="G3555" s="57" t="s">
        <v>98</v>
      </c>
      <c r="H3555" s="67">
        <v>1.0</v>
      </c>
      <c r="I3555" s="59"/>
      <c r="J3555" s="59">
        <v>7.23</v>
      </c>
      <c r="K3555" s="59">
        <v>7.23</v>
      </c>
    </row>
    <row r="3556" ht="25.5" customHeight="1">
      <c r="A3556" s="68" t="s">
        <v>1915</v>
      </c>
      <c r="B3556" s="69" t="s">
        <v>2003</v>
      </c>
      <c r="C3556" s="68" t="s">
        <v>122</v>
      </c>
      <c r="D3556" s="68" t="s">
        <v>2004</v>
      </c>
      <c r="E3556" s="70" t="s">
        <v>1918</v>
      </c>
      <c r="F3556" s="42"/>
      <c r="G3556" s="71" t="s">
        <v>1134</v>
      </c>
      <c r="H3556" s="72">
        <v>0.0944</v>
      </c>
      <c r="I3556" s="72">
        <v>0.0</v>
      </c>
      <c r="J3556" s="73">
        <v>26.39</v>
      </c>
      <c r="K3556" s="73">
        <v>2.49</v>
      </c>
    </row>
    <row r="3557" ht="25.5" customHeight="1">
      <c r="A3557" s="68" t="s">
        <v>1915</v>
      </c>
      <c r="B3557" s="69" t="s">
        <v>2012</v>
      </c>
      <c r="C3557" s="68" t="s">
        <v>122</v>
      </c>
      <c r="D3557" s="68" t="s">
        <v>2013</v>
      </c>
      <c r="E3557" s="70" t="s">
        <v>1918</v>
      </c>
      <c r="F3557" s="42"/>
      <c r="G3557" s="71" t="s">
        <v>1134</v>
      </c>
      <c r="H3557" s="72">
        <v>0.0944</v>
      </c>
      <c r="I3557" s="72">
        <v>0.0</v>
      </c>
      <c r="J3557" s="73">
        <v>21.7</v>
      </c>
      <c r="K3557" s="73">
        <v>2.04</v>
      </c>
    </row>
    <row r="3558" ht="25.5" customHeight="1">
      <c r="A3558" s="77" t="s">
        <v>1940</v>
      </c>
      <c r="B3558" s="78" t="s">
        <v>3774</v>
      </c>
      <c r="C3558" s="77" t="s">
        <v>122</v>
      </c>
      <c r="D3558" s="77" t="s">
        <v>3775</v>
      </c>
      <c r="E3558" s="79" t="s">
        <v>1943</v>
      </c>
      <c r="F3558" s="42"/>
      <c r="G3558" s="80" t="s">
        <v>98</v>
      </c>
      <c r="H3558" s="81">
        <v>1.0</v>
      </c>
      <c r="I3558" s="81">
        <v>0.0</v>
      </c>
      <c r="J3558" s="82">
        <v>1.56</v>
      </c>
      <c r="K3558" s="82">
        <v>1.56</v>
      </c>
    </row>
    <row r="3559" ht="25.5" customHeight="1">
      <c r="A3559" s="77" t="s">
        <v>1940</v>
      </c>
      <c r="B3559" s="78" t="s">
        <v>3743</v>
      </c>
      <c r="C3559" s="77" t="s">
        <v>122</v>
      </c>
      <c r="D3559" s="77" t="s">
        <v>3744</v>
      </c>
      <c r="E3559" s="79" t="s">
        <v>1943</v>
      </c>
      <c r="F3559" s="42"/>
      <c r="G3559" s="80" t="s">
        <v>98</v>
      </c>
      <c r="H3559" s="81">
        <v>0.007</v>
      </c>
      <c r="I3559" s="81">
        <v>0.0</v>
      </c>
      <c r="J3559" s="82">
        <v>86.73</v>
      </c>
      <c r="K3559" s="82">
        <v>0.6</v>
      </c>
    </row>
    <row r="3560" ht="24.0" customHeight="1">
      <c r="A3560" s="77" t="s">
        <v>1940</v>
      </c>
      <c r="B3560" s="78" t="s">
        <v>3732</v>
      </c>
      <c r="C3560" s="77" t="s">
        <v>122</v>
      </c>
      <c r="D3560" s="77" t="s">
        <v>3733</v>
      </c>
      <c r="E3560" s="79" t="s">
        <v>1943</v>
      </c>
      <c r="F3560" s="42"/>
      <c r="G3560" s="80" t="s">
        <v>98</v>
      </c>
      <c r="H3560" s="81">
        <v>0.0315</v>
      </c>
      <c r="I3560" s="81">
        <v>0.0</v>
      </c>
      <c r="J3560" s="82">
        <v>3.08</v>
      </c>
      <c r="K3560" s="82">
        <v>0.09</v>
      </c>
    </row>
    <row r="3561" ht="24.0" customHeight="1">
      <c r="A3561" s="77" t="s">
        <v>1940</v>
      </c>
      <c r="B3561" s="78" t="s">
        <v>3741</v>
      </c>
      <c r="C3561" s="77" t="s">
        <v>122</v>
      </c>
      <c r="D3561" s="77" t="s">
        <v>3742</v>
      </c>
      <c r="E3561" s="79" t="s">
        <v>1943</v>
      </c>
      <c r="F3561" s="42"/>
      <c r="G3561" s="80" t="s">
        <v>98</v>
      </c>
      <c r="H3561" s="81">
        <v>0.0059</v>
      </c>
      <c r="I3561" s="81">
        <v>0.0</v>
      </c>
      <c r="J3561" s="82">
        <v>76.56</v>
      </c>
      <c r="K3561" s="82">
        <v>0.45</v>
      </c>
    </row>
    <row r="3562" ht="13.5" customHeight="1">
      <c r="A3562" s="64"/>
      <c r="B3562" s="64"/>
      <c r="C3562" s="64"/>
      <c r="D3562" s="64"/>
      <c r="E3562" s="64"/>
      <c r="F3562" s="64" t="s">
        <v>1935</v>
      </c>
      <c r="G3562" s="74">
        <v>1.67</v>
      </c>
      <c r="H3562" s="64" t="s">
        <v>1936</v>
      </c>
      <c r="I3562" s="74">
        <v>1.81</v>
      </c>
      <c r="J3562" s="64" t="s">
        <v>1937</v>
      </c>
      <c r="K3562" s="74">
        <v>3.48</v>
      </c>
    </row>
    <row r="3563" ht="13.5" customHeight="1">
      <c r="A3563" s="64"/>
      <c r="B3563" s="64"/>
      <c r="C3563" s="64"/>
      <c r="D3563" s="64"/>
      <c r="E3563" s="64"/>
      <c r="F3563" s="64" t="s">
        <v>1938</v>
      </c>
      <c r="G3563" s="74">
        <v>1.7</v>
      </c>
      <c r="H3563" s="75" t="s">
        <v>1939</v>
      </c>
      <c r="I3563" s="34"/>
      <c r="J3563" s="64"/>
      <c r="K3563" s="74">
        <v>8.93</v>
      </c>
    </row>
    <row r="3564" ht="0.75" customHeight="1">
      <c r="A3564" s="76"/>
      <c r="B3564" s="76"/>
      <c r="C3564" s="76"/>
      <c r="D3564" s="76"/>
      <c r="E3564" s="76"/>
      <c r="F3564" s="76"/>
      <c r="G3564" s="76"/>
      <c r="H3564" s="76"/>
      <c r="I3564" s="76"/>
      <c r="J3564" s="76"/>
      <c r="K3564" s="76"/>
    </row>
    <row r="3565" ht="18.0" customHeight="1">
      <c r="A3565" s="39" t="s">
        <v>955</v>
      </c>
      <c r="B3565" s="43" t="s">
        <v>83</v>
      </c>
      <c r="C3565" s="39" t="s">
        <v>84</v>
      </c>
      <c r="D3565" s="39" t="s">
        <v>24</v>
      </c>
      <c r="E3565" s="40" t="s">
        <v>1911</v>
      </c>
      <c r="F3565" s="42"/>
      <c r="G3565" s="54" t="s">
        <v>85</v>
      </c>
      <c r="H3565" s="43" t="s">
        <v>25</v>
      </c>
      <c r="I3565" s="43" t="s">
        <v>1912</v>
      </c>
      <c r="J3565" s="43" t="s">
        <v>86</v>
      </c>
      <c r="K3565" s="43" t="s">
        <v>26</v>
      </c>
    </row>
    <row r="3566" ht="39.0" customHeight="1">
      <c r="A3566" s="56" t="s">
        <v>1913</v>
      </c>
      <c r="B3566" s="58" t="s">
        <v>956</v>
      </c>
      <c r="C3566" s="56" t="s">
        <v>122</v>
      </c>
      <c r="D3566" s="56" t="s">
        <v>957</v>
      </c>
      <c r="E3566" s="66" t="s">
        <v>3729</v>
      </c>
      <c r="F3566" s="42"/>
      <c r="G3566" s="57" t="s">
        <v>98</v>
      </c>
      <c r="H3566" s="67">
        <v>1.0</v>
      </c>
      <c r="I3566" s="59"/>
      <c r="J3566" s="59">
        <v>12.03</v>
      </c>
      <c r="K3566" s="59">
        <v>12.03</v>
      </c>
    </row>
    <row r="3567" ht="25.5" customHeight="1">
      <c r="A3567" s="68" t="s">
        <v>1915</v>
      </c>
      <c r="B3567" s="69" t="s">
        <v>2003</v>
      </c>
      <c r="C3567" s="68" t="s">
        <v>122</v>
      </c>
      <c r="D3567" s="68" t="s">
        <v>2004</v>
      </c>
      <c r="E3567" s="70" t="s">
        <v>1918</v>
      </c>
      <c r="F3567" s="42"/>
      <c r="G3567" s="71" t="s">
        <v>1134</v>
      </c>
      <c r="H3567" s="72">
        <v>0.1812</v>
      </c>
      <c r="I3567" s="72">
        <v>0.0</v>
      </c>
      <c r="J3567" s="73">
        <v>26.39</v>
      </c>
      <c r="K3567" s="73">
        <v>4.78</v>
      </c>
    </row>
    <row r="3568" ht="25.5" customHeight="1">
      <c r="A3568" s="68" t="s">
        <v>1915</v>
      </c>
      <c r="B3568" s="69" t="s">
        <v>2012</v>
      </c>
      <c r="C3568" s="68" t="s">
        <v>122</v>
      </c>
      <c r="D3568" s="68" t="s">
        <v>2013</v>
      </c>
      <c r="E3568" s="70" t="s">
        <v>1918</v>
      </c>
      <c r="F3568" s="42"/>
      <c r="G3568" s="71" t="s">
        <v>1134</v>
      </c>
      <c r="H3568" s="72">
        <v>0.1812</v>
      </c>
      <c r="I3568" s="72">
        <v>0.0</v>
      </c>
      <c r="J3568" s="73">
        <v>21.7</v>
      </c>
      <c r="K3568" s="73">
        <v>3.93</v>
      </c>
    </row>
    <row r="3569" ht="25.5" customHeight="1">
      <c r="A3569" s="77" t="s">
        <v>1940</v>
      </c>
      <c r="B3569" s="78" t="s">
        <v>3776</v>
      </c>
      <c r="C3569" s="77" t="s">
        <v>122</v>
      </c>
      <c r="D3569" s="77" t="s">
        <v>3777</v>
      </c>
      <c r="E3569" s="79" t="s">
        <v>1943</v>
      </c>
      <c r="F3569" s="42"/>
      <c r="G3569" s="80" t="s">
        <v>98</v>
      </c>
      <c r="H3569" s="81">
        <v>1.0</v>
      </c>
      <c r="I3569" s="81">
        <v>0.0</v>
      </c>
      <c r="J3569" s="82">
        <v>1.34</v>
      </c>
      <c r="K3569" s="82">
        <v>1.34</v>
      </c>
    </row>
    <row r="3570" ht="24.0" customHeight="1">
      <c r="A3570" s="77" t="s">
        <v>1940</v>
      </c>
      <c r="B3570" s="78" t="s">
        <v>3732</v>
      </c>
      <c r="C3570" s="77" t="s">
        <v>122</v>
      </c>
      <c r="D3570" s="77" t="s">
        <v>3733</v>
      </c>
      <c r="E3570" s="79" t="s">
        <v>1943</v>
      </c>
      <c r="F3570" s="42"/>
      <c r="G3570" s="80" t="s">
        <v>98</v>
      </c>
      <c r="H3570" s="81">
        <v>0.0453</v>
      </c>
      <c r="I3570" s="81">
        <v>0.0</v>
      </c>
      <c r="J3570" s="82">
        <v>3.08</v>
      </c>
      <c r="K3570" s="82">
        <v>0.13</v>
      </c>
    </row>
    <row r="3571" ht="25.5" customHeight="1">
      <c r="A3571" s="77" t="s">
        <v>1940</v>
      </c>
      <c r="B3571" s="78" t="s">
        <v>3743</v>
      </c>
      <c r="C3571" s="77" t="s">
        <v>122</v>
      </c>
      <c r="D3571" s="77" t="s">
        <v>3744</v>
      </c>
      <c r="E3571" s="79" t="s">
        <v>1943</v>
      </c>
      <c r="F3571" s="42"/>
      <c r="G3571" s="80" t="s">
        <v>98</v>
      </c>
      <c r="H3571" s="81">
        <v>0.012</v>
      </c>
      <c r="I3571" s="81">
        <v>0.0</v>
      </c>
      <c r="J3571" s="82">
        <v>86.73</v>
      </c>
      <c r="K3571" s="82">
        <v>1.04</v>
      </c>
    </row>
    <row r="3572" ht="24.0" customHeight="1">
      <c r="A3572" s="77" t="s">
        <v>1940</v>
      </c>
      <c r="B3572" s="78" t="s">
        <v>3741</v>
      </c>
      <c r="C3572" s="77" t="s">
        <v>122</v>
      </c>
      <c r="D3572" s="77" t="s">
        <v>3742</v>
      </c>
      <c r="E3572" s="79" t="s">
        <v>1943</v>
      </c>
      <c r="F3572" s="42"/>
      <c r="G3572" s="80" t="s">
        <v>98</v>
      </c>
      <c r="H3572" s="81">
        <v>0.0106</v>
      </c>
      <c r="I3572" s="81">
        <v>0.0</v>
      </c>
      <c r="J3572" s="82">
        <v>76.56</v>
      </c>
      <c r="K3572" s="82">
        <v>0.81</v>
      </c>
    </row>
    <row r="3573" ht="13.5" customHeight="1">
      <c r="A3573" s="64"/>
      <c r="B3573" s="64"/>
      <c r="C3573" s="64"/>
      <c r="D3573" s="64"/>
      <c r="E3573" s="64"/>
      <c r="F3573" s="64" t="s">
        <v>1935</v>
      </c>
      <c r="G3573" s="74">
        <v>3.22</v>
      </c>
      <c r="H3573" s="64" t="s">
        <v>1936</v>
      </c>
      <c r="I3573" s="74">
        <v>3.47</v>
      </c>
      <c r="J3573" s="64" t="s">
        <v>1937</v>
      </c>
      <c r="K3573" s="74">
        <v>6.69</v>
      </c>
    </row>
    <row r="3574" ht="13.5" customHeight="1">
      <c r="A3574" s="64"/>
      <c r="B3574" s="64"/>
      <c r="C3574" s="64"/>
      <c r="D3574" s="64"/>
      <c r="E3574" s="64"/>
      <c r="F3574" s="64" t="s">
        <v>1938</v>
      </c>
      <c r="G3574" s="74">
        <v>2.83</v>
      </c>
      <c r="H3574" s="75" t="s">
        <v>1939</v>
      </c>
      <c r="I3574" s="34"/>
      <c r="J3574" s="64"/>
      <c r="K3574" s="74">
        <v>14.86</v>
      </c>
    </row>
    <row r="3575" ht="0.75" customHeight="1">
      <c r="A3575" s="76"/>
      <c r="B3575" s="76"/>
      <c r="C3575" s="76"/>
      <c r="D3575" s="76"/>
      <c r="E3575" s="76"/>
      <c r="F3575" s="76"/>
      <c r="G3575" s="76"/>
      <c r="H3575" s="76"/>
      <c r="I3575" s="76"/>
      <c r="J3575" s="76"/>
      <c r="K3575" s="76"/>
    </row>
    <row r="3576" ht="18.0" customHeight="1">
      <c r="A3576" s="39" t="s">
        <v>958</v>
      </c>
      <c r="B3576" s="43" t="s">
        <v>83</v>
      </c>
      <c r="C3576" s="39" t="s">
        <v>84</v>
      </c>
      <c r="D3576" s="39" t="s">
        <v>24</v>
      </c>
      <c r="E3576" s="40" t="s">
        <v>1911</v>
      </c>
      <c r="F3576" s="42"/>
      <c r="G3576" s="54" t="s">
        <v>85</v>
      </c>
      <c r="H3576" s="43" t="s">
        <v>25</v>
      </c>
      <c r="I3576" s="43" t="s">
        <v>1912</v>
      </c>
      <c r="J3576" s="43" t="s">
        <v>86</v>
      </c>
      <c r="K3576" s="43" t="s">
        <v>26</v>
      </c>
    </row>
    <row r="3577" ht="39.0" customHeight="1">
      <c r="A3577" s="56" t="s">
        <v>1913</v>
      </c>
      <c r="B3577" s="58" t="s">
        <v>959</v>
      </c>
      <c r="C3577" s="56" t="s">
        <v>122</v>
      </c>
      <c r="D3577" s="56" t="s">
        <v>960</v>
      </c>
      <c r="E3577" s="66" t="s">
        <v>3729</v>
      </c>
      <c r="F3577" s="42"/>
      <c r="G3577" s="57" t="s">
        <v>98</v>
      </c>
      <c r="H3577" s="67">
        <v>1.0</v>
      </c>
      <c r="I3577" s="59"/>
      <c r="J3577" s="59">
        <v>17.25</v>
      </c>
      <c r="K3577" s="59">
        <v>17.25</v>
      </c>
    </row>
    <row r="3578" ht="25.5" customHeight="1">
      <c r="A3578" s="68" t="s">
        <v>1915</v>
      </c>
      <c r="B3578" s="69" t="s">
        <v>2012</v>
      </c>
      <c r="C3578" s="68" t="s">
        <v>122</v>
      </c>
      <c r="D3578" s="68" t="s">
        <v>2013</v>
      </c>
      <c r="E3578" s="70" t="s">
        <v>1918</v>
      </c>
      <c r="F3578" s="42"/>
      <c r="G3578" s="71" t="s">
        <v>1134</v>
      </c>
      <c r="H3578" s="72">
        <v>0.2161</v>
      </c>
      <c r="I3578" s="72">
        <v>0.0</v>
      </c>
      <c r="J3578" s="73">
        <v>21.7</v>
      </c>
      <c r="K3578" s="73">
        <v>4.68</v>
      </c>
    </row>
    <row r="3579" ht="25.5" customHeight="1">
      <c r="A3579" s="68" t="s">
        <v>1915</v>
      </c>
      <c r="B3579" s="69" t="s">
        <v>2003</v>
      </c>
      <c r="C3579" s="68" t="s">
        <v>122</v>
      </c>
      <c r="D3579" s="68" t="s">
        <v>2004</v>
      </c>
      <c r="E3579" s="70" t="s">
        <v>1918</v>
      </c>
      <c r="F3579" s="42"/>
      <c r="G3579" s="71" t="s">
        <v>1134</v>
      </c>
      <c r="H3579" s="72">
        <v>0.2161</v>
      </c>
      <c r="I3579" s="72">
        <v>0.0</v>
      </c>
      <c r="J3579" s="73">
        <v>26.39</v>
      </c>
      <c r="K3579" s="73">
        <v>5.7</v>
      </c>
    </row>
    <row r="3580" ht="24.0" customHeight="1">
      <c r="A3580" s="77" t="s">
        <v>1940</v>
      </c>
      <c r="B3580" s="78" t="s">
        <v>3732</v>
      </c>
      <c r="C3580" s="77" t="s">
        <v>122</v>
      </c>
      <c r="D3580" s="77" t="s">
        <v>3733</v>
      </c>
      <c r="E3580" s="79" t="s">
        <v>1943</v>
      </c>
      <c r="F3580" s="42"/>
      <c r="G3580" s="80" t="s">
        <v>98</v>
      </c>
      <c r="H3580" s="81">
        <v>0.054</v>
      </c>
      <c r="I3580" s="81">
        <v>0.0</v>
      </c>
      <c r="J3580" s="82">
        <v>3.08</v>
      </c>
      <c r="K3580" s="82">
        <v>0.16</v>
      </c>
    </row>
    <row r="3581" ht="25.5" customHeight="1">
      <c r="A3581" s="77" t="s">
        <v>1940</v>
      </c>
      <c r="B3581" s="78" t="s">
        <v>3778</v>
      </c>
      <c r="C3581" s="77" t="s">
        <v>122</v>
      </c>
      <c r="D3581" s="77" t="s">
        <v>3779</v>
      </c>
      <c r="E3581" s="79" t="s">
        <v>1943</v>
      </c>
      <c r="F3581" s="42"/>
      <c r="G3581" s="80" t="s">
        <v>98</v>
      </c>
      <c r="H3581" s="81">
        <v>1.0</v>
      </c>
      <c r="I3581" s="81">
        <v>0.0</v>
      </c>
      <c r="J3581" s="82">
        <v>4.21</v>
      </c>
      <c r="K3581" s="82">
        <v>4.21</v>
      </c>
    </row>
    <row r="3582" ht="24.0" customHeight="1">
      <c r="A3582" s="77" t="s">
        <v>1940</v>
      </c>
      <c r="B3582" s="78" t="s">
        <v>3741</v>
      </c>
      <c r="C3582" s="77" t="s">
        <v>122</v>
      </c>
      <c r="D3582" s="77" t="s">
        <v>3742</v>
      </c>
      <c r="E3582" s="79" t="s">
        <v>1943</v>
      </c>
      <c r="F3582" s="42"/>
      <c r="G3582" s="80" t="s">
        <v>98</v>
      </c>
      <c r="H3582" s="81">
        <v>0.0141</v>
      </c>
      <c r="I3582" s="81">
        <v>0.0</v>
      </c>
      <c r="J3582" s="82">
        <v>76.56</v>
      </c>
      <c r="K3582" s="82">
        <v>1.07</v>
      </c>
    </row>
    <row r="3583" ht="25.5" customHeight="1">
      <c r="A3583" s="77" t="s">
        <v>1940</v>
      </c>
      <c r="B3583" s="78" t="s">
        <v>3743</v>
      </c>
      <c r="C3583" s="77" t="s">
        <v>122</v>
      </c>
      <c r="D3583" s="77" t="s">
        <v>3744</v>
      </c>
      <c r="E3583" s="79" t="s">
        <v>1943</v>
      </c>
      <c r="F3583" s="42"/>
      <c r="G3583" s="80" t="s">
        <v>98</v>
      </c>
      <c r="H3583" s="81">
        <v>0.0165</v>
      </c>
      <c r="I3583" s="81">
        <v>0.0</v>
      </c>
      <c r="J3583" s="82">
        <v>86.73</v>
      </c>
      <c r="K3583" s="82">
        <v>1.43</v>
      </c>
    </row>
    <row r="3584" ht="13.5" customHeight="1">
      <c r="A3584" s="64"/>
      <c r="B3584" s="64"/>
      <c r="C3584" s="64"/>
      <c r="D3584" s="64"/>
      <c r="E3584" s="64"/>
      <c r="F3584" s="64" t="s">
        <v>1935</v>
      </c>
      <c r="G3584" s="74">
        <v>3.84</v>
      </c>
      <c r="H3584" s="64" t="s">
        <v>1936</v>
      </c>
      <c r="I3584" s="74">
        <v>4.13</v>
      </c>
      <c r="J3584" s="64" t="s">
        <v>1937</v>
      </c>
      <c r="K3584" s="74">
        <v>7.97</v>
      </c>
    </row>
    <row r="3585" ht="13.5" customHeight="1">
      <c r="A3585" s="64"/>
      <c r="B3585" s="64"/>
      <c r="C3585" s="64"/>
      <c r="D3585" s="64"/>
      <c r="E3585" s="64"/>
      <c r="F3585" s="64" t="s">
        <v>1938</v>
      </c>
      <c r="G3585" s="74">
        <v>4.06</v>
      </c>
      <c r="H3585" s="75" t="s">
        <v>1939</v>
      </c>
      <c r="I3585" s="34"/>
      <c r="J3585" s="64"/>
      <c r="K3585" s="74">
        <v>21.31</v>
      </c>
    </row>
    <row r="3586" ht="0.75" customHeight="1">
      <c r="A3586" s="76"/>
      <c r="B3586" s="76"/>
      <c r="C3586" s="76"/>
      <c r="D3586" s="76"/>
      <c r="E3586" s="76"/>
      <c r="F3586" s="76"/>
      <c r="G3586" s="76"/>
      <c r="H3586" s="76"/>
      <c r="I3586" s="76"/>
      <c r="J3586" s="76"/>
      <c r="K3586" s="76"/>
    </row>
    <row r="3587" ht="18.0" customHeight="1">
      <c r="A3587" s="39" t="s">
        <v>961</v>
      </c>
      <c r="B3587" s="43" t="s">
        <v>83</v>
      </c>
      <c r="C3587" s="39" t="s">
        <v>84</v>
      </c>
      <c r="D3587" s="39" t="s">
        <v>24</v>
      </c>
      <c r="E3587" s="40" t="s">
        <v>1911</v>
      </c>
      <c r="F3587" s="42"/>
      <c r="G3587" s="54" t="s">
        <v>85</v>
      </c>
      <c r="H3587" s="43" t="s">
        <v>25</v>
      </c>
      <c r="I3587" s="43" t="s">
        <v>1912</v>
      </c>
      <c r="J3587" s="43" t="s">
        <v>86</v>
      </c>
      <c r="K3587" s="43" t="s">
        <v>26</v>
      </c>
    </row>
    <row r="3588" ht="25.5" customHeight="1">
      <c r="A3588" s="56" t="s">
        <v>1913</v>
      </c>
      <c r="B3588" s="58" t="s">
        <v>962</v>
      </c>
      <c r="C3588" s="56" t="s">
        <v>122</v>
      </c>
      <c r="D3588" s="56" t="s">
        <v>963</v>
      </c>
      <c r="E3588" s="66" t="s">
        <v>3729</v>
      </c>
      <c r="F3588" s="42"/>
      <c r="G3588" s="57" t="s">
        <v>98</v>
      </c>
      <c r="H3588" s="67">
        <v>1.0</v>
      </c>
      <c r="I3588" s="59"/>
      <c r="J3588" s="59">
        <v>23.72</v>
      </c>
      <c r="K3588" s="59">
        <v>23.72</v>
      </c>
    </row>
    <row r="3589" ht="25.5" customHeight="1">
      <c r="A3589" s="68" t="s">
        <v>1915</v>
      </c>
      <c r="B3589" s="69" t="s">
        <v>2012</v>
      </c>
      <c r="C3589" s="68" t="s">
        <v>122</v>
      </c>
      <c r="D3589" s="68" t="s">
        <v>2013</v>
      </c>
      <c r="E3589" s="70" t="s">
        <v>1918</v>
      </c>
      <c r="F3589" s="42"/>
      <c r="G3589" s="71" t="s">
        <v>1134</v>
      </c>
      <c r="H3589" s="72">
        <v>0.1694</v>
      </c>
      <c r="I3589" s="72">
        <v>0.0</v>
      </c>
      <c r="J3589" s="73">
        <v>21.7</v>
      </c>
      <c r="K3589" s="73">
        <v>3.67</v>
      </c>
    </row>
    <row r="3590" ht="25.5" customHeight="1">
      <c r="A3590" s="68" t="s">
        <v>1915</v>
      </c>
      <c r="B3590" s="69" t="s">
        <v>2003</v>
      </c>
      <c r="C3590" s="68" t="s">
        <v>122</v>
      </c>
      <c r="D3590" s="68" t="s">
        <v>2004</v>
      </c>
      <c r="E3590" s="70" t="s">
        <v>1918</v>
      </c>
      <c r="F3590" s="42"/>
      <c r="G3590" s="71" t="s">
        <v>1134</v>
      </c>
      <c r="H3590" s="72">
        <v>0.1694</v>
      </c>
      <c r="I3590" s="72">
        <v>0.0</v>
      </c>
      <c r="J3590" s="73">
        <v>26.39</v>
      </c>
      <c r="K3590" s="73">
        <v>4.47</v>
      </c>
    </row>
    <row r="3591" ht="24.0" customHeight="1">
      <c r="A3591" s="77" t="s">
        <v>1940</v>
      </c>
      <c r="B3591" s="78" t="s">
        <v>3741</v>
      </c>
      <c r="C3591" s="77" t="s">
        <v>122</v>
      </c>
      <c r="D3591" s="77" t="s">
        <v>3742</v>
      </c>
      <c r="E3591" s="79" t="s">
        <v>1943</v>
      </c>
      <c r="F3591" s="42"/>
      <c r="G3591" s="80" t="s">
        <v>98</v>
      </c>
      <c r="H3591" s="81">
        <v>0.0247</v>
      </c>
      <c r="I3591" s="81">
        <v>0.0</v>
      </c>
      <c r="J3591" s="82">
        <v>76.56</v>
      </c>
      <c r="K3591" s="82">
        <v>1.89</v>
      </c>
    </row>
    <row r="3592" ht="25.5" customHeight="1">
      <c r="A3592" s="77" t="s">
        <v>1940</v>
      </c>
      <c r="B3592" s="78" t="s">
        <v>3780</v>
      </c>
      <c r="C3592" s="77" t="s">
        <v>122</v>
      </c>
      <c r="D3592" s="77" t="s">
        <v>3781</v>
      </c>
      <c r="E3592" s="79" t="s">
        <v>1943</v>
      </c>
      <c r="F3592" s="42"/>
      <c r="G3592" s="80" t="s">
        <v>98</v>
      </c>
      <c r="H3592" s="81">
        <v>1.0</v>
      </c>
      <c r="I3592" s="81">
        <v>0.0</v>
      </c>
      <c r="J3592" s="82">
        <v>10.75</v>
      </c>
      <c r="K3592" s="82">
        <v>10.75</v>
      </c>
    </row>
    <row r="3593" ht="25.5" customHeight="1">
      <c r="A3593" s="77" t="s">
        <v>1940</v>
      </c>
      <c r="B3593" s="78" t="s">
        <v>3743</v>
      </c>
      <c r="C3593" s="77" t="s">
        <v>122</v>
      </c>
      <c r="D3593" s="77" t="s">
        <v>3744</v>
      </c>
      <c r="E3593" s="79" t="s">
        <v>1943</v>
      </c>
      <c r="F3593" s="42"/>
      <c r="G3593" s="80" t="s">
        <v>98</v>
      </c>
      <c r="H3593" s="81">
        <v>0.033</v>
      </c>
      <c r="I3593" s="81">
        <v>0.0</v>
      </c>
      <c r="J3593" s="82">
        <v>86.73</v>
      </c>
      <c r="K3593" s="82">
        <v>2.86</v>
      </c>
    </row>
    <row r="3594" ht="24.0" customHeight="1">
      <c r="A3594" s="77" t="s">
        <v>1940</v>
      </c>
      <c r="B3594" s="78" t="s">
        <v>3732</v>
      </c>
      <c r="C3594" s="77" t="s">
        <v>122</v>
      </c>
      <c r="D3594" s="77" t="s">
        <v>3733</v>
      </c>
      <c r="E3594" s="79" t="s">
        <v>1943</v>
      </c>
      <c r="F3594" s="42"/>
      <c r="G3594" s="80" t="s">
        <v>98</v>
      </c>
      <c r="H3594" s="81">
        <v>0.0285</v>
      </c>
      <c r="I3594" s="81">
        <v>0.0</v>
      </c>
      <c r="J3594" s="82">
        <v>3.08</v>
      </c>
      <c r="K3594" s="82">
        <v>0.08</v>
      </c>
    </row>
    <row r="3595" ht="13.5" customHeight="1">
      <c r="A3595" s="64"/>
      <c r="B3595" s="64"/>
      <c r="C3595" s="64"/>
      <c r="D3595" s="64"/>
      <c r="E3595" s="64"/>
      <c r="F3595" s="64" t="s">
        <v>1935</v>
      </c>
      <c r="G3595" s="74">
        <v>3.01</v>
      </c>
      <c r="H3595" s="64" t="s">
        <v>1936</v>
      </c>
      <c r="I3595" s="74">
        <v>3.24</v>
      </c>
      <c r="J3595" s="64" t="s">
        <v>1937</v>
      </c>
      <c r="K3595" s="74">
        <v>6.25</v>
      </c>
    </row>
    <row r="3596" ht="13.5" customHeight="1">
      <c r="A3596" s="64"/>
      <c r="B3596" s="64"/>
      <c r="C3596" s="64"/>
      <c r="D3596" s="64"/>
      <c r="E3596" s="64"/>
      <c r="F3596" s="64" t="s">
        <v>1938</v>
      </c>
      <c r="G3596" s="74">
        <v>5.58</v>
      </c>
      <c r="H3596" s="75" t="s">
        <v>1939</v>
      </c>
      <c r="I3596" s="34"/>
      <c r="J3596" s="64"/>
      <c r="K3596" s="74">
        <v>29.3</v>
      </c>
    </row>
    <row r="3597" ht="0.75" customHeight="1">
      <c r="A3597" s="76"/>
      <c r="B3597" s="76"/>
      <c r="C3597" s="76"/>
      <c r="D3597" s="76"/>
      <c r="E3597" s="76"/>
      <c r="F3597" s="76"/>
      <c r="G3597" s="76"/>
      <c r="H3597" s="76"/>
      <c r="I3597" s="76"/>
      <c r="J3597" s="76"/>
      <c r="K3597" s="76"/>
    </row>
    <row r="3598" ht="18.0" customHeight="1">
      <c r="A3598" s="39" t="s">
        <v>964</v>
      </c>
      <c r="B3598" s="43" t="s">
        <v>83</v>
      </c>
      <c r="C3598" s="39" t="s">
        <v>84</v>
      </c>
      <c r="D3598" s="39" t="s">
        <v>24</v>
      </c>
      <c r="E3598" s="40" t="s">
        <v>1911</v>
      </c>
      <c r="F3598" s="42"/>
      <c r="G3598" s="54" t="s">
        <v>85</v>
      </c>
      <c r="H3598" s="43" t="s">
        <v>25</v>
      </c>
      <c r="I3598" s="43" t="s">
        <v>1912</v>
      </c>
      <c r="J3598" s="43" t="s">
        <v>86</v>
      </c>
      <c r="K3598" s="43" t="s">
        <v>26</v>
      </c>
    </row>
    <row r="3599" ht="39.0" customHeight="1">
      <c r="A3599" s="56" t="s">
        <v>1913</v>
      </c>
      <c r="B3599" s="58" t="s">
        <v>965</v>
      </c>
      <c r="C3599" s="56" t="s">
        <v>122</v>
      </c>
      <c r="D3599" s="56" t="s">
        <v>966</v>
      </c>
      <c r="E3599" s="66" t="s">
        <v>3729</v>
      </c>
      <c r="F3599" s="42"/>
      <c r="G3599" s="57" t="s">
        <v>98</v>
      </c>
      <c r="H3599" s="67">
        <v>1.0</v>
      </c>
      <c r="I3599" s="59"/>
      <c r="J3599" s="59">
        <v>19.33</v>
      </c>
      <c r="K3599" s="59">
        <v>19.33</v>
      </c>
    </row>
    <row r="3600" ht="25.5" customHeight="1">
      <c r="A3600" s="68" t="s">
        <v>1915</v>
      </c>
      <c r="B3600" s="69" t="s">
        <v>2003</v>
      </c>
      <c r="C3600" s="68" t="s">
        <v>122</v>
      </c>
      <c r="D3600" s="68" t="s">
        <v>2004</v>
      </c>
      <c r="E3600" s="70" t="s">
        <v>1918</v>
      </c>
      <c r="F3600" s="42"/>
      <c r="G3600" s="71" t="s">
        <v>1134</v>
      </c>
      <c r="H3600" s="72">
        <v>0.1987</v>
      </c>
      <c r="I3600" s="72">
        <v>0.0</v>
      </c>
      <c r="J3600" s="73">
        <v>26.39</v>
      </c>
      <c r="K3600" s="73">
        <v>5.24</v>
      </c>
    </row>
    <row r="3601" ht="25.5" customHeight="1">
      <c r="A3601" s="68" t="s">
        <v>1915</v>
      </c>
      <c r="B3601" s="69" t="s">
        <v>2012</v>
      </c>
      <c r="C3601" s="68" t="s">
        <v>122</v>
      </c>
      <c r="D3601" s="68" t="s">
        <v>2013</v>
      </c>
      <c r="E3601" s="70" t="s">
        <v>1918</v>
      </c>
      <c r="F3601" s="42"/>
      <c r="G3601" s="71" t="s">
        <v>1134</v>
      </c>
      <c r="H3601" s="72">
        <v>0.1987</v>
      </c>
      <c r="I3601" s="72">
        <v>0.0</v>
      </c>
      <c r="J3601" s="73">
        <v>21.7</v>
      </c>
      <c r="K3601" s="73">
        <v>4.31</v>
      </c>
    </row>
    <row r="3602" ht="24.0" customHeight="1">
      <c r="A3602" s="77" t="s">
        <v>1940</v>
      </c>
      <c r="B3602" s="78" t="s">
        <v>3741</v>
      </c>
      <c r="C3602" s="77" t="s">
        <v>122</v>
      </c>
      <c r="D3602" s="77" t="s">
        <v>3742</v>
      </c>
      <c r="E3602" s="79" t="s">
        <v>1943</v>
      </c>
      <c r="F3602" s="42"/>
      <c r="G3602" s="80" t="s">
        <v>98</v>
      </c>
      <c r="H3602" s="81">
        <v>0.0124</v>
      </c>
      <c r="I3602" s="81">
        <v>0.0</v>
      </c>
      <c r="J3602" s="82">
        <v>76.56</v>
      </c>
      <c r="K3602" s="82">
        <v>0.94</v>
      </c>
    </row>
    <row r="3603" ht="25.5" customHeight="1">
      <c r="A3603" s="77" t="s">
        <v>1940</v>
      </c>
      <c r="B3603" s="78" t="s">
        <v>3743</v>
      </c>
      <c r="C3603" s="77" t="s">
        <v>122</v>
      </c>
      <c r="D3603" s="77" t="s">
        <v>3744</v>
      </c>
      <c r="E3603" s="79" t="s">
        <v>1943</v>
      </c>
      <c r="F3603" s="42"/>
      <c r="G3603" s="80" t="s">
        <v>98</v>
      </c>
      <c r="H3603" s="81">
        <v>0.0143</v>
      </c>
      <c r="I3603" s="81">
        <v>0.0</v>
      </c>
      <c r="J3603" s="82">
        <v>86.73</v>
      </c>
      <c r="K3603" s="82">
        <v>1.24</v>
      </c>
    </row>
    <row r="3604" ht="24.0" customHeight="1">
      <c r="A3604" s="77" t="s">
        <v>1940</v>
      </c>
      <c r="B3604" s="78" t="s">
        <v>3732</v>
      </c>
      <c r="C3604" s="77" t="s">
        <v>122</v>
      </c>
      <c r="D3604" s="77" t="s">
        <v>3733</v>
      </c>
      <c r="E3604" s="79" t="s">
        <v>1943</v>
      </c>
      <c r="F3604" s="42"/>
      <c r="G3604" s="80" t="s">
        <v>98</v>
      </c>
      <c r="H3604" s="81">
        <v>0.0511</v>
      </c>
      <c r="I3604" s="81">
        <v>0.0</v>
      </c>
      <c r="J3604" s="82">
        <v>3.08</v>
      </c>
      <c r="K3604" s="82">
        <v>0.15</v>
      </c>
    </row>
    <row r="3605" ht="25.5" customHeight="1">
      <c r="A3605" s="77" t="s">
        <v>1940</v>
      </c>
      <c r="B3605" s="78" t="s">
        <v>3782</v>
      </c>
      <c r="C3605" s="77" t="s">
        <v>122</v>
      </c>
      <c r="D3605" s="77" t="s">
        <v>3783</v>
      </c>
      <c r="E3605" s="79" t="s">
        <v>1943</v>
      </c>
      <c r="F3605" s="42"/>
      <c r="G3605" s="80" t="s">
        <v>98</v>
      </c>
      <c r="H3605" s="81">
        <v>1.0</v>
      </c>
      <c r="I3605" s="81">
        <v>0.0</v>
      </c>
      <c r="J3605" s="82">
        <v>7.45</v>
      </c>
      <c r="K3605" s="82">
        <v>7.45</v>
      </c>
    </row>
    <row r="3606" ht="13.5" customHeight="1">
      <c r="A3606" s="64"/>
      <c r="B3606" s="64"/>
      <c r="C3606" s="64"/>
      <c r="D3606" s="64"/>
      <c r="E3606" s="64"/>
      <c r="F3606" s="64" t="s">
        <v>1935</v>
      </c>
      <c r="G3606" s="74">
        <v>3.53</v>
      </c>
      <c r="H3606" s="64" t="s">
        <v>1936</v>
      </c>
      <c r="I3606" s="74">
        <v>3.8</v>
      </c>
      <c r="J3606" s="64" t="s">
        <v>1937</v>
      </c>
      <c r="K3606" s="74">
        <v>7.33</v>
      </c>
    </row>
    <row r="3607" ht="13.5" customHeight="1">
      <c r="A3607" s="64"/>
      <c r="B3607" s="64"/>
      <c r="C3607" s="64"/>
      <c r="D3607" s="64"/>
      <c r="E3607" s="64"/>
      <c r="F3607" s="64" t="s">
        <v>1938</v>
      </c>
      <c r="G3607" s="74">
        <v>4.55</v>
      </c>
      <c r="H3607" s="75" t="s">
        <v>1939</v>
      </c>
      <c r="I3607" s="34"/>
      <c r="J3607" s="64"/>
      <c r="K3607" s="74">
        <v>23.88</v>
      </c>
    </row>
    <row r="3608" ht="0.75" customHeight="1">
      <c r="A3608" s="76"/>
      <c r="B3608" s="76"/>
      <c r="C3608" s="76"/>
      <c r="D3608" s="76"/>
      <c r="E3608" s="76"/>
      <c r="F3608" s="76"/>
      <c r="G3608" s="76"/>
      <c r="H3608" s="76"/>
      <c r="I3608" s="76"/>
      <c r="J3608" s="76"/>
      <c r="K3608" s="76"/>
    </row>
    <row r="3609" ht="18.0" customHeight="1">
      <c r="A3609" s="39" t="s">
        <v>967</v>
      </c>
      <c r="B3609" s="43" t="s">
        <v>83</v>
      </c>
      <c r="C3609" s="39" t="s">
        <v>84</v>
      </c>
      <c r="D3609" s="39" t="s">
        <v>24</v>
      </c>
      <c r="E3609" s="40" t="s">
        <v>1911</v>
      </c>
      <c r="F3609" s="42"/>
      <c r="G3609" s="54" t="s">
        <v>85</v>
      </c>
      <c r="H3609" s="43" t="s">
        <v>25</v>
      </c>
      <c r="I3609" s="43" t="s">
        <v>1912</v>
      </c>
      <c r="J3609" s="43" t="s">
        <v>86</v>
      </c>
      <c r="K3609" s="43" t="s">
        <v>26</v>
      </c>
    </row>
    <row r="3610" ht="39.0" customHeight="1">
      <c r="A3610" s="56" t="s">
        <v>1913</v>
      </c>
      <c r="B3610" s="58" t="s">
        <v>968</v>
      </c>
      <c r="C3610" s="56" t="s">
        <v>122</v>
      </c>
      <c r="D3610" s="56" t="s">
        <v>969</v>
      </c>
      <c r="E3610" s="66" t="s">
        <v>3729</v>
      </c>
      <c r="F3610" s="42"/>
      <c r="G3610" s="57" t="s">
        <v>98</v>
      </c>
      <c r="H3610" s="67">
        <v>1.0</v>
      </c>
      <c r="I3610" s="59"/>
      <c r="J3610" s="59">
        <v>21.04</v>
      </c>
      <c r="K3610" s="59">
        <v>21.04</v>
      </c>
    </row>
    <row r="3611" ht="25.5" customHeight="1">
      <c r="A3611" s="68" t="s">
        <v>1915</v>
      </c>
      <c r="B3611" s="69" t="s">
        <v>2003</v>
      </c>
      <c r="C3611" s="68" t="s">
        <v>122</v>
      </c>
      <c r="D3611" s="68" t="s">
        <v>2004</v>
      </c>
      <c r="E3611" s="70" t="s">
        <v>1918</v>
      </c>
      <c r="F3611" s="42"/>
      <c r="G3611" s="71" t="s">
        <v>1134</v>
      </c>
      <c r="H3611" s="72">
        <v>0.1318</v>
      </c>
      <c r="I3611" s="72">
        <v>0.0</v>
      </c>
      <c r="J3611" s="73">
        <v>26.39</v>
      </c>
      <c r="K3611" s="73">
        <v>3.47</v>
      </c>
    </row>
    <row r="3612" ht="25.5" customHeight="1">
      <c r="A3612" s="68" t="s">
        <v>1915</v>
      </c>
      <c r="B3612" s="69" t="s">
        <v>2012</v>
      </c>
      <c r="C3612" s="68" t="s">
        <v>122</v>
      </c>
      <c r="D3612" s="68" t="s">
        <v>2013</v>
      </c>
      <c r="E3612" s="70" t="s">
        <v>1918</v>
      </c>
      <c r="F3612" s="42"/>
      <c r="G3612" s="71" t="s">
        <v>1134</v>
      </c>
      <c r="H3612" s="72">
        <v>0.1318</v>
      </c>
      <c r="I3612" s="72">
        <v>0.0</v>
      </c>
      <c r="J3612" s="73">
        <v>21.7</v>
      </c>
      <c r="K3612" s="73">
        <v>2.86</v>
      </c>
    </row>
    <row r="3613" ht="25.5" customHeight="1">
      <c r="A3613" s="77" t="s">
        <v>1940</v>
      </c>
      <c r="B3613" s="78" t="s">
        <v>3743</v>
      </c>
      <c r="C3613" s="77" t="s">
        <v>122</v>
      </c>
      <c r="D3613" s="77" t="s">
        <v>3744</v>
      </c>
      <c r="E3613" s="79" t="s">
        <v>1943</v>
      </c>
      <c r="F3613" s="42"/>
      <c r="G3613" s="80" t="s">
        <v>98</v>
      </c>
      <c r="H3613" s="81">
        <v>0.0225</v>
      </c>
      <c r="I3613" s="81">
        <v>0.0</v>
      </c>
      <c r="J3613" s="82">
        <v>86.73</v>
      </c>
      <c r="K3613" s="82">
        <v>1.95</v>
      </c>
    </row>
    <row r="3614" ht="25.5" customHeight="1">
      <c r="A3614" s="77" t="s">
        <v>1940</v>
      </c>
      <c r="B3614" s="78" t="s">
        <v>3784</v>
      </c>
      <c r="C3614" s="77" t="s">
        <v>122</v>
      </c>
      <c r="D3614" s="77" t="s">
        <v>3785</v>
      </c>
      <c r="E3614" s="79" t="s">
        <v>1943</v>
      </c>
      <c r="F3614" s="42"/>
      <c r="G3614" s="80" t="s">
        <v>98</v>
      </c>
      <c r="H3614" s="81">
        <v>1.0</v>
      </c>
      <c r="I3614" s="81">
        <v>0.0</v>
      </c>
      <c r="J3614" s="82">
        <v>11.35</v>
      </c>
      <c r="K3614" s="82">
        <v>11.35</v>
      </c>
    </row>
    <row r="3615" ht="24.0" customHeight="1">
      <c r="A3615" s="77" t="s">
        <v>1940</v>
      </c>
      <c r="B3615" s="78" t="s">
        <v>3732</v>
      </c>
      <c r="C3615" s="77" t="s">
        <v>122</v>
      </c>
      <c r="D3615" s="77" t="s">
        <v>3733</v>
      </c>
      <c r="E3615" s="79" t="s">
        <v>1943</v>
      </c>
      <c r="F3615" s="42"/>
      <c r="G3615" s="80" t="s">
        <v>98</v>
      </c>
      <c r="H3615" s="81">
        <v>0.0244</v>
      </c>
      <c r="I3615" s="81">
        <v>0.0</v>
      </c>
      <c r="J3615" s="82">
        <v>3.08</v>
      </c>
      <c r="K3615" s="82">
        <v>0.07</v>
      </c>
    </row>
    <row r="3616" ht="24.0" customHeight="1">
      <c r="A3616" s="77" t="s">
        <v>1940</v>
      </c>
      <c r="B3616" s="78" t="s">
        <v>3741</v>
      </c>
      <c r="C3616" s="77" t="s">
        <v>122</v>
      </c>
      <c r="D3616" s="77" t="s">
        <v>3742</v>
      </c>
      <c r="E3616" s="79" t="s">
        <v>1943</v>
      </c>
      <c r="F3616" s="42"/>
      <c r="G3616" s="80" t="s">
        <v>98</v>
      </c>
      <c r="H3616" s="81">
        <v>0.0176</v>
      </c>
      <c r="I3616" s="81">
        <v>0.0</v>
      </c>
      <c r="J3616" s="82">
        <v>76.56</v>
      </c>
      <c r="K3616" s="82">
        <v>1.34</v>
      </c>
    </row>
    <row r="3617" ht="13.5" customHeight="1">
      <c r="A3617" s="64"/>
      <c r="B3617" s="64"/>
      <c r="C3617" s="64"/>
      <c r="D3617" s="64"/>
      <c r="E3617" s="64"/>
      <c r="F3617" s="64" t="s">
        <v>1935</v>
      </c>
      <c r="G3617" s="74">
        <v>2.34</v>
      </c>
      <c r="H3617" s="64" t="s">
        <v>1936</v>
      </c>
      <c r="I3617" s="74">
        <v>2.52</v>
      </c>
      <c r="J3617" s="64" t="s">
        <v>1937</v>
      </c>
      <c r="K3617" s="74">
        <v>4.86</v>
      </c>
    </row>
    <row r="3618" ht="13.5" customHeight="1">
      <c r="A3618" s="64"/>
      <c r="B3618" s="64"/>
      <c r="C3618" s="64"/>
      <c r="D3618" s="64"/>
      <c r="E3618" s="64"/>
      <c r="F3618" s="64" t="s">
        <v>1938</v>
      </c>
      <c r="G3618" s="74">
        <v>4.95</v>
      </c>
      <c r="H3618" s="75" t="s">
        <v>1939</v>
      </c>
      <c r="I3618" s="34"/>
      <c r="J3618" s="64"/>
      <c r="K3618" s="74">
        <v>25.99</v>
      </c>
    </row>
    <row r="3619" ht="0.75" customHeight="1">
      <c r="A3619" s="76"/>
      <c r="B3619" s="76"/>
      <c r="C3619" s="76"/>
      <c r="D3619" s="76"/>
      <c r="E3619" s="76"/>
      <c r="F3619" s="76"/>
      <c r="G3619" s="76"/>
      <c r="H3619" s="76"/>
      <c r="I3619" s="76"/>
      <c r="J3619" s="76"/>
      <c r="K3619" s="76"/>
    </row>
    <row r="3620" ht="18.0" customHeight="1">
      <c r="A3620" s="39" t="s">
        <v>970</v>
      </c>
      <c r="B3620" s="43" t="s">
        <v>83</v>
      </c>
      <c r="C3620" s="39" t="s">
        <v>84</v>
      </c>
      <c r="D3620" s="39" t="s">
        <v>24</v>
      </c>
      <c r="E3620" s="40" t="s">
        <v>1911</v>
      </c>
      <c r="F3620" s="42"/>
      <c r="G3620" s="54" t="s">
        <v>85</v>
      </c>
      <c r="H3620" s="43" t="s">
        <v>25</v>
      </c>
      <c r="I3620" s="43" t="s">
        <v>1912</v>
      </c>
      <c r="J3620" s="43" t="s">
        <v>86</v>
      </c>
      <c r="K3620" s="43" t="s">
        <v>26</v>
      </c>
    </row>
    <row r="3621" ht="39.0" customHeight="1">
      <c r="A3621" s="56" t="s">
        <v>1913</v>
      </c>
      <c r="B3621" s="58" t="s">
        <v>971</v>
      </c>
      <c r="C3621" s="56" t="s">
        <v>122</v>
      </c>
      <c r="D3621" s="56" t="s">
        <v>3786</v>
      </c>
      <c r="E3621" s="66" t="s">
        <v>3729</v>
      </c>
      <c r="F3621" s="42"/>
      <c r="G3621" s="57" t="s">
        <v>98</v>
      </c>
      <c r="H3621" s="67">
        <v>1.0</v>
      </c>
      <c r="I3621" s="59"/>
      <c r="J3621" s="59">
        <v>23.06</v>
      </c>
      <c r="K3621" s="59">
        <v>23.06</v>
      </c>
    </row>
    <row r="3622" ht="25.5" customHeight="1">
      <c r="A3622" s="68" t="s">
        <v>1915</v>
      </c>
      <c r="B3622" s="69" t="s">
        <v>2012</v>
      </c>
      <c r="C3622" s="68" t="s">
        <v>122</v>
      </c>
      <c r="D3622" s="68" t="s">
        <v>2013</v>
      </c>
      <c r="E3622" s="70" t="s">
        <v>1918</v>
      </c>
      <c r="F3622" s="42"/>
      <c r="G3622" s="71" t="s">
        <v>1134</v>
      </c>
      <c r="H3622" s="72">
        <v>0.1887</v>
      </c>
      <c r="I3622" s="72">
        <v>0.0</v>
      </c>
      <c r="J3622" s="73">
        <v>21.7</v>
      </c>
      <c r="K3622" s="73">
        <v>4.09</v>
      </c>
    </row>
    <row r="3623" ht="25.5" customHeight="1">
      <c r="A3623" s="68" t="s">
        <v>1915</v>
      </c>
      <c r="B3623" s="69" t="s">
        <v>2003</v>
      </c>
      <c r="C3623" s="68" t="s">
        <v>122</v>
      </c>
      <c r="D3623" s="68" t="s">
        <v>2004</v>
      </c>
      <c r="E3623" s="70" t="s">
        <v>1918</v>
      </c>
      <c r="F3623" s="42"/>
      <c r="G3623" s="71" t="s">
        <v>1134</v>
      </c>
      <c r="H3623" s="72">
        <v>0.1887</v>
      </c>
      <c r="I3623" s="72">
        <v>0.0</v>
      </c>
      <c r="J3623" s="73">
        <v>26.39</v>
      </c>
      <c r="K3623" s="73">
        <v>4.97</v>
      </c>
    </row>
    <row r="3624" ht="39.0" customHeight="1">
      <c r="A3624" s="77" t="s">
        <v>1940</v>
      </c>
      <c r="B3624" s="78" t="s">
        <v>3787</v>
      </c>
      <c r="C3624" s="77" t="s">
        <v>122</v>
      </c>
      <c r="D3624" s="77" t="s">
        <v>3788</v>
      </c>
      <c r="E3624" s="79" t="s">
        <v>1943</v>
      </c>
      <c r="F3624" s="42"/>
      <c r="G3624" s="80" t="s">
        <v>98</v>
      </c>
      <c r="H3624" s="81">
        <v>1.0</v>
      </c>
      <c r="I3624" s="81">
        <v>0.0</v>
      </c>
      <c r="J3624" s="82">
        <v>12.28</v>
      </c>
      <c r="K3624" s="82">
        <v>12.28</v>
      </c>
    </row>
    <row r="3625" ht="25.5" customHeight="1">
      <c r="A3625" s="77" t="s">
        <v>1940</v>
      </c>
      <c r="B3625" s="78" t="s">
        <v>3743</v>
      </c>
      <c r="C3625" s="77" t="s">
        <v>122</v>
      </c>
      <c r="D3625" s="77" t="s">
        <v>3744</v>
      </c>
      <c r="E3625" s="79" t="s">
        <v>1943</v>
      </c>
      <c r="F3625" s="42"/>
      <c r="G3625" s="80" t="s">
        <v>98</v>
      </c>
      <c r="H3625" s="81">
        <v>0.0105</v>
      </c>
      <c r="I3625" s="81">
        <v>0.0</v>
      </c>
      <c r="J3625" s="82">
        <v>86.73</v>
      </c>
      <c r="K3625" s="82">
        <v>0.91</v>
      </c>
    </row>
    <row r="3626" ht="24.0" customHeight="1">
      <c r="A3626" s="77" t="s">
        <v>1940</v>
      </c>
      <c r="B3626" s="78" t="s">
        <v>3732</v>
      </c>
      <c r="C3626" s="77" t="s">
        <v>122</v>
      </c>
      <c r="D3626" s="77" t="s">
        <v>3733</v>
      </c>
      <c r="E3626" s="79" t="s">
        <v>1943</v>
      </c>
      <c r="F3626" s="42"/>
      <c r="G3626" s="80" t="s">
        <v>98</v>
      </c>
      <c r="H3626" s="81">
        <v>0.0484</v>
      </c>
      <c r="I3626" s="81">
        <v>0.0</v>
      </c>
      <c r="J3626" s="82">
        <v>3.08</v>
      </c>
      <c r="K3626" s="82">
        <v>0.14</v>
      </c>
    </row>
    <row r="3627" ht="24.0" customHeight="1">
      <c r="A3627" s="77" t="s">
        <v>1940</v>
      </c>
      <c r="B3627" s="78" t="s">
        <v>3741</v>
      </c>
      <c r="C3627" s="77" t="s">
        <v>122</v>
      </c>
      <c r="D3627" s="77" t="s">
        <v>3742</v>
      </c>
      <c r="E3627" s="79" t="s">
        <v>1943</v>
      </c>
      <c r="F3627" s="42"/>
      <c r="G3627" s="80" t="s">
        <v>98</v>
      </c>
      <c r="H3627" s="81">
        <v>0.0088</v>
      </c>
      <c r="I3627" s="81">
        <v>0.0</v>
      </c>
      <c r="J3627" s="82">
        <v>76.56</v>
      </c>
      <c r="K3627" s="82">
        <v>0.67</v>
      </c>
    </row>
    <row r="3628" ht="13.5" customHeight="1">
      <c r="A3628" s="64"/>
      <c r="B3628" s="64"/>
      <c r="C3628" s="64"/>
      <c r="D3628" s="64"/>
      <c r="E3628" s="64"/>
      <c r="F3628" s="64" t="s">
        <v>1935</v>
      </c>
      <c r="G3628" s="74">
        <v>3.35</v>
      </c>
      <c r="H3628" s="64" t="s">
        <v>1936</v>
      </c>
      <c r="I3628" s="74">
        <v>3.61</v>
      </c>
      <c r="J3628" s="64" t="s">
        <v>1937</v>
      </c>
      <c r="K3628" s="74">
        <v>6.96</v>
      </c>
    </row>
    <row r="3629" ht="13.5" customHeight="1">
      <c r="A3629" s="64"/>
      <c r="B3629" s="64"/>
      <c r="C3629" s="64"/>
      <c r="D3629" s="64"/>
      <c r="E3629" s="64"/>
      <c r="F3629" s="64" t="s">
        <v>1938</v>
      </c>
      <c r="G3629" s="74">
        <v>5.42</v>
      </c>
      <c r="H3629" s="75" t="s">
        <v>1939</v>
      </c>
      <c r="I3629" s="34"/>
      <c r="J3629" s="64"/>
      <c r="K3629" s="74">
        <v>28.48</v>
      </c>
    </row>
    <row r="3630" ht="0.75" customHeight="1">
      <c r="A3630" s="76"/>
      <c r="B3630" s="76"/>
      <c r="C3630" s="76"/>
      <c r="D3630" s="76"/>
      <c r="E3630" s="76"/>
      <c r="F3630" s="76"/>
      <c r="G3630" s="76"/>
      <c r="H3630" s="76"/>
      <c r="I3630" s="76"/>
      <c r="J3630" s="76"/>
      <c r="K3630" s="76"/>
    </row>
    <row r="3631" ht="18.0" customHeight="1">
      <c r="A3631" s="39" t="s">
        <v>974</v>
      </c>
      <c r="B3631" s="43" t="s">
        <v>83</v>
      </c>
      <c r="C3631" s="39" t="s">
        <v>84</v>
      </c>
      <c r="D3631" s="39" t="s">
        <v>24</v>
      </c>
      <c r="E3631" s="40" t="s">
        <v>1911</v>
      </c>
      <c r="F3631" s="42"/>
      <c r="G3631" s="54" t="s">
        <v>85</v>
      </c>
      <c r="H3631" s="43" t="s">
        <v>25</v>
      </c>
      <c r="I3631" s="43" t="s">
        <v>1912</v>
      </c>
      <c r="J3631" s="43" t="s">
        <v>86</v>
      </c>
      <c r="K3631" s="43" t="s">
        <v>26</v>
      </c>
    </row>
    <row r="3632" ht="39.0" customHeight="1">
      <c r="A3632" s="56" t="s">
        <v>1913</v>
      </c>
      <c r="B3632" s="58" t="s">
        <v>975</v>
      </c>
      <c r="C3632" s="56" t="s">
        <v>122</v>
      </c>
      <c r="D3632" s="56" t="s">
        <v>3789</v>
      </c>
      <c r="E3632" s="66" t="s">
        <v>3729</v>
      </c>
      <c r="F3632" s="42"/>
      <c r="G3632" s="57" t="s">
        <v>98</v>
      </c>
      <c r="H3632" s="67">
        <v>1.0</v>
      </c>
      <c r="I3632" s="59"/>
      <c r="J3632" s="59">
        <v>7.36</v>
      </c>
      <c r="K3632" s="59">
        <v>7.36</v>
      </c>
    </row>
    <row r="3633" ht="25.5" customHeight="1">
      <c r="A3633" s="68" t="s">
        <v>1915</v>
      </c>
      <c r="B3633" s="69" t="s">
        <v>2012</v>
      </c>
      <c r="C3633" s="68" t="s">
        <v>122</v>
      </c>
      <c r="D3633" s="68" t="s">
        <v>2013</v>
      </c>
      <c r="E3633" s="70" t="s">
        <v>1918</v>
      </c>
      <c r="F3633" s="42"/>
      <c r="G3633" s="71" t="s">
        <v>1134</v>
      </c>
      <c r="H3633" s="72">
        <v>0.0944</v>
      </c>
      <c r="I3633" s="72">
        <v>0.0</v>
      </c>
      <c r="J3633" s="73">
        <v>21.7</v>
      </c>
      <c r="K3633" s="73">
        <v>2.04</v>
      </c>
    </row>
    <row r="3634" ht="25.5" customHeight="1">
      <c r="A3634" s="68" t="s">
        <v>1915</v>
      </c>
      <c r="B3634" s="69" t="s">
        <v>2003</v>
      </c>
      <c r="C3634" s="68" t="s">
        <v>122</v>
      </c>
      <c r="D3634" s="68" t="s">
        <v>2004</v>
      </c>
      <c r="E3634" s="70" t="s">
        <v>1918</v>
      </c>
      <c r="F3634" s="42"/>
      <c r="G3634" s="71" t="s">
        <v>1134</v>
      </c>
      <c r="H3634" s="72">
        <v>0.0944</v>
      </c>
      <c r="I3634" s="72">
        <v>0.0</v>
      </c>
      <c r="J3634" s="73">
        <v>26.39</v>
      </c>
      <c r="K3634" s="73">
        <v>2.49</v>
      </c>
    </row>
    <row r="3635" ht="24.0" customHeight="1">
      <c r="A3635" s="77" t="s">
        <v>1940</v>
      </c>
      <c r="B3635" s="78" t="s">
        <v>3732</v>
      </c>
      <c r="C3635" s="77" t="s">
        <v>122</v>
      </c>
      <c r="D3635" s="77" t="s">
        <v>3733</v>
      </c>
      <c r="E3635" s="79" t="s">
        <v>1943</v>
      </c>
      <c r="F3635" s="42"/>
      <c r="G3635" s="80" t="s">
        <v>98</v>
      </c>
      <c r="H3635" s="81">
        <v>0.0315</v>
      </c>
      <c r="I3635" s="81">
        <v>0.0</v>
      </c>
      <c r="J3635" s="82">
        <v>3.08</v>
      </c>
      <c r="K3635" s="82">
        <v>0.09</v>
      </c>
    </row>
    <row r="3636" ht="24.0" customHeight="1">
      <c r="A3636" s="77" t="s">
        <v>1940</v>
      </c>
      <c r="B3636" s="78" t="s">
        <v>3741</v>
      </c>
      <c r="C3636" s="77" t="s">
        <v>122</v>
      </c>
      <c r="D3636" s="77" t="s">
        <v>3742</v>
      </c>
      <c r="E3636" s="79" t="s">
        <v>1943</v>
      </c>
      <c r="F3636" s="42"/>
      <c r="G3636" s="80" t="s">
        <v>98</v>
      </c>
      <c r="H3636" s="81">
        <v>0.0059</v>
      </c>
      <c r="I3636" s="81">
        <v>0.0</v>
      </c>
      <c r="J3636" s="82">
        <v>76.56</v>
      </c>
      <c r="K3636" s="82">
        <v>0.45</v>
      </c>
    </row>
    <row r="3637" ht="25.5" customHeight="1">
      <c r="A3637" s="77" t="s">
        <v>1940</v>
      </c>
      <c r="B3637" s="78" t="s">
        <v>3743</v>
      </c>
      <c r="C3637" s="77" t="s">
        <v>122</v>
      </c>
      <c r="D3637" s="77" t="s">
        <v>3744</v>
      </c>
      <c r="E3637" s="79" t="s">
        <v>1943</v>
      </c>
      <c r="F3637" s="42"/>
      <c r="G3637" s="80" t="s">
        <v>98</v>
      </c>
      <c r="H3637" s="81">
        <v>0.007</v>
      </c>
      <c r="I3637" s="81">
        <v>0.0</v>
      </c>
      <c r="J3637" s="82">
        <v>86.73</v>
      </c>
      <c r="K3637" s="82">
        <v>0.6</v>
      </c>
    </row>
    <row r="3638" ht="25.5" customHeight="1">
      <c r="A3638" s="77" t="s">
        <v>1940</v>
      </c>
      <c r="B3638" s="78" t="s">
        <v>3790</v>
      </c>
      <c r="C3638" s="77" t="s">
        <v>122</v>
      </c>
      <c r="D3638" s="77" t="s">
        <v>3791</v>
      </c>
      <c r="E3638" s="79" t="s">
        <v>1943</v>
      </c>
      <c r="F3638" s="42"/>
      <c r="G3638" s="80" t="s">
        <v>98</v>
      </c>
      <c r="H3638" s="81">
        <v>1.0</v>
      </c>
      <c r="I3638" s="81">
        <v>0.0</v>
      </c>
      <c r="J3638" s="82">
        <v>1.69</v>
      </c>
      <c r="K3638" s="82">
        <v>1.69</v>
      </c>
    </row>
    <row r="3639" ht="13.5" customHeight="1">
      <c r="A3639" s="64"/>
      <c r="B3639" s="64"/>
      <c r="C3639" s="64"/>
      <c r="D3639" s="64"/>
      <c r="E3639" s="64"/>
      <c r="F3639" s="64" t="s">
        <v>1935</v>
      </c>
      <c r="G3639" s="74">
        <v>1.67</v>
      </c>
      <c r="H3639" s="64" t="s">
        <v>1936</v>
      </c>
      <c r="I3639" s="74">
        <v>1.81</v>
      </c>
      <c r="J3639" s="64" t="s">
        <v>1937</v>
      </c>
      <c r="K3639" s="74">
        <v>3.48</v>
      </c>
    </row>
    <row r="3640" ht="13.5" customHeight="1">
      <c r="A3640" s="64"/>
      <c r="B3640" s="64"/>
      <c r="C3640" s="64"/>
      <c r="D3640" s="64"/>
      <c r="E3640" s="64"/>
      <c r="F3640" s="64" t="s">
        <v>1938</v>
      </c>
      <c r="G3640" s="74">
        <v>1.73</v>
      </c>
      <c r="H3640" s="75" t="s">
        <v>1939</v>
      </c>
      <c r="I3640" s="34"/>
      <c r="J3640" s="64"/>
      <c r="K3640" s="74">
        <v>9.09</v>
      </c>
    </row>
    <row r="3641" ht="0.75" customHeight="1">
      <c r="A3641" s="76"/>
      <c r="B3641" s="76"/>
      <c r="C3641" s="76"/>
      <c r="D3641" s="76"/>
      <c r="E3641" s="76"/>
      <c r="F3641" s="76"/>
      <c r="G3641" s="76"/>
      <c r="H3641" s="76"/>
      <c r="I3641" s="76"/>
      <c r="J3641" s="76"/>
      <c r="K3641" s="76"/>
    </row>
    <row r="3642" ht="18.0" customHeight="1">
      <c r="A3642" s="39" t="s">
        <v>977</v>
      </c>
      <c r="B3642" s="43" t="s">
        <v>83</v>
      </c>
      <c r="C3642" s="39" t="s">
        <v>84</v>
      </c>
      <c r="D3642" s="39" t="s">
        <v>24</v>
      </c>
      <c r="E3642" s="40" t="s">
        <v>1911</v>
      </c>
      <c r="F3642" s="42"/>
      <c r="G3642" s="54" t="s">
        <v>85</v>
      </c>
      <c r="H3642" s="43" t="s">
        <v>25</v>
      </c>
      <c r="I3642" s="43" t="s">
        <v>1912</v>
      </c>
      <c r="J3642" s="43" t="s">
        <v>86</v>
      </c>
      <c r="K3642" s="43" t="s">
        <v>26</v>
      </c>
    </row>
    <row r="3643" ht="39.0" customHeight="1">
      <c r="A3643" s="56" t="s">
        <v>1913</v>
      </c>
      <c r="B3643" s="58" t="s">
        <v>978</v>
      </c>
      <c r="C3643" s="56" t="s">
        <v>122</v>
      </c>
      <c r="D3643" s="56" t="s">
        <v>979</v>
      </c>
      <c r="E3643" s="66" t="s">
        <v>3729</v>
      </c>
      <c r="F3643" s="42"/>
      <c r="G3643" s="57" t="s">
        <v>98</v>
      </c>
      <c r="H3643" s="67">
        <v>1.0</v>
      </c>
      <c r="I3643" s="59"/>
      <c r="J3643" s="59">
        <v>9.77</v>
      </c>
      <c r="K3643" s="59">
        <v>9.77</v>
      </c>
    </row>
    <row r="3644" ht="25.5" customHeight="1">
      <c r="A3644" s="68" t="s">
        <v>1915</v>
      </c>
      <c r="B3644" s="69" t="s">
        <v>2003</v>
      </c>
      <c r="C3644" s="68" t="s">
        <v>122</v>
      </c>
      <c r="D3644" s="68" t="s">
        <v>2004</v>
      </c>
      <c r="E3644" s="70" t="s">
        <v>1918</v>
      </c>
      <c r="F3644" s="42"/>
      <c r="G3644" s="71" t="s">
        <v>1134</v>
      </c>
      <c r="H3644" s="72">
        <v>0.0994</v>
      </c>
      <c r="I3644" s="72">
        <v>0.0</v>
      </c>
      <c r="J3644" s="73">
        <v>26.39</v>
      </c>
      <c r="K3644" s="73">
        <v>2.62</v>
      </c>
    </row>
    <row r="3645" ht="25.5" customHeight="1">
      <c r="A3645" s="68" t="s">
        <v>1915</v>
      </c>
      <c r="B3645" s="69" t="s">
        <v>2012</v>
      </c>
      <c r="C3645" s="68" t="s">
        <v>122</v>
      </c>
      <c r="D3645" s="68" t="s">
        <v>2013</v>
      </c>
      <c r="E3645" s="70" t="s">
        <v>1918</v>
      </c>
      <c r="F3645" s="42"/>
      <c r="G3645" s="71" t="s">
        <v>1134</v>
      </c>
      <c r="H3645" s="72">
        <v>0.0994</v>
      </c>
      <c r="I3645" s="72">
        <v>0.0</v>
      </c>
      <c r="J3645" s="73">
        <v>21.7</v>
      </c>
      <c r="K3645" s="73">
        <v>2.15</v>
      </c>
    </row>
    <row r="3646" ht="24.0" customHeight="1">
      <c r="A3646" s="77" t="s">
        <v>1940</v>
      </c>
      <c r="B3646" s="78" t="s">
        <v>3741</v>
      </c>
      <c r="C3646" s="77" t="s">
        <v>122</v>
      </c>
      <c r="D3646" s="77" t="s">
        <v>3742</v>
      </c>
      <c r="E3646" s="79" t="s">
        <v>1943</v>
      </c>
      <c r="F3646" s="42"/>
      <c r="G3646" s="80" t="s">
        <v>98</v>
      </c>
      <c r="H3646" s="81">
        <v>0.0082</v>
      </c>
      <c r="I3646" s="81">
        <v>0.0</v>
      </c>
      <c r="J3646" s="82">
        <v>76.56</v>
      </c>
      <c r="K3646" s="82">
        <v>0.62</v>
      </c>
    </row>
    <row r="3647" ht="25.5" customHeight="1">
      <c r="A3647" s="77" t="s">
        <v>1940</v>
      </c>
      <c r="B3647" s="78" t="s">
        <v>3792</v>
      </c>
      <c r="C3647" s="77" t="s">
        <v>122</v>
      </c>
      <c r="D3647" s="77" t="s">
        <v>3793</v>
      </c>
      <c r="E3647" s="79" t="s">
        <v>1943</v>
      </c>
      <c r="F3647" s="42"/>
      <c r="G3647" s="80" t="s">
        <v>98</v>
      </c>
      <c r="H3647" s="81">
        <v>1.0</v>
      </c>
      <c r="I3647" s="81">
        <v>0.0</v>
      </c>
      <c r="J3647" s="82">
        <v>3.46</v>
      </c>
      <c r="K3647" s="82">
        <v>3.46</v>
      </c>
    </row>
    <row r="3648" ht="25.5" customHeight="1">
      <c r="A3648" s="77" t="s">
        <v>1940</v>
      </c>
      <c r="B3648" s="78" t="s">
        <v>3743</v>
      </c>
      <c r="C3648" s="77" t="s">
        <v>122</v>
      </c>
      <c r="D3648" s="77" t="s">
        <v>3744</v>
      </c>
      <c r="E3648" s="79" t="s">
        <v>1943</v>
      </c>
      <c r="F3648" s="42"/>
      <c r="G3648" s="80" t="s">
        <v>98</v>
      </c>
      <c r="H3648" s="81">
        <v>0.0095</v>
      </c>
      <c r="I3648" s="81">
        <v>0.0</v>
      </c>
      <c r="J3648" s="82">
        <v>86.73</v>
      </c>
      <c r="K3648" s="82">
        <v>0.82</v>
      </c>
    </row>
    <row r="3649" ht="24.0" customHeight="1">
      <c r="A3649" s="77" t="s">
        <v>1940</v>
      </c>
      <c r="B3649" s="78" t="s">
        <v>3732</v>
      </c>
      <c r="C3649" s="77" t="s">
        <v>122</v>
      </c>
      <c r="D3649" s="77" t="s">
        <v>3733</v>
      </c>
      <c r="E3649" s="79" t="s">
        <v>1943</v>
      </c>
      <c r="F3649" s="42"/>
      <c r="G3649" s="80" t="s">
        <v>98</v>
      </c>
      <c r="H3649" s="81">
        <v>0.0331</v>
      </c>
      <c r="I3649" s="81">
        <v>0.0</v>
      </c>
      <c r="J3649" s="82">
        <v>3.08</v>
      </c>
      <c r="K3649" s="82">
        <v>0.1</v>
      </c>
    </row>
    <row r="3650" ht="13.5" customHeight="1">
      <c r="A3650" s="64"/>
      <c r="B3650" s="64"/>
      <c r="C3650" s="64"/>
      <c r="D3650" s="64"/>
      <c r="E3650" s="64"/>
      <c r="F3650" s="64" t="s">
        <v>1935</v>
      </c>
      <c r="G3650" s="74">
        <v>1.76</v>
      </c>
      <c r="H3650" s="64" t="s">
        <v>1936</v>
      </c>
      <c r="I3650" s="74">
        <v>1.9</v>
      </c>
      <c r="J3650" s="64" t="s">
        <v>1937</v>
      </c>
      <c r="K3650" s="74">
        <v>3.66</v>
      </c>
    </row>
    <row r="3651" ht="13.5" customHeight="1">
      <c r="A3651" s="64"/>
      <c r="B3651" s="64"/>
      <c r="C3651" s="64"/>
      <c r="D3651" s="64"/>
      <c r="E3651" s="64"/>
      <c r="F3651" s="64" t="s">
        <v>1938</v>
      </c>
      <c r="G3651" s="74">
        <v>2.29</v>
      </c>
      <c r="H3651" s="75" t="s">
        <v>1939</v>
      </c>
      <c r="I3651" s="34"/>
      <c r="J3651" s="64"/>
      <c r="K3651" s="74">
        <v>12.06</v>
      </c>
    </row>
    <row r="3652" ht="0.75" customHeight="1">
      <c r="A3652" s="76"/>
      <c r="B3652" s="76"/>
      <c r="C3652" s="76"/>
      <c r="D3652" s="76"/>
      <c r="E3652" s="76"/>
      <c r="F3652" s="76"/>
      <c r="G3652" s="76"/>
      <c r="H3652" s="76"/>
      <c r="I3652" s="76"/>
      <c r="J3652" s="76"/>
      <c r="K3652" s="76"/>
    </row>
    <row r="3653" ht="18.0" customHeight="1">
      <c r="A3653" s="39" t="s">
        <v>980</v>
      </c>
      <c r="B3653" s="43" t="s">
        <v>83</v>
      </c>
      <c r="C3653" s="39" t="s">
        <v>84</v>
      </c>
      <c r="D3653" s="39" t="s">
        <v>24</v>
      </c>
      <c r="E3653" s="40" t="s">
        <v>1911</v>
      </c>
      <c r="F3653" s="42"/>
      <c r="G3653" s="54" t="s">
        <v>85</v>
      </c>
      <c r="H3653" s="43" t="s">
        <v>25</v>
      </c>
      <c r="I3653" s="43" t="s">
        <v>1912</v>
      </c>
      <c r="J3653" s="43" t="s">
        <v>86</v>
      </c>
      <c r="K3653" s="43" t="s">
        <v>26</v>
      </c>
    </row>
    <row r="3654" ht="39.0" customHeight="1">
      <c r="A3654" s="56" t="s">
        <v>1913</v>
      </c>
      <c r="B3654" s="58" t="s">
        <v>981</v>
      </c>
      <c r="C3654" s="56" t="s">
        <v>122</v>
      </c>
      <c r="D3654" s="56" t="s">
        <v>982</v>
      </c>
      <c r="E3654" s="66" t="s">
        <v>3794</v>
      </c>
      <c r="F3654" s="42"/>
      <c r="G3654" s="57" t="s">
        <v>98</v>
      </c>
      <c r="H3654" s="67">
        <v>1.0</v>
      </c>
      <c r="I3654" s="59"/>
      <c r="J3654" s="59">
        <v>75.83</v>
      </c>
      <c r="K3654" s="59">
        <v>75.83</v>
      </c>
    </row>
    <row r="3655" ht="25.5" customHeight="1">
      <c r="A3655" s="68" t="s">
        <v>1915</v>
      </c>
      <c r="B3655" s="69" t="s">
        <v>2003</v>
      </c>
      <c r="C3655" s="68" t="s">
        <v>122</v>
      </c>
      <c r="D3655" s="68" t="s">
        <v>2004</v>
      </c>
      <c r="E3655" s="70" t="s">
        <v>1918</v>
      </c>
      <c r="F3655" s="42"/>
      <c r="G3655" s="71" t="s">
        <v>1134</v>
      </c>
      <c r="H3655" s="72">
        <v>0.2212</v>
      </c>
      <c r="I3655" s="72">
        <v>0.0</v>
      </c>
      <c r="J3655" s="73">
        <v>26.39</v>
      </c>
      <c r="K3655" s="73">
        <v>5.83</v>
      </c>
    </row>
    <row r="3656" ht="25.5" customHeight="1">
      <c r="A3656" s="68" t="s">
        <v>1915</v>
      </c>
      <c r="B3656" s="69" t="s">
        <v>2012</v>
      </c>
      <c r="C3656" s="68" t="s">
        <v>122</v>
      </c>
      <c r="D3656" s="68" t="s">
        <v>2013</v>
      </c>
      <c r="E3656" s="70" t="s">
        <v>1918</v>
      </c>
      <c r="F3656" s="42"/>
      <c r="G3656" s="71" t="s">
        <v>1134</v>
      </c>
      <c r="H3656" s="72">
        <v>0.2212</v>
      </c>
      <c r="I3656" s="72">
        <v>0.0</v>
      </c>
      <c r="J3656" s="73">
        <v>21.7</v>
      </c>
      <c r="K3656" s="73">
        <v>4.8</v>
      </c>
    </row>
    <row r="3657" ht="25.5" customHeight="1">
      <c r="A3657" s="77" t="s">
        <v>1940</v>
      </c>
      <c r="B3657" s="78" t="s">
        <v>3795</v>
      </c>
      <c r="C3657" s="77" t="s">
        <v>122</v>
      </c>
      <c r="D3657" s="77" t="s">
        <v>3796</v>
      </c>
      <c r="E3657" s="79" t="s">
        <v>1943</v>
      </c>
      <c r="F3657" s="42"/>
      <c r="G3657" s="80" t="s">
        <v>98</v>
      </c>
      <c r="H3657" s="81">
        <v>1.0</v>
      </c>
      <c r="I3657" s="81">
        <v>0.0</v>
      </c>
      <c r="J3657" s="82">
        <v>64.99</v>
      </c>
      <c r="K3657" s="82">
        <v>64.99</v>
      </c>
    </row>
    <row r="3658" ht="25.5" customHeight="1">
      <c r="A3658" s="77" t="s">
        <v>1940</v>
      </c>
      <c r="B3658" s="78" t="s">
        <v>3797</v>
      </c>
      <c r="C3658" s="77" t="s">
        <v>122</v>
      </c>
      <c r="D3658" s="77" t="s">
        <v>3798</v>
      </c>
      <c r="E3658" s="79" t="s">
        <v>1943</v>
      </c>
      <c r="F3658" s="42"/>
      <c r="G3658" s="80" t="s">
        <v>98</v>
      </c>
      <c r="H3658" s="81">
        <v>0.0106</v>
      </c>
      <c r="I3658" s="81">
        <v>0.0</v>
      </c>
      <c r="J3658" s="82">
        <v>19.88</v>
      </c>
      <c r="K3658" s="82">
        <v>0.21</v>
      </c>
    </row>
    <row r="3659" ht="13.5" customHeight="1">
      <c r="A3659" s="64"/>
      <c r="B3659" s="64"/>
      <c r="C3659" s="64"/>
      <c r="D3659" s="64"/>
      <c r="E3659" s="64"/>
      <c r="F3659" s="64" t="s">
        <v>1935</v>
      </c>
      <c r="G3659" s="74">
        <v>3.93</v>
      </c>
      <c r="H3659" s="64" t="s">
        <v>1936</v>
      </c>
      <c r="I3659" s="74">
        <v>4.23</v>
      </c>
      <c r="J3659" s="64" t="s">
        <v>1937</v>
      </c>
      <c r="K3659" s="74">
        <v>8.16</v>
      </c>
    </row>
    <row r="3660" ht="13.5" customHeight="1">
      <c r="A3660" s="64"/>
      <c r="B3660" s="64"/>
      <c r="C3660" s="64"/>
      <c r="D3660" s="64"/>
      <c r="E3660" s="64"/>
      <c r="F3660" s="64" t="s">
        <v>1938</v>
      </c>
      <c r="G3660" s="74">
        <v>17.85</v>
      </c>
      <c r="H3660" s="75" t="s">
        <v>1939</v>
      </c>
      <c r="I3660" s="34"/>
      <c r="J3660" s="64"/>
      <c r="K3660" s="74">
        <v>93.68</v>
      </c>
    </row>
    <row r="3661" ht="0.75" customHeight="1">
      <c r="A3661" s="76"/>
      <c r="B3661" s="76"/>
      <c r="C3661" s="76"/>
      <c r="D3661" s="76"/>
      <c r="E3661" s="76"/>
      <c r="F3661" s="76"/>
      <c r="G3661" s="76"/>
      <c r="H3661" s="76"/>
      <c r="I3661" s="76"/>
      <c r="J3661" s="76"/>
      <c r="K3661" s="76"/>
    </row>
    <row r="3662" ht="18.0" customHeight="1">
      <c r="A3662" s="39" t="s">
        <v>983</v>
      </c>
      <c r="B3662" s="43" t="s">
        <v>83</v>
      </c>
      <c r="C3662" s="39" t="s">
        <v>84</v>
      </c>
      <c r="D3662" s="39" t="s">
        <v>24</v>
      </c>
      <c r="E3662" s="40" t="s">
        <v>1911</v>
      </c>
      <c r="F3662" s="42"/>
      <c r="G3662" s="54" t="s">
        <v>85</v>
      </c>
      <c r="H3662" s="43" t="s">
        <v>25</v>
      </c>
      <c r="I3662" s="43" t="s">
        <v>1912</v>
      </c>
      <c r="J3662" s="43" t="s">
        <v>86</v>
      </c>
      <c r="K3662" s="43" t="s">
        <v>26</v>
      </c>
    </row>
    <row r="3663" ht="25.5" customHeight="1">
      <c r="A3663" s="56" t="s">
        <v>1913</v>
      </c>
      <c r="B3663" s="58" t="s">
        <v>984</v>
      </c>
      <c r="C3663" s="56" t="s">
        <v>122</v>
      </c>
      <c r="D3663" s="56" t="s">
        <v>985</v>
      </c>
      <c r="E3663" s="66" t="s">
        <v>3794</v>
      </c>
      <c r="F3663" s="42"/>
      <c r="G3663" s="57" t="s">
        <v>98</v>
      </c>
      <c r="H3663" s="67">
        <v>1.0</v>
      </c>
      <c r="I3663" s="59"/>
      <c r="J3663" s="59">
        <v>49.44</v>
      </c>
      <c r="K3663" s="59">
        <v>49.44</v>
      </c>
    </row>
    <row r="3664" ht="25.5" customHeight="1">
      <c r="A3664" s="68" t="s">
        <v>1915</v>
      </c>
      <c r="B3664" s="69" t="s">
        <v>2003</v>
      </c>
      <c r="C3664" s="68" t="s">
        <v>122</v>
      </c>
      <c r="D3664" s="68" t="s">
        <v>2004</v>
      </c>
      <c r="E3664" s="70" t="s">
        <v>1918</v>
      </c>
      <c r="F3664" s="42"/>
      <c r="G3664" s="71" t="s">
        <v>1134</v>
      </c>
      <c r="H3664" s="72">
        <v>0.1485</v>
      </c>
      <c r="I3664" s="72">
        <v>0.0</v>
      </c>
      <c r="J3664" s="73">
        <v>26.39</v>
      </c>
      <c r="K3664" s="73">
        <v>3.91</v>
      </c>
    </row>
    <row r="3665" ht="25.5" customHeight="1">
      <c r="A3665" s="68" t="s">
        <v>1915</v>
      </c>
      <c r="B3665" s="69" t="s">
        <v>2012</v>
      </c>
      <c r="C3665" s="68" t="s">
        <v>122</v>
      </c>
      <c r="D3665" s="68" t="s">
        <v>2013</v>
      </c>
      <c r="E3665" s="70" t="s">
        <v>1918</v>
      </c>
      <c r="F3665" s="42"/>
      <c r="G3665" s="71" t="s">
        <v>1134</v>
      </c>
      <c r="H3665" s="72">
        <v>0.1485</v>
      </c>
      <c r="I3665" s="72">
        <v>0.0</v>
      </c>
      <c r="J3665" s="73">
        <v>21.7</v>
      </c>
      <c r="K3665" s="73">
        <v>3.22</v>
      </c>
    </row>
    <row r="3666" ht="25.5" customHeight="1">
      <c r="A3666" s="77" t="s">
        <v>1940</v>
      </c>
      <c r="B3666" s="78" t="s">
        <v>3799</v>
      </c>
      <c r="C3666" s="77" t="s">
        <v>122</v>
      </c>
      <c r="D3666" s="77" t="s">
        <v>3800</v>
      </c>
      <c r="E3666" s="79" t="s">
        <v>1943</v>
      </c>
      <c r="F3666" s="42"/>
      <c r="G3666" s="80" t="s">
        <v>98</v>
      </c>
      <c r="H3666" s="81">
        <v>1.0</v>
      </c>
      <c r="I3666" s="81">
        <v>0.0</v>
      </c>
      <c r="J3666" s="82">
        <v>42.05</v>
      </c>
      <c r="K3666" s="82">
        <v>42.05</v>
      </c>
    </row>
    <row r="3667" ht="25.5" customHeight="1">
      <c r="A3667" s="77" t="s">
        <v>1940</v>
      </c>
      <c r="B3667" s="78" t="s">
        <v>3797</v>
      </c>
      <c r="C3667" s="77" t="s">
        <v>122</v>
      </c>
      <c r="D3667" s="77" t="s">
        <v>3798</v>
      </c>
      <c r="E3667" s="79" t="s">
        <v>1943</v>
      </c>
      <c r="F3667" s="42"/>
      <c r="G3667" s="80" t="s">
        <v>98</v>
      </c>
      <c r="H3667" s="81">
        <v>0.0132</v>
      </c>
      <c r="I3667" s="81">
        <v>0.0</v>
      </c>
      <c r="J3667" s="82">
        <v>19.88</v>
      </c>
      <c r="K3667" s="82">
        <v>0.26</v>
      </c>
    </row>
    <row r="3668" ht="13.5" customHeight="1">
      <c r="A3668" s="64"/>
      <c r="B3668" s="64"/>
      <c r="C3668" s="64"/>
      <c r="D3668" s="64"/>
      <c r="E3668" s="64"/>
      <c r="F3668" s="64" t="s">
        <v>1935</v>
      </c>
      <c r="G3668" s="74">
        <v>2.64</v>
      </c>
      <c r="H3668" s="64" t="s">
        <v>1936</v>
      </c>
      <c r="I3668" s="74">
        <v>2.84</v>
      </c>
      <c r="J3668" s="64" t="s">
        <v>1937</v>
      </c>
      <c r="K3668" s="74">
        <v>5.48</v>
      </c>
    </row>
    <row r="3669" ht="13.5" customHeight="1">
      <c r="A3669" s="64"/>
      <c r="B3669" s="64"/>
      <c r="C3669" s="64"/>
      <c r="D3669" s="64"/>
      <c r="E3669" s="64"/>
      <c r="F3669" s="64" t="s">
        <v>1938</v>
      </c>
      <c r="G3669" s="74">
        <v>11.63</v>
      </c>
      <c r="H3669" s="75" t="s">
        <v>1939</v>
      </c>
      <c r="I3669" s="34"/>
      <c r="J3669" s="64"/>
      <c r="K3669" s="74">
        <v>61.07</v>
      </c>
    </row>
    <row r="3670" ht="0.75" customHeight="1">
      <c r="A3670" s="76"/>
      <c r="B3670" s="76"/>
      <c r="C3670" s="76"/>
      <c r="D3670" s="76"/>
      <c r="E3670" s="76"/>
      <c r="F3670" s="76"/>
      <c r="G3670" s="76"/>
      <c r="H3670" s="76"/>
      <c r="I3670" s="76"/>
      <c r="J3670" s="76"/>
      <c r="K3670" s="76"/>
    </row>
    <row r="3671" ht="18.0" customHeight="1">
      <c r="A3671" s="39" t="s">
        <v>986</v>
      </c>
      <c r="B3671" s="43" t="s">
        <v>83</v>
      </c>
      <c r="C3671" s="39" t="s">
        <v>84</v>
      </c>
      <c r="D3671" s="39" t="s">
        <v>24</v>
      </c>
      <c r="E3671" s="40" t="s">
        <v>1911</v>
      </c>
      <c r="F3671" s="42"/>
      <c r="G3671" s="54" t="s">
        <v>85</v>
      </c>
      <c r="H3671" s="43" t="s">
        <v>25</v>
      </c>
      <c r="I3671" s="43" t="s">
        <v>1912</v>
      </c>
      <c r="J3671" s="43" t="s">
        <v>86</v>
      </c>
      <c r="K3671" s="43" t="s">
        <v>26</v>
      </c>
    </row>
    <row r="3672" ht="39.0" customHeight="1">
      <c r="A3672" s="56" t="s">
        <v>1913</v>
      </c>
      <c r="B3672" s="58" t="s">
        <v>987</v>
      </c>
      <c r="C3672" s="56" t="s">
        <v>122</v>
      </c>
      <c r="D3672" s="56" t="s">
        <v>988</v>
      </c>
      <c r="E3672" s="66" t="s">
        <v>3794</v>
      </c>
      <c r="F3672" s="42"/>
      <c r="G3672" s="57" t="s">
        <v>98</v>
      </c>
      <c r="H3672" s="67">
        <v>1.0</v>
      </c>
      <c r="I3672" s="59"/>
      <c r="J3672" s="59">
        <v>72.13</v>
      </c>
      <c r="K3672" s="59">
        <v>72.13</v>
      </c>
    </row>
    <row r="3673" ht="25.5" customHeight="1">
      <c r="A3673" s="68" t="s">
        <v>1915</v>
      </c>
      <c r="B3673" s="69" t="s">
        <v>2012</v>
      </c>
      <c r="C3673" s="68" t="s">
        <v>122</v>
      </c>
      <c r="D3673" s="68" t="s">
        <v>2013</v>
      </c>
      <c r="E3673" s="70" t="s">
        <v>1918</v>
      </c>
      <c r="F3673" s="42"/>
      <c r="G3673" s="71" t="s">
        <v>1134</v>
      </c>
      <c r="H3673" s="72">
        <v>0.2212</v>
      </c>
      <c r="I3673" s="72">
        <v>0.0</v>
      </c>
      <c r="J3673" s="73">
        <v>21.7</v>
      </c>
      <c r="K3673" s="73">
        <v>4.8</v>
      </c>
    </row>
    <row r="3674" ht="25.5" customHeight="1">
      <c r="A3674" s="68" t="s">
        <v>1915</v>
      </c>
      <c r="B3674" s="69" t="s">
        <v>2003</v>
      </c>
      <c r="C3674" s="68" t="s">
        <v>122</v>
      </c>
      <c r="D3674" s="68" t="s">
        <v>2004</v>
      </c>
      <c r="E3674" s="70" t="s">
        <v>1918</v>
      </c>
      <c r="F3674" s="42"/>
      <c r="G3674" s="71" t="s">
        <v>1134</v>
      </c>
      <c r="H3674" s="72">
        <v>0.2212</v>
      </c>
      <c r="I3674" s="72">
        <v>0.0</v>
      </c>
      <c r="J3674" s="73">
        <v>26.39</v>
      </c>
      <c r="K3674" s="73">
        <v>5.83</v>
      </c>
    </row>
    <row r="3675" ht="25.5" customHeight="1">
      <c r="A3675" s="77" t="s">
        <v>1940</v>
      </c>
      <c r="B3675" s="78" t="s">
        <v>3801</v>
      </c>
      <c r="C3675" s="77" t="s">
        <v>122</v>
      </c>
      <c r="D3675" s="77" t="s">
        <v>3802</v>
      </c>
      <c r="E3675" s="79" t="s">
        <v>1943</v>
      </c>
      <c r="F3675" s="42"/>
      <c r="G3675" s="80" t="s">
        <v>98</v>
      </c>
      <c r="H3675" s="81">
        <v>1.0</v>
      </c>
      <c r="I3675" s="81">
        <v>0.0</v>
      </c>
      <c r="J3675" s="82">
        <v>61.29</v>
      </c>
      <c r="K3675" s="82">
        <v>61.29</v>
      </c>
    </row>
    <row r="3676" ht="25.5" customHeight="1">
      <c r="A3676" s="77" t="s">
        <v>1940</v>
      </c>
      <c r="B3676" s="78" t="s">
        <v>3797</v>
      </c>
      <c r="C3676" s="77" t="s">
        <v>122</v>
      </c>
      <c r="D3676" s="77" t="s">
        <v>3798</v>
      </c>
      <c r="E3676" s="79" t="s">
        <v>1943</v>
      </c>
      <c r="F3676" s="42"/>
      <c r="G3676" s="80" t="s">
        <v>98</v>
      </c>
      <c r="H3676" s="81">
        <v>0.0106</v>
      </c>
      <c r="I3676" s="81">
        <v>0.0</v>
      </c>
      <c r="J3676" s="82">
        <v>19.88</v>
      </c>
      <c r="K3676" s="82">
        <v>0.21</v>
      </c>
    </row>
    <row r="3677" ht="13.5" customHeight="1">
      <c r="A3677" s="64"/>
      <c r="B3677" s="64"/>
      <c r="C3677" s="64"/>
      <c r="D3677" s="64"/>
      <c r="E3677" s="64"/>
      <c r="F3677" s="64" t="s">
        <v>1935</v>
      </c>
      <c r="G3677" s="74">
        <v>3.93</v>
      </c>
      <c r="H3677" s="64" t="s">
        <v>1936</v>
      </c>
      <c r="I3677" s="74">
        <v>4.23</v>
      </c>
      <c r="J3677" s="64" t="s">
        <v>1937</v>
      </c>
      <c r="K3677" s="74">
        <v>8.16</v>
      </c>
    </row>
    <row r="3678" ht="13.5" customHeight="1">
      <c r="A3678" s="64"/>
      <c r="B3678" s="64"/>
      <c r="C3678" s="64"/>
      <c r="D3678" s="64"/>
      <c r="E3678" s="64"/>
      <c r="F3678" s="64" t="s">
        <v>1938</v>
      </c>
      <c r="G3678" s="74">
        <v>16.97</v>
      </c>
      <c r="H3678" s="75" t="s">
        <v>1939</v>
      </c>
      <c r="I3678" s="34"/>
      <c r="J3678" s="64"/>
      <c r="K3678" s="74">
        <v>89.1</v>
      </c>
    </row>
    <row r="3679" ht="0.75" customHeight="1">
      <c r="A3679" s="76"/>
      <c r="B3679" s="76"/>
      <c r="C3679" s="76"/>
      <c r="D3679" s="76"/>
      <c r="E3679" s="76"/>
      <c r="F3679" s="76"/>
      <c r="G3679" s="76"/>
      <c r="H3679" s="76"/>
      <c r="I3679" s="76"/>
      <c r="J3679" s="76"/>
      <c r="K3679" s="76"/>
    </row>
    <row r="3680" ht="18.0" customHeight="1">
      <c r="A3680" s="39" t="s">
        <v>989</v>
      </c>
      <c r="B3680" s="43" t="s">
        <v>83</v>
      </c>
      <c r="C3680" s="39" t="s">
        <v>84</v>
      </c>
      <c r="D3680" s="39" t="s">
        <v>24</v>
      </c>
      <c r="E3680" s="40" t="s">
        <v>1911</v>
      </c>
      <c r="F3680" s="42"/>
      <c r="G3680" s="54" t="s">
        <v>85</v>
      </c>
      <c r="H3680" s="43" t="s">
        <v>25</v>
      </c>
      <c r="I3680" s="43" t="s">
        <v>1912</v>
      </c>
      <c r="J3680" s="43" t="s">
        <v>86</v>
      </c>
      <c r="K3680" s="43" t="s">
        <v>26</v>
      </c>
    </row>
    <row r="3681" ht="39.0" customHeight="1">
      <c r="A3681" s="56" t="s">
        <v>1913</v>
      </c>
      <c r="B3681" s="58" t="s">
        <v>990</v>
      </c>
      <c r="C3681" s="56" t="s">
        <v>122</v>
      </c>
      <c r="D3681" s="56" t="s">
        <v>991</v>
      </c>
      <c r="E3681" s="66" t="s">
        <v>3794</v>
      </c>
      <c r="F3681" s="42"/>
      <c r="G3681" s="57" t="s">
        <v>98</v>
      </c>
      <c r="H3681" s="67">
        <v>1.0</v>
      </c>
      <c r="I3681" s="59"/>
      <c r="J3681" s="59">
        <v>118.99</v>
      </c>
      <c r="K3681" s="59">
        <v>118.99</v>
      </c>
    </row>
    <row r="3682" ht="25.5" customHeight="1">
      <c r="A3682" s="68" t="s">
        <v>1915</v>
      </c>
      <c r="B3682" s="69" t="s">
        <v>2003</v>
      </c>
      <c r="C3682" s="68" t="s">
        <v>122</v>
      </c>
      <c r="D3682" s="68" t="s">
        <v>2004</v>
      </c>
      <c r="E3682" s="70" t="s">
        <v>1918</v>
      </c>
      <c r="F3682" s="42"/>
      <c r="G3682" s="71" t="s">
        <v>1134</v>
      </c>
      <c r="H3682" s="72">
        <v>0.2633</v>
      </c>
      <c r="I3682" s="72">
        <v>0.0</v>
      </c>
      <c r="J3682" s="73">
        <v>26.39</v>
      </c>
      <c r="K3682" s="73">
        <v>6.94</v>
      </c>
    </row>
    <row r="3683" ht="25.5" customHeight="1">
      <c r="A3683" s="68" t="s">
        <v>1915</v>
      </c>
      <c r="B3683" s="69" t="s">
        <v>2012</v>
      </c>
      <c r="C3683" s="68" t="s">
        <v>122</v>
      </c>
      <c r="D3683" s="68" t="s">
        <v>2013</v>
      </c>
      <c r="E3683" s="70" t="s">
        <v>1918</v>
      </c>
      <c r="F3683" s="42"/>
      <c r="G3683" s="71" t="s">
        <v>1134</v>
      </c>
      <c r="H3683" s="72">
        <v>0.2633</v>
      </c>
      <c r="I3683" s="72">
        <v>0.0</v>
      </c>
      <c r="J3683" s="73">
        <v>21.7</v>
      </c>
      <c r="K3683" s="73">
        <v>5.71</v>
      </c>
    </row>
    <row r="3684" ht="25.5" customHeight="1">
      <c r="A3684" s="77" t="s">
        <v>1940</v>
      </c>
      <c r="B3684" s="78" t="s">
        <v>3803</v>
      </c>
      <c r="C3684" s="77" t="s">
        <v>122</v>
      </c>
      <c r="D3684" s="77" t="s">
        <v>3804</v>
      </c>
      <c r="E3684" s="79" t="s">
        <v>1943</v>
      </c>
      <c r="F3684" s="42"/>
      <c r="G3684" s="80" t="s">
        <v>98</v>
      </c>
      <c r="H3684" s="81">
        <v>1.0</v>
      </c>
      <c r="I3684" s="81">
        <v>0.0</v>
      </c>
      <c r="J3684" s="82">
        <v>105.96</v>
      </c>
      <c r="K3684" s="82">
        <v>105.96</v>
      </c>
    </row>
    <row r="3685" ht="25.5" customHeight="1">
      <c r="A3685" s="77" t="s">
        <v>1940</v>
      </c>
      <c r="B3685" s="78" t="s">
        <v>3797</v>
      </c>
      <c r="C3685" s="77" t="s">
        <v>122</v>
      </c>
      <c r="D3685" s="77" t="s">
        <v>3798</v>
      </c>
      <c r="E3685" s="79" t="s">
        <v>1943</v>
      </c>
      <c r="F3685" s="42"/>
      <c r="G3685" s="80" t="s">
        <v>98</v>
      </c>
      <c r="H3685" s="81">
        <v>0.0192</v>
      </c>
      <c r="I3685" s="81">
        <v>0.0</v>
      </c>
      <c r="J3685" s="82">
        <v>19.88</v>
      </c>
      <c r="K3685" s="82">
        <v>0.38</v>
      </c>
    </row>
    <row r="3686" ht="13.5" customHeight="1">
      <c r="A3686" s="64"/>
      <c r="B3686" s="64"/>
      <c r="C3686" s="64"/>
      <c r="D3686" s="64"/>
      <c r="E3686" s="64"/>
      <c r="F3686" s="64" t="s">
        <v>1935</v>
      </c>
      <c r="G3686" s="74">
        <v>4.68</v>
      </c>
      <c r="H3686" s="64" t="s">
        <v>1936</v>
      </c>
      <c r="I3686" s="74">
        <v>5.04</v>
      </c>
      <c r="J3686" s="64" t="s">
        <v>1937</v>
      </c>
      <c r="K3686" s="74">
        <v>9.72</v>
      </c>
    </row>
    <row r="3687" ht="13.5" customHeight="1">
      <c r="A3687" s="64"/>
      <c r="B3687" s="64"/>
      <c r="C3687" s="64"/>
      <c r="D3687" s="64"/>
      <c r="E3687" s="64"/>
      <c r="F3687" s="64" t="s">
        <v>1938</v>
      </c>
      <c r="G3687" s="74">
        <v>28.01</v>
      </c>
      <c r="H3687" s="75" t="s">
        <v>1939</v>
      </c>
      <c r="I3687" s="34"/>
      <c r="J3687" s="64"/>
      <c r="K3687" s="74">
        <v>147.0</v>
      </c>
    </row>
    <row r="3688" ht="0.75" customHeight="1">
      <c r="A3688" s="76"/>
      <c r="B3688" s="76"/>
      <c r="C3688" s="76"/>
      <c r="D3688" s="76"/>
      <c r="E3688" s="76"/>
      <c r="F3688" s="76"/>
      <c r="G3688" s="76"/>
      <c r="H3688" s="76"/>
      <c r="I3688" s="76"/>
      <c r="J3688" s="76"/>
      <c r="K3688" s="76"/>
    </row>
    <row r="3689" ht="18.0" customHeight="1">
      <c r="A3689" s="39" t="s">
        <v>992</v>
      </c>
      <c r="B3689" s="43" t="s">
        <v>83</v>
      </c>
      <c r="C3689" s="39" t="s">
        <v>84</v>
      </c>
      <c r="D3689" s="39" t="s">
        <v>24</v>
      </c>
      <c r="E3689" s="40" t="s">
        <v>1911</v>
      </c>
      <c r="F3689" s="42"/>
      <c r="G3689" s="54" t="s">
        <v>85</v>
      </c>
      <c r="H3689" s="43" t="s">
        <v>25</v>
      </c>
      <c r="I3689" s="43" t="s">
        <v>1912</v>
      </c>
      <c r="J3689" s="43" t="s">
        <v>86</v>
      </c>
      <c r="K3689" s="43" t="s">
        <v>26</v>
      </c>
    </row>
    <row r="3690" ht="39.0" customHeight="1">
      <c r="A3690" s="56" t="s">
        <v>1913</v>
      </c>
      <c r="B3690" s="58" t="s">
        <v>993</v>
      </c>
      <c r="C3690" s="56" t="s">
        <v>122</v>
      </c>
      <c r="D3690" s="56" t="s">
        <v>994</v>
      </c>
      <c r="E3690" s="66" t="s">
        <v>3794</v>
      </c>
      <c r="F3690" s="42"/>
      <c r="G3690" s="57" t="s">
        <v>98</v>
      </c>
      <c r="H3690" s="67">
        <v>1.0</v>
      </c>
      <c r="I3690" s="59"/>
      <c r="J3690" s="59">
        <v>253.79</v>
      </c>
      <c r="K3690" s="59">
        <v>253.79</v>
      </c>
    </row>
    <row r="3691" ht="25.5" customHeight="1">
      <c r="A3691" s="68" t="s">
        <v>1915</v>
      </c>
      <c r="B3691" s="69" t="s">
        <v>2003</v>
      </c>
      <c r="C3691" s="68" t="s">
        <v>122</v>
      </c>
      <c r="D3691" s="68" t="s">
        <v>2004</v>
      </c>
      <c r="E3691" s="70" t="s">
        <v>1918</v>
      </c>
      <c r="F3691" s="42"/>
      <c r="G3691" s="71" t="s">
        <v>1134</v>
      </c>
      <c r="H3691" s="72">
        <v>0.9249</v>
      </c>
      <c r="I3691" s="72">
        <v>0.0</v>
      </c>
      <c r="J3691" s="73">
        <v>26.39</v>
      </c>
      <c r="K3691" s="73">
        <v>24.4</v>
      </c>
    </row>
    <row r="3692" ht="25.5" customHeight="1">
      <c r="A3692" s="68" t="s">
        <v>1915</v>
      </c>
      <c r="B3692" s="69" t="s">
        <v>2012</v>
      </c>
      <c r="C3692" s="68" t="s">
        <v>122</v>
      </c>
      <c r="D3692" s="68" t="s">
        <v>2013</v>
      </c>
      <c r="E3692" s="70" t="s">
        <v>1918</v>
      </c>
      <c r="F3692" s="42"/>
      <c r="G3692" s="71" t="s">
        <v>1134</v>
      </c>
      <c r="H3692" s="72">
        <v>0.9249</v>
      </c>
      <c r="I3692" s="72">
        <v>0.0</v>
      </c>
      <c r="J3692" s="73">
        <v>21.7</v>
      </c>
      <c r="K3692" s="73">
        <v>20.07</v>
      </c>
    </row>
    <row r="3693" ht="25.5" customHeight="1">
      <c r="A3693" s="77" t="s">
        <v>1940</v>
      </c>
      <c r="B3693" s="78" t="s">
        <v>3805</v>
      </c>
      <c r="C3693" s="77" t="s">
        <v>122</v>
      </c>
      <c r="D3693" s="77" t="s">
        <v>3806</v>
      </c>
      <c r="E3693" s="79" t="s">
        <v>1943</v>
      </c>
      <c r="F3693" s="42"/>
      <c r="G3693" s="80" t="s">
        <v>98</v>
      </c>
      <c r="H3693" s="81">
        <v>1.0</v>
      </c>
      <c r="I3693" s="81">
        <v>0.0</v>
      </c>
      <c r="J3693" s="82">
        <v>208.94</v>
      </c>
      <c r="K3693" s="82">
        <v>208.94</v>
      </c>
    </row>
    <row r="3694" ht="25.5" customHeight="1">
      <c r="A3694" s="77" t="s">
        <v>1940</v>
      </c>
      <c r="B3694" s="78" t="s">
        <v>3797</v>
      </c>
      <c r="C3694" s="77" t="s">
        <v>122</v>
      </c>
      <c r="D3694" s="77" t="s">
        <v>3798</v>
      </c>
      <c r="E3694" s="79" t="s">
        <v>1943</v>
      </c>
      <c r="F3694" s="42"/>
      <c r="G3694" s="80" t="s">
        <v>98</v>
      </c>
      <c r="H3694" s="81">
        <v>0.0192</v>
      </c>
      <c r="I3694" s="81">
        <v>0.0</v>
      </c>
      <c r="J3694" s="82">
        <v>19.88</v>
      </c>
      <c r="K3694" s="82">
        <v>0.38</v>
      </c>
    </row>
    <row r="3695" ht="13.5" customHeight="1">
      <c r="A3695" s="64"/>
      <c r="B3695" s="64"/>
      <c r="C3695" s="64"/>
      <c r="D3695" s="64"/>
      <c r="E3695" s="64"/>
      <c r="F3695" s="64" t="s">
        <v>1935</v>
      </c>
      <c r="G3695" s="74">
        <v>16.46</v>
      </c>
      <c r="H3695" s="64" t="s">
        <v>1936</v>
      </c>
      <c r="I3695" s="74">
        <v>17.7</v>
      </c>
      <c r="J3695" s="64" t="s">
        <v>1937</v>
      </c>
      <c r="K3695" s="74">
        <v>34.16</v>
      </c>
    </row>
    <row r="3696" ht="13.5" customHeight="1">
      <c r="A3696" s="64"/>
      <c r="B3696" s="64"/>
      <c r="C3696" s="64"/>
      <c r="D3696" s="64"/>
      <c r="E3696" s="64"/>
      <c r="F3696" s="64" t="s">
        <v>1938</v>
      </c>
      <c r="G3696" s="74">
        <v>59.74</v>
      </c>
      <c r="H3696" s="75" t="s">
        <v>1939</v>
      </c>
      <c r="I3696" s="34"/>
      <c r="J3696" s="64"/>
      <c r="K3696" s="74">
        <v>313.53</v>
      </c>
    </row>
    <row r="3697" ht="0.75" customHeight="1">
      <c r="A3697" s="76"/>
      <c r="B3697" s="76"/>
      <c r="C3697" s="76"/>
      <c r="D3697" s="76"/>
      <c r="E3697" s="76"/>
      <c r="F3697" s="76"/>
      <c r="G3697" s="76"/>
      <c r="H3697" s="76"/>
      <c r="I3697" s="76"/>
      <c r="J3697" s="76"/>
      <c r="K3697" s="76"/>
    </row>
    <row r="3698" ht="18.0" customHeight="1">
      <c r="A3698" s="39" t="s">
        <v>996</v>
      </c>
      <c r="B3698" s="43" t="s">
        <v>83</v>
      </c>
      <c r="C3698" s="39" t="s">
        <v>84</v>
      </c>
      <c r="D3698" s="39" t="s">
        <v>24</v>
      </c>
      <c r="E3698" s="40" t="s">
        <v>1911</v>
      </c>
      <c r="F3698" s="42"/>
      <c r="G3698" s="54" t="s">
        <v>85</v>
      </c>
      <c r="H3698" s="43" t="s">
        <v>25</v>
      </c>
      <c r="I3698" s="43" t="s">
        <v>1912</v>
      </c>
      <c r="J3698" s="43" t="s">
        <v>86</v>
      </c>
      <c r="K3698" s="43" t="s">
        <v>26</v>
      </c>
    </row>
    <row r="3699" ht="39.0" customHeight="1">
      <c r="A3699" s="56" t="s">
        <v>1913</v>
      </c>
      <c r="B3699" s="58" t="s">
        <v>997</v>
      </c>
      <c r="C3699" s="56" t="s">
        <v>122</v>
      </c>
      <c r="D3699" s="56" t="s">
        <v>998</v>
      </c>
      <c r="E3699" s="66" t="s">
        <v>3794</v>
      </c>
      <c r="F3699" s="42"/>
      <c r="G3699" s="57" t="s">
        <v>98</v>
      </c>
      <c r="H3699" s="67">
        <v>1.0</v>
      </c>
      <c r="I3699" s="59"/>
      <c r="J3699" s="59">
        <v>45.35</v>
      </c>
      <c r="K3699" s="59">
        <v>45.35</v>
      </c>
    </row>
    <row r="3700" ht="25.5" customHeight="1">
      <c r="A3700" s="68" t="s">
        <v>1915</v>
      </c>
      <c r="B3700" s="69" t="s">
        <v>2003</v>
      </c>
      <c r="C3700" s="68" t="s">
        <v>122</v>
      </c>
      <c r="D3700" s="68" t="s">
        <v>2004</v>
      </c>
      <c r="E3700" s="70" t="s">
        <v>1918</v>
      </c>
      <c r="F3700" s="42"/>
      <c r="G3700" s="71" t="s">
        <v>1134</v>
      </c>
      <c r="H3700" s="72">
        <v>0.1904</v>
      </c>
      <c r="I3700" s="72">
        <v>0.0</v>
      </c>
      <c r="J3700" s="73">
        <v>26.39</v>
      </c>
      <c r="K3700" s="73">
        <v>5.02</v>
      </c>
    </row>
    <row r="3701" ht="25.5" customHeight="1">
      <c r="A3701" s="68" t="s">
        <v>1915</v>
      </c>
      <c r="B3701" s="69" t="s">
        <v>2012</v>
      </c>
      <c r="C3701" s="68" t="s">
        <v>122</v>
      </c>
      <c r="D3701" s="68" t="s">
        <v>2013</v>
      </c>
      <c r="E3701" s="70" t="s">
        <v>1918</v>
      </c>
      <c r="F3701" s="42"/>
      <c r="G3701" s="71" t="s">
        <v>1134</v>
      </c>
      <c r="H3701" s="72">
        <v>0.1904</v>
      </c>
      <c r="I3701" s="72">
        <v>0.0</v>
      </c>
      <c r="J3701" s="73">
        <v>21.7</v>
      </c>
      <c r="K3701" s="73">
        <v>4.13</v>
      </c>
    </row>
    <row r="3702" ht="39.0" customHeight="1">
      <c r="A3702" s="77" t="s">
        <v>1940</v>
      </c>
      <c r="B3702" s="78" t="s">
        <v>3807</v>
      </c>
      <c r="C3702" s="77" t="s">
        <v>122</v>
      </c>
      <c r="D3702" s="77" t="s">
        <v>3808</v>
      </c>
      <c r="E3702" s="79" t="s">
        <v>1943</v>
      </c>
      <c r="F3702" s="42"/>
      <c r="G3702" s="80" t="s">
        <v>98</v>
      </c>
      <c r="H3702" s="81">
        <v>1.0</v>
      </c>
      <c r="I3702" s="81">
        <v>0.0</v>
      </c>
      <c r="J3702" s="82">
        <v>36.1</v>
      </c>
      <c r="K3702" s="82">
        <v>36.1</v>
      </c>
    </row>
    <row r="3703" ht="25.5" customHeight="1">
      <c r="A3703" s="77" t="s">
        <v>1940</v>
      </c>
      <c r="B3703" s="78" t="s">
        <v>3797</v>
      </c>
      <c r="C3703" s="77" t="s">
        <v>122</v>
      </c>
      <c r="D3703" s="77" t="s">
        <v>3798</v>
      </c>
      <c r="E3703" s="79" t="s">
        <v>1943</v>
      </c>
      <c r="F3703" s="42"/>
      <c r="G3703" s="80" t="s">
        <v>98</v>
      </c>
      <c r="H3703" s="81">
        <v>0.0053</v>
      </c>
      <c r="I3703" s="81">
        <v>0.0</v>
      </c>
      <c r="J3703" s="82">
        <v>19.88</v>
      </c>
      <c r="K3703" s="82">
        <v>0.1</v>
      </c>
    </row>
    <row r="3704" ht="13.5" customHeight="1">
      <c r="A3704" s="64"/>
      <c r="B3704" s="64"/>
      <c r="C3704" s="64"/>
      <c r="D3704" s="64"/>
      <c r="E3704" s="64"/>
      <c r="F3704" s="64" t="s">
        <v>1935</v>
      </c>
      <c r="G3704" s="74">
        <v>3.38</v>
      </c>
      <c r="H3704" s="64" t="s">
        <v>1936</v>
      </c>
      <c r="I3704" s="74">
        <v>3.65</v>
      </c>
      <c r="J3704" s="64" t="s">
        <v>1937</v>
      </c>
      <c r="K3704" s="74">
        <v>7.03</v>
      </c>
    </row>
    <row r="3705" ht="13.5" customHeight="1">
      <c r="A3705" s="64"/>
      <c r="B3705" s="64"/>
      <c r="C3705" s="64"/>
      <c r="D3705" s="64"/>
      <c r="E3705" s="64"/>
      <c r="F3705" s="64" t="s">
        <v>1938</v>
      </c>
      <c r="G3705" s="74">
        <v>10.67</v>
      </c>
      <c r="H3705" s="75" t="s">
        <v>1939</v>
      </c>
      <c r="I3705" s="34"/>
      <c r="J3705" s="64"/>
      <c r="K3705" s="74">
        <v>56.02</v>
      </c>
    </row>
    <row r="3706" ht="0.75" customHeight="1">
      <c r="A3706" s="76"/>
      <c r="B3706" s="76"/>
      <c r="C3706" s="76"/>
      <c r="D3706" s="76"/>
      <c r="E3706" s="76"/>
      <c r="F3706" s="76"/>
      <c r="G3706" s="76"/>
      <c r="H3706" s="76"/>
      <c r="I3706" s="76"/>
      <c r="J3706" s="76"/>
      <c r="K3706" s="76"/>
    </row>
    <row r="3707" ht="18.0" customHeight="1">
      <c r="A3707" s="39" t="s">
        <v>999</v>
      </c>
      <c r="B3707" s="43" t="s">
        <v>83</v>
      </c>
      <c r="C3707" s="39" t="s">
        <v>84</v>
      </c>
      <c r="D3707" s="39" t="s">
        <v>24</v>
      </c>
      <c r="E3707" s="40" t="s">
        <v>1911</v>
      </c>
      <c r="F3707" s="42"/>
      <c r="G3707" s="54" t="s">
        <v>85</v>
      </c>
      <c r="H3707" s="43" t="s">
        <v>25</v>
      </c>
      <c r="I3707" s="43" t="s">
        <v>1912</v>
      </c>
      <c r="J3707" s="43" t="s">
        <v>86</v>
      </c>
      <c r="K3707" s="43" t="s">
        <v>26</v>
      </c>
    </row>
    <row r="3708" ht="39.0" customHeight="1">
      <c r="A3708" s="56" t="s">
        <v>1913</v>
      </c>
      <c r="B3708" s="58" t="s">
        <v>1000</v>
      </c>
      <c r="C3708" s="56" t="s">
        <v>122</v>
      </c>
      <c r="D3708" s="56" t="s">
        <v>1001</v>
      </c>
      <c r="E3708" s="66" t="s">
        <v>3809</v>
      </c>
      <c r="F3708" s="42"/>
      <c r="G3708" s="57" t="s">
        <v>151</v>
      </c>
      <c r="H3708" s="67">
        <v>1.0</v>
      </c>
      <c r="I3708" s="59"/>
      <c r="J3708" s="59">
        <v>7.62</v>
      </c>
      <c r="K3708" s="59">
        <v>7.62</v>
      </c>
    </row>
    <row r="3709" ht="25.5" customHeight="1">
      <c r="A3709" s="68" t="s">
        <v>1915</v>
      </c>
      <c r="B3709" s="69" t="s">
        <v>2012</v>
      </c>
      <c r="C3709" s="68" t="s">
        <v>122</v>
      </c>
      <c r="D3709" s="68" t="s">
        <v>2013</v>
      </c>
      <c r="E3709" s="70" t="s">
        <v>1918</v>
      </c>
      <c r="F3709" s="42"/>
      <c r="G3709" s="71" t="s">
        <v>1134</v>
      </c>
      <c r="H3709" s="72">
        <v>0.066</v>
      </c>
      <c r="I3709" s="72">
        <v>0.0</v>
      </c>
      <c r="J3709" s="73">
        <v>21.7</v>
      </c>
      <c r="K3709" s="73">
        <v>1.43</v>
      </c>
    </row>
    <row r="3710" ht="25.5" customHeight="1">
      <c r="A3710" s="68" t="s">
        <v>1915</v>
      </c>
      <c r="B3710" s="69" t="s">
        <v>2003</v>
      </c>
      <c r="C3710" s="68" t="s">
        <v>122</v>
      </c>
      <c r="D3710" s="68" t="s">
        <v>2004</v>
      </c>
      <c r="E3710" s="70" t="s">
        <v>1918</v>
      </c>
      <c r="F3710" s="42"/>
      <c r="G3710" s="71" t="s">
        <v>1134</v>
      </c>
      <c r="H3710" s="72">
        <v>0.2348</v>
      </c>
      <c r="I3710" s="72">
        <v>0.0</v>
      </c>
      <c r="J3710" s="73">
        <v>26.39</v>
      </c>
      <c r="K3710" s="73">
        <v>6.19</v>
      </c>
    </row>
    <row r="3711" ht="13.5" customHeight="1">
      <c r="A3711" s="64"/>
      <c r="B3711" s="64"/>
      <c r="C3711" s="64"/>
      <c r="D3711" s="64"/>
      <c r="E3711" s="64"/>
      <c r="F3711" s="64" t="s">
        <v>1935</v>
      </c>
      <c r="G3711" s="74">
        <v>2.86</v>
      </c>
      <c r="H3711" s="64" t="s">
        <v>1936</v>
      </c>
      <c r="I3711" s="74">
        <v>3.08</v>
      </c>
      <c r="J3711" s="64" t="s">
        <v>1937</v>
      </c>
      <c r="K3711" s="74">
        <v>5.94</v>
      </c>
    </row>
    <row r="3712" ht="13.5" customHeight="1">
      <c r="A3712" s="64"/>
      <c r="B3712" s="64"/>
      <c r="C3712" s="64"/>
      <c r="D3712" s="64"/>
      <c r="E3712" s="64"/>
      <c r="F3712" s="64" t="s">
        <v>1938</v>
      </c>
      <c r="G3712" s="74">
        <v>1.79</v>
      </c>
      <c r="H3712" s="75" t="s">
        <v>1939</v>
      </c>
      <c r="I3712" s="34"/>
      <c r="J3712" s="64"/>
      <c r="K3712" s="74">
        <v>9.41</v>
      </c>
    </row>
    <row r="3713" ht="0.75" customHeight="1">
      <c r="A3713" s="76"/>
      <c r="B3713" s="76"/>
      <c r="C3713" s="76"/>
      <c r="D3713" s="76"/>
      <c r="E3713" s="76"/>
      <c r="F3713" s="76"/>
      <c r="G3713" s="76"/>
      <c r="H3713" s="76"/>
      <c r="I3713" s="76"/>
      <c r="J3713" s="76"/>
      <c r="K3713" s="76"/>
    </row>
    <row r="3714" ht="18.0" customHeight="1">
      <c r="A3714" s="39" t="s">
        <v>1002</v>
      </c>
      <c r="B3714" s="43" t="s">
        <v>83</v>
      </c>
      <c r="C3714" s="39" t="s">
        <v>84</v>
      </c>
      <c r="D3714" s="39" t="s">
        <v>24</v>
      </c>
      <c r="E3714" s="40" t="s">
        <v>1911</v>
      </c>
      <c r="F3714" s="42"/>
      <c r="G3714" s="54" t="s">
        <v>85</v>
      </c>
      <c r="H3714" s="43" t="s">
        <v>25</v>
      </c>
      <c r="I3714" s="43" t="s">
        <v>1912</v>
      </c>
      <c r="J3714" s="43" t="s">
        <v>86</v>
      </c>
      <c r="K3714" s="43" t="s">
        <v>26</v>
      </c>
    </row>
    <row r="3715" ht="39.0" customHeight="1">
      <c r="A3715" s="56" t="s">
        <v>1913</v>
      </c>
      <c r="B3715" s="58" t="s">
        <v>1003</v>
      </c>
      <c r="C3715" s="56" t="s">
        <v>122</v>
      </c>
      <c r="D3715" s="56" t="s">
        <v>1004</v>
      </c>
      <c r="E3715" s="66" t="s">
        <v>3810</v>
      </c>
      <c r="F3715" s="42"/>
      <c r="G3715" s="57" t="s">
        <v>98</v>
      </c>
      <c r="H3715" s="67">
        <v>1.0</v>
      </c>
      <c r="I3715" s="59"/>
      <c r="J3715" s="59">
        <v>133.57</v>
      </c>
      <c r="K3715" s="59">
        <v>133.57</v>
      </c>
    </row>
    <row r="3716" ht="25.5" customHeight="1">
      <c r="A3716" s="68" t="s">
        <v>1915</v>
      </c>
      <c r="B3716" s="69" t="s">
        <v>2012</v>
      </c>
      <c r="C3716" s="68" t="s">
        <v>122</v>
      </c>
      <c r="D3716" s="68" t="s">
        <v>2013</v>
      </c>
      <c r="E3716" s="70" t="s">
        <v>1918</v>
      </c>
      <c r="F3716" s="42"/>
      <c r="G3716" s="71" t="s">
        <v>1134</v>
      </c>
      <c r="H3716" s="72">
        <v>0.2632</v>
      </c>
      <c r="I3716" s="72">
        <v>0.0</v>
      </c>
      <c r="J3716" s="73">
        <v>21.7</v>
      </c>
      <c r="K3716" s="73">
        <v>5.71</v>
      </c>
    </row>
    <row r="3717" ht="25.5" customHeight="1">
      <c r="A3717" s="68" t="s">
        <v>1915</v>
      </c>
      <c r="B3717" s="69" t="s">
        <v>2003</v>
      </c>
      <c r="C3717" s="68" t="s">
        <v>122</v>
      </c>
      <c r="D3717" s="68" t="s">
        <v>2004</v>
      </c>
      <c r="E3717" s="70" t="s">
        <v>1918</v>
      </c>
      <c r="F3717" s="42"/>
      <c r="G3717" s="71" t="s">
        <v>1134</v>
      </c>
      <c r="H3717" s="72">
        <v>0.2632</v>
      </c>
      <c r="I3717" s="72">
        <v>0.0</v>
      </c>
      <c r="J3717" s="73">
        <v>26.39</v>
      </c>
      <c r="K3717" s="73">
        <v>6.94</v>
      </c>
    </row>
    <row r="3718" ht="25.5" customHeight="1">
      <c r="A3718" s="77" t="s">
        <v>1940</v>
      </c>
      <c r="B3718" s="78" t="s">
        <v>3811</v>
      </c>
      <c r="C3718" s="77" t="s">
        <v>122</v>
      </c>
      <c r="D3718" s="77" t="s">
        <v>3812</v>
      </c>
      <c r="E3718" s="79" t="s">
        <v>1943</v>
      </c>
      <c r="F3718" s="42"/>
      <c r="G3718" s="80" t="s">
        <v>98</v>
      </c>
      <c r="H3718" s="81">
        <v>1.0</v>
      </c>
      <c r="I3718" s="81">
        <v>0.0</v>
      </c>
      <c r="J3718" s="82">
        <v>120.92</v>
      </c>
      <c r="K3718" s="82">
        <v>120.92</v>
      </c>
    </row>
    <row r="3719" ht="13.5" customHeight="1">
      <c r="A3719" s="64"/>
      <c r="B3719" s="64"/>
      <c r="C3719" s="64"/>
      <c r="D3719" s="64"/>
      <c r="E3719" s="64"/>
      <c r="F3719" s="64" t="s">
        <v>1935</v>
      </c>
      <c r="G3719" s="74">
        <v>4.67</v>
      </c>
      <c r="H3719" s="64" t="s">
        <v>1936</v>
      </c>
      <c r="I3719" s="74">
        <v>5.04</v>
      </c>
      <c r="J3719" s="64" t="s">
        <v>1937</v>
      </c>
      <c r="K3719" s="74">
        <v>9.71</v>
      </c>
    </row>
    <row r="3720" ht="13.5" customHeight="1">
      <c r="A3720" s="64"/>
      <c r="B3720" s="64"/>
      <c r="C3720" s="64"/>
      <c r="D3720" s="64"/>
      <c r="E3720" s="64"/>
      <c r="F3720" s="64" t="s">
        <v>1938</v>
      </c>
      <c r="G3720" s="74">
        <v>31.44</v>
      </c>
      <c r="H3720" s="75" t="s">
        <v>1939</v>
      </c>
      <c r="I3720" s="34"/>
      <c r="J3720" s="64"/>
      <c r="K3720" s="74">
        <v>165.01</v>
      </c>
    </row>
    <row r="3721" ht="0.75" customHeight="1">
      <c r="A3721" s="76"/>
      <c r="B3721" s="76"/>
      <c r="C3721" s="76"/>
      <c r="D3721" s="76"/>
      <c r="E3721" s="76"/>
      <c r="F3721" s="76"/>
      <c r="G3721" s="76"/>
      <c r="H3721" s="76"/>
      <c r="I3721" s="76"/>
      <c r="J3721" s="76"/>
      <c r="K3721" s="76"/>
    </row>
    <row r="3722" ht="18.0" customHeight="1">
      <c r="A3722" s="39" t="s">
        <v>1007</v>
      </c>
      <c r="B3722" s="43" t="s">
        <v>83</v>
      </c>
      <c r="C3722" s="39" t="s">
        <v>84</v>
      </c>
      <c r="D3722" s="39" t="s">
        <v>24</v>
      </c>
      <c r="E3722" s="40" t="s">
        <v>1911</v>
      </c>
      <c r="F3722" s="42"/>
      <c r="G3722" s="54" t="s">
        <v>85</v>
      </c>
      <c r="H3722" s="43" t="s">
        <v>25</v>
      </c>
      <c r="I3722" s="43" t="s">
        <v>1912</v>
      </c>
      <c r="J3722" s="43" t="s">
        <v>86</v>
      </c>
      <c r="K3722" s="43" t="s">
        <v>26</v>
      </c>
    </row>
    <row r="3723" ht="39.0" customHeight="1">
      <c r="A3723" s="56" t="s">
        <v>1913</v>
      </c>
      <c r="B3723" s="58" t="s">
        <v>1008</v>
      </c>
      <c r="C3723" s="56" t="s">
        <v>122</v>
      </c>
      <c r="D3723" s="56" t="s">
        <v>1009</v>
      </c>
      <c r="E3723" s="66" t="s">
        <v>3729</v>
      </c>
      <c r="F3723" s="42"/>
      <c r="G3723" s="57" t="s">
        <v>98</v>
      </c>
      <c r="H3723" s="67">
        <v>1.0</v>
      </c>
      <c r="I3723" s="59"/>
      <c r="J3723" s="59">
        <v>14.58</v>
      </c>
      <c r="K3723" s="59">
        <v>14.58</v>
      </c>
    </row>
    <row r="3724" ht="25.5" customHeight="1">
      <c r="A3724" s="68" t="s">
        <v>1915</v>
      </c>
      <c r="B3724" s="69" t="s">
        <v>2003</v>
      </c>
      <c r="C3724" s="68" t="s">
        <v>122</v>
      </c>
      <c r="D3724" s="68" t="s">
        <v>2004</v>
      </c>
      <c r="E3724" s="70" t="s">
        <v>1918</v>
      </c>
      <c r="F3724" s="42"/>
      <c r="G3724" s="71" t="s">
        <v>1134</v>
      </c>
      <c r="H3724" s="72">
        <v>0.0906</v>
      </c>
      <c r="I3724" s="72">
        <v>0.0</v>
      </c>
      <c r="J3724" s="73">
        <v>26.39</v>
      </c>
      <c r="K3724" s="73">
        <v>2.39</v>
      </c>
    </row>
    <row r="3725" ht="25.5" customHeight="1">
      <c r="A3725" s="68" t="s">
        <v>1915</v>
      </c>
      <c r="B3725" s="69" t="s">
        <v>2012</v>
      </c>
      <c r="C3725" s="68" t="s">
        <v>122</v>
      </c>
      <c r="D3725" s="68" t="s">
        <v>2013</v>
      </c>
      <c r="E3725" s="70" t="s">
        <v>1918</v>
      </c>
      <c r="F3725" s="42"/>
      <c r="G3725" s="71" t="s">
        <v>1134</v>
      </c>
      <c r="H3725" s="72">
        <v>0.0906</v>
      </c>
      <c r="I3725" s="72">
        <v>0.0</v>
      </c>
      <c r="J3725" s="73">
        <v>21.7</v>
      </c>
      <c r="K3725" s="73">
        <v>1.96</v>
      </c>
    </row>
    <row r="3726" ht="24.0" customHeight="1">
      <c r="A3726" s="77" t="s">
        <v>1940</v>
      </c>
      <c r="B3726" s="78" t="s">
        <v>3741</v>
      </c>
      <c r="C3726" s="77" t="s">
        <v>122</v>
      </c>
      <c r="D3726" s="77" t="s">
        <v>3742</v>
      </c>
      <c r="E3726" s="79" t="s">
        <v>1943</v>
      </c>
      <c r="F3726" s="42"/>
      <c r="G3726" s="80" t="s">
        <v>98</v>
      </c>
      <c r="H3726" s="81">
        <v>0.0071</v>
      </c>
      <c r="I3726" s="81">
        <v>0.0</v>
      </c>
      <c r="J3726" s="82">
        <v>76.56</v>
      </c>
      <c r="K3726" s="82">
        <v>0.54</v>
      </c>
    </row>
    <row r="3727" ht="24.0" customHeight="1">
      <c r="A3727" s="77" t="s">
        <v>1940</v>
      </c>
      <c r="B3727" s="78" t="s">
        <v>3732</v>
      </c>
      <c r="C3727" s="77" t="s">
        <v>122</v>
      </c>
      <c r="D3727" s="77" t="s">
        <v>3733</v>
      </c>
      <c r="E3727" s="79" t="s">
        <v>1943</v>
      </c>
      <c r="F3727" s="42"/>
      <c r="G3727" s="80" t="s">
        <v>98</v>
      </c>
      <c r="H3727" s="81">
        <v>0.0302</v>
      </c>
      <c r="I3727" s="81">
        <v>0.0</v>
      </c>
      <c r="J3727" s="82">
        <v>3.08</v>
      </c>
      <c r="K3727" s="82">
        <v>0.09</v>
      </c>
    </row>
    <row r="3728" ht="25.5" customHeight="1">
      <c r="A3728" s="77" t="s">
        <v>1940</v>
      </c>
      <c r="B3728" s="78" t="s">
        <v>3813</v>
      </c>
      <c r="C3728" s="77" t="s">
        <v>122</v>
      </c>
      <c r="D3728" s="77" t="s">
        <v>3814</v>
      </c>
      <c r="E3728" s="79" t="s">
        <v>1943</v>
      </c>
      <c r="F3728" s="42"/>
      <c r="G3728" s="80" t="s">
        <v>98</v>
      </c>
      <c r="H3728" s="81">
        <v>1.0</v>
      </c>
      <c r="I3728" s="81">
        <v>0.0</v>
      </c>
      <c r="J3728" s="82">
        <v>8.91</v>
      </c>
      <c r="K3728" s="82">
        <v>8.91</v>
      </c>
    </row>
    <row r="3729" ht="25.5" customHeight="1">
      <c r="A3729" s="77" t="s">
        <v>1940</v>
      </c>
      <c r="B3729" s="78" t="s">
        <v>3743</v>
      </c>
      <c r="C3729" s="77" t="s">
        <v>122</v>
      </c>
      <c r="D3729" s="77" t="s">
        <v>3744</v>
      </c>
      <c r="E3729" s="79" t="s">
        <v>1943</v>
      </c>
      <c r="F3729" s="42"/>
      <c r="G3729" s="80" t="s">
        <v>98</v>
      </c>
      <c r="H3729" s="81">
        <v>0.008</v>
      </c>
      <c r="I3729" s="81">
        <v>0.0</v>
      </c>
      <c r="J3729" s="82">
        <v>86.73</v>
      </c>
      <c r="K3729" s="82">
        <v>0.69</v>
      </c>
    </row>
    <row r="3730" ht="13.5" customHeight="1">
      <c r="A3730" s="64"/>
      <c r="B3730" s="64"/>
      <c r="C3730" s="64"/>
      <c r="D3730" s="64"/>
      <c r="E3730" s="64"/>
      <c r="F3730" s="64" t="s">
        <v>1935</v>
      </c>
      <c r="G3730" s="74">
        <v>1.6</v>
      </c>
      <c r="H3730" s="64" t="s">
        <v>1936</v>
      </c>
      <c r="I3730" s="74">
        <v>1.74</v>
      </c>
      <c r="J3730" s="64" t="s">
        <v>1937</v>
      </c>
      <c r="K3730" s="74">
        <v>3.34</v>
      </c>
    </row>
    <row r="3731" ht="13.5" customHeight="1">
      <c r="A3731" s="64"/>
      <c r="B3731" s="64"/>
      <c r="C3731" s="64"/>
      <c r="D3731" s="64"/>
      <c r="E3731" s="64"/>
      <c r="F3731" s="64" t="s">
        <v>1938</v>
      </c>
      <c r="G3731" s="74">
        <v>3.43</v>
      </c>
      <c r="H3731" s="75" t="s">
        <v>1939</v>
      </c>
      <c r="I3731" s="34"/>
      <c r="J3731" s="64"/>
      <c r="K3731" s="74">
        <v>18.01</v>
      </c>
    </row>
    <row r="3732" ht="0.75" customHeight="1">
      <c r="A3732" s="76"/>
      <c r="B3732" s="76"/>
      <c r="C3732" s="76"/>
      <c r="D3732" s="76"/>
      <c r="E3732" s="76"/>
      <c r="F3732" s="76"/>
      <c r="G3732" s="76"/>
      <c r="H3732" s="76"/>
      <c r="I3732" s="76"/>
      <c r="J3732" s="76"/>
      <c r="K3732" s="76"/>
    </row>
    <row r="3733" ht="18.0" customHeight="1">
      <c r="A3733" s="39" t="s">
        <v>1010</v>
      </c>
      <c r="B3733" s="43" t="s">
        <v>83</v>
      </c>
      <c r="C3733" s="39" t="s">
        <v>84</v>
      </c>
      <c r="D3733" s="39" t="s">
        <v>24</v>
      </c>
      <c r="E3733" s="40" t="s">
        <v>1911</v>
      </c>
      <c r="F3733" s="42"/>
      <c r="G3733" s="54" t="s">
        <v>85</v>
      </c>
      <c r="H3733" s="43" t="s">
        <v>25</v>
      </c>
      <c r="I3733" s="43" t="s">
        <v>1912</v>
      </c>
      <c r="J3733" s="43" t="s">
        <v>86</v>
      </c>
      <c r="K3733" s="43" t="s">
        <v>26</v>
      </c>
    </row>
    <row r="3734" ht="25.5" customHeight="1">
      <c r="A3734" s="56" t="s">
        <v>1913</v>
      </c>
      <c r="B3734" s="58" t="s">
        <v>1011</v>
      </c>
      <c r="C3734" s="56" t="s">
        <v>122</v>
      </c>
      <c r="D3734" s="56" t="s">
        <v>1012</v>
      </c>
      <c r="E3734" s="66" t="s">
        <v>2259</v>
      </c>
      <c r="F3734" s="42"/>
      <c r="G3734" s="57" t="s">
        <v>111</v>
      </c>
      <c r="H3734" s="67">
        <v>1.0</v>
      </c>
      <c r="I3734" s="59"/>
      <c r="J3734" s="59">
        <v>88.78</v>
      </c>
      <c r="K3734" s="59">
        <v>88.78</v>
      </c>
    </row>
    <row r="3735" ht="24.0" customHeight="1">
      <c r="A3735" s="68" t="s">
        <v>1915</v>
      </c>
      <c r="B3735" s="69" t="s">
        <v>2005</v>
      </c>
      <c r="C3735" s="68" t="s">
        <v>122</v>
      </c>
      <c r="D3735" s="68" t="s">
        <v>2006</v>
      </c>
      <c r="E3735" s="70" t="s">
        <v>1918</v>
      </c>
      <c r="F3735" s="42"/>
      <c r="G3735" s="71" t="s">
        <v>1134</v>
      </c>
      <c r="H3735" s="72">
        <v>0.1012</v>
      </c>
      <c r="I3735" s="72">
        <v>0.0</v>
      </c>
      <c r="J3735" s="73">
        <v>21.72</v>
      </c>
      <c r="K3735" s="73">
        <v>2.19</v>
      </c>
    </row>
    <row r="3736" ht="64.5" customHeight="1">
      <c r="A3736" s="68" t="s">
        <v>1915</v>
      </c>
      <c r="B3736" s="69" t="s">
        <v>2260</v>
      </c>
      <c r="C3736" s="68" t="s">
        <v>122</v>
      </c>
      <c r="D3736" s="68" t="s">
        <v>2261</v>
      </c>
      <c r="E3736" s="70" t="s">
        <v>1999</v>
      </c>
      <c r="F3736" s="42"/>
      <c r="G3736" s="71" t="s">
        <v>2000</v>
      </c>
      <c r="H3736" s="72">
        <v>0.0054</v>
      </c>
      <c r="I3736" s="72">
        <v>0.0</v>
      </c>
      <c r="J3736" s="73">
        <v>317.14</v>
      </c>
      <c r="K3736" s="73">
        <v>1.71</v>
      </c>
    </row>
    <row r="3737" ht="39.0" customHeight="1">
      <c r="A3737" s="68" t="s">
        <v>1915</v>
      </c>
      <c r="B3737" s="69" t="s">
        <v>2264</v>
      </c>
      <c r="C3737" s="68" t="s">
        <v>122</v>
      </c>
      <c r="D3737" s="68" t="s">
        <v>2265</v>
      </c>
      <c r="E3737" s="70" t="s">
        <v>1999</v>
      </c>
      <c r="F3737" s="42"/>
      <c r="G3737" s="71" t="s">
        <v>2000</v>
      </c>
      <c r="H3737" s="72">
        <v>0.1962</v>
      </c>
      <c r="I3737" s="72">
        <v>0.0</v>
      </c>
      <c r="J3737" s="73">
        <v>36.84</v>
      </c>
      <c r="K3737" s="73">
        <v>7.22</v>
      </c>
    </row>
    <row r="3738" ht="64.5" customHeight="1">
      <c r="A3738" s="68" t="s">
        <v>1915</v>
      </c>
      <c r="B3738" s="69" t="s">
        <v>2262</v>
      </c>
      <c r="C3738" s="68" t="s">
        <v>122</v>
      </c>
      <c r="D3738" s="68" t="s">
        <v>2263</v>
      </c>
      <c r="E3738" s="70" t="s">
        <v>1999</v>
      </c>
      <c r="F3738" s="42"/>
      <c r="G3738" s="71" t="s">
        <v>2025</v>
      </c>
      <c r="H3738" s="72">
        <v>6.0E-4</v>
      </c>
      <c r="I3738" s="72">
        <v>0.0</v>
      </c>
      <c r="J3738" s="73">
        <v>70.99</v>
      </c>
      <c r="K3738" s="73">
        <v>0.04</v>
      </c>
    </row>
    <row r="3739" ht="39.0" customHeight="1">
      <c r="A3739" s="68" t="s">
        <v>1915</v>
      </c>
      <c r="B3739" s="69" t="s">
        <v>3815</v>
      </c>
      <c r="C3739" s="68" t="s">
        <v>122</v>
      </c>
      <c r="D3739" s="68" t="s">
        <v>3816</v>
      </c>
      <c r="E3739" s="70" t="s">
        <v>1999</v>
      </c>
      <c r="F3739" s="42"/>
      <c r="G3739" s="71" t="s">
        <v>2025</v>
      </c>
      <c r="H3739" s="72">
        <v>0.1072</v>
      </c>
      <c r="I3739" s="72">
        <v>0.0</v>
      </c>
      <c r="J3739" s="73">
        <v>63.58</v>
      </c>
      <c r="K3739" s="73">
        <v>6.81</v>
      </c>
    </row>
    <row r="3740" ht="39.0" customHeight="1">
      <c r="A3740" s="68" t="s">
        <v>1915</v>
      </c>
      <c r="B3740" s="69" t="s">
        <v>3817</v>
      </c>
      <c r="C3740" s="68" t="s">
        <v>122</v>
      </c>
      <c r="D3740" s="68" t="s">
        <v>3818</v>
      </c>
      <c r="E3740" s="70" t="s">
        <v>1999</v>
      </c>
      <c r="F3740" s="42"/>
      <c r="G3740" s="71" t="s">
        <v>2000</v>
      </c>
      <c r="H3740" s="72">
        <v>0.0742</v>
      </c>
      <c r="I3740" s="72">
        <v>0.0</v>
      </c>
      <c r="J3740" s="73">
        <v>140.23</v>
      </c>
      <c r="K3740" s="73">
        <v>10.4</v>
      </c>
    </row>
    <row r="3741" ht="25.5" customHeight="1">
      <c r="A3741" s="77" t="s">
        <v>1940</v>
      </c>
      <c r="B3741" s="78" t="s">
        <v>3819</v>
      </c>
      <c r="C3741" s="77" t="s">
        <v>122</v>
      </c>
      <c r="D3741" s="77" t="s">
        <v>3820</v>
      </c>
      <c r="E3741" s="79" t="s">
        <v>1943</v>
      </c>
      <c r="F3741" s="42"/>
      <c r="G3741" s="80" t="s">
        <v>111</v>
      </c>
      <c r="H3741" s="81">
        <v>1.3889</v>
      </c>
      <c r="I3741" s="81">
        <v>0.0</v>
      </c>
      <c r="J3741" s="82">
        <v>43.5</v>
      </c>
      <c r="K3741" s="82">
        <v>60.41</v>
      </c>
    </row>
    <row r="3742" ht="13.5" customHeight="1">
      <c r="A3742" s="64"/>
      <c r="B3742" s="64"/>
      <c r="C3742" s="64"/>
      <c r="D3742" s="64"/>
      <c r="E3742" s="64"/>
      <c r="F3742" s="64" t="s">
        <v>1935</v>
      </c>
      <c r="G3742" s="74">
        <v>5.11</v>
      </c>
      <c r="H3742" s="64" t="s">
        <v>1936</v>
      </c>
      <c r="I3742" s="74">
        <v>5.5</v>
      </c>
      <c r="J3742" s="64" t="s">
        <v>1937</v>
      </c>
      <c r="K3742" s="74">
        <v>10.61</v>
      </c>
    </row>
    <row r="3743" ht="13.5" customHeight="1">
      <c r="A3743" s="64"/>
      <c r="B3743" s="64"/>
      <c r="C3743" s="64"/>
      <c r="D3743" s="64"/>
      <c r="E3743" s="64"/>
      <c r="F3743" s="64" t="s">
        <v>1938</v>
      </c>
      <c r="G3743" s="74">
        <v>20.89</v>
      </c>
      <c r="H3743" s="75" t="s">
        <v>1939</v>
      </c>
      <c r="I3743" s="34"/>
      <c r="J3743" s="64"/>
      <c r="K3743" s="74">
        <v>109.67</v>
      </c>
    </row>
    <row r="3744" ht="0.75" customHeight="1">
      <c r="A3744" s="76"/>
      <c r="B3744" s="76"/>
      <c r="C3744" s="76"/>
      <c r="D3744" s="76"/>
      <c r="E3744" s="76"/>
      <c r="F3744" s="76"/>
      <c r="G3744" s="76"/>
      <c r="H3744" s="76"/>
      <c r="I3744" s="76"/>
      <c r="J3744" s="76"/>
      <c r="K3744" s="76"/>
    </row>
    <row r="3745" ht="18.0" customHeight="1">
      <c r="A3745" s="39" t="s">
        <v>1013</v>
      </c>
      <c r="B3745" s="43" t="s">
        <v>83</v>
      </c>
      <c r="C3745" s="39" t="s">
        <v>84</v>
      </c>
      <c r="D3745" s="39" t="s">
        <v>24</v>
      </c>
      <c r="E3745" s="40" t="s">
        <v>1911</v>
      </c>
      <c r="F3745" s="42"/>
      <c r="G3745" s="54" t="s">
        <v>85</v>
      </c>
      <c r="H3745" s="43" t="s">
        <v>25</v>
      </c>
      <c r="I3745" s="43" t="s">
        <v>1912</v>
      </c>
      <c r="J3745" s="43" t="s">
        <v>86</v>
      </c>
      <c r="K3745" s="43" t="s">
        <v>26</v>
      </c>
    </row>
    <row r="3746" ht="39.0" customHeight="1">
      <c r="A3746" s="56" t="s">
        <v>1913</v>
      </c>
      <c r="B3746" s="58" t="s">
        <v>1014</v>
      </c>
      <c r="C3746" s="56" t="s">
        <v>122</v>
      </c>
      <c r="D3746" s="56" t="s">
        <v>1015</v>
      </c>
      <c r="E3746" s="66" t="s">
        <v>3821</v>
      </c>
      <c r="F3746" s="42"/>
      <c r="G3746" s="57" t="s">
        <v>151</v>
      </c>
      <c r="H3746" s="67">
        <v>1.0</v>
      </c>
      <c r="I3746" s="59"/>
      <c r="J3746" s="59">
        <v>38.9</v>
      </c>
      <c r="K3746" s="59">
        <v>38.9</v>
      </c>
    </row>
    <row r="3747" ht="25.5" customHeight="1">
      <c r="A3747" s="68" t="s">
        <v>1915</v>
      </c>
      <c r="B3747" s="69" t="s">
        <v>2012</v>
      </c>
      <c r="C3747" s="68" t="s">
        <v>122</v>
      </c>
      <c r="D3747" s="68" t="s">
        <v>2013</v>
      </c>
      <c r="E3747" s="70" t="s">
        <v>1918</v>
      </c>
      <c r="F3747" s="42"/>
      <c r="G3747" s="71" t="s">
        <v>1134</v>
      </c>
      <c r="H3747" s="72">
        <v>0.4444</v>
      </c>
      <c r="I3747" s="72">
        <v>0.0</v>
      </c>
      <c r="J3747" s="73">
        <v>21.7</v>
      </c>
      <c r="K3747" s="73">
        <v>9.64</v>
      </c>
    </row>
    <row r="3748" ht="25.5" customHeight="1">
      <c r="A3748" s="68" t="s">
        <v>1915</v>
      </c>
      <c r="B3748" s="69" t="s">
        <v>2003</v>
      </c>
      <c r="C3748" s="68" t="s">
        <v>122</v>
      </c>
      <c r="D3748" s="68" t="s">
        <v>2004</v>
      </c>
      <c r="E3748" s="70" t="s">
        <v>1918</v>
      </c>
      <c r="F3748" s="42"/>
      <c r="G3748" s="71" t="s">
        <v>1134</v>
      </c>
      <c r="H3748" s="72">
        <v>0.4444</v>
      </c>
      <c r="I3748" s="72">
        <v>0.0</v>
      </c>
      <c r="J3748" s="73">
        <v>26.39</v>
      </c>
      <c r="K3748" s="73">
        <v>11.72</v>
      </c>
    </row>
    <row r="3749" ht="25.5" customHeight="1">
      <c r="A3749" s="77" t="s">
        <v>1940</v>
      </c>
      <c r="B3749" s="78" t="s">
        <v>3822</v>
      </c>
      <c r="C3749" s="77" t="s">
        <v>122</v>
      </c>
      <c r="D3749" s="77" t="s">
        <v>3823</v>
      </c>
      <c r="E3749" s="79" t="s">
        <v>1943</v>
      </c>
      <c r="F3749" s="42"/>
      <c r="G3749" s="80" t="s">
        <v>151</v>
      </c>
      <c r="H3749" s="81">
        <v>1.0549</v>
      </c>
      <c r="I3749" s="81">
        <v>0.0</v>
      </c>
      <c r="J3749" s="82">
        <v>16.57</v>
      </c>
      <c r="K3749" s="82">
        <v>17.47</v>
      </c>
    </row>
    <row r="3750" ht="24.0" customHeight="1">
      <c r="A3750" s="77" t="s">
        <v>1940</v>
      </c>
      <c r="B3750" s="78" t="s">
        <v>3732</v>
      </c>
      <c r="C3750" s="77" t="s">
        <v>122</v>
      </c>
      <c r="D3750" s="77" t="s">
        <v>3733</v>
      </c>
      <c r="E3750" s="79" t="s">
        <v>1943</v>
      </c>
      <c r="F3750" s="42"/>
      <c r="G3750" s="80" t="s">
        <v>98</v>
      </c>
      <c r="H3750" s="81">
        <v>0.0247</v>
      </c>
      <c r="I3750" s="81">
        <v>0.0</v>
      </c>
      <c r="J3750" s="82">
        <v>3.08</v>
      </c>
      <c r="K3750" s="82">
        <v>0.07</v>
      </c>
    </row>
    <row r="3751" ht="13.5" customHeight="1">
      <c r="A3751" s="64"/>
      <c r="B3751" s="64"/>
      <c r="C3751" s="64"/>
      <c r="D3751" s="64"/>
      <c r="E3751" s="64"/>
      <c r="F3751" s="64" t="s">
        <v>1935</v>
      </c>
      <c r="G3751" s="74">
        <v>7.9</v>
      </c>
      <c r="H3751" s="64" t="s">
        <v>1936</v>
      </c>
      <c r="I3751" s="74">
        <v>8.51</v>
      </c>
      <c r="J3751" s="64" t="s">
        <v>1937</v>
      </c>
      <c r="K3751" s="74">
        <v>16.41</v>
      </c>
    </row>
    <row r="3752" ht="13.5" customHeight="1">
      <c r="A3752" s="64"/>
      <c r="B3752" s="64"/>
      <c r="C3752" s="64"/>
      <c r="D3752" s="64"/>
      <c r="E3752" s="64"/>
      <c r="F3752" s="64" t="s">
        <v>1938</v>
      </c>
      <c r="G3752" s="74">
        <v>9.15</v>
      </c>
      <c r="H3752" s="75" t="s">
        <v>1939</v>
      </c>
      <c r="I3752" s="34"/>
      <c r="J3752" s="64"/>
      <c r="K3752" s="74">
        <v>48.05</v>
      </c>
    </row>
    <row r="3753" ht="0.75" customHeight="1">
      <c r="A3753" s="76"/>
      <c r="B3753" s="76"/>
      <c r="C3753" s="76"/>
      <c r="D3753" s="76"/>
      <c r="E3753" s="76"/>
      <c r="F3753" s="76"/>
      <c r="G3753" s="76"/>
      <c r="H3753" s="76"/>
      <c r="I3753" s="76"/>
      <c r="J3753" s="76"/>
      <c r="K3753" s="76"/>
    </row>
    <row r="3754" ht="18.0" customHeight="1">
      <c r="A3754" s="39" t="s">
        <v>1016</v>
      </c>
      <c r="B3754" s="43" t="s">
        <v>83</v>
      </c>
      <c r="C3754" s="39" t="s">
        <v>84</v>
      </c>
      <c r="D3754" s="39" t="s">
        <v>24</v>
      </c>
      <c r="E3754" s="40" t="s">
        <v>1911</v>
      </c>
      <c r="F3754" s="42"/>
      <c r="G3754" s="54" t="s">
        <v>85</v>
      </c>
      <c r="H3754" s="43" t="s">
        <v>25</v>
      </c>
      <c r="I3754" s="43" t="s">
        <v>1912</v>
      </c>
      <c r="J3754" s="43" t="s">
        <v>86</v>
      </c>
      <c r="K3754" s="43" t="s">
        <v>26</v>
      </c>
    </row>
    <row r="3755" ht="39.0" customHeight="1">
      <c r="A3755" s="56" t="s">
        <v>1913</v>
      </c>
      <c r="B3755" s="58" t="s">
        <v>1017</v>
      </c>
      <c r="C3755" s="56" t="s">
        <v>122</v>
      </c>
      <c r="D3755" s="56" t="s">
        <v>1018</v>
      </c>
      <c r="E3755" s="66" t="s">
        <v>3821</v>
      </c>
      <c r="F3755" s="42"/>
      <c r="G3755" s="57" t="s">
        <v>151</v>
      </c>
      <c r="H3755" s="67">
        <v>1.0</v>
      </c>
      <c r="I3755" s="59"/>
      <c r="J3755" s="59">
        <v>27.94</v>
      </c>
      <c r="K3755" s="59">
        <v>27.94</v>
      </c>
    </row>
    <row r="3756" ht="25.5" customHeight="1">
      <c r="A3756" s="68" t="s">
        <v>1915</v>
      </c>
      <c r="B3756" s="69" t="s">
        <v>2003</v>
      </c>
      <c r="C3756" s="68" t="s">
        <v>122</v>
      </c>
      <c r="D3756" s="68" t="s">
        <v>2004</v>
      </c>
      <c r="E3756" s="70" t="s">
        <v>1918</v>
      </c>
      <c r="F3756" s="42"/>
      <c r="G3756" s="71" t="s">
        <v>1134</v>
      </c>
      <c r="H3756" s="72">
        <v>0.3182</v>
      </c>
      <c r="I3756" s="72">
        <v>0.0</v>
      </c>
      <c r="J3756" s="73">
        <v>26.39</v>
      </c>
      <c r="K3756" s="73">
        <v>8.39</v>
      </c>
    </row>
    <row r="3757" ht="25.5" customHeight="1">
      <c r="A3757" s="68" t="s">
        <v>1915</v>
      </c>
      <c r="B3757" s="69" t="s">
        <v>2012</v>
      </c>
      <c r="C3757" s="68" t="s">
        <v>122</v>
      </c>
      <c r="D3757" s="68" t="s">
        <v>2013</v>
      </c>
      <c r="E3757" s="70" t="s">
        <v>1918</v>
      </c>
      <c r="F3757" s="42"/>
      <c r="G3757" s="71" t="s">
        <v>1134</v>
      </c>
      <c r="H3757" s="72">
        <v>0.3182</v>
      </c>
      <c r="I3757" s="72">
        <v>0.0</v>
      </c>
      <c r="J3757" s="73">
        <v>21.7</v>
      </c>
      <c r="K3757" s="73">
        <v>6.9</v>
      </c>
    </row>
    <row r="3758" ht="25.5" customHeight="1">
      <c r="A3758" s="77" t="s">
        <v>1940</v>
      </c>
      <c r="B3758" s="78" t="s">
        <v>3824</v>
      </c>
      <c r="C3758" s="77" t="s">
        <v>122</v>
      </c>
      <c r="D3758" s="77" t="s">
        <v>3825</v>
      </c>
      <c r="E3758" s="79" t="s">
        <v>1943</v>
      </c>
      <c r="F3758" s="42"/>
      <c r="G3758" s="80" t="s">
        <v>151</v>
      </c>
      <c r="H3758" s="81">
        <v>1.0549</v>
      </c>
      <c r="I3758" s="81">
        <v>0.0</v>
      </c>
      <c r="J3758" s="82">
        <v>11.95</v>
      </c>
      <c r="K3758" s="82">
        <v>12.6</v>
      </c>
    </row>
    <row r="3759" ht="24.0" customHeight="1">
      <c r="A3759" s="77" t="s">
        <v>1940</v>
      </c>
      <c r="B3759" s="78" t="s">
        <v>3732</v>
      </c>
      <c r="C3759" s="77" t="s">
        <v>122</v>
      </c>
      <c r="D3759" s="77" t="s">
        <v>3733</v>
      </c>
      <c r="E3759" s="79" t="s">
        <v>1943</v>
      </c>
      <c r="F3759" s="42"/>
      <c r="G3759" s="80" t="s">
        <v>98</v>
      </c>
      <c r="H3759" s="81">
        <v>0.0177</v>
      </c>
      <c r="I3759" s="81">
        <v>0.0</v>
      </c>
      <c r="J3759" s="82">
        <v>3.08</v>
      </c>
      <c r="K3759" s="82">
        <v>0.05</v>
      </c>
    </row>
    <row r="3760" ht="13.5" customHeight="1">
      <c r="A3760" s="64"/>
      <c r="B3760" s="64"/>
      <c r="C3760" s="64"/>
      <c r="D3760" s="64"/>
      <c r="E3760" s="64"/>
      <c r="F3760" s="64" t="s">
        <v>1935</v>
      </c>
      <c r="G3760" s="74">
        <v>5.66</v>
      </c>
      <c r="H3760" s="64" t="s">
        <v>1936</v>
      </c>
      <c r="I3760" s="74">
        <v>6.09</v>
      </c>
      <c r="J3760" s="64" t="s">
        <v>1937</v>
      </c>
      <c r="K3760" s="74">
        <v>11.75</v>
      </c>
    </row>
    <row r="3761" ht="13.5" customHeight="1">
      <c r="A3761" s="64"/>
      <c r="B3761" s="64"/>
      <c r="C3761" s="64"/>
      <c r="D3761" s="64"/>
      <c r="E3761" s="64"/>
      <c r="F3761" s="64" t="s">
        <v>1938</v>
      </c>
      <c r="G3761" s="74">
        <v>6.57</v>
      </c>
      <c r="H3761" s="75" t="s">
        <v>1939</v>
      </c>
      <c r="I3761" s="34"/>
      <c r="J3761" s="64"/>
      <c r="K3761" s="74">
        <v>34.51</v>
      </c>
    </row>
    <row r="3762" ht="0.75" customHeight="1">
      <c r="A3762" s="76"/>
      <c r="B3762" s="76"/>
      <c r="C3762" s="76"/>
      <c r="D3762" s="76"/>
      <c r="E3762" s="76"/>
      <c r="F3762" s="76"/>
      <c r="G3762" s="76"/>
      <c r="H3762" s="76"/>
      <c r="I3762" s="76"/>
      <c r="J3762" s="76"/>
      <c r="K3762" s="76"/>
    </row>
    <row r="3763" ht="18.0" customHeight="1">
      <c r="A3763" s="39" t="s">
        <v>1019</v>
      </c>
      <c r="B3763" s="43" t="s">
        <v>83</v>
      </c>
      <c r="C3763" s="39" t="s">
        <v>84</v>
      </c>
      <c r="D3763" s="39" t="s">
        <v>24</v>
      </c>
      <c r="E3763" s="40" t="s">
        <v>1911</v>
      </c>
      <c r="F3763" s="42"/>
      <c r="G3763" s="54" t="s">
        <v>85</v>
      </c>
      <c r="H3763" s="43" t="s">
        <v>25</v>
      </c>
      <c r="I3763" s="43" t="s">
        <v>1912</v>
      </c>
      <c r="J3763" s="43" t="s">
        <v>86</v>
      </c>
      <c r="K3763" s="43" t="s">
        <v>26</v>
      </c>
    </row>
    <row r="3764" ht="39.0" customHeight="1">
      <c r="A3764" s="56" t="s">
        <v>1913</v>
      </c>
      <c r="B3764" s="58" t="s">
        <v>1020</v>
      </c>
      <c r="C3764" s="56" t="s">
        <v>122</v>
      </c>
      <c r="D3764" s="56" t="s">
        <v>1021</v>
      </c>
      <c r="E3764" s="66" t="s">
        <v>3821</v>
      </c>
      <c r="F3764" s="42"/>
      <c r="G3764" s="57" t="s">
        <v>151</v>
      </c>
      <c r="H3764" s="67">
        <v>1.0</v>
      </c>
      <c r="I3764" s="59"/>
      <c r="J3764" s="59">
        <v>21.76</v>
      </c>
      <c r="K3764" s="59">
        <v>21.76</v>
      </c>
    </row>
    <row r="3765" ht="25.5" customHeight="1">
      <c r="A3765" s="68" t="s">
        <v>1915</v>
      </c>
      <c r="B3765" s="69" t="s">
        <v>2003</v>
      </c>
      <c r="C3765" s="68" t="s">
        <v>122</v>
      </c>
      <c r="D3765" s="68" t="s">
        <v>2004</v>
      </c>
      <c r="E3765" s="70" t="s">
        <v>1918</v>
      </c>
      <c r="F3765" s="42"/>
      <c r="G3765" s="71" t="s">
        <v>1134</v>
      </c>
      <c r="H3765" s="72">
        <v>0.293</v>
      </c>
      <c r="I3765" s="72">
        <v>0.0</v>
      </c>
      <c r="J3765" s="73">
        <v>26.39</v>
      </c>
      <c r="K3765" s="73">
        <v>7.73</v>
      </c>
    </row>
    <row r="3766" ht="25.5" customHeight="1">
      <c r="A3766" s="68" t="s">
        <v>1915</v>
      </c>
      <c r="B3766" s="69" t="s">
        <v>2012</v>
      </c>
      <c r="C3766" s="68" t="s">
        <v>122</v>
      </c>
      <c r="D3766" s="68" t="s">
        <v>2013</v>
      </c>
      <c r="E3766" s="70" t="s">
        <v>1918</v>
      </c>
      <c r="F3766" s="42"/>
      <c r="G3766" s="71" t="s">
        <v>1134</v>
      </c>
      <c r="H3766" s="72">
        <v>0.293</v>
      </c>
      <c r="I3766" s="72">
        <v>0.0</v>
      </c>
      <c r="J3766" s="73">
        <v>21.7</v>
      </c>
      <c r="K3766" s="73">
        <v>6.35</v>
      </c>
    </row>
    <row r="3767" ht="24.0" customHeight="1">
      <c r="A3767" s="77" t="s">
        <v>1940</v>
      </c>
      <c r="B3767" s="78" t="s">
        <v>3732</v>
      </c>
      <c r="C3767" s="77" t="s">
        <v>122</v>
      </c>
      <c r="D3767" s="77" t="s">
        <v>3733</v>
      </c>
      <c r="E3767" s="79" t="s">
        <v>1943</v>
      </c>
      <c r="F3767" s="42"/>
      <c r="G3767" s="80" t="s">
        <v>98</v>
      </c>
      <c r="H3767" s="81">
        <v>0.0163</v>
      </c>
      <c r="I3767" s="81">
        <v>0.0</v>
      </c>
      <c r="J3767" s="82">
        <v>3.08</v>
      </c>
      <c r="K3767" s="82">
        <v>0.05</v>
      </c>
    </row>
    <row r="3768" ht="25.5" customHeight="1">
      <c r="A3768" s="77" t="s">
        <v>1940</v>
      </c>
      <c r="B3768" s="78" t="s">
        <v>3826</v>
      </c>
      <c r="C3768" s="77" t="s">
        <v>122</v>
      </c>
      <c r="D3768" s="77" t="s">
        <v>3827</v>
      </c>
      <c r="E3768" s="79" t="s">
        <v>1943</v>
      </c>
      <c r="F3768" s="42"/>
      <c r="G3768" s="80" t="s">
        <v>151</v>
      </c>
      <c r="H3768" s="81">
        <v>1.0549</v>
      </c>
      <c r="I3768" s="81">
        <v>0.0</v>
      </c>
      <c r="J3768" s="82">
        <v>7.24</v>
      </c>
      <c r="K3768" s="82">
        <v>7.63</v>
      </c>
    </row>
    <row r="3769" ht="13.5" customHeight="1">
      <c r="A3769" s="64"/>
      <c r="B3769" s="64"/>
      <c r="C3769" s="64"/>
      <c r="D3769" s="64"/>
      <c r="E3769" s="64"/>
      <c r="F3769" s="64" t="s">
        <v>1935</v>
      </c>
      <c r="G3769" s="74">
        <v>5.21</v>
      </c>
      <c r="H3769" s="64" t="s">
        <v>1936</v>
      </c>
      <c r="I3769" s="74">
        <v>5.61</v>
      </c>
      <c r="J3769" s="64" t="s">
        <v>1937</v>
      </c>
      <c r="K3769" s="74">
        <v>10.82</v>
      </c>
    </row>
    <row r="3770" ht="13.5" customHeight="1">
      <c r="A3770" s="64"/>
      <c r="B3770" s="64"/>
      <c r="C3770" s="64"/>
      <c r="D3770" s="64"/>
      <c r="E3770" s="64"/>
      <c r="F3770" s="64" t="s">
        <v>1938</v>
      </c>
      <c r="G3770" s="74">
        <v>5.12</v>
      </c>
      <c r="H3770" s="75" t="s">
        <v>1939</v>
      </c>
      <c r="I3770" s="34"/>
      <c r="J3770" s="64"/>
      <c r="K3770" s="74">
        <v>26.88</v>
      </c>
    </row>
    <row r="3771" ht="0.75" customHeight="1">
      <c r="A3771" s="76"/>
      <c r="B3771" s="76"/>
      <c r="C3771" s="76"/>
      <c r="D3771" s="76"/>
      <c r="E3771" s="76"/>
      <c r="F3771" s="76"/>
      <c r="G3771" s="76"/>
      <c r="H3771" s="76"/>
      <c r="I3771" s="76"/>
      <c r="J3771" s="76"/>
      <c r="K3771" s="76"/>
    </row>
    <row r="3772" ht="18.0" customHeight="1">
      <c r="A3772" s="39" t="s">
        <v>1022</v>
      </c>
      <c r="B3772" s="43" t="s">
        <v>83</v>
      </c>
      <c r="C3772" s="39" t="s">
        <v>84</v>
      </c>
      <c r="D3772" s="39" t="s">
        <v>24</v>
      </c>
      <c r="E3772" s="40" t="s">
        <v>1911</v>
      </c>
      <c r="F3772" s="42"/>
      <c r="G3772" s="54" t="s">
        <v>85</v>
      </c>
      <c r="H3772" s="43" t="s">
        <v>25</v>
      </c>
      <c r="I3772" s="43" t="s">
        <v>1912</v>
      </c>
      <c r="J3772" s="43" t="s">
        <v>86</v>
      </c>
      <c r="K3772" s="43" t="s">
        <v>26</v>
      </c>
    </row>
    <row r="3773" ht="39.0" customHeight="1">
      <c r="A3773" s="56" t="s">
        <v>1913</v>
      </c>
      <c r="B3773" s="58" t="s">
        <v>1023</v>
      </c>
      <c r="C3773" s="56" t="s">
        <v>122</v>
      </c>
      <c r="D3773" s="56" t="s">
        <v>1024</v>
      </c>
      <c r="E3773" s="66" t="s">
        <v>3821</v>
      </c>
      <c r="F3773" s="42"/>
      <c r="G3773" s="57" t="s">
        <v>151</v>
      </c>
      <c r="H3773" s="67">
        <v>1.0</v>
      </c>
      <c r="I3773" s="59"/>
      <c r="J3773" s="59">
        <v>34.94</v>
      </c>
      <c r="K3773" s="59">
        <v>34.94</v>
      </c>
    </row>
    <row r="3774" ht="25.5" customHeight="1">
      <c r="A3774" s="68" t="s">
        <v>1915</v>
      </c>
      <c r="B3774" s="69" t="s">
        <v>2012</v>
      </c>
      <c r="C3774" s="68" t="s">
        <v>122</v>
      </c>
      <c r="D3774" s="68" t="s">
        <v>2013</v>
      </c>
      <c r="E3774" s="70" t="s">
        <v>1918</v>
      </c>
      <c r="F3774" s="42"/>
      <c r="G3774" s="71" t="s">
        <v>1134</v>
      </c>
      <c r="H3774" s="72">
        <v>0.3813</v>
      </c>
      <c r="I3774" s="72">
        <v>0.0</v>
      </c>
      <c r="J3774" s="73">
        <v>21.7</v>
      </c>
      <c r="K3774" s="73">
        <v>8.27</v>
      </c>
    </row>
    <row r="3775" ht="25.5" customHeight="1">
      <c r="A3775" s="68" t="s">
        <v>1915</v>
      </c>
      <c r="B3775" s="69" t="s">
        <v>2003</v>
      </c>
      <c r="C3775" s="68" t="s">
        <v>122</v>
      </c>
      <c r="D3775" s="68" t="s">
        <v>2004</v>
      </c>
      <c r="E3775" s="70" t="s">
        <v>1918</v>
      </c>
      <c r="F3775" s="42"/>
      <c r="G3775" s="71" t="s">
        <v>1134</v>
      </c>
      <c r="H3775" s="72">
        <v>0.3813</v>
      </c>
      <c r="I3775" s="72">
        <v>0.0</v>
      </c>
      <c r="J3775" s="73">
        <v>26.39</v>
      </c>
      <c r="K3775" s="73">
        <v>10.06</v>
      </c>
    </row>
    <row r="3776" ht="24.0" customHeight="1">
      <c r="A3776" s="77" t="s">
        <v>1940</v>
      </c>
      <c r="B3776" s="78" t="s">
        <v>3732</v>
      </c>
      <c r="C3776" s="77" t="s">
        <v>122</v>
      </c>
      <c r="D3776" s="77" t="s">
        <v>3733</v>
      </c>
      <c r="E3776" s="79" t="s">
        <v>1943</v>
      </c>
      <c r="F3776" s="42"/>
      <c r="G3776" s="80" t="s">
        <v>98</v>
      </c>
      <c r="H3776" s="81">
        <v>0.0212</v>
      </c>
      <c r="I3776" s="81">
        <v>0.0</v>
      </c>
      <c r="J3776" s="82">
        <v>3.08</v>
      </c>
      <c r="K3776" s="82">
        <v>0.06</v>
      </c>
    </row>
    <row r="3777" ht="25.5" customHeight="1">
      <c r="A3777" s="77" t="s">
        <v>1940</v>
      </c>
      <c r="B3777" s="78" t="s">
        <v>3828</v>
      </c>
      <c r="C3777" s="77" t="s">
        <v>122</v>
      </c>
      <c r="D3777" s="77" t="s">
        <v>3829</v>
      </c>
      <c r="E3777" s="79" t="s">
        <v>1943</v>
      </c>
      <c r="F3777" s="42"/>
      <c r="G3777" s="80" t="s">
        <v>151</v>
      </c>
      <c r="H3777" s="81">
        <v>1.0549</v>
      </c>
      <c r="I3777" s="81">
        <v>0.0</v>
      </c>
      <c r="J3777" s="82">
        <v>15.69</v>
      </c>
      <c r="K3777" s="82">
        <v>16.55</v>
      </c>
    </row>
    <row r="3778" ht="13.5" customHeight="1">
      <c r="A3778" s="64"/>
      <c r="B3778" s="64"/>
      <c r="C3778" s="64"/>
      <c r="D3778" s="64"/>
      <c r="E3778" s="64"/>
      <c r="F3778" s="64" t="s">
        <v>1935</v>
      </c>
      <c r="G3778" s="74">
        <v>6.78</v>
      </c>
      <c r="H3778" s="64" t="s">
        <v>1936</v>
      </c>
      <c r="I3778" s="74">
        <v>7.3</v>
      </c>
      <c r="J3778" s="64" t="s">
        <v>1937</v>
      </c>
      <c r="K3778" s="74">
        <v>14.08</v>
      </c>
    </row>
    <row r="3779" ht="13.5" customHeight="1">
      <c r="A3779" s="64"/>
      <c r="B3779" s="64"/>
      <c r="C3779" s="64"/>
      <c r="D3779" s="64"/>
      <c r="E3779" s="64"/>
      <c r="F3779" s="64" t="s">
        <v>1938</v>
      </c>
      <c r="G3779" s="74">
        <v>8.22</v>
      </c>
      <c r="H3779" s="75" t="s">
        <v>1939</v>
      </c>
      <c r="I3779" s="34"/>
      <c r="J3779" s="64"/>
      <c r="K3779" s="74">
        <v>43.16</v>
      </c>
    </row>
    <row r="3780" ht="0.75" customHeight="1">
      <c r="A3780" s="76"/>
      <c r="B3780" s="76"/>
      <c r="C3780" s="76"/>
      <c r="D3780" s="76"/>
      <c r="E3780" s="76"/>
      <c r="F3780" s="76"/>
      <c r="G3780" s="76"/>
      <c r="H3780" s="76"/>
      <c r="I3780" s="76"/>
      <c r="J3780" s="76"/>
      <c r="K3780" s="76"/>
    </row>
    <row r="3781" ht="18.0" customHeight="1">
      <c r="A3781" s="39" t="s">
        <v>1026</v>
      </c>
      <c r="B3781" s="43" t="s">
        <v>83</v>
      </c>
      <c r="C3781" s="39" t="s">
        <v>84</v>
      </c>
      <c r="D3781" s="39" t="s">
        <v>24</v>
      </c>
      <c r="E3781" s="40" t="s">
        <v>1911</v>
      </c>
      <c r="F3781" s="42"/>
      <c r="G3781" s="54" t="s">
        <v>85</v>
      </c>
      <c r="H3781" s="43" t="s">
        <v>25</v>
      </c>
      <c r="I3781" s="43" t="s">
        <v>1912</v>
      </c>
      <c r="J3781" s="43" t="s">
        <v>86</v>
      </c>
      <c r="K3781" s="43" t="s">
        <v>26</v>
      </c>
    </row>
    <row r="3782" ht="64.5" customHeight="1">
      <c r="A3782" s="56" t="s">
        <v>1913</v>
      </c>
      <c r="B3782" s="58" t="s">
        <v>1027</v>
      </c>
      <c r="C3782" s="56" t="s">
        <v>122</v>
      </c>
      <c r="D3782" s="56" t="s">
        <v>3830</v>
      </c>
      <c r="E3782" s="66" t="s">
        <v>2259</v>
      </c>
      <c r="F3782" s="42"/>
      <c r="G3782" s="57" t="s">
        <v>111</v>
      </c>
      <c r="H3782" s="67">
        <v>1.0</v>
      </c>
      <c r="I3782" s="59"/>
      <c r="J3782" s="59">
        <v>15.37</v>
      </c>
      <c r="K3782" s="59">
        <v>15.37</v>
      </c>
    </row>
    <row r="3783" ht="64.5" customHeight="1">
      <c r="A3783" s="68" t="s">
        <v>1915</v>
      </c>
      <c r="B3783" s="69" t="s">
        <v>2262</v>
      </c>
      <c r="C3783" s="68" t="s">
        <v>122</v>
      </c>
      <c r="D3783" s="68" t="s">
        <v>2263</v>
      </c>
      <c r="E3783" s="70" t="s">
        <v>1999</v>
      </c>
      <c r="F3783" s="42"/>
      <c r="G3783" s="71" t="s">
        <v>2025</v>
      </c>
      <c r="H3783" s="72">
        <v>6.0E-4</v>
      </c>
      <c r="I3783" s="72">
        <v>0.0</v>
      </c>
      <c r="J3783" s="73">
        <v>70.99</v>
      </c>
      <c r="K3783" s="73">
        <v>0.04</v>
      </c>
    </row>
    <row r="3784" ht="24.0" customHeight="1">
      <c r="A3784" s="68" t="s">
        <v>1915</v>
      </c>
      <c r="B3784" s="69" t="s">
        <v>2005</v>
      </c>
      <c r="C3784" s="68" t="s">
        <v>122</v>
      </c>
      <c r="D3784" s="68" t="s">
        <v>2006</v>
      </c>
      <c r="E3784" s="70" t="s">
        <v>1918</v>
      </c>
      <c r="F3784" s="42"/>
      <c r="G3784" s="71" t="s">
        <v>1134</v>
      </c>
      <c r="H3784" s="72">
        <v>0.0426</v>
      </c>
      <c r="I3784" s="72">
        <v>0.0</v>
      </c>
      <c r="J3784" s="73">
        <v>21.72</v>
      </c>
      <c r="K3784" s="73">
        <v>0.92</v>
      </c>
    </row>
    <row r="3785" ht="64.5" customHeight="1">
      <c r="A3785" s="68" t="s">
        <v>1915</v>
      </c>
      <c r="B3785" s="69" t="s">
        <v>3568</v>
      </c>
      <c r="C3785" s="68" t="s">
        <v>122</v>
      </c>
      <c r="D3785" s="68" t="s">
        <v>3569</v>
      </c>
      <c r="E3785" s="70" t="s">
        <v>1999</v>
      </c>
      <c r="F3785" s="42"/>
      <c r="G3785" s="71" t="s">
        <v>2000</v>
      </c>
      <c r="H3785" s="72">
        <v>0.0312</v>
      </c>
      <c r="I3785" s="72">
        <v>0.0</v>
      </c>
      <c r="J3785" s="73">
        <v>147.73</v>
      </c>
      <c r="K3785" s="73">
        <v>4.6</v>
      </c>
    </row>
    <row r="3786" ht="39.0" customHeight="1">
      <c r="A3786" s="68" t="s">
        <v>1915</v>
      </c>
      <c r="B3786" s="69" t="s">
        <v>2264</v>
      </c>
      <c r="C3786" s="68" t="s">
        <v>122</v>
      </c>
      <c r="D3786" s="68" t="s">
        <v>2265</v>
      </c>
      <c r="E3786" s="70" t="s">
        <v>1999</v>
      </c>
      <c r="F3786" s="42"/>
      <c r="G3786" s="71" t="s">
        <v>2000</v>
      </c>
      <c r="H3786" s="72">
        <v>0.1416</v>
      </c>
      <c r="I3786" s="72">
        <v>0.0</v>
      </c>
      <c r="J3786" s="73">
        <v>36.84</v>
      </c>
      <c r="K3786" s="73">
        <v>5.21</v>
      </c>
    </row>
    <row r="3787" ht="64.5" customHeight="1">
      <c r="A3787" s="68" t="s">
        <v>1915</v>
      </c>
      <c r="B3787" s="69" t="s">
        <v>2260</v>
      </c>
      <c r="C3787" s="68" t="s">
        <v>122</v>
      </c>
      <c r="D3787" s="68" t="s">
        <v>2261</v>
      </c>
      <c r="E3787" s="70" t="s">
        <v>1999</v>
      </c>
      <c r="F3787" s="42"/>
      <c r="G3787" s="71" t="s">
        <v>2000</v>
      </c>
      <c r="H3787" s="72">
        <v>0.0054</v>
      </c>
      <c r="I3787" s="72">
        <v>0.0</v>
      </c>
      <c r="J3787" s="73">
        <v>317.14</v>
      </c>
      <c r="K3787" s="73">
        <v>1.71</v>
      </c>
    </row>
    <row r="3788" ht="64.5" customHeight="1">
      <c r="A3788" s="68" t="s">
        <v>1915</v>
      </c>
      <c r="B3788" s="69" t="s">
        <v>3566</v>
      </c>
      <c r="C3788" s="68" t="s">
        <v>122</v>
      </c>
      <c r="D3788" s="68" t="s">
        <v>3567</v>
      </c>
      <c r="E3788" s="70" t="s">
        <v>1999</v>
      </c>
      <c r="F3788" s="42"/>
      <c r="G3788" s="71" t="s">
        <v>2025</v>
      </c>
      <c r="H3788" s="72">
        <v>0.0451</v>
      </c>
      <c r="I3788" s="72">
        <v>0.0</v>
      </c>
      <c r="J3788" s="73">
        <v>64.2</v>
      </c>
      <c r="K3788" s="73">
        <v>2.89</v>
      </c>
    </row>
    <row r="3789" ht="13.5" customHeight="1">
      <c r="A3789" s="64"/>
      <c r="B3789" s="64"/>
      <c r="C3789" s="64"/>
      <c r="D3789" s="64"/>
      <c r="E3789" s="64"/>
      <c r="F3789" s="64" t="s">
        <v>1935</v>
      </c>
      <c r="G3789" s="74">
        <v>2.97</v>
      </c>
      <c r="H3789" s="64" t="s">
        <v>1936</v>
      </c>
      <c r="I3789" s="74">
        <v>3.2</v>
      </c>
      <c r="J3789" s="64" t="s">
        <v>1937</v>
      </c>
      <c r="K3789" s="74">
        <v>6.17</v>
      </c>
    </row>
    <row r="3790" ht="13.5" customHeight="1">
      <c r="A3790" s="64"/>
      <c r="B3790" s="64"/>
      <c r="C3790" s="64"/>
      <c r="D3790" s="64"/>
      <c r="E3790" s="64"/>
      <c r="F3790" s="64" t="s">
        <v>1938</v>
      </c>
      <c r="G3790" s="74">
        <v>3.61</v>
      </c>
      <c r="H3790" s="75" t="s">
        <v>1939</v>
      </c>
      <c r="I3790" s="34"/>
      <c r="J3790" s="64"/>
      <c r="K3790" s="74">
        <v>18.98</v>
      </c>
    </row>
    <row r="3791" ht="0.75" customHeight="1">
      <c r="A3791" s="76"/>
      <c r="B3791" s="76"/>
      <c r="C3791" s="76"/>
      <c r="D3791" s="76"/>
      <c r="E3791" s="76"/>
      <c r="F3791" s="76"/>
      <c r="G3791" s="76"/>
      <c r="H3791" s="76"/>
      <c r="I3791" s="76"/>
      <c r="J3791" s="76"/>
      <c r="K3791" s="76"/>
    </row>
    <row r="3792" ht="18.0" customHeight="1">
      <c r="A3792" s="39" t="s">
        <v>1029</v>
      </c>
      <c r="B3792" s="43" t="s">
        <v>83</v>
      </c>
      <c r="C3792" s="39" t="s">
        <v>84</v>
      </c>
      <c r="D3792" s="39" t="s">
        <v>24</v>
      </c>
      <c r="E3792" s="40" t="s">
        <v>1911</v>
      </c>
      <c r="F3792" s="42"/>
      <c r="G3792" s="54" t="s">
        <v>85</v>
      </c>
      <c r="H3792" s="43" t="s">
        <v>25</v>
      </c>
      <c r="I3792" s="43" t="s">
        <v>1912</v>
      </c>
      <c r="J3792" s="43" t="s">
        <v>86</v>
      </c>
      <c r="K3792" s="43" t="s">
        <v>26</v>
      </c>
    </row>
    <row r="3793" ht="51.75" customHeight="1">
      <c r="A3793" s="56" t="s">
        <v>1913</v>
      </c>
      <c r="B3793" s="58" t="s">
        <v>1030</v>
      </c>
      <c r="C3793" s="56" t="s">
        <v>122</v>
      </c>
      <c r="D3793" s="56" t="s">
        <v>1031</v>
      </c>
      <c r="E3793" s="66" t="s">
        <v>3821</v>
      </c>
      <c r="F3793" s="42"/>
      <c r="G3793" s="57" t="s">
        <v>98</v>
      </c>
      <c r="H3793" s="67">
        <v>1.0</v>
      </c>
      <c r="I3793" s="59"/>
      <c r="J3793" s="59">
        <v>29.04</v>
      </c>
      <c r="K3793" s="59">
        <v>29.04</v>
      </c>
    </row>
    <row r="3794" ht="25.5" customHeight="1">
      <c r="A3794" s="68" t="s">
        <v>1915</v>
      </c>
      <c r="B3794" s="69" t="s">
        <v>2003</v>
      </c>
      <c r="C3794" s="68" t="s">
        <v>122</v>
      </c>
      <c r="D3794" s="68" t="s">
        <v>2004</v>
      </c>
      <c r="E3794" s="70" t="s">
        <v>1918</v>
      </c>
      <c r="F3794" s="42"/>
      <c r="G3794" s="71" t="s">
        <v>1134</v>
      </c>
      <c r="H3794" s="72">
        <v>0.1926</v>
      </c>
      <c r="I3794" s="72">
        <v>0.0</v>
      </c>
      <c r="J3794" s="73">
        <v>26.39</v>
      </c>
      <c r="K3794" s="73">
        <v>5.08</v>
      </c>
    </row>
    <row r="3795" ht="25.5" customHeight="1">
      <c r="A3795" s="68" t="s">
        <v>1915</v>
      </c>
      <c r="B3795" s="69" t="s">
        <v>2012</v>
      </c>
      <c r="C3795" s="68" t="s">
        <v>122</v>
      </c>
      <c r="D3795" s="68" t="s">
        <v>2013</v>
      </c>
      <c r="E3795" s="70" t="s">
        <v>1918</v>
      </c>
      <c r="F3795" s="42"/>
      <c r="G3795" s="71" t="s">
        <v>1134</v>
      </c>
      <c r="H3795" s="72">
        <v>0.1926</v>
      </c>
      <c r="I3795" s="72">
        <v>0.0</v>
      </c>
      <c r="J3795" s="73">
        <v>21.7</v>
      </c>
      <c r="K3795" s="73">
        <v>4.17</v>
      </c>
    </row>
    <row r="3796" ht="25.5" customHeight="1">
      <c r="A3796" s="77" t="s">
        <v>1940</v>
      </c>
      <c r="B3796" s="78" t="s">
        <v>3831</v>
      </c>
      <c r="C3796" s="77" t="s">
        <v>122</v>
      </c>
      <c r="D3796" s="77" t="s">
        <v>3832</v>
      </c>
      <c r="E3796" s="79" t="s">
        <v>1943</v>
      </c>
      <c r="F3796" s="42"/>
      <c r="G3796" s="80" t="s">
        <v>98</v>
      </c>
      <c r="H3796" s="81">
        <v>1.0</v>
      </c>
      <c r="I3796" s="81">
        <v>0.0</v>
      </c>
      <c r="J3796" s="82">
        <v>10.16</v>
      </c>
      <c r="K3796" s="82">
        <v>10.16</v>
      </c>
    </row>
    <row r="3797" ht="25.5" customHeight="1">
      <c r="A3797" s="77" t="s">
        <v>1940</v>
      </c>
      <c r="B3797" s="78" t="s">
        <v>3833</v>
      </c>
      <c r="C3797" s="77" t="s">
        <v>122</v>
      </c>
      <c r="D3797" s="77" t="s">
        <v>3834</v>
      </c>
      <c r="E3797" s="79" t="s">
        <v>1943</v>
      </c>
      <c r="F3797" s="42"/>
      <c r="G3797" s="80" t="s">
        <v>98</v>
      </c>
      <c r="H3797" s="81">
        <v>2.0</v>
      </c>
      <c r="I3797" s="81">
        <v>0.0</v>
      </c>
      <c r="J3797" s="82">
        <v>3.0</v>
      </c>
      <c r="K3797" s="82">
        <v>6.0</v>
      </c>
    </row>
    <row r="3798" ht="39.0" customHeight="1">
      <c r="A3798" s="77" t="s">
        <v>1940</v>
      </c>
      <c r="B3798" s="78" t="s">
        <v>3835</v>
      </c>
      <c r="C3798" s="77" t="s">
        <v>122</v>
      </c>
      <c r="D3798" s="77" t="s">
        <v>3836</v>
      </c>
      <c r="E3798" s="79" t="s">
        <v>1943</v>
      </c>
      <c r="F3798" s="42"/>
      <c r="G3798" s="80" t="s">
        <v>98</v>
      </c>
      <c r="H3798" s="81">
        <v>0.115</v>
      </c>
      <c r="I3798" s="81">
        <v>0.0</v>
      </c>
      <c r="J3798" s="82">
        <v>31.59</v>
      </c>
      <c r="K3798" s="82">
        <v>3.63</v>
      </c>
    </row>
    <row r="3799" ht="13.5" customHeight="1">
      <c r="A3799" s="64"/>
      <c r="B3799" s="64"/>
      <c r="C3799" s="64"/>
      <c r="D3799" s="64"/>
      <c r="E3799" s="64"/>
      <c r="F3799" s="64" t="s">
        <v>1935</v>
      </c>
      <c r="G3799" s="74">
        <v>3.42</v>
      </c>
      <c r="H3799" s="64" t="s">
        <v>1936</v>
      </c>
      <c r="I3799" s="74">
        <v>3.68</v>
      </c>
      <c r="J3799" s="64" t="s">
        <v>1937</v>
      </c>
      <c r="K3799" s="74">
        <v>7.1</v>
      </c>
    </row>
    <row r="3800" ht="13.5" customHeight="1">
      <c r="A3800" s="64"/>
      <c r="B3800" s="64"/>
      <c r="C3800" s="64"/>
      <c r="D3800" s="64"/>
      <c r="E3800" s="64"/>
      <c r="F3800" s="64" t="s">
        <v>1938</v>
      </c>
      <c r="G3800" s="74">
        <v>6.83</v>
      </c>
      <c r="H3800" s="75" t="s">
        <v>1939</v>
      </c>
      <c r="I3800" s="34"/>
      <c r="J3800" s="64"/>
      <c r="K3800" s="74">
        <v>35.87</v>
      </c>
    </row>
    <row r="3801" ht="0.75" customHeight="1">
      <c r="A3801" s="76"/>
      <c r="B3801" s="76"/>
      <c r="C3801" s="76"/>
      <c r="D3801" s="76"/>
      <c r="E3801" s="76"/>
      <c r="F3801" s="76"/>
      <c r="G3801" s="76"/>
      <c r="H3801" s="76"/>
      <c r="I3801" s="76"/>
      <c r="J3801" s="76"/>
      <c r="K3801" s="76"/>
    </row>
    <row r="3802" ht="18.0" customHeight="1">
      <c r="A3802" s="39" t="s">
        <v>1032</v>
      </c>
      <c r="B3802" s="43" t="s">
        <v>83</v>
      </c>
      <c r="C3802" s="39" t="s">
        <v>84</v>
      </c>
      <c r="D3802" s="39" t="s">
        <v>24</v>
      </c>
      <c r="E3802" s="40" t="s">
        <v>1911</v>
      </c>
      <c r="F3802" s="42"/>
      <c r="G3802" s="54" t="s">
        <v>85</v>
      </c>
      <c r="H3802" s="43" t="s">
        <v>25</v>
      </c>
      <c r="I3802" s="43" t="s">
        <v>1912</v>
      </c>
      <c r="J3802" s="43" t="s">
        <v>86</v>
      </c>
      <c r="K3802" s="43" t="s">
        <v>26</v>
      </c>
    </row>
    <row r="3803" ht="51.75" customHeight="1">
      <c r="A3803" s="56" t="s">
        <v>1913</v>
      </c>
      <c r="B3803" s="58" t="s">
        <v>1033</v>
      </c>
      <c r="C3803" s="56" t="s">
        <v>122</v>
      </c>
      <c r="D3803" s="56" t="s">
        <v>1034</v>
      </c>
      <c r="E3803" s="66" t="s">
        <v>3821</v>
      </c>
      <c r="F3803" s="42"/>
      <c r="G3803" s="57" t="s">
        <v>98</v>
      </c>
      <c r="H3803" s="67">
        <v>1.0</v>
      </c>
      <c r="I3803" s="59"/>
      <c r="J3803" s="59">
        <v>10.77</v>
      </c>
      <c r="K3803" s="59">
        <v>10.77</v>
      </c>
    </row>
    <row r="3804" ht="25.5" customHeight="1">
      <c r="A3804" s="68" t="s">
        <v>1915</v>
      </c>
      <c r="B3804" s="69" t="s">
        <v>2012</v>
      </c>
      <c r="C3804" s="68" t="s">
        <v>122</v>
      </c>
      <c r="D3804" s="68" t="s">
        <v>2013</v>
      </c>
      <c r="E3804" s="70" t="s">
        <v>1918</v>
      </c>
      <c r="F3804" s="42"/>
      <c r="G3804" s="71" t="s">
        <v>1134</v>
      </c>
      <c r="H3804" s="72">
        <v>0.127</v>
      </c>
      <c r="I3804" s="72">
        <v>0.0</v>
      </c>
      <c r="J3804" s="73">
        <v>21.7</v>
      </c>
      <c r="K3804" s="73">
        <v>2.75</v>
      </c>
    </row>
    <row r="3805" ht="25.5" customHeight="1">
      <c r="A3805" s="68" t="s">
        <v>1915</v>
      </c>
      <c r="B3805" s="69" t="s">
        <v>2003</v>
      </c>
      <c r="C3805" s="68" t="s">
        <v>122</v>
      </c>
      <c r="D3805" s="68" t="s">
        <v>2004</v>
      </c>
      <c r="E3805" s="70" t="s">
        <v>1918</v>
      </c>
      <c r="F3805" s="42"/>
      <c r="G3805" s="71" t="s">
        <v>1134</v>
      </c>
      <c r="H3805" s="72">
        <v>0.127</v>
      </c>
      <c r="I3805" s="72">
        <v>0.0</v>
      </c>
      <c r="J3805" s="73">
        <v>26.39</v>
      </c>
      <c r="K3805" s="73">
        <v>3.35</v>
      </c>
    </row>
    <row r="3806" ht="25.5" customHeight="1">
      <c r="A3806" s="77" t="s">
        <v>1940</v>
      </c>
      <c r="B3806" s="78" t="s">
        <v>3837</v>
      </c>
      <c r="C3806" s="77" t="s">
        <v>122</v>
      </c>
      <c r="D3806" s="77" t="s">
        <v>3838</v>
      </c>
      <c r="E3806" s="79" t="s">
        <v>1943</v>
      </c>
      <c r="F3806" s="42"/>
      <c r="G3806" s="80" t="s">
        <v>98</v>
      </c>
      <c r="H3806" s="81">
        <v>1.0</v>
      </c>
      <c r="I3806" s="81">
        <v>0.0</v>
      </c>
      <c r="J3806" s="82">
        <v>2.6</v>
      </c>
      <c r="K3806" s="82">
        <v>2.6</v>
      </c>
    </row>
    <row r="3807" ht="25.5" customHeight="1">
      <c r="A3807" s="77" t="s">
        <v>1940</v>
      </c>
      <c r="B3807" s="78" t="s">
        <v>3743</v>
      </c>
      <c r="C3807" s="77" t="s">
        <v>122</v>
      </c>
      <c r="D3807" s="77" t="s">
        <v>3744</v>
      </c>
      <c r="E3807" s="79" t="s">
        <v>1943</v>
      </c>
      <c r="F3807" s="42"/>
      <c r="G3807" s="80" t="s">
        <v>98</v>
      </c>
      <c r="H3807" s="81">
        <v>0.015</v>
      </c>
      <c r="I3807" s="81">
        <v>0.0</v>
      </c>
      <c r="J3807" s="82">
        <v>86.73</v>
      </c>
      <c r="K3807" s="82">
        <v>1.3</v>
      </c>
    </row>
    <row r="3808" ht="24.0" customHeight="1">
      <c r="A3808" s="77" t="s">
        <v>1940</v>
      </c>
      <c r="B3808" s="78" t="s">
        <v>3741</v>
      </c>
      <c r="C3808" s="77" t="s">
        <v>122</v>
      </c>
      <c r="D3808" s="77" t="s">
        <v>3742</v>
      </c>
      <c r="E3808" s="79" t="s">
        <v>1943</v>
      </c>
      <c r="F3808" s="42"/>
      <c r="G3808" s="80" t="s">
        <v>98</v>
      </c>
      <c r="H3808" s="81">
        <v>0.0099</v>
      </c>
      <c r="I3808" s="81">
        <v>0.0</v>
      </c>
      <c r="J3808" s="82">
        <v>76.56</v>
      </c>
      <c r="K3808" s="82">
        <v>0.75</v>
      </c>
    </row>
    <row r="3809" ht="24.0" customHeight="1">
      <c r="A3809" s="77" t="s">
        <v>1940</v>
      </c>
      <c r="B3809" s="78" t="s">
        <v>3732</v>
      </c>
      <c r="C3809" s="77" t="s">
        <v>122</v>
      </c>
      <c r="D3809" s="77" t="s">
        <v>3733</v>
      </c>
      <c r="E3809" s="79" t="s">
        <v>1943</v>
      </c>
      <c r="F3809" s="42"/>
      <c r="G3809" s="80" t="s">
        <v>98</v>
      </c>
      <c r="H3809" s="81">
        <v>0.0071</v>
      </c>
      <c r="I3809" s="81">
        <v>0.0</v>
      </c>
      <c r="J3809" s="82">
        <v>3.08</v>
      </c>
      <c r="K3809" s="82">
        <v>0.02</v>
      </c>
    </row>
    <row r="3810" ht="13.5" customHeight="1">
      <c r="A3810" s="64"/>
      <c r="B3810" s="64"/>
      <c r="C3810" s="64"/>
      <c r="D3810" s="64"/>
      <c r="E3810" s="64"/>
      <c r="F3810" s="64" t="s">
        <v>1935</v>
      </c>
      <c r="G3810" s="74">
        <v>2.25</v>
      </c>
      <c r="H3810" s="64" t="s">
        <v>1936</v>
      </c>
      <c r="I3810" s="74">
        <v>2.43</v>
      </c>
      <c r="J3810" s="64" t="s">
        <v>1937</v>
      </c>
      <c r="K3810" s="74">
        <v>4.68</v>
      </c>
    </row>
    <row r="3811" ht="13.5" customHeight="1">
      <c r="A3811" s="64"/>
      <c r="B3811" s="64"/>
      <c r="C3811" s="64"/>
      <c r="D3811" s="64"/>
      <c r="E3811" s="64"/>
      <c r="F3811" s="64" t="s">
        <v>1938</v>
      </c>
      <c r="G3811" s="74">
        <v>2.53</v>
      </c>
      <c r="H3811" s="75" t="s">
        <v>1939</v>
      </c>
      <c r="I3811" s="34"/>
      <c r="J3811" s="64"/>
      <c r="K3811" s="74">
        <v>13.3</v>
      </c>
    </row>
    <row r="3812" ht="0.75" customHeight="1">
      <c r="A3812" s="76"/>
      <c r="B3812" s="76"/>
      <c r="C3812" s="76"/>
      <c r="D3812" s="76"/>
      <c r="E3812" s="76"/>
      <c r="F3812" s="76"/>
      <c r="G3812" s="76"/>
      <c r="H3812" s="76"/>
      <c r="I3812" s="76"/>
      <c r="J3812" s="76"/>
      <c r="K3812" s="76"/>
    </row>
    <row r="3813" ht="18.0" customHeight="1">
      <c r="A3813" s="39" t="s">
        <v>1035</v>
      </c>
      <c r="B3813" s="43" t="s">
        <v>83</v>
      </c>
      <c r="C3813" s="39" t="s">
        <v>84</v>
      </c>
      <c r="D3813" s="39" t="s">
        <v>24</v>
      </c>
      <c r="E3813" s="40" t="s">
        <v>1911</v>
      </c>
      <c r="F3813" s="42"/>
      <c r="G3813" s="54" t="s">
        <v>85</v>
      </c>
      <c r="H3813" s="43" t="s">
        <v>25</v>
      </c>
      <c r="I3813" s="43" t="s">
        <v>1912</v>
      </c>
      <c r="J3813" s="43" t="s">
        <v>86</v>
      </c>
      <c r="K3813" s="43" t="s">
        <v>26</v>
      </c>
    </row>
    <row r="3814" ht="51.75" customHeight="1">
      <c r="A3814" s="56" t="s">
        <v>1913</v>
      </c>
      <c r="B3814" s="58" t="s">
        <v>1036</v>
      </c>
      <c r="C3814" s="56" t="s">
        <v>122</v>
      </c>
      <c r="D3814" s="56" t="s">
        <v>1037</v>
      </c>
      <c r="E3814" s="66" t="s">
        <v>3821</v>
      </c>
      <c r="F3814" s="42"/>
      <c r="G3814" s="57" t="s">
        <v>98</v>
      </c>
      <c r="H3814" s="67">
        <v>1.0</v>
      </c>
      <c r="I3814" s="59"/>
      <c r="J3814" s="59">
        <v>15.78</v>
      </c>
      <c r="K3814" s="59">
        <v>15.78</v>
      </c>
    </row>
    <row r="3815" ht="25.5" customHeight="1">
      <c r="A3815" s="68" t="s">
        <v>1915</v>
      </c>
      <c r="B3815" s="69" t="s">
        <v>2012</v>
      </c>
      <c r="C3815" s="68" t="s">
        <v>122</v>
      </c>
      <c r="D3815" s="68" t="s">
        <v>2013</v>
      </c>
      <c r="E3815" s="70" t="s">
        <v>1918</v>
      </c>
      <c r="F3815" s="42"/>
      <c r="G3815" s="71" t="s">
        <v>1134</v>
      </c>
      <c r="H3815" s="72">
        <v>0.1379</v>
      </c>
      <c r="I3815" s="72">
        <v>0.0</v>
      </c>
      <c r="J3815" s="73">
        <v>21.7</v>
      </c>
      <c r="K3815" s="73">
        <v>2.99</v>
      </c>
    </row>
    <row r="3816" ht="25.5" customHeight="1">
      <c r="A3816" s="68" t="s">
        <v>1915</v>
      </c>
      <c r="B3816" s="69" t="s">
        <v>2003</v>
      </c>
      <c r="C3816" s="68" t="s">
        <v>122</v>
      </c>
      <c r="D3816" s="68" t="s">
        <v>2004</v>
      </c>
      <c r="E3816" s="70" t="s">
        <v>1918</v>
      </c>
      <c r="F3816" s="42"/>
      <c r="G3816" s="71" t="s">
        <v>1134</v>
      </c>
      <c r="H3816" s="72">
        <v>0.1379</v>
      </c>
      <c r="I3816" s="72">
        <v>0.0</v>
      </c>
      <c r="J3816" s="73">
        <v>26.39</v>
      </c>
      <c r="K3816" s="73">
        <v>3.63</v>
      </c>
    </row>
    <row r="3817" ht="39.0" customHeight="1">
      <c r="A3817" s="77" t="s">
        <v>1940</v>
      </c>
      <c r="B3817" s="78" t="s">
        <v>3835</v>
      </c>
      <c r="C3817" s="77" t="s">
        <v>122</v>
      </c>
      <c r="D3817" s="77" t="s">
        <v>3836</v>
      </c>
      <c r="E3817" s="79" t="s">
        <v>1943</v>
      </c>
      <c r="F3817" s="42"/>
      <c r="G3817" s="80" t="s">
        <v>98</v>
      </c>
      <c r="H3817" s="81">
        <v>0.05</v>
      </c>
      <c r="I3817" s="81">
        <v>0.0</v>
      </c>
      <c r="J3817" s="82">
        <v>31.59</v>
      </c>
      <c r="K3817" s="82">
        <v>1.57</v>
      </c>
    </row>
    <row r="3818" ht="25.5" customHeight="1">
      <c r="A3818" s="77" t="s">
        <v>1940</v>
      </c>
      <c r="B3818" s="78" t="s">
        <v>3839</v>
      </c>
      <c r="C3818" s="77" t="s">
        <v>122</v>
      </c>
      <c r="D3818" s="77" t="s">
        <v>3840</v>
      </c>
      <c r="E3818" s="79" t="s">
        <v>1943</v>
      </c>
      <c r="F3818" s="42"/>
      <c r="G3818" s="80" t="s">
        <v>98</v>
      </c>
      <c r="H3818" s="81">
        <v>1.0</v>
      </c>
      <c r="I3818" s="81">
        <v>0.0</v>
      </c>
      <c r="J3818" s="82">
        <v>4.21</v>
      </c>
      <c r="K3818" s="82">
        <v>4.21</v>
      </c>
    </row>
    <row r="3819" ht="25.5" customHeight="1">
      <c r="A3819" s="77" t="s">
        <v>1940</v>
      </c>
      <c r="B3819" s="78" t="s">
        <v>3841</v>
      </c>
      <c r="C3819" s="77" t="s">
        <v>122</v>
      </c>
      <c r="D3819" s="77" t="s">
        <v>3842</v>
      </c>
      <c r="E3819" s="79" t="s">
        <v>1943</v>
      </c>
      <c r="F3819" s="42"/>
      <c r="G3819" s="80" t="s">
        <v>98</v>
      </c>
      <c r="H3819" s="81">
        <v>2.0</v>
      </c>
      <c r="I3819" s="81">
        <v>0.0</v>
      </c>
      <c r="J3819" s="82">
        <v>1.69</v>
      </c>
      <c r="K3819" s="82">
        <v>3.38</v>
      </c>
    </row>
    <row r="3820" ht="13.5" customHeight="1">
      <c r="A3820" s="64"/>
      <c r="B3820" s="64"/>
      <c r="C3820" s="64"/>
      <c r="D3820" s="64"/>
      <c r="E3820" s="64"/>
      <c r="F3820" s="64" t="s">
        <v>1935</v>
      </c>
      <c r="G3820" s="74">
        <v>2.45</v>
      </c>
      <c r="H3820" s="64" t="s">
        <v>1936</v>
      </c>
      <c r="I3820" s="74">
        <v>2.64</v>
      </c>
      <c r="J3820" s="64" t="s">
        <v>1937</v>
      </c>
      <c r="K3820" s="74">
        <v>5.09</v>
      </c>
    </row>
    <row r="3821" ht="13.5" customHeight="1">
      <c r="A3821" s="64"/>
      <c r="B3821" s="64"/>
      <c r="C3821" s="64"/>
      <c r="D3821" s="64"/>
      <c r="E3821" s="64"/>
      <c r="F3821" s="64" t="s">
        <v>1938</v>
      </c>
      <c r="G3821" s="74">
        <v>3.71</v>
      </c>
      <c r="H3821" s="75" t="s">
        <v>1939</v>
      </c>
      <c r="I3821" s="34"/>
      <c r="J3821" s="64"/>
      <c r="K3821" s="74">
        <v>19.49</v>
      </c>
    </row>
    <row r="3822" ht="0.75" customHeight="1">
      <c r="A3822" s="76"/>
      <c r="B3822" s="76"/>
      <c r="C3822" s="76"/>
      <c r="D3822" s="76"/>
      <c r="E3822" s="76"/>
      <c r="F3822" s="76"/>
      <c r="G3822" s="76"/>
      <c r="H3822" s="76"/>
      <c r="I3822" s="76"/>
      <c r="J3822" s="76"/>
      <c r="K3822" s="76"/>
    </row>
    <row r="3823" ht="18.0" customHeight="1">
      <c r="A3823" s="39" t="s">
        <v>1038</v>
      </c>
      <c r="B3823" s="43" t="s">
        <v>83</v>
      </c>
      <c r="C3823" s="39" t="s">
        <v>84</v>
      </c>
      <c r="D3823" s="39" t="s">
        <v>24</v>
      </c>
      <c r="E3823" s="40" t="s">
        <v>1911</v>
      </c>
      <c r="F3823" s="42"/>
      <c r="G3823" s="54" t="s">
        <v>85</v>
      </c>
      <c r="H3823" s="43" t="s">
        <v>25</v>
      </c>
      <c r="I3823" s="43" t="s">
        <v>1912</v>
      </c>
      <c r="J3823" s="43" t="s">
        <v>86</v>
      </c>
      <c r="K3823" s="43" t="s">
        <v>26</v>
      </c>
    </row>
    <row r="3824" ht="51.75" customHeight="1">
      <c r="A3824" s="56" t="s">
        <v>1913</v>
      </c>
      <c r="B3824" s="58" t="s">
        <v>1039</v>
      </c>
      <c r="C3824" s="56" t="s">
        <v>122</v>
      </c>
      <c r="D3824" s="56" t="s">
        <v>1040</v>
      </c>
      <c r="E3824" s="66" t="s">
        <v>3821</v>
      </c>
      <c r="F3824" s="42"/>
      <c r="G3824" s="57" t="s">
        <v>98</v>
      </c>
      <c r="H3824" s="67">
        <v>1.0</v>
      </c>
      <c r="I3824" s="59"/>
      <c r="J3824" s="59">
        <v>28.12</v>
      </c>
      <c r="K3824" s="59">
        <v>28.12</v>
      </c>
    </row>
    <row r="3825" ht="25.5" customHeight="1">
      <c r="A3825" s="68" t="s">
        <v>1915</v>
      </c>
      <c r="B3825" s="69" t="s">
        <v>2012</v>
      </c>
      <c r="C3825" s="68" t="s">
        <v>122</v>
      </c>
      <c r="D3825" s="68" t="s">
        <v>2013</v>
      </c>
      <c r="E3825" s="70" t="s">
        <v>1918</v>
      </c>
      <c r="F3825" s="42"/>
      <c r="G3825" s="71" t="s">
        <v>1134</v>
      </c>
      <c r="H3825" s="72">
        <v>0.1926</v>
      </c>
      <c r="I3825" s="72">
        <v>0.0</v>
      </c>
      <c r="J3825" s="73">
        <v>21.7</v>
      </c>
      <c r="K3825" s="73">
        <v>4.17</v>
      </c>
    </row>
    <row r="3826" ht="25.5" customHeight="1">
      <c r="A3826" s="68" t="s">
        <v>1915</v>
      </c>
      <c r="B3826" s="69" t="s">
        <v>2003</v>
      </c>
      <c r="C3826" s="68" t="s">
        <v>122</v>
      </c>
      <c r="D3826" s="68" t="s">
        <v>2004</v>
      </c>
      <c r="E3826" s="70" t="s">
        <v>1918</v>
      </c>
      <c r="F3826" s="42"/>
      <c r="G3826" s="71" t="s">
        <v>1134</v>
      </c>
      <c r="H3826" s="72">
        <v>0.1926</v>
      </c>
      <c r="I3826" s="72">
        <v>0.0</v>
      </c>
      <c r="J3826" s="73">
        <v>26.39</v>
      </c>
      <c r="K3826" s="73">
        <v>5.08</v>
      </c>
    </row>
    <row r="3827" ht="25.5" customHeight="1">
      <c r="A3827" s="77" t="s">
        <v>1940</v>
      </c>
      <c r="B3827" s="78" t="s">
        <v>3833</v>
      </c>
      <c r="C3827" s="77" t="s">
        <v>122</v>
      </c>
      <c r="D3827" s="77" t="s">
        <v>3834</v>
      </c>
      <c r="E3827" s="79" t="s">
        <v>1943</v>
      </c>
      <c r="F3827" s="42"/>
      <c r="G3827" s="80" t="s">
        <v>98</v>
      </c>
      <c r="H3827" s="81">
        <v>2.0</v>
      </c>
      <c r="I3827" s="81">
        <v>0.0</v>
      </c>
      <c r="J3827" s="82">
        <v>3.0</v>
      </c>
      <c r="K3827" s="82">
        <v>6.0</v>
      </c>
    </row>
    <row r="3828" ht="39.0" customHeight="1">
      <c r="A3828" s="77" t="s">
        <v>1940</v>
      </c>
      <c r="B3828" s="78" t="s">
        <v>3835</v>
      </c>
      <c r="C3828" s="77" t="s">
        <v>122</v>
      </c>
      <c r="D3828" s="77" t="s">
        <v>3836</v>
      </c>
      <c r="E3828" s="79" t="s">
        <v>1943</v>
      </c>
      <c r="F3828" s="42"/>
      <c r="G3828" s="80" t="s">
        <v>98</v>
      </c>
      <c r="H3828" s="81">
        <v>0.115</v>
      </c>
      <c r="I3828" s="81">
        <v>0.0</v>
      </c>
      <c r="J3828" s="82">
        <v>31.59</v>
      </c>
      <c r="K3828" s="82">
        <v>3.63</v>
      </c>
    </row>
    <row r="3829" ht="25.5" customHeight="1">
      <c r="A3829" s="77" t="s">
        <v>1940</v>
      </c>
      <c r="B3829" s="78" t="s">
        <v>3843</v>
      </c>
      <c r="C3829" s="77" t="s">
        <v>122</v>
      </c>
      <c r="D3829" s="77" t="s">
        <v>3844</v>
      </c>
      <c r="E3829" s="79" t="s">
        <v>1943</v>
      </c>
      <c r="F3829" s="42"/>
      <c r="G3829" s="80" t="s">
        <v>98</v>
      </c>
      <c r="H3829" s="81">
        <v>1.0</v>
      </c>
      <c r="I3829" s="81">
        <v>0.0</v>
      </c>
      <c r="J3829" s="82">
        <v>9.24</v>
      </c>
      <c r="K3829" s="82">
        <v>9.24</v>
      </c>
    </row>
    <row r="3830" ht="13.5" customHeight="1">
      <c r="A3830" s="64"/>
      <c r="B3830" s="64"/>
      <c r="C3830" s="64"/>
      <c r="D3830" s="64"/>
      <c r="E3830" s="64"/>
      <c r="F3830" s="64" t="s">
        <v>1935</v>
      </c>
      <c r="G3830" s="74">
        <v>3.42</v>
      </c>
      <c r="H3830" s="64" t="s">
        <v>1936</v>
      </c>
      <c r="I3830" s="74">
        <v>3.68</v>
      </c>
      <c r="J3830" s="64" t="s">
        <v>1937</v>
      </c>
      <c r="K3830" s="74">
        <v>7.1</v>
      </c>
    </row>
    <row r="3831" ht="13.5" customHeight="1">
      <c r="A3831" s="64"/>
      <c r="B3831" s="64"/>
      <c r="C3831" s="64"/>
      <c r="D3831" s="64"/>
      <c r="E3831" s="64"/>
      <c r="F3831" s="64" t="s">
        <v>1938</v>
      </c>
      <c r="G3831" s="74">
        <v>6.61</v>
      </c>
      <c r="H3831" s="75" t="s">
        <v>1939</v>
      </c>
      <c r="I3831" s="34"/>
      <c r="J3831" s="64"/>
      <c r="K3831" s="74">
        <v>34.73</v>
      </c>
    </row>
    <row r="3832" ht="0.75" customHeight="1">
      <c r="A3832" s="76"/>
      <c r="B3832" s="76"/>
      <c r="C3832" s="76"/>
      <c r="D3832" s="76"/>
      <c r="E3832" s="76"/>
      <c r="F3832" s="76"/>
      <c r="G3832" s="76"/>
      <c r="H3832" s="76"/>
      <c r="I3832" s="76"/>
      <c r="J3832" s="76"/>
      <c r="K3832" s="76"/>
    </row>
    <row r="3833" ht="18.0" customHeight="1">
      <c r="A3833" s="39" t="s">
        <v>1041</v>
      </c>
      <c r="B3833" s="43" t="s">
        <v>83</v>
      </c>
      <c r="C3833" s="39" t="s">
        <v>84</v>
      </c>
      <c r="D3833" s="39" t="s">
        <v>24</v>
      </c>
      <c r="E3833" s="40" t="s">
        <v>1911</v>
      </c>
      <c r="F3833" s="42"/>
      <c r="G3833" s="54" t="s">
        <v>85</v>
      </c>
      <c r="H3833" s="43" t="s">
        <v>25</v>
      </c>
      <c r="I3833" s="43" t="s">
        <v>1912</v>
      </c>
      <c r="J3833" s="43" t="s">
        <v>86</v>
      </c>
      <c r="K3833" s="43" t="s">
        <v>26</v>
      </c>
    </row>
    <row r="3834" ht="51.75" customHeight="1">
      <c r="A3834" s="56" t="s">
        <v>1913</v>
      </c>
      <c r="B3834" s="58" t="s">
        <v>1042</v>
      </c>
      <c r="C3834" s="56" t="s">
        <v>122</v>
      </c>
      <c r="D3834" s="56" t="s">
        <v>1043</v>
      </c>
      <c r="E3834" s="66" t="s">
        <v>3821</v>
      </c>
      <c r="F3834" s="42"/>
      <c r="G3834" s="57" t="s">
        <v>98</v>
      </c>
      <c r="H3834" s="67">
        <v>1.0</v>
      </c>
      <c r="I3834" s="59"/>
      <c r="J3834" s="59">
        <v>10.52</v>
      </c>
      <c r="K3834" s="59">
        <v>10.52</v>
      </c>
    </row>
    <row r="3835" ht="25.5" customHeight="1">
      <c r="A3835" s="68" t="s">
        <v>1915</v>
      </c>
      <c r="B3835" s="69" t="s">
        <v>2003</v>
      </c>
      <c r="C3835" s="68" t="s">
        <v>122</v>
      </c>
      <c r="D3835" s="68" t="s">
        <v>2004</v>
      </c>
      <c r="E3835" s="70" t="s">
        <v>1918</v>
      </c>
      <c r="F3835" s="42"/>
      <c r="G3835" s="71" t="s">
        <v>1134</v>
      </c>
      <c r="H3835" s="72">
        <v>0.127</v>
      </c>
      <c r="I3835" s="72">
        <v>0.0</v>
      </c>
      <c r="J3835" s="73">
        <v>26.39</v>
      </c>
      <c r="K3835" s="73">
        <v>3.35</v>
      </c>
    </row>
    <row r="3836" ht="25.5" customHeight="1">
      <c r="A3836" s="68" t="s">
        <v>1915</v>
      </c>
      <c r="B3836" s="69" t="s">
        <v>2012</v>
      </c>
      <c r="C3836" s="68" t="s">
        <v>122</v>
      </c>
      <c r="D3836" s="68" t="s">
        <v>2013</v>
      </c>
      <c r="E3836" s="70" t="s">
        <v>1918</v>
      </c>
      <c r="F3836" s="42"/>
      <c r="G3836" s="71" t="s">
        <v>1134</v>
      </c>
      <c r="H3836" s="72">
        <v>0.127</v>
      </c>
      <c r="I3836" s="72">
        <v>0.0</v>
      </c>
      <c r="J3836" s="73">
        <v>21.7</v>
      </c>
      <c r="K3836" s="73">
        <v>2.75</v>
      </c>
    </row>
    <row r="3837" ht="24.0" customHeight="1">
      <c r="A3837" s="77" t="s">
        <v>1940</v>
      </c>
      <c r="B3837" s="78" t="s">
        <v>3741</v>
      </c>
      <c r="C3837" s="77" t="s">
        <v>122</v>
      </c>
      <c r="D3837" s="77" t="s">
        <v>3742</v>
      </c>
      <c r="E3837" s="79" t="s">
        <v>1943</v>
      </c>
      <c r="F3837" s="42"/>
      <c r="G3837" s="80" t="s">
        <v>98</v>
      </c>
      <c r="H3837" s="81">
        <v>0.0099</v>
      </c>
      <c r="I3837" s="81">
        <v>0.0</v>
      </c>
      <c r="J3837" s="82">
        <v>76.56</v>
      </c>
      <c r="K3837" s="82">
        <v>0.75</v>
      </c>
    </row>
    <row r="3838" ht="24.0" customHeight="1">
      <c r="A3838" s="77" t="s">
        <v>1940</v>
      </c>
      <c r="B3838" s="78" t="s">
        <v>3732</v>
      </c>
      <c r="C3838" s="77" t="s">
        <v>122</v>
      </c>
      <c r="D3838" s="77" t="s">
        <v>3733</v>
      </c>
      <c r="E3838" s="79" t="s">
        <v>1943</v>
      </c>
      <c r="F3838" s="42"/>
      <c r="G3838" s="80" t="s">
        <v>98</v>
      </c>
      <c r="H3838" s="81">
        <v>0.0071</v>
      </c>
      <c r="I3838" s="81">
        <v>0.0</v>
      </c>
      <c r="J3838" s="82">
        <v>3.08</v>
      </c>
      <c r="K3838" s="82">
        <v>0.02</v>
      </c>
    </row>
    <row r="3839" ht="25.5" customHeight="1">
      <c r="A3839" s="77" t="s">
        <v>1940</v>
      </c>
      <c r="B3839" s="78" t="s">
        <v>3845</v>
      </c>
      <c r="C3839" s="77" t="s">
        <v>122</v>
      </c>
      <c r="D3839" s="77" t="s">
        <v>3846</v>
      </c>
      <c r="E3839" s="79" t="s">
        <v>1943</v>
      </c>
      <c r="F3839" s="42"/>
      <c r="G3839" s="80" t="s">
        <v>98</v>
      </c>
      <c r="H3839" s="81">
        <v>1.0</v>
      </c>
      <c r="I3839" s="81">
        <v>0.0</v>
      </c>
      <c r="J3839" s="82">
        <v>2.35</v>
      </c>
      <c r="K3839" s="82">
        <v>2.35</v>
      </c>
    </row>
    <row r="3840" ht="25.5" customHeight="1">
      <c r="A3840" s="77" t="s">
        <v>1940</v>
      </c>
      <c r="B3840" s="78" t="s">
        <v>3743</v>
      </c>
      <c r="C3840" s="77" t="s">
        <v>122</v>
      </c>
      <c r="D3840" s="77" t="s">
        <v>3744</v>
      </c>
      <c r="E3840" s="79" t="s">
        <v>1943</v>
      </c>
      <c r="F3840" s="42"/>
      <c r="G3840" s="80" t="s">
        <v>98</v>
      </c>
      <c r="H3840" s="81">
        <v>0.015</v>
      </c>
      <c r="I3840" s="81">
        <v>0.0</v>
      </c>
      <c r="J3840" s="82">
        <v>86.73</v>
      </c>
      <c r="K3840" s="82">
        <v>1.3</v>
      </c>
    </row>
    <row r="3841" ht="13.5" customHeight="1">
      <c r="A3841" s="64"/>
      <c r="B3841" s="64"/>
      <c r="C3841" s="64"/>
      <c r="D3841" s="64"/>
      <c r="E3841" s="64"/>
      <c r="F3841" s="64" t="s">
        <v>1935</v>
      </c>
      <c r="G3841" s="74">
        <v>2.25</v>
      </c>
      <c r="H3841" s="64" t="s">
        <v>1936</v>
      </c>
      <c r="I3841" s="74">
        <v>2.43</v>
      </c>
      <c r="J3841" s="64" t="s">
        <v>1937</v>
      </c>
      <c r="K3841" s="74">
        <v>4.68</v>
      </c>
    </row>
    <row r="3842" ht="13.5" customHeight="1">
      <c r="A3842" s="64"/>
      <c r="B3842" s="64"/>
      <c r="C3842" s="64"/>
      <c r="D3842" s="64"/>
      <c r="E3842" s="64"/>
      <c r="F3842" s="64" t="s">
        <v>1938</v>
      </c>
      <c r="G3842" s="74">
        <v>2.47</v>
      </c>
      <c r="H3842" s="75" t="s">
        <v>1939</v>
      </c>
      <c r="I3842" s="34"/>
      <c r="J3842" s="64"/>
      <c r="K3842" s="74">
        <v>12.99</v>
      </c>
    </row>
    <row r="3843" ht="0.75" customHeight="1">
      <c r="A3843" s="76"/>
      <c r="B3843" s="76"/>
      <c r="C3843" s="76"/>
      <c r="D3843" s="76"/>
      <c r="E3843" s="76"/>
      <c r="F3843" s="76"/>
      <c r="G3843" s="76"/>
      <c r="H3843" s="76"/>
      <c r="I3843" s="76"/>
      <c r="J3843" s="76"/>
      <c r="K3843" s="76"/>
    </row>
    <row r="3844" ht="18.0" customHeight="1">
      <c r="A3844" s="39" t="s">
        <v>1044</v>
      </c>
      <c r="B3844" s="43" t="s">
        <v>83</v>
      </c>
      <c r="C3844" s="39" t="s">
        <v>84</v>
      </c>
      <c r="D3844" s="39" t="s">
        <v>24</v>
      </c>
      <c r="E3844" s="40" t="s">
        <v>1911</v>
      </c>
      <c r="F3844" s="42"/>
      <c r="G3844" s="54" t="s">
        <v>85</v>
      </c>
      <c r="H3844" s="43" t="s">
        <v>25</v>
      </c>
      <c r="I3844" s="43" t="s">
        <v>1912</v>
      </c>
      <c r="J3844" s="43" t="s">
        <v>86</v>
      </c>
      <c r="K3844" s="43" t="s">
        <v>26</v>
      </c>
    </row>
    <row r="3845" ht="51.75" customHeight="1">
      <c r="A3845" s="56" t="s">
        <v>1913</v>
      </c>
      <c r="B3845" s="58" t="s">
        <v>1045</v>
      </c>
      <c r="C3845" s="56" t="s">
        <v>122</v>
      </c>
      <c r="D3845" s="56" t="s">
        <v>1046</v>
      </c>
      <c r="E3845" s="66" t="s">
        <v>3821</v>
      </c>
      <c r="F3845" s="42"/>
      <c r="G3845" s="57" t="s">
        <v>98</v>
      </c>
      <c r="H3845" s="67">
        <v>1.0</v>
      </c>
      <c r="I3845" s="59"/>
      <c r="J3845" s="59">
        <v>14.97</v>
      </c>
      <c r="K3845" s="59">
        <v>14.97</v>
      </c>
    </row>
    <row r="3846" ht="25.5" customHeight="1">
      <c r="A3846" s="68" t="s">
        <v>1915</v>
      </c>
      <c r="B3846" s="69" t="s">
        <v>2003</v>
      </c>
      <c r="C3846" s="68" t="s">
        <v>122</v>
      </c>
      <c r="D3846" s="68" t="s">
        <v>2004</v>
      </c>
      <c r="E3846" s="70" t="s">
        <v>1918</v>
      </c>
      <c r="F3846" s="42"/>
      <c r="G3846" s="71" t="s">
        <v>1134</v>
      </c>
      <c r="H3846" s="72">
        <v>0.1379</v>
      </c>
      <c r="I3846" s="72">
        <v>0.0</v>
      </c>
      <c r="J3846" s="73">
        <v>26.39</v>
      </c>
      <c r="K3846" s="73">
        <v>3.63</v>
      </c>
    </row>
    <row r="3847" ht="25.5" customHeight="1">
      <c r="A3847" s="68" t="s">
        <v>1915</v>
      </c>
      <c r="B3847" s="69" t="s">
        <v>2012</v>
      </c>
      <c r="C3847" s="68" t="s">
        <v>122</v>
      </c>
      <c r="D3847" s="68" t="s">
        <v>2013</v>
      </c>
      <c r="E3847" s="70" t="s">
        <v>1918</v>
      </c>
      <c r="F3847" s="42"/>
      <c r="G3847" s="71" t="s">
        <v>1134</v>
      </c>
      <c r="H3847" s="72">
        <v>0.1379</v>
      </c>
      <c r="I3847" s="72">
        <v>0.0</v>
      </c>
      <c r="J3847" s="73">
        <v>21.7</v>
      </c>
      <c r="K3847" s="73">
        <v>2.99</v>
      </c>
    </row>
    <row r="3848" ht="25.5" customHeight="1">
      <c r="A3848" s="77" t="s">
        <v>1940</v>
      </c>
      <c r="B3848" s="78" t="s">
        <v>3847</v>
      </c>
      <c r="C3848" s="77" t="s">
        <v>122</v>
      </c>
      <c r="D3848" s="77" t="s">
        <v>3848</v>
      </c>
      <c r="E3848" s="79" t="s">
        <v>1943</v>
      </c>
      <c r="F3848" s="42"/>
      <c r="G3848" s="80" t="s">
        <v>98</v>
      </c>
      <c r="H3848" s="81">
        <v>1.0</v>
      </c>
      <c r="I3848" s="81">
        <v>0.0</v>
      </c>
      <c r="J3848" s="82">
        <v>3.4</v>
      </c>
      <c r="K3848" s="82">
        <v>3.4</v>
      </c>
    </row>
    <row r="3849" ht="25.5" customHeight="1">
      <c r="A3849" s="77" t="s">
        <v>1940</v>
      </c>
      <c r="B3849" s="78" t="s">
        <v>3841</v>
      </c>
      <c r="C3849" s="77" t="s">
        <v>122</v>
      </c>
      <c r="D3849" s="77" t="s">
        <v>3842</v>
      </c>
      <c r="E3849" s="79" t="s">
        <v>1943</v>
      </c>
      <c r="F3849" s="42"/>
      <c r="G3849" s="80" t="s">
        <v>98</v>
      </c>
      <c r="H3849" s="81">
        <v>2.0</v>
      </c>
      <c r="I3849" s="81">
        <v>0.0</v>
      </c>
      <c r="J3849" s="82">
        <v>1.69</v>
      </c>
      <c r="K3849" s="82">
        <v>3.38</v>
      </c>
    </row>
    <row r="3850" ht="39.0" customHeight="1">
      <c r="A3850" s="77" t="s">
        <v>1940</v>
      </c>
      <c r="B3850" s="78" t="s">
        <v>3835</v>
      </c>
      <c r="C3850" s="77" t="s">
        <v>122</v>
      </c>
      <c r="D3850" s="77" t="s">
        <v>3836</v>
      </c>
      <c r="E3850" s="79" t="s">
        <v>1943</v>
      </c>
      <c r="F3850" s="42"/>
      <c r="G3850" s="80" t="s">
        <v>98</v>
      </c>
      <c r="H3850" s="81">
        <v>0.05</v>
      </c>
      <c r="I3850" s="81">
        <v>0.0</v>
      </c>
      <c r="J3850" s="82">
        <v>31.59</v>
      </c>
      <c r="K3850" s="82">
        <v>1.57</v>
      </c>
    </row>
    <row r="3851" ht="13.5" customHeight="1">
      <c r="A3851" s="64"/>
      <c r="B3851" s="64"/>
      <c r="C3851" s="64"/>
      <c r="D3851" s="64"/>
      <c r="E3851" s="64"/>
      <c r="F3851" s="64" t="s">
        <v>1935</v>
      </c>
      <c r="G3851" s="74">
        <v>2.45</v>
      </c>
      <c r="H3851" s="64" t="s">
        <v>1936</v>
      </c>
      <c r="I3851" s="74">
        <v>2.64</v>
      </c>
      <c r="J3851" s="64" t="s">
        <v>1937</v>
      </c>
      <c r="K3851" s="74">
        <v>5.09</v>
      </c>
    </row>
    <row r="3852" ht="13.5" customHeight="1">
      <c r="A3852" s="64"/>
      <c r="B3852" s="64"/>
      <c r="C3852" s="64"/>
      <c r="D3852" s="64"/>
      <c r="E3852" s="64"/>
      <c r="F3852" s="64" t="s">
        <v>1938</v>
      </c>
      <c r="G3852" s="74">
        <v>3.52</v>
      </c>
      <c r="H3852" s="75" t="s">
        <v>1939</v>
      </c>
      <c r="I3852" s="34"/>
      <c r="J3852" s="64"/>
      <c r="K3852" s="74">
        <v>18.49</v>
      </c>
    </row>
    <row r="3853" ht="0.75" customHeight="1">
      <c r="A3853" s="76"/>
      <c r="B3853" s="76"/>
      <c r="C3853" s="76"/>
      <c r="D3853" s="76"/>
      <c r="E3853" s="76"/>
      <c r="F3853" s="76"/>
      <c r="G3853" s="76"/>
      <c r="H3853" s="76"/>
      <c r="I3853" s="76"/>
      <c r="J3853" s="76"/>
      <c r="K3853" s="76"/>
    </row>
    <row r="3854" ht="18.0" customHeight="1">
      <c r="A3854" s="39" t="s">
        <v>1047</v>
      </c>
      <c r="B3854" s="43" t="s">
        <v>83</v>
      </c>
      <c r="C3854" s="39" t="s">
        <v>84</v>
      </c>
      <c r="D3854" s="39" t="s">
        <v>24</v>
      </c>
      <c r="E3854" s="40" t="s">
        <v>1911</v>
      </c>
      <c r="F3854" s="42"/>
      <c r="G3854" s="54" t="s">
        <v>85</v>
      </c>
      <c r="H3854" s="43" t="s">
        <v>25</v>
      </c>
      <c r="I3854" s="43" t="s">
        <v>1912</v>
      </c>
      <c r="J3854" s="43" t="s">
        <v>86</v>
      </c>
      <c r="K3854" s="43" t="s">
        <v>26</v>
      </c>
    </row>
    <row r="3855" ht="51.75" customHeight="1">
      <c r="A3855" s="56" t="s">
        <v>1913</v>
      </c>
      <c r="B3855" s="58" t="s">
        <v>1048</v>
      </c>
      <c r="C3855" s="56" t="s">
        <v>122</v>
      </c>
      <c r="D3855" s="56" t="s">
        <v>1049</v>
      </c>
      <c r="E3855" s="66" t="s">
        <v>3821</v>
      </c>
      <c r="F3855" s="42"/>
      <c r="G3855" s="57" t="s">
        <v>98</v>
      </c>
      <c r="H3855" s="67">
        <v>1.0</v>
      </c>
      <c r="I3855" s="59"/>
      <c r="J3855" s="59">
        <v>29.31</v>
      </c>
      <c r="K3855" s="59">
        <v>29.31</v>
      </c>
    </row>
    <row r="3856" ht="25.5" customHeight="1">
      <c r="A3856" s="68" t="s">
        <v>1915</v>
      </c>
      <c r="B3856" s="69" t="s">
        <v>2003</v>
      </c>
      <c r="C3856" s="68" t="s">
        <v>122</v>
      </c>
      <c r="D3856" s="68" t="s">
        <v>2004</v>
      </c>
      <c r="E3856" s="70" t="s">
        <v>1918</v>
      </c>
      <c r="F3856" s="42"/>
      <c r="G3856" s="71" t="s">
        <v>1134</v>
      </c>
      <c r="H3856" s="72">
        <v>0.2172</v>
      </c>
      <c r="I3856" s="72">
        <v>0.0</v>
      </c>
      <c r="J3856" s="73">
        <v>26.39</v>
      </c>
      <c r="K3856" s="73">
        <v>5.73</v>
      </c>
    </row>
    <row r="3857" ht="25.5" customHeight="1">
      <c r="A3857" s="68" t="s">
        <v>1915</v>
      </c>
      <c r="B3857" s="69" t="s">
        <v>2012</v>
      </c>
      <c r="C3857" s="68" t="s">
        <v>122</v>
      </c>
      <c r="D3857" s="68" t="s">
        <v>2013</v>
      </c>
      <c r="E3857" s="70" t="s">
        <v>1918</v>
      </c>
      <c r="F3857" s="42"/>
      <c r="G3857" s="71" t="s">
        <v>1134</v>
      </c>
      <c r="H3857" s="72">
        <v>0.2172</v>
      </c>
      <c r="I3857" s="72">
        <v>0.0</v>
      </c>
      <c r="J3857" s="73">
        <v>21.7</v>
      </c>
      <c r="K3857" s="73">
        <v>4.71</v>
      </c>
    </row>
    <row r="3858" ht="25.5" customHeight="1">
      <c r="A3858" s="77" t="s">
        <v>1940</v>
      </c>
      <c r="B3858" s="78" t="s">
        <v>3833</v>
      </c>
      <c r="C3858" s="77" t="s">
        <v>122</v>
      </c>
      <c r="D3858" s="77" t="s">
        <v>3834</v>
      </c>
      <c r="E3858" s="79" t="s">
        <v>1943</v>
      </c>
      <c r="F3858" s="42"/>
      <c r="G3858" s="80" t="s">
        <v>98</v>
      </c>
      <c r="H3858" s="81">
        <v>2.0</v>
      </c>
      <c r="I3858" s="81">
        <v>0.0</v>
      </c>
      <c r="J3858" s="82">
        <v>3.0</v>
      </c>
      <c r="K3858" s="82">
        <v>6.0</v>
      </c>
    </row>
    <row r="3859" ht="25.5" customHeight="1">
      <c r="A3859" s="77" t="s">
        <v>1940</v>
      </c>
      <c r="B3859" s="78" t="s">
        <v>3843</v>
      </c>
      <c r="C3859" s="77" t="s">
        <v>122</v>
      </c>
      <c r="D3859" s="77" t="s">
        <v>3844</v>
      </c>
      <c r="E3859" s="79" t="s">
        <v>1943</v>
      </c>
      <c r="F3859" s="42"/>
      <c r="G3859" s="80" t="s">
        <v>98</v>
      </c>
      <c r="H3859" s="81">
        <v>1.0</v>
      </c>
      <c r="I3859" s="81">
        <v>0.0</v>
      </c>
      <c r="J3859" s="82">
        <v>9.24</v>
      </c>
      <c r="K3859" s="82">
        <v>9.24</v>
      </c>
    </row>
    <row r="3860" ht="39.0" customHeight="1">
      <c r="A3860" s="77" t="s">
        <v>1940</v>
      </c>
      <c r="B3860" s="78" t="s">
        <v>3835</v>
      </c>
      <c r="C3860" s="77" t="s">
        <v>122</v>
      </c>
      <c r="D3860" s="77" t="s">
        <v>3836</v>
      </c>
      <c r="E3860" s="79" t="s">
        <v>1943</v>
      </c>
      <c r="F3860" s="42"/>
      <c r="G3860" s="80" t="s">
        <v>98</v>
      </c>
      <c r="H3860" s="81">
        <v>0.115</v>
      </c>
      <c r="I3860" s="81">
        <v>0.0</v>
      </c>
      <c r="J3860" s="82">
        <v>31.59</v>
      </c>
      <c r="K3860" s="82">
        <v>3.63</v>
      </c>
    </row>
    <row r="3861" ht="13.5" customHeight="1">
      <c r="A3861" s="64"/>
      <c r="B3861" s="64"/>
      <c r="C3861" s="64"/>
      <c r="D3861" s="64"/>
      <c r="E3861" s="64"/>
      <c r="F3861" s="64" t="s">
        <v>1935</v>
      </c>
      <c r="G3861" s="74">
        <v>3.86</v>
      </c>
      <c r="H3861" s="64" t="s">
        <v>1936</v>
      </c>
      <c r="I3861" s="74">
        <v>4.16</v>
      </c>
      <c r="J3861" s="64" t="s">
        <v>1937</v>
      </c>
      <c r="K3861" s="74">
        <v>8.02</v>
      </c>
    </row>
    <row r="3862" ht="13.5" customHeight="1">
      <c r="A3862" s="64"/>
      <c r="B3862" s="64"/>
      <c r="C3862" s="64"/>
      <c r="D3862" s="64"/>
      <c r="E3862" s="64"/>
      <c r="F3862" s="64" t="s">
        <v>1938</v>
      </c>
      <c r="G3862" s="74">
        <v>6.89</v>
      </c>
      <c r="H3862" s="75" t="s">
        <v>1939</v>
      </c>
      <c r="I3862" s="34"/>
      <c r="J3862" s="64"/>
      <c r="K3862" s="74">
        <v>36.2</v>
      </c>
    </row>
    <row r="3863" ht="0.75" customHeight="1">
      <c r="A3863" s="76"/>
      <c r="B3863" s="76"/>
      <c r="C3863" s="76"/>
      <c r="D3863" s="76"/>
      <c r="E3863" s="76"/>
      <c r="F3863" s="76"/>
      <c r="G3863" s="76"/>
      <c r="H3863" s="76"/>
      <c r="I3863" s="76"/>
      <c r="J3863" s="76"/>
      <c r="K3863" s="76"/>
    </row>
    <row r="3864" ht="18.0" customHeight="1">
      <c r="A3864" s="39" t="s">
        <v>1050</v>
      </c>
      <c r="B3864" s="43" t="s">
        <v>83</v>
      </c>
      <c r="C3864" s="39" t="s">
        <v>84</v>
      </c>
      <c r="D3864" s="39" t="s">
        <v>24</v>
      </c>
      <c r="E3864" s="40" t="s">
        <v>1911</v>
      </c>
      <c r="F3864" s="42"/>
      <c r="G3864" s="54" t="s">
        <v>85</v>
      </c>
      <c r="H3864" s="43" t="s">
        <v>25</v>
      </c>
      <c r="I3864" s="43" t="s">
        <v>1912</v>
      </c>
      <c r="J3864" s="43" t="s">
        <v>86</v>
      </c>
      <c r="K3864" s="43" t="s">
        <v>26</v>
      </c>
    </row>
    <row r="3865" ht="51.75" customHeight="1">
      <c r="A3865" s="56" t="s">
        <v>1913</v>
      </c>
      <c r="B3865" s="58" t="s">
        <v>1051</v>
      </c>
      <c r="C3865" s="56" t="s">
        <v>122</v>
      </c>
      <c r="D3865" s="56" t="s">
        <v>1052</v>
      </c>
      <c r="E3865" s="66" t="s">
        <v>3821</v>
      </c>
      <c r="F3865" s="42"/>
      <c r="G3865" s="57" t="s">
        <v>98</v>
      </c>
      <c r="H3865" s="67">
        <v>1.0</v>
      </c>
      <c r="I3865" s="59"/>
      <c r="J3865" s="59">
        <v>9.99</v>
      </c>
      <c r="K3865" s="59">
        <v>9.99</v>
      </c>
    </row>
    <row r="3866" ht="25.5" customHeight="1">
      <c r="A3866" s="68" t="s">
        <v>1915</v>
      </c>
      <c r="B3866" s="69" t="s">
        <v>2012</v>
      </c>
      <c r="C3866" s="68" t="s">
        <v>122</v>
      </c>
      <c r="D3866" s="68" t="s">
        <v>2013</v>
      </c>
      <c r="E3866" s="70" t="s">
        <v>1918</v>
      </c>
      <c r="F3866" s="42"/>
      <c r="G3866" s="71" t="s">
        <v>1134</v>
      </c>
      <c r="H3866" s="72">
        <v>0.0343</v>
      </c>
      <c r="I3866" s="72">
        <v>0.0</v>
      </c>
      <c r="J3866" s="73">
        <v>21.7</v>
      </c>
      <c r="K3866" s="73">
        <v>0.74</v>
      </c>
    </row>
    <row r="3867" ht="25.5" customHeight="1">
      <c r="A3867" s="68" t="s">
        <v>1915</v>
      </c>
      <c r="B3867" s="69" t="s">
        <v>2003</v>
      </c>
      <c r="C3867" s="68" t="s">
        <v>122</v>
      </c>
      <c r="D3867" s="68" t="s">
        <v>2004</v>
      </c>
      <c r="E3867" s="70" t="s">
        <v>1918</v>
      </c>
      <c r="F3867" s="42"/>
      <c r="G3867" s="71" t="s">
        <v>1134</v>
      </c>
      <c r="H3867" s="72">
        <v>0.0343</v>
      </c>
      <c r="I3867" s="72">
        <v>0.0</v>
      </c>
      <c r="J3867" s="73">
        <v>26.39</v>
      </c>
      <c r="K3867" s="73">
        <v>0.9</v>
      </c>
    </row>
    <row r="3868" ht="39.0" customHeight="1">
      <c r="A3868" s="77" t="s">
        <v>1940</v>
      </c>
      <c r="B3868" s="78" t="s">
        <v>3835</v>
      </c>
      <c r="C3868" s="77" t="s">
        <v>122</v>
      </c>
      <c r="D3868" s="77" t="s">
        <v>3836</v>
      </c>
      <c r="E3868" s="79" t="s">
        <v>1943</v>
      </c>
      <c r="F3868" s="42"/>
      <c r="G3868" s="80" t="s">
        <v>98</v>
      </c>
      <c r="H3868" s="81">
        <v>0.05</v>
      </c>
      <c r="I3868" s="81">
        <v>0.0</v>
      </c>
      <c r="J3868" s="82">
        <v>31.59</v>
      </c>
      <c r="K3868" s="82">
        <v>1.57</v>
      </c>
    </row>
    <row r="3869" ht="25.5" customHeight="1">
      <c r="A3869" s="77" t="s">
        <v>1940</v>
      </c>
      <c r="B3869" s="78" t="s">
        <v>3847</v>
      </c>
      <c r="C3869" s="77" t="s">
        <v>122</v>
      </c>
      <c r="D3869" s="77" t="s">
        <v>3848</v>
      </c>
      <c r="E3869" s="79" t="s">
        <v>1943</v>
      </c>
      <c r="F3869" s="42"/>
      <c r="G3869" s="80" t="s">
        <v>98</v>
      </c>
      <c r="H3869" s="81">
        <v>1.0</v>
      </c>
      <c r="I3869" s="81">
        <v>0.0</v>
      </c>
      <c r="J3869" s="82">
        <v>3.4</v>
      </c>
      <c r="K3869" s="82">
        <v>3.4</v>
      </c>
    </row>
    <row r="3870" ht="25.5" customHeight="1">
      <c r="A3870" s="77" t="s">
        <v>1940</v>
      </c>
      <c r="B3870" s="78" t="s">
        <v>3841</v>
      </c>
      <c r="C3870" s="77" t="s">
        <v>122</v>
      </c>
      <c r="D3870" s="77" t="s">
        <v>3842</v>
      </c>
      <c r="E3870" s="79" t="s">
        <v>1943</v>
      </c>
      <c r="F3870" s="42"/>
      <c r="G3870" s="80" t="s">
        <v>98</v>
      </c>
      <c r="H3870" s="81">
        <v>2.0</v>
      </c>
      <c r="I3870" s="81">
        <v>0.0</v>
      </c>
      <c r="J3870" s="82">
        <v>1.69</v>
      </c>
      <c r="K3870" s="82">
        <v>3.38</v>
      </c>
    </row>
    <row r="3871" ht="13.5" customHeight="1">
      <c r="A3871" s="64"/>
      <c r="B3871" s="64"/>
      <c r="C3871" s="64"/>
      <c r="D3871" s="64"/>
      <c r="E3871" s="64"/>
      <c r="F3871" s="64" t="s">
        <v>1935</v>
      </c>
      <c r="G3871" s="74">
        <v>0.6</v>
      </c>
      <c r="H3871" s="64" t="s">
        <v>1936</v>
      </c>
      <c r="I3871" s="74">
        <v>0.66</v>
      </c>
      <c r="J3871" s="64" t="s">
        <v>1937</v>
      </c>
      <c r="K3871" s="74">
        <v>1.26</v>
      </c>
    </row>
    <row r="3872" ht="13.5" customHeight="1">
      <c r="A3872" s="64"/>
      <c r="B3872" s="64"/>
      <c r="C3872" s="64"/>
      <c r="D3872" s="64"/>
      <c r="E3872" s="64"/>
      <c r="F3872" s="64" t="s">
        <v>1938</v>
      </c>
      <c r="G3872" s="74">
        <v>2.35</v>
      </c>
      <c r="H3872" s="75" t="s">
        <v>1939</v>
      </c>
      <c r="I3872" s="34"/>
      <c r="J3872" s="64"/>
      <c r="K3872" s="74">
        <v>12.34</v>
      </c>
    </row>
    <row r="3873" ht="0.75" customHeight="1">
      <c r="A3873" s="76"/>
      <c r="B3873" s="76"/>
      <c r="C3873" s="76"/>
      <c r="D3873" s="76"/>
      <c r="E3873" s="76"/>
      <c r="F3873" s="76"/>
      <c r="G3873" s="76"/>
      <c r="H3873" s="76"/>
      <c r="I3873" s="76"/>
      <c r="J3873" s="76"/>
      <c r="K3873" s="76"/>
    </row>
    <row r="3874" ht="18.0" customHeight="1">
      <c r="A3874" s="39" t="s">
        <v>1053</v>
      </c>
      <c r="B3874" s="43" t="s">
        <v>83</v>
      </c>
      <c r="C3874" s="39" t="s">
        <v>84</v>
      </c>
      <c r="D3874" s="39" t="s">
        <v>24</v>
      </c>
      <c r="E3874" s="40" t="s">
        <v>1911</v>
      </c>
      <c r="F3874" s="42"/>
      <c r="G3874" s="54" t="s">
        <v>85</v>
      </c>
      <c r="H3874" s="43" t="s">
        <v>25</v>
      </c>
      <c r="I3874" s="43" t="s">
        <v>1912</v>
      </c>
      <c r="J3874" s="43" t="s">
        <v>86</v>
      </c>
      <c r="K3874" s="43" t="s">
        <v>26</v>
      </c>
    </row>
    <row r="3875" ht="51.75" customHeight="1">
      <c r="A3875" s="56" t="s">
        <v>1913</v>
      </c>
      <c r="B3875" s="58" t="s">
        <v>1054</v>
      </c>
      <c r="C3875" s="56" t="s">
        <v>122</v>
      </c>
      <c r="D3875" s="56" t="s">
        <v>1055</v>
      </c>
      <c r="E3875" s="66" t="s">
        <v>3821</v>
      </c>
      <c r="F3875" s="42"/>
      <c r="G3875" s="57" t="s">
        <v>98</v>
      </c>
      <c r="H3875" s="67">
        <v>1.0</v>
      </c>
      <c r="I3875" s="59"/>
      <c r="J3875" s="59">
        <v>53.49</v>
      </c>
      <c r="K3875" s="59">
        <v>53.49</v>
      </c>
    </row>
    <row r="3876" ht="25.5" customHeight="1">
      <c r="A3876" s="68" t="s">
        <v>1915</v>
      </c>
      <c r="B3876" s="69" t="s">
        <v>2012</v>
      </c>
      <c r="C3876" s="68" t="s">
        <v>122</v>
      </c>
      <c r="D3876" s="68" t="s">
        <v>2013</v>
      </c>
      <c r="E3876" s="70" t="s">
        <v>1918</v>
      </c>
      <c r="F3876" s="42"/>
      <c r="G3876" s="71" t="s">
        <v>1134</v>
      </c>
      <c r="H3876" s="72">
        <v>0.2568</v>
      </c>
      <c r="I3876" s="72">
        <v>0.0</v>
      </c>
      <c r="J3876" s="73">
        <v>21.7</v>
      </c>
      <c r="K3876" s="73">
        <v>5.57</v>
      </c>
    </row>
    <row r="3877" ht="25.5" customHeight="1">
      <c r="A3877" s="68" t="s">
        <v>1915</v>
      </c>
      <c r="B3877" s="69" t="s">
        <v>2003</v>
      </c>
      <c r="C3877" s="68" t="s">
        <v>122</v>
      </c>
      <c r="D3877" s="68" t="s">
        <v>2004</v>
      </c>
      <c r="E3877" s="70" t="s">
        <v>1918</v>
      </c>
      <c r="F3877" s="42"/>
      <c r="G3877" s="71" t="s">
        <v>1134</v>
      </c>
      <c r="H3877" s="72">
        <v>0.2568</v>
      </c>
      <c r="I3877" s="72">
        <v>0.0</v>
      </c>
      <c r="J3877" s="73">
        <v>26.39</v>
      </c>
      <c r="K3877" s="73">
        <v>6.77</v>
      </c>
    </row>
    <row r="3878" ht="25.5" customHeight="1">
      <c r="A3878" s="77" t="s">
        <v>1940</v>
      </c>
      <c r="B3878" s="78" t="s">
        <v>3833</v>
      </c>
      <c r="C3878" s="77" t="s">
        <v>122</v>
      </c>
      <c r="D3878" s="77" t="s">
        <v>3834</v>
      </c>
      <c r="E3878" s="79" t="s">
        <v>1943</v>
      </c>
      <c r="F3878" s="42"/>
      <c r="G3878" s="80" t="s">
        <v>98</v>
      </c>
      <c r="H3878" s="81">
        <v>3.0</v>
      </c>
      <c r="I3878" s="81">
        <v>0.0</v>
      </c>
      <c r="J3878" s="82">
        <v>3.0</v>
      </c>
      <c r="K3878" s="82">
        <v>9.0</v>
      </c>
    </row>
    <row r="3879" ht="25.5" customHeight="1">
      <c r="A3879" s="77" t="s">
        <v>1940</v>
      </c>
      <c r="B3879" s="78" t="s">
        <v>3849</v>
      </c>
      <c r="C3879" s="77" t="s">
        <v>122</v>
      </c>
      <c r="D3879" s="77" t="s">
        <v>3850</v>
      </c>
      <c r="E3879" s="79" t="s">
        <v>1943</v>
      </c>
      <c r="F3879" s="42"/>
      <c r="G3879" s="80" t="s">
        <v>98</v>
      </c>
      <c r="H3879" s="81">
        <v>1.0</v>
      </c>
      <c r="I3879" s="81">
        <v>0.0</v>
      </c>
      <c r="J3879" s="82">
        <v>26.71</v>
      </c>
      <c r="K3879" s="82">
        <v>26.71</v>
      </c>
    </row>
    <row r="3880" ht="39.0" customHeight="1">
      <c r="A3880" s="77" t="s">
        <v>1940</v>
      </c>
      <c r="B3880" s="78" t="s">
        <v>3835</v>
      </c>
      <c r="C3880" s="77" t="s">
        <v>122</v>
      </c>
      <c r="D3880" s="77" t="s">
        <v>3836</v>
      </c>
      <c r="E3880" s="79" t="s">
        <v>1943</v>
      </c>
      <c r="F3880" s="42"/>
      <c r="G3880" s="80" t="s">
        <v>98</v>
      </c>
      <c r="H3880" s="81">
        <v>0.1725</v>
      </c>
      <c r="I3880" s="81">
        <v>0.0</v>
      </c>
      <c r="J3880" s="82">
        <v>31.59</v>
      </c>
      <c r="K3880" s="82">
        <v>5.44</v>
      </c>
    </row>
    <row r="3881" ht="13.5" customHeight="1">
      <c r="A3881" s="64"/>
      <c r="B3881" s="64"/>
      <c r="C3881" s="64"/>
      <c r="D3881" s="64"/>
      <c r="E3881" s="64"/>
      <c r="F3881" s="64" t="s">
        <v>1935</v>
      </c>
      <c r="G3881" s="74">
        <v>4.56</v>
      </c>
      <c r="H3881" s="64" t="s">
        <v>1936</v>
      </c>
      <c r="I3881" s="74">
        <v>4.92</v>
      </c>
      <c r="J3881" s="64" t="s">
        <v>1937</v>
      </c>
      <c r="K3881" s="74">
        <v>9.48</v>
      </c>
    </row>
    <row r="3882" ht="13.5" customHeight="1">
      <c r="A3882" s="64"/>
      <c r="B3882" s="64"/>
      <c r="C3882" s="64"/>
      <c r="D3882" s="64"/>
      <c r="E3882" s="64"/>
      <c r="F3882" s="64" t="s">
        <v>1938</v>
      </c>
      <c r="G3882" s="74">
        <v>12.59</v>
      </c>
      <c r="H3882" s="75" t="s">
        <v>1939</v>
      </c>
      <c r="I3882" s="34"/>
      <c r="J3882" s="64"/>
      <c r="K3882" s="74">
        <v>66.08</v>
      </c>
    </row>
    <row r="3883" ht="0.75" customHeight="1">
      <c r="A3883" s="76"/>
      <c r="B3883" s="76"/>
      <c r="C3883" s="76"/>
      <c r="D3883" s="76"/>
      <c r="E3883" s="76"/>
      <c r="F3883" s="76"/>
      <c r="G3883" s="76"/>
      <c r="H3883" s="76"/>
      <c r="I3883" s="76"/>
      <c r="J3883" s="76"/>
      <c r="K3883" s="76"/>
    </row>
    <row r="3884" ht="18.0" customHeight="1">
      <c r="A3884" s="39" t="s">
        <v>1056</v>
      </c>
      <c r="B3884" s="43" t="s">
        <v>83</v>
      </c>
      <c r="C3884" s="39" t="s">
        <v>84</v>
      </c>
      <c r="D3884" s="39" t="s">
        <v>24</v>
      </c>
      <c r="E3884" s="40" t="s">
        <v>1911</v>
      </c>
      <c r="F3884" s="42"/>
      <c r="G3884" s="54" t="s">
        <v>85</v>
      </c>
      <c r="H3884" s="43" t="s">
        <v>25</v>
      </c>
      <c r="I3884" s="43" t="s">
        <v>1912</v>
      </c>
      <c r="J3884" s="43" t="s">
        <v>86</v>
      </c>
      <c r="K3884" s="43" t="s">
        <v>26</v>
      </c>
    </row>
    <row r="3885" ht="51.75" customHeight="1">
      <c r="A3885" s="56" t="s">
        <v>1913</v>
      </c>
      <c r="B3885" s="58" t="s">
        <v>1057</v>
      </c>
      <c r="C3885" s="56" t="s">
        <v>122</v>
      </c>
      <c r="D3885" s="56" t="s">
        <v>1058</v>
      </c>
      <c r="E3885" s="66" t="s">
        <v>3821</v>
      </c>
      <c r="F3885" s="42"/>
      <c r="G3885" s="57" t="s">
        <v>98</v>
      </c>
      <c r="H3885" s="67">
        <v>1.0</v>
      </c>
      <c r="I3885" s="59"/>
      <c r="J3885" s="59">
        <v>43.33</v>
      </c>
      <c r="K3885" s="59">
        <v>43.33</v>
      </c>
    </row>
    <row r="3886" ht="25.5" customHeight="1">
      <c r="A3886" s="68" t="s">
        <v>1915</v>
      </c>
      <c r="B3886" s="69" t="s">
        <v>2012</v>
      </c>
      <c r="C3886" s="68" t="s">
        <v>122</v>
      </c>
      <c r="D3886" s="68" t="s">
        <v>2013</v>
      </c>
      <c r="E3886" s="70" t="s">
        <v>1918</v>
      </c>
      <c r="F3886" s="42"/>
      <c r="G3886" s="71" t="s">
        <v>1134</v>
      </c>
      <c r="H3886" s="72">
        <v>0.2083</v>
      </c>
      <c r="I3886" s="72">
        <v>0.0</v>
      </c>
      <c r="J3886" s="73">
        <v>21.7</v>
      </c>
      <c r="K3886" s="73">
        <v>4.52</v>
      </c>
    </row>
    <row r="3887" ht="25.5" customHeight="1">
      <c r="A3887" s="68" t="s">
        <v>1915</v>
      </c>
      <c r="B3887" s="69" t="s">
        <v>2003</v>
      </c>
      <c r="C3887" s="68" t="s">
        <v>122</v>
      </c>
      <c r="D3887" s="68" t="s">
        <v>2004</v>
      </c>
      <c r="E3887" s="70" t="s">
        <v>1918</v>
      </c>
      <c r="F3887" s="42"/>
      <c r="G3887" s="71" t="s">
        <v>1134</v>
      </c>
      <c r="H3887" s="72">
        <v>0.2083</v>
      </c>
      <c r="I3887" s="72">
        <v>0.0</v>
      </c>
      <c r="J3887" s="73">
        <v>26.39</v>
      </c>
      <c r="K3887" s="73">
        <v>5.49</v>
      </c>
    </row>
    <row r="3888" ht="25.5" customHeight="1">
      <c r="A3888" s="77" t="s">
        <v>1940</v>
      </c>
      <c r="B3888" s="78" t="s">
        <v>3851</v>
      </c>
      <c r="C3888" s="77" t="s">
        <v>122</v>
      </c>
      <c r="D3888" s="77" t="s">
        <v>3852</v>
      </c>
      <c r="E3888" s="79" t="s">
        <v>1943</v>
      </c>
      <c r="F3888" s="42"/>
      <c r="G3888" s="80" t="s">
        <v>98</v>
      </c>
      <c r="H3888" s="81">
        <v>1.0</v>
      </c>
      <c r="I3888" s="81">
        <v>0.0</v>
      </c>
      <c r="J3888" s="82">
        <v>21.21</v>
      </c>
      <c r="K3888" s="82">
        <v>21.21</v>
      </c>
    </row>
    <row r="3889" ht="25.5" customHeight="1">
      <c r="A3889" s="77" t="s">
        <v>1940</v>
      </c>
      <c r="B3889" s="78" t="s">
        <v>3841</v>
      </c>
      <c r="C3889" s="77" t="s">
        <v>122</v>
      </c>
      <c r="D3889" s="77" t="s">
        <v>3842</v>
      </c>
      <c r="E3889" s="79" t="s">
        <v>1943</v>
      </c>
      <c r="F3889" s="42"/>
      <c r="G3889" s="80" t="s">
        <v>98</v>
      </c>
      <c r="H3889" s="81">
        <v>1.0</v>
      </c>
      <c r="I3889" s="81">
        <v>0.0</v>
      </c>
      <c r="J3889" s="82">
        <v>1.69</v>
      </c>
      <c r="K3889" s="82">
        <v>1.69</v>
      </c>
    </row>
    <row r="3890" ht="25.5" customHeight="1">
      <c r="A3890" s="77" t="s">
        <v>1940</v>
      </c>
      <c r="B3890" s="78" t="s">
        <v>3833</v>
      </c>
      <c r="C3890" s="77" t="s">
        <v>122</v>
      </c>
      <c r="D3890" s="77" t="s">
        <v>3834</v>
      </c>
      <c r="E3890" s="79" t="s">
        <v>1943</v>
      </c>
      <c r="F3890" s="42"/>
      <c r="G3890" s="80" t="s">
        <v>98</v>
      </c>
      <c r="H3890" s="81">
        <v>2.0</v>
      </c>
      <c r="I3890" s="81">
        <v>0.0</v>
      </c>
      <c r="J3890" s="82">
        <v>3.0</v>
      </c>
      <c r="K3890" s="82">
        <v>6.0</v>
      </c>
    </row>
    <row r="3891" ht="39.0" customHeight="1">
      <c r="A3891" s="77" t="s">
        <v>1940</v>
      </c>
      <c r="B3891" s="78" t="s">
        <v>3835</v>
      </c>
      <c r="C3891" s="77" t="s">
        <v>122</v>
      </c>
      <c r="D3891" s="77" t="s">
        <v>3836</v>
      </c>
      <c r="E3891" s="79" t="s">
        <v>1943</v>
      </c>
      <c r="F3891" s="42"/>
      <c r="G3891" s="80" t="s">
        <v>98</v>
      </c>
      <c r="H3891" s="81">
        <v>0.14</v>
      </c>
      <c r="I3891" s="81">
        <v>0.0</v>
      </c>
      <c r="J3891" s="82">
        <v>31.59</v>
      </c>
      <c r="K3891" s="82">
        <v>4.42</v>
      </c>
    </row>
    <row r="3892" ht="13.5" customHeight="1">
      <c r="A3892" s="64"/>
      <c r="B3892" s="64"/>
      <c r="C3892" s="64"/>
      <c r="D3892" s="64"/>
      <c r="E3892" s="64"/>
      <c r="F3892" s="64" t="s">
        <v>1935</v>
      </c>
      <c r="G3892" s="74">
        <v>3.7</v>
      </c>
      <c r="H3892" s="64" t="s">
        <v>1936</v>
      </c>
      <c r="I3892" s="74">
        <v>3.98</v>
      </c>
      <c r="J3892" s="64" t="s">
        <v>1937</v>
      </c>
      <c r="K3892" s="74">
        <v>7.68</v>
      </c>
    </row>
    <row r="3893" ht="13.5" customHeight="1">
      <c r="A3893" s="64"/>
      <c r="B3893" s="64"/>
      <c r="C3893" s="64"/>
      <c r="D3893" s="64"/>
      <c r="E3893" s="64"/>
      <c r="F3893" s="64" t="s">
        <v>1938</v>
      </c>
      <c r="G3893" s="74">
        <v>10.19</v>
      </c>
      <c r="H3893" s="75" t="s">
        <v>1939</v>
      </c>
      <c r="I3893" s="34"/>
      <c r="J3893" s="64"/>
      <c r="K3893" s="74">
        <v>53.52</v>
      </c>
    </row>
    <row r="3894" ht="0.75" customHeight="1">
      <c r="A3894" s="76"/>
      <c r="B3894" s="76"/>
      <c r="C3894" s="76"/>
      <c r="D3894" s="76"/>
      <c r="E3894" s="76"/>
      <c r="F3894" s="76"/>
      <c r="G3894" s="76"/>
      <c r="H3894" s="76"/>
      <c r="I3894" s="76"/>
      <c r="J3894" s="76"/>
      <c r="K3894" s="76"/>
    </row>
    <row r="3895" ht="18.0" customHeight="1">
      <c r="A3895" s="39" t="s">
        <v>1059</v>
      </c>
      <c r="B3895" s="43" t="s">
        <v>83</v>
      </c>
      <c r="C3895" s="39" t="s">
        <v>84</v>
      </c>
      <c r="D3895" s="39" t="s">
        <v>24</v>
      </c>
      <c r="E3895" s="40" t="s">
        <v>1911</v>
      </c>
      <c r="F3895" s="42"/>
      <c r="G3895" s="54" t="s">
        <v>85</v>
      </c>
      <c r="H3895" s="43" t="s">
        <v>25</v>
      </c>
      <c r="I3895" s="43" t="s">
        <v>1912</v>
      </c>
      <c r="J3895" s="43" t="s">
        <v>86</v>
      </c>
      <c r="K3895" s="43" t="s">
        <v>26</v>
      </c>
    </row>
    <row r="3896" ht="51.75" customHeight="1">
      <c r="A3896" s="56" t="s">
        <v>1913</v>
      </c>
      <c r="B3896" s="58" t="s">
        <v>1060</v>
      </c>
      <c r="C3896" s="56" t="s">
        <v>122</v>
      </c>
      <c r="D3896" s="56" t="s">
        <v>1061</v>
      </c>
      <c r="E3896" s="66" t="s">
        <v>3821</v>
      </c>
      <c r="F3896" s="42"/>
      <c r="G3896" s="57" t="s">
        <v>98</v>
      </c>
      <c r="H3896" s="67">
        <v>1.0</v>
      </c>
      <c r="I3896" s="59"/>
      <c r="J3896" s="59">
        <v>15.44</v>
      </c>
      <c r="K3896" s="59">
        <v>15.44</v>
      </c>
    </row>
    <row r="3897" ht="25.5" customHeight="1">
      <c r="A3897" s="68" t="s">
        <v>1915</v>
      </c>
      <c r="B3897" s="69" t="s">
        <v>2012</v>
      </c>
      <c r="C3897" s="68" t="s">
        <v>122</v>
      </c>
      <c r="D3897" s="68" t="s">
        <v>2013</v>
      </c>
      <c r="E3897" s="70" t="s">
        <v>1918</v>
      </c>
      <c r="F3897" s="42"/>
      <c r="G3897" s="71" t="s">
        <v>1134</v>
      </c>
      <c r="H3897" s="72">
        <v>0.1693</v>
      </c>
      <c r="I3897" s="72">
        <v>0.0</v>
      </c>
      <c r="J3897" s="73">
        <v>21.7</v>
      </c>
      <c r="K3897" s="73">
        <v>3.67</v>
      </c>
    </row>
    <row r="3898" ht="25.5" customHeight="1">
      <c r="A3898" s="68" t="s">
        <v>1915</v>
      </c>
      <c r="B3898" s="69" t="s">
        <v>2003</v>
      </c>
      <c r="C3898" s="68" t="s">
        <v>122</v>
      </c>
      <c r="D3898" s="68" t="s">
        <v>2004</v>
      </c>
      <c r="E3898" s="70" t="s">
        <v>1918</v>
      </c>
      <c r="F3898" s="42"/>
      <c r="G3898" s="71" t="s">
        <v>1134</v>
      </c>
      <c r="H3898" s="72">
        <v>0.1693</v>
      </c>
      <c r="I3898" s="72">
        <v>0.0</v>
      </c>
      <c r="J3898" s="73">
        <v>26.39</v>
      </c>
      <c r="K3898" s="73">
        <v>4.46</v>
      </c>
    </row>
    <row r="3899" ht="24.0" customHeight="1">
      <c r="A3899" s="77" t="s">
        <v>1940</v>
      </c>
      <c r="B3899" s="78" t="s">
        <v>3732</v>
      </c>
      <c r="C3899" s="77" t="s">
        <v>122</v>
      </c>
      <c r="D3899" s="77" t="s">
        <v>3733</v>
      </c>
      <c r="E3899" s="79" t="s">
        <v>1943</v>
      </c>
      <c r="F3899" s="42"/>
      <c r="G3899" s="80" t="s">
        <v>98</v>
      </c>
      <c r="H3899" s="81">
        <v>0.0107</v>
      </c>
      <c r="I3899" s="81">
        <v>0.0</v>
      </c>
      <c r="J3899" s="82">
        <v>3.08</v>
      </c>
      <c r="K3899" s="82">
        <v>0.03</v>
      </c>
    </row>
    <row r="3900" ht="24.0" customHeight="1">
      <c r="A3900" s="77" t="s">
        <v>1940</v>
      </c>
      <c r="B3900" s="78" t="s">
        <v>3741</v>
      </c>
      <c r="C3900" s="77" t="s">
        <v>122</v>
      </c>
      <c r="D3900" s="77" t="s">
        <v>3742</v>
      </c>
      <c r="E3900" s="79" t="s">
        <v>1943</v>
      </c>
      <c r="F3900" s="42"/>
      <c r="G3900" s="80" t="s">
        <v>98</v>
      </c>
      <c r="H3900" s="81">
        <v>0.0148</v>
      </c>
      <c r="I3900" s="81">
        <v>0.0</v>
      </c>
      <c r="J3900" s="82">
        <v>76.56</v>
      </c>
      <c r="K3900" s="82">
        <v>1.13</v>
      </c>
    </row>
    <row r="3901" ht="25.5" customHeight="1">
      <c r="A3901" s="77" t="s">
        <v>1940</v>
      </c>
      <c r="B3901" s="78" t="s">
        <v>3853</v>
      </c>
      <c r="C3901" s="77" t="s">
        <v>122</v>
      </c>
      <c r="D3901" s="77" t="s">
        <v>3854</v>
      </c>
      <c r="E3901" s="79" t="s">
        <v>1943</v>
      </c>
      <c r="F3901" s="42"/>
      <c r="G3901" s="80" t="s">
        <v>98</v>
      </c>
      <c r="H3901" s="81">
        <v>1.0</v>
      </c>
      <c r="I3901" s="81">
        <v>0.0</v>
      </c>
      <c r="J3901" s="82">
        <v>4.2</v>
      </c>
      <c r="K3901" s="82">
        <v>4.2</v>
      </c>
    </row>
    <row r="3902" ht="25.5" customHeight="1">
      <c r="A3902" s="77" t="s">
        <v>1940</v>
      </c>
      <c r="B3902" s="78" t="s">
        <v>3743</v>
      </c>
      <c r="C3902" s="77" t="s">
        <v>122</v>
      </c>
      <c r="D3902" s="77" t="s">
        <v>3744</v>
      </c>
      <c r="E3902" s="79" t="s">
        <v>1943</v>
      </c>
      <c r="F3902" s="42"/>
      <c r="G3902" s="80" t="s">
        <v>98</v>
      </c>
      <c r="H3902" s="81">
        <v>0.0225</v>
      </c>
      <c r="I3902" s="81">
        <v>0.0</v>
      </c>
      <c r="J3902" s="82">
        <v>86.73</v>
      </c>
      <c r="K3902" s="82">
        <v>1.95</v>
      </c>
    </row>
    <row r="3903" ht="13.5" customHeight="1">
      <c r="A3903" s="64"/>
      <c r="B3903" s="64"/>
      <c r="C3903" s="64"/>
      <c r="D3903" s="64"/>
      <c r="E3903" s="64"/>
      <c r="F3903" s="64" t="s">
        <v>1935</v>
      </c>
      <c r="G3903" s="74">
        <v>3.01</v>
      </c>
      <c r="H3903" s="64" t="s">
        <v>1936</v>
      </c>
      <c r="I3903" s="74">
        <v>3.24</v>
      </c>
      <c r="J3903" s="64" t="s">
        <v>1937</v>
      </c>
      <c r="K3903" s="74">
        <v>6.25</v>
      </c>
    </row>
    <row r="3904" ht="13.5" customHeight="1">
      <c r="A3904" s="64"/>
      <c r="B3904" s="64"/>
      <c r="C3904" s="64"/>
      <c r="D3904" s="64"/>
      <c r="E3904" s="64"/>
      <c r="F3904" s="64" t="s">
        <v>1938</v>
      </c>
      <c r="G3904" s="74">
        <v>3.63</v>
      </c>
      <c r="H3904" s="75" t="s">
        <v>1939</v>
      </c>
      <c r="I3904" s="34"/>
      <c r="J3904" s="64"/>
      <c r="K3904" s="74">
        <v>19.07</v>
      </c>
    </row>
    <row r="3905" ht="0.75" customHeight="1">
      <c r="A3905" s="76"/>
      <c r="B3905" s="76"/>
      <c r="C3905" s="76"/>
      <c r="D3905" s="76"/>
      <c r="E3905" s="76"/>
      <c r="F3905" s="76"/>
      <c r="G3905" s="76"/>
      <c r="H3905" s="76"/>
      <c r="I3905" s="76"/>
      <c r="J3905" s="76"/>
      <c r="K3905" s="76"/>
    </row>
    <row r="3906" ht="18.0" customHeight="1">
      <c r="A3906" s="39" t="s">
        <v>1062</v>
      </c>
      <c r="B3906" s="43" t="s">
        <v>83</v>
      </c>
      <c r="C3906" s="39" t="s">
        <v>84</v>
      </c>
      <c r="D3906" s="39" t="s">
        <v>24</v>
      </c>
      <c r="E3906" s="40" t="s">
        <v>1911</v>
      </c>
      <c r="F3906" s="42"/>
      <c r="G3906" s="54" t="s">
        <v>85</v>
      </c>
      <c r="H3906" s="43" t="s">
        <v>25</v>
      </c>
      <c r="I3906" s="43" t="s">
        <v>1912</v>
      </c>
      <c r="J3906" s="43" t="s">
        <v>86</v>
      </c>
      <c r="K3906" s="43" t="s">
        <v>26</v>
      </c>
    </row>
    <row r="3907" ht="51.75" customHeight="1">
      <c r="A3907" s="56" t="s">
        <v>1913</v>
      </c>
      <c r="B3907" s="58" t="s">
        <v>1063</v>
      </c>
      <c r="C3907" s="56" t="s">
        <v>122</v>
      </c>
      <c r="D3907" s="56" t="s">
        <v>1064</v>
      </c>
      <c r="E3907" s="66" t="s">
        <v>3821</v>
      </c>
      <c r="F3907" s="42"/>
      <c r="G3907" s="57" t="s">
        <v>98</v>
      </c>
      <c r="H3907" s="67">
        <v>1.0</v>
      </c>
      <c r="I3907" s="59"/>
      <c r="J3907" s="59">
        <v>18.79</v>
      </c>
      <c r="K3907" s="59">
        <v>18.79</v>
      </c>
    </row>
    <row r="3908" ht="25.5" customHeight="1">
      <c r="A3908" s="68" t="s">
        <v>1915</v>
      </c>
      <c r="B3908" s="69" t="s">
        <v>2003</v>
      </c>
      <c r="C3908" s="68" t="s">
        <v>122</v>
      </c>
      <c r="D3908" s="68" t="s">
        <v>2004</v>
      </c>
      <c r="E3908" s="70" t="s">
        <v>1918</v>
      </c>
      <c r="F3908" s="42"/>
      <c r="G3908" s="71" t="s">
        <v>1134</v>
      </c>
      <c r="H3908" s="72">
        <v>0.1284</v>
      </c>
      <c r="I3908" s="72">
        <v>0.0</v>
      </c>
      <c r="J3908" s="73">
        <v>26.39</v>
      </c>
      <c r="K3908" s="73">
        <v>3.38</v>
      </c>
    </row>
    <row r="3909" ht="25.5" customHeight="1">
      <c r="A3909" s="68" t="s">
        <v>1915</v>
      </c>
      <c r="B3909" s="69" t="s">
        <v>2012</v>
      </c>
      <c r="C3909" s="68" t="s">
        <v>122</v>
      </c>
      <c r="D3909" s="68" t="s">
        <v>2013</v>
      </c>
      <c r="E3909" s="70" t="s">
        <v>1918</v>
      </c>
      <c r="F3909" s="42"/>
      <c r="G3909" s="71" t="s">
        <v>1134</v>
      </c>
      <c r="H3909" s="72">
        <v>0.1284</v>
      </c>
      <c r="I3909" s="72">
        <v>0.0</v>
      </c>
      <c r="J3909" s="73">
        <v>21.7</v>
      </c>
      <c r="K3909" s="73">
        <v>2.78</v>
      </c>
    </row>
    <row r="3910" ht="25.5" customHeight="1">
      <c r="A3910" s="77" t="s">
        <v>1940</v>
      </c>
      <c r="B3910" s="78" t="s">
        <v>3855</v>
      </c>
      <c r="C3910" s="77" t="s">
        <v>122</v>
      </c>
      <c r="D3910" s="77" t="s">
        <v>3856</v>
      </c>
      <c r="E3910" s="79" t="s">
        <v>1943</v>
      </c>
      <c r="F3910" s="42"/>
      <c r="G3910" s="80" t="s">
        <v>98</v>
      </c>
      <c r="H3910" s="81">
        <v>1.0</v>
      </c>
      <c r="I3910" s="81">
        <v>0.0</v>
      </c>
      <c r="J3910" s="82">
        <v>7.29</v>
      </c>
      <c r="K3910" s="82">
        <v>7.29</v>
      </c>
    </row>
    <row r="3911" ht="25.5" customHeight="1">
      <c r="A3911" s="77" t="s">
        <v>1940</v>
      </c>
      <c r="B3911" s="78" t="s">
        <v>3743</v>
      </c>
      <c r="C3911" s="77" t="s">
        <v>122</v>
      </c>
      <c r="D3911" s="77" t="s">
        <v>3744</v>
      </c>
      <c r="E3911" s="79" t="s">
        <v>1943</v>
      </c>
      <c r="F3911" s="42"/>
      <c r="G3911" s="80" t="s">
        <v>98</v>
      </c>
      <c r="H3911" s="81">
        <v>0.04</v>
      </c>
      <c r="I3911" s="81">
        <v>0.0</v>
      </c>
      <c r="J3911" s="82">
        <v>86.73</v>
      </c>
      <c r="K3911" s="82">
        <v>3.46</v>
      </c>
    </row>
    <row r="3912" ht="24.0" customHeight="1">
      <c r="A3912" s="77" t="s">
        <v>1940</v>
      </c>
      <c r="B3912" s="78" t="s">
        <v>3732</v>
      </c>
      <c r="C3912" s="77" t="s">
        <v>122</v>
      </c>
      <c r="D3912" s="77" t="s">
        <v>3733</v>
      </c>
      <c r="E3912" s="79" t="s">
        <v>1943</v>
      </c>
      <c r="F3912" s="42"/>
      <c r="G3912" s="80" t="s">
        <v>98</v>
      </c>
      <c r="H3912" s="81">
        <v>0.0054</v>
      </c>
      <c r="I3912" s="81">
        <v>0.0</v>
      </c>
      <c r="J3912" s="82">
        <v>3.08</v>
      </c>
      <c r="K3912" s="82">
        <v>0.01</v>
      </c>
    </row>
    <row r="3913" ht="24.0" customHeight="1">
      <c r="A3913" s="77" t="s">
        <v>1940</v>
      </c>
      <c r="B3913" s="78" t="s">
        <v>3741</v>
      </c>
      <c r="C3913" s="77" t="s">
        <v>122</v>
      </c>
      <c r="D3913" s="77" t="s">
        <v>3742</v>
      </c>
      <c r="E3913" s="79" t="s">
        <v>1943</v>
      </c>
      <c r="F3913" s="42"/>
      <c r="G3913" s="80" t="s">
        <v>98</v>
      </c>
      <c r="H3913" s="81">
        <v>0.0245</v>
      </c>
      <c r="I3913" s="81">
        <v>0.0</v>
      </c>
      <c r="J3913" s="82">
        <v>76.56</v>
      </c>
      <c r="K3913" s="82">
        <v>1.87</v>
      </c>
    </row>
    <row r="3914" ht="13.5" customHeight="1">
      <c r="A3914" s="64"/>
      <c r="B3914" s="64"/>
      <c r="C3914" s="64"/>
      <c r="D3914" s="64"/>
      <c r="E3914" s="64"/>
      <c r="F3914" s="64" t="s">
        <v>1935</v>
      </c>
      <c r="G3914" s="74">
        <v>2.28</v>
      </c>
      <c r="H3914" s="64" t="s">
        <v>1936</v>
      </c>
      <c r="I3914" s="74">
        <v>2.46</v>
      </c>
      <c r="J3914" s="64" t="s">
        <v>1937</v>
      </c>
      <c r="K3914" s="74">
        <v>4.74</v>
      </c>
    </row>
    <row r="3915" ht="13.5" customHeight="1">
      <c r="A3915" s="64"/>
      <c r="B3915" s="64"/>
      <c r="C3915" s="64"/>
      <c r="D3915" s="64"/>
      <c r="E3915" s="64"/>
      <c r="F3915" s="64" t="s">
        <v>1938</v>
      </c>
      <c r="G3915" s="74">
        <v>4.42</v>
      </c>
      <c r="H3915" s="75" t="s">
        <v>1939</v>
      </c>
      <c r="I3915" s="34"/>
      <c r="J3915" s="64"/>
      <c r="K3915" s="74">
        <v>23.21</v>
      </c>
    </row>
    <row r="3916" ht="0.75" customHeight="1">
      <c r="A3916" s="76"/>
      <c r="B3916" s="76"/>
      <c r="C3916" s="76"/>
      <c r="D3916" s="76"/>
      <c r="E3916" s="76"/>
      <c r="F3916" s="76"/>
      <c r="G3916" s="76"/>
      <c r="H3916" s="76"/>
      <c r="I3916" s="76"/>
      <c r="J3916" s="76"/>
      <c r="K3916" s="76"/>
    </row>
    <row r="3917" ht="18.0" customHeight="1">
      <c r="A3917" s="39" t="s">
        <v>1065</v>
      </c>
      <c r="B3917" s="43" t="s">
        <v>83</v>
      </c>
      <c r="C3917" s="39" t="s">
        <v>84</v>
      </c>
      <c r="D3917" s="39" t="s">
        <v>24</v>
      </c>
      <c r="E3917" s="40" t="s">
        <v>1911</v>
      </c>
      <c r="F3917" s="42"/>
      <c r="G3917" s="54" t="s">
        <v>85</v>
      </c>
      <c r="H3917" s="43" t="s">
        <v>25</v>
      </c>
      <c r="I3917" s="43" t="s">
        <v>1912</v>
      </c>
      <c r="J3917" s="43" t="s">
        <v>86</v>
      </c>
      <c r="K3917" s="43" t="s">
        <v>26</v>
      </c>
    </row>
    <row r="3918" ht="51.75" customHeight="1">
      <c r="A3918" s="56" t="s">
        <v>1913</v>
      </c>
      <c r="B3918" s="58" t="s">
        <v>1066</v>
      </c>
      <c r="C3918" s="56" t="s">
        <v>122</v>
      </c>
      <c r="D3918" s="56" t="s">
        <v>1067</v>
      </c>
      <c r="E3918" s="66" t="s">
        <v>3821</v>
      </c>
      <c r="F3918" s="42"/>
      <c r="G3918" s="57" t="s">
        <v>98</v>
      </c>
      <c r="H3918" s="67">
        <v>1.0</v>
      </c>
      <c r="I3918" s="59"/>
      <c r="J3918" s="59">
        <v>9.71</v>
      </c>
      <c r="K3918" s="59">
        <v>9.71</v>
      </c>
    </row>
    <row r="3919" ht="25.5" customHeight="1">
      <c r="A3919" s="68" t="s">
        <v>1915</v>
      </c>
      <c r="B3919" s="69" t="s">
        <v>2012</v>
      </c>
      <c r="C3919" s="68" t="s">
        <v>122</v>
      </c>
      <c r="D3919" s="68" t="s">
        <v>2013</v>
      </c>
      <c r="E3919" s="70" t="s">
        <v>1918</v>
      </c>
      <c r="F3919" s="42"/>
      <c r="G3919" s="71" t="s">
        <v>1134</v>
      </c>
      <c r="H3919" s="72">
        <v>0.0919</v>
      </c>
      <c r="I3919" s="72">
        <v>0.0</v>
      </c>
      <c r="J3919" s="73">
        <v>21.7</v>
      </c>
      <c r="K3919" s="73">
        <v>1.99</v>
      </c>
    </row>
    <row r="3920" ht="25.5" customHeight="1">
      <c r="A3920" s="68" t="s">
        <v>1915</v>
      </c>
      <c r="B3920" s="69" t="s">
        <v>2003</v>
      </c>
      <c r="C3920" s="68" t="s">
        <v>122</v>
      </c>
      <c r="D3920" s="68" t="s">
        <v>2004</v>
      </c>
      <c r="E3920" s="70" t="s">
        <v>1918</v>
      </c>
      <c r="F3920" s="42"/>
      <c r="G3920" s="71" t="s">
        <v>1134</v>
      </c>
      <c r="H3920" s="72">
        <v>0.0919</v>
      </c>
      <c r="I3920" s="72">
        <v>0.0</v>
      </c>
      <c r="J3920" s="73">
        <v>26.39</v>
      </c>
      <c r="K3920" s="73">
        <v>2.42</v>
      </c>
    </row>
    <row r="3921" ht="25.5" customHeight="1">
      <c r="A3921" s="77" t="s">
        <v>1940</v>
      </c>
      <c r="B3921" s="78" t="s">
        <v>3857</v>
      </c>
      <c r="C3921" s="77" t="s">
        <v>122</v>
      </c>
      <c r="D3921" s="77" t="s">
        <v>3858</v>
      </c>
      <c r="E3921" s="79" t="s">
        <v>1943</v>
      </c>
      <c r="F3921" s="42"/>
      <c r="G3921" s="80" t="s">
        <v>98</v>
      </c>
      <c r="H3921" s="81">
        <v>1.0</v>
      </c>
      <c r="I3921" s="81">
        <v>0.0</v>
      </c>
      <c r="J3921" s="82">
        <v>3.68</v>
      </c>
      <c r="K3921" s="82">
        <v>3.68</v>
      </c>
    </row>
    <row r="3922" ht="24.0" customHeight="1">
      <c r="A3922" s="77" t="s">
        <v>1940</v>
      </c>
      <c r="B3922" s="78" t="s">
        <v>3732</v>
      </c>
      <c r="C3922" s="77" t="s">
        <v>122</v>
      </c>
      <c r="D3922" s="77" t="s">
        <v>3733</v>
      </c>
      <c r="E3922" s="79" t="s">
        <v>1943</v>
      </c>
      <c r="F3922" s="42"/>
      <c r="G3922" s="80" t="s">
        <v>98</v>
      </c>
      <c r="H3922" s="81">
        <v>0.039</v>
      </c>
      <c r="I3922" s="81">
        <v>0.0</v>
      </c>
      <c r="J3922" s="82">
        <v>3.08</v>
      </c>
      <c r="K3922" s="82">
        <v>0.12</v>
      </c>
    </row>
    <row r="3923" ht="25.5" customHeight="1">
      <c r="A3923" s="77" t="s">
        <v>1940</v>
      </c>
      <c r="B3923" s="78" t="s">
        <v>3743</v>
      </c>
      <c r="C3923" s="77" t="s">
        <v>122</v>
      </c>
      <c r="D3923" s="77" t="s">
        <v>3744</v>
      </c>
      <c r="E3923" s="79" t="s">
        <v>1943</v>
      </c>
      <c r="F3923" s="42"/>
      <c r="G3923" s="80" t="s">
        <v>98</v>
      </c>
      <c r="H3923" s="81">
        <v>0.011</v>
      </c>
      <c r="I3923" s="81">
        <v>0.0</v>
      </c>
      <c r="J3923" s="82">
        <v>86.73</v>
      </c>
      <c r="K3923" s="82">
        <v>0.95</v>
      </c>
    </row>
    <row r="3924" ht="24.0" customHeight="1">
      <c r="A3924" s="77" t="s">
        <v>1940</v>
      </c>
      <c r="B3924" s="78" t="s">
        <v>3741</v>
      </c>
      <c r="C3924" s="77" t="s">
        <v>122</v>
      </c>
      <c r="D3924" s="77" t="s">
        <v>3742</v>
      </c>
      <c r="E3924" s="79" t="s">
        <v>1943</v>
      </c>
      <c r="F3924" s="42"/>
      <c r="G3924" s="80" t="s">
        <v>98</v>
      </c>
      <c r="H3924" s="81">
        <v>0.0073</v>
      </c>
      <c r="I3924" s="81">
        <v>0.0</v>
      </c>
      <c r="J3924" s="82">
        <v>76.56</v>
      </c>
      <c r="K3924" s="82">
        <v>0.55</v>
      </c>
    </row>
    <row r="3925" ht="13.5" customHeight="1">
      <c r="A3925" s="64"/>
      <c r="B3925" s="64"/>
      <c r="C3925" s="64"/>
      <c r="D3925" s="64"/>
      <c r="E3925" s="64"/>
      <c r="F3925" s="64" t="s">
        <v>1935</v>
      </c>
      <c r="G3925" s="74">
        <v>1.63</v>
      </c>
      <c r="H3925" s="64" t="s">
        <v>1936</v>
      </c>
      <c r="I3925" s="74">
        <v>1.76</v>
      </c>
      <c r="J3925" s="64" t="s">
        <v>1937</v>
      </c>
      <c r="K3925" s="74">
        <v>3.39</v>
      </c>
    </row>
    <row r="3926" ht="13.5" customHeight="1">
      <c r="A3926" s="64"/>
      <c r="B3926" s="64"/>
      <c r="C3926" s="64"/>
      <c r="D3926" s="64"/>
      <c r="E3926" s="64"/>
      <c r="F3926" s="64" t="s">
        <v>1938</v>
      </c>
      <c r="G3926" s="74">
        <v>2.28</v>
      </c>
      <c r="H3926" s="75" t="s">
        <v>1939</v>
      </c>
      <c r="I3926" s="34"/>
      <c r="J3926" s="64"/>
      <c r="K3926" s="74">
        <v>11.99</v>
      </c>
    </row>
    <row r="3927" ht="0.75" customHeight="1">
      <c r="A3927" s="76"/>
      <c r="B3927" s="76"/>
      <c r="C3927" s="76"/>
      <c r="D3927" s="76"/>
      <c r="E3927" s="76"/>
      <c r="F3927" s="76"/>
      <c r="G3927" s="76"/>
      <c r="H3927" s="76"/>
      <c r="I3927" s="76"/>
      <c r="J3927" s="76"/>
      <c r="K3927" s="76"/>
    </row>
    <row r="3928" ht="18.0" customHeight="1">
      <c r="A3928" s="39" t="s">
        <v>1068</v>
      </c>
      <c r="B3928" s="43" t="s">
        <v>83</v>
      </c>
      <c r="C3928" s="39" t="s">
        <v>84</v>
      </c>
      <c r="D3928" s="39" t="s">
        <v>24</v>
      </c>
      <c r="E3928" s="40" t="s">
        <v>1911</v>
      </c>
      <c r="F3928" s="42"/>
      <c r="G3928" s="54" t="s">
        <v>85</v>
      </c>
      <c r="H3928" s="43" t="s">
        <v>25</v>
      </c>
      <c r="I3928" s="43" t="s">
        <v>1912</v>
      </c>
      <c r="J3928" s="43" t="s">
        <v>86</v>
      </c>
      <c r="K3928" s="43" t="s">
        <v>26</v>
      </c>
    </row>
    <row r="3929" ht="51.75" customHeight="1">
      <c r="A3929" s="56" t="s">
        <v>1913</v>
      </c>
      <c r="B3929" s="58" t="s">
        <v>1069</v>
      </c>
      <c r="C3929" s="56" t="s">
        <v>122</v>
      </c>
      <c r="D3929" s="56" t="s">
        <v>1070</v>
      </c>
      <c r="E3929" s="66" t="s">
        <v>3821</v>
      </c>
      <c r="F3929" s="42"/>
      <c r="G3929" s="57" t="s">
        <v>98</v>
      </c>
      <c r="H3929" s="67">
        <v>1.0</v>
      </c>
      <c r="I3929" s="59"/>
      <c r="J3929" s="59">
        <v>16.41</v>
      </c>
      <c r="K3929" s="59">
        <v>16.41</v>
      </c>
    </row>
    <row r="3930" ht="25.5" customHeight="1">
      <c r="A3930" s="68" t="s">
        <v>1915</v>
      </c>
      <c r="B3930" s="69" t="s">
        <v>2012</v>
      </c>
      <c r="C3930" s="68" t="s">
        <v>122</v>
      </c>
      <c r="D3930" s="68" t="s">
        <v>2013</v>
      </c>
      <c r="E3930" s="70" t="s">
        <v>1918</v>
      </c>
      <c r="F3930" s="42"/>
      <c r="G3930" s="71" t="s">
        <v>1134</v>
      </c>
      <c r="H3930" s="72">
        <v>0.1102</v>
      </c>
      <c r="I3930" s="72">
        <v>0.0</v>
      </c>
      <c r="J3930" s="73">
        <v>21.7</v>
      </c>
      <c r="K3930" s="73">
        <v>2.39</v>
      </c>
    </row>
    <row r="3931" ht="25.5" customHeight="1">
      <c r="A3931" s="68" t="s">
        <v>1915</v>
      </c>
      <c r="B3931" s="69" t="s">
        <v>2003</v>
      </c>
      <c r="C3931" s="68" t="s">
        <v>122</v>
      </c>
      <c r="D3931" s="68" t="s">
        <v>2004</v>
      </c>
      <c r="E3931" s="70" t="s">
        <v>1918</v>
      </c>
      <c r="F3931" s="42"/>
      <c r="G3931" s="71" t="s">
        <v>1134</v>
      </c>
      <c r="H3931" s="72">
        <v>0.1102</v>
      </c>
      <c r="I3931" s="72">
        <v>0.0</v>
      </c>
      <c r="J3931" s="73">
        <v>26.39</v>
      </c>
      <c r="K3931" s="73">
        <v>2.9</v>
      </c>
    </row>
    <row r="3932" ht="25.5" customHeight="1">
      <c r="A3932" s="77" t="s">
        <v>1940</v>
      </c>
      <c r="B3932" s="78" t="s">
        <v>3859</v>
      </c>
      <c r="C3932" s="77" t="s">
        <v>122</v>
      </c>
      <c r="D3932" s="77" t="s">
        <v>3860</v>
      </c>
      <c r="E3932" s="79" t="s">
        <v>1943</v>
      </c>
      <c r="F3932" s="42"/>
      <c r="G3932" s="80" t="s">
        <v>98</v>
      </c>
      <c r="H3932" s="81">
        <v>1.0</v>
      </c>
      <c r="I3932" s="81">
        <v>0.0</v>
      </c>
      <c r="J3932" s="82">
        <v>7.46</v>
      </c>
      <c r="K3932" s="82">
        <v>7.46</v>
      </c>
    </row>
    <row r="3933" ht="25.5" customHeight="1">
      <c r="A3933" s="77" t="s">
        <v>1940</v>
      </c>
      <c r="B3933" s="78" t="s">
        <v>3743</v>
      </c>
      <c r="C3933" s="77" t="s">
        <v>122</v>
      </c>
      <c r="D3933" s="77" t="s">
        <v>3744</v>
      </c>
      <c r="E3933" s="79" t="s">
        <v>1943</v>
      </c>
      <c r="F3933" s="42"/>
      <c r="G3933" s="80" t="s">
        <v>98</v>
      </c>
      <c r="H3933" s="81">
        <v>0.026</v>
      </c>
      <c r="I3933" s="81">
        <v>0.0</v>
      </c>
      <c r="J3933" s="82">
        <v>86.73</v>
      </c>
      <c r="K3933" s="82">
        <v>2.25</v>
      </c>
    </row>
    <row r="3934" ht="24.0" customHeight="1">
      <c r="A3934" s="77" t="s">
        <v>1940</v>
      </c>
      <c r="B3934" s="78" t="s">
        <v>3741</v>
      </c>
      <c r="C3934" s="77" t="s">
        <v>122</v>
      </c>
      <c r="D3934" s="77" t="s">
        <v>3742</v>
      </c>
      <c r="E3934" s="79" t="s">
        <v>1943</v>
      </c>
      <c r="F3934" s="42"/>
      <c r="G3934" s="80" t="s">
        <v>98</v>
      </c>
      <c r="H3934" s="81">
        <v>0.0167</v>
      </c>
      <c r="I3934" s="81">
        <v>0.0</v>
      </c>
      <c r="J3934" s="82">
        <v>76.56</v>
      </c>
      <c r="K3934" s="82">
        <v>1.27</v>
      </c>
    </row>
    <row r="3935" ht="24.0" customHeight="1">
      <c r="A3935" s="77" t="s">
        <v>1940</v>
      </c>
      <c r="B3935" s="78" t="s">
        <v>3732</v>
      </c>
      <c r="C3935" s="77" t="s">
        <v>122</v>
      </c>
      <c r="D3935" s="77" t="s">
        <v>3733</v>
      </c>
      <c r="E3935" s="79" t="s">
        <v>1943</v>
      </c>
      <c r="F3935" s="42"/>
      <c r="G3935" s="80" t="s">
        <v>98</v>
      </c>
      <c r="H3935" s="81">
        <v>0.046</v>
      </c>
      <c r="I3935" s="81">
        <v>0.0</v>
      </c>
      <c r="J3935" s="82">
        <v>3.08</v>
      </c>
      <c r="K3935" s="82">
        <v>0.14</v>
      </c>
    </row>
    <row r="3936" ht="13.5" customHeight="1">
      <c r="A3936" s="64"/>
      <c r="B3936" s="64"/>
      <c r="C3936" s="64"/>
      <c r="D3936" s="64"/>
      <c r="E3936" s="64"/>
      <c r="F3936" s="64" t="s">
        <v>1935</v>
      </c>
      <c r="G3936" s="74">
        <v>1.95</v>
      </c>
      <c r="H3936" s="64" t="s">
        <v>1936</v>
      </c>
      <c r="I3936" s="74">
        <v>2.11</v>
      </c>
      <c r="J3936" s="64" t="s">
        <v>1937</v>
      </c>
      <c r="K3936" s="74">
        <v>4.06</v>
      </c>
    </row>
    <row r="3937" ht="13.5" customHeight="1">
      <c r="A3937" s="64"/>
      <c r="B3937" s="64"/>
      <c r="C3937" s="64"/>
      <c r="D3937" s="64"/>
      <c r="E3937" s="64"/>
      <c r="F3937" s="64" t="s">
        <v>1938</v>
      </c>
      <c r="G3937" s="74">
        <v>3.86</v>
      </c>
      <c r="H3937" s="75" t="s">
        <v>1939</v>
      </c>
      <c r="I3937" s="34"/>
      <c r="J3937" s="64"/>
      <c r="K3937" s="74">
        <v>20.27</v>
      </c>
    </row>
    <row r="3938" ht="0.75" customHeight="1">
      <c r="A3938" s="76"/>
      <c r="B3938" s="76"/>
      <c r="C3938" s="76"/>
      <c r="D3938" s="76"/>
      <c r="E3938" s="76"/>
      <c r="F3938" s="76"/>
      <c r="G3938" s="76"/>
      <c r="H3938" s="76"/>
      <c r="I3938" s="76"/>
      <c r="J3938" s="76"/>
      <c r="K3938" s="76"/>
    </row>
    <row r="3939" ht="18.0" customHeight="1">
      <c r="A3939" s="39" t="s">
        <v>1071</v>
      </c>
      <c r="B3939" s="43" t="s">
        <v>83</v>
      </c>
      <c r="C3939" s="39" t="s">
        <v>84</v>
      </c>
      <c r="D3939" s="39" t="s">
        <v>24</v>
      </c>
      <c r="E3939" s="40" t="s">
        <v>1911</v>
      </c>
      <c r="F3939" s="42"/>
      <c r="G3939" s="54" t="s">
        <v>85</v>
      </c>
      <c r="H3939" s="43" t="s">
        <v>25</v>
      </c>
      <c r="I3939" s="43" t="s">
        <v>1912</v>
      </c>
      <c r="J3939" s="43" t="s">
        <v>86</v>
      </c>
      <c r="K3939" s="43" t="s">
        <v>26</v>
      </c>
    </row>
    <row r="3940" ht="51.75" customHeight="1">
      <c r="A3940" s="56" t="s">
        <v>1913</v>
      </c>
      <c r="B3940" s="58" t="s">
        <v>1072</v>
      </c>
      <c r="C3940" s="56" t="s">
        <v>122</v>
      </c>
      <c r="D3940" s="56" t="s">
        <v>1073</v>
      </c>
      <c r="E3940" s="66" t="s">
        <v>3821</v>
      </c>
      <c r="F3940" s="42"/>
      <c r="G3940" s="57" t="s">
        <v>98</v>
      </c>
      <c r="H3940" s="67">
        <v>1.0</v>
      </c>
      <c r="I3940" s="59"/>
      <c r="J3940" s="59">
        <v>44.56</v>
      </c>
      <c r="K3940" s="59">
        <v>44.56</v>
      </c>
    </row>
    <row r="3941" ht="25.5" customHeight="1">
      <c r="A3941" s="68" t="s">
        <v>1915</v>
      </c>
      <c r="B3941" s="69" t="s">
        <v>2003</v>
      </c>
      <c r="C3941" s="68" t="s">
        <v>122</v>
      </c>
      <c r="D3941" s="68" t="s">
        <v>2004</v>
      </c>
      <c r="E3941" s="70" t="s">
        <v>1918</v>
      </c>
      <c r="F3941" s="42"/>
      <c r="G3941" s="71" t="s">
        <v>1134</v>
      </c>
      <c r="H3941" s="72">
        <v>0.2568</v>
      </c>
      <c r="I3941" s="72">
        <v>0.0</v>
      </c>
      <c r="J3941" s="73">
        <v>26.39</v>
      </c>
      <c r="K3941" s="73">
        <v>6.77</v>
      </c>
    </row>
    <row r="3942" ht="25.5" customHeight="1">
      <c r="A3942" s="68" t="s">
        <v>1915</v>
      </c>
      <c r="B3942" s="69" t="s">
        <v>2012</v>
      </c>
      <c r="C3942" s="68" t="s">
        <v>122</v>
      </c>
      <c r="D3942" s="68" t="s">
        <v>2013</v>
      </c>
      <c r="E3942" s="70" t="s">
        <v>1918</v>
      </c>
      <c r="F3942" s="42"/>
      <c r="G3942" s="71" t="s">
        <v>1134</v>
      </c>
      <c r="H3942" s="72">
        <v>0.2568</v>
      </c>
      <c r="I3942" s="72">
        <v>0.0</v>
      </c>
      <c r="J3942" s="73">
        <v>21.7</v>
      </c>
      <c r="K3942" s="73">
        <v>5.57</v>
      </c>
    </row>
    <row r="3943" ht="39.0" customHeight="1">
      <c r="A3943" s="77" t="s">
        <v>1940</v>
      </c>
      <c r="B3943" s="78" t="s">
        <v>3835</v>
      </c>
      <c r="C3943" s="77" t="s">
        <v>122</v>
      </c>
      <c r="D3943" s="77" t="s">
        <v>3836</v>
      </c>
      <c r="E3943" s="79" t="s">
        <v>1943</v>
      </c>
      <c r="F3943" s="42"/>
      <c r="G3943" s="80" t="s">
        <v>98</v>
      </c>
      <c r="H3943" s="81">
        <v>0.1725</v>
      </c>
      <c r="I3943" s="81">
        <v>0.0</v>
      </c>
      <c r="J3943" s="82">
        <v>31.59</v>
      </c>
      <c r="K3943" s="82">
        <v>5.44</v>
      </c>
    </row>
    <row r="3944" ht="25.5" customHeight="1">
      <c r="A3944" s="77" t="s">
        <v>1940</v>
      </c>
      <c r="B3944" s="78" t="s">
        <v>3833</v>
      </c>
      <c r="C3944" s="77" t="s">
        <v>122</v>
      </c>
      <c r="D3944" s="77" t="s">
        <v>3834</v>
      </c>
      <c r="E3944" s="79" t="s">
        <v>1943</v>
      </c>
      <c r="F3944" s="42"/>
      <c r="G3944" s="80" t="s">
        <v>98</v>
      </c>
      <c r="H3944" s="81">
        <v>3.0</v>
      </c>
      <c r="I3944" s="81">
        <v>0.0</v>
      </c>
      <c r="J3944" s="82">
        <v>3.0</v>
      </c>
      <c r="K3944" s="82">
        <v>9.0</v>
      </c>
    </row>
    <row r="3945" ht="25.5" customHeight="1">
      <c r="A3945" s="77" t="s">
        <v>1940</v>
      </c>
      <c r="B3945" s="78" t="s">
        <v>3861</v>
      </c>
      <c r="C3945" s="77" t="s">
        <v>122</v>
      </c>
      <c r="D3945" s="77" t="s">
        <v>3862</v>
      </c>
      <c r="E3945" s="79" t="s">
        <v>1943</v>
      </c>
      <c r="F3945" s="42"/>
      <c r="G3945" s="80" t="s">
        <v>98</v>
      </c>
      <c r="H3945" s="81">
        <v>1.0</v>
      </c>
      <c r="I3945" s="81">
        <v>0.0</v>
      </c>
      <c r="J3945" s="82">
        <v>17.78</v>
      </c>
      <c r="K3945" s="82">
        <v>17.78</v>
      </c>
    </row>
    <row r="3946" ht="13.5" customHeight="1">
      <c r="A3946" s="64"/>
      <c r="B3946" s="64"/>
      <c r="C3946" s="64"/>
      <c r="D3946" s="64"/>
      <c r="E3946" s="64"/>
      <c r="F3946" s="64" t="s">
        <v>1935</v>
      </c>
      <c r="G3946" s="74">
        <v>4.56</v>
      </c>
      <c r="H3946" s="64" t="s">
        <v>1936</v>
      </c>
      <c r="I3946" s="74">
        <v>4.92</v>
      </c>
      <c r="J3946" s="64" t="s">
        <v>1937</v>
      </c>
      <c r="K3946" s="74">
        <v>9.48</v>
      </c>
    </row>
    <row r="3947" ht="13.5" customHeight="1">
      <c r="A3947" s="64"/>
      <c r="B3947" s="64"/>
      <c r="C3947" s="64"/>
      <c r="D3947" s="64"/>
      <c r="E3947" s="64"/>
      <c r="F3947" s="64" t="s">
        <v>1938</v>
      </c>
      <c r="G3947" s="74">
        <v>10.48</v>
      </c>
      <c r="H3947" s="75" t="s">
        <v>1939</v>
      </c>
      <c r="I3947" s="34"/>
      <c r="J3947" s="64"/>
      <c r="K3947" s="74">
        <v>55.04</v>
      </c>
    </row>
    <row r="3948" ht="0.75" customHeight="1">
      <c r="A3948" s="76"/>
      <c r="B3948" s="76"/>
      <c r="C3948" s="76"/>
      <c r="D3948" s="76"/>
      <c r="E3948" s="76"/>
      <c r="F3948" s="76"/>
      <c r="G3948" s="76"/>
      <c r="H3948" s="76"/>
      <c r="I3948" s="76"/>
      <c r="J3948" s="76"/>
      <c r="K3948" s="76"/>
    </row>
    <row r="3949" ht="18.0" customHeight="1">
      <c r="A3949" s="39" t="s">
        <v>1074</v>
      </c>
      <c r="B3949" s="43" t="s">
        <v>83</v>
      </c>
      <c r="C3949" s="39" t="s">
        <v>84</v>
      </c>
      <c r="D3949" s="39" t="s">
        <v>24</v>
      </c>
      <c r="E3949" s="40" t="s">
        <v>1911</v>
      </c>
      <c r="F3949" s="42"/>
      <c r="G3949" s="54" t="s">
        <v>85</v>
      </c>
      <c r="H3949" s="43" t="s">
        <v>25</v>
      </c>
      <c r="I3949" s="43" t="s">
        <v>1912</v>
      </c>
      <c r="J3949" s="43" t="s">
        <v>86</v>
      </c>
      <c r="K3949" s="43" t="s">
        <v>26</v>
      </c>
    </row>
    <row r="3950" ht="51.75" customHeight="1">
      <c r="A3950" s="56" t="s">
        <v>1913</v>
      </c>
      <c r="B3950" s="58" t="s">
        <v>1075</v>
      </c>
      <c r="C3950" s="56" t="s">
        <v>122</v>
      </c>
      <c r="D3950" s="56" t="s">
        <v>1076</v>
      </c>
      <c r="E3950" s="66" t="s">
        <v>3821</v>
      </c>
      <c r="F3950" s="42"/>
      <c r="G3950" s="57" t="s">
        <v>98</v>
      </c>
      <c r="H3950" s="67">
        <v>1.0</v>
      </c>
      <c r="I3950" s="59"/>
      <c r="J3950" s="59">
        <v>24.62</v>
      </c>
      <c r="K3950" s="59">
        <v>24.62</v>
      </c>
    </row>
    <row r="3951" ht="25.5" customHeight="1">
      <c r="A3951" s="68" t="s">
        <v>1915</v>
      </c>
      <c r="B3951" s="69" t="s">
        <v>2003</v>
      </c>
      <c r="C3951" s="68" t="s">
        <v>122</v>
      </c>
      <c r="D3951" s="68" t="s">
        <v>2004</v>
      </c>
      <c r="E3951" s="70" t="s">
        <v>1918</v>
      </c>
      <c r="F3951" s="42"/>
      <c r="G3951" s="71" t="s">
        <v>1134</v>
      </c>
      <c r="H3951" s="72">
        <v>0.1839</v>
      </c>
      <c r="I3951" s="72">
        <v>0.0</v>
      </c>
      <c r="J3951" s="73">
        <v>26.39</v>
      </c>
      <c r="K3951" s="73">
        <v>4.85</v>
      </c>
    </row>
    <row r="3952" ht="25.5" customHeight="1">
      <c r="A3952" s="68" t="s">
        <v>1915</v>
      </c>
      <c r="B3952" s="69" t="s">
        <v>2012</v>
      </c>
      <c r="C3952" s="68" t="s">
        <v>122</v>
      </c>
      <c r="D3952" s="68" t="s">
        <v>2013</v>
      </c>
      <c r="E3952" s="70" t="s">
        <v>1918</v>
      </c>
      <c r="F3952" s="42"/>
      <c r="G3952" s="71" t="s">
        <v>1134</v>
      </c>
      <c r="H3952" s="72">
        <v>0.1839</v>
      </c>
      <c r="I3952" s="72">
        <v>0.0</v>
      </c>
      <c r="J3952" s="73">
        <v>21.7</v>
      </c>
      <c r="K3952" s="73">
        <v>3.99</v>
      </c>
    </row>
    <row r="3953" ht="39.0" customHeight="1">
      <c r="A3953" s="77" t="s">
        <v>1940</v>
      </c>
      <c r="B3953" s="78" t="s">
        <v>3835</v>
      </c>
      <c r="C3953" s="77" t="s">
        <v>122</v>
      </c>
      <c r="D3953" s="77" t="s">
        <v>3836</v>
      </c>
      <c r="E3953" s="79" t="s">
        <v>1943</v>
      </c>
      <c r="F3953" s="42"/>
      <c r="G3953" s="80" t="s">
        <v>98</v>
      </c>
      <c r="H3953" s="81">
        <v>0.075</v>
      </c>
      <c r="I3953" s="81">
        <v>0.0</v>
      </c>
      <c r="J3953" s="82">
        <v>31.59</v>
      </c>
      <c r="K3953" s="82">
        <v>2.36</v>
      </c>
    </row>
    <row r="3954" ht="25.5" customHeight="1">
      <c r="A3954" s="77" t="s">
        <v>1940</v>
      </c>
      <c r="B3954" s="78" t="s">
        <v>3863</v>
      </c>
      <c r="C3954" s="77" t="s">
        <v>122</v>
      </c>
      <c r="D3954" s="77" t="s">
        <v>3864</v>
      </c>
      <c r="E3954" s="79" t="s">
        <v>1943</v>
      </c>
      <c r="F3954" s="42"/>
      <c r="G3954" s="80" t="s">
        <v>98</v>
      </c>
      <c r="H3954" s="81">
        <v>1.0</v>
      </c>
      <c r="I3954" s="81">
        <v>0.0</v>
      </c>
      <c r="J3954" s="82">
        <v>8.35</v>
      </c>
      <c r="K3954" s="82">
        <v>8.35</v>
      </c>
    </row>
    <row r="3955" ht="25.5" customHeight="1">
      <c r="A3955" s="77" t="s">
        <v>1940</v>
      </c>
      <c r="B3955" s="78" t="s">
        <v>3841</v>
      </c>
      <c r="C3955" s="77" t="s">
        <v>122</v>
      </c>
      <c r="D3955" s="77" t="s">
        <v>3842</v>
      </c>
      <c r="E3955" s="79" t="s">
        <v>1943</v>
      </c>
      <c r="F3955" s="42"/>
      <c r="G3955" s="80" t="s">
        <v>98</v>
      </c>
      <c r="H3955" s="81">
        <v>3.0</v>
      </c>
      <c r="I3955" s="81">
        <v>0.0</v>
      </c>
      <c r="J3955" s="82">
        <v>1.69</v>
      </c>
      <c r="K3955" s="82">
        <v>5.07</v>
      </c>
    </row>
    <row r="3956" ht="13.5" customHeight="1">
      <c r="A3956" s="64"/>
      <c r="B3956" s="64"/>
      <c r="C3956" s="64"/>
      <c r="D3956" s="64"/>
      <c r="E3956" s="64"/>
      <c r="F3956" s="64" t="s">
        <v>1935</v>
      </c>
      <c r="G3956" s="74">
        <v>3.26</v>
      </c>
      <c r="H3956" s="64" t="s">
        <v>1936</v>
      </c>
      <c r="I3956" s="74">
        <v>3.52</v>
      </c>
      <c r="J3956" s="64" t="s">
        <v>1937</v>
      </c>
      <c r="K3956" s="74">
        <v>6.78</v>
      </c>
    </row>
    <row r="3957" ht="13.5" customHeight="1">
      <c r="A3957" s="64"/>
      <c r="B3957" s="64"/>
      <c r="C3957" s="64"/>
      <c r="D3957" s="64"/>
      <c r="E3957" s="64"/>
      <c r="F3957" s="64" t="s">
        <v>1938</v>
      </c>
      <c r="G3957" s="74">
        <v>5.79</v>
      </c>
      <c r="H3957" s="75" t="s">
        <v>1939</v>
      </c>
      <c r="I3957" s="34"/>
      <c r="J3957" s="64"/>
      <c r="K3957" s="74">
        <v>30.41</v>
      </c>
    </row>
    <row r="3958" ht="0.75" customHeight="1">
      <c r="A3958" s="76"/>
      <c r="B3958" s="76"/>
      <c r="C3958" s="76"/>
      <c r="D3958" s="76"/>
      <c r="E3958" s="76"/>
      <c r="F3958" s="76"/>
      <c r="G3958" s="76"/>
      <c r="H3958" s="76"/>
      <c r="I3958" s="76"/>
      <c r="J3958" s="76"/>
      <c r="K3958" s="76"/>
    </row>
    <row r="3959" ht="18.0" customHeight="1">
      <c r="A3959" s="39" t="s">
        <v>1077</v>
      </c>
      <c r="B3959" s="43" t="s">
        <v>83</v>
      </c>
      <c r="C3959" s="39" t="s">
        <v>84</v>
      </c>
      <c r="D3959" s="39" t="s">
        <v>24</v>
      </c>
      <c r="E3959" s="40" t="s">
        <v>1911</v>
      </c>
      <c r="F3959" s="42"/>
      <c r="G3959" s="54" t="s">
        <v>85</v>
      </c>
      <c r="H3959" s="43" t="s">
        <v>25</v>
      </c>
      <c r="I3959" s="43" t="s">
        <v>1912</v>
      </c>
      <c r="J3959" s="43" t="s">
        <v>86</v>
      </c>
      <c r="K3959" s="43" t="s">
        <v>26</v>
      </c>
    </row>
    <row r="3960" ht="51.75" customHeight="1">
      <c r="A3960" s="56" t="s">
        <v>1913</v>
      </c>
      <c r="B3960" s="58" t="s">
        <v>1078</v>
      </c>
      <c r="C3960" s="56" t="s">
        <v>122</v>
      </c>
      <c r="D3960" s="56" t="s">
        <v>1079</v>
      </c>
      <c r="E3960" s="66" t="s">
        <v>3821</v>
      </c>
      <c r="F3960" s="42"/>
      <c r="G3960" s="57" t="s">
        <v>98</v>
      </c>
      <c r="H3960" s="67">
        <v>1.0</v>
      </c>
      <c r="I3960" s="59"/>
      <c r="J3960" s="59">
        <v>42.19</v>
      </c>
      <c r="K3960" s="59">
        <v>42.19</v>
      </c>
    </row>
    <row r="3961" ht="25.5" customHeight="1">
      <c r="A3961" s="68" t="s">
        <v>1915</v>
      </c>
      <c r="B3961" s="69" t="s">
        <v>2003</v>
      </c>
      <c r="C3961" s="68" t="s">
        <v>122</v>
      </c>
      <c r="D3961" s="68" t="s">
        <v>2004</v>
      </c>
      <c r="E3961" s="70" t="s">
        <v>1918</v>
      </c>
      <c r="F3961" s="42"/>
      <c r="G3961" s="71" t="s">
        <v>1134</v>
      </c>
      <c r="H3961" s="72">
        <v>0.2325</v>
      </c>
      <c r="I3961" s="72">
        <v>0.0</v>
      </c>
      <c r="J3961" s="73">
        <v>26.39</v>
      </c>
      <c r="K3961" s="73">
        <v>6.13</v>
      </c>
    </row>
    <row r="3962" ht="25.5" customHeight="1">
      <c r="A3962" s="68" t="s">
        <v>1915</v>
      </c>
      <c r="B3962" s="69" t="s">
        <v>2012</v>
      </c>
      <c r="C3962" s="68" t="s">
        <v>122</v>
      </c>
      <c r="D3962" s="68" t="s">
        <v>2013</v>
      </c>
      <c r="E3962" s="70" t="s">
        <v>1918</v>
      </c>
      <c r="F3962" s="42"/>
      <c r="G3962" s="71" t="s">
        <v>1134</v>
      </c>
      <c r="H3962" s="72">
        <v>0.2325</v>
      </c>
      <c r="I3962" s="72">
        <v>0.0</v>
      </c>
      <c r="J3962" s="73">
        <v>21.7</v>
      </c>
      <c r="K3962" s="73">
        <v>5.04</v>
      </c>
    </row>
    <row r="3963" ht="25.5" customHeight="1">
      <c r="A3963" s="77" t="s">
        <v>1940</v>
      </c>
      <c r="B3963" s="78" t="s">
        <v>3865</v>
      </c>
      <c r="C3963" s="77" t="s">
        <v>122</v>
      </c>
      <c r="D3963" s="77" t="s">
        <v>3866</v>
      </c>
      <c r="E3963" s="79" t="s">
        <v>1943</v>
      </c>
      <c r="F3963" s="42"/>
      <c r="G3963" s="80" t="s">
        <v>98</v>
      </c>
      <c r="H3963" s="81">
        <v>1.0</v>
      </c>
      <c r="I3963" s="81">
        <v>0.0</v>
      </c>
      <c r="J3963" s="82">
        <v>18.91</v>
      </c>
      <c r="K3963" s="82">
        <v>18.91</v>
      </c>
    </row>
    <row r="3964" ht="25.5" customHeight="1">
      <c r="A3964" s="77" t="s">
        <v>1940</v>
      </c>
      <c r="B3964" s="78" t="s">
        <v>3841</v>
      </c>
      <c r="C3964" s="77" t="s">
        <v>122</v>
      </c>
      <c r="D3964" s="77" t="s">
        <v>3842</v>
      </c>
      <c r="E3964" s="79" t="s">
        <v>1943</v>
      </c>
      <c r="F3964" s="42"/>
      <c r="G3964" s="80" t="s">
        <v>98</v>
      </c>
      <c r="H3964" s="81">
        <v>1.0</v>
      </c>
      <c r="I3964" s="81">
        <v>0.0</v>
      </c>
      <c r="J3964" s="82">
        <v>1.69</v>
      </c>
      <c r="K3964" s="82">
        <v>1.69</v>
      </c>
    </row>
    <row r="3965" ht="25.5" customHeight="1">
      <c r="A3965" s="77" t="s">
        <v>1940</v>
      </c>
      <c r="B3965" s="78" t="s">
        <v>3833</v>
      </c>
      <c r="C3965" s="77" t="s">
        <v>122</v>
      </c>
      <c r="D3965" s="77" t="s">
        <v>3834</v>
      </c>
      <c r="E3965" s="79" t="s">
        <v>1943</v>
      </c>
      <c r="F3965" s="42"/>
      <c r="G3965" s="80" t="s">
        <v>98</v>
      </c>
      <c r="H3965" s="81">
        <v>2.0</v>
      </c>
      <c r="I3965" s="81">
        <v>0.0</v>
      </c>
      <c r="J3965" s="82">
        <v>3.0</v>
      </c>
      <c r="K3965" s="82">
        <v>6.0</v>
      </c>
    </row>
    <row r="3966" ht="39.0" customHeight="1">
      <c r="A3966" s="77" t="s">
        <v>1940</v>
      </c>
      <c r="B3966" s="78" t="s">
        <v>3835</v>
      </c>
      <c r="C3966" s="77" t="s">
        <v>122</v>
      </c>
      <c r="D3966" s="77" t="s">
        <v>3836</v>
      </c>
      <c r="E3966" s="79" t="s">
        <v>1943</v>
      </c>
      <c r="F3966" s="42"/>
      <c r="G3966" s="80" t="s">
        <v>98</v>
      </c>
      <c r="H3966" s="81">
        <v>0.14</v>
      </c>
      <c r="I3966" s="81">
        <v>0.0</v>
      </c>
      <c r="J3966" s="82">
        <v>31.59</v>
      </c>
      <c r="K3966" s="82">
        <v>4.42</v>
      </c>
    </row>
    <row r="3967" ht="13.5" customHeight="1">
      <c r="A3967" s="64"/>
      <c r="B3967" s="64"/>
      <c r="C3967" s="64"/>
      <c r="D3967" s="64"/>
      <c r="E3967" s="64"/>
      <c r="F3967" s="64" t="s">
        <v>1935</v>
      </c>
      <c r="G3967" s="74">
        <v>4.13</v>
      </c>
      <c r="H3967" s="64" t="s">
        <v>1936</v>
      </c>
      <c r="I3967" s="74">
        <v>4.46</v>
      </c>
      <c r="J3967" s="64" t="s">
        <v>1937</v>
      </c>
      <c r="K3967" s="74">
        <v>8.59</v>
      </c>
    </row>
    <row r="3968" ht="13.5" customHeight="1">
      <c r="A3968" s="64"/>
      <c r="B3968" s="64"/>
      <c r="C3968" s="64"/>
      <c r="D3968" s="64"/>
      <c r="E3968" s="64"/>
      <c r="F3968" s="64" t="s">
        <v>1938</v>
      </c>
      <c r="G3968" s="74">
        <v>9.93</v>
      </c>
      <c r="H3968" s="75" t="s">
        <v>1939</v>
      </c>
      <c r="I3968" s="34"/>
      <c r="J3968" s="64"/>
      <c r="K3968" s="74">
        <v>52.12</v>
      </c>
    </row>
    <row r="3969" ht="0.75" customHeight="1">
      <c r="A3969" s="76"/>
      <c r="B3969" s="76"/>
      <c r="C3969" s="76"/>
      <c r="D3969" s="76"/>
      <c r="E3969" s="76"/>
      <c r="F3969" s="76"/>
      <c r="G3969" s="76"/>
      <c r="H3969" s="76"/>
      <c r="I3969" s="76"/>
      <c r="J3969" s="76"/>
      <c r="K3969" s="76"/>
    </row>
    <row r="3970" ht="18.0" customHeight="1">
      <c r="A3970" s="39" t="s">
        <v>1080</v>
      </c>
      <c r="B3970" s="43" t="s">
        <v>83</v>
      </c>
      <c r="C3970" s="39" t="s">
        <v>84</v>
      </c>
      <c r="D3970" s="39" t="s">
        <v>24</v>
      </c>
      <c r="E3970" s="40" t="s">
        <v>1911</v>
      </c>
      <c r="F3970" s="42"/>
      <c r="G3970" s="54" t="s">
        <v>85</v>
      </c>
      <c r="H3970" s="43" t="s">
        <v>25</v>
      </c>
      <c r="I3970" s="43" t="s">
        <v>1912</v>
      </c>
      <c r="J3970" s="43" t="s">
        <v>86</v>
      </c>
      <c r="K3970" s="43" t="s">
        <v>26</v>
      </c>
    </row>
    <row r="3971" ht="39.0" customHeight="1">
      <c r="A3971" s="56" t="s">
        <v>1913</v>
      </c>
      <c r="B3971" s="58" t="s">
        <v>1081</v>
      </c>
      <c r="C3971" s="56" t="s">
        <v>122</v>
      </c>
      <c r="D3971" s="56" t="s">
        <v>1082</v>
      </c>
      <c r="E3971" s="66" t="s">
        <v>3729</v>
      </c>
      <c r="F3971" s="42"/>
      <c r="G3971" s="57" t="s">
        <v>98</v>
      </c>
      <c r="H3971" s="67">
        <v>1.0</v>
      </c>
      <c r="I3971" s="59"/>
      <c r="J3971" s="59">
        <v>64.68</v>
      </c>
      <c r="K3971" s="59">
        <v>64.68</v>
      </c>
    </row>
    <row r="3972" ht="25.5" customHeight="1">
      <c r="A3972" s="68" t="s">
        <v>1915</v>
      </c>
      <c r="B3972" s="69" t="s">
        <v>2003</v>
      </c>
      <c r="C3972" s="68" t="s">
        <v>122</v>
      </c>
      <c r="D3972" s="68" t="s">
        <v>2004</v>
      </c>
      <c r="E3972" s="70" t="s">
        <v>1918</v>
      </c>
      <c r="F3972" s="42"/>
      <c r="G3972" s="71" t="s">
        <v>1134</v>
      </c>
      <c r="H3972" s="72">
        <v>0.2077</v>
      </c>
      <c r="I3972" s="72">
        <v>0.0</v>
      </c>
      <c r="J3972" s="73">
        <v>26.39</v>
      </c>
      <c r="K3972" s="73">
        <v>5.48</v>
      </c>
    </row>
    <row r="3973" ht="25.5" customHeight="1">
      <c r="A3973" s="68" t="s">
        <v>1915</v>
      </c>
      <c r="B3973" s="69" t="s">
        <v>2012</v>
      </c>
      <c r="C3973" s="68" t="s">
        <v>122</v>
      </c>
      <c r="D3973" s="68" t="s">
        <v>2013</v>
      </c>
      <c r="E3973" s="70" t="s">
        <v>1918</v>
      </c>
      <c r="F3973" s="42"/>
      <c r="G3973" s="71" t="s">
        <v>1134</v>
      </c>
      <c r="H3973" s="72">
        <v>0.2077</v>
      </c>
      <c r="I3973" s="72">
        <v>0.0</v>
      </c>
      <c r="J3973" s="73">
        <v>21.7</v>
      </c>
      <c r="K3973" s="73">
        <v>4.5</v>
      </c>
    </row>
    <row r="3974" ht="24.0" customHeight="1">
      <c r="A3974" s="77" t="s">
        <v>1940</v>
      </c>
      <c r="B3974" s="78" t="s">
        <v>3741</v>
      </c>
      <c r="C3974" s="77" t="s">
        <v>122</v>
      </c>
      <c r="D3974" s="77" t="s">
        <v>3742</v>
      </c>
      <c r="E3974" s="79" t="s">
        <v>1943</v>
      </c>
      <c r="F3974" s="42"/>
      <c r="G3974" s="80" t="s">
        <v>98</v>
      </c>
      <c r="H3974" s="81">
        <v>0.0318</v>
      </c>
      <c r="I3974" s="81">
        <v>0.0</v>
      </c>
      <c r="J3974" s="82">
        <v>76.56</v>
      </c>
      <c r="K3974" s="82">
        <v>2.43</v>
      </c>
    </row>
    <row r="3975" ht="25.5" customHeight="1">
      <c r="A3975" s="77" t="s">
        <v>1940</v>
      </c>
      <c r="B3975" s="78" t="s">
        <v>3867</v>
      </c>
      <c r="C3975" s="77" t="s">
        <v>122</v>
      </c>
      <c r="D3975" s="77" t="s">
        <v>3868</v>
      </c>
      <c r="E3975" s="79" t="s">
        <v>1943</v>
      </c>
      <c r="F3975" s="42"/>
      <c r="G3975" s="80" t="s">
        <v>98</v>
      </c>
      <c r="H3975" s="81">
        <v>1.0</v>
      </c>
      <c r="I3975" s="81">
        <v>0.0</v>
      </c>
      <c r="J3975" s="82">
        <v>47.48</v>
      </c>
      <c r="K3975" s="82">
        <v>47.48</v>
      </c>
    </row>
    <row r="3976" ht="24.0" customHeight="1">
      <c r="A3976" s="77" t="s">
        <v>1940</v>
      </c>
      <c r="B3976" s="78" t="s">
        <v>3732</v>
      </c>
      <c r="C3976" s="77" t="s">
        <v>122</v>
      </c>
      <c r="D3976" s="77" t="s">
        <v>3733</v>
      </c>
      <c r="E3976" s="79" t="s">
        <v>1943</v>
      </c>
      <c r="F3976" s="42"/>
      <c r="G3976" s="80" t="s">
        <v>98</v>
      </c>
      <c r="H3976" s="81">
        <v>0.037</v>
      </c>
      <c r="I3976" s="81">
        <v>0.0</v>
      </c>
      <c r="J3976" s="82">
        <v>3.08</v>
      </c>
      <c r="K3976" s="82">
        <v>0.11</v>
      </c>
    </row>
    <row r="3977" ht="25.5" customHeight="1">
      <c r="A3977" s="77" t="s">
        <v>1940</v>
      </c>
      <c r="B3977" s="78" t="s">
        <v>3743</v>
      </c>
      <c r="C3977" s="77" t="s">
        <v>122</v>
      </c>
      <c r="D3977" s="77" t="s">
        <v>3744</v>
      </c>
      <c r="E3977" s="79" t="s">
        <v>1943</v>
      </c>
      <c r="F3977" s="42"/>
      <c r="G3977" s="80" t="s">
        <v>98</v>
      </c>
      <c r="H3977" s="81">
        <v>0.054</v>
      </c>
      <c r="I3977" s="81">
        <v>0.0</v>
      </c>
      <c r="J3977" s="82">
        <v>86.73</v>
      </c>
      <c r="K3977" s="82">
        <v>4.68</v>
      </c>
    </row>
    <row r="3978" ht="13.5" customHeight="1">
      <c r="A3978" s="64"/>
      <c r="B3978" s="64"/>
      <c r="C3978" s="64"/>
      <c r="D3978" s="64"/>
      <c r="E3978" s="64"/>
      <c r="F3978" s="64" t="s">
        <v>1935</v>
      </c>
      <c r="G3978" s="74">
        <v>3.69</v>
      </c>
      <c r="H3978" s="64" t="s">
        <v>1936</v>
      </c>
      <c r="I3978" s="74">
        <v>3.98</v>
      </c>
      <c r="J3978" s="64" t="s">
        <v>1937</v>
      </c>
      <c r="K3978" s="74">
        <v>7.67</v>
      </c>
    </row>
    <row r="3979" ht="13.5" customHeight="1">
      <c r="A3979" s="64"/>
      <c r="B3979" s="64"/>
      <c r="C3979" s="64"/>
      <c r="D3979" s="64"/>
      <c r="E3979" s="64"/>
      <c r="F3979" s="64" t="s">
        <v>1938</v>
      </c>
      <c r="G3979" s="74">
        <v>15.22</v>
      </c>
      <c r="H3979" s="75" t="s">
        <v>1939</v>
      </c>
      <c r="I3979" s="34"/>
      <c r="J3979" s="64"/>
      <c r="K3979" s="74">
        <v>79.9</v>
      </c>
    </row>
    <row r="3980" ht="0.75" customHeight="1">
      <c r="A3980" s="76"/>
      <c r="B3980" s="76"/>
      <c r="C3980" s="76"/>
      <c r="D3980" s="76"/>
      <c r="E3980" s="76"/>
      <c r="F3980" s="76"/>
      <c r="G3980" s="76"/>
      <c r="H3980" s="76"/>
      <c r="I3980" s="76"/>
      <c r="J3980" s="76"/>
      <c r="K3980" s="76"/>
    </row>
    <row r="3981" ht="18.0" customHeight="1">
      <c r="A3981" s="39" t="s">
        <v>1083</v>
      </c>
      <c r="B3981" s="43" t="s">
        <v>83</v>
      </c>
      <c r="C3981" s="39" t="s">
        <v>84</v>
      </c>
      <c r="D3981" s="39" t="s">
        <v>24</v>
      </c>
      <c r="E3981" s="40" t="s">
        <v>1911</v>
      </c>
      <c r="F3981" s="42"/>
      <c r="G3981" s="54" t="s">
        <v>85</v>
      </c>
      <c r="H3981" s="43" t="s">
        <v>25</v>
      </c>
      <c r="I3981" s="43" t="s">
        <v>1912</v>
      </c>
      <c r="J3981" s="43" t="s">
        <v>86</v>
      </c>
      <c r="K3981" s="43" t="s">
        <v>26</v>
      </c>
    </row>
    <row r="3982" ht="51.75" customHeight="1">
      <c r="A3982" s="56" t="s">
        <v>1913</v>
      </c>
      <c r="B3982" s="58" t="s">
        <v>1084</v>
      </c>
      <c r="C3982" s="56" t="s">
        <v>122</v>
      </c>
      <c r="D3982" s="56" t="s">
        <v>1085</v>
      </c>
      <c r="E3982" s="66" t="s">
        <v>3821</v>
      </c>
      <c r="F3982" s="42"/>
      <c r="G3982" s="57" t="s">
        <v>98</v>
      </c>
      <c r="H3982" s="67">
        <v>1.0</v>
      </c>
      <c r="I3982" s="59"/>
      <c r="J3982" s="59">
        <v>44.81</v>
      </c>
      <c r="K3982" s="59">
        <v>44.81</v>
      </c>
    </row>
    <row r="3983" ht="25.5" customHeight="1">
      <c r="A3983" s="68" t="s">
        <v>1915</v>
      </c>
      <c r="B3983" s="69" t="s">
        <v>2012</v>
      </c>
      <c r="C3983" s="68" t="s">
        <v>122</v>
      </c>
      <c r="D3983" s="68" t="s">
        <v>2013</v>
      </c>
      <c r="E3983" s="70" t="s">
        <v>1918</v>
      </c>
      <c r="F3983" s="42"/>
      <c r="G3983" s="71" t="s">
        <v>1134</v>
      </c>
      <c r="H3983" s="72">
        <v>0.1926</v>
      </c>
      <c r="I3983" s="72">
        <v>0.0</v>
      </c>
      <c r="J3983" s="73">
        <v>21.7</v>
      </c>
      <c r="K3983" s="73">
        <v>4.17</v>
      </c>
    </row>
    <row r="3984" ht="25.5" customHeight="1">
      <c r="A3984" s="68" t="s">
        <v>1915</v>
      </c>
      <c r="B3984" s="69" t="s">
        <v>2003</v>
      </c>
      <c r="C3984" s="68" t="s">
        <v>122</v>
      </c>
      <c r="D3984" s="68" t="s">
        <v>2004</v>
      </c>
      <c r="E3984" s="70" t="s">
        <v>1918</v>
      </c>
      <c r="F3984" s="42"/>
      <c r="G3984" s="71" t="s">
        <v>1134</v>
      </c>
      <c r="H3984" s="72">
        <v>0.1926</v>
      </c>
      <c r="I3984" s="72">
        <v>0.0</v>
      </c>
      <c r="J3984" s="73">
        <v>26.39</v>
      </c>
      <c r="K3984" s="73">
        <v>5.08</v>
      </c>
    </row>
    <row r="3985" ht="39.0" customHeight="1">
      <c r="A3985" s="77" t="s">
        <v>1940</v>
      </c>
      <c r="B3985" s="78" t="s">
        <v>3835</v>
      </c>
      <c r="C3985" s="77" t="s">
        <v>122</v>
      </c>
      <c r="D3985" s="77" t="s">
        <v>3836</v>
      </c>
      <c r="E3985" s="79" t="s">
        <v>1943</v>
      </c>
      <c r="F3985" s="42"/>
      <c r="G3985" s="80" t="s">
        <v>98</v>
      </c>
      <c r="H3985" s="81">
        <v>0.115</v>
      </c>
      <c r="I3985" s="81">
        <v>0.0</v>
      </c>
      <c r="J3985" s="82">
        <v>31.59</v>
      </c>
      <c r="K3985" s="82">
        <v>3.63</v>
      </c>
    </row>
    <row r="3986" ht="25.5" customHeight="1">
      <c r="A3986" s="77" t="s">
        <v>1940</v>
      </c>
      <c r="B3986" s="78" t="s">
        <v>3833</v>
      </c>
      <c r="C3986" s="77" t="s">
        <v>122</v>
      </c>
      <c r="D3986" s="77" t="s">
        <v>3834</v>
      </c>
      <c r="E3986" s="79" t="s">
        <v>1943</v>
      </c>
      <c r="F3986" s="42"/>
      <c r="G3986" s="80" t="s">
        <v>98</v>
      </c>
      <c r="H3986" s="81">
        <v>2.0</v>
      </c>
      <c r="I3986" s="81">
        <v>0.0</v>
      </c>
      <c r="J3986" s="82">
        <v>3.0</v>
      </c>
      <c r="K3986" s="82">
        <v>6.0</v>
      </c>
    </row>
    <row r="3987" ht="25.5" customHeight="1">
      <c r="A3987" s="77" t="s">
        <v>1940</v>
      </c>
      <c r="B3987" s="78" t="s">
        <v>3869</v>
      </c>
      <c r="C3987" s="77" t="s">
        <v>122</v>
      </c>
      <c r="D3987" s="77" t="s">
        <v>3870</v>
      </c>
      <c r="E3987" s="79" t="s">
        <v>1943</v>
      </c>
      <c r="F3987" s="42"/>
      <c r="G3987" s="80" t="s">
        <v>98</v>
      </c>
      <c r="H3987" s="81">
        <v>1.0</v>
      </c>
      <c r="I3987" s="81">
        <v>0.0</v>
      </c>
      <c r="J3987" s="82">
        <v>25.93</v>
      </c>
      <c r="K3987" s="82">
        <v>25.93</v>
      </c>
    </row>
    <row r="3988" ht="13.5" customHeight="1">
      <c r="A3988" s="64"/>
      <c r="B3988" s="64"/>
      <c r="C3988" s="64"/>
      <c r="D3988" s="64"/>
      <c r="E3988" s="64"/>
      <c r="F3988" s="64" t="s">
        <v>1935</v>
      </c>
      <c r="G3988" s="74">
        <v>3.42</v>
      </c>
      <c r="H3988" s="64" t="s">
        <v>1936</v>
      </c>
      <c r="I3988" s="74">
        <v>3.68</v>
      </c>
      <c r="J3988" s="64" t="s">
        <v>1937</v>
      </c>
      <c r="K3988" s="74">
        <v>7.1</v>
      </c>
    </row>
    <row r="3989" ht="13.5" customHeight="1">
      <c r="A3989" s="64"/>
      <c r="B3989" s="64"/>
      <c r="C3989" s="64"/>
      <c r="D3989" s="64"/>
      <c r="E3989" s="64"/>
      <c r="F3989" s="64" t="s">
        <v>1938</v>
      </c>
      <c r="G3989" s="74">
        <v>10.54</v>
      </c>
      <c r="H3989" s="75" t="s">
        <v>1939</v>
      </c>
      <c r="I3989" s="34"/>
      <c r="J3989" s="64"/>
      <c r="K3989" s="74">
        <v>55.35</v>
      </c>
    </row>
    <row r="3990" ht="0.75" customHeight="1">
      <c r="A3990" s="76"/>
      <c r="B3990" s="76"/>
      <c r="C3990" s="76"/>
      <c r="D3990" s="76"/>
      <c r="E3990" s="76"/>
      <c r="F3990" s="76"/>
      <c r="G3990" s="76"/>
      <c r="H3990" s="76"/>
      <c r="I3990" s="76"/>
      <c r="J3990" s="76"/>
      <c r="K3990" s="76"/>
    </row>
    <row r="3991" ht="18.0" customHeight="1">
      <c r="A3991" s="39" t="s">
        <v>1086</v>
      </c>
      <c r="B3991" s="43" t="s">
        <v>83</v>
      </c>
      <c r="C3991" s="39" t="s">
        <v>84</v>
      </c>
      <c r="D3991" s="39" t="s">
        <v>24</v>
      </c>
      <c r="E3991" s="40" t="s">
        <v>1911</v>
      </c>
      <c r="F3991" s="42"/>
      <c r="G3991" s="54" t="s">
        <v>85</v>
      </c>
      <c r="H3991" s="43" t="s">
        <v>25</v>
      </c>
      <c r="I3991" s="43" t="s">
        <v>1912</v>
      </c>
      <c r="J3991" s="43" t="s">
        <v>86</v>
      </c>
      <c r="K3991" s="43" t="s">
        <v>26</v>
      </c>
    </row>
    <row r="3992" ht="39.0" customHeight="1">
      <c r="A3992" s="56" t="s">
        <v>1913</v>
      </c>
      <c r="B3992" s="58" t="s">
        <v>1087</v>
      </c>
      <c r="C3992" s="56" t="s">
        <v>122</v>
      </c>
      <c r="D3992" s="56" t="s">
        <v>1088</v>
      </c>
      <c r="E3992" s="66" t="s">
        <v>3871</v>
      </c>
      <c r="F3992" s="42"/>
      <c r="G3992" s="57" t="s">
        <v>98</v>
      </c>
      <c r="H3992" s="67">
        <v>1.0</v>
      </c>
      <c r="I3992" s="59"/>
      <c r="J3992" s="59">
        <v>72.81</v>
      </c>
      <c r="K3992" s="59">
        <v>72.81</v>
      </c>
    </row>
    <row r="3993" ht="24.0" customHeight="1">
      <c r="A3993" s="68" t="s">
        <v>1915</v>
      </c>
      <c r="B3993" s="69" t="s">
        <v>3872</v>
      </c>
      <c r="C3993" s="68" t="s">
        <v>122</v>
      </c>
      <c r="D3993" s="68" t="s">
        <v>3873</v>
      </c>
      <c r="E3993" s="70" t="s">
        <v>1918</v>
      </c>
      <c r="F3993" s="42"/>
      <c r="G3993" s="71" t="s">
        <v>1134</v>
      </c>
      <c r="H3993" s="72">
        <v>0.2524</v>
      </c>
      <c r="I3993" s="72">
        <v>0.0</v>
      </c>
      <c r="J3993" s="73">
        <v>18.56</v>
      </c>
      <c r="K3993" s="73">
        <v>4.68</v>
      </c>
    </row>
    <row r="3994" ht="24.0" customHeight="1">
      <c r="A3994" s="68" t="s">
        <v>1915</v>
      </c>
      <c r="B3994" s="69" t="s">
        <v>2005</v>
      </c>
      <c r="C3994" s="68" t="s">
        <v>122</v>
      </c>
      <c r="D3994" s="68" t="s">
        <v>2006</v>
      </c>
      <c r="E3994" s="70" t="s">
        <v>1918</v>
      </c>
      <c r="F3994" s="42"/>
      <c r="G3994" s="71" t="s">
        <v>1134</v>
      </c>
      <c r="H3994" s="72">
        <v>0.0808</v>
      </c>
      <c r="I3994" s="72">
        <v>0.0</v>
      </c>
      <c r="J3994" s="73">
        <v>21.72</v>
      </c>
      <c r="K3994" s="73">
        <v>1.75</v>
      </c>
    </row>
    <row r="3995" ht="25.5" customHeight="1">
      <c r="A3995" s="77" t="s">
        <v>1940</v>
      </c>
      <c r="B3995" s="78" t="s">
        <v>3874</v>
      </c>
      <c r="C3995" s="77" t="s">
        <v>122</v>
      </c>
      <c r="D3995" s="77" t="s">
        <v>3875</v>
      </c>
      <c r="E3995" s="79" t="s">
        <v>1943</v>
      </c>
      <c r="F3995" s="42"/>
      <c r="G3995" s="80" t="s">
        <v>98</v>
      </c>
      <c r="H3995" s="81">
        <v>1.0</v>
      </c>
      <c r="I3995" s="81">
        <v>0.0</v>
      </c>
      <c r="J3995" s="82">
        <v>3.32</v>
      </c>
      <c r="K3995" s="82">
        <v>3.32</v>
      </c>
    </row>
    <row r="3996" ht="25.5" customHeight="1">
      <c r="A3996" s="77" t="s">
        <v>1940</v>
      </c>
      <c r="B3996" s="78" t="s">
        <v>3876</v>
      </c>
      <c r="C3996" s="77" t="s">
        <v>122</v>
      </c>
      <c r="D3996" s="77" t="s">
        <v>3877</v>
      </c>
      <c r="E3996" s="79" t="s">
        <v>1943</v>
      </c>
      <c r="F3996" s="42"/>
      <c r="G3996" s="80" t="s">
        <v>98</v>
      </c>
      <c r="H3996" s="81">
        <v>1.0</v>
      </c>
      <c r="I3996" s="81">
        <v>0.0</v>
      </c>
      <c r="J3996" s="82">
        <v>61.09</v>
      </c>
      <c r="K3996" s="82">
        <v>61.09</v>
      </c>
    </row>
    <row r="3997" ht="39.0" customHeight="1">
      <c r="A3997" s="77" t="s">
        <v>1940</v>
      </c>
      <c r="B3997" s="78" t="s">
        <v>3835</v>
      </c>
      <c r="C3997" s="77" t="s">
        <v>122</v>
      </c>
      <c r="D3997" s="77" t="s">
        <v>3836</v>
      </c>
      <c r="E3997" s="79" t="s">
        <v>1943</v>
      </c>
      <c r="F3997" s="42"/>
      <c r="G3997" s="80" t="s">
        <v>98</v>
      </c>
      <c r="H3997" s="81">
        <v>0.0625</v>
      </c>
      <c r="I3997" s="81">
        <v>0.0</v>
      </c>
      <c r="J3997" s="82">
        <v>31.59</v>
      </c>
      <c r="K3997" s="82">
        <v>1.97</v>
      </c>
    </row>
    <row r="3998" ht="13.5" customHeight="1">
      <c r="A3998" s="64"/>
      <c r="B3998" s="64"/>
      <c r="C3998" s="64"/>
      <c r="D3998" s="64"/>
      <c r="E3998" s="64"/>
      <c r="F3998" s="64" t="s">
        <v>1935</v>
      </c>
      <c r="G3998" s="74">
        <v>2.24</v>
      </c>
      <c r="H3998" s="64" t="s">
        <v>1936</v>
      </c>
      <c r="I3998" s="74">
        <v>2.42</v>
      </c>
      <c r="J3998" s="64" t="s">
        <v>1937</v>
      </c>
      <c r="K3998" s="74">
        <v>4.66</v>
      </c>
    </row>
    <row r="3999" ht="13.5" customHeight="1">
      <c r="A3999" s="64"/>
      <c r="B3999" s="64"/>
      <c r="C3999" s="64"/>
      <c r="D3999" s="64"/>
      <c r="E3999" s="64"/>
      <c r="F3999" s="64" t="s">
        <v>1938</v>
      </c>
      <c r="G3999" s="74">
        <v>17.13</v>
      </c>
      <c r="H3999" s="75" t="s">
        <v>1939</v>
      </c>
      <c r="I3999" s="34"/>
      <c r="J3999" s="64"/>
      <c r="K3999" s="74">
        <v>89.94</v>
      </c>
    </row>
    <row r="4000" ht="0.75" customHeight="1">
      <c r="A4000" s="76"/>
      <c r="B4000" s="76"/>
      <c r="C4000" s="76"/>
      <c r="D4000" s="76"/>
      <c r="E4000" s="76"/>
      <c r="F4000" s="76"/>
      <c r="G4000" s="76"/>
      <c r="H4000" s="76"/>
      <c r="I4000" s="76"/>
      <c r="J4000" s="76"/>
      <c r="K4000" s="76"/>
    </row>
    <row r="4001" ht="18.0" customHeight="1">
      <c r="A4001" s="39" t="s">
        <v>1089</v>
      </c>
      <c r="B4001" s="43" t="s">
        <v>83</v>
      </c>
      <c r="C4001" s="39" t="s">
        <v>84</v>
      </c>
      <c r="D4001" s="39" t="s">
        <v>24</v>
      </c>
      <c r="E4001" s="40" t="s">
        <v>1911</v>
      </c>
      <c r="F4001" s="42"/>
      <c r="G4001" s="54" t="s">
        <v>85</v>
      </c>
      <c r="H4001" s="43" t="s">
        <v>25</v>
      </c>
      <c r="I4001" s="43" t="s">
        <v>1912</v>
      </c>
      <c r="J4001" s="43" t="s">
        <v>86</v>
      </c>
      <c r="K4001" s="43" t="s">
        <v>26</v>
      </c>
    </row>
    <row r="4002" ht="51.75" customHeight="1">
      <c r="A4002" s="56" t="s">
        <v>1913</v>
      </c>
      <c r="B4002" s="58" t="s">
        <v>1090</v>
      </c>
      <c r="C4002" s="56" t="s">
        <v>122</v>
      </c>
      <c r="D4002" s="56" t="s">
        <v>1091</v>
      </c>
      <c r="E4002" s="66" t="s">
        <v>3821</v>
      </c>
      <c r="F4002" s="42"/>
      <c r="G4002" s="57" t="s">
        <v>98</v>
      </c>
      <c r="H4002" s="67">
        <v>1.0</v>
      </c>
      <c r="I4002" s="59"/>
      <c r="J4002" s="59">
        <v>48.89</v>
      </c>
      <c r="K4002" s="59">
        <v>48.89</v>
      </c>
    </row>
    <row r="4003" ht="25.5" customHeight="1">
      <c r="A4003" s="68" t="s">
        <v>1915</v>
      </c>
      <c r="B4003" s="69" t="s">
        <v>2012</v>
      </c>
      <c r="C4003" s="68" t="s">
        <v>122</v>
      </c>
      <c r="D4003" s="68" t="s">
        <v>2013</v>
      </c>
      <c r="E4003" s="70" t="s">
        <v>1918</v>
      </c>
      <c r="F4003" s="42"/>
      <c r="G4003" s="71" t="s">
        <v>1134</v>
      </c>
      <c r="H4003" s="72">
        <v>0.2774</v>
      </c>
      <c r="I4003" s="72">
        <v>0.0</v>
      </c>
      <c r="J4003" s="73">
        <v>21.7</v>
      </c>
      <c r="K4003" s="73">
        <v>6.01</v>
      </c>
    </row>
    <row r="4004" ht="25.5" customHeight="1">
      <c r="A4004" s="68" t="s">
        <v>1915</v>
      </c>
      <c r="B4004" s="69" t="s">
        <v>2003</v>
      </c>
      <c r="C4004" s="68" t="s">
        <v>122</v>
      </c>
      <c r="D4004" s="68" t="s">
        <v>2004</v>
      </c>
      <c r="E4004" s="70" t="s">
        <v>1918</v>
      </c>
      <c r="F4004" s="42"/>
      <c r="G4004" s="71" t="s">
        <v>1134</v>
      </c>
      <c r="H4004" s="72">
        <v>0.2774</v>
      </c>
      <c r="I4004" s="72">
        <v>0.0</v>
      </c>
      <c r="J4004" s="73">
        <v>26.39</v>
      </c>
      <c r="K4004" s="73">
        <v>7.32</v>
      </c>
    </row>
    <row r="4005" ht="25.5" customHeight="1">
      <c r="A4005" s="77" t="s">
        <v>1940</v>
      </c>
      <c r="B4005" s="78" t="s">
        <v>3833</v>
      </c>
      <c r="C4005" s="77" t="s">
        <v>122</v>
      </c>
      <c r="D4005" s="77" t="s">
        <v>3834</v>
      </c>
      <c r="E4005" s="79" t="s">
        <v>1943</v>
      </c>
      <c r="F4005" s="42"/>
      <c r="G4005" s="80" t="s">
        <v>98</v>
      </c>
      <c r="H4005" s="81">
        <v>2.0</v>
      </c>
      <c r="I4005" s="81">
        <v>0.0</v>
      </c>
      <c r="J4005" s="82">
        <v>3.0</v>
      </c>
      <c r="K4005" s="82">
        <v>6.0</v>
      </c>
    </row>
    <row r="4006" ht="25.5" customHeight="1">
      <c r="A4006" s="77" t="s">
        <v>1940</v>
      </c>
      <c r="B4006" s="78" t="s">
        <v>3869</v>
      </c>
      <c r="C4006" s="77" t="s">
        <v>122</v>
      </c>
      <c r="D4006" s="77" t="s">
        <v>3870</v>
      </c>
      <c r="E4006" s="79" t="s">
        <v>1943</v>
      </c>
      <c r="F4006" s="42"/>
      <c r="G4006" s="80" t="s">
        <v>98</v>
      </c>
      <c r="H4006" s="81">
        <v>1.0</v>
      </c>
      <c r="I4006" s="81">
        <v>0.0</v>
      </c>
      <c r="J4006" s="82">
        <v>25.93</v>
      </c>
      <c r="K4006" s="82">
        <v>25.93</v>
      </c>
    </row>
    <row r="4007" ht="39.0" customHeight="1">
      <c r="A4007" s="77" t="s">
        <v>1940</v>
      </c>
      <c r="B4007" s="78" t="s">
        <v>3835</v>
      </c>
      <c r="C4007" s="77" t="s">
        <v>122</v>
      </c>
      <c r="D4007" s="77" t="s">
        <v>3836</v>
      </c>
      <c r="E4007" s="79" t="s">
        <v>1943</v>
      </c>
      <c r="F4007" s="42"/>
      <c r="G4007" s="80" t="s">
        <v>98</v>
      </c>
      <c r="H4007" s="81">
        <v>0.115</v>
      </c>
      <c r="I4007" s="81">
        <v>0.0</v>
      </c>
      <c r="J4007" s="82">
        <v>31.59</v>
      </c>
      <c r="K4007" s="82">
        <v>3.63</v>
      </c>
    </row>
    <row r="4008" ht="13.5" customHeight="1">
      <c r="A4008" s="64"/>
      <c r="B4008" s="64"/>
      <c r="C4008" s="64"/>
      <c r="D4008" s="64"/>
      <c r="E4008" s="64"/>
      <c r="F4008" s="64" t="s">
        <v>1935</v>
      </c>
      <c r="G4008" s="74">
        <v>4.93</v>
      </c>
      <c r="H4008" s="64" t="s">
        <v>1936</v>
      </c>
      <c r="I4008" s="74">
        <v>5.31</v>
      </c>
      <c r="J4008" s="64" t="s">
        <v>1937</v>
      </c>
      <c r="K4008" s="74">
        <v>10.24</v>
      </c>
    </row>
    <row r="4009" ht="13.5" customHeight="1">
      <c r="A4009" s="64"/>
      <c r="B4009" s="64"/>
      <c r="C4009" s="64"/>
      <c r="D4009" s="64"/>
      <c r="E4009" s="64"/>
      <c r="F4009" s="64" t="s">
        <v>1938</v>
      </c>
      <c r="G4009" s="74">
        <v>11.5</v>
      </c>
      <c r="H4009" s="75" t="s">
        <v>1939</v>
      </c>
      <c r="I4009" s="34"/>
      <c r="J4009" s="64"/>
      <c r="K4009" s="74">
        <v>60.39</v>
      </c>
    </row>
    <row r="4010" ht="0.75" customHeight="1">
      <c r="A4010" s="76"/>
      <c r="B4010" s="76"/>
      <c r="C4010" s="76"/>
      <c r="D4010" s="76"/>
      <c r="E4010" s="76"/>
      <c r="F4010" s="76"/>
      <c r="G4010" s="76"/>
      <c r="H4010" s="76"/>
      <c r="I4010" s="76"/>
      <c r="J4010" s="76"/>
      <c r="K4010" s="76"/>
    </row>
    <row r="4011" ht="18.0" customHeight="1">
      <c r="A4011" s="39" t="s">
        <v>1092</v>
      </c>
      <c r="B4011" s="43" t="s">
        <v>83</v>
      </c>
      <c r="C4011" s="39" t="s">
        <v>84</v>
      </c>
      <c r="D4011" s="39" t="s">
        <v>24</v>
      </c>
      <c r="E4011" s="40" t="s">
        <v>1911</v>
      </c>
      <c r="F4011" s="42"/>
      <c r="G4011" s="54" t="s">
        <v>85</v>
      </c>
      <c r="H4011" s="43" t="s">
        <v>25</v>
      </c>
      <c r="I4011" s="43" t="s">
        <v>1912</v>
      </c>
      <c r="J4011" s="43" t="s">
        <v>86</v>
      </c>
      <c r="K4011" s="43" t="s">
        <v>26</v>
      </c>
    </row>
    <row r="4012" ht="51.75" customHeight="1">
      <c r="A4012" s="56" t="s">
        <v>1913</v>
      </c>
      <c r="B4012" s="58" t="s">
        <v>1093</v>
      </c>
      <c r="C4012" s="56" t="s">
        <v>122</v>
      </c>
      <c r="D4012" s="56" t="s">
        <v>1094</v>
      </c>
      <c r="E4012" s="66" t="s">
        <v>3821</v>
      </c>
      <c r="F4012" s="42"/>
      <c r="G4012" s="57" t="s">
        <v>98</v>
      </c>
      <c r="H4012" s="67">
        <v>1.0</v>
      </c>
      <c r="I4012" s="59"/>
      <c r="J4012" s="59">
        <v>13.76</v>
      </c>
      <c r="K4012" s="59">
        <v>13.76</v>
      </c>
    </row>
    <row r="4013" ht="25.5" customHeight="1">
      <c r="A4013" s="68" t="s">
        <v>1915</v>
      </c>
      <c r="B4013" s="69" t="s">
        <v>2012</v>
      </c>
      <c r="C4013" s="68" t="s">
        <v>122</v>
      </c>
      <c r="D4013" s="68" t="s">
        <v>2013</v>
      </c>
      <c r="E4013" s="70" t="s">
        <v>1918</v>
      </c>
      <c r="F4013" s="42"/>
      <c r="G4013" s="71" t="s">
        <v>1134</v>
      </c>
      <c r="H4013" s="72">
        <v>0.127</v>
      </c>
      <c r="I4013" s="72">
        <v>0.0</v>
      </c>
      <c r="J4013" s="73">
        <v>21.7</v>
      </c>
      <c r="K4013" s="73">
        <v>2.75</v>
      </c>
    </row>
    <row r="4014" ht="25.5" customHeight="1">
      <c r="A4014" s="68" t="s">
        <v>1915</v>
      </c>
      <c r="B4014" s="69" t="s">
        <v>2003</v>
      </c>
      <c r="C4014" s="68" t="s">
        <v>122</v>
      </c>
      <c r="D4014" s="68" t="s">
        <v>2004</v>
      </c>
      <c r="E4014" s="70" t="s">
        <v>1918</v>
      </c>
      <c r="F4014" s="42"/>
      <c r="G4014" s="71" t="s">
        <v>1134</v>
      </c>
      <c r="H4014" s="72">
        <v>0.127</v>
      </c>
      <c r="I4014" s="72">
        <v>0.0</v>
      </c>
      <c r="J4014" s="73">
        <v>26.39</v>
      </c>
      <c r="K4014" s="73">
        <v>3.35</v>
      </c>
    </row>
    <row r="4015" ht="25.5" customHeight="1">
      <c r="A4015" s="77" t="s">
        <v>1940</v>
      </c>
      <c r="B4015" s="78" t="s">
        <v>3878</v>
      </c>
      <c r="C4015" s="77" t="s">
        <v>122</v>
      </c>
      <c r="D4015" s="77" t="s">
        <v>3879</v>
      </c>
      <c r="E4015" s="79" t="s">
        <v>1943</v>
      </c>
      <c r="F4015" s="42"/>
      <c r="G4015" s="80" t="s">
        <v>98</v>
      </c>
      <c r="H4015" s="81">
        <v>1.0</v>
      </c>
      <c r="I4015" s="81">
        <v>0.0</v>
      </c>
      <c r="J4015" s="82">
        <v>5.59</v>
      </c>
      <c r="K4015" s="82">
        <v>5.59</v>
      </c>
    </row>
    <row r="4016" ht="24.0" customHeight="1">
      <c r="A4016" s="77" t="s">
        <v>1940</v>
      </c>
      <c r="B4016" s="78" t="s">
        <v>3741</v>
      </c>
      <c r="C4016" s="77" t="s">
        <v>122</v>
      </c>
      <c r="D4016" s="77" t="s">
        <v>3742</v>
      </c>
      <c r="E4016" s="79" t="s">
        <v>1943</v>
      </c>
      <c r="F4016" s="42"/>
      <c r="G4016" s="80" t="s">
        <v>98</v>
      </c>
      <c r="H4016" s="81">
        <v>0.0099</v>
      </c>
      <c r="I4016" s="81">
        <v>0.0</v>
      </c>
      <c r="J4016" s="82">
        <v>76.56</v>
      </c>
      <c r="K4016" s="82">
        <v>0.75</v>
      </c>
    </row>
    <row r="4017" ht="25.5" customHeight="1">
      <c r="A4017" s="77" t="s">
        <v>1940</v>
      </c>
      <c r="B4017" s="78" t="s">
        <v>3743</v>
      </c>
      <c r="C4017" s="77" t="s">
        <v>122</v>
      </c>
      <c r="D4017" s="77" t="s">
        <v>3744</v>
      </c>
      <c r="E4017" s="79" t="s">
        <v>1943</v>
      </c>
      <c r="F4017" s="42"/>
      <c r="G4017" s="80" t="s">
        <v>98</v>
      </c>
      <c r="H4017" s="81">
        <v>0.015</v>
      </c>
      <c r="I4017" s="81">
        <v>0.0</v>
      </c>
      <c r="J4017" s="82">
        <v>86.73</v>
      </c>
      <c r="K4017" s="82">
        <v>1.3</v>
      </c>
    </row>
    <row r="4018" ht="24.0" customHeight="1">
      <c r="A4018" s="77" t="s">
        <v>1940</v>
      </c>
      <c r="B4018" s="78" t="s">
        <v>3732</v>
      </c>
      <c r="C4018" s="77" t="s">
        <v>122</v>
      </c>
      <c r="D4018" s="77" t="s">
        <v>3733</v>
      </c>
      <c r="E4018" s="79" t="s">
        <v>1943</v>
      </c>
      <c r="F4018" s="42"/>
      <c r="G4018" s="80" t="s">
        <v>98</v>
      </c>
      <c r="H4018" s="81">
        <v>0.0071</v>
      </c>
      <c r="I4018" s="81">
        <v>0.0</v>
      </c>
      <c r="J4018" s="82">
        <v>3.08</v>
      </c>
      <c r="K4018" s="82">
        <v>0.02</v>
      </c>
    </row>
    <row r="4019" ht="13.5" customHeight="1">
      <c r="A4019" s="64"/>
      <c r="B4019" s="64"/>
      <c r="C4019" s="64"/>
      <c r="D4019" s="64"/>
      <c r="E4019" s="64"/>
      <c r="F4019" s="64" t="s">
        <v>1935</v>
      </c>
      <c r="G4019" s="74">
        <v>2.25</v>
      </c>
      <c r="H4019" s="64" t="s">
        <v>1936</v>
      </c>
      <c r="I4019" s="74">
        <v>2.43</v>
      </c>
      <c r="J4019" s="64" t="s">
        <v>1937</v>
      </c>
      <c r="K4019" s="74">
        <v>4.68</v>
      </c>
    </row>
    <row r="4020" ht="13.5" customHeight="1">
      <c r="A4020" s="64"/>
      <c r="B4020" s="64"/>
      <c r="C4020" s="64"/>
      <c r="D4020" s="64"/>
      <c r="E4020" s="64"/>
      <c r="F4020" s="64" t="s">
        <v>1938</v>
      </c>
      <c r="G4020" s="74">
        <v>3.23</v>
      </c>
      <c r="H4020" s="75" t="s">
        <v>1939</v>
      </c>
      <c r="I4020" s="34"/>
      <c r="J4020" s="64"/>
      <c r="K4020" s="74">
        <v>16.99</v>
      </c>
    </row>
    <row r="4021" ht="0.75" customHeight="1">
      <c r="A4021" s="76"/>
      <c r="B4021" s="76"/>
      <c r="C4021" s="76"/>
      <c r="D4021" s="76"/>
      <c r="E4021" s="76"/>
      <c r="F4021" s="76"/>
      <c r="G4021" s="76"/>
      <c r="H4021" s="76"/>
      <c r="I4021" s="76"/>
      <c r="J4021" s="76"/>
      <c r="K4021" s="76"/>
    </row>
    <row r="4022" ht="18.0" customHeight="1">
      <c r="A4022" s="39" t="s">
        <v>1095</v>
      </c>
      <c r="B4022" s="43" t="s">
        <v>83</v>
      </c>
      <c r="C4022" s="39" t="s">
        <v>84</v>
      </c>
      <c r="D4022" s="39" t="s">
        <v>24</v>
      </c>
      <c r="E4022" s="40" t="s">
        <v>1911</v>
      </c>
      <c r="F4022" s="42"/>
      <c r="G4022" s="54" t="s">
        <v>85</v>
      </c>
      <c r="H4022" s="43" t="s">
        <v>25</v>
      </c>
      <c r="I4022" s="43" t="s">
        <v>1912</v>
      </c>
      <c r="J4022" s="43" t="s">
        <v>86</v>
      </c>
      <c r="K4022" s="43" t="s">
        <v>26</v>
      </c>
    </row>
    <row r="4023" ht="24.0" customHeight="1">
      <c r="A4023" s="56" t="s">
        <v>1913</v>
      </c>
      <c r="B4023" s="58" t="s">
        <v>1096</v>
      </c>
      <c r="C4023" s="56" t="s">
        <v>284</v>
      </c>
      <c r="D4023" s="56" t="s">
        <v>1097</v>
      </c>
      <c r="E4023" s="66">
        <v>706.0</v>
      </c>
      <c r="F4023" s="42"/>
      <c r="G4023" s="57" t="s">
        <v>111</v>
      </c>
      <c r="H4023" s="67">
        <v>1.0</v>
      </c>
      <c r="I4023" s="59"/>
      <c r="J4023" s="59">
        <v>242.69</v>
      </c>
      <c r="K4023" s="59">
        <v>242.69</v>
      </c>
    </row>
    <row r="4024" ht="24.0" customHeight="1">
      <c r="A4024" s="77" t="s">
        <v>1940</v>
      </c>
      <c r="B4024" s="78" t="s">
        <v>3880</v>
      </c>
      <c r="C4024" s="77" t="s">
        <v>284</v>
      </c>
      <c r="D4024" s="77" t="s">
        <v>3881</v>
      </c>
      <c r="E4024" s="79" t="s">
        <v>1943</v>
      </c>
      <c r="F4024" s="42"/>
      <c r="G4024" s="80" t="s">
        <v>111</v>
      </c>
      <c r="H4024" s="81">
        <v>0.6</v>
      </c>
      <c r="I4024" s="81">
        <v>0.0</v>
      </c>
      <c r="J4024" s="82">
        <v>160.61</v>
      </c>
      <c r="K4024" s="82">
        <v>96.36</v>
      </c>
    </row>
    <row r="4025" ht="24.0" customHeight="1">
      <c r="A4025" s="77" t="s">
        <v>1940</v>
      </c>
      <c r="B4025" s="78" t="s">
        <v>2451</v>
      </c>
      <c r="C4025" s="77" t="s">
        <v>284</v>
      </c>
      <c r="D4025" s="77" t="s">
        <v>2149</v>
      </c>
      <c r="E4025" s="79" t="s">
        <v>1948</v>
      </c>
      <c r="F4025" s="42"/>
      <c r="G4025" s="80" t="s">
        <v>1134</v>
      </c>
      <c r="H4025" s="81">
        <v>2.0</v>
      </c>
      <c r="I4025" s="81">
        <v>0.0</v>
      </c>
      <c r="J4025" s="82">
        <v>20.12</v>
      </c>
      <c r="K4025" s="82">
        <v>40.24</v>
      </c>
    </row>
    <row r="4026" ht="24.0" customHeight="1">
      <c r="A4026" s="77" t="s">
        <v>1940</v>
      </c>
      <c r="B4026" s="78" t="s">
        <v>3882</v>
      </c>
      <c r="C4026" s="77" t="s">
        <v>284</v>
      </c>
      <c r="D4026" s="77" t="s">
        <v>3883</v>
      </c>
      <c r="E4026" s="79" t="s">
        <v>1943</v>
      </c>
      <c r="F4026" s="42"/>
      <c r="G4026" s="80" t="s">
        <v>111</v>
      </c>
      <c r="H4026" s="81">
        <v>0.6</v>
      </c>
      <c r="I4026" s="81">
        <v>0.0</v>
      </c>
      <c r="J4026" s="82">
        <v>176.82</v>
      </c>
      <c r="K4026" s="82">
        <v>106.09</v>
      </c>
    </row>
    <row r="4027" ht="13.5" customHeight="1">
      <c r="A4027" s="64"/>
      <c r="B4027" s="64"/>
      <c r="C4027" s="64"/>
      <c r="D4027" s="64"/>
      <c r="E4027" s="64"/>
      <c r="F4027" s="64" t="s">
        <v>1935</v>
      </c>
      <c r="G4027" s="74">
        <v>19.39</v>
      </c>
      <c r="H4027" s="64" t="s">
        <v>1936</v>
      </c>
      <c r="I4027" s="74">
        <v>20.85</v>
      </c>
      <c r="J4027" s="64" t="s">
        <v>1937</v>
      </c>
      <c r="K4027" s="74">
        <v>40.24</v>
      </c>
    </row>
    <row r="4028" ht="13.5" customHeight="1">
      <c r="A4028" s="64"/>
      <c r="B4028" s="64"/>
      <c r="C4028" s="64"/>
      <c r="D4028" s="64"/>
      <c r="E4028" s="64"/>
      <c r="F4028" s="64" t="s">
        <v>1938</v>
      </c>
      <c r="G4028" s="74">
        <v>57.12</v>
      </c>
      <c r="H4028" s="75" t="s">
        <v>1939</v>
      </c>
      <c r="I4028" s="34"/>
      <c r="J4028" s="64"/>
      <c r="K4028" s="74">
        <v>299.81</v>
      </c>
    </row>
    <row r="4029" ht="0.75" customHeight="1">
      <c r="A4029" s="76"/>
      <c r="B4029" s="76"/>
      <c r="C4029" s="76"/>
      <c r="D4029" s="76"/>
      <c r="E4029" s="76"/>
      <c r="F4029" s="76"/>
      <c r="G4029" s="76"/>
      <c r="H4029" s="76"/>
      <c r="I4029" s="76"/>
      <c r="J4029" s="76"/>
      <c r="K4029" s="76"/>
    </row>
    <row r="4030" ht="18.0" customHeight="1">
      <c r="A4030" s="39" t="s">
        <v>1098</v>
      </c>
      <c r="B4030" s="43" t="s">
        <v>83</v>
      </c>
      <c r="C4030" s="39" t="s">
        <v>84</v>
      </c>
      <c r="D4030" s="39" t="s">
        <v>24</v>
      </c>
      <c r="E4030" s="40" t="s">
        <v>1911</v>
      </c>
      <c r="F4030" s="42"/>
      <c r="G4030" s="54" t="s">
        <v>85</v>
      </c>
      <c r="H4030" s="43" t="s">
        <v>25</v>
      </c>
      <c r="I4030" s="43" t="s">
        <v>1912</v>
      </c>
      <c r="J4030" s="43" t="s">
        <v>86</v>
      </c>
      <c r="K4030" s="43" t="s">
        <v>26</v>
      </c>
    </row>
    <row r="4031" ht="25.5" customHeight="1">
      <c r="A4031" s="56" t="s">
        <v>1913</v>
      </c>
      <c r="B4031" s="58" t="s">
        <v>1099</v>
      </c>
      <c r="C4031" s="56" t="s">
        <v>92</v>
      </c>
      <c r="D4031" s="56" t="s">
        <v>1100</v>
      </c>
      <c r="E4031" s="66">
        <v>54.0</v>
      </c>
      <c r="F4031" s="42"/>
      <c r="G4031" s="57" t="s">
        <v>98</v>
      </c>
      <c r="H4031" s="67">
        <v>1.0</v>
      </c>
      <c r="I4031" s="59"/>
      <c r="J4031" s="59">
        <v>11.78</v>
      </c>
      <c r="K4031" s="59">
        <v>11.78</v>
      </c>
    </row>
    <row r="4032" ht="25.5" customHeight="1">
      <c r="A4032" s="68" t="s">
        <v>1915</v>
      </c>
      <c r="B4032" s="69" t="s">
        <v>2003</v>
      </c>
      <c r="C4032" s="68" t="s">
        <v>122</v>
      </c>
      <c r="D4032" s="68" t="s">
        <v>2004</v>
      </c>
      <c r="E4032" s="70" t="s">
        <v>1918</v>
      </c>
      <c r="F4032" s="42"/>
      <c r="G4032" s="71" t="s">
        <v>1134</v>
      </c>
      <c r="H4032" s="72">
        <v>0.172</v>
      </c>
      <c r="I4032" s="72">
        <v>0.0</v>
      </c>
      <c r="J4032" s="73">
        <v>26.39</v>
      </c>
      <c r="K4032" s="73">
        <v>4.53</v>
      </c>
    </row>
    <row r="4033" ht="25.5" customHeight="1">
      <c r="A4033" s="68" t="s">
        <v>1915</v>
      </c>
      <c r="B4033" s="69" t="s">
        <v>2012</v>
      </c>
      <c r="C4033" s="68" t="s">
        <v>122</v>
      </c>
      <c r="D4033" s="68" t="s">
        <v>2013</v>
      </c>
      <c r="E4033" s="70" t="s">
        <v>1918</v>
      </c>
      <c r="F4033" s="42"/>
      <c r="G4033" s="71" t="s">
        <v>1134</v>
      </c>
      <c r="H4033" s="72">
        <v>0.172</v>
      </c>
      <c r="I4033" s="72">
        <v>0.0</v>
      </c>
      <c r="J4033" s="73">
        <v>21.7</v>
      </c>
      <c r="K4033" s="73">
        <v>3.73</v>
      </c>
    </row>
    <row r="4034" ht="25.5" customHeight="1">
      <c r="A4034" s="77" t="s">
        <v>1940</v>
      </c>
      <c r="B4034" s="78" t="s">
        <v>3884</v>
      </c>
      <c r="C4034" s="77" t="s">
        <v>122</v>
      </c>
      <c r="D4034" s="77" t="s">
        <v>1100</v>
      </c>
      <c r="E4034" s="79" t="s">
        <v>1943</v>
      </c>
      <c r="F4034" s="42"/>
      <c r="G4034" s="80" t="s">
        <v>98</v>
      </c>
      <c r="H4034" s="81">
        <v>1.0</v>
      </c>
      <c r="I4034" s="81">
        <v>0.0</v>
      </c>
      <c r="J4034" s="82">
        <v>3.52</v>
      </c>
      <c r="K4034" s="82">
        <v>3.52</v>
      </c>
    </row>
    <row r="4035" ht="13.5" customHeight="1">
      <c r="A4035" s="64"/>
      <c r="B4035" s="64"/>
      <c r="C4035" s="64"/>
      <c r="D4035" s="64"/>
      <c r="E4035" s="64"/>
      <c r="F4035" s="64" t="s">
        <v>1935</v>
      </c>
      <c r="G4035" s="74">
        <v>3.05</v>
      </c>
      <c r="H4035" s="64" t="s">
        <v>1936</v>
      </c>
      <c r="I4035" s="74">
        <v>3.3</v>
      </c>
      <c r="J4035" s="64" t="s">
        <v>1937</v>
      </c>
      <c r="K4035" s="74">
        <v>6.35</v>
      </c>
    </row>
    <row r="4036" ht="13.5" customHeight="1">
      <c r="A4036" s="64"/>
      <c r="B4036" s="64"/>
      <c r="C4036" s="64"/>
      <c r="D4036" s="64"/>
      <c r="E4036" s="64"/>
      <c r="F4036" s="64" t="s">
        <v>1938</v>
      </c>
      <c r="G4036" s="74">
        <v>2.77</v>
      </c>
      <c r="H4036" s="75" t="s">
        <v>1939</v>
      </c>
      <c r="I4036" s="34"/>
      <c r="J4036" s="64"/>
      <c r="K4036" s="74">
        <v>14.55</v>
      </c>
    </row>
    <row r="4037" ht="0.75" customHeight="1">
      <c r="A4037" s="76"/>
      <c r="B4037" s="76"/>
      <c r="C4037" s="76"/>
      <c r="D4037" s="76"/>
      <c r="E4037" s="76"/>
      <c r="F4037" s="76"/>
      <c r="G4037" s="76"/>
      <c r="H4037" s="76"/>
      <c r="I4037" s="76"/>
      <c r="J4037" s="76"/>
      <c r="K4037" s="76"/>
    </row>
    <row r="4038" ht="18.0" customHeight="1">
      <c r="A4038" s="39" t="s">
        <v>1101</v>
      </c>
      <c r="B4038" s="43" t="s">
        <v>83</v>
      </c>
      <c r="C4038" s="39" t="s">
        <v>84</v>
      </c>
      <c r="D4038" s="39" t="s">
        <v>24</v>
      </c>
      <c r="E4038" s="40" t="s">
        <v>1911</v>
      </c>
      <c r="F4038" s="42"/>
      <c r="G4038" s="54" t="s">
        <v>85</v>
      </c>
      <c r="H4038" s="43" t="s">
        <v>25</v>
      </c>
      <c r="I4038" s="43" t="s">
        <v>1912</v>
      </c>
      <c r="J4038" s="43" t="s">
        <v>86</v>
      </c>
      <c r="K4038" s="43" t="s">
        <v>26</v>
      </c>
    </row>
    <row r="4039" ht="25.5" customHeight="1">
      <c r="A4039" s="56" t="s">
        <v>1913</v>
      </c>
      <c r="B4039" s="58" t="s">
        <v>1102</v>
      </c>
      <c r="C4039" s="56" t="s">
        <v>92</v>
      </c>
      <c r="D4039" s="56" t="s">
        <v>1103</v>
      </c>
      <c r="E4039" s="66">
        <v>54.0</v>
      </c>
      <c r="F4039" s="42"/>
      <c r="G4039" s="57" t="s">
        <v>98</v>
      </c>
      <c r="H4039" s="67">
        <v>1.0</v>
      </c>
      <c r="I4039" s="59"/>
      <c r="J4039" s="59">
        <v>10.48</v>
      </c>
      <c r="K4039" s="59">
        <v>10.48</v>
      </c>
    </row>
    <row r="4040" ht="25.5" customHeight="1">
      <c r="A4040" s="68" t="s">
        <v>1915</v>
      </c>
      <c r="B4040" s="69" t="s">
        <v>2003</v>
      </c>
      <c r="C4040" s="68" t="s">
        <v>122</v>
      </c>
      <c r="D4040" s="68" t="s">
        <v>2004</v>
      </c>
      <c r="E4040" s="70" t="s">
        <v>1918</v>
      </c>
      <c r="F4040" s="42"/>
      <c r="G4040" s="71" t="s">
        <v>1134</v>
      </c>
      <c r="H4040" s="72">
        <v>0.172</v>
      </c>
      <c r="I4040" s="72">
        <v>0.0</v>
      </c>
      <c r="J4040" s="73">
        <v>26.39</v>
      </c>
      <c r="K4040" s="73">
        <v>4.53</v>
      </c>
    </row>
    <row r="4041" ht="25.5" customHeight="1">
      <c r="A4041" s="68" t="s">
        <v>1915</v>
      </c>
      <c r="B4041" s="69" t="s">
        <v>2012</v>
      </c>
      <c r="C4041" s="68" t="s">
        <v>122</v>
      </c>
      <c r="D4041" s="68" t="s">
        <v>2013</v>
      </c>
      <c r="E4041" s="70" t="s">
        <v>1918</v>
      </c>
      <c r="F4041" s="42"/>
      <c r="G4041" s="71" t="s">
        <v>1134</v>
      </c>
      <c r="H4041" s="72">
        <v>0.172</v>
      </c>
      <c r="I4041" s="72">
        <v>0.0</v>
      </c>
      <c r="J4041" s="73">
        <v>21.7</v>
      </c>
      <c r="K4041" s="73">
        <v>3.73</v>
      </c>
    </row>
    <row r="4042" ht="25.5" customHeight="1">
      <c r="A4042" s="77" t="s">
        <v>1940</v>
      </c>
      <c r="B4042" s="78" t="s">
        <v>3885</v>
      </c>
      <c r="C4042" s="77" t="s">
        <v>122</v>
      </c>
      <c r="D4042" s="77" t="s">
        <v>1103</v>
      </c>
      <c r="E4042" s="79" t="s">
        <v>1943</v>
      </c>
      <c r="F4042" s="42"/>
      <c r="G4042" s="80" t="s">
        <v>98</v>
      </c>
      <c r="H4042" s="81">
        <v>1.0</v>
      </c>
      <c r="I4042" s="81">
        <v>0.0</v>
      </c>
      <c r="J4042" s="82">
        <v>2.22</v>
      </c>
      <c r="K4042" s="82">
        <v>2.22</v>
      </c>
    </row>
    <row r="4043" ht="13.5" customHeight="1">
      <c r="A4043" s="64"/>
      <c r="B4043" s="64"/>
      <c r="C4043" s="64"/>
      <c r="D4043" s="64"/>
      <c r="E4043" s="64"/>
      <c r="F4043" s="64" t="s">
        <v>1935</v>
      </c>
      <c r="G4043" s="74">
        <v>3.05</v>
      </c>
      <c r="H4043" s="64" t="s">
        <v>1936</v>
      </c>
      <c r="I4043" s="74">
        <v>3.3</v>
      </c>
      <c r="J4043" s="64" t="s">
        <v>1937</v>
      </c>
      <c r="K4043" s="74">
        <v>6.35</v>
      </c>
    </row>
    <row r="4044" ht="13.5" customHeight="1">
      <c r="A4044" s="64"/>
      <c r="B4044" s="64"/>
      <c r="C4044" s="64"/>
      <c r="D4044" s="64"/>
      <c r="E4044" s="64"/>
      <c r="F4044" s="64" t="s">
        <v>1938</v>
      </c>
      <c r="G4044" s="74">
        <v>2.46</v>
      </c>
      <c r="H4044" s="75" t="s">
        <v>1939</v>
      </c>
      <c r="I4044" s="34"/>
      <c r="J4044" s="64"/>
      <c r="K4044" s="74">
        <v>12.94</v>
      </c>
    </row>
    <row r="4045" ht="0.75" customHeight="1">
      <c r="A4045" s="76"/>
      <c r="B4045" s="76"/>
      <c r="C4045" s="76"/>
      <c r="D4045" s="76"/>
      <c r="E4045" s="76"/>
      <c r="F4045" s="76"/>
      <c r="G4045" s="76"/>
      <c r="H4045" s="76"/>
      <c r="I4045" s="76"/>
      <c r="J4045" s="76"/>
      <c r="K4045" s="76"/>
    </row>
    <row r="4046" ht="18.0" customHeight="1">
      <c r="A4046" s="39" t="s">
        <v>1104</v>
      </c>
      <c r="B4046" s="43" t="s">
        <v>83</v>
      </c>
      <c r="C4046" s="39" t="s">
        <v>84</v>
      </c>
      <c r="D4046" s="39" t="s">
        <v>24</v>
      </c>
      <c r="E4046" s="40" t="s">
        <v>1911</v>
      </c>
      <c r="F4046" s="42"/>
      <c r="G4046" s="54" t="s">
        <v>85</v>
      </c>
      <c r="H4046" s="43" t="s">
        <v>25</v>
      </c>
      <c r="I4046" s="43" t="s">
        <v>1912</v>
      </c>
      <c r="J4046" s="43" t="s">
        <v>86</v>
      </c>
      <c r="K4046" s="43" t="s">
        <v>26</v>
      </c>
    </row>
    <row r="4047" ht="25.5" customHeight="1">
      <c r="A4047" s="56" t="s">
        <v>1913</v>
      </c>
      <c r="B4047" s="58" t="s">
        <v>1105</v>
      </c>
      <c r="C4047" s="56" t="s">
        <v>92</v>
      </c>
      <c r="D4047" s="56" t="s">
        <v>1106</v>
      </c>
      <c r="E4047" s="66">
        <v>54.0</v>
      </c>
      <c r="F4047" s="42"/>
      <c r="G4047" s="57" t="s">
        <v>98</v>
      </c>
      <c r="H4047" s="67">
        <v>1.0</v>
      </c>
      <c r="I4047" s="59"/>
      <c r="J4047" s="59">
        <v>10.75</v>
      </c>
      <c r="K4047" s="59">
        <v>10.75</v>
      </c>
    </row>
    <row r="4048" ht="25.5" customHeight="1">
      <c r="A4048" s="68" t="s">
        <v>1915</v>
      </c>
      <c r="B4048" s="69" t="s">
        <v>2012</v>
      </c>
      <c r="C4048" s="68" t="s">
        <v>122</v>
      </c>
      <c r="D4048" s="68" t="s">
        <v>2013</v>
      </c>
      <c r="E4048" s="70" t="s">
        <v>1918</v>
      </c>
      <c r="F4048" s="42"/>
      <c r="G4048" s="71" t="s">
        <v>1134</v>
      </c>
      <c r="H4048" s="72">
        <v>0.172</v>
      </c>
      <c r="I4048" s="72">
        <v>0.0</v>
      </c>
      <c r="J4048" s="73">
        <v>21.7</v>
      </c>
      <c r="K4048" s="73">
        <v>3.73</v>
      </c>
    </row>
    <row r="4049" ht="25.5" customHeight="1">
      <c r="A4049" s="68" t="s">
        <v>1915</v>
      </c>
      <c r="B4049" s="69" t="s">
        <v>2003</v>
      </c>
      <c r="C4049" s="68" t="s">
        <v>122</v>
      </c>
      <c r="D4049" s="68" t="s">
        <v>2004</v>
      </c>
      <c r="E4049" s="70" t="s">
        <v>1918</v>
      </c>
      <c r="F4049" s="42"/>
      <c r="G4049" s="71" t="s">
        <v>1134</v>
      </c>
      <c r="H4049" s="72">
        <v>0.172</v>
      </c>
      <c r="I4049" s="72">
        <v>0.0</v>
      </c>
      <c r="J4049" s="73">
        <v>26.39</v>
      </c>
      <c r="K4049" s="73">
        <v>4.53</v>
      </c>
    </row>
    <row r="4050" ht="25.5" customHeight="1">
      <c r="A4050" s="77" t="s">
        <v>1940</v>
      </c>
      <c r="B4050" s="78" t="s">
        <v>3886</v>
      </c>
      <c r="C4050" s="77" t="s">
        <v>122</v>
      </c>
      <c r="D4050" s="77" t="s">
        <v>1106</v>
      </c>
      <c r="E4050" s="79" t="s">
        <v>1943</v>
      </c>
      <c r="F4050" s="42"/>
      <c r="G4050" s="80" t="s">
        <v>98</v>
      </c>
      <c r="H4050" s="81">
        <v>1.0</v>
      </c>
      <c r="I4050" s="81">
        <v>0.0</v>
      </c>
      <c r="J4050" s="82">
        <v>2.49</v>
      </c>
      <c r="K4050" s="82">
        <v>2.49</v>
      </c>
    </row>
    <row r="4051" ht="13.5" customHeight="1">
      <c r="A4051" s="64"/>
      <c r="B4051" s="64"/>
      <c r="C4051" s="64"/>
      <c r="D4051" s="64"/>
      <c r="E4051" s="64"/>
      <c r="F4051" s="64" t="s">
        <v>1935</v>
      </c>
      <c r="G4051" s="74">
        <v>3.05</v>
      </c>
      <c r="H4051" s="64" t="s">
        <v>1936</v>
      </c>
      <c r="I4051" s="74">
        <v>3.3</v>
      </c>
      <c r="J4051" s="64" t="s">
        <v>1937</v>
      </c>
      <c r="K4051" s="74">
        <v>6.35</v>
      </c>
    </row>
    <row r="4052" ht="13.5" customHeight="1">
      <c r="A4052" s="64"/>
      <c r="B4052" s="64"/>
      <c r="C4052" s="64"/>
      <c r="D4052" s="64"/>
      <c r="E4052" s="64"/>
      <c r="F4052" s="64" t="s">
        <v>1938</v>
      </c>
      <c r="G4052" s="74">
        <v>2.53</v>
      </c>
      <c r="H4052" s="75" t="s">
        <v>1939</v>
      </c>
      <c r="I4052" s="34"/>
      <c r="J4052" s="64"/>
      <c r="K4052" s="74">
        <v>13.28</v>
      </c>
    </row>
    <row r="4053" ht="0.75" customHeight="1">
      <c r="A4053" s="76"/>
      <c r="B4053" s="76"/>
      <c r="C4053" s="76"/>
      <c r="D4053" s="76"/>
      <c r="E4053" s="76"/>
      <c r="F4053" s="76"/>
      <c r="G4053" s="76"/>
      <c r="H4053" s="76"/>
      <c r="I4053" s="76"/>
      <c r="J4053" s="76"/>
      <c r="K4053" s="76"/>
    </row>
    <row r="4054" ht="18.0" customHeight="1">
      <c r="A4054" s="39" t="s">
        <v>1107</v>
      </c>
      <c r="B4054" s="43" t="s">
        <v>83</v>
      </c>
      <c r="C4054" s="39" t="s">
        <v>84</v>
      </c>
      <c r="D4054" s="39" t="s">
        <v>24</v>
      </c>
      <c r="E4054" s="40" t="s">
        <v>1911</v>
      </c>
      <c r="F4054" s="42"/>
      <c r="G4054" s="54" t="s">
        <v>85</v>
      </c>
      <c r="H4054" s="43" t="s">
        <v>25</v>
      </c>
      <c r="I4054" s="43" t="s">
        <v>1912</v>
      </c>
      <c r="J4054" s="43" t="s">
        <v>86</v>
      </c>
      <c r="K4054" s="43" t="s">
        <v>26</v>
      </c>
    </row>
    <row r="4055" ht="39.0" customHeight="1">
      <c r="A4055" s="56" t="s">
        <v>1913</v>
      </c>
      <c r="B4055" s="58" t="s">
        <v>1108</v>
      </c>
      <c r="C4055" s="56" t="s">
        <v>122</v>
      </c>
      <c r="D4055" s="56" t="s">
        <v>1109</v>
      </c>
      <c r="E4055" s="66" t="s">
        <v>3729</v>
      </c>
      <c r="F4055" s="42"/>
      <c r="G4055" s="57" t="s">
        <v>98</v>
      </c>
      <c r="H4055" s="67">
        <v>1.0</v>
      </c>
      <c r="I4055" s="59"/>
      <c r="J4055" s="59">
        <v>13.58</v>
      </c>
      <c r="K4055" s="59">
        <v>13.58</v>
      </c>
    </row>
    <row r="4056" ht="25.5" customHeight="1">
      <c r="A4056" s="68" t="s">
        <v>1915</v>
      </c>
      <c r="B4056" s="69" t="s">
        <v>2003</v>
      </c>
      <c r="C4056" s="68" t="s">
        <v>122</v>
      </c>
      <c r="D4056" s="68" t="s">
        <v>2004</v>
      </c>
      <c r="E4056" s="70" t="s">
        <v>1918</v>
      </c>
      <c r="F4056" s="42"/>
      <c r="G4056" s="71" t="s">
        <v>1134</v>
      </c>
      <c r="H4056" s="72">
        <v>0.1405</v>
      </c>
      <c r="I4056" s="72">
        <v>0.0</v>
      </c>
      <c r="J4056" s="73">
        <v>26.39</v>
      </c>
      <c r="K4056" s="73">
        <v>3.7</v>
      </c>
    </row>
    <row r="4057" ht="25.5" customHeight="1">
      <c r="A4057" s="68" t="s">
        <v>1915</v>
      </c>
      <c r="B4057" s="69" t="s">
        <v>2012</v>
      </c>
      <c r="C4057" s="68" t="s">
        <v>122</v>
      </c>
      <c r="D4057" s="68" t="s">
        <v>2013</v>
      </c>
      <c r="E4057" s="70" t="s">
        <v>1918</v>
      </c>
      <c r="F4057" s="42"/>
      <c r="G4057" s="71" t="s">
        <v>1134</v>
      </c>
      <c r="H4057" s="72">
        <v>0.1405</v>
      </c>
      <c r="I4057" s="72">
        <v>0.0</v>
      </c>
      <c r="J4057" s="73">
        <v>21.7</v>
      </c>
      <c r="K4057" s="73">
        <v>3.04</v>
      </c>
    </row>
    <row r="4058" ht="24.0" customHeight="1">
      <c r="A4058" s="77" t="s">
        <v>1940</v>
      </c>
      <c r="B4058" s="78" t="s">
        <v>3732</v>
      </c>
      <c r="C4058" s="77" t="s">
        <v>122</v>
      </c>
      <c r="D4058" s="77" t="s">
        <v>3733</v>
      </c>
      <c r="E4058" s="79" t="s">
        <v>1943</v>
      </c>
      <c r="F4058" s="42"/>
      <c r="G4058" s="80" t="s">
        <v>98</v>
      </c>
      <c r="H4058" s="81">
        <v>0.0469</v>
      </c>
      <c r="I4058" s="81">
        <v>0.0</v>
      </c>
      <c r="J4058" s="82">
        <v>3.08</v>
      </c>
      <c r="K4058" s="82">
        <v>0.14</v>
      </c>
    </row>
    <row r="4059" ht="24.0" customHeight="1">
      <c r="A4059" s="77" t="s">
        <v>1940</v>
      </c>
      <c r="B4059" s="78" t="s">
        <v>3741</v>
      </c>
      <c r="C4059" s="77" t="s">
        <v>122</v>
      </c>
      <c r="D4059" s="77" t="s">
        <v>3742</v>
      </c>
      <c r="E4059" s="79" t="s">
        <v>1943</v>
      </c>
      <c r="F4059" s="42"/>
      <c r="G4059" s="80" t="s">
        <v>98</v>
      </c>
      <c r="H4059" s="81">
        <v>0.0141</v>
      </c>
      <c r="I4059" s="81">
        <v>0.0</v>
      </c>
      <c r="J4059" s="82">
        <v>76.56</v>
      </c>
      <c r="K4059" s="82">
        <v>1.07</v>
      </c>
    </row>
    <row r="4060" ht="25.5" customHeight="1">
      <c r="A4060" s="77" t="s">
        <v>1940</v>
      </c>
      <c r="B4060" s="78" t="s">
        <v>3743</v>
      </c>
      <c r="C4060" s="77" t="s">
        <v>122</v>
      </c>
      <c r="D4060" s="77" t="s">
        <v>3744</v>
      </c>
      <c r="E4060" s="79" t="s">
        <v>1943</v>
      </c>
      <c r="F4060" s="42"/>
      <c r="G4060" s="80" t="s">
        <v>98</v>
      </c>
      <c r="H4060" s="81">
        <v>0.018</v>
      </c>
      <c r="I4060" s="81">
        <v>0.0</v>
      </c>
      <c r="J4060" s="82">
        <v>86.73</v>
      </c>
      <c r="K4060" s="82">
        <v>1.56</v>
      </c>
    </row>
    <row r="4061" ht="25.5" customHeight="1">
      <c r="A4061" s="77" t="s">
        <v>1940</v>
      </c>
      <c r="B4061" s="78" t="s">
        <v>3887</v>
      </c>
      <c r="C4061" s="77" t="s">
        <v>122</v>
      </c>
      <c r="D4061" s="77" t="s">
        <v>3888</v>
      </c>
      <c r="E4061" s="79" t="s">
        <v>1943</v>
      </c>
      <c r="F4061" s="42"/>
      <c r="G4061" s="80" t="s">
        <v>98</v>
      </c>
      <c r="H4061" s="81">
        <v>1.0</v>
      </c>
      <c r="I4061" s="81">
        <v>0.0</v>
      </c>
      <c r="J4061" s="82">
        <v>4.07</v>
      </c>
      <c r="K4061" s="82">
        <v>4.07</v>
      </c>
    </row>
    <row r="4062" ht="13.5" customHeight="1">
      <c r="A4062" s="64"/>
      <c r="B4062" s="64"/>
      <c r="C4062" s="64"/>
      <c r="D4062" s="64"/>
      <c r="E4062" s="64"/>
      <c r="F4062" s="64" t="s">
        <v>1935</v>
      </c>
      <c r="G4062" s="74">
        <v>2.49</v>
      </c>
      <c r="H4062" s="64" t="s">
        <v>1936</v>
      </c>
      <c r="I4062" s="74">
        <v>2.69</v>
      </c>
      <c r="J4062" s="64" t="s">
        <v>1937</v>
      </c>
      <c r="K4062" s="74">
        <v>5.18</v>
      </c>
    </row>
    <row r="4063" ht="13.5" customHeight="1">
      <c r="A4063" s="64"/>
      <c r="B4063" s="64"/>
      <c r="C4063" s="64"/>
      <c r="D4063" s="64"/>
      <c r="E4063" s="64"/>
      <c r="F4063" s="64" t="s">
        <v>1938</v>
      </c>
      <c r="G4063" s="74">
        <v>3.19</v>
      </c>
      <c r="H4063" s="75" t="s">
        <v>1939</v>
      </c>
      <c r="I4063" s="34"/>
      <c r="J4063" s="64"/>
      <c r="K4063" s="74">
        <v>16.77</v>
      </c>
    </row>
    <row r="4064" ht="0.75" customHeight="1">
      <c r="A4064" s="76"/>
      <c r="B4064" s="76"/>
      <c r="C4064" s="76"/>
      <c r="D4064" s="76"/>
      <c r="E4064" s="76"/>
      <c r="F4064" s="76"/>
      <c r="G4064" s="76"/>
      <c r="H4064" s="76"/>
      <c r="I4064" s="76"/>
      <c r="J4064" s="76"/>
      <c r="K4064" s="76"/>
    </row>
    <row r="4065" ht="18.0" customHeight="1">
      <c r="A4065" s="39" t="s">
        <v>1110</v>
      </c>
      <c r="B4065" s="43" t="s">
        <v>83</v>
      </c>
      <c r="C4065" s="39" t="s">
        <v>84</v>
      </c>
      <c r="D4065" s="39" t="s">
        <v>24</v>
      </c>
      <c r="E4065" s="40" t="s">
        <v>1911</v>
      </c>
      <c r="F4065" s="42"/>
      <c r="G4065" s="54" t="s">
        <v>85</v>
      </c>
      <c r="H4065" s="43" t="s">
        <v>25</v>
      </c>
      <c r="I4065" s="43" t="s">
        <v>1912</v>
      </c>
      <c r="J4065" s="43" t="s">
        <v>86</v>
      </c>
      <c r="K4065" s="43" t="s">
        <v>26</v>
      </c>
    </row>
    <row r="4066" ht="24.0" customHeight="1">
      <c r="A4066" s="56" t="s">
        <v>1913</v>
      </c>
      <c r="B4066" s="58" t="s">
        <v>1111</v>
      </c>
      <c r="C4066" s="56" t="s">
        <v>201</v>
      </c>
      <c r="D4066" s="56" t="s">
        <v>1112</v>
      </c>
      <c r="E4066" s="66">
        <v>0.0</v>
      </c>
      <c r="F4066" s="42"/>
      <c r="G4066" s="57" t="s">
        <v>106</v>
      </c>
      <c r="H4066" s="67">
        <v>1.0</v>
      </c>
      <c r="I4066" s="59"/>
      <c r="J4066" s="59">
        <v>40.29</v>
      </c>
      <c r="K4066" s="59">
        <v>40.29</v>
      </c>
    </row>
    <row r="4067" ht="25.5" customHeight="1">
      <c r="A4067" s="68" t="s">
        <v>1915</v>
      </c>
      <c r="B4067" s="69" t="s">
        <v>2275</v>
      </c>
      <c r="C4067" s="68" t="s">
        <v>201</v>
      </c>
      <c r="D4067" s="68" t="s">
        <v>2276</v>
      </c>
      <c r="E4067" s="70">
        <v>0.0</v>
      </c>
      <c r="F4067" s="42"/>
      <c r="G4067" s="71" t="s">
        <v>2070</v>
      </c>
      <c r="H4067" s="72">
        <v>0.45</v>
      </c>
      <c r="I4067" s="72">
        <v>0.0</v>
      </c>
      <c r="J4067" s="73">
        <v>31.4</v>
      </c>
      <c r="K4067" s="73">
        <v>14.13</v>
      </c>
    </row>
    <row r="4068" ht="25.5" customHeight="1">
      <c r="A4068" s="68" t="s">
        <v>1915</v>
      </c>
      <c r="B4068" s="69" t="s">
        <v>2273</v>
      </c>
      <c r="C4068" s="68" t="s">
        <v>201</v>
      </c>
      <c r="D4068" s="68" t="s">
        <v>2274</v>
      </c>
      <c r="E4068" s="70">
        <v>0.0</v>
      </c>
      <c r="F4068" s="42"/>
      <c r="G4068" s="71" t="s">
        <v>2070</v>
      </c>
      <c r="H4068" s="72">
        <v>0.45</v>
      </c>
      <c r="I4068" s="72">
        <v>0.0</v>
      </c>
      <c r="J4068" s="73">
        <v>25.52</v>
      </c>
      <c r="K4068" s="73">
        <v>11.48</v>
      </c>
    </row>
    <row r="4069" ht="24.0" customHeight="1">
      <c r="A4069" s="77" t="s">
        <v>1940</v>
      </c>
      <c r="B4069" s="78" t="s">
        <v>3889</v>
      </c>
      <c r="C4069" s="77" t="s">
        <v>201</v>
      </c>
      <c r="D4069" s="77" t="s">
        <v>1112</v>
      </c>
      <c r="E4069" s="79" t="s">
        <v>1943</v>
      </c>
      <c r="F4069" s="42"/>
      <c r="G4069" s="80" t="s">
        <v>106</v>
      </c>
      <c r="H4069" s="81">
        <v>1.0</v>
      </c>
      <c r="I4069" s="81">
        <v>0.0</v>
      </c>
      <c r="J4069" s="82">
        <v>9.05</v>
      </c>
      <c r="K4069" s="82">
        <v>9.05</v>
      </c>
    </row>
    <row r="4070" ht="24.0" customHeight="1">
      <c r="A4070" s="77" t="s">
        <v>1940</v>
      </c>
      <c r="B4070" s="78" t="s">
        <v>3890</v>
      </c>
      <c r="C4070" s="77" t="s">
        <v>201</v>
      </c>
      <c r="D4070" s="77" t="s">
        <v>3891</v>
      </c>
      <c r="E4070" s="79" t="s">
        <v>1943</v>
      </c>
      <c r="F4070" s="42"/>
      <c r="G4070" s="80" t="s">
        <v>3892</v>
      </c>
      <c r="H4070" s="81">
        <v>0.2</v>
      </c>
      <c r="I4070" s="81">
        <v>0.0</v>
      </c>
      <c r="J4070" s="82">
        <v>9.95</v>
      </c>
      <c r="K4070" s="82">
        <v>1.99</v>
      </c>
    </row>
    <row r="4071" ht="24.0" customHeight="1">
      <c r="A4071" s="77" t="s">
        <v>1940</v>
      </c>
      <c r="B4071" s="78" t="s">
        <v>3893</v>
      </c>
      <c r="C4071" s="77" t="s">
        <v>201</v>
      </c>
      <c r="D4071" s="77" t="s">
        <v>3894</v>
      </c>
      <c r="E4071" s="79" t="s">
        <v>1943</v>
      </c>
      <c r="F4071" s="42"/>
      <c r="G4071" s="80" t="s">
        <v>1957</v>
      </c>
      <c r="H4071" s="81">
        <v>0.066</v>
      </c>
      <c r="I4071" s="81">
        <v>0.0</v>
      </c>
      <c r="J4071" s="82">
        <v>55.17</v>
      </c>
      <c r="K4071" s="82">
        <v>3.64</v>
      </c>
    </row>
    <row r="4072" ht="13.5" customHeight="1">
      <c r="A4072" s="64"/>
      <c r="B4072" s="64"/>
      <c r="C4072" s="64"/>
      <c r="D4072" s="64"/>
      <c r="E4072" s="64"/>
      <c r="F4072" s="64" t="s">
        <v>1935</v>
      </c>
      <c r="G4072" s="74">
        <v>8.35</v>
      </c>
      <c r="H4072" s="64" t="s">
        <v>1936</v>
      </c>
      <c r="I4072" s="74">
        <v>8.98</v>
      </c>
      <c r="J4072" s="64" t="s">
        <v>1937</v>
      </c>
      <c r="K4072" s="74">
        <v>17.33</v>
      </c>
    </row>
    <row r="4073" ht="13.5" customHeight="1">
      <c r="A4073" s="64"/>
      <c r="B4073" s="64"/>
      <c r="C4073" s="64"/>
      <c r="D4073" s="64"/>
      <c r="E4073" s="64"/>
      <c r="F4073" s="64" t="s">
        <v>1938</v>
      </c>
      <c r="G4073" s="74">
        <v>9.48</v>
      </c>
      <c r="H4073" s="75" t="s">
        <v>1939</v>
      </c>
      <c r="I4073" s="34"/>
      <c r="J4073" s="64"/>
      <c r="K4073" s="74">
        <v>49.77</v>
      </c>
    </row>
    <row r="4074" ht="0.75" customHeight="1">
      <c r="A4074" s="76"/>
      <c r="B4074" s="76"/>
      <c r="C4074" s="76"/>
      <c r="D4074" s="76"/>
      <c r="E4074" s="76"/>
      <c r="F4074" s="76"/>
      <c r="G4074" s="76"/>
      <c r="H4074" s="76"/>
      <c r="I4074" s="76"/>
      <c r="J4074" s="76"/>
      <c r="K4074" s="76"/>
    </row>
    <row r="4075" ht="18.0" customHeight="1">
      <c r="A4075" s="39" t="s">
        <v>1113</v>
      </c>
      <c r="B4075" s="43" t="s">
        <v>83</v>
      </c>
      <c r="C4075" s="39" t="s">
        <v>84</v>
      </c>
      <c r="D4075" s="39" t="s">
        <v>24</v>
      </c>
      <c r="E4075" s="40" t="s">
        <v>1911</v>
      </c>
      <c r="F4075" s="42"/>
      <c r="G4075" s="54" t="s">
        <v>85</v>
      </c>
      <c r="H4075" s="43" t="s">
        <v>25</v>
      </c>
      <c r="I4075" s="43" t="s">
        <v>1912</v>
      </c>
      <c r="J4075" s="43" t="s">
        <v>86</v>
      </c>
      <c r="K4075" s="43" t="s">
        <v>26</v>
      </c>
    </row>
    <row r="4076" ht="39.0" customHeight="1">
      <c r="A4076" s="56" t="s">
        <v>1913</v>
      </c>
      <c r="B4076" s="58" t="s">
        <v>1114</v>
      </c>
      <c r="C4076" s="56" t="s">
        <v>122</v>
      </c>
      <c r="D4076" s="56" t="s">
        <v>1115</v>
      </c>
      <c r="E4076" s="66" t="s">
        <v>3895</v>
      </c>
      <c r="F4076" s="42"/>
      <c r="G4076" s="57" t="s">
        <v>98</v>
      </c>
      <c r="H4076" s="67">
        <v>1.0</v>
      </c>
      <c r="I4076" s="59"/>
      <c r="J4076" s="59">
        <v>48.71</v>
      </c>
      <c r="K4076" s="59">
        <v>48.71</v>
      </c>
    </row>
    <row r="4077" ht="25.5" customHeight="1">
      <c r="A4077" s="68" t="s">
        <v>1915</v>
      </c>
      <c r="B4077" s="69" t="s">
        <v>2003</v>
      </c>
      <c r="C4077" s="68" t="s">
        <v>122</v>
      </c>
      <c r="D4077" s="68" t="s">
        <v>2004</v>
      </c>
      <c r="E4077" s="70" t="s">
        <v>1918</v>
      </c>
      <c r="F4077" s="42"/>
      <c r="G4077" s="71" t="s">
        <v>1134</v>
      </c>
      <c r="H4077" s="72">
        <v>0.3987</v>
      </c>
      <c r="I4077" s="72">
        <v>0.0</v>
      </c>
      <c r="J4077" s="73">
        <v>26.39</v>
      </c>
      <c r="K4077" s="73">
        <v>10.52</v>
      </c>
    </row>
    <row r="4078" ht="25.5" customHeight="1">
      <c r="A4078" s="68" t="s">
        <v>1915</v>
      </c>
      <c r="B4078" s="69" t="s">
        <v>2012</v>
      </c>
      <c r="C4078" s="68" t="s">
        <v>122</v>
      </c>
      <c r="D4078" s="68" t="s">
        <v>2013</v>
      </c>
      <c r="E4078" s="70" t="s">
        <v>1918</v>
      </c>
      <c r="F4078" s="42"/>
      <c r="G4078" s="71" t="s">
        <v>1134</v>
      </c>
      <c r="H4078" s="72">
        <v>0.3987</v>
      </c>
      <c r="I4078" s="72">
        <v>0.0</v>
      </c>
      <c r="J4078" s="73">
        <v>21.7</v>
      </c>
      <c r="K4078" s="73">
        <v>8.65</v>
      </c>
    </row>
    <row r="4079" ht="25.5" customHeight="1">
      <c r="A4079" s="77" t="s">
        <v>1940</v>
      </c>
      <c r="B4079" s="78" t="s">
        <v>3743</v>
      </c>
      <c r="C4079" s="77" t="s">
        <v>122</v>
      </c>
      <c r="D4079" s="77" t="s">
        <v>3744</v>
      </c>
      <c r="E4079" s="79" t="s">
        <v>1943</v>
      </c>
      <c r="F4079" s="42"/>
      <c r="G4079" s="80" t="s">
        <v>98</v>
      </c>
      <c r="H4079" s="81">
        <v>0.044</v>
      </c>
      <c r="I4079" s="81">
        <v>0.0</v>
      </c>
      <c r="J4079" s="82">
        <v>86.73</v>
      </c>
      <c r="K4079" s="82">
        <v>3.81</v>
      </c>
    </row>
    <row r="4080" ht="25.5" customHeight="1">
      <c r="A4080" s="77" t="s">
        <v>1940</v>
      </c>
      <c r="B4080" s="78" t="s">
        <v>3896</v>
      </c>
      <c r="C4080" s="77" t="s">
        <v>122</v>
      </c>
      <c r="D4080" s="77" t="s">
        <v>3897</v>
      </c>
      <c r="E4080" s="79" t="s">
        <v>1943</v>
      </c>
      <c r="F4080" s="42"/>
      <c r="G4080" s="80" t="s">
        <v>98</v>
      </c>
      <c r="H4080" s="81">
        <v>1.0</v>
      </c>
      <c r="I4080" s="81">
        <v>0.0</v>
      </c>
      <c r="J4080" s="82">
        <v>23.46</v>
      </c>
      <c r="K4080" s="82">
        <v>23.46</v>
      </c>
    </row>
    <row r="4081" ht="24.0" customHeight="1">
      <c r="A4081" s="77" t="s">
        <v>1940</v>
      </c>
      <c r="B4081" s="78" t="s">
        <v>3732</v>
      </c>
      <c r="C4081" s="77" t="s">
        <v>122</v>
      </c>
      <c r="D4081" s="77" t="s">
        <v>3733</v>
      </c>
      <c r="E4081" s="79" t="s">
        <v>1943</v>
      </c>
      <c r="F4081" s="42"/>
      <c r="G4081" s="80" t="s">
        <v>98</v>
      </c>
      <c r="H4081" s="81">
        <v>0.0154</v>
      </c>
      <c r="I4081" s="81">
        <v>0.0</v>
      </c>
      <c r="J4081" s="82">
        <v>3.08</v>
      </c>
      <c r="K4081" s="82">
        <v>0.04</v>
      </c>
    </row>
    <row r="4082" ht="24.0" customHeight="1">
      <c r="A4082" s="77" t="s">
        <v>1940</v>
      </c>
      <c r="B4082" s="78" t="s">
        <v>3741</v>
      </c>
      <c r="C4082" s="77" t="s">
        <v>122</v>
      </c>
      <c r="D4082" s="77" t="s">
        <v>3742</v>
      </c>
      <c r="E4082" s="79" t="s">
        <v>1943</v>
      </c>
      <c r="F4082" s="42"/>
      <c r="G4082" s="80" t="s">
        <v>98</v>
      </c>
      <c r="H4082" s="81">
        <v>0.0292</v>
      </c>
      <c r="I4082" s="81">
        <v>0.0</v>
      </c>
      <c r="J4082" s="82">
        <v>76.56</v>
      </c>
      <c r="K4082" s="82">
        <v>2.23</v>
      </c>
    </row>
    <row r="4083" ht="13.5" customHeight="1">
      <c r="A4083" s="64"/>
      <c r="B4083" s="64"/>
      <c r="C4083" s="64"/>
      <c r="D4083" s="64"/>
      <c r="E4083" s="64"/>
      <c r="F4083" s="64" t="s">
        <v>1935</v>
      </c>
      <c r="G4083" s="74">
        <v>7.09</v>
      </c>
      <c r="H4083" s="64" t="s">
        <v>1936</v>
      </c>
      <c r="I4083" s="74">
        <v>7.64</v>
      </c>
      <c r="J4083" s="64" t="s">
        <v>1937</v>
      </c>
      <c r="K4083" s="74">
        <v>14.73</v>
      </c>
    </row>
    <row r="4084" ht="13.5" customHeight="1">
      <c r="A4084" s="64"/>
      <c r="B4084" s="64"/>
      <c r="C4084" s="64"/>
      <c r="D4084" s="64"/>
      <c r="E4084" s="64"/>
      <c r="F4084" s="64" t="s">
        <v>1938</v>
      </c>
      <c r="G4084" s="74">
        <v>11.46</v>
      </c>
      <c r="H4084" s="75" t="s">
        <v>1939</v>
      </c>
      <c r="I4084" s="34"/>
      <c r="J4084" s="64"/>
      <c r="K4084" s="74">
        <v>60.17</v>
      </c>
    </row>
    <row r="4085" ht="0.75" customHeight="1">
      <c r="A4085" s="76"/>
      <c r="B4085" s="76"/>
      <c r="C4085" s="76"/>
      <c r="D4085" s="76"/>
      <c r="E4085" s="76"/>
      <c r="F4085" s="76"/>
      <c r="G4085" s="76"/>
      <c r="H4085" s="76"/>
      <c r="I4085" s="76"/>
      <c r="J4085" s="76"/>
      <c r="K4085" s="76"/>
    </row>
    <row r="4086" ht="18.0" customHeight="1">
      <c r="A4086" s="39" t="s">
        <v>1116</v>
      </c>
      <c r="B4086" s="43" t="s">
        <v>83</v>
      </c>
      <c r="C4086" s="39" t="s">
        <v>84</v>
      </c>
      <c r="D4086" s="39" t="s">
        <v>24</v>
      </c>
      <c r="E4086" s="40" t="s">
        <v>1911</v>
      </c>
      <c r="F4086" s="42"/>
      <c r="G4086" s="54" t="s">
        <v>85</v>
      </c>
      <c r="H4086" s="43" t="s">
        <v>25</v>
      </c>
      <c r="I4086" s="43" t="s">
        <v>1912</v>
      </c>
      <c r="J4086" s="43" t="s">
        <v>86</v>
      </c>
      <c r="K4086" s="43" t="s">
        <v>26</v>
      </c>
    </row>
    <row r="4087" ht="51.75" customHeight="1">
      <c r="A4087" s="56" t="s">
        <v>1913</v>
      </c>
      <c r="B4087" s="58" t="s">
        <v>1117</v>
      </c>
      <c r="C4087" s="56" t="s">
        <v>122</v>
      </c>
      <c r="D4087" s="56" t="s">
        <v>1118</v>
      </c>
      <c r="E4087" s="66" t="s">
        <v>3895</v>
      </c>
      <c r="F4087" s="42"/>
      <c r="G4087" s="57" t="s">
        <v>98</v>
      </c>
      <c r="H4087" s="67">
        <v>1.0</v>
      </c>
      <c r="I4087" s="59"/>
      <c r="J4087" s="59">
        <v>79.34</v>
      </c>
      <c r="K4087" s="59">
        <v>79.34</v>
      </c>
    </row>
    <row r="4088" ht="25.5" customHeight="1">
      <c r="A4088" s="68" t="s">
        <v>1915</v>
      </c>
      <c r="B4088" s="69" t="s">
        <v>2012</v>
      </c>
      <c r="C4088" s="68" t="s">
        <v>122</v>
      </c>
      <c r="D4088" s="68" t="s">
        <v>2013</v>
      </c>
      <c r="E4088" s="70" t="s">
        <v>1918</v>
      </c>
      <c r="F4088" s="42"/>
      <c r="G4088" s="71" t="s">
        <v>1134</v>
      </c>
      <c r="H4088" s="72">
        <v>0.4231</v>
      </c>
      <c r="I4088" s="72">
        <v>0.0</v>
      </c>
      <c r="J4088" s="73">
        <v>21.7</v>
      </c>
      <c r="K4088" s="73">
        <v>9.18</v>
      </c>
    </row>
    <row r="4089" ht="25.5" customHeight="1">
      <c r="A4089" s="68" t="s">
        <v>1915</v>
      </c>
      <c r="B4089" s="69" t="s">
        <v>2003</v>
      </c>
      <c r="C4089" s="68" t="s">
        <v>122</v>
      </c>
      <c r="D4089" s="68" t="s">
        <v>2004</v>
      </c>
      <c r="E4089" s="70" t="s">
        <v>1918</v>
      </c>
      <c r="F4089" s="42"/>
      <c r="G4089" s="71" t="s">
        <v>1134</v>
      </c>
      <c r="H4089" s="72">
        <v>0.4231</v>
      </c>
      <c r="I4089" s="72">
        <v>0.0</v>
      </c>
      <c r="J4089" s="73">
        <v>26.39</v>
      </c>
      <c r="K4089" s="73">
        <v>11.16</v>
      </c>
    </row>
    <row r="4090" ht="25.5" customHeight="1">
      <c r="A4090" s="77" t="s">
        <v>1940</v>
      </c>
      <c r="B4090" s="78" t="s">
        <v>3743</v>
      </c>
      <c r="C4090" s="77" t="s">
        <v>122</v>
      </c>
      <c r="D4090" s="77" t="s">
        <v>3744</v>
      </c>
      <c r="E4090" s="79" t="s">
        <v>1943</v>
      </c>
      <c r="F4090" s="42"/>
      <c r="G4090" s="80" t="s">
        <v>98</v>
      </c>
      <c r="H4090" s="81">
        <v>0.044</v>
      </c>
      <c r="I4090" s="81">
        <v>0.0</v>
      </c>
      <c r="J4090" s="82">
        <v>86.73</v>
      </c>
      <c r="K4090" s="82">
        <v>3.81</v>
      </c>
    </row>
    <row r="4091" ht="24.0" customHeight="1">
      <c r="A4091" s="77" t="s">
        <v>1940</v>
      </c>
      <c r="B4091" s="78" t="s">
        <v>3741</v>
      </c>
      <c r="C4091" s="77" t="s">
        <v>122</v>
      </c>
      <c r="D4091" s="77" t="s">
        <v>3742</v>
      </c>
      <c r="E4091" s="79" t="s">
        <v>1943</v>
      </c>
      <c r="F4091" s="42"/>
      <c r="G4091" s="80" t="s">
        <v>98</v>
      </c>
      <c r="H4091" s="81">
        <v>0.0292</v>
      </c>
      <c r="I4091" s="81">
        <v>0.0</v>
      </c>
      <c r="J4091" s="82">
        <v>76.56</v>
      </c>
      <c r="K4091" s="82">
        <v>2.23</v>
      </c>
    </row>
    <row r="4092" ht="24.0" customHeight="1">
      <c r="A4092" s="77" t="s">
        <v>1940</v>
      </c>
      <c r="B4092" s="78" t="s">
        <v>3732</v>
      </c>
      <c r="C4092" s="77" t="s">
        <v>122</v>
      </c>
      <c r="D4092" s="77" t="s">
        <v>3733</v>
      </c>
      <c r="E4092" s="79" t="s">
        <v>1943</v>
      </c>
      <c r="F4092" s="42"/>
      <c r="G4092" s="80" t="s">
        <v>98</v>
      </c>
      <c r="H4092" s="81">
        <v>0.0154</v>
      </c>
      <c r="I4092" s="81">
        <v>0.0</v>
      </c>
      <c r="J4092" s="82">
        <v>3.08</v>
      </c>
      <c r="K4092" s="82">
        <v>0.04</v>
      </c>
    </row>
    <row r="4093" ht="25.5" customHeight="1">
      <c r="A4093" s="77" t="s">
        <v>1940</v>
      </c>
      <c r="B4093" s="78" t="s">
        <v>3898</v>
      </c>
      <c r="C4093" s="77" t="s">
        <v>122</v>
      </c>
      <c r="D4093" s="77" t="s">
        <v>3899</v>
      </c>
      <c r="E4093" s="79" t="s">
        <v>1943</v>
      </c>
      <c r="F4093" s="42"/>
      <c r="G4093" s="80" t="s">
        <v>98</v>
      </c>
      <c r="H4093" s="81">
        <v>1.0</v>
      </c>
      <c r="I4093" s="81">
        <v>0.0</v>
      </c>
      <c r="J4093" s="82">
        <v>52.92</v>
      </c>
      <c r="K4093" s="82">
        <v>52.92</v>
      </c>
    </row>
    <row r="4094" ht="13.5" customHeight="1">
      <c r="A4094" s="64"/>
      <c r="B4094" s="64"/>
      <c r="C4094" s="64"/>
      <c r="D4094" s="64"/>
      <c r="E4094" s="64"/>
      <c r="F4094" s="64" t="s">
        <v>1935</v>
      </c>
      <c r="G4094" s="74">
        <v>7.52</v>
      </c>
      <c r="H4094" s="64" t="s">
        <v>1936</v>
      </c>
      <c r="I4094" s="74">
        <v>8.1</v>
      </c>
      <c r="J4094" s="64" t="s">
        <v>1937</v>
      </c>
      <c r="K4094" s="74">
        <v>15.62</v>
      </c>
    </row>
    <row r="4095" ht="13.5" customHeight="1">
      <c r="A4095" s="64"/>
      <c r="B4095" s="64"/>
      <c r="C4095" s="64"/>
      <c r="D4095" s="64"/>
      <c r="E4095" s="64"/>
      <c r="F4095" s="64" t="s">
        <v>1938</v>
      </c>
      <c r="G4095" s="74">
        <v>18.67</v>
      </c>
      <c r="H4095" s="75" t="s">
        <v>1939</v>
      </c>
      <c r="I4095" s="34"/>
      <c r="J4095" s="64"/>
      <c r="K4095" s="74">
        <v>98.01</v>
      </c>
    </row>
    <row r="4096" ht="0.75" customHeight="1">
      <c r="A4096" s="76"/>
      <c r="B4096" s="76"/>
      <c r="C4096" s="76"/>
      <c r="D4096" s="76"/>
      <c r="E4096" s="76"/>
      <c r="F4096" s="76"/>
      <c r="G4096" s="76"/>
      <c r="H4096" s="76"/>
      <c r="I4096" s="76"/>
      <c r="J4096" s="76"/>
      <c r="K4096" s="76"/>
    </row>
    <row r="4097" ht="18.0" customHeight="1">
      <c r="A4097" s="39" t="s">
        <v>1119</v>
      </c>
      <c r="B4097" s="43" t="s">
        <v>83</v>
      </c>
      <c r="C4097" s="39" t="s">
        <v>84</v>
      </c>
      <c r="D4097" s="39" t="s">
        <v>24</v>
      </c>
      <c r="E4097" s="40" t="s">
        <v>1911</v>
      </c>
      <c r="F4097" s="42"/>
      <c r="G4097" s="54" t="s">
        <v>85</v>
      </c>
      <c r="H4097" s="43" t="s">
        <v>25</v>
      </c>
      <c r="I4097" s="43" t="s">
        <v>1912</v>
      </c>
      <c r="J4097" s="43" t="s">
        <v>86</v>
      </c>
      <c r="K4097" s="43" t="s">
        <v>26</v>
      </c>
    </row>
    <row r="4098" ht="39.0" customHeight="1">
      <c r="A4098" s="56" t="s">
        <v>1913</v>
      </c>
      <c r="B4098" s="58" t="s">
        <v>1120</v>
      </c>
      <c r="C4098" s="56" t="s">
        <v>122</v>
      </c>
      <c r="D4098" s="56" t="s">
        <v>1121</v>
      </c>
      <c r="E4098" s="66" t="s">
        <v>3900</v>
      </c>
      <c r="F4098" s="42"/>
      <c r="G4098" s="57" t="s">
        <v>98</v>
      </c>
      <c r="H4098" s="67">
        <v>1.0</v>
      </c>
      <c r="I4098" s="59"/>
      <c r="J4098" s="59">
        <v>101.22</v>
      </c>
      <c r="K4098" s="59">
        <v>101.22</v>
      </c>
    </row>
    <row r="4099" ht="25.5" customHeight="1">
      <c r="A4099" s="68" t="s">
        <v>1915</v>
      </c>
      <c r="B4099" s="69" t="s">
        <v>2012</v>
      </c>
      <c r="C4099" s="68" t="s">
        <v>122</v>
      </c>
      <c r="D4099" s="68" t="s">
        <v>2013</v>
      </c>
      <c r="E4099" s="70" t="s">
        <v>1918</v>
      </c>
      <c r="F4099" s="42"/>
      <c r="G4099" s="71" t="s">
        <v>1134</v>
      </c>
      <c r="H4099" s="72">
        <v>0.337</v>
      </c>
      <c r="I4099" s="72">
        <v>0.0</v>
      </c>
      <c r="J4099" s="73">
        <v>21.7</v>
      </c>
      <c r="K4099" s="73">
        <v>7.31</v>
      </c>
    </row>
    <row r="4100" ht="25.5" customHeight="1">
      <c r="A4100" s="68" t="s">
        <v>1915</v>
      </c>
      <c r="B4100" s="69" t="s">
        <v>2003</v>
      </c>
      <c r="C4100" s="68" t="s">
        <v>122</v>
      </c>
      <c r="D4100" s="68" t="s">
        <v>2004</v>
      </c>
      <c r="E4100" s="70" t="s">
        <v>1918</v>
      </c>
      <c r="F4100" s="42"/>
      <c r="G4100" s="71" t="s">
        <v>1134</v>
      </c>
      <c r="H4100" s="72">
        <v>0.337</v>
      </c>
      <c r="I4100" s="72">
        <v>0.0</v>
      </c>
      <c r="J4100" s="73">
        <v>26.39</v>
      </c>
      <c r="K4100" s="73">
        <v>8.89</v>
      </c>
    </row>
    <row r="4101" ht="39.0" customHeight="1">
      <c r="A4101" s="77" t="s">
        <v>1940</v>
      </c>
      <c r="B4101" s="78" t="s">
        <v>3835</v>
      </c>
      <c r="C4101" s="77" t="s">
        <v>122</v>
      </c>
      <c r="D4101" s="77" t="s">
        <v>3836</v>
      </c>
      <c r="E4101" s="79" t="s">
        <v>1943</v>
      </c>
      <c r="F4101" s="42"/>
      <c r="G4101" s="80" t="s">
        <v>98</v>
      </c>
      <c r="H4101" s="81">
        <v>0.03</v>
      </c>
      <c r="I4101" s="81">
        <v>0.0</v>
      </c>
      <c r="J4101" s="82">
        <v>31.59</v>
      </c>
      <c r="K4101" s="82">
        <v>0.94</v>
      </c>
    </row>
    <row r="4102" ht="25.5" customHeight="1">
      <c r="A4102" s="77" t="s">
        <v>1940</v>
      </c>
      <c r="B4102" s="78" t="s">
        <v>3901</v>
      </c>
      <c r="C4102" s="77" t="s">
        <v>122</v>
      </c>
      <c r="D4102" s="77" t="s">
        <v>3902</v>
      </c>
      <c r="E4102" s="79" t="s">
        <v>1943</v>
      </c>
      <c r="F4102" s="42"/>
      <c r="G4102" s="80" t="s">
        <v>98</v>
      </c>
      <c r="H4102" s="81">
        <v>1.0</v>
      </c>
      <c r="I4102" s="81">
        <v>0.0</v>
      </c>
      <c r="J4102" s="82">
        <v>67.23</v>
      </c>
      <c r="K4102" s="82">
        <v>67.23</v>
      </c>
    </row>
    <row r="4103" ht="24.0" customHeight="1">
      <c r="A4103" s="77" t="s">
        <v>1940</v>
      </c>
      <c r="B4103" s="78" t="s">
        <v>3732</v>
      </c>
      <c r="C4103" s="77" t="s">
        <v>122</v>
      </c>
      <c r="D4103" s="77" t="s">
        <v>3733</v>
      </c>
      <c r="E4103" s="79" t="s">
        <v>1943</v>
      </c>
      <c r="F4103" s="42"/>
      <c r="G4103" s="80" t="s">
        <v>98</v>
      </c>
      <c r="H4103" s="81">
        <v>0.0104</v>
      </c>
      <c r="I4103" s="81">
        <v>0.0</v>
      </c>
      <c r="J4103" s="82">
        <v>3.08</v>
      </c>
      <c r="K4103" s="82">
        <v>0.03</v>
      </c>
    </row>
    <row r="4104" ht="25.5" customHeight="1">
      <c r="A4104" s="77" t="s">
        <v>1940</v>
      </c>
      <c r="B4104" s="78" t="s">
        <v>3743</v>
      </c>
      <c r="C4104" s="77" t="s">
        <v>122</v>
      </c>
      <c r="D4104" s="77" t="s">
        <v>3744</v>
      </c>
      <c r="E4104" s="79" t="s">
        <v>1943</v>
      </c>
      <c r="F4104" s="42"/>
      <c r="G4104" s="80" t="s">
        <v>98</v>
      </c>
      <c r="H4104" s="81">
        <v>0.104</v>
      </c>
      <c r="I4104" s="81">
        <v>0.0</v>
      </c>
      <c r="J4104" s="82">
        <v>86.73</v>
      </c>
      <c r="K4104" s="82">
        <v>9.01</v>
      </c>
    </row>
    <row r="4105" ht="24.0" customHeight="1">
      <c r="A4105" s="77" t="s">
        <v>1940</v>
      </c>
      <c r="B4105" s="78" t="s">
        <v>3741</v>
      </c>
      <c r="C4105" s="77" t="s">
        <v>122</v>
      </c>
      <c r="D4105" s="77" t="s">
        <v>3742</v>
      </c>
      <c r="E4105" s="79" t="s">
        <v>1943</v>
      </c>
      <c r="F4105" s="42"/>
      <c r="G4105" s="80" t="s">
        <v>98</v>
      </c>
      <c r="H4105" s="81">
        <v>0.0668</v>
      </c>
      <c r="I4105" s="81">
        <v>0.0</v>
      </c>
      <c r="J4105" s="82">
        <v>76.56</v>
      </c>
      <c r="K4105" s="82">
        <v>5.11</v>
      </c>
    </row>
    <row r="4106" ht="25.5" customHeight="1">
      <c r="A4106" s="77" t="s">
        <v>1940</v>
      </c>
      <c r="B4106" s="78" t="s">
        <v>3903</v>
      </c>
      <c r="C4106" s="77" t="s">
        <v>122</v>
      </c>
      <c r="D4106" s="77" t="s">
        <v>3904</v>
      </c>
      <c r="E4106" s="79" t="s">
        <v>1943</v>
      </c>
      <c r="F4106" s="42"/>
      <c r="G4106" s="80" t="s">
        <v>98</v>
      </c>
      <c r="H4106" s="81">
        <v>1.0</v>
      </c>
      <c r="I4106" s="81">
        <v>0.0</v>
      </c>
      <c r="J4106" s="82">
        <v>2.7</v>
      </c>
      <c r="K4106" s="82">
        <v>2.7</v>
      </c>
    </row>
    <row r="4107" ht="13.5" customHeight="1">
      <c r="A4107" s="64"/>
      <c r="B4107" s="64"/>
      <c r="C4107" s="64"/>
      <c r="D4107" s="64"/>
      <c r="E4107" s="64"/>
      <c r="F4107" s="64" t="s">
        <v>1935</v>
      </c>
      <c r="G4107" s="74">
        <v>5.99</v>
      </c>
      <c r="H4107" s="64" t="s">
        <v>1936</v>
      </c>
      <c r="I4107" s="74">
        <v>6.45</v>
      </c>
      <c r="J4107" s="64" t="s">
        <v>1937</v>
      </c>
      <c r="K4107" s="74">
        <v>12.44</v>
      </c>
    </row>
    <row r="4108" ht="13.5" customHeight="1">
      <c r="A4108" s="64"/>
      <c r="B4108" s="64"/>
      <c r="C4108" s="64"/>
      <c r="D4108" s="64"/>
      <c r="E4108" s="64"/>
      <c r="F4108" s="64" t="s">
        <v>1938</v>
      </c>
      <c r="G4108" s="74">
        <v>23.82</v>
      </c>
      <c r="H4108" s="75" t="s">
        <v>1939</v>
      </c>
      <c r="I4108" s="34"/>
      <c r="J4108" s="64"/>
      <c r="K4108" s="74">
        <v>125.04</v>
      </c>
    </row>
    <row r="4109" ht="0.75" customHeight="1">
      <c r="A4109" s="76"/>
      <c r="B4109" s="76"/>
      <c r="C4109" s="76"/>
      <c r="D4109" s="76"/>
      <c r="E4109" s="76"/>
      <c r="F4109" s="76"/>
      <c r="G4109" s="76"/>
      <c r="H4109" s="76"/>
      <c r="I4109" s="76"/>
      <c r="J4109" s="76"/>
      <c r="K4109" s="76"/>
    </row>
    <row r="4110" ht="18.0" customHeight="1">
      <c r="A4110" s="39" t="s">
        <v>1122</v>
      </c>
      <c r="B4110" s="43" t="s">
        <v>83</v>
      </c>
      <c r="C4110" s="39" t="s">
        <v>84</v>
      </c>
      <c r="D4110" s="39" t="s">
        <v>24</v>
      </c>
      <c r="E4110" s="40" t="s">
        <v>1911</v>
      </c>
      <c r="F4110" s="42"/>
      <c r="G4110" s="54" t="s">
        <v>85</v>
      </c>
      <c r="H4110" s="43" t="s">
        <v>25</v>
      </c>
      <c r="I4110" s="43" t="s">
        <v>86</v>
      </c>
      <c r="J4110" s="43" t="s">
        <v>26</v>
      </c>
      <c r="K4110" s="4"/>
    </row>
    <row r="4111" ht="25.5" customHeight="1">
      <c r="A4111" s="56" t="s">
        <v>1913</v>
      </c>
      <c r="B4111" s="58" t="s">
        <v>1123</v>
      </c>
      <c r="C4111" s="56" t="s">
        <v>265</v>
      </c>
      <c r="D4111" s="56" t="s">
        <v>1124</v>
      </c>
      <c r="E4111" s="66" t="s">
        <v>2674</v>
      </c>
      <c r="F4111" s="42"/>
      <c r="G4111" s="57" t="s">
        <v>106</v>
      </c>
      <c r="H4111" s="67">
        <v>1.0</v>
      </c>
      <c r="I4111" s="59">
        <v>10.5</v>
      </c>
      <c r="J4111" s="59">
        <v>10.5</v>
      </c>
      <c r="K4111" s="4"/>
    </row>
    <row r="4112" ht="15.0" customHeight="1">
      <c r="A4112" s="39" t="s">
        <v>23</v>
      </c>
      <c r="B4112" s="43" t="s">
        <v>83</v>
      </c>
      <c r="C4112" s="39" t="s">
        <v>84</v>
      </c>
      <c r="D4112" s="39" t="s">
        <v>24</v>
      </c>
      <c r="E4112" s="40" t="s">
        <v>1911</v>
      </c>
      <c r="F4112" s="42"/>
      <c r="G4112" s="54" t="s">
        <v>85</v>
      </c>
      <c r="H4112" s="43" t="s">
        <v>25</v>
      </c>
      <c r="I4112" s="43" t="s">
        <v>86</v>
      </c>
      <c r="J4112" s="43" t="s">
        <v>26</v>
      </c>
      <c r="K4112" s="4"/>
    </row>
    <row r="4113" ht="24.0" customHeight="1">
      <c r="A4113" s="77" t="s">
        <v>1940</v>
      </c>
      <c r="B4113" s="78" t="s">
        <v>2335</v>
      </c>
      <c r="C4113" s="77" t="s">
        <v>122</v>
      </c>
      <c r="D4113" s="77" t="s">
        <v>2336</v>
      </c>
      <c r="E4113" s="79" t="s">
        <v>1948</v>
      </c>
      <c r="F4113" s="42"/>
      <c r="G4113" s="80" t="s">
        <v>1134</v>
      </c>
      <c r="H4113" s="81">
        <v>0.15</v>
      </c>
      <c r="I4113" s="82" t="s">
        <v>2337</v>
      </c>
      <c r="J4113" s="86" t="s">
        <v>2949</v>
      </c>
      <c r="K4113" s="4"/>
    </row>
    <row r="4114" ht="24.0" customHeight="1">
      <c r="A4114" s="68" t="s">
        <v>1913</v>
      </c>
      <c r="B4114" s="69" t="s">
        <v>2343</v>
      </c>
      <c r="C4114" s="68" t="s">
        <v>265</v>
      </c>
      <c r="D4114" s="68" t="s">
        <v>2344</v>
      </c>
      <c r="E4114" s="70" t="s">
        <v>2332</v>
      </c>
      <c r="F4114" s="42"/>
      <c r="G4114" s="71" t="s">
        <v>2070</v>
      </c>
      <c r="H4114" s="72">
        <v>0.15</v>
      </c>
      <c r="I4114" s="73" t="s">
        <v>2345</v>
      </c>
      <c r="J4114" s="84" t="s">
        <v>2179</v>
      </c>
      <c r="K4114" s="4"/>
    </row>
    <row r="4115" ht="25.5" customHeight="1">
      <c r="A4115" s="77" t="s">
        <v>1940</v>
      </c>
      <c r="B4115" s="78" t="s">
        <v>3905</v>
      </c>
      <c r="C4115" s="77" t="s">
        <v>265</v>
      </c>
      <c r="D4115" s="77" t="s">
        <v>3906</v>
      </c>
      <c r="E4115" s="79" t="s">
        <v>1943</v>
      </c>
      <c r="F4115" s="42"/>
      <c r="G4115" s="80" t="s">
        <v>106</v>
      </c>
      <c r="H4115" s="81">
        <v>1.0</v>
      </c>
      <c r="I4115" s="82" t="s">
        <v>3907</v>
      </c>
      <c r="J4115" s="86" t="s">
        <v>3907</v>
      </c>
      <c r="K4115" s="4"/>
    </row>
    <row r="4116" ht="39.75" customHeight="1">
      <c r="A4116" s="87" t="s">
        <v>2347</v>
      </c>
      <c r="B4116" s="41"/>
      <c r="C4116" s="41"/>
      <c r="D4116" s="41"/>
      <c r="E4116" s="41"/>
      <c r="F4116" s="41"/>
      <c r="G4116" s="41"/>
      <c r="H4116" s="41"/>
      <c r="I4116" s="41"/>
      <c r="J4116" s="42"/>
      <c r="K4116" s="4"/>
    </row>
    <row r="4117" ht="15.0" customHeight="1">
      <c r="A4117" s="39" t="s">
        <v>23</v>
      </c>
      <c r="B4117" s="43" t="s">
        <v>83</v>
      </c>
      <c r="C4117" s="39" t="s">
        <v>84</v>
      </c>
      <c r="D4117" s="39" t="s">
        <v>24</v>
      </c>
      <c r="E4117" s="40" t="s">
        <v>1911</v>
      </c>
      <c r="F4117" s="42"/>
      <c r="G4117" s="54" t="s">
        <v>85</v>
      </c>
      <c r="H4117" s="43" t="s">
        <v>25</v>
      </c>
      <c r="I4117" s="43" t="s">
        <v>86</v>
      </c>
      <c r="J4117" s="43" t="s">
        <v>26</v>
      </c>
      <c r="K4117" s="4"/>
    </row>
    <row r="4118" ht="24.0" customHeight="1">
      <c r="A4118" s="77" t="s">
        <v>1940</v>
      </c>
      <c r="B4118" s="78" t="s">
        <v>2335</v>
      </c>
      <c r="C4118" s="77" t="s">
        <v>122</v>
      </c>
      <c r="D4118" s="77" t="s">
        <v>2336</v>
      </c>
      <c r="E4118" s="79" t="s">
        <v>1948</v>
      </c>
      <c r="F4118" s="42"/>
      <c r="G4118" s="80" t="s">
        <v>1134</v>
      </c>
      <c r="H4118" s="81">
        <v>0.15</v>
      </c>
      <c r="I4118" s="82" t="s">
        <v>2337</v>
      </c>
      <c r="J4118" s="86" t="s">
        <v>2949</v>
      </c>
      <c r="K4118" s="4"/>
    </row>
    <row r="4119" ht="25.5" customHeight="1">
      <c r="A4119" s="77" t="s">
        <v>1940</v>
      </c>
      <c r="B4119" s="78" t="s">
        <v>2372</v>
      </c>
      <c r="C4119" s="77" t="s">
        <v>122</v>
      </c>
      <c r="D4119" s="77" t="s">
        <v>2373</v>
      </c>
      <c r="E4119" s="79" t="s">
        <v>1943</v>
      </c>
      <c r="F4119" s="42"/>
      <c r="G4119" s="80" t="s">
        <v>98</v>
      </c>
      <c r="H4119" s="81">
        <v>3.0E-5</v>
      </c>
      <c r="I4119" s="82" t="s">
        <v>2374</v>
      </c>
      <c r="J4119" s="86" t="s">
        <v>2351</v>
      </c>
      <c r="K4119" s="4"/>
    </row>
    <row r="4120" ht="25.5" customHeight="1">
      <c r="A4120" s="77" t="s">
        <v>1940</v>
      </c>
      <c r="B4120" s="78" t="s">
        <v>2409</v>
      </c>
      <c r="C4120" s="77" t="s">
        <v>265</v>
      </c>
      <c r="D4120" s="77" t="s">
        <v>2410</v>
      </c>
      <c r="E4120" s="79" t="s">
        <v>1943</v>
      </c>
      <c r="F4120" s="42"/>
      <c r="G4120" s="80" t="s">
        <v>106</v>
      </c>
      <c r="H4120" s="81">
        <v>9.0E-5</v>
      </c>
      <c r="I4120" s="82" t="s">
        <v>2411</v>
      </c>
      <c r="J4120" s="86" t="s">
        <v>2351</v>
      </c>
      <c r="K4120" s="4"/>
    </row>
    <row r="4121" ht="24.0" customHeight="1">
      <c r="A4121" s="77" t="s">
        <v>1940</v>
      </c>
      <c r="B4121" s="78" t="s">
        <v>2419</v>
      </c>
      <c r="C4121" s="77" t="s">
        <v>265</v>
      </c>
      <c r="D4121" s="77" t="s">
        <v>2420</v>
      </c>
      <c r="E4121" s="79" t="s">
        <v>1943</v>
      </c>
      <c r="F4121" s="42"/>
      <c r="G4121" s="80" t="s">
        <v>106</v>
      </c>
      <c r="H4121" s="81">
        <v>1.5E-5</v>
      </c>
      <c r="I4121" s="82" t="s">
        <v>2421</v>
      </c>
      <c r="J4121" s="86" t="s">
        <v>2351</v>
      </c>
      <c r="K4121" s="4"/>
    </row>
    <row r="4122" ht="24.0" customHeight="1">
      <c r="A4122" s="77" t="s">
        <v>1940</v>
      </c>
      <c r="B4122" s="78" t="s">
        <v>2360</v>
      </c>
      <c r="C4122" s="77" t="s">
        <v>265</v>
      </c>
      <c r="D4122" s="77" t="s">
        <v>2361</v>
      </c>
      <c r="E4122" s="79" t="s">
        <v>1943</v>
      </c>
      <c r="F4122" s="42"/>
      <c r="G4122" s="80" t="s">
        <v>106</v>
      </c>
      <c r="H4122" s="81">
        <v>6.75E-4</v>
      </c>
      <c r="I4122" s="82" t="s">
        <v>2362</v>
      </c>
      <c r="J4122" s="86" t="s">
        <v>2929</v>
      </c>
      <c r="K4122" s="4"/>
    </row>
    <row r="4123" ht="24.0" customHeight="1">
      <c r="A4123" s="77" t="s">
        <v>1940</v>
      </c>
      <c r="B4123" s="78" t="s">
        <v>2388</v>
      </c>
      <c r="C4123" s="77" t="s">
        <v>265</v>
      </c>
      <c r="D4123" s="77" t="s">
        <v>2389</v>
      </c>
      <c r="E4123" s="79" t="s">
        <v>1943</v>
      </c>
      <c r="F4123" s="42"/>
      <c r="G4123" s="80" t="s">
        <v>106</v>
      </c>
      <c r="H4123" s="81">
        <v>0.014115</v>
      </c>
      <c r="I4123" s="82" t="s">
        <v>2390</v>
      </c>
      <c r="J4123" s="86" t="s">
        <v>2440</v>
      </c>
      <c r="K4123" s="4"/>
    </row>
    <row r="4124" ht="24.0" customHeight="1">
      <c r="A4124" s="77" t="s">
        <v>1940</v>
      </c>
      <c r="B4124" s="78" t="s">
        <v>2378</v>
      </c>
      <c r="C4124" s="77" t="s">
        <v>265</v>
      </c>
      <c r="D4124" s="77" t="s">
        <v>2379</v>
      </c>
      <c r="E4124" s="79" t="s">
        <v>1943</v>
      </c>
      <c r="F4124" s="42"/>
      <c r="G4124" s="80" t="s">
        <v>106</v>
      </c>
      <c r="H4124" s="81">
        <v>2.25E-4</v>
      </c>
      <c r="I4124" s="82" t="s">
        <v>2380</v>
      </c>
      <c r="J4124" s="86" t="s">
        <v>2367</v>
      </c>
      <c r="K4124" s="4"/>
    </row>
    <row r="4125" ht="25.5" customHeight="1">
      <c r="A4125" s="77" t="s">
        <v>1940</v>
      </c>
      <c r="B4125" s="78" t="s">
        <v>2364</v>
      </c>
      <c r="C4125" s="77" t="s">
        <v>122</v>
      </c>
      <c r="D4125" s="77" t="s">
        <v>2365</v>
      </c>
      <c r="E4125" s="79" t="s">
        <v>1943</v>
      </c>
      <c r="F4125" s="42"/>
      <c r="G4125" s="80" t="s">
        <v>2357</v>
      </c>
      <c r="H4125" s="81">
        <v>1.2E-4</v>
      </c>
      <c r="I4125" s="82" t="s">
        <v>2366</v>
      </c>
      <c r="J4125" s="86" t="s">
        <v>2351</v>
      </c>
      <c r="K4125" s="4"/>
    </row>
    <row r="4126" ht="24.0" customHeight="1">
      <c r="A4126" s="77" t="s">
        <v>1940</v>
      </c>
      <c r="B4126" s="78" t="s">
        <v>2355</v>
      </c>
      <c r="C4126" s="77" t="s">
        <v>122</v>
      </c>
      <c r="D4126" s="77" t="s">
        <v>2356</v>
      </c>
      <c r="E4126" s="79" t="s">
        <v>1943</v>
      </c>
      <c r="F4126" s="42"/>
      <c r="G4126" s="80" t="s">
        <v>2357</v>
      </c>
      <c r="H4126" s="81">
        <v>3.45E-4</v>
      </c>
      <c r="I4126" s="82" t="s">
        <v>2358</v>
      </c>
      <c r="J4126" s="86" t="s">
        <v>2351</v>
      </c>
      <c r="K4126" s="4"/>
    </row>
    <row r="4127" ht="25.5" customHeight="1">
      <c r="A4127" s="77" t="s">
        <v>1940</v>
      </c>
      <c r="B4127" s="78" t="s">
        <v>2404</v>
      </c>
      <c r="C4127" s="77" t="s">
        <v>265</v>
      </c>
      <c r="D4127" s="77" t="s">
        <v>2405</v>
      </c>
      <c r="E4127" s="79" t="s">
        <v>1972</v>
      </c>
      <c r="F4127" s="42"/>
      <c r="G4127" s="80" t="s">
        <v>106</v>
      </c>
      <c r="H4127" s="81">
        <v>0.01527</v>
      </c>
      <c r="I4127" s="82" t="s">
        <v>2406</v>
      </c>
      <c r="J4127" s="86" t="s">
        <v>1847</v>
      </c>
      <c r="K4127" s="4"/>
    </row>
    <row r="4128" ht="24.0" customHeight="1">
      <c r="A4128" s="77" t="s">
        <v>1940</v>
      </c>
      <c r="B4128" s="78" t="s">
        <v>2407</v>
      </c>
      <c r="C4128" s="77" t="s">
        <v>265</v>
      </c>
      <c r="D4128" s="77" t="s">
        <v>2408</v>
      </c>
      <c r="E4128" s="79" t="s">
        <v>1943</v>
      </c>
      <c r="F4128" s="42"/>
      <c r="G4128" s="80" t="s">
        <v>106</v>
      </c>
      <c r="H4128" s="81">
        <v>6.75E-4</v>
      </c>
      <c r="I4128" s="82" t="s">
        <v>2186</v>
      </c>
      <c r="J4128" s="86" t="s">
        <v>2351</v>
      </c>
      <c r="K4128" s="4"/>
    </row>
    <row r="4129" ht="24.0" customHeight="1">
      <c r="A4129" s="77" t="s">
        <v>1940</v>
      </c>
      <c r="B4129" s="78" t="s">
        <v>2392</v>
      </c>
      <c r="C4129" s="77" t="s">
        <v>265</v>
      </c>
      <c r="D4129" s="77" t="s">
        <v>2393</v>
      </c>
      <c r="E4129" s="79" t="s">
        <v>1943</v>
      </c>
      <c r="F4129" s="42"/>
      <c r="G4129" s="80" t="s">
        <v>106</v>
      </c>
      <c r="H4129" s="81">
        <v>2.7E-4</v>
      </c>
      <c r="I4129" s="82" t="s">
        <v>2394</v>
      </c>
      <c r="J4129" s="86" t="s">
        <v>2351</v>
      </c>
      <c r="K4129" s="4"/>
    </row>
    <row r="4130" ht="25.5" customHeight="1">
      <c r="A4130" s="77" t="s">
        <v>1940</v>
      </c>
      <c r="B4130" s="78" t="s">
        <v>2422</v>
      </c>
      <c r="C4130" s="77" t="s">
        <v>265</v>
      </c>
      <c r="D4130" s="77" t="s">
        <v>2423</v>
      </c>
      <c r="E4130" s="79" t="s">
        <v>1943</v>
      </c>
      <c r="F4130" s="42"/>
      <c r="G4130" s="80" t="s">
        <v>106</v>
      </c>
      <c r="H4130" s="81">
        <v>3.0E-5</v>
      </c>
      <c r="I4130" s="82" t="s">
        <v>2424</v>
      </c>
      <c r="J4130" s="86" t="s">
        <v>2351</v>
      </c>
      <c r="K4130" s="4"/>
    </row>
    <row r="4131" ht="24.0" customHeight="1">
      <c r="A4131" s="77" t="s">
        <v>1940</v>
      </c>
      <c r="B4131" s="78" t="s">
        <v>2396</v>
      </c>
      <c r="C4131" s="77" t="s">
        <v>265</v>
      </c>
      <c r="D4131" s="77" t="s">
        <v>2397</v>
      </c>
      <c r="E4131" s="79" t="s">
        <v>1943</v>
      </c>
      <c r="F4131" s="42"/>
      <c r="G4131" s="80" t="s">
        <v>106</v>
      </c>
      <c r="H4131" s="81">
        <v>0.01527</v>
      </c>
      <c r="I4131" s="82" t="s">
        <v>2398</v>
      </c>
      <c r="J4131" s="86" t="s">
        <v>2437</v>
      </c>
      <c r="K4131" s="4"/>
    </row>
    <row r="4132" ht="24.0" customHeight="1">
      <c r="A4132" s="77" t="s">
        <v>1940</v>
      </c>
      <c r="B4132" s="78" t="s">
        <v>2412</v>
      </c>
      <c r="C4132" s="77" t="s">
        <v>265</v>
      </c>
      <c r="D4132" s="77" t="s">
        <v>2413</v>
      </c>
      <c r="E4132" s="79" t="s">
        <v>1972</v>
      </c>
      <c r="F4132" s="42"/>
      <c r="G4132" s="80" t="s">
        <v>106</v>
      </c>
      <c r="H4132" s="81">
        <v>6.75E-4</v>
      </c>
      <c r="I4132" s="82" t="s">
        <v>2414</v>
      </c>
      <c r="J4132" s="86" t="s">
        <v>2351</v>
      </c>
      <c r="K4132" s="4"/>
    </row>
    <row r="4133" ht="24.0" customHeight="1">
      <c r="A4133" s="77" t="s">
        <v>1940</v>
      </c>
      <c r="B4133" s="78" t="s">
        <v>2400</v>
      </c>
      <c r="C4133" s="77" t="s">
        <v>265</v>
      </c>
      <c r="D4133" s="77" t="s">
        <v>2401</v>
      </c>
      <c r="E4133" s="79" t="s">
        <v>1972</v>
      </c>
      <c r="F4133" s="42"/>
      <c r="G4133" s="80" t="s">
        <v>2402</v>
      </c>
      <c r="H4133" s="81">
        <v>6.0E-5</v>
      </c>
      <c r="I4133" s="82" t="s">
        <v>2403</v>
      </c>
      <c r="J4133" s="86" t="s">
        <v>2359</v>
      </c>
      <c r="K4133" s="4"/>
    </row>
    <row r="4134" ht="24.0" customHeight="1">
      <c r="A4134" s="77" t="s">
        <v>1940</v>
      </c>
      <c r="B4134" s="78" t="s">
        <v>2368</v>
      </c>
      <c r="C4134" s="77" t="s">
        <v>265</v>
      </c>
      <c r="D4134" s="77" t="s">
        <v>2369</v>
      </c>
      <c r="E4134" s="79" t="s">
        <v>1943</v>
      </c>
      <c r="F4134" s="42"/>
      <c r="G4134" s="80" t="s">
        <v>2370</v>
      </c>
      <c r="H4134" s="81">
        <v>1.2E-4</v>
      </c>
      <c r="I4134" s="82" t="s">
        <v>2371</v>
      </c>
      <c r="J4134" s="86" t="s">
        <v>2351</v>
      </c>
      <c r="K4134" s="4"/>
    </row>
    <row r="4135" ht="24.0" customHeight="1">
      <c r="A4135" s="77" t="s">
        <v>1940</v>
      </c>
      <c r="B4135" s="78" t="s">
        <v>2425</v>
      </c>
      <c r="C4135" s="77" t="s">
        <v>265</v>
      </c>
      <c r="D4135" s="77" t="s">
        <v>2426</v>
      </c>
      <c r="E4135" s="79" t="s">
        <v>1943</v>
      </c>
      <c r="F4135" s="42"/>
      <c r="G4135" s="80" t="s">
        <v>106</v>
      </c>
      <c r="H4135" s="81">
        <v>3.0E-5</v>
      </c>
      <c r="I4135" s="82" t="s">
        <v>2427</v>
      </c>
      <c r="J4135" s="86" t="s">
        <v>2351</v>
      </c>
      <c r="K4135" s="4"/>
    </row>
    <row r="4136" ht="24.0" customHeight="1">
      <c r="A4136" s="77" t="s">
        <v>1940</v>
      </c>
      <c r="B4136" s="78" t="s">
        <v>2428</v>
      </c>
      <c r="C4136" s="77" t="s">
        <v>265</v>
      </c>
      <c r="D4136" s="77" t="s">
        <v>2429</v>
      </c>
      <c r="E4136" s="79" t="s">
        <v>1943</v>
      </c>
      <c r="F4136" s="42"/>
      <c r="G4136" s="80" t="s">
        <v>106</v>
      </c>
      <c r="H4136" s="81">
        <v>4.5E-5</v>
      </c>
      <c r="I4136" s="82" t="s">
        <v>2430</v>
      </c>
      <c r="J4136" s="86" t="s">
        <v>2351</v>
      </c>
      <c r="K4136" s="4"/>
    </row>
    <row r="4137" ht="25.5" customHeight="1">
      <c r="A4137" s="77" t="s">
        <v>1940</v>
      </c>
      <c r="B4137" s="78" t="s">
        <v>3905</v>
      </c>
      <c r="C4137" s="77" t="s">
        <v>265</v>
      </c>
      <c r="D4137" s="77" t="s">
        <v>3906</v>
      </c>
      <c r="E4137" s="79" t="s">
        <v>1943</v>
      </c>
      <c r="F4137" s="42"/>
      <c r="G4137" s="80" t="s">
        <v>106</v>
      </c>
      <c r="H4137" s="81">
        <v>1.0</v>
      </c>
      <c r="I4137" s="82" t="s">
        <v>3907</v>
      </c>
      <c r="J4137" s="86" t="s">
        <v>3907</v>
      </c>
      <c r="K4137" s="4"/>
    </row>
    <row r="4138" ht="13.5" customHeight="1">
      <c r="A4138" s="64"/>
      <c r="B4138" s="64"/>
      <c r="C4138" s="64"/>
      <c r="D4138" s="64"/>
      <c r="E4138" s="64" t="s">
        <v>1935</v>
      </c>
      <c r="F4138" s="74">
        <v>1.1</v>
      </c>
      <c r="G4138" s="64" t="s">
        <v>1936</v>
      </c>
      <c r="H4138" s="74">
        <v>1.19</v>
      </c>
      <c r="I4138" s="64" t="s">
        <v>1937</v>
      </c>
      <c r="J4138" s="74">
        <v>2.29</v>
      </c>
      <c r="K4138" s="4"/>
    </row>
    <row r="4139" ht="13.5" customHeight="1">
      <c r="A4139" s="64"/>
      <c r="B4139" s="64"/>
      <c r="C4139" s="64"/>
      <c r="D4139" s="64"/>
      <c r="E4139" s="64" t="s">
        <v>1938</v>
      </c>
      <c r="F4139" s="74">
        <v>2.47</v>
      </c>
      <c r="G4139" s="64"/>
      <c r="H4139" s="75" t="s">
        <v>1939</v>
      </c>
      <c r="I4139" s="34"/>
      <c r="J4139" s="74">
        <v>12.97</v>
      </c>
      <c r="K4139" s="4"/>
    </row>
    <row r="4140" ht="0.75" customHeight="1">
      <c r="A4140" s="76"/>
      <c r="B4140" s="76"/>
      <c r="C4140" s="76"/>
      <c r="D4140" s="76"/>
      <c r="E4140" s="76"/>
      <c r="F4140" s="76"/>
      <c r="G4140" s="76"/>
      <c r="H4140" s="76"/>
      <c r="I4140" s="76"/>
      <c r="J4140" s="76"/>
      <c r="K4140" s="76"/>
    </row>
    <row r="4141" ht="18.0" customHeight="1">
      <c r="A4141" s="39" t="s">
        <v>1125</v>
      </c>
      <c r="B4141" s="43" t="s">
        <v>83</v>
      </c>
      <c r="C4141" s="39" t="s">
        <v>84</v>
      </c>
      <c r="D4141" s="39" t="s">
        <v>24</v>
      </c>
      <c r="E4141" s="40" t="s">
        <v>1911</v>
      </c>
      <c r="F4141" s="42"/>
      <c r="G4141" s="54" t="s">
        <v>85</v>
      </c>
      <c r="H4141" s="43" t="s">
        <v>25</v>
      </c>
      <c r="I4141" s="43" t="s">
        <v>1912</v>
      </c>
      <c r="J4141" s="43" t="s">
        <v>86</v>
      </c>
      <c r="K4141" s="43" t="s">
        <v>26</v>
      </c>
    </row>
    <row r="4142" ht="25.5" customHeight="1">
      <c r="A4142" s="56" t="s">
        <v>1913</v>
      </c>
      <c r="B4142" s="58" t="s">
        <v>1126</v>
      </c>
      <c r="C4142" s="56" t="s">
        <v>122</v>
      </c>
      <c r="D4142" s="56" t="s">
        <v>1127</v>
      </c>
      <c r="E4142" s="66" t="s">
        <v>3908</v>
      </c>
      <c r="F4142" s="42"/>
      <c r="G4142" s="57" t="s">
        <v>98</v>
      </c>
      <c r="H4142" s="67">
        <v>1.0</v>
      </c>
      <c r="I4142" s="59"/>
      <c r="J4142" s="59">
        <v>383.54</v>
      </c>
      <c r="K4142" s="59">
        <v>383.54</v>
      </c>
    </row>
    <row r="4143" ht="24.0" customHeight="1">
      <c r="A4143" s="68" t="s">
        <v>1915</v>
      </c>
      <c r="B4143" s="69" t="s">
        <v>2005</v>
      </c>
      <c r="C4143" s="68" t="s">
        <v>122</v>
      </c>
      <c r="D4143" s="68" t="s">
        <v>2006</v>
      </c>
      <c r="E4143" s="70" t="s">
        <v>1918</v>
      </c>
      <c r="F4143" s="42"/>
      <c r="G4143" s="71" t="s">
        <v>1134</v>
      </c>
      <c r="H4143" s="72">
        <v>0.2231</v>
      </c>
      <c r="I4143" s="72">
        <v>0.0</v>
      </c>
      <c r="J4143" s="73">
        <v>21.72</v>
      </c>
      <c r="K4143" s="73">
        <v>4.84</v>
      </c>
    </row>
    <row r="4144" ht="24.0" customHeight="1">
      <c r="A4144" s="68" t="s">
        <v>1915</v>
      </c>
      <c r="B4144" s="69" t="s">
        <v>2001</v>
      </c>
      <c r="C4144" s="68" t="s">
        <v>122</v>
      </c>
      <c r="D4144" s="68" t="s">
        <v>2002</v>
      </c>
      <c r="E4144" s="70" t="s">
        <v>1918</v>
      </c>
      <c r="F4144" s="42"/>
      <c r="G4144" s="71" t="s">
        <v>1134</v>
      </c>
      <c r="H4144" s="72">
        <v>0.284</v>
      </c>
      <c r="I4144" s="72">
        <v>0.0</v>
      </c>
      <c r="J4144" s="73">
        <v>27.11</v>
      </c>
      <c r="K4144" s="73">
        <v>7.69</v>
      </c>
    </row>
    <row r="4145" ht="24.0" customHeight="1">
      <c r="A4145" s="68" t="s">
        <v>1915</v>
      </c>
      <c r="B4145" s="69" t="s">
        <v>774</v>
      </c>
      <c r="C4145" s="68" t="s">
        <v>265</v>
      </c>
      <c r="D4145" s="68" t="s">
        <v>775</v>
      </c>
      <c r="E4145" s="70" t="s">
        <v>3558</v>
      </c>
      <c r="F4145" s="42"/>
      <c r="G4145" s="71" t="s">
        <v>130</v>
      </c>
      <c r="H4145" s="72">
        <v>0.0141</v>
      </c>
      <c r="I4145" s="72">
        <v>0.0</v>
      </c>
      <c r="J4145" s="73">
        <v>28.76</v>
      </c>
      <c r="K4145" s="73">
        <v>0.4</v>
      </c>
    </row>
    <row r="4146" ht="39.0" customHeight="1">
      <c r="A4146" s="77" t="s">
        <v>1940</v>
      </c>
      <c r="B4146" s="78" t="s">
        <v>3909</v>
      </c>
      <c r="C4146" s="77" t="s">
        <v>122</v>
      </c>
      <c r="D4146" s="77" t="s">
        <v>3910</v>
      </c>
      <c r="E4146" s="79" t="s">
        <v>1943</v>
      </c>
      <c r="F4146" s="42"/>
      <c r="G4146" s="80" t="s">
        <v>98</v>
      </c>
      <c r="H4146" s="81">
        <v>1.0</v>
      </c>
      <c r="I4146" s="81">
        <v>0.0</v>
      </c>
      <c r="J4146" s="82">
        <v>370.61</v>
      </c>
      <c r="K4146" s="82">
        <v>370.61</v>
      </c>
    </row>
    <row r="4147" ht="13.5" customHeight="1">
      <c r="A4147" s="64"/>
      <c r="B4147" s="64"/>
      <c r="C4147" s="64"/>
      <c r="D4147" s="64"/>
      <c r="E4147" s="64"/>
      <c r="F4147" s="64" t="s">
        <v>1935</v>
      </c>
      <c r="G4147" s="74">
        <v>4.68</v>
      </c>
      <c r="H4147" s="64" t="s">
        <v>1936</v>
      </c>
      <c r="I4147" s="74">
        <v>5.04</v>
      </c>
      <c r="J4147" s="64" t="s">
        <v>1937</v>
      </c>
      <c r="K4147" s="74">
        <v>9.72</v>
      </c>
    </row>
    <row r="4148" ht="13.5" customHeight="1">
      <c r="A4148" s="64"/>
      <c r="B4148" s="64"/>
      <c r="C4148" s="64"/>
      <c r="D4148" s="64"/>
      <c r="E4148" s="64"/>
      <c r="F4148" s="64" t="s">
        <v>1938</v>
      </c>
      <c r="G4148" s="74">
        <v>90.28</v>
      </c>
      <c r="H4148" s="75" t="s">
        <v>1939</v>
      </c>
      <c r="I4148" s="34"/>
      <c r="J4148" s="64"/>
      <c r="K4148" s="74">
        <v>473.82</v>
      </c>
    </row>
    <row r="4149" ht="0.75" customHeight="1">
      <c r="A4149" s="76"/>
      <c r="B4149" s="76"/>
      <c r="C4149" s="76"/>
      <c r="D4149" s="76"/>
      <c r="E4149" s="76"/>
      <c r="F4149" s="76"/>
      <c r="G4149" s="76"/>
      <c r="H4149" s="76"/>
      <c r="I4149" s="76"/>
      <c r="J4149" s="76"/>
      <c r="K4149" s="76"/>
    </row>
    <row r="4150" ht="18.0" customHeight="1">
      <c r="A4150" s="39" t="s">
        <v>1128</v>
      </c>
      <c r="B4150" s="43" t="s">
        <v>83</v>
      </c>
      <c r="C4150" s="39" t="s">
        <v>84</v>
      </c>
      <c r="D4150" s="39" t="s">
        <v>24</v>
      </c>
      <c r="E4150" s="40" t="s">
        <v>1911</v>
      </c>
      <c r="F4150" s="42"/>
      <c r="G4150" s="54" t="s">
        <v>85</v>
      </c>
      <c r="H4150" s="43" t="s">
        <v>25</v>
      </c>
      <c r="I4150" s="43" t="s">
        <v>1912</v>
      </c>
      <c r="J4150" s="43" t="s">
        <v>86</v>
      </c>
      <c r="K4150" s="43" t="s">
        <v>26</v>
      </c>
    </row>
    <row r="4151" ht="39.0" customHeight="1">
      <c r="A4151" s="56" t="s">
        <v>1913</v>
      </c>
      <c r="B4151" s="58" t="s">
        <v>1129</v>
      </c>
      <c r="C4151" s="56" t="s">
        <v>122</v>
      </c>
      <c r="D4151" s="56" t="s">
        <v>1130</v>
      </c>
      <c r="E4151" s="66" t="s">
        <v>3908</v>
      </c>
      <c r="F4151" s="42"/>
      <c r="G4151" s="57" t="s">
        <v>98</v>
      </c>
      <c r="H4151" s="67">
        <v>1.0</v>
      </c>
      <c r="I4151" s="59"/>
      <c r="J4151" s="59">
        <v>564.63</v>
      </c>
      <c r="K4151" s="59">
        <v>564.63</v>
      </c>
    </row>
    <row r="4152" ht="39.0" customHeight="1">
      <c r="A4152" s="68" t="s">
        <v>1915</v>
      </c>
      <c r="B4152" s="69" t="s">
        <v>3911</v>
      </c>
      <c r="C4152" s="68" t="s">
        <v>122</v>
      </c>
      <c r="D4152" s="68" t="s">
        <v>3912</v>
      </c>
      <c r="E4152" s="70" t="s">
        <v>2530</v>
      </c>
      <c r="F4152" s="42"/>
      <c r="G4152" s="71" t="s">
        <v>111</v>
      </c>
      <c r="H4152" s="72">
        <v>0.1156</v>
      </c>
      <c r="I4152" s="72">
        <v>0.0</v>
      </c>
      <c r="J4152" s="73">
        <v>740.6</v>
      </c>
      <c r="K4152" s="73">
        <v>85.61</v>
      </c>
    </row>
    <row r="4153" ht="39.0" customHeight="1">
      <c r="A4153" s="68" t="s">
        <v>1915</v>
      </c>
      <c r="B4153" s="69" t="s">
        <v>3913</v>
      </c>
      <c r="C4153" s="68" t="s">
        <v>122</v>
      </c>
      <c r="D4153" s="68" t="s">
        <v>3914</v>
      </c>
      <c r="E4153" s="70" t="s">
        <v>2530</v>
      </c>
      <c r="F4153" s="42"/>
      <c r="G4153" s="71" t="s">
        <v>111</v>
      </c>
      <c r="H4153" s="72">
        <v>0.0148</v>
      </c>
      <c r="I4153" s="72">
        <v>0.0</v>
      </c>
      <c r="J4153" s="73">
        <v>501.45</v>
      </c>
      <c r="K4153" s="73">
        <v>7.42</v>
      </c>
    </row>
    <row r="4154" ht="24.0" customHeight="1">
      <c r="A4154" s="68" t="s">
        <v>1915</v>
      </c>
      <c r="B4154" s="69" t="s">
        <v>2005</v>
      </c>
      <c r="C4154" s="68" t="s">
        <v>122</v>
      </c>
      <c r="D4154" s="68" t="s">
        <v>2006</v>
      </c>
      <c r="E4154" s="70" t="s">
        <v>1918</v>
      </c>
      <c r="F4154" s="42"/>
      <c r="G4154" s="71" t="s">
        <v>1134</v>
      </c>
      <c r="H4154" s="72">
        <v>4.0028</v>
      </c>
      <c r="I4154" s="72">
        <v>0.0</v>
      </c>
      <c r="J4154" s="73">
        <v>21.72</v>
      </c>
      <c r="K4154" s="73">
        <v>86.94</v>
      </c>
    </row>
    <row r="4155" ht="25.5" customHeight="1">
      <c r="A4155" s="68" t="s">
        <v>1915</v>
      </c>
      <c r="B4155" s="69" t="s">
        <v>3915</v>
      </c>
      <c r="C4155" s="68" t="s">
        <v>122</v>
      </c>
      <c r="D4155" s="68" t="s">
        <v>3916</v>
      </c>
      <c r="E4155" s="70" t="s">
        <v>3917</v>
      </c>
      <c r="F4155" s="42"/>
      <c r="G4155" s="71" t="s">
        <v>130</v>
      </c>
      <c r="H4155" s="72">
        <v>0.81</v>
      </c>
      <c r="I4155" s="72">
        <v>0.0</v>
      </c>
      <c r="J4155" s="73">
        <v>6.31</v>
      </c>
      <c r="K4155" s="73">
        <v>5.11</v>
      </c>
    </row>
    <row r="4156" ht="64.5" customHeight="1">
      <c r="A4156" s="68" t="s">
        <v>1915</v>
      </c>
      <c r="B4156" s="69" t="s">
        <v>3568</v>
      </c>
      <c r="C4156" s="68" t="s">
        <v>122</v>
      </c>
      <c r="D4156" s="68" t="s">
        <v>3569</v>
      </c>
      <c r="E4156" s="70" t="s">
        <v>1999</v>
      </c>
      <c r="F4156" s="42"/>
      <c r="G4156" s="71" t="s">
        <v>2000</v>
      </c>
      <c r="H4156" s="72">
        <v>0.0087</v>
      </c>
      <c r="I4156" s="72">
        <v>0.0</v>
      </c>
      <c r="J4156" s="73">
        <v>147.73</v>
      </c>
      <c r="K4156" s="73">
        <v>1.28</v>
      </c>
    </row>
    <row r="4157" ht="24.0" customHeight="1">
      <c r="A4157" s="68" t="s">
        <v>1915</v>
      </c>
      <c r="B4157" s="69" t="s">
        <v>2001</v>
      </c>
      <c r="C4157" s="68" t="s">
        <v>122</v>
      </c>
      <c r="D4157" s="68" t="s">
        <v>2002</v>
      </c>
      <c r="E4157" s="70" t="s">
        <v>1918</v>
      </c>
      <c r="F4157" s="42"/>
      <c r="G4157" s="71" t="s">
        <v>1134</v>
      </c>
      <c r="H4157" s="72">
        <v>5.0944</v>
      </c>
      <c r="I4157" s="72">
        <v>0.0</v>
      </c>
      <c r="J4157" s="73">
        <v>27.11</v>
      </c>
      <c r="K4157" s="73">
        <v>138.1</v>
      </c>
    </row>
    <row r="4158" ht="64.5" customHeight="1">
      <c r="A4158" s="68" t="s">
        <v>1915</v>
      </c>
      <c r="B4158" s="69" t="s">
        <v>3566</v>
      </c>
      <c r="C4158" s="68" t="s">
        <v>122</v>
      </c>
      <c r="D4158" s="68" t="s">
        <v>3567</v>
      </c>
      <c r="E4158" s="70" t="s">
        <v>1999</v>
      </c>
      <c r="F4158" s="42"/>
      <c r="G4158" s="71" t="s">
        <v>2025</v>
      </c>
      <c r="H4158" s="72">
        <v>0.0178</v>
      </c>
      <c r="I4158" s="72">
        <v>0.0</v>
      </c>
      <c r="J4158" s="73">
        <v>64.2</v>
      </c>
      <c r="K4158" s="73">
        <v>1.14</v>
      </c>
    </row>
    <row r="4159" ht="39.0" customHeight="1">
      <c r="A4159" s="68" t="s">
        <v>1915</v>
      </c>
      <c r="B4159" s="69" t="s">
        <v>3918</v>
      </c>
      <c r="C4159" s="68" t="s">
        <v>122</v>
      </c>
      <c r="D4159" s="68" t="s">
        <v>3919</v>
      </c>
      <c r="E4159" s="70" t="s">
        <v>2042</v>
      </c>
      <c r="F4159" s="42"/>
      <c r="G4159" s="71" t="s">
        <v>111</v>
      </c>
      <c r="H4159" s="72">
        <v>0.0744</v>
      </c>
      <c r="I4159" s="72">
        <v>0.0</v>
      </c>
      <c r="J4159" s="73">
        <v>479.31</v>
      </c>
      <c r="K4159" s="73">
        <v>35.66</v>
      </c>
    </row>
    <row r="4160" ht="39.0" customHeight="1">
      <c r="A4160" s="68" t="s">
        <v>1915</v>
      </c>
      <c r="B4160" s="69" t="s">
        <v>3920</v>
      </c>
      <c r="C4160" s="68" t="s">
        <v>122</v>
      </c>
      <c r="D4160" s="68" t="s">
        <v>3921</v>
      </c>
      <c r="E4160" s="70" t="s">
        <v>3922</v>
      </c>
      <c r="F4160" s="42"/>
      <c r="G4160" s="71" t="s">
        <v>111</v>
      </c>
      <c r="H4160" s="72">
        <v>0.0448</v>
      </c>
      <c r="I4160" s="72">
        <v>0.0</v>
      </c>
      <c r="J4160" s="73">
        <v>2403.22</v>
      </c>
      <c r="K4160" s="73">
        <v>107.66</v>
      </c>
    </row>
    <row r="4161" ht="39.0" customHeight="1">
      <c r="A4161" s="77" t="s">
        <v>1940</v>
      </c>
      <c r="B4161" s="78" t="s">
        <v>3695</v>
      </c>
      <c r="C4161" s="77" t="s">
        <v>122</v>
      </c>
      <c r="D4161" s="77" t="s">
        <v>3696</v>
      </c>
      <c r="E4161" s="79" t="s">
        <v>1943</v>
      </c>
      <c r="F4161" s="42"/>
      <c r="G4161" s="80" t="s">
        <v>151</v>
      </c>
      <c r="H4161" s="81">
        <v>0.4416</v>
      </c>
      <c r="I4161" s="81">
        <v>0.0</v>
      </c>
      <c r="J4161" s="82">
        <v>19.43</v>
      </c>
      <c r="K4161" s="82">
        <v>8.58</v>
      </c>
    </row>
    <row r="4162" ht="25.5" customHeight="1">
      <c r="A4162" s="77" t="s">
        <v>1940</v>
      </c>
      <c r="B4162" s="78" t="s">
        <v>2536</v>
      </c>
      <c r="C4162" s="77" t="s">
        <v>122</v>
      </c>
      <c r="D4162" s="77" t="s">
        <v>2537</v>
      </c>
      <c r="E4162" s="79" t="s">
        <v>1943</v>
      </c>
      <c r="F4162" s="42"/>
      <c r="G4162" s="80" t="s">
        <v>98</v>
      </c>
      <c r="H4162" s="81">
        <v>131.8188</v>
      </c>
      <c r="I4162" s="81">
        <v>0.0</v>
      </c>
      <c r="J4162" s="82">
        <v>0.65</v>
      </c>
      <c r="K4162" s="82">
        <v>85.68</v>
      </c>
    </row>
    <row r="4163" ht="25.5" customHeight="1">
      <c r="A4163" s="77" t="s">
        <v>1940</v>
      </c>
      <c r="B4163" s="78" t="s">
        <v>3175</v>
      </c>
      <c r="C4163" s="77" t="s">
        <v>122</v>
      </c>
      <c r="D4163" s="77" t="s">
        <v>3176</v>
      </c>
      <c r="E4163" s="79" t="s">
        <v>1943</v>
      </c>
      <c r="F4163" s="42"/>
      <c r="G4163" s="80" t="s">
        <v>801</v>
      </c>
      <c r="H4163" s="81">
        <v>0.0125</v>
      </c>
      <c r="I4163" s="81">
        <v>0.0</v>
      </c>
      <c r="J4163" s="82">
        <v>20.11</v>
      </c>
      <c r="K4163" s="82">
        <v>0.25</v>
      </c>
    </row>
    <row r="4164" ht="25.5" customHeight="1">
      <c r="A4164" s="77" t="s">
        <v>1940</v>
      </c>
      <c r="B4164" s="78" t="s">
        <v>2026</v>
      </c>
      <c r="C4164" s="77" t="s">
        <v>122</v>
      </c>
      <c r="D4164" s="77" t="s">
        <v>2027</v>
      </c>
      <c r="E4164" s="79" t="s">
        <v>1943</v>
      </c>
      <c r="F4164" s="42"/>
      <c r="G4164" s="80" t="s">
        <v>151</v>
      </c>
      <c r="H4164" s="81">
        <v>0.1184</v>
      </c>
      <c r="I4164" s="81">
        <v>0.0</v>
      </c>
      <c r="J4164" s="82">
        <v>7.04</v>
      </c>
      <c r="K4164" s="82">
        <v>0.83</v>
      </c>
    </row>
    <row r="4165" ht="25.5" customHeight="1">
      <c r="A4165" s="77" t="s">
        <v>1940</v>
      </c>
      <c r="B4165" s="78" t="s">
        <v>3216</v>
      </c>
      <c r="C4165" s="77" t="s">
        <v>122</v>
      </c>
      <c r="D4165" s="77" t="s">
        <v>3217</v>
      </c>
      <c r="E4165" s="79" t="s">
        <v>1943</v>
      </c>
      <c r="F4165" s="42"/>
      <c r="G4165" s="80" t="s">
        <v>1957</v>
      </c>
      <c r="H4165" s="81">
        <v>0.0054</v>
      </c>
      <c r="I4165" s="81">
        <v>0.0</v>
      </c>
      <c r="J4165" s="82">
        <v>6.87</v>
      </c>
      <c r="K4165" s="82">
        <v>0.03</v>
      </c>
    </row>
    <row r="4166" ht="25.5" customHeight="1">
      <c r="A4166" s="77" t="s">
        <v>1940</v>
      </c>
      <c r="B4166" s="78" t="s">
        <v>3177</v>
      </c>
      <c r="C4166" s="77" t="s">
        <v>122</v>
      </c>
      <c r="D4166" s="77" t="s">
        <v>3178</v>
      </c>
      <c r="E4166" s="79" t="s">
        <v>1943</v>
      </c>
      <c r="F4166" s="42"/>
      <c r="G4166" s="80" t="s">
        <v>151</v>
      </c>
      <c r="H4166" s="81">
        <v>0.1408</v>
      </c>
      <c r="I4166" s="81">
        <v>0.0</v>
      </c>
      <c r="J4166" s="82">
        <v>2.46</v>
      </c>
      <c r="K4166" s="82">
        <v>0.34</v>
      </c>
    </row>
    <row r="4167" ht="13.5" customHeight="1">
      <c r="A4167" s="64"/>
      <c r="B4167" s="64"/>
      <c r="C4167" s="64"/>
      <c r="D4167" s="64"/>
      <c r="E4167" s="64"/>
      <c r="F4167" s="64" t="s">
        <v>1935</v>
      </c>
      <c r="G4167" s="74">
        <v>114.83</v>
      </c>
      <c r="H4167" s="64" t="s">
        <v>1936</v>
      </c>
      <c r="I4167" s="74">
        <v>123.48</v>
      </c>
      <c r="J4167" s="64" t="s">
        <v>1937</v>
      </c>
      <c r="K4167" s="74">
        <v>238.31</v>
      </c>
    </row>
    <row r="4168" ht="13.5" customHeight="1">
      <c r="A4168" s="64"/>
      <c r="B4168" s="64"/>
      <c r="C4168" s="64"/>
      <c r="D4168" s="64"/>
      <c r="E4168" s="64"/>
      <c r="F4168" s="64" t="s">
        <v>1938</v>
      </c>
      <c r="G4168" s="74">
        <v>132.91</v>
      </c>
      <c r="H4168" s="75" t="s">
        <v>1939</v>
      </c>
      <c r="I4168" s="34"/>
      <c r="J4168" s="64"/>
      <c r="K4168" s="74">
        <v>697.54</v>
      </c>
    </row>
    <row r="4169" ht="0.75" customHeight="1">
      <c r="A4169" s="76"/>
      <c r="B4169" s="76"/>
      <c r="C4169" s="76"/>
      <c r="D4169" s="76"/>
      <c r="E4169" s="76"/>
      <c r="F4169" s="76"/>
      <c r="G4169" s="76"/>
      <c r="H4169" s="76"/>
      <c r="I4169" s="76"/>
      <c r="J4169" s="76"/>
      <c r="K4169" s="76"/>
    </row>
    <row r="4170" ht="18.0" customHeight="1">
      <c r="A4170" s="39" t="s">
        <v>1131</v>
      </c>
      <c r="B4170" s="43" t="s">
        <v>83</v>
      </c>
      <c r="C4170" s="39" t="s">
        <v>84</v>
      </c>
      <c r="D4170" s="39" t="s">
        <v>24</v>
      </c>
      <c r="E4170" s="40" t="s">
        <v>1911</v>
      </c>
      <c r="F4170" s="42"/>
      <c r="G4170" s="54" t="s">
        <v>85</v>
      </c>
      <c r="H4170" s="43" t="s">
        <v>25</v>
      </c>
      <c r="I4170" s="43" t="s">
        <v>1912</v>
      </c>
      <c r="J4170" s="43" t="s">
        <v>86</v>
      </c>
      <c r="K4170" s="43" t="s">
        <v>26</v>
      </c>
    </row>
    <row r="4171" ht="51.75" customHeight="1">
      <c r="A4171" s="56" t="s">
        <v>1913</v>
      </c>
      <c r="B4171" s="58" t="s">
        <v>1132</v>
      </c>
      <c r="C4171" s="56" t="s">
        <v>122</v>
      </c>
      <c r="D4171" s="56" t="s">
        <v>1133</v>
      </c>
      <c r="E4171" s="66" t="s">
        <v>3923</v>
      </c>
      <c r="F4171" s="42"/>
      <c r="G4171" s="57" t="s">
        <v>1134</v>
      </c>
      <c r="H4171" s="67">
        <v>1.0</v>
      </c>
      <c r="I4171" s="59"/>
      <c r="J4171" s="59">
        <v>14.25</v>
      </c>
      <c r="K4171" s="59">
        <v>14.25</v>
      </c>
    </row>
    <row r="4172" ht="51.75" customHeight="1">
      <c r="A4172" s="77" t="s">
        <v>1940</v>
      </c>
      <c r="B4172" s="78" t="s">
        <v>3924</v>
      </c>
      <c r="C4172" s="77" t="s">
        <v>122</v>
      </c>
      <c r="D4172" s="77" t="s">
        <v>3925</v>
      </c>
      <c r="E4172" s="79" t="s">
        <v>3926</v>
      </c>
      <c r="F4172" s="42"/>
      <c r="G4172" s="80" t="s">
        <v>98</v>
      </c>
      <c r="H4172" s="81">
        <v>1.41E-5</v>
      </c>
      <c r="I4172" s="81">
        <v>0.0</v>
      </c>
      <c r="J4172" s="82">
        <v>721322.92</v>
      </c>
      <c r="K4172" s="82">
        <v>10.17</v>
      </c>
    </row>
    <row r="4173" ht="39.0" customHeight="1">
      <c r="A4173" s="77" t="s">
        <v>1940</v>
      </c>
      <c r="B4173" s="78" t="s">
        <v>3927</v>
      </c>
      <c r="C4173" s="77" t="s">
        <v>122</v>
      </c>
      <c r="D4173" s="77" t="s">
        <v>3928</v>
      </c>
      <c r="E4173" s="79" t="s">
        <v>3926</v>
      </c>
      <c r="F4173" s="42"/>
      <c r="G4173" s="80" t="s">
        <v>98</v>
      </c>
      <c r="H4173" s="81">
        <v>1.46E-5</v>
      </c>
      <c r="I4173" s="81">
        <v>0.0</v>
      </c>
      <c r="J4173" s="82">
        <v>279656.7</v>
      </c>
      <c r="K4173" s="82">
        <v>4.08</v>
      </c>
    </row>
    <row r="4174" ht="13.5" customHeight="1">
      <c r="A4174" s="64"/>
      <c r="B4174" s="64"/>
      <c r="C4174" s="64"/>
      <c r="D4174" s="64"/>
      <c r="E4174" s="64"/>
      <c r="F4174" s="64" t="s">
        <v>1935</v>
      </c>
      <c r="G4174" s="74">
        <v>0.0</v>
      </c>
      <c r="H4174" s="64" t="s">
        <v>1936</v>
      </c>
      <c r="I4174" s="74">
        <v>0.0</v>
      </c>
      <c r="J4174" s="64" t="s">
        <v>1937</v>
      </c>
      <c r="K4174" s="74">
        <v>0.0</v>
      </c>
    </row>
    <row r="4175" ht="13.5" customHeight="1">
      <c r="A4175" s="64"/>
      <c r="B4175" s="64"/>
      <c r="C4175" s="64"/>
      <c r="D4175" s="64"/>
      <c r="E4175" s="64"/>
      <c r="F4175" s="64" t="s">
        <v>1938</v>
      </c>
      <c r="G4175" s="74">
        <v>3.35</v>
      </c>
      <c r="H4175" s="75" t="s">
        <v>1939</v>
      </c>
      <c r="I4175" s="34"/>
      <c r="J4175" s="64"/>
      <c r="K4175" s="74">
        <v>17.6</v>
      </c>
    </row>
    <row r="4176" ht="0.75" customHeight="1">
      <c r="A4176" s="76"/>
      <c r="B4176" s="76"/>
      <c r="C4176" s="76"/>
      <c r="D4176" s="76"/>
      <c r="E4176" s="76"/>
      <c r="F4176" s="76"/>
      <c r="G4176" s="76"/>
      <c r="H4176" s="76"/>
      <c r="I4176" s="76"/>
      <c r="J4176" s="76"/>
      <c r="K4176" s="76"/>
    </row>
    <row r="4177" ht="18.0" customHeight="1">
      <c r="A4177" s="39" t="s">
        <v>1135</v>
      </c>
      <c r="B4177" s="43" t="s">
        <v>83</v>
      </c>
      <c r="C4177" s="39" t="s">
        <v>84</v>
      </c>
      <c r="D4177" s="39" t="s">
        <v>24</v>
      </c>
      <c r="E4177" s="40" t="s">
        <v>1911</v>
      </c>
      <c r="F4177" s="42"/>
      <c r="G4177" s="54" t="s">
        <v>85</v>
      </c>
      <c r="H4177" s="43" t="s">
        <v>25</v>
      </c>
      <c r="I4177" s="43" t="s">
        <v>1912</v>
      </c>
      <c r="J4177" s="43" t="s">
        <v>86</v>
      </c>
      <c r="K4177" s="43" t="s">
        <v>26</v>
      </c>
    </row>
    <row r="4178" ht="39.0" customHeight="1">
      <c r="A4178" s="56" t="s">
        <v>1913</v>
      </c>
      <c r="B4178" s="58" t="s">
        <v>1136</v>
      </c>
      <c r="C4178" s="56" t="s">
        <v>122</v>
      </c>
      <c r="D4178" s="56" t="s">
        <v>1137</v>
      </c>
      <c r="E4178" s="66" t="s">
        <v>2266</v>
      </c>
      <c r="F4178" s="42"/>
      <c r="G4178" s="57" t="s">
        <v>98</v>
      </c>
      <c r="H4178" s="67">
        <v>1.0</v>
      </c>
      <c r="I4178" s="59"/>
      <c r="J4178" s="59">
        <v>28.27</v>
      </c>
      <c r="K4178" s="59">
        <v>28.27</v>
      </c>
    </row>
    <row r="4179" ht="24.0" customHeight="1">
      <c r="A4179" s="68" t="s">
        <v>1915</v>
      </c>
      <c r="B4179" s="69" t="s">
        <v>2005</v>
      </c>
      <c r="C4179" s="68" t="s">
        <v>122</v>
      </c>
      <c r="D4179" s="68" t="s">
        <v>2006</v>
      </c>
      <c r="E4179" s="70" t="s">
        <v>1918</v>
      </c>
      <c r="F4179" s="42"/>
      <c r="G4179" s="71" t="s">
        <v>1134</v>
      </c>
      <c r="H4179" s="72">
        <v>0.0388</v>
      </c>
      <c r="I4179" s="72">
        <v>0.0</v>
      </c>
      <c r="J4179" s="73">
        <v>21.72</v>
      </c>
      <c r="K4179" s="73">
        <v>0.84</v>
      </c>
    </row>
    <row r="4180" ht="25.5" customHeight="1">
      <c r="A4180" s="68" t="s">
        <v>1915</v>
      </c>
      <c r="B4180" s="69" t="s">
        <v>2003</v>
      </c>
      <c r="C4180" s="68" t="s">
        <v>122</v>
      </c>
      <c r="D4180" s="68" t="s">
        <v>2004</v>
      </c>
      <c r="E4180" s="70" t="s">
        <v>1918</v>
      </c>
      <c r="F4180" s="42"/>
      <c r="G4180" s="71" t="s">
        <v>1134</v>
      </c>
      <c r="H4180" s="72">
        <v>0.1232</v>
      </c>
      <c r="I4180" s="72">
        <v>0.0</v>
      </c>
      <c r="J4180" s="73">
        <v>26.39</v>
      </c>
      <c r="K4180" s="73">
        <v>3.25</v>
      </c>
    </row>
    <row r="4181" ht="39.0" customHeight="1">
      <c r="A4181" s="77" t="s">
        <v>1940</v>
      </c>
      <c r="B4181" s="78" t="s">
        <v>3929</v>
      </c>
      <c r="C4181" s="77" t="s">
        <v>122</v>
      </c>
      <c r="D4181" s="77" t="s">
        <v>3930</v>
      </c>
      <c r="E4181" s="79" t="s">
        <v>1943</v>
      </c>
      <c r="F4181" s="42"/>
      <c r="G4181" s="80" t="s">
        <v>98</v>
      </c>
      <c r="H4181" s="81">
        <v>1.0</v>
      </c>
      <c r="I4181" s="81">
        <v>0.0</v>
      </c>
      <c r="J4181" s="82">
        <v>23.93</v>
      </c>
      <c r="K4181" s="82">
        <v>23.93</v>
      </c>
    </row>
    <row r="4182" ht="25.5" customHeight="1">
      <c r="A4182" s="77" t="s">
        <v>1940</v>
      </c>
      <c r="B4182" s="78" t="s">
        <v>3931</v>
      </c>
      <c r="C4182" s="77" t="s">
        <v>122</v>
      </c>
      <c r="D4182" s="77" t="s">
        <v>3932</v>
      </c>
      <c r="E4182" s="79" t="s">
        <v>1943</v>
      </c>
      <c r="F4182" s="42"/>
      <c r="G4182" s="80" t="s">
        <v>98</v>
      </c>
      <c r="H4182" s="81">
        <v>0.048</v>
      </c>
      <c r="I4182" s="81">
        <v>0.0</v>
      </c>
      <c r="J4182" s="82">
        <v>5.39</v>
      </c>
      <c r="K4182" s="82">
        <v>0.25</v>
      </c>
    </row>
    <row r="4183" ht="13.5" customHeight="1">
      <c r="A4183" s="64"/>
      <c r="B4183" s="64"/>
      <c r="C4183" s="64"/>
      <c r="D4183" s="64"/>
      <c r="E4183" s="64"/>
      <c r="F4183" s="64" t="s">
        <v>1935</v>
      </c>
      <c r="G4183" s="74">
        <v>1.52</v>
      </c>
      <c r="H4183" s="64" t="s">
        <v>1936</v>
      </c>
      <c r="I4183" s="74">
        <v>1.64</v>
      </c>
      <c r="J4183" s="64" t="s">
        <v>1937</v>
      </c>
      <c r="K4183" s="74">
        <v>3.16</v>
      </c>
    </row>
    <row r="4184" ht="13.5" customHeight="1">
      <c r="A4184" s="64"/>
      <c r="B4184" s="64"/>
      <c r="C4184" s="64"/>
      <c r="D4184" s="64"/>
      <c r="E4184" s="64"/>
      <c r="F4184" s="64" t="s">
        <v>1938</v>
      </c>
      <c r="G4184" s="74">
        <v>6.65</v>
      </c>
      <c r="H4184" s="75" t="s">
        <v>1939</v>
      </c>
      <c r="I4184" s="34"/>
      <c r="J4184" s="64"/>
      <c r="K4184" s="74">
        <v>34.92</v>
      </c>
    </row>
    <row r="4185" ht="0.75" customHeight="1">
      <c r="A4185" s="76"/>
      <c r="B4185" s="76"/>
      <c r="C4185" s="76"/>
      <c r="D4185" s="76"/>
      <c r="E4185" s="76"/>
      <c r="F4185" s="76"/>
      <c r="G4185" s="76"/>
      <c r="H4185" s="76"/>
      <c r="I4185" s="76"/>
      <c r="J4185" s="76"/>
      <c r="K4185" s="76"/>
    </row>
    <row r="4186" ht="18.0" customHeight="1">
      <c r="A4186" s="39" t="s">
        <v>1138</v>
      </c>
      <c r="B4186" s="43" t="s">
        <v>83</v>
      </c>
      <c r="C4186" s="39" t="s">
        <v>84</v>
      </c>
      <c r="D4186" s="39" t="s">
        <v>24</v>
      </c>
      <c r="E4186" s="40" t="s">
        <v>1911</v>
      </c>
      <c r="F4186" s="42"/>
      <c r="G4186" s="54" t="s">
        <v>85</v>
      </c>
      <c r="H4186" s="43" t="s">
        <v>25</v>
      </c>
      <c r="I4186" s="43" t="s">
        <v>1912</v>
      </c>
      <c r="J4186" s="43" t="s">
        <v>86</v>
      </c>
      <c r="K4186" s="43" t="s">
        <v>26</v>
      </c>
    </row>
    <row r="4187" ht="51.75" customHeight="1">
      <c r="A4187" s="56" t="s">
        <v>1913</v>
      </c>
      <c r="B4187" s="58" t="s">
        <v>1139</v>
      </c>
      <c r="C4187" s="56" t="s">
        <v>122</v>
      </c>
      <c r="D4187" s="56" t="s">
        <v>1140</v>
      </c>
      <c r="E4187" s="66" t="s">
        <v>3821</v>
      </c>
      <c r="F4187" s="42"/>
      <c r="G4187" s="57" t="s">
        <v>98</v>
      </c>
      <c r="H4187" s="67">
        <v>1.0</v>
      </c>
      <c r="I4187" s="59"/>
      <c r="J4187" s="59">
        <v>11.17</v>
      </c>
      <c r="K4187" s="59">
        <v>11.17</v>
      </c>
    </row>
    <row r="4188" ht="25.5" customHeight="1">
      <c r="A4188" s="68" t="s">
        <v>1915</v>
      </c>
      <c r="B4188" s="69" t="s">
        <v>2003</v>
      </c>
      <c r="C4188" s="68" t="s">
        <v>122</v>
      </c>
      <c r="D4188" s="68" t="s">
        <v>2004</v>
      </c>
      <c r="E4188" s="70" t="s">
        <v>1918</v>
      </c>
      <c r="F4188" s="42"/>
      <c r="G4188" s="71" t="s">
        <v>1134</v>
      </c>
      <c r="H4188" s="72">
        <v>0.08825</v>
      </c>
      <c r="I4188" s="72">
        <v>0.0</v>
      </c>
      <c r="J4188" s="73">
        <v>26.39</v>
      </c>
      <c r="K4188" s="73">
        <v>2.32</v>
      </c>
    </row>
    <row r="4189" ht="25.5" customHeight="1">
      <c r="A4189" s="68" t="s">
        <v>1915</v>
      </c>
      <c r="B4189" s="69" t="s">
        <v>2012</v>
      </c>
      <c r="C4189" s="68" t="s">
        <v>122</v>
      </c>
      <c r="D4189" s="68" t="s">
        <v>2013</v>
      </c>
      <c r="E4189" s="70" t="s">
        <v>1918</v>
      </c>
      <c r="F4189" s="42"/>
      <c r="G4189" s="71" t="s">
        <v>1134</v>
      </c>
      <c r="H4189" s="72">
        <v>0.08825</v>
      </c>
      <c r="I4189" s="72">
        <v>0.0</v>
      </c>
      <c r="J4189" s="73">
        <v>21.7</v>
      </c>
      <c r="K4189" s="73">
        <v>1.91</v>
      </c>
    </row>
    <row r="4190" ht="25.5" customHeight="1">
      <c r="A4190" s="77" t="s">
        <v>1940</v>
      </c>
      <c r="B4190" s="78" t="s">
        <v>3841</v>
      </c>
      <c r="C4190" s="77" t="s">
        <v>122</v>
      </c>
      <c r="D4190" s="77" t="s">
        <v>3842</v>
      </c>
      <c r="E4190" s="79" t="s">
        <v>1943</v>
      </c>
      <c r="F4190" s="42"/>
      <c r="G4190" s="80" t="s">
        <v>98</v>
      </c>
      <c r="H4190" s="81">
        <v>1.0</v>
      </c>
      <c r="I4190" s="81">
        <v>0.0</v>
      </c>
      <c r="J4190" s="82">
        <v>1.69</v>
      </c>
      <c r="K4190" s="82">
        <v>1.69</v>
      </c>
    </row>
    <row r="4191" ht="24.0" customHeight="1">
      <c r="A4191" s="77" t="s">
        <v>1940</v>
      </c>
      <c r="B4191" s="78" t="s">
        <v>3732</v>
      </c>
      <c r="C4191" s="77" t="s">
        <v>122</v>
      </c>
      <c r="D4191" s="77" t="s">
        <v>3733</v>
      </c>
      <c r="E4191" s="79" t="s">
        <v>1943</v>
      </c>
      <c r="F4191" s="42"/>
      <c r="G4191" s="80" t="s">
        <v>98</v>
      </c>
      <c r="H4191" s="81">
        <v>0.0074</v>
      </c>
      <c r="I4191" s="81">
        <v>0.0</v>
      </c>
      <c r="J4191" s="82">
        <v>3.08</v>
      </c>
      <c r="K4191" s="82">
        <v>0.02</v>
      </c>
    </row>
    <row r="4192" ht="39.0" customHeight="1">
      <c r="A4192" s="77" t="s">
        <v>1940</v>
      </c>
      <c r="B4192" s="78" t="s">
        <v>3835</v>
      </c>
      <c r="C4192" s="77" t="s">
        <v>122</v>
      </c>
      <c r="D4192" s="77" t="s">
        <v>3836</v>
      </c>
      <c r="E4192" s="79" t="s">
        <v>1943</v>
      </c>
      <c r="F4192" s="42"/>
      <c r="G4192" s="80" t="s">
        <v>98</v>
      </c>
      <c r="H4192" s="81">
        <v>0.025</v>
      </c>
      <c r="I4192" s="81">
        <v>0.0</v>
      </c>
      <c r="J4192" s="82">
        <v>31.59</v>
      </c>
      <c r="K4192" s="82">
        <v>0.78</v>
      </c>
    </row>
    <row r="4193" ht="25.5" customHeight="1">
      <c r="A4193" s="77" t="s">
        <v>1940</v>
      </c>
      <c r="B4193" s="78" t="s">
        <v>3933</v>
      </c>
      <c r="C4193" s="77" t="s">
        <v>122</v>
      </c>
      <c r="D4193" s="77" t="s">
        <v>3934</v>
      </c>
      <c r="E4193" s="79" t="s">
        <v>1943</v>
      </c>
      <c r="F4193" s="42"/>
      <c r="G4193" s="80" t="s">
        <v>98</v>
      </c>
      <c r="H4193" s="81">
        <v>1.0</v>
      </c>
      <c r="I4193" s="81">
        <v>0.0</v>
      </c>
      <c r="J4193" s="82">
        <v>3.43</v>
      </c>
      <c r="K4193" s="82">
        <v>3.43</v>
      </c>
    </row>
    <row r="4194" ht="25.5" customHeight="1">
      <c r="A4194" s="77" t="s">
        <v>1940</v>
      </c>
      <c r="B4194" s="78" t="s">
        <v>3743</v>
      </c>
      <c r="C4194" s="77" t="s">
        <v>122</v>
      </c>
      <c r="D4194" s="77" t="s">
        <v>3744</v>
      </c>
      <c r="E4194" s="79" t="s">
        <v>1943</v>
      </c>
      <c r="F4194" s="42"/>
      <c r="G4194" s="80" t="s">
        <v>98</v>
      </c>
      <c r="H4194" s="81">
        <v>0.0075</v>
      </c>
      <c r="I4194" s="81">
        <v>0.0</v>
      </c>
      <c r="J4194" s="82">
        <v>86.73</v>
      </c>
      <c r="K4194" s="82">
        <v>0.65</v>
      </c>
    </row>
    <row r="4195" ht="24.0" customHeight="1">
      <c r="A4195" s="77" t="s">
        <v>1940</v>
      </c>
      <c r="B4195" s="78" t="s">
        <v>3741</v>
      </c>
      <c r="C4195" s="77" t="s">
        <v>122</v>
      </c>
      <c r="D4195" s="77" t="s">
        <v>3742</v>
      </c>
      <c r="E4195" s="79" t="s">
        <v>1943</v>
      </c>
      <c r="F4195" s="42"/>
      <c r="G4195" s="80" t="s">
        <v>98</v>
      </c>
      <c r="H4195" s="81">
        <v>0.0049</v>
      </c>
      <c r="I4195" s="81">
        <v>0.0</v>
      </c>
      <c r="J4195" s="82">
        <v>76.56</v>
      </c>
      <c r="K4195" s="82">
        <v>0.37</v>
      </c>
    </row>
    <row r="4196" ht="13.5" customHeight="1">
      <c r="A4196" s="64"/>
      <c r="B4196" s="64"/>
      <c r="C4196" s="64"/>
      <c r="D4196" s="64"/>
      <c r="E4196" s="64"/>
      <c r="F4196" s="64" t="s">
        <v>1935</v>
      </c>
      <c r="G4196" s="74">
        <v>1.56</v>
      </c>
      <c r="H4196" s="64" t="s">
        <v>1936</v>
      </c>
      <c r="I4196" s="74">
        <v>1.69</v>
      </c>
      <c r="J4196" s="64" t="s">
        <v>1937</v>
      </c>
      <c r="K4196" s="74">
        <v>3.25</v>
      </c>
    </row>
    <row r="4197" ht="13.5" customHeight="1">
      <c r="A4197" s="64"/>
      <c r="B4197" s="64"/>
      <c r="C4197" s="64"/>
      <c r="D4197" s="64"/>
      <c r="E4197" s="64"/>
      <c r="F4197" s="64" t="s">
        <v>1938</v>
      </c>
      <c r="G4197" s="74">
        <v>2.62</v>
      </c>
      <c r="H4197" s="75" t="s">
        <v>1939</v>
      </c>
      <c r="I4197" s="34"/>
      <c r="J4197" s="64"/>
      <c r="K4197" s="74">
        <v>13.79</v>
      </c>
    </row>
    <row r="4198" ht="0.75" customHeight="1">
      <c r="A4198" s="76"/>
      <c r="B4198" s="76"/>
      <c r="C4198" s="76"/>
      <c r="D4198" s="76"/>
      <c r="E4198" s="76"/>
      <c r="F4198" s="76"/>
      <c r="G4198" s="76"/>
      <c r="H4198" s="76"/>
      <c r="I4198" s="76"/>
      <c r="J4198" s="76"/>
      <c r="K4198" s="76"/>
    </row>
    <row r="4199" ht="18.0" customHeight="1">
      <c r="A4199" s="39" t="s">
        <v>1142</v>
      </c>
      <c r="B4199" s="43" t="s">
        <v>83</v>
      </c>
      <c r="C4199" s="39" t="s">
        <v>84</v>
      </c>
      <c r="D4199" s="39" t="s">
        <v>24</v>
      </c>
      <c r="E4199" s="40" t="s">
        <v>1911</v>
      </c>
      <c r="F4199" s="42"/>
      <c r="G4199" s="54" t="s">
        <v>85</v>
      </c>
      <c r="H4199" s="43" t="s">
        <v>25</v>
      </c>
      <c r="I4199" s="43" t="s">
        <v>1912</v>
      </c>
      <c r="J4199" s="43" t="s">
        <v>86</v>
      </c>
      <c r="K4199" s="43" t="s">
        <v>26</v>
      </c>
    </row>
    <row r="4200" ht="39.0" customHeight="1">
      <c r="A4200" s="56" t="s">
        <v>1913</v>
      </c>
      <c r="B4200" s="58" t="s">
        <v>1143</v>
      </c>
      <c r="C4200" s="56" t="s">
        <v>122</v>
      </c>
      <c r="D4200" s="56" t="s">
        <v>1144</v>
      </c>
      <c r="E4200" s="66" t="s">
        <v>3900</v>
      </c>
      <c r="F4200" s="42"/>
      <c r="G4200" s="57" t="s">
        <v>151</v>
      </c>
      <c r="H4200" s="67">
        <v>1.0</v>
      </c>
      <c r="I4200" s="59"/>
      <c r="J4200" s="59">
        <v>74.74</v>
      </c>
      <c r="K4200" s="59">
        <v>74.74</v>
      </c>
    </row>
    <row r="4201" ht="25.5" customHeight="1">
      <c r="A4201" s="68" t="s">
        <v>1915</v>
      </c>
      <c r="B4201" s="69" t="s">
        <v>2012</v>
      </c>
      <c r="C4201" s="68" t="s">
        <v>122</v>
      </c>
      <c r="D4201" s="68" t="s">
        <v>2013</v>
      </c>
      <c r="E4201" s="70" t="s">
        <v>1918</v>
      </c>
      <c r="F4201" s="42"/>
      <c r="G4201" s="71" t="s">
        <v>1134</v>
      </c>
      <c r="H4201" s="72">
        <v>0.1309</v>
      </c>
      <c r="I4201" s="72">
        <v>0.0</v>
      </c>
      <c r="J4201" s="73">
        <v>21.7</v>
      </c>
      <c r="K4201" s="73">
        <v>2.84</v>
      </c>
    </row>
    <row r="4202" ht="25.5" customHeight="1">
      <c r="A4202" s="68" t="s">
        <v>1915</v>
      </c>
      <c r="B4202" s="69" t="s">
        <v>2003</v>
      </c>
      <c r="C4202" s="68" t="s">
        <v>122</v>
      </c>
      <c r="D4202" s="68" t="s">
        <v>2004</v>
      </c>
      <c r="E4202" s="70" t="s">
        <v>1918</v>
      </c>
      <c r="F4202" s="42"/>
      <c r="G4202" s="71" t="s">
        <v>1134</v>
      </c>
      <c r="H4202" s="72">
        <v>0.1309</v>
      </c>
      <c r="I4202" s="72">
        <v>0.0</v>
      </c>
      <c r="J4202" s="73">
        <v>26.39</v>
      </c>
      <c r="K4202" s="73">
        <v>3.45</v>
      </c>
    </row>
    <row r="4203" ht="24.0" customHeight="1">
      <c r="A4203" s="77" t="s">
        <v>1940</v>
      </c>
      <c r="B4203" s="78" t="s">
        <v>3732</v>
      </c>
      <c r="C4203" s="77" t="s">
        <v>122</v>
      </c>
      <c r="D4203" s="77" t="s">
        <v>3733</v>
      </c>
      <c r="E4203" s="79" t="s">
        <v>1943</v>
      </c>
      <c r="F4203" s="42"/>
      <c r="G4203" s="80" t="s">
        <v>98</v>
      </c>
      <c r="H4203" s="81">
        <v>0.073</v>
      </c>
      <c r="I4203" s="81">
        <v>0.0</v>
      </c>
      <c r="J4203" s="82">
        <v>3.08</v>
      </c>
      <c r="K4203" s="82">
        <v>0.22</v>
      </c>
    </row>
    <row r="4204" ht="25.5" customHeight="1">
      <c r="A4204" s="77" t="s">
        <v>1940</v>
      </c>
      <c r="B4204" s="78" t="s">
        <v>3935</v>
      </c>
      <c r="C4204" s="77" t="s">
        <v>122</v>
      </c>
      <c r="D4204" s="77" t="s">
        <v>3936</v>
      </c>
      <c r="E4204" s="79" t="s">
        <v>1943</v>
      </c>
      <c r="F4204" s="42"/>
      <c r="G4204" s="80" t="s">
        <v>151</v>
      </c>
      <c r="H4204" s="81">
        <v>1.0353</v>
      </c>
      <c r="I4204" s="81">
        <v>0.0</v>
      </c>
      <c r="J4204" s="82">
        <v>65.91</v>
      </c>
      <c r="K4204" s="82">
        <v>68.23</v>
      </c>
    </row>
    <row r="4205" ht="13.5" customHeight="1">
      <c r="A4205" s="64"/>
      <c r="B4205" s="64"/>
      <c r="C4205" s="64"/>
      <c r="D4205" s="64"/>
      <c r="E4205" s="64"/>
      <c r="F4205" s="64" t="s">
        <v>1935</v>
      </c>
      <c r="G4205" s="74">
        <v>2.32</v>
      </c>
      <c r="H4205" s="64" t="s">
        <v>1936</v>
      </c>
      <c r="I4205" s="74">
        <v>2.51</v>
      </c>
      <c r="J4205" s="64" t="s">
        <v>1937</v>
      </c>
      <c r="K4205" s="74">
        <v>4.83</v>
      </c>
    </row>
    <row r="4206" ht="13.5" customHeight="1">
      <c r="A4206" s="64"/>
      <c r="B4206" s="64"/>
      <c r="C4206" s="64"/>
      <c r="D4206" s="64"/>
      <c r="E4206" s="64"/>
      <c r="F4206" s="64" t="s">
        <v>1938</v>
      </c>
      <c r="G4206" s="74">
        <v>17.59</v>
      </c>
      <c r="H4206" s="75" t="s">
        <v>1939</v>
      </c>
      <c r="I4206" s="34"/>
      <c r="J4206" s="64"/>
      <c r="K4206" s="74">
        <v>92.33</v>
      </c>
    </row>
    <row r="4207" ht="0.75" customHeight="1">
      <c r="A4207" s="76"/>
      <c r="B4207" s="76"/>
      <c r="C4207" s="76"/>
      <c r="D4207" s="76"/>
      <c r="E4207" s="76"/>
      <c r="F4207" s="76"/>
      <c r="G4207" s="76"/>
      <c r="H4207" s="76"/>
      <c r="I4207" s="76"/>
      <c r="J4207" s="76"/>
      <c r="K4207" s="76"/>
    </row>
    <row r="4208" ht="18.0" customHeight="1">
      <c r="A4208" s="39" t="s">
        <v>1145</v>
      </c>
      <c r="B4208" s="43" t="s">
        <v>83</v>
      </c>
      <c r="C4208" s="39" t="s">
        <v>84</v>
      </c>
      <c r="D4208" s="39" t="s">
        <v>24</v>
      </c>
      <c r="E4208" s="40" t="s">
        <v>1911</v>
      </c>
      <c r="F4208" s="42"/>
      <c r="G4208" s="54" t="s">
        <v>85</v>
      </c>
      <c r="H4208" s="43" t="s">
        <v>25</v>
      </c>
      <c r="I4208" s="43" t="s">
        <v>1912</v>
      </c>
      <c r="J4208" s="43" t="s">
        <v>86</v>
      </c>
      <c r="K4208" s="43" t="s">
        <v>26</v>
      </c>
    </row>
    <row r="4209" ht="39.0" customHeight="1">
      <c r="A4209" s="56" t="s">
        <v>1913</v>
      </c>
      <c r="B4209" s="58" t="s">
        <v>1146</v>
      </c>
      <c r="C4209" s="56" t="s">
        <v>122</v>
      </c>
      <c r="D4209" s="56" t="s">
        <v>1147</v>
      </c>
      <c r="E4209" s="66" t="s">
        <v>3937</v>
      </c>
      <c r="F4209" s="42"/>
      <c r="G4209" s="57" t="s">
        <v>98</v>
      </c>
      <c r="H4209" s="67">
        <v>1.0</v>
      </c>
      <c r="I4209" s="59"/>
      <c r="J4209" s="59">
        <v>478.31</v>
      </c>
      <c r="K4209" s="59">
        <v>478.31</v>
      </c>
    </row>
    <row r="4210" ht="39.0" customHeight="1">
      <c r="A4210" s="68" t="s">
        <v>1915</v>
      </c>
      <c r="B4210" s="69" t="s">
        <v>3938</v>
      </c>
      <c r="C4210" s="68" t="s">
        <v>122</v>
      </c>
      <c r="D4210" s="68" t="s">
        <v>3939</v>
      </c>
      <c r="E4210" s="70" t="s">
        <v>3922</v>
      </c>
      <c r="F4210" s="42"/>
      <c r="G4210" s="71" t="s">
        <v>111</v>
      </c>
      <c r="H4210" s="72">
        <v>0.0221</v>
      </c>
      <c r="I4210" s="72">
        <v>0.0</v>
      </c>
      <c r="J4210" s="73">
        <v>3892.53</v>
      </c>
      <c r="K4210" s="73">
        <v>86.02</v>
      </c>
    </row>
    <row r="4211" ht="64.5" customHeight="1">
      <c r="A4211" s="68" t="s">
        <v>1915</v>
      </c>
      <c r="B4211" s="69" t="s">
        <v>3568</v>
      </c>
      <c r="C4211" s="68" t="s">
        <v>122</v>
      </c>
      <c r="D4211" s="68" t="s">
        <v>3569</v>
      </c>
      <c r="E4211" s="70" t="s">
        <v>1999</v>
      </c>
      <c r="F4211" s="42"/>
      <c r="G4211" s="71" t="s">
        <v>2000</v>
      </c>
      <c r="H4211" s="72">
        <v>0.0739</v>
      </c>
      <c r="I4211" s="72">
        <v>0.0</v>
      </c>
      <c r="J4211" s="73">
        <v>147.73</v>
      </c>
      <c r="K4211" s="73">
        <v>10.91</v>
      </c>
    </row>
    <row r="4212" ht="64.5" customHeight="1">
      <c r="A4212" s="68" t="s">
        <v>1915</v>
      </c>
      <c r="B4212" s="69" t="s">
        <v>3566</v>
      </c>
      <c r="C4212" s="68" t="s">
        <v>122</v>
      </c>
      <c r="D4212" s="68" t="s">
        <v>3567</v>
      </c>
      <c r="E4212" s="70" t="s">
        <v>1999</v>
      </c>
      <c r="F4212" s="42"/>
      <c r="G4212" s="71" t="s">
        <v>2025</v>
      </c>
      <c r="H4212" s="72">
        <v>0.1505</v>
      </c>
      <c r="I4212" s="72">
        <v>0.0</v>
      </c>
      <c r="J4212" s="73">
        <v>64.2</v>
      </c>
      <c r="K4212" s="73">
        <v>9.66</v>
      </c>
    </row>
    <row r="4213" ht="39.0" customHeight="1">
      <c r="A4213" s="68" t="s">
        <v>1915</v>
      </c>
      <c r="B4213" s="69" t="s">
        <v>3940</v>
      </c>
      <c r="C4213" s="68" t="s">
        <v>122</v>
      </c>
      <c r="D4213" s="68" t="s">
        <v>3941</v>
      </c>
      <c r="E4213" s="70" t="s">
        <v>3917</v>
      </c>
      <c r="F4213" s="42"/>
      <c r="G4213" s="71" t="s">
        <v>111</v>
      </c>
      <c r="H4213" s="72">
        <v>0.2535</v>
      </c>
      <c r="I4213" s="72">
        <v>0.0</v>
      </c>
      <c r="J4213" s="73">
        <v>245.14</v>
      </c>
      <c r="K4213" s="73">
        <v>62.14</v>
      </c>
    </row>
    <row r="4214" ht="24.0" customHeight="1">
      <c r="A4214" s="68" t="s">
        <v>1915</v>
      </c>
      <c r="B4214" s="69" t="s">
        <v>2001</v>
      </c>
      <c r="C4214" s="68" t="s">
        <v>122</v>
      </c>
      <c r="D4214" s="68" t="s">
        <v>2002</v>
      </c>
      <c r="E4214" s="70" t="s">
        <v>1918</v>
      </c>
      <c r="F4214" s="42"/>
      <c r="G4214" s="71" t="s">
        <v>1134</v>
      </c>
      <c r="H4214" s="72">
        <v>0.5245</v>
      </c>
      <c r="I4214" s="72">
        <v>0.0</v>
      </c>
      <c r="J4214" s="73">
        <v>27.11</v>
      </c>
      <c r="K4214" s="73">
        <v>14.21</v>
      </c>
    </row>
    <row r="4215" ht="39.0" customHeight="1">
      <c r="A4215" s="68" t="s">
        <v>1915</v>
      </c>
      <c r="B4215" s="69" t="s">
        <v>2807</v>
      </c>
      <c r="C4215" s="68" t="s">
        <v>122</v>
      </c>
      <c r="D4215" s="68" t="s">
        <v>2808</v>
      </c>
      <c r="E4215" s="70" t="s">
        <v>2530</v>
      </c>
      <c r="F4215" s="42"/>
      <c r="G4215" s="71" t="s">
        <v>111</v>
      </c>
      <c r="H4215" s="72">
        <v>0.029</v>
      </c>
      <c r="I4215" s="72">
        <v>0.0</v>
      </c>
      <c r="J4215" s="73">
        <v>590.06</v>
      </c>
      <c r="K4215" s="73">
        <v>17.11</v>
      </c>
    </row>
    <row r="4216" ht="24.0" customHeight="1">
      <c r="A4216" s="68" t="s">
        <v>1915</v>
      </c>
      <c r="B4216" s="69" t="s">
        <v>2005</v>
      </c>
      <c r="C4216" s="68" t="s">
        <v>122</v>
      </c>
      <c r="D4216" s="68" t="s">
        <v>2006</v>
      </c>
      <c r="E4216" s="70" t="s">
        <v>1918</v>
      </c>
      <c r="F4216" s="42"/>
      <c r="G4216" s="71" t="s">
        <v>1134</v>
      </c>
      <c r="H4216" s="72">
        <v>0.4121</v>
      </c>
      <c r="I4216" s="72">
        <v>0.0</v>
      </c>
      <c r="J4216" s="73">
        <v>21.72</v>
      </c>
      <c r="K4216" s="73">
        <v>8.95</v>
      </c>
    </row>
    <row r="4217" ht="25.5" customHeight="1">
      <c r="A4217" s="77" t="s">
        <v>1940</v>
      </c>
      <c r="B4217" s="78" t="s">
        <v>2536</v>
      </c>
      <c r="C4217" s="77" t="s">
        <v>122</v>
      </c>
      <c r="D4217" s="77" t="s">
        <v>2537</v>
      </c>
      <c r="E4217" s="79" t="s">
        <v>1943</v>
      </c>
      <c r="F4217" s="42"/>
      <c r="G4217" s="80" t="s">
        <v>98</v>
      </c>
      <c r="H4217" s="81">
        <v>11.7802</v>
      </c>
      <c r="I4217" s="81">
        <v>0.0</v>
      </c>
      <c r="J4217" s="82">
        <v>0.65</v>
      </c>
      <c r="K4217" s="82">
        <v>7.65</v>
      </c>
    </row>
    <row r="4218" ht="39.0" customHeight="1">
      <c r="A4218" s="77" t="s">
        <v>1940</v>
      </c>
      <c r="B4218" s="78" t="s">
        <v>3942</v>
      </c>
      <c r="C4218" s="77" t="s">
        <v>122</v>
      </c>
      <c r="D4218" s="77" t="s">
        <v>3943</v>
      </c>
      <c r="E4218" s="79" t="s">
        <v>1943</v>
      </c>
      <c r="F4218" s="42"/>
      <c r="G4218" s="80" t="s">
        <v>98</v>
      </c>
      <c r="H4218" s="81">
        <v>1.0</v>
      </c>
      <c r="I4218" s="81">
        <v>0.0</v>
      </c>
      <c r="J4218" s="82">
        <v>178.41</v>
      </c>
      <c r="K4218" s="82">
        <v>178.41</v>
      </c>
    </row>
    <row r="4219" ht="39.0" customHeight="1">
      <c r="A4219" s="77" t="s">
        <v>1940</v>
      </c>
      <c r="B4219" s="78" t="s">
        <v>3944</v>
      </c>
      <c r="C4219" s="77" t="s">
        <v>122</v>
      </c>
      <c r="D4219" s="77" t="s">
        <v>3945</v>
      </c>
      <c r="E4219" s="79" t="s">
        <v>1943</v>
      </c>
      <c r="F4219" s="42"/>
      <c r="G4219" s="80" t="s">
        <v>98</v>
      </c>
      <c r="H4219" s="81">
        <v>1.0</v>
      </c>
      <c r="I4219" s="81">
        <v>0.0</v>
      </c>
      <c r="J4219" s="82">
        <v>83.25</v>
      </c>
      <c r="K4219" s="82">
        <v>83.25</v>
      </c>
    </row>
    <row r="4220" ht="13.5" customHeight="1">
      <c r="A4220" s="64"/>
      <c r="B4220" s="64"/>
      <c r="C4220" s="64"/>
      <c r="D4220" s="64"/>
      <c r="E4220" s="64"/>
      <c r="F4220" s="64" t="s">
        <v>1935</v>
      </c>
      <c r="G4220" s="74">
        <v>39.48</v>
      </c>
      <c r="H4220" s="64" t="s">
        <v>1936</v>
      </c>
      <c r="I4220" s="74">
        <v>42.46</v>
      </c>
      <c r="J4220" s="64" t="s">
        <v>1937</v>
      </c>
      <c r="K4220" s="74">
        <v>81.94</v>
      </c>
    </row>
    <row r="4221" ht="13.5" customHeight="1">
      <c r="A4221" s="64"/>
      <c r="B4221" s="64"/>
      <c r="C4221" s="64"/>
      <c r="D4221" s="64"/>
      <c r="E4221" s="64"/>
      <c r="F4221" s="64" t="s">
        <v>1938</v>
      </c>
      <c r="G4221" s="74">
        <v>112.59</v>
      </c>
      <c r="H4221" s="75" t="s">
        <v>1939</v>
      </c>
      <c r="I4221" s="34"/>
      <c r="J4221" s="64"/>
      <c r="K4221" s="74">
        <v>590.9</v>
      </c>
    </row>
    <row r="4222" ht="0.75" customHeight="1">
      <c r="A4222" s="76"/>
      <c r="B4222" s="76"/>
      <c r="C4222" s="76"/>
      <c r="D4222" s="76"/>
      <c r="E4222" s="76"/>
      <c r="F4222" s="76"/>
      <c r="G4222" s="76"/>
      <c r="H4222" s="76"/>
      <c r="I4222" s="76"/>
      <c r="J4222" s="76"/>
      <c r="K4222" s="76"/>
    </row>
    <row r="4223" ht="18.0" customHeight="1">
      <c r="A4223" s="39" t="s">
        <v>1153</v>
      </c>
      <c r="B4223" s="43" t="s">
        <v>83</v>
      </c>
      <c r="C4223" s="39" t="s">
        <v>84</v>
      </c>
      <c r="D4223" s="39" t="s">
        <v>24</v>
      </c>
      <c r="E4223" s="40" t="s">
        <v>1911</v>
      </c>
      <c r="F4223" s="42"/>
      <c r="G4223" s="54" t="s">
        <v>85</v>
      </c>
      <c r="H4223" s="43" t="s">
        <v>25</v>
      </c>
      <c r="I4223" s="43" t="s">
        <v>1912</v>
      </c>
      <c r="J4223" s="43" t="s">
        <v>86</v>
      </c>
      <c r="K4223" s="43" t="s">
        <v>26</v>
      </c>
    </row>
    <row r="4224" ht="51.75" customHeight="1">
      <c r="A4224" s="56" t="s">
        <v>1913</v>
      </c>
      <c r="B4224" s="58" t="s">
        <v>1154</v>
      </c>
      <c r="C4224" s="56" t="s">
        <v>122</v>
      </c>
      <c r="D4224" s="56" t="s">
        <v>1155</v>
      </c>
      <c r="E4224" s="66" t="s">
        <v>2266</v>
      </c>
      <c r="F4224" s="42"/>
      <c r="G4224" s="57" t="s">
        <v>98</v>
      </c>
      <c r="H4224" s="67">
        <v>1.0</v>
      </c>
      <c r="I4224" s="59"/>
      <c r="J4224" s="59">
        <v>824.06</v>
      </c>
      <c r="K4224" s="59">
        <v>824.06</v>
      </c>
    </row>
    <row r="4225" ht="39.0" customHeight="1">
      <c r="A4225" s="68" t="s">
        <v>1915</v>
      </c>
      <c r="B4225" s="69" t="s">
        <v>3946</v>
      </c>
      <c r="C4225" s="68" t="s">
        <v>122</v>
      </c>
      <c r="D4225" s="68" t="s">
        <v>3947</v>
      </c>
      <c r="E4225" s="70" t="s">
        <v>2266</v>
      </c>
      <c r="F4225" s="42"/>
      <c r="G4225" s="71" t="s">
        <v>98</v>
      </c>
      <c r="H4225" s="72">
        <v>1.0</v>
      </c>
      <c r="I4225" s="72">
        <v>0.0</v>
      </c>
      <c r="J4225" s="73">
        <v>814.87</v>
      </c>
      <c r="K4225" s="73">
        <v>814.87</v>
      </c>
    </row>
    <row r="4226" ht="39.0" customHeight="1">
      <c r="A4226" s="77" t="s">
        <v>1940</v>
      </c>
      <c r="B4226" s="78" t="s">
        <v>3948</v>
      </c>
      <c r="C4226" s="77" t="s">
        <v>122</v>
      </c>
      <c r="D4226" s="77" t="s">
        <v>3949</v>
      </c>
      <c r="E4226" s="79" t="s">
        <v>1943</v>
      </c>
      <c r="F4226" s="42"/>
      <c r="G4226" s="80" t="s">
        <v>98</v>
      </c>
      <c r="H4226" s="81">
        <v>1.0</v>
      </c>
      <c r="I4226" s="81">
        <v>0.0</v>
      </c>
      <c r="J4226" s="82">
        <v>9.19</v>
      </c>
      <c r="K4226" s="82">
        <v>9.19</v>
      </c>
    </row>
    <row r="4227" ht="13.5" customHeight="1">
      <c r="A4227" s="64"/>
      <c r="B4227" s="64"/>
      <c r="C4227" s="64"/>
      <c r="D4227" s="64"/>
      <c r="E4227" s="64"/>
      <c r="F4227" s="64" t="s">
        <v>1935</v>
      </c>
      <c r="G4227" s="74">
        <v>15.75</v>
      </c>
      <c r="H4227" s="64" t="s">
        <v>1936</v>
      </c>
      <c r="I4227" s="74">
        <v>16.94</v>
      </c>
      <c r="J4227" s="64" t="s">
        <v>1937</v>
      </c>
      <c r="K4227" s="74">
        <v>32.69</v>
      </c>
    </row>
    <row r="4228" ht="13.5" customHeight="1">
      <c r="A4228" s="64"/>
      <c r="B4228" s="64"/>
      <c r="C4228" s="64"/>
      <c r="D4228" s="64"/>
      <c r="E4228" s="64"/>
      <c r="F4228" s="64" t="s">
        <v>1938</v>
      </c>
      <c r="G4228" s="74">
        <v>193.98</v>
      </c>
      <c r="H4228" s="75" t="s">
        <v>1939</v>
      </c>
      <c r="I4228" s="34"/>
      <c r="J4228" s="64"/>
      <c r="K4228" s="74">
        <v>1018.04</v>
      </c>
    </row>
    <row r="4229" ht="0.75" customHeight="1">
      <c r="A4229" s="76"/>
      <c r="B4229" s="76"/>
      <c r="C4229" s="76"/>
      <c r="D4229" s="76"/>
      <c r="E4229" s="76"/>
      <c r="F4229" s="76"/>
      <c r="G4229" s="76"/>
      <c r="H4229" s="76"/>
      <c r="I4229" s="76"/>
      <c r="J4229" s="76"/>
      <c r="K4229" s="76"/>
    </row>
    <row r="4230" ht="18.0" customHeight="1">
      <c r="A4230" s="39" t="s">
        <v>1156</v>
      </c>
      <c r="B4230" s="43" t="s">
        <v>83</v>
      </c>
      <c r="C4230" s="39" t="s">
        <v>84</v>
      </c>
      <c r="D4230" s="39" t="s">
        <v>24</v>
      </c>
      <c r="E4230" s="40" t="s">
        <v>1911</v>
      </c>
      <c r="F4230" s="42"/>
      <c r="G4230" s="54" t="s">
        <v>85</v>
      </c>
      <c r="H4230" s="43" t="s">
        <v>25</v>
      </c>
      <c r="I4230" s="43" t="s">
        <v>86</v>
      </c>
      <c r="J4230" s="43" t="s">
        <v>26</v>
      </c>
      <c r="K4230" s="4"/>
    </row>
    <row r="4231" ht="25.5" customHeight="1">
      <c r="A4231" s="56" t="s">
        <v>1913</v>
      </c>
      <c r="B4231" s="58" t="s">
        <v>1157</v>
      </c>
      <c r="C4231" s="56" t="s">
        <v>265</v>
      </c>
      <c r="D4231" s="56" t="s">
        <v>1158</v>
      </c>
      <c r="E4231" s="66" t="s">
        <v>3950</v>
      </c>
      <c r="F4231" s="42"/>
      <c r="G4231" s="57" t="s">
        <v>106</v>
      </c>
      <c r="H4231" s="67">
        <v>1.0</v>
      </c>
      <c r="I4231" s="59">
        <v>53.1</v>
      </c>
      <c r="J4231" s="59">
        <v>53.1</v>
      </c>
      <c r="K4231" s="4"/>
    </row>
    <row r="4232" ht="15.0" customHeight="1">
      <c r="A4232" s="39" t="s">
        <v>23</v>
      </c>
      <c r="B4232" s="43" t="s">
        <v>83</v>
      </c>
      <c r="C4232" s="39" t="s">
        <v>84</v>
      </c>
      <c r="D4232" s="39" t="s">
        <v>24</v>
      </c>
      <c r="E4232" s="40" t="s">
        <v>1911</v>
      </c>
      <c r="F4232" s="42"/>
      <c r="G4232" s="54" t="s">
        <v>85</v>
      </c>
      <c r="H4232" s="43" t="s">
        <v>25</v>
      </c>
      <c r="I4232" s="43" t="s">
        <v>86</v>
      </c>
      <c r="J4232" s="43" t="s">
        <v>26</v>
      </c>
      <c r="K4232" s="4"/>
    </row>
    <row r="4233" ht="24.0" customHeight="1">
      <c r="A4233" s="68" t="s">
        <v>1913</v>
      </c>
      <c r="B4233" s="69" t="s">
        <v>2343</v>
      </c>
      <c r="C4233" s="68" t="s">
        <v>265</v>
      </c>
      <c r="D4233" s="68" t="s">
        <v>2344</v>
      </c>
      <c r="E4233" s="70" t="s">
        <v>2332</v>
      </c>
      <c r="F4233" s="42"/>
      <c r="G4233" s="71" t="s">
        <v>2070</v>
      </c>
      <c r="H4233" s="72">
        <v>1.0</v>
      </c>
      <c r="I4233" s="73" t="s">
        <v>2345</v>
      </c>
      <c r="J4233" s="84" t="s">
        <v>2345</v>
      </c>
      <c r="K4233" s="4"/>
    </row>
    <row r="4234" ht="24.0" customHeight="1">
      <c r="A4234" s="77" t="s">
        <v>1940</v>
      </c>
      <c r="B4234" s="78" t="s">
        <v>3951</v>
      </c>
      <c r="C4234" s="77" t="s">
        <v>265</v>
      </c>
      <c r="D4234" s="77" t="s">
        <v>3952</v>
      </c>
      <c r="E4234" s="79" t="s">
        <v>1943</v>
      </c>
      <c r="F4234" s="42"/>
      <c r="G4234" s="80" t="s">
        <v>106</v>
      </c>
      <c r="H4234" s="81">
        <v>1.0</v>
      </c>
      <c r="I4234" s="82" t="s">
        <v>3953</v>
      </c>
      <c r="J4234" s="86" t="s">
        <v>3953</v>
      </c>
      <c r="K4234" s="4"/>
    </row>
    <row r="4235" ht="24.0" customHeight="1">
      <c r="A4235" s="77" t="s">
        <v>1940</v>
      </c>
      <c r="B4235" s="78" t="s">
        <v>2335</v>
      </c>
      <c r="C4235" s="77" t="s">
        <v>122</v>
      </c>
      <c r="D4235" s="77" t="s">
        <v>2336</v>
      </c>
      <c r="E4235" s="79" t="s">
        <v>1948</v>
      </c>
      <c r="F4235" s="42"/>
      <c r="G4235" s="80" t="s">
        <v>1134</v>
      </c>
      <c r="H4235" s="81">
        <v>1.0</v>
      </c>
      <c r="I4235" s="82" t="s">
        <v>2337</v>
      </c>
      <c r="J4235" s="86" t="s">
        <v>2337</v>
      </c>
      <c r="K4235" s="4"/>
    </row>
    <row r="4236" ht="39.75" customHeight="1">
      <c r="A4236" s="87" t="s">
        <v>2347</v>
      </c>
      <c r="B4236" s="41"/>
      <c r="C4236" s="41"/>
      <c r="D4236" s="41"/>
      <c r="E4236" s="41"/>
      <c r="F4236" s="41"/>
      <c r="G4236" s="41"/>
      <c r="H4236" s="41"/>
      <c r="I4236" s="41"/>
      <c r="J4236" s="42"/>
      <c r="K4236" s="4"/>
    </row>
    <row r="4237" ht="15.0" customHeight="1">
      <c r="A4237" s="39" t="s">
        <v>23</v>
      </c>
      <c r="B4237" s="43" t="s">
        <v>83</v>
      </c>
      <c r="C4237" s="39" t="s">
        <v>84</v>
      </c>
      <c r="D4237" s="39" t="s">
        <v>24</v>
      </c>
      <c r="E4237" s="40" t="s">
        <v>1911</v>
      </c>
      <c r="F4237" s="42"/>
      <c r="G4237" s="54" t="s">
        <v>85</v>
      </c>
      <c r="H4237" s="43" t="s">
        <v>25</v>
      </c>
      <c r="I4237" s="43" t="s">
        <v>86</v>
      </c>
      <c r="J4237" s="43" t="s">
        <v>26</v>
      </c>
      <c r="K4237" s="4"/>
    </row>
    <row r="4238" ht="25.5" customHeight="1">
      <c r="A4238" s="77" t="s">
        <v>1940</v>
      </c>
      <c r="B4238" s="78" t="s">
        <v>2372</v>
      </c>
      <c r="C4238" s="77" t="s">
        <v>122</v>
      </c>
      <c r="D4238" s="77" t="s">
        <v>2373</v>
      </c>
      <c r="E4238" s="79" t="s">
        <v>1943</v>
      </c>
      <c r="F4238" s="42"/>
      <c r="G4238" s="80" t="s">
        <v>98</v>
      </c>
      <c r="H4238" s="81">
        <v>2.0E-4</v>
      </c>
      <c r="I4238" s="82" t="s">
        <v>2374</v>
      </c>
      <c r="J4238" s="86" t="s">
        <v>2351</v>
      </c>
      <c r="K4238" s="4"/>
    </row>
    <row r="4239" ht="25.5" customHeight="1">
      <c r="A4239" s="77" t="s">
        <v>1940</v>
      </c>
      <c r="B4239" s="78" t="s">
        <v>2409</v>
      </c>
      <c r="C4239" s="77" t="s">
        <v>265</v>
      </c>
      <c r="D4239" s="77" t="s">
        <v>2410</v>
      </c>
      <c r="E4239" s="79" t="s">
        <v>1943</v>
      </c>
      <c r="F4239" s="42"/>
      <c r="G4239" s="80" t="s">
        <v>106</v>
      </c>
      <c r="H4239" s="81">
        <v>6.0E-4</v>
      </c>
      <c r="I4239" s="82" t="s">
        <v>2411</v>
      </c>
      <c r="J4239" s="86" t="s">
        <v>2351</v>
      </c>
      <c r="K4239" s="4"/>
    </row>
    <row r="4240" ht="24.0" customHeight="1">
      <c r="A4240" s="77" t="s">
        <v>1940</v>
      </c>
      <c r="B4240" s="78" t="s">
        <v>2419</v>
      </c>
      <c r="C4240" s="77" t="s">
        <v>265</v>
      </c>
      <c r="D4240" s="77" t="s">
        <v>2420</v>
      </c>
      <c r="E4240" s="79" t="s">
        <v>1943</v>
      </c>
      <c r="F4240" s="42"/>
      <c r="G4240" s="80" t="s">
        <v>106</v>
      </c>
      <c r="H4240" s="81">
        <v>1.0E-4</v>
      </c>
      <c r="I4240" s="82" t="s">
        <v>2421</v>
      </c>
      <c r="J4240" s="86" t="s">
        <v>2351</v>
      </c>
      <c r="K4240" s="4"/>
    </row>
    <row r="4241" ht="24.0" customHeight="1">
      <c r="A4241" s="77" t="s">
        <v>1940</v>
      </c>
      <c r="B4241" s="78" t="s">
        <v>2360</v>
      </c>
      <c r="C4241" s="77" t="s">
        <v>265</v>
      </c>
      <c r="D4241" s="77" t="s">
        <v>2361</v>
      </c>
      <c r="E4241" s="79" t="s">
        <v>1943</v>
      </c>
      <c r="F4241" s="42"/>
      <c r="G4241" s="80" t="s">
        <v>106</v>
      </c>
      <c r="H4241" s="81">
        <v>0.0045</v>
      </c>
      <c r="I4241" s="82" t="s">
        <v>2362</v>
      </c>
      <c r="J4241" s="86" t="s">
        <v>2706</v>
      </c>
      <c r="K4241" s="4"/>
    </row>
    <row r="4242" ht="24.0" customHeight="1">
      <c r="A4242" s="77" t="s">
        <v>1940</v>
      </c>
      <c r="B4242" s="78" t="s">
        <v>2388</v>
      </c>
      <c r="C4242" s="77" t="s">
        <v>265</v>
      </c>
      <c r="D4242" s="77" t="s">
        <v>2389</v>
      </c>
      <c r="E4242" s="79" t="s">
        <v>1943</v>
      </c>
      <c r="F4242" s="42"/>
      <c r="G4242" s="80" t="s">
        <v>106</v>
      </c>
      <c r="H4242" s="81">
        <v>0.0941</v>
      </c>
      <c r="I4242" s="82" t="s">
        <v>2390</v>
      </c>
      <c r="J4242" s="86" t="s">
        <v>3954</v>
      </c>
      <c r="K4242" s="4"/>
    </row>
    <row r="4243" ht="24.0" customHeight="1">
      <c r="A4243" s="77" t="s">
        <v>1940</v>
      </c>
      <c r="B4243" s="78" t="s">
        <v>2378</v>
      </c>
      <c r="C4243" s="77" t="s">
        <v>265</v>
      </c>
      <c r="D4243" s="77" t="s">
        <v>2379</v>
      </c>
      <c r="E4243" s="79" t="s">
        <v>1943</v>
      </c>
      <c r="F4243" s="42"/>
      <c r="G4243" s="80" t="s">
        <v>106</v>
      </c>
      <c r="H4243" s="81">
        <v>0.0015</v>
      </c>
      <c r="I4243" s="82" t="s">
        <v>2380</v>
      </c>
      <c r="J4243" s="86" t="s">
        <v>2688</v>
      </c>
      <c r="K4243" s="4"/>
    </row>
    <row r="4244" ht="25.5" customHeight="1">
      <c r="A4244" s="77" t="s">
        <v>1940</v>
      </c>
      <c r="B4244" s="78" t="s">
        <v>2364</v>
      </c>
      <c r="C4244" s="77" t="s">
        <v>122</v>
      </c>
      <c r="D4244" s="77" t="s">
        <v>2365</v>
      </c>
      <c r="E4244" s="79" t="s">
        <v>1943</v>
      </c>
      <c r="F4244" s="42"/>
      <c r="G4244" s="80" t="s">
        <v>2357</v>
      </c>
      <c r="H4244" s="81">
        <v>8.0E-4</v>
      </c>
      <c r="I4244" s="82" t="s">
        <v>2366</v>
      </c>
      <c r="J4244" s="86" t="s">
        <v>2440</v>
      </c>
      <c r="K4244" s="4"/>
    </row>
    <row r="4245" ht="24.0" customHeight="1">
      <c r="A4245" s="77" t="s">
        <v>1940</v>
      </c>
      <c r="B4245" s="78" t="s">
        <v>2355</v>
      </c>
      <c r="C4245" s="77" t="s">
        <v>122</v>
      </c>
      <c r="D4245" s="77" t="s">
        <v>2356</v>
      </c>
      <c r="E4245" s="79" t="s">
        <v>1943</v>
      </c>
      <c r="F4245" s="42"/>
      <c r="G4245" s="80" t="s">
        <v>2357</v>
      </c>
      <c r="H4245" s="81">
        <v>0.0023</v>
      </c>
      <c r="I4245" s="82" t="s">
        <v>2358</v>
      </c>
      <c r="J4245" s="86" t="s">
        <v>2395</v>
      </c>
      <c r="K4245" s="4"/>
    </row>
    <row r="4246" ht="25.5" customHeight="1">
      <c r="A4246" s="77" t="s">
        <v>1940</v>
      </c>
      <c r="B4246" s="78" t="s">
        <v>2404</v>
      </c>
      <c r="C4246" s="77" t="s">
        <v>265</v>
      </c>
      <c r="D4246" s="77" t="s">
        <v>2405</v>
      </c>
      <c r="E4246" s="79" t="s">
        <v>1972</v>
      </c>
      <c r="F4246" s="42"/>
      <c r="G4246" s="80" t="s">
        <v>106</v>
      </c>
      <c r="H4246" s="81">
        <v>0.1018</v>
      </c>
      <c r="I4246" s="82" t="s">
        <v>2406</v>
      </c>
      <c r="J4246" s="86" t="s">
        <v>2687</v>
      </c>
      <c r="K4246" s="4"/>
    </row>
    <row r="4247" ht="24.0" customHeight="1">
      <c r="A4247" s="77" t="s">
        <v>1940</v>
      </c>
      <c r="B4247" s="78" t="s">
        <v>2407</v>
      </c>
      <c r="C4247" s="77" t="s">
        <v>265</v>
      </c>
      <c r="D4247" s="77" t="s">
        <v>2408</v>
      </c>
      <c r="E4247" s="79" t="s">
        <v>1943</v>
      </c>
      <c r="F4247" s="42"/>
      <c r="G4247" s="80" t="s">
        <v>106</v>
      </c>
      <c r="H4247" s="81">
        <v>0.0045</v>
      </c>
      <c r="I4247" s="82" t="s">
        <v>2186</v>
      </c>
      <c r="J4247" s="86" t="s">
        <v>2395</v>
      </c>
      <c r="K4247" s="4"/>
    </row>
    <row r="4248" ht="24.0" customHeight="1">
      <c r="A4248" s="77" t="s">
        <v>1940</v>
      </c>
      <c r="B4248" s="78" t="s">
        <v>2392</v>
      </c>
      <c r="C4248" s="77" t="s">
        <v>265</v>
      </c>
      <c r="D4248" s="77" t="s">
        <v>2393</v>
      </c>
      <c r="E4248" s="79" t="s">
        <v>1943</v>
      </c>
      <c r="F4248" s="42"/>
      <c r="G4248" s="80" t="s">
        <v>106</v>
      </c>
      <c r="H4248" s="81">
        <v>0.0018</v>
      </c>
      <c r="I4248" s="82" t="s">
        <v>2394</v>
      </c>
      <c r="J4248" s="86" t="s">
        <v>2415</v>
      </c>
      <c r="K4248" s="4"/>
    </row>
    <row r="4249" ht="25.5" customHeight="1">
      <c r="A4249" s="77" t="s">
        <v>1940</v>
      </c>
      <c r="B4249" s="78" t="s">
        <v>2422</v>
      </c>
      <c r="C4249" s="77" t="s">
        <v>265</v>
      </c>
      <c r="D4249" s="77" t="s">
        <v>2423</v>
      </c>
      <c r="E4249" s="79" t="s">
        <v>1943</v>
      </c>
      <c r="F4249" s="42"/>
      <c r="G4249" s="80" t="s">
        <v>106</v>
      </c>
      <c r="H4249" s="81">
        <v>2.0E-4</v>
      </c>
      <c r="I4249" s="82" t="s">
        <v>2424</v>
      </c>
      <c r="J4249" s="86" t="s">
        <v>2415</v>
      </c>
      <c r="K4249" s="4"/>
    </row>
    <row r="4250" ht="24.0" customHeight="1">
      <c r="A4250" s="77" t="s">
        <v>1940</v>
      </c>
      <c r="B4250" s="78" t="s">
        <v>2396</v>
      </c>
      <c r="C4250" s="77" t="s">
        <v>265</v>
      </c>
      <c r="D4250" s="77" t="s">
        <v>2397</v>
      </c>
      <c r="E4250" s="79" t="s">
        <v>1943</v>
      </c>
      <c r="F4250" s="42"/>
      <c r="G4250" s="80" t="s">
        <v>106</v>
      </c>
      <c r="H4250" s="81">
        <v>0.1018</v>
      </c>
      <c r="I4250" s="82" t="s">
        <v>2398</v>
      </c>
      <c r="J4250" s="86" t="s">
        <v>2690</v>
      </c>
      <c r="K4250" s="4"/>
    </row>
    <row r="4251" ht="24.0" customHeight="1">
      <c r="A4251" s="77" t="s">
        <v>1940</v>
      </c>
      <c r="B4251" s="78" t="s">
        <v>2412</v>
      </c>
      <c r="C4251" s="77" t="s">
        <v>265</v>
      </c>
      <c r="D4251" s="77" t="s">
        <v>2413</v>
      </c>
      <c r="E4251" s="79" t="s">
        <v>1972</v>
      </c>
      <c r="F4251" s="42"/>
      <c r="G4251" s="80" t="s">
        <v>106</v>
      </c>
      <c r="H4251" s="81">
        <v>0.0045</v>
      </c>
      <c r="I4251" s="82" t="s">
        <v>2414</v>
      </c>
      <c r="J4251" s="86" t="s">
        <v>2689</v>
      </c>
      <c r="K4251" s="4"/>
    </row>
    <row r="4252" ht="24.0" customHeight="1">
      <c r="A4252" s="77" t="s">
        <v>1940</v>
      </c>
      <c r="B4252" s="78" t="s">
        <v>2400</v>
      </c>
      <c r="C4252" s="77" t="s">
        <v>265</v>
      </c>
      <c r="D4252" s="77" t="s">
        <v>2401</v>
      </c>
      <c r="E4252" s="79" t="s">
        <v>1972</v>
      </c>
      <c r="F4252" s="42"/>
      <c r="G4252" s="80" t="s">
        <v>2402</v>
      </c>
      <c r="H4252" s="81">
        <v>4.0E-4</v>
      </c>
      <c r="I4252" s="82" t="s">
        <v>2403</v>
      </c>
      <c r="J4252" s="86" t="s">
        <v>2178</v>
      </c>
      <c r="K4252" s="4"/>
    </row>
    <row r="4253" ht="24.0" customHeight="1">
      <c r="A4253" s="77" t="s">
        <v>1940</v>
      </c>
      <c r="B4253" s="78" t="s">
        <v>2368</v>
      </c>
      <c r="C4253" s="77" t="s">
        <v>265</v>
      </c>
      <c r="D4253" s="77" t="s">
        <v>2369</v>
      </c>
      <c r="E4253" s="79" t="s">
        <v>1943</v>
      </c>
      <c r="F4253" s="42"/>
      <c r="G4253" s="80" t="s">
        <v>2370</v>
      </c>
      <c r="H4253" s="81">
        <v>8.0E-4</v>
      </c>
      <c r="I4253" s="82" t="s">
        <v>2371</v>
      </c>
      <c r="J4253" s="86" t="s">
        <v>2351</v>
      </c>
      <c r="K4253" s="4"/>
    </row>
    <row r="4254" ht="24.0" customHeight="1">
      <c r="A4254" s="77" t="s">
        <v>1940</v>
      </c>
      <c r="B4254" s="78" t="s">
        <v>2425</v>
      </c>
      <c r="C4254" s="77" t="s">
        <v>265</v>
      </c>
      <c r="D4254" s="77" t="s">
        <v>2426</v>
      </c>
      <c r="E4254" s="79" t="s">
        <v>1943</v>
      </c>
      <c r="F4254" s="42"/>
      <c r="G4254" s="80" t="s">
        <v>106</v>
      </c>
      <c r="H4254" s="81">
        <v>2.0E-4</v>
      </c>
      <c r="I4254" s="82" t="s">
        <v>2427</v>
      </c>
      <c r="J4254" s="86" t="s">
        <v>2351</v>
      </c>
      <c r="K4254" s="4"/>
    </row>
    <row r="4255" ht="24.0" customHeight="1">
      <c r="A4255" s="77" t="s">
        <v>1940</v>
      </c>
      <c r="B4255" s="78" t="s">
        <v>2428</v>
      </c>
      <c r="C4255" s="77" t="s">
        <v>265</v>
      </c>
      <c r="D4255" s="77" t="s">
        <v>2429</v>
      </c>
      <c r="E4255" s="79" t="s">
        <v>1943</v>
      </c>
      <c r="F4255" s="42"/>
      <c r="G4255" s="80" t="s">
        <v>106</v>
      </c>
      <c r="H4255" s="81">
        <v>3.0E-4</v>
      </c>
      <c r="I4255" s="82" t="s">
        <v>2430</v>
      </c>
      <c r="J4255" s="86" t="s">
        <v>2351</v>
      </c>
      <c r="K4255" s="4"/>
    </row>
    <row r="4256" ht="24.0" customHeight="1">
      <c r="A4256" s="77" t="s">
        <v>1940</v>
      </c>
      <c r="B4256" s="78" t="s">
        <v>3951</v>
      </c>
      <c r="C4256" s="77" t="s">
        <v>265</v>
      </c>
      <c r="D4256" s="77" t="s">
        <v>3952</v>
      </c>
      <c r="E4256" s="79" t="s">
        <v>1943</v>
      </c>
      <c r="F4256" s="42"/>
      <c r="G4256" s="80" t="s">
        <v>106</v>
      </c>
      <c r="H4256" s="81">
        <v>1.0</v>
      </c>
      <c r="I4256" s="82" t="s">
        <v>3953</v>
      </c>
      <c r="J4256" s="86" t="s">
        <v>3953</v>
      </c>
      <c r="K4256" s="4"/>
    </row>
    <row r="4257" ht="24.0" customHeight="1">
      <c r="A4257" s="77" t="s">
        <v>1940</v>
      </c>
      <c r="B4257" s="78" t="s">
        <v>2335</v>
      </c>
      <c r="C4257" s="77" t="s">
        <v>122</v>
      </c>
      <c r="D4257" s="77" t="s">
        <v>2336</v>
      </c>
      <c r="E4257" s="79" t="s">
        <v>1948</v>
      </c>
      <c r="F4257" s="42"/>
      <c r="G4257" s="80" t="s">
        <v>1134</v>
      </c>
      <c r="H4257" s="81">
        <v>1.0</v>
      </c>
      <c r="I4257" s="82" t="s">
        <v>2337</v>
      </c>
      <c r="J4257" s="86" t="s">
        <v>2337</v>
      </c>
      <c r="K4257" s="4"/>
    </row>
    <row r="4258" ht="13.5" customHeight="1">
      <c r="A4258" s="64"/>
      <c r="B4258" s="64"/>
      <c r="C4258" s="64"/>
      <c r="D4258" s="64"/>
      <c r="E4258" s="64" t="s">
        <v>1935</v>
      </c>
      <c r="F4258" s="74">
        <v>7.35</v>
      </c>
      <c r="G4258" s="64" t="s">
        <v>1936</v>
      </c>
      <c r="H4258" s="74">
        <v>7.92</v>
      </c>
      <c r="I4258" s="64" t="s">
        <v>1937</v>
      </c>
      <c r="J4258" s="74">
        <v>15.27</v>
      </c>
      <c r="K4258" s="4"/>
    </row>
    <row r="4259" ht="13.5" customHeight="1">
      <c r="A4259" s="64"/>
      <c r="B4259" s="64"/>
      <c r="C4259" s="64"/>
      <c r="D4259" s="64"/>
      <c r="E4259" s="64" t="s">
        <v>1938</v>
      </c>
      <c r="F4259" s="74">
        <v>12.49</v>
      </c>
      <c r="G4259" s="64"/>
      <c r="H4259" s="75" t="s">
        <v>1939</v>
      </c>
      <c r="I4259" s="34"/>
      <c r="J4259" s="74">
        <v>65.59</v>
      </c>
      <c r="K4259" s="4"/>
    </row>
    <row r="4260" ht="0.75" customHeight="1">
      <c r="A4260" s="76"/>
      <c r="B4260" s="76"/>
      <c r="C4260" s="76"/>
      <c r="D4260" s="76"/>
      <c r="E4260" s="76"/>
      <c r="F4260" s="76"/>
      <c r="G4260" s="76"/>
      <c r="H4260" s="76"/>
      <c r="I4260" s="76"/>
      <c r="J4260" s="76"/>
      <c r="K4260" s="76"/>
    </row>
    <row r="4261" ht="18.0" customHeight="1">
      <c r="A4261" s="39" t="s">
        <v>1159</v>
      </c>
      <c r="B4261" s="43" t="s">
        <v>83</v>
      </c>
      <c r="C4261" s="39" t="s">
        <v>84</v>
      </c>
      <c r="D4261" s="39" t="s">
        <v>24</v>
      </c>
      <c r="E4261" s="40" t="s">
        <v>1911</v>
      </c>
      <c r="F4261" s="42"/>
      <c r="G4261" s="54" t="s">
        <v>85</v>
      </c>
      <c r="H4261" s="43" t="s">
        <v>25</v>
      </c>
      <c r="I4261" s="43" t="s">
        <v>1912</v>
      </c>
      <c r="J4261" s="43" t="s">
        <v>86</v>
      </c>
      <c r="K4261" s="43" t="s">
        <v>26</v>
      </c>
    </row>
    <row r="4262" ht="25.5" customHeight="1">
      <c r="A4262" s="56" t="s">
        <v>1913</v>
      </c>
      <c r="B4262" s="58" t="s">
        <v>1160</v>
      </c>
      <c r="C4262" s="56" t="s">
        <v>122</v>
      </c>
      <c r="D4262" s="56" t="s">
        <v>1161</v>
      </c>
      <c r="E4262" s="66" t="s">
        <v>2266</v>
      </c>
      <c r="F4262" s="42"/>
      <c r="G4262" s="57" t="s">
        <v>98</v>
      </c>
      <c r="H4262" s="67">
        <v>1.0</v>
      </c>
      <c r="I4262" s="59"/>
      <c r="J4262" s="59">
        <v>648.0</v>
      </c>
      <c r="K4262" s="59">
        <v>648.0</v>
      </c>
    </row>
    <row r="4263" ht="24.0" customHeight="1">
      <c r="A4263" s="68" t="s">
        <v>1915</v>
      </c>
      <c r="B4263" s="69" t="s">
        <v>2005</v>
      </c>
      <c r="C4263" s="68" t="s">
        <v>122</v>
      </c>
      <c r="D4263" s="68" t="s">
        <v>2006</v>
      </c>
      <c r="E4263" s="70" t="s">
        <v>1918</v>
      </c>
      <c r="F4263" s="42"/>
      <c r="G4263" s="71" t="s">
        <v>1134</v>
      </c>
      <c r="H4263" s="72">
        <v>0.3179</v>
      </c>
      <c r="I4263" s="72">
        <v>0.0</v>
      </c>
      <c r="J4263" s="73">
        <v>21.72</v>
      </c>
      <c r="K4263" s="73">
        <v>6.9</v>
      </c>
    </row>
    <row r="4264" ht="25.5" customHeight="1">
      <c r="A4264" s="68" t="s">
        <v>1915</v>
      </c>
      <c r="B4264" s="69" t="s">
        <v>2003</v>
      </c>
      <c r="C4264" s="68" t="s">
        <v>122</v>
      </c>
      <c r="D4264" s="68" t="s">
        <v>2004</v>
      </c>
      <c r="E4264" s="70" t="s">
        <v>1918</v>
      </c>
      <c r="F4264" s="42"/>
      <c r="G4264" s="71" t="s">
        <v>1134</v>
      </c>
      <c r="H4264" s="72">
        <v>1.009</v>
      </c>
      <c r="I4264" s="72">
        <v>0.0</v>
      </c>
      <c r="J4264" s="73">
        <v>26.39</v>
      </c>
      <c r="K4264" s="73">
        <v>26.62</v>
      </c>
    </row>
    <row r="4265" ht="39.0" customHeight="1">
      <c r="A4265" s="77" t="s">
        <v>1940</v>
      </c>
      <c r="B4265" s="78" t="s">
        <v>3948</v>
      </c>
      <c r="C4265" s="77" t="s">
        <v>122</v>
      </c>
      <c r="D4265" s="77" t="s">
        <v>3949</v>
      </c>
      <c r="E4265" s="79" t="s">
        <v>1943</v>
      </c>
      <c r="F4265" s="42"/>
      <c r="G4265" s="80" t="s">
        <v>98</v>
      </c>
      <c r="H4265" s="81">
        <v>1.0</v>
      </c>
      <c r="I4265" s="81">
        <v>0.0</v>
      </c>
      <c r="J4265" s="82">
        <v>9.19</v>
      </c>
      <c r="K4265" s="82">
        <v>9.19</v>
      </c>
    </row>
    <row r="4266" ht="25.5" customHeight="1">
      <c r="A4266" s="77" t="s">
        <v>1940</v>
      </c>
      <c r="B4266" s="78" t="s">
        <v>3931</v>
      </c>
      <c r="C4266" s="77" t="s">
        <v>122</v>
      </c>
      <c r="D4266" s="77" t="s">
        <v>3932</v>
      </c>
      <c r="E4266" s="79" t="s">
        <v>1943</v>
      </c>
      <c r="F4266" s="42"/>
      <c r="G4266" s="80" t="s">
        <v>98</v>
      </c>
      <c r="H4266" s="81">
        <v>0.0365</v>
      </c>
      <c r="I4266" s="81">
        <v>0.0</v>
      </c>
      <c r="J4266" s="82">
        <v>5.39</v>
      </c>
      <c r="K4266" s="82">
        <v>0.19</v>
      </c>
    </row>
    <row r="4267" ht="39.0" customHeight="1">
      <c r="A4267" s="77" t="s">
        <v>1940</v>
      </c>
      <c r="B4267" s="78" t="s">
        <v>2269</v>
      </c>
      <c r="C4267" s="77" t="s">
        <v>122</v>
      </c>
      <c r="D4267" s="77" t="s">
        <v>2270</v>
      </c>
      <c r="E4267" s="79" t="s">
        <v>1943</v>
      </c>
      <c r="F4267" s="42"/>
      <c r="G4267" s="80" t="s">
        <v>98</v>
      </c>
      <c r="H4267" s="81">
        <v>2.0</v>
      </c>
      <c r="I4267" s="81">
        <v>0.0</v>
      </c>
      <c r="J4267" s="82">
        <v>18.72</v>
      </c>
      <c r="K4267" s="82">
        <v>37.44</v>
      </c>
    </row>
    <row r="4268" ht="39.0" customHeight="1">
      <c r="A4268" s="77" t="s">
        <v>1940</v>
      </c>
      <c r="B4268" s="78" t="s">
        <v>3955</v>
      </c>
      <c r="C4268" s="77" t="s">
        <v>122</v>
      </c>
      <c r="D4268" s="77" t="s">
        <v>3956</v>
      </c>
      <c r="E4268" s="79" t="s">
        <v>1943</v>
      </c>
      <c r="F4268" s="42"/>
      <c r="G4268" s="80" t="s">
        <v>98</v>
      </c>
      <c r="H4268" s="81">
        <v>1.0</v>
      </c>
      <c r="I4268" s="81">
        <v>0.0</v>
      </c>
      <c r="J4268" s="82">
        <v>179.85</v>
      </c>
      <c r="K4268" s="82">
        <v>179.85</v>
      </c>
    </row>
    <row r="4269" ht="25.5" customHeight="1">
      <c r="A4269" s="77" t="s">
        <v>1940</v>
      </c>
      <c r="B4269" s="78" t="s">
        <v>3957</v>
      </c>
      <c r="C4269" s="77" t="s">
        <v>122</v>
      </c>
      <c r="D4269" s="77" t="s">
        <v>3958</v>
      </c>
      <c r="E4269" s="79" t="s">
        <v>1943</v>
      </c>
      <c r="F4269" s="42"/>
      <c r="G4269" s="80" t="s">
        <v>98</v>
      </c>
      <c r="H4269" s="81">
        <v>1.0</v>
      </c>
      <c r="I4269" s="81">
        <v>0.0</v>
      </c>
      <c r="J4269" s="82">
        <v>387.81</v>
      </c>
      <c r="K4269" s="82">
        <v>387.81</v>
      </c>
    </row>
    <row r="4270" ht="13.5" customHeight="1">
      <c r="A4270" s="64"/>
      <c r="B4270" s="64"/>
      <c r="C4270" s="64"/>
      <c r="D4270" s="64"/>
      <c r="E4270" s="64"/>
      <c r="F4270" s="64" t="s">
        <v>1935</v>
      </c>
      <c r="G4270" s="74">
        <v>12.5</v>
      </c>
      <c r="H4270" s="64" t="s">
        <v>1936</v>
      </c>
      <c r="I4270" s="74">
        <v>13.45</v>
      </c>
      <c r="J4270" s="64" t="s">
        <v>1937</v>
      </c>
      <c r="K4270" s="74">
        <v>25.95</v>
      </c>
    </row>
    <row r="4271" ht="13.5" customHeight="1">
      <c r="A4271" s="64"/>
      <c r="B4271" s="64"/>
      <c r="C4271" s="64"/>
      <c r="D4271" s="64"/>
      <c r="E4271" s="64"/>
      <c r="F4271" s="64" t="s">
        <v>1938</v>
      </c>
      <c r="G4271" s="74">
        <v>152.53</v>
      </c>
      <c r="H4271" s="75" t="s">
        <v>1939</v>
      </c>
      <c r="I4271" s="34"/>
      <c r="J4271" s="64"/>
      <c r="K4271" s="74">
        <v>800.53</v>
      </c>
    </row>
    <row r="4272" ht="0.75" customHeight="1">
      <c r="A4272" s="76"/>
      <c r="B4272" s="76"/>
      <c r="C4272" s="76"/>
      <c r="D4272" s="76"/>
      <c r="E4272" s="76"/>
      <c r="F4272" s="76"/>
      <c r="G4272" s="76"/>
      <c r="H4272" s="76"/>
      <c r="I4272" s="76"/>
      <c r="J4272" s="76"/>
      <c r="K4272" s="76"/>
    </row>
    <row r="4273" ht="18.0" customHeight="1">
      <c r="A4273" s="39" t="s">
        <v>1162</v>
      </c>
      <c r="B4273" s="43" t="s">
        <v>83</v>
      </c>
      <c r="C4273" s="39" t="s">
        <v>84</v>
      </c>
      <c r="D4273" s="39" t="s">
        <v>24</v>
      </c>
      <c r="E4273" s="40" t="s">
        <v>1911</v>
      </c>
      <c r="F4273" s="42"/>
      <c r="G4273" s="54" t="s">
        <v>85</v>
      </c>
      <c r="H4273" s="43" t="s">
        <v>25</v>
      </c>
      <c r="I4273" s="43" t="s">
        <v>1912</v>
      </c>
      <c r="J4273" s="43" t="s">
        <v>86</v>
      </c>
      <c r="K4273" s="43" t="s">
        <v>26</v>
      </c>
    </row>
    <row r="4274" ht="24.0" customHeight="1">
      <c r="A4274" s="56" t="s">
        <v>1913</v>
      </c>
      <c r="B4274" s="58" t="s">
        <v>1163</v>
      </c>
      <c r="C4274" s="56" t="s">
        <v>109</v>
      </c>
      <c r="D4274" s="56" t="s">
        <v>1164</v>
      </c>
      <c r="E4274" s="66" t="s">
        <v>2204</v>
      </c>
      <c r="F4274" s="42"/>
      <c r="G4274" s="57" t="s">
        <v>98</v>
      </c>
      <c r="H4274" s="67">
        <v>1.0</v>
      </c>
      <c r="I4274" s="59"/>
      <c r="J4274" s="59">
        <v>1463.0</v>
      </c>
      <c r="K4274" s="59">
        <v>1463.0</v>
      </c>
    </row>
    <row r="4275" ht="25.5" customHeight="1">
      <c r="A4275" s="77" t="s">
        <v>1940</v>
      </c>
      <c r="B4275" s="78" t="s">
        <v>3959</v>
      </c>
      <c r="C4275" s="77" t="s">
        <v>109</v>
      </c>
      <c r="D4275" s="77" t="s">
        <v>3960</v>
      </c>
      <c r="E4275" s="79" t="s">
        <v>1943</v>
      </c>
      <c r="F4275" s="42"/>
      <c r="G4275" s="80" t="s">
        <v>98</v>
      </c>
      <c r="H4275" s="81">
        <v>1.0</v>
      </c>
      <c r="I4275" s="81">
        <v>0.0</v>
      </c>
      <c r="J4275" s="82">
        <v>85.9</v>
      </c>
      <c r="K4275" s="82">
        <v>85.9</v>
      </c>
    </row>
    <row r="4276" ht="24.0" customHeight="1">
      <c r="A4276" s="77" t="s">
        <v>1940</v>
      </c>
      <c r="B4276" s="78" t="s">
        <v>2210</v>
      </c>
      <c r="C4276" s="77" t="s">
        <v>109</v>
      </c>
      <c r="D4276" s="77" t="s">
        <v>2211</v>
      </c>
      <c r="E4276" s="79" t="s">
        <v>1943</v>
      </c>
      <c r="F4276" s="42"/>
      <c r="G4276" s="80" t="s">
        <v>151</v>
      </c>
      <c r="H4276" s="81">
        <v>1.2</v>
      </c>
      <c r="I4276" s="81">
        <v>0.0</v>
      </c>
      <c r="J4276" s="82">
        <v>0.15</v>
      </c>
      <c r="K4276" s="82">
        <v>0.18</v>
      </c>
    </row>
    <row r="4277" ht="25.5" customHeight="1">
      <c r="A4277" s="77" t="s">
        <v>1940</v>
      </c>
      <c r="B4277" s="78" t="s">
        <v>3961</v>
      </c>
      <c r="C4277" s="77" t="s">
        <v>109</v>
      </c>
      <c r="D4277" s="77" t="s">
        <v>3962</v>
      </c>
      <c r="E4277" s="79" t="s">
        <v>1943</v>
      </c>
      <c r="F4277" s="42"/>
      <c r="G4277" s="80" t="s">
        <v>98</v>
      </c>
      <c r="H4277" s="81">
        <v>1.0</v>
      </c>
      <c r="I4277" s="81">
        <v>0.0</v>
      </c>
      <c r="J4277" s="82">
        <v>100.4</v>
      </c>
      <c r="K4277" s="82">
        <v>100.4</v>
      </c>
    </row>
    <row r="4278" ht="24.0" customHeight="1">
      <c r="A4278" s="77" t="s">
        <v>1940</v>
      </c>
      <c r="B4278" s="78" t="s">
        <v>3542</v>
      </c>
      <c r="C4278" s="77" t="s">
        <v>109</v>
      </c>
      <c r="D4278" s="77" t="s">
        <v>3543</v>
      </c>
      <c r="E4278" s="79" t="s">
        <v>1943</v>
      </c>
      <c r="F4278" s="42"/>
      <c r="G4278" s="80" t="s">
        <v>801</v>
      </c>
      <c r="H4278" s="81">
        <v>1.2</v>
      </c>
      <c r="I4278" s="81">
        <v>0.0</v>
      </c>
      <c r="J4278" s="82">
        <v>5.35</v>
      </c>
      <c r="K4278" s="82">
        <v>6.42</v>
      </c>
    </row>
    <row r="4279" ht="24.0" customHeight="1">
      <c r="A4279" s="77" t="s">
        <v>1940</v>
      </c>
      <c r="B4279" s="78" t="s">
        <v>2208</v>
      </c>
      <c r="C4279" s="77" t="s">
        <v>109</v>
      </c>
      <c r="D4279" s="77" t="s">
        <v>2209</v>
      </c>
      <c r="E4279" s="79" t="s">
        <v>1948</v>
      </c>
      <c r="F4279" s="42"/>
      <c r="G4279" s="80" t="s">
        <v>1134</v>
      </c>
      <c r="H4279" s="81">
        <v>2.899</v>
      </c>
      <c r="I4279" s="81">
        <v>0.0</v>
      </c>
      <c r="J4279" s="82">
        <v>19.112592</v>
      </c>
      <c r="K4279" s="82">
        <v>55.4</v>
      </c>
    </row>
    <row r="4280" ht="25.5" customHeight="1">
      <c r="A4280" s="77" t="s">
        <v>1940</v>
      </c>
      <c r="B4280" s="78" t="s">
        <v>3963</v>
      </c>
      <c r="C4280" s="77" t="s">
        <v>109</v>
      </c>
      <c r="D4280" s="77" t="s">
        <v>3964</v>
      </c>
      <c r="E4280" s="79" t="s">
        <v>1943</v>
      </c>
      <c r="F4280" s="42"/>
      <c r="G4280" s="80" t="s">
        <v>98</v>
      </c>
      <c r="H4280" s="81">
        <v>1.0</v>
      </c>
      <c r="I4280" s="81">
        <v>0.0</v>
      </c>
      <c r="J4280" s="82">
        <v>1154.9</v>
      </c>
      <c r="K4280" s="82">
        <v>1154.9</v>
      </c>
    </row>
    <row r="4281" ht="24.0" customHeight="1">
      <c r="A4281" s="77" t="s">
        <v>1940</v>
      </c>
      <c r="B4281" s="78" t="s">
        <v>2915</v>
      </c>
      <c r="C4281" s="77" t="s">
        <v>109</v>
      </c>
      <c r="D4281" s="77" t="s">
        <v>2916</v>
      </c>
      <c r="E4281" s="79" t="s">
        <v>1943</v>
      </c>
      <c r="F4281" s="42"/>
      <c r="G4281" s="80" t="s">
        <v>111</v>
      </c>
      <c r="H4281" s="81">
        <v>0.001</v>
      </c>
      <c r="I4281" s="81">
        <v>0.0</v>
      </c>
      <c r="J4281" s="82">
        <v>88.13</v>
      </c>
      <c r="K4281" s="82">
        <v>0.08</v>
      </c>
    </row>
    <row r="4282" ht="24.0" customHeight="1">
      <c r="A4282" s="77" t="s">
        <v>1940</v>
      </c>
      <c r="B4282" s="78" t="s">
        <v>2913</v>
      </c>
      <c r="C4282" s="77" t="s">
        <v>109</v>
      </c>
      <c r="D4282" s="77" t="s">
        <v>2914</v>
      </c>
      <c r="E4282" s="79" t="s">
        <v>1943</v>
      </c>
      <c r="F4282" s="42"/>
      <c r="G4282" s="80" t="s">
        <v>801</v>
      </c>
      <c r="H4282" s="81">
        <v>4.0</v>
      </c>
      <c r="I4282" s="81">
        <v>0.0</v>
      </c>
      <c r="J4282" s="82">
        <v>0.8</v>
      </c>
      <c r="K4282" s="82">
        <v>3.2</v>
      </c>
    </row>
    <row r="4283" ht="24.0" customHeight="1">
      <c r="A4283" s="77" t="s">
        <v>1940</v>
      </c>
      <c r="B4283" s="78" t="s">
        <v>2214</v>
      </c>
      <c r="C4283" s="77" t="s">
        <v>109</v>
      </c>
      <c r="D4283" s="77" t="s">
        <v>2215</v>
      </c>
      <c r="E4283" s="79" t="s">
        <v>1948</v>
      </c>
      <c r="F4283" s="42"/>
      <c r="G4283" s="80" t="s">
        <v>1134</v>
      </c>
      <c r="H4283" s="81">
        <v>3.209</v>
      </c>
      <c r="I4283" s="81">
        <v>0.0</v>
      </c>
      <c r="J4283" s="82">
        <v>15.46024</v>
      </c>
      <c r="K4283" s="82">
        <v>49.61</v>
      </c>
    </row>
    <row r="4284" ht="24.0" customHeight="1">
      <c r="A4284" s="77" t="s">
        <v>1940</v>
      </c>
      <c r="B4284" s="78" t="s">
        <v>3965</v>
      </c>
      <c r="C4284" s="77" t="s">
        <v>109</v>
      </c>
      <c r="D4284" s="77" t="s">
        <v>3966</v>
      </c>
      <c r="E4284" s="79" t="s">
        <v>1943</v>
      </c>
      <c r="F4284" s="42"/>
      <c r="G4284" s="80" t="s">
        <v>98</v>
      </c>
      <c r="H4284" s="81">
        <v>1.0</v>
      </c>
      <c r="I4284" s="81">
        <v>0.0</v>
      </c>
      <c r="J4284" s="82">
        <v>6.91</v>
      </c>
      <c r="K4284" s="82">
        <v>6.91</v>
      </c>
    </row>
    <row r="4285" ht="13.5" customHeight="1">
      <c r="A4285" s="64"/>
      <c r="B4285" s="64"/>
      <c r="C4285" s="64"/>
      <c r="D4285" s="64"/>
      <c r="E4285" s="64"/>
      <c r="F4285" s="64" t="s">
        <v>1935</v>
      </c>
      <c r="G4285" s="74">
        <v>50.6</v>
      </c>
      <c r="H4285" s="64" t="s">
        <v>1936</v>
      </c>
      <c r="I4285" s="74">
        <v>54.41</v>
      </c>
      <c r="J4285" s="64" t="s">
        <v>1937</v>
      </c>
      <c r="K4285" s="74">
        <v>105.01</v>
      </c>
    </row>
    <row r="4286" ht="13.5" customHeight="1">
      <c r="A4286" s="64"/>
      <c r="B4286" s="64"/>
      <c r="C4286" s="64"/>
      <c r="D4286" s="64"/>
      <c r="E4286" s="64"/>
      <c r="F4286" s="64" t="s">
        <v>1938</v>
      </c>
      <c r="G4286" s="74">
        <v>344.39</v>
      </c>
      <c r="H4286" s="75" t="s">
        <v>1939</v>
      </c>
      <c r="I4286" s="34"/>
      <c r="J4286" s="64"/>
      <c r="K4286" s="74">
        <v>1807.39</v>
      </c>
    </row>
    <row r="4287" ht="0.75" customHeight="1">
      <c r="A4287" s="76"/>
      <c r="B4287" s="76"/>
      <c r="C4287" s="76"/>
      <c r="D4287" s="76"/>
      <c r="E4287" s="76"/>
      <c r="F4287" s="76"/>
      <c r="G4287" s="76"/>
      <c r="H4287" s="76"/>
      <c r="I4287" s="76"/>
      <c r="J4287" s="76"/>
      <c r="K4287" s="76"/>
    </row>
    <row r="4288" ht="18.0" customHeight="1">
      <c r="A4288" s="39" t="s">
        <v>1165</v>
      </c>
      <c r="B4288" s="43" t="s">
        <v>83</v>
      </c>
      <c r="C4288" s="39" t="s">
        <v>84</v>
      </c>
      <c r="D4288" s="39" t="s">
        <v>24</v>
      </c>
      <c r="E4288" s="40" t="s">
        <v>1911</v>
      </c>
      <c r="F4288" s="42"/>
      <c r="G4288" s="54" t="s">
        <v>85</v>
      </c>
      <c r="H4288" s="43" t="s">
        <v>25</v>
      </c>
      <c r="I4288" s="43" t="s">
        <v>1912</v>
      </c>
      <c r="J4288" s="43" t="s">
        <v>86</v>
      </c>
      <c r="K4288" s="43" t="s">
        <v>26</v>
      </c>
    </row>
    <row r="4289" ht="64.5" customHeight="1">
      <c r="A4289" s="56" t="s">
        <v>1913</v>
      </c>
      <c r="B4289" s="58" t="s">
        <v>1166</v>
      </c>
      <c r="C4289" s="56" t="s">
        <v>122</v>
      </c>
      <c r="D4289" s="56" t="s">
        <v>1167</v>
      </c>
      <c r="E4289" s="66" t="s">
        <v>2266</v>
      </c>
      <c r="F4289" s="42"/>
      <c r="G4289" s="57" t="s">
        <v>98</v>
      </c>
      <c r="H4289" s="67">
        <v>1.0</v>
      </c>
      <c r="I4289" s="59"/>
      <c r="J4289" s="59">
        <v>284.44</v>
      </c>
      <c r="K4289" s="59">
        <v>284.44</v>
      </c>
    </row>
    <row r="4290" ht="25.5" customHeight="1">
      <c r="A4290" s="68" t="s">
        <v>1915</v>
      </c>
      <c r="B4290" s="69" t="s">
        <v>3967</v>
      </c>
      <c r="C4290" s="68" t="s">
        <v>122</v>
      </c>
      <c r="D4290" s="68" t="s">
        <v>3968</v>
      </c>
      <c r="E4290" s="70" t="s">
        <v>2266</v>
      </c>
      <c r="F4290" s="42"/>
      <c r="G4290" s="71" t="s">
        <v>98</v>
      </c>
      <c r="H4290" s="72">
        <v>1.0</v>
      </c>
      <c r="I4290" s="72">
        <v>0.0</v>
      </c>
      <c r="J4290" s="73">
        <v>11.19</v>
      </c>
      <c r="K4290" s="73">
        <v>11.19</v>
      </c>
    </row>
    <row r="4291" ht="39.0" customHeight="1">
      <c r="A4291" s="68" t="s">
        <v>1915</v>
      </c>
      <c r="B4291" s="69" t="s">
        <v>3969</v>
      </c>
      <c r="C4291" s="68" t="s">
        <v>122</v>
      </c>
      <c r="D4291" s="68" t="s">
        <v>3970</v>
      </c>
      <c r="E4291" s="70" t="s">
        <v>2266</v>
      </c>
      <c r="F4291" s="42"/>
      <c r="G4291" s="71" t="s">
        <v>98</v>
      </c>
      <c r="H4291" s="72">
        <v>1.0</v>
      </c>
      <c r="I4291" s="72">
        <v>0.0</v>
      </c>
      <c r="J4291" s="73">
        <v>155.96</v>
      </c>
      <c r="K4291" s="73">
        <v>155.96</v>
      </c>
    </row>
    <row r="4292" ht="39.0" customHeight="1">
      <c r="A4292" s="68" t="s">
        <v>1915</v>
      </c>
      <c r="B4292" s="69" t="s">
        <v>3971</v>
      </c>
      <c r="C4292" s="68" t="s">
        <v>122</v>
      </c>
      <c r="D4292" s="68" t="s">
        <v>3972</v>
      </c>
      <c r="E4292" s="70" t="s">
        <v>2266</v>
      </c>
      <c r="F4292" s="42"/>
      <c r="G4292" s="71" t="s">
        <v>98</v>
      </c>
      <c r="H4292" s="72">
        <v>1.0</v>
      </c>
      <c r="I4292" s="72">
        <v>0.0</v>
      </c>
      <c r="J4292" s="73">
        <v>83.34</v>
      </c>
      <c r="K4292" s="73">
        <v>83.34</v>
      </c>
    </row>
    <row r="4293" ht="25.5" customHeight="1">
      <c r="A4293" s="68" t="s">
        <v>1915</v>
      </c>
      <c r="B4293" s="69" t="s">
        <v>3973</v>
      </c>
      <c r="C4293" s="68" t="s">
        <v>122</v>
      </c>
      <c r="D4293" s="68" t="s">
        <v>3974</v>
      </c>
      <c r="E4293" s="70" t="s">
        <v>2266</v>
      </c>
      <c r="F4293" s="42"/>
      <c r="G4293" s="71" t="s">
        <v>98</v>
      </c>
      <c r="H4293" s="72">
        <v>1.0</v>
      </c>
      <c r="I4293" s="72">
        <v>0.0</v>
      </c>
      <c r="J4293" s="73">
        <v>23.84</v>
      </c>
      <c r="K4293" s="73">
        <v>23.84</v>
      </c>
    </row>
    <row r="4294" ht="39.0" customHeight="1">
      <c r="A4294" s="68" t="s">
        <v>1915</v>
      </c>
      <c r="B4294" s="69" t="s">
        <v>3975</v>
      </c>
      <c r="C4294" s="68" t="s">
        <v>122</v>
      </c>
      <c r="D4294" s="68" t="s">
        <v>3976</v>
      </c>
      <c r="E4294" s="70" t="s">
        <v>2266</v>
      </c>
      <c r="F4294" s="42"/>
      <c r="G4294" s="71" t="s">
        <v>98</v>
      </c>
      <c r="H4294" s="72">
        <v>1.0</v>
      </c>
      <c r="I4294" s="72">
        <v>0.0</v>
      </c>
      <c r="J4294" s="73">
        <v>10.11</v>
      </c>
      <c r="K4294" s="73">
        <v>10.11</v>
      </c>
    </row>
    <row r="4295" ht="13.5" customHeight="1">
      <c r="A4295" s="64"/>
      <c r="B4295" s="64"/>
      <c r="C4295" s="64"/>
      <c r="D4295" s="64"/>
      <c r="E4295" s="64"/>
      <c r="F4295" s="64" t="s">
        <v>1935</v>
      </c>
      <c r="G4295" s="74">
        <v>11.56</v>
      </c>
      <c r="H4295" s="64" t="s">
        <v>1936</v>
      </c>
      <c r="I4295" s="74">
        <v>12.44</v>
      </c>
      <c r="J4295" s="64" t="s">
        <v>1937</v>
      </c>
      <c r="K4295" s="74">
        <v>24.0</v>
      </c>
    </row>
    <row r="4296" ht="13.5" customHeight="1">
      <c r="A4296" s="64"/>
      <c r="B4296" s="64"/>
      <c r="C4296" s="64"/>
      <c r="D4296" s="64"/>
      <c r="E4296" s="64"/>
      <c r="F4296" s="64" t="s">
        <v>1938</v>
      </c>
      <c r="G4296" s="74">
        <v>66.95</v>
      </c>
      <c r="H4296" s="75" t="s">
        <v>1939</v>
      </c>
      <c r="I4296" s="34"/>
      <c r="J4296" s="64"/>
      <c r="K4296" s="74">
        <v>351.39</v>
      </c>
    </row>
    <row r="4297" ht="0.75" customHeight="1">
      <c r="A4297" s="76"/>
      <c r="B4297" s="76"/>
      <c r="C4297" s="76"/>
      <c r="D4297" s="76"/>
      <c r="E4297" s="76"/>
      <c r="F4297" s="76"/>
      <c r="G4297" s="76"/>
      <c r="H4297" s="76"/>
      <c r="I4297" s="76"/>
      <c r="J4297" s="76"/>
      <c r="K4297" s="76"/>
    </row>
    <row r="4298" ht="18.0" customHeight="1">
      <c r="A4298" s="39" t="s">
        <v>1168</v>
      </c>
      <c r="B4298" s="43" t="s">
        <v>83</v>
      </c>
      <c r="C4298" s="39" t="s">
        <v>84</v>
      </c>
      <c r="D4298" s="39" t="s">
        <v>24</v>
      </c>
      <c r="E4298" s="40" t="s">
        <v>1911</v>
      </c>
      <c r="F4298" s="42"/>
      <c r="G4298" s="54" t="s">
        <v>85</v>
      </c>
      <c r="H4298" s="43" t="s">
        <v>25</v>
      </c>
      <c r="I4298" s="43" t="s">
        <v>86</v>
      </c>
      <c r="J4298" s="43" t="s">
        <v>26</v>
      </c>
      <c r="K4298" s="4"/>
    </row>
    <row r="4299" ht="39.0" customHeight="1">
      <c r="A4299" s="56" t="s">
        <v>1913</v>
      </c>
      <c r="B4299" s="58" t="s">
        <v>1169</v>
      </c>
      <c r="C4299" s="56" t="s">
        <v>265</v>
      </c>
      <c r="D4299" s="56" t="s">
        <v>1170</v>
      </c>
      <c r="E4299" s="66" t="s">
        <v>3950</v>
      </c>
      <c r="F4299" s="42"/>
      <c r="G4299" s="57" t="s">
        <v>106</v>
      </c>
      <c r="H4299" s="67">
        <v>1.0</v>
      </c>
      <c r="I4299" s="59">
        <v>539.78</v>
      </c>
      <c r="J4299" s="59">
        <v>539.78</v>
      </c>
      <c r="K4299" s="4"/>
    </row>
    <row r="4300" ht="15.0" customHeight="1">
      <c r="A4300" s="39" t="s">
        <v>23</v>
      </c>
      <c r="B4300" s="43" t="s">
        <v>83</v>
      </c>
      <c r="C4300" s="39" t="s">
        <v>84</v>
      </c>
      <c r="D4300" s="39" t="s">
        <v>24</v>
      </c>
      <c r="E4300" s="40" t="s">
        <v>1911</v>
      </c>
      <c r="F4300" s="42"/>
      <c r="G4300" s="54" t="s">
        <v>85</v>
      </c>
      <c r="H4300" s="43" t="s">
        <v>25</v>
      </c>
      <c r="I4300" s="43" t="s">
        <v>86</v>
      </c>
      <c r="J4300" s="43" t="s">
        <v>26</v>
      </c>
      <c r="K4300" s="4"/>
    </row>
    <row r="4301" ht="24.0" customHeight="1">
      <c r="A4301" s="77" t="s">
        <v>1940</v>
      </c>
      <c r="B4301" s="78" t="s">
        <v>3977</v>
      </c>
      <c r="C4301" s="77" t="s">
        <v>265</v>
      </c>
      <c r="D4301" s="77" t="s">
        <v>3978</v>
      </c>
      <c r="E4301" s="79" t="s">
        <v>1943</v>
      </c>
      <c r="F4301" s="42"/>
      <c r="G4301" s="80" t="s">
        <v>106</v>
      </c>
      <c r="H4301" s="81">
        <v>1.0</v>
      </c>
      <c r="I4301" s="82" t="s">
        <v>3979</v>
      </c>
      <c r="J4301" s="86" t="s">
        <v>3979</v>
      </c>
      <c r="K4301" s="4"/>
    </row>
    <row r="4302" ht="25.5" customHeight="1">
      <c r="A4302" s="77" t="s">
        <v>1940</v>
      </c>
      <c r="B4302" s="78" t="s">
        <v>3980</v>
      </c>
      <c r="C4302" s="77" t="s">
        <v>122</v>
      </c>
      <c r="D4302" s="77" t="s">
        <v>3981</v>
      </c>
      <c r="E4302" s="79" t="s">
        <v>1943</v>
      </c>
      <c r="F4302" s="42"/>
      <c r="G4302" s="80" t="s">
        <v>98</v>
      </c>
      <c r="H4302" s="81">
        <v>1.0</v>
      </c>
      <c r="I4302" s="82" t="s">
        <v>3982</v>
      </c>
      <c r="J4302" s="86" t="s">
        <v>3982</v>
      </c>
      <c r="K4302" s="4"/>
    </row>
    <row r="4303" ht="25.5" customHeight="1">
      <c r="A4303" s="77" t="s">
        <v>1940</v>
      </c>
      <c r="B4303" s="78" t="s">
        <v>3983</v>
      </c>
      <c r="C4303" s="77" t="s">
        <v>265</v>
      </c>
      <c r="D4303" s="77" t="s">
        <v>3984</v>
      </c>
      <c r="E4303" s="79" t="s">
        <v>1943</v>
      </c>
      <c r="F4303" s="42"/>
      <c r="G4303" s="80" t="s">
        <v>106</v>
      </c>
      <c r="H4303" s="81">
        <v>1.0</v>
      </c>
      <c r="I4303" s="82" t="s">
        <v>3985</v>
      </c>
      <c r="J4303" s="86" t="s">
        <v>3985</v>
      </c>
      <c r="K4303" s="4"/>
    </row>
    <row r="4304" ht="24.0" customHeight="1">
      <c r="A4304" s="68" t="s">
        <v>1913</v>
      </c>
      <c r="B4304" s="69" t="s">
        <v>2681</v>
      </c>
      <c r="C4304" s="68" t="s">
        <v>265</v>
      </c>
      <c r="D4304" s="68" t="s">
        <v>2682</v>
      </c>
      <c r="E4304" s="70" t="s">
        <v>2332</v>
      </c>
      <c r="F4304" s="42"/>
      <c r="G4304" s="71" t="s">
        <v>2070</v>
      </c>
      <c r="H4304" s="72">
        <v>1.75</v>
      </c>
      <c r="I4304" s="73" t="s">
        <v>2441</v>
      </c>
      <c r="J4304" s="84" t="s">
        <v>3986</v>
      </c>
      <c r="K4304" s="4"/>
    </row>
    <row r="4305" ht="24.0" customHeight="1">
      <c r="A4305" s="68" t="s">
        <v>1913</v>
      </c>
      <c r="B4305" s="69" t="s">
        <v>2343</v>
      </c>
      <c r="C4305" s="68" t="s">
        <v>265</v>
      </c>
      <c r="D4305" s="68" t="s">
        <v>2344</v>
      </c>
      <c r="E4305" s="70" t="s">
        <v>2332</v>
      </c>
      <c r="F4305" s="42"/>
      <c r="G4305" s="71" t="s">
        <v>2070</v>
      </c>
      <c r="H4305" s="72">
        <v>1.75</v>
      </c>
      <c r="I4305" s="73" t="s">
        <v>2345</v>
      </c>
      <c r="J4305" s="84" t="s">
        <v>3987</v>
      </c>
      <c r="K4305" s="4"/>
    </row>
    <row r="4306" ht="24.0" customHeight="1">
      <c r="A4306" s="77" t="s">
        <v>1940</v>
      </c>
      <c r="B4306" s="78" t="s">
        <v>2675</v>
      </c>
      <c r="C4306" s="77" t="s">
        <v>265</v>
      </c>
      <c r="D4306" s="77" t="s">
        <v>2676</v>
      </c>
      <c r="E4306" s="79" t="s">
        <v>1948</v>
      </c>
      <c r="F4306" s="42"/>
      <c r="G4306" s="80" t="s">
        <v>2070</v>
      </c>
      <c r="H4306" s="81">
        <v>1.75</v>
      </c>
      <c r="I4306" s="82" t="s">
        <v>2341</v>
      </c>
      <c r="J4306" s="86" t="s">
        <v>3988</v>
      </c>
      <c r="K4306" s="4"/>
    </row>
    <row r="4307" ht="25.5" customHeight="1">
      <c r="A4307" s="77" t="s">
        <v>1940</v>
      </c>
      <c r="B4307" s="78" t="s">
        <v>3989</v>
      </c>
      <c r="C4307" s="77" t="s">
        <v>265</v>
      </c>
      <c r="D4307" s="77" t="s">
        <v>3990</v>
      </c>
      <c r="E4307" s="79" t="s">
        <v>1943</v>
      </c>
      <c r="F4307" s="42"/>
      <c r="G4307" s="80" t="s">
        <v>106</v>
      </c>
      <c r="H4307" s="81">
        <v>1.0</v>
      </c>
      <c r="I4307" s="82" t="s">
        <v>3991</v>
      </c>
      <c r="J4307" s="86" t="s">
        <v>3991</v>
      </c>
      <c r="K4307" s="4"/>
    </row>
    <row r="4308" ht="24.0" customHeight="1">
      <c r="A4308" s="77" t="s">
        <v>1940</v>
      </c>
      <c r="B4308" s="78" t="s">
        <v>2335</v>
      </c>
      <c r="C4308" s="77" t="s">
        <v>122</v>
      </c>
      <c r="D4308" s="77" t="s">
        <v>2336</v>
      </c>
      <c r="E4308" s="79" t="s">
        <v>1948</v>
      </c>
      <c r="F4308" s="42"/>
      <c r="G4308" s="80" t="s">
        <v>1134</v>
      </c>
      <c r="H4308" s="81">
        <v>1.75</v>
      </c>
      <c r="I4308" s="82" t="s">
        <v>2337</v>
      </c>
      <c r="J4308" s="86" t="s">
        <v>3992</v>
      </c>
      <c r="K4308" s="4"/>
    </row>
    <row r="4309" ht="39.75" customHeight="1">
      <c r="A4309" s="87" t="s">
        <v>2347</v>
      </c>
      <c r="B4309" s="41"/>
      <c r="C4309" s="41"/>
      <c r="D4309" s="41"/>
      <c r="E4309" s="41"/>
      <c r="F4309" s="41"/>
      <c r="G4309" s="41"/>
      <c r="H4309" s="41"/>
      <c r="I4309" s="41"/>
      <c r="J4309" s="42"/>
      <c r="K4309" s="4"/>
    </row>
    <row r="4310" ht="15.0" customHeight="1">
      <c r="A4310" s="39" t="s">
        <v>23</v>
      </c>
      <c r="B4310" s="43" t="s">
        <v>83</v>
      </c>
      <c r="C4310" s="39" t="s">
        <v>84</v>
      </c>
      <c r="D4310" s="39" t="s">
        <v>24</v>
      </c>
      <c r="E4310" s="40" t="s">
        <v>1911</v>
      </c>
      <c r="F4310" s="42"/>
      <c r="G4310" s="54" t="s">
        <v>85</v>
      </c>
      <c r="H4310" s="43" t="s">
        <v>25</v>
      </c>
      <c r="I4310" s="43" t="s">
        <v>86</v>
      </c>
      <c r="J4310" s="43" t="s">
        <v>26</v>
      </c>
      <c r="K4310" s="4"/>
    </row>
    <row r="4311" ht="24.0" customHeight="1">
      <c r="A4311" s="77" t="s">
        <v>1940</v>
      </c>
      <c r="B4311" s="78" t="s">
        <v>3977</v>
      </c>
      <c r="C4311" s="77" t="s">
        <v>265</v>
      </c>
      <c r="D4311" s="77" t="s">
        <v>3978</v>
      </c>
      <c r="E4311" s="79" t="s">
        <v>1943</v>
      </c>
      <c r="F4311" s="42"/>
      <c r="G4311" s="80" t="s">
        <v>106</v>
      </c>
      <c r="H4311" s="81">
        <v>1.0</v>
      </c>
      <c r="I4311" s="82" t="s">
        <v>3979</v>
      </c>
      <c r="J4311" s="86" t="s">
        <v>3979</v>
      </c>
      <c r="K4311" s="4"/>
    </row>
    <row r="4312" ht="25.5" customHeight="1">
      <c r="A4312" s="77" t="s">
        <v>1940</v>
      </c>
      <c r="B4312" s="78" t="s">
        <v>3980</v>
      </c>
      <c r="C4312" s="77" t="s">
        <v>122</v>
      </c>
      <c r="D4312" s="77" t="s">
        <v>3981</v>
      </c>
      <c r="E4312" s="79" t="s">
        <v>1943</v>
      </c>
      <c r="F4312" s="42"/>
      <c r="G4312" s="80" t="s">
        <v>98</v>
      </c>
      <c r="H4312" s="81">
        <v>1.0</v>
      </c>
      <c r="I4312" s="82" t="s">
        <v>3982</v>
      </c>
      <c r="J4312" s="86" t="s">
        <v>3982</v>
      </c>
      <c r="K4312" s="4"/>
    </row>
    <row r="4313" ht="25.5" customHeight="1">
      <c r="A4313" s="77" t="s">
        <v>1940</v>
      </c>
      <c r="B4313" s="78" t="s">
        <v>3983</v>
      </c>
      <c r="C4313" s="77" t="s">
        <v>265</v>
      </c>
      <c r="D4313" s="77" t="s">
        <v>3984</v>
      </c>
      <c r="E4313" s="79" t="s">
        <v>1943</v>
      </c>
      <c r="F4313" s="42"/>
      <c r="G4313" s="80" t="s">
        <v>106</v>
      </c>
      <c r="H4313" s="81">
        <v>1.0</v>
      </c>
      <c r="I4313" s="82" t="s">
        <v>3985</v>
      </c>
      <c r="J4313" s="86" t="s">
        <v>3985</v>
      </c>
      <c r="K4313" s="4"/>
    </row>
    <row r="4314" ht="24.0" customHeight="1">
      <c r="A4314" s="77" t="s">
        <v>1940</v>
      </c>
      <c r="B4314" s="78" t="s">
        <v>2684</v>
      </c>
      <c r="C4314" s="77" t="s">
        <v>265</v>
      </c>
      <c r="D4314" s="77" t="s">
        <v>2685</v>
      </c>
      <c r="E4314" s="79" t="s">
        <v>1943</v>
      </c>
      <c r="F4314" s="42"/>
      <c r="G4314" s="80" t="s">
        <v>106</v>
      </c>
      <c r="H4314" s="81">
        <v>0.001925</v>
      </c>
      <c r="I4314" s="82" t="s">
        <v>2686</v>
      </c>
      <c r="J4314" s="86" t="s">
        <v>2440</v>
      </c>
      <c r="K4314" s="4"/>
    </row>
    <row r="4315" ht="25.5" customHeight="1">
      <c r="A4315" s="77" t="s">
        <v>1940</v>
      </c>
      <c r="B4315" s="78" t="s">
        <v>2404</v>
      </c>
      <c r="C4315" s="77" t="s">
        <v>265</v>
      </c>
      <c r="D4315" s="77" t="s">
        <v>2405</v>
      </c>
      <c r="E4315" s="79" t="s">
        <v>1972</v>
      </c>
      <c r="F4315" s="42"/>
      <c r="G4315" s="80" t="s">
        <v>106</v>
      </c>
      <c r="H4315" s="81">
        <v>0.3563</v>
      </c>
      <c r="I4315" s="82" t="s">
        <v>2406</v>
      </c>
      <c r="J4315" s="86" t="s">
        <v>3993</v>
      </c>
      <c r="K4315" s="4"/>
    </row>
    <row r="4316" ht="24.0" customHeight="1">
      <c r="A4316" s="77" t="s">
        <v>1940</v>
      </c>
      <c r="B4316" s="78" t="s">
        <v>2378</v>
      </c>
      <c r="C4316" s="77" t="s">
        <v>265</v>
      </c>
      <c r="D4316" s="77" t="s">
        <v>2379</v>
      </c>
      <c r="E4316" s="79" t="s">
        <v>1943</v>
      </c>
      <c r="F4316" s="42"/>
      <c r="G4316" s="80" t="s">
        <v>106</v>
      </c>
      <c r="H4316" s="81">
        <v>0.00525</v>
      </c>
      <c r="I4316" s="82" t="s">
        <v>2380</v>
      </c>
      <c r="J4316" s="86" t="s">
        <v>2491</v>
      </c>
      <c r="K4316" s="4"/>
    </row>
    <row r="4317" ht="24.0" customHeight="1">
      <c r="A4317" s="77" t="s">
        <v>1940</v>
      </c>
      <c r="B4317" s="78" t="s">
        <v>2412</v>
      </c>
      <c r="C4317" s="77" t="s">
        <v>265</v>
      </c>
      <c r="D4317" s="77" t="s">
        <v>2413</v>
      </c>
      <c r="E4317" s="79" t="s">
        <v>1972</v>
      </c>
      <c r="F4317" s="42"/>
      <c r="G4317" s="80" t="s">
        <v>106</v>
      </c>
      <c r="H4317" s="81">
        <v>0.01575</v>
      </c>
      <c r="I4317" s="82" t="s">
        <v>2414</v>
      </c>
      <c r="J4317" s="86" t="s">
        <v>2381</v>
      </c>
      <c r="K4317" s="4"/>
    </row>
    <row r="4318" ht="24.0" customHeight="1">
      <c r="A4318" s="77" t="s">
        <v>1940</v>
      </c>
      <c r="B4318" s="78" t="s">
        <v>2396</v>
      </c>
      <c r="C4318" s="77" t="s">
        <v>265</v>
      </c>
      <c r="D4318" s="77" t="s">
        <v>2397</v>
      </c>
      <c r="E4318" s="79" t="s">
        <v>1943</v>
      </c>
      <c r="F4318" s="42"/>
      <c r="G4318" s="80" t="s">
        <v>106</v>
      </c>
      <c r="H4318" s="81">
        <v>0.3563</v>
      </c>
      <c r="I4318" s="82" t="s">
        <v>2398</v>
      </c>
      <c r="J4318" s="86" t="s">
        <v>3994</v>
      </c>
      <c r="K4318" s="4"/>
    </row>
    <row r="4319" ht="24.0" customHeight="1">
      <c r="A4319" s="77" t="s">
        <v>1940</v>
      </c>
      <c r="B4319" s="78" t="s">
        <v>2691</v>
      </c>
      <c r="C4319" s="77" t="s">
        <v>265</v>
      </c>
      <c r="D4319" s="77" t="s">
        <v>2692</v>
      </c>
      <c r="E4319" s="79" t="s">
        <v>1943</v>
      </c>
      <c r="F4319" s="42"/>
      <c r="G4319" s="80" t="s">
        <v>106</v>
      </c>
      <c r="H4319" s="81">
        <v>7.0E-4</v>
      </c>
      <c r="I4319" s="82" t="s">
        <v>2693</v>
      </c>
      <c r="J4319" s="86" t="s">
        <v>2395</v>
      </c>
      <c r="K4319" s="4"/>
    </row>
    <row r="4320" ht="24.0" customHeight="1">
      <c r="A4320" s="77" t="s">
        <v>1940</v>
      </c>
      <c r="B4320" s="78" t="s">
        <v>2694</v>
      </c>
      <c r="C4320" s="77" t="s">
        <v>265</v>
      </c>
      <c r="D4320" s="77" t="s">
        <v>2695</v>
      </c>
      <c r="E4320" s="79" t="s">
        <v>1943</v>
      </c>
      <c r="F4320" s="42"/>
      <c r="G4320" s="80" t="s">
        <v>106</v>
      </c>
      <c r="H4320" s="81">
        <v>7.0E-4</v>
      </c>
      <c r="I4320" s="82" t="s">
        <v>2696</v>
      </c>
      <c r="J4320" s="86" t="s">
        <v>2367</v>
      </c>
      <c r="K4320" s="4"/>
    </row>
    <row r="4321" ht="24.0" customHeight="1">
      <c r="A4321" s="77" t="s">
        <v>1940</v>
      </c>
      <c r="B4321" s="78" t="s">
        <v>2697</v>
      </c>
      <c r="C4321" s="77" t="s">
        <v>265</v>
      </c>
      <c r="D4321" s="77" t="s">
        <v>2698</v>
      </c>
      <c r="E4321" s="79" t="s">
        <v>1943</v>
      </c>
      <c r="F4321" s="42"/>
      <c r="G4321" s="80" t="s">
        <v>106</v>
      </c>
      <c r="H4321" s="81">
        <v>1.75E-4</v>
      </c>
      <c r="I4321" s="82" t="s">
        <v>2699</v>
      </c>
      <c r="J4321" s="86" t="s">
        <v>2351</v>
      </c>
      <c r="K4321" s="4"/>
    </row>
    <row r="4322" ht="24.0" customHeight="1">
      <c r="A4322" s="77" t="s">
        <v>1940</v>
      </c>
      <c r="B4322" s="78" t="s">
        <v>2407</v>
      </c>
      <c r="C4322" s="77" t="s">
        <v>265</v>
      </c>
      <c r="D4322" s="77" t="s">
        <v>2408</v>
      </c>
      <c r="E4322" s="79" t="s">
        <v>1943</v>
      </c>
      <c r="F4322" s="42"/>
      <c r="G4322" s="80" t="s">
        <v>106</v>
      </c>
      <c r="H4322" s="81">
        <v>0.01575</v>
      </c>
      <c r="I4322" s="82" t="s">
        <v>2186</v>
      </c>
      <c r="J4322" s="86" t="s">
        <v>1847</v>
      </c>
      <c r="K4322" s="4"/>
    </row>
    <row r="4323" ht="24.0" customHeight="1">
      <c r="A4323" s="77" t="s">
        <v>1940</v>
      </c>
      <c r="B4323" s="78" t="s">
        <v>2700</v>
      </c>
      <c r="C4323" s="77" t="s">
        <v>265</v>
      </c>
      <c r="D4323" s="77" t="s">
        <v>2701</v>
      </c>
      <c r="E4323" s="79" t="s">
        <v>1943</v>
      </c>
      <c r="F4323" s="42"/>
      <c r="G4323" s="80" t="s">
        <v>106</v>
      </c>
      <c r="H4323" s="81">
        <v>0.00105</v>
      </c>
      <c r="I4323" s="82" t="s">
        <v>2702</v>
      </c>
      <c r="J4323" s="86" t="s">
        <v>2689</v>
      </c>
      <c r="K4323" s="4"/>
    </row>
    <row r="4324" ht="24.0" customHeight="1">
      <c r="A4324" s="77" t="s">
        <v>1940</v>
      </c>
      <c r="B4324" s="78" t="s">
        <v>2703</v>
      </c>
      <c r="C4324" s="77" t="s">
        <v>265</v>
      </c>
      <c r="D4324" s="77" t="s">
        <v>2704</v>
      </c>
      <c r="E4324" s="79" t="s">
        <v>1943</v>
      </c>
      <c r="F4324" s="42"/>
      <c r="G4324" s="80" t="s">
        <v>106</v>
      </c>
      <c r="H4324" s="81">
        <v>1.75E-4</v>
      </c>
      <c r="I4324" s="82" t="s">
        <v>2705</v>
      </c>
      <c r="J4324" s="86" t="s">
        <v>2351</v>
      </c>
      <c r="K4324" s="4"/>
    </row>
    <row r="4325" ht="24.0" customHeight="1">
      <c r="A4325" s="77" t="s">
        <v>1940</v>
      </c>
      <c r="B4325" s="78" t="s">
        <v>2388</v>
      </c>
      <c r="C4325" s="77" t="s">
        <v>265</v>
      </c>
      <c r="D4325" s="77" t="s">
        <v>2389</v>
      </c>
      <c r="E4325" s="79" t="s">
        <v>1943</v>
      </c>
      <c r="F4325" s="42"/>
      <c r="G4325" s="80" t="s">
        <v>106</v>
      </c>
      <c r="H4325" s="81">
        <v>0.279125</v>
      </c>
      <c r="I4325" s="82" t="s">
        <v>2390</v>
      </c>
      <c r="J4325" s="86" t="s">
        <v>3995</v>
      </c>
      <c r="K4325" s="4"/>
    </row>
    <row r="4326" ht="24.0" customHeight="1">
      <c r="A4326" s="77" t="s">
        <v>1940</v>
      </c>
      <c r="B4326" s="78" t="s">
        <v>2400</v>
      </c>
      <c r="C4326" s="77" t="s">
        <v>265</v>
      </c>
      <c r="D4326" s="77" t="s">
        <v>2401</v>
      </c>
      <c r="E4326" s="79" t="s">
        <v>1972</v>
      </c>
      <c r="F4326" s="42"/>
      <c r="G4326" s="80" t="s">
        <v>2402</v>
      </c>
      <c r="H4326" s="81">
        <v>0.0014</v>
      </c>
      <c r="I4326" s="82" t="s">
        <v>2403</v>
      </c>
      <c r="J4326" s="86" t="s">
        <v>3954</v>
      </c>
      <c r="K4326" s="4"/>
    </row>
    <row r="4327" ht="24.0" customHeight="1">
      <c r="A4327" s="77" t="s">
        <v>1940</v>
      </c>
      <c r="B4327" s="78" t="s">
        <v>2368</v>
      </c>
      <c r="C4327" s="77" t="s">
        <v>265</v>
      </c>
      <c r="D4327" s="77" t="s">
        <v>2369</v>
      </c>
      <c r="E4327" s="79" t="s">
        <v>1943</v>
      </c>
      <c r="F4327" s="42"/>
      <c r="G4327" s="80" t="s">
        <v>2370</v>
      </c>
      <c r="H4327" s="81">
        <v>0.0028</v>
      </c>
      <c r="I4327" s="82" t="s">
        <v>2371</v>
      </c>
      <c r="J4327" s="86" t="s">
        <v>2359</v>
      </c>
      <c r="K4327" s="4"/>
    </row>
    <row r="4328" ht="24.0" customHeight="1">
      <c r="A4328" s="77" t="s">
        <v>1940</v>
      </c>
      <c r="B4328" s="78" t="s">
        <v>2360</v>
      </c>
      <c r="C4328" s="77" t="s">
        <v>265</v>
      </c>
      <c r="D4328" s="77" t="s">
        <v>2361</v>
      </c>
      <c r="E4328" s="79" t="s">
        <v>1943</v>
      </c>
      <c r="F4328" s="42"/>
      <c r="G4328" s="80" t="s">
        <v>106</v>
      </c>
      <c r="H4328" s="81">
        <v>0.01575</v>
      </c>
      <c r="I4328" s="82" t="s">
        <v>2362</v>
      </c>
      <c r="J4328" s="86" t="s">
        <v>3996</v>
      </c>
      <c r="K4328" s="4"/>
    </row>
    <row r="4329" ht="25.5" customHeight="1">
      <c r="A4329" s="77" t="s">
        <v>1940</v>
      </c>
      <c r="B4329" s="78" t="s">
        <v>2372</v>
      </c>
      <c r="C4329" s="77" t="s">
        <v>122</v>
      </c>
      <c r="D4329" s="77" t="s">
        <v>2373</v>
      </c>
      <c r="E4329" s="79" t="s">
        <v>1943</v>
      </c>
      <c r="F4329" s="42"/>
      <c r="G4329" s="80" t="s">
        <v>98</v>
      </c>
      <c r="H4329" s="81">
        <v>7.0E-4</v>
      </c>
      <c r="I4329" s="82" t="s">
        <v>2374</v>
      </c>
      <c r="J4329" s="86" t="s">
        <v>2359</v>
      </c>
      <c r="K4329" s="4"/>
    </row>
    <row r="4330" ht="24.0" customHeight="1">
      <c r="A4330" s="77" t="s">
        <v>1940</v>
      </c>
      <c r="B4330" s="78" t="s">
        <v>2355</v>
      </c>
      <c r="C4330" s="77" t="s">
        <v>122</v>
      </c>
      <c r="D4330" s="77" t="s">
        <v>2356</v>
      </c>
      <c r="E4330" s="79" t="s">
        <v>1943</v>
      </c>
      <c r="F4330" s="42"/>
      <c r="G4330" s="80" t="s">
        <v>2357</v>
      </c>
      <c r="H4330" s="81">
        <v>0.00805</v>
      </c>
      <c r="I4330" s="82" t="s">
        <v>2358</v>
      </c>
      <c r="J4330" s="86" t="s">
        <v>3041</v>
      </c>
      <c r="K4330" s="4"/>
    </row>
    <row r="4331" ht="24.0" customHeight="1">
      <c r="A4331" s="77" t="s">
        <v>1940</v>
      </c>
      <c r="B4331" s="78" t="s">
        <v>2707</v>
      </c>
      <c r="C4331" s="77" t="s">
        <v>265</v>
      </c>
      <c r="D4331" s="77" t="s">
        <v>2708</v>
      </c>
      <c r="E4331" s="79" t="s">
        <v>1943</v>
      </c>
      <c r="F4331" s="42"/>
      <c r="G4331" s="80" t="s">
        <v>106</v>
      </c>
      <c r="H4331" s="81">
        <v>0.001225</v>
      </c>
      <c r="I4331" s="82" t="s">
        <v>2709</v>
      </c>
      <c r="J4331" s="86" t="s">
        <v>2415</v>
      </c>
      <c r="K4331" s="4"/>
    </row>
    <row r="4332" ht="25.5" customHeight="1">
      <c r="A4332" s="77" t="s">
        <v>1940</v>
      </c>
      <c r="B4332" s="78" t="s">
        <v>2364</v>
      </c>
      <c r="C4332" s="77" t="s">
        <v>122</v>
      </c>
      <c r="D4332" s="77" t="s">
        <v>2365</v>
      </c>
      <c r="E4332" s="79" t="s">
        <v>1943</v>
      </c>
      <c r="F4332" s="42"/>
      <c r="G4332" s="80" t="s">
        <v>2357</v>
      </c>
      <c r="H4332" s="81">
        <v>0.0028</v>
      </c>
      <c r="I4332" s="82" t="s">
        <v>2366</v>
      </c>
      <c r="J4332" s="86" t="s">
        <v>2334</v>
      </c>
      <c r="K4332" s="4"/>
    </row>
    <row r="4333" ht="25.5" customHeight="1">
      <c r="A4333" s="77" t="s">
        <v>1940</v>
      </c>
      <c r="B4333" s="78" t="s">
        <v>2409</v>
      </c>
      <c r="C4333" s="77" t="s">
        <v>265</v>
      </c>
      <c r="D4333" s="77" t="s">
        <v>2410</v>
      </c>
      <c r="E4333" s="79" t="s">
        <v>1943</v>
      </c>
      <c r="F4333" s="42"/>
      <c r="G4333" s="80" t="s">
        <v>106</v>
      </c>
      <c r="H4333" s="81">
        <v>0.0021</v>
      </c>
      <c r="I4333" s="82" t="s">
        <v>2411</v>
      </c>
      <c r="J4333" s="86" t="s">
        <v>2395</v>
      </c>
      <c r="K4333" s="4"/>
    </row>
    <row r="4334" ht="24.0" customHeight="1">
      <c r="A4334" s="77" t="s">
        <v>1940</v>
      </c>
      <c r="B4334" s="78" t="s">
        <v>2392</v>
      </c>
      <c r="C4334" s="77" t="s">
        <v>265</v>
      </c>
      <c r="D4334" s="77" t="s">
        <v>2393</v>
      </c>
      <c r="E4334" s="79" t="s">
        <v>1943</v>
      </c>
      <c r="F4334" s="42"/>
      <c r="G4334" s="80" t="s">
        <v>106</v>
      </c>
      <c r="H4334" s="81">
        <v>0.0063</v>
      </c>
      <c r="I4334" s="82" t="s">
        <v>2394</v>
      </c>
      <c r="J4334" s="86" t="s">
        <v>2866</v>
      </c>
      <c r="K4334" s="4"/>
    </row>
    <row r="4335" ht="24.0" customHeight="1">
      <c r="A4335" s="77" t="s">
        <v>1940</v>
      </c>
      <c r="B4335" s="78" t="s">
        <v>2419</v>
      </c>
      <c r="C4335" s="77" t="s">
        <v>265</v>
      </c>
      <c r="D4335" s="77" t="s">
        <v>2420</v>
      </c>
      <c r="E4335" s="79" t="s">
        <v>1943</v>
      </c>
      <c r="F4335" s="42"/>
      <c r="G4335" s="80" t="s">
        <v>106</v>
      </c>
      <c r="H4335" s="81">
        <v>1.75E-4</v>
      </c>
      <c r="I4335" s="82" t="s">
        <v>2421</v>
      </c>
      <c r="J4335" s="86" t="s">
        <v>2351</v>
      </c>
      <c r="K4335" s="4"/>
    </row>
    <row r="4336" ht="25.5" customHeight="1">
      <c r="A4336" s="77" t="s">
        <v>1940</v>
      </c>
      <c r="B4336" s="78" t="s">
        <v>2422</v>
      </c>
      <c r="C4336" s="77" t="s">
        <v>265</v>
      </c>
      <c r="D4336" s="77" t="s">
        <v>2423</v>
      </c>
      <c r="E4336" s="79" t="s">
        <v>1943</v>
      </c>
      <c r="F4336" s="42"/>
      <c r="G4336" s="80" t="s">
        <v>106</v>
      </c>
      <c r="H4336" s="81">
        <v>3.5E-4</v>
      </c>
      <c r="I4336" s="82" t="s">
        <v>2424</v>
      </c>
      <c r="J4336" s="86" t="s">
        <v>2440</v>
      </c>
      <c r="K4336" s="4"/>
    </row>
    <row r="4337" ht="24.0" customHeight="1">
      <c r="A4337" s="77" t="s">
        <v>1940</v>
      </c>
      <c r="B4337" s="78" t="s">
        <v>2425</v>
      </c>
      <c r="C4337" s="77" t="s">
        <v>265</v>
      </c>
      <c r="D4337" s="77" t="s">
        <v>2426</v>
      </c>
      <c r="E4337" s="79" t="s">
        <v>1943</v>
      </c>
      <c r="F4337" s="42"/>
      <c r="G4337" s="80" t="s">
        <v>106</v>
      </c>
      <c r="H4337" s="81">
        <v>3.5E-4</v>
      </c>
      <c r="I4337" s="82" t="s">
        <v>2427</v>
      </c>
      <c r="J4337" s="86" t="s">
        <v>2359</v>
      </c>
      <c r="K4337" s="4"/>
    </row>
    <row r="4338" ht="24.0" customHeight="1">
      <c r="A4338" s="77" t="s">
        <v>1940</v>
      </c>
      <c r="B4338" s="78" t="s">
        <v>2428</v>
      </c>
      <c r="C4338" s="77" t="s">
        <v>265</v>
      </c>
      <c r="D4338" s="77" t="s">
        <v>2429</v>
      </c>
      <c r="E4338" s="79" t="s">
        <v>1943</v>
      </c>
      <c r="F4338" s="42"/>
      <c r="G4338" s="80" t="s">
        <v>106</v>
      </c>
      <c r="H4338" s="81">
        <v>5.25E-4</v>
      </c>
      <c r="I4338" s="82" t="s">
        <v>2430</v>
      </c>
      <c r="J4338" s="86" t="s">
        <v>2351</v>
      </c>
      <c r="K4338" s="4"/>
    </row>
    <row r="4339" ht="24.0" customHeight="1">
      <c r="A4339" s="77" t="s">
        <v>1940</v>
      </c>
      <c r="B4339" s="78" t="s">
        <v>2675</v>
      </c>
      <c r="C4339" s="77" t="s">
        <v>265</v>
      </c>
      <c r="D4339" s="77" t="s">
        <v>2676</v>
      </c>
      <c r="E4339" s="79" t="s">
        <v>1948</v>
      </c>
      <c r="F4339" s="42"/>
      <c r="G4339" s="80" t="s">
        <v>2070</v>
      </c>
      <c r="H4339" s="81">
        <v>1.75</v>
      </c>
      <c r="I4339" s="82" t="s">
        <v>2341</v>
      </c>
      <c r="J4339" s="86" t="s">
        <v>3988</v>
      </c>
      <c r="K4339" s="4"/>
    </row>
    <row r="4340" ht="25.5" customHeight="1">
      <c r="A4340" s="77" t="s">
        <v>1940</v>
      </c>
      <c r="B4340" s="78" t="s">
        <v>3989</v>
      </c>
      <c r="C4340" s="77" t="s">
        <v>265</v>
      </c>
      <c r="D4340" s="77" t="s">
        <v>3990</v>
      </c>
      <c r="E4340" s="79" t="s">
        <v>1943</v>
      </c>
      <c r="F4340" s="42"/>
      <c r="G4340" s="80" t="s">
        <v>106</v>
      </c>
      <c r="H4340" s="81">
        <v>1.0</v>
      </c>
      <c r="I4340" s="82" t="s">
        <v>3991</v>
      </c>
      <c r="J4340" s="86" t="s">
        <v>3991</v>
      </c>
      <c r="K4340" s="4"/>
    </row>
    <row r="4341" ht="24.0" customHeight="1">
      <c r="A4341" s="77" t="s">
        <v>1940</v>
      </c>
      <c r="B4341" s="78" t="s">
        <v>2335</v>
      </c>
      <c r="C4341" s="77" t="s">
        <v>122</v>
      </c>
      <c r="D4341" s="77" t="s">
        <v>2336</v>
      </c>
      <c r="E4341" s="79" t="s">
        <v>1948</v>
      </c>
      <c r="F4341" s="42"/>
      <c r="G4341" s="80" t="s">
        <v>1134</v>
      </c>
      <c r="H4341" s="81">
        <v>1.75</v>
      </c>
      <c r="I4341" s="82" t="s">
        <v>2337</v>
      </c>
      <c r="J4341" s="86" t="s">
        <v>3992</v>
      </c>
      <c r="K4341" s="4"/>
    </row>
    <row r="4342" ht="13.5" customHeight="1">
      <c r="A4342" s="64"/>
      <c r="B4342" s="64"/>
      <c r="C4342" s="64"/>
      <c r="D4342" s="64"/>
      <c r="E4342" s="64" t="s">
        <v>1935</v>
      </c>
      <c r="F4342" s="74">
        <v>30.1</v>
      </c>
      <c r="G4342" s="64" t="s">
        <v>1936</v>
      </c>
      <c r="H4342" s="74">
        <v>32.38</v>
      </c>
      <c r="I4342" s="64" t="s">
        <v>1937</v>
      </c>
      <c r="J4342" s="74">
        <v>62.48</v>
      </c>
      <c r="K4342" s="4"/>
    </row>
    <row r="4343" ht="13.5" customHeight="1">
      <c r="A4343" s="64"/>
      <c r="B4343" s="64"/>
      <c r="C4343" s="64"/>
      <c r="D4343" s="64"/>
      <c r="E4343" s="64" t="s">
        <v>1938</v>
      </c>
      <c r="F4343" s="74">
        <v>127.06</v>
      </c>
      <c r="G4343" s="64"/>
      <c r="H4343" s="75" t="s">
        <v>1939</v>
      </c>
      <c r="I4343" s="34"/>
      <c r="J4343" s="74">
        <v>666.84</v>
      </c>
      <c r="K4343" s="4"/>
    </row>
    <row r="4344" ht="0.75" customHeight="1">
      <c r="A4344" s="76"/>
      <c r="B4344" s="76"/>
      <c r="C4344" s="76"/>
      <c r="D4344" s="76"/>
      <c r="E4344" s="76"/>
      <c r="F4344" s="76"/>
      <c r="G4344" s="76"/>
      <c r="H4344" s="76"/>
      <c r="I4344" s="76"/>
      <c r="J4344" s="76"/>
      <c r="K4344" s="76"/>
    </row>
    <row r="4345" ht="18.0" customHeight="1">
      <c r="A4345" s="39" t="s">
        <v>1171</v>
      </c>
      <c r="B4345" s="43" t="s">
        <v>83</v>
      </c>
      <c r="C4345" s="39" t="s">
        <v>84</v>
      </c>
      <c r="D4345" s="39" t="s">
        <v>24</v>
      </c>
      <c r="E4345" s="40" t="s">
        <v>1911</v>
      </c>
      <c r="F4345" s="42"/>
      <c r="G4345" s="54" t="s">
        <v>85</v>
      </c>
      <c r="H4345" s="43" t="s">
        <v>25</v>
      </c>
      <c r="I4345" s="43" t="s">
        <v>1912</v>
      </c>
      <c r="J4345" s="43" t="s">
        <v>86</v>
      </c>
      <c r="K4345" s="43" t="s">
        <v>26</v>
      </c>
    </row>
    <row r="4346" ht="51.75" customHeight="1">
      <c r="A4346" s="56" t="s">
        <v>1913</v>
      </c>
      <c r="B4346" s="58" t="s">
        <v>1172</v>
      </c>
      <c r="C4346" s="56" t="s">
        <v>748</v>
      </c>
      <c r="D4346" s="56" t="s">
        <v>1173</v>
      </c>
      <c r="E4346" s="66" t="s">
        <v>3997</v>
      </c>
      <c r="F4346" s="42"/>
      <c r="G4346" s="57" t="s">
        <v>93</v>
      </c>
      <c r="H4346" s="67">
        <v>1.0</v>
      </c>
      <c r="I4346" s="59"/>
      <c r="J4346" s="59">
        <v>514.58</v>
      </c>
      <c r="K4346" s="59">
        <v>514.58</v>
      </c>
    </row>
    <row r="4347" ht="19.5" customHeight="1">
      <c r="A4347" s="39" t="s">
        <v>2462</v>
      </c>
      <c r="B4347" s="43" t="s">
        <v>83</v>
      </c>
      <c r="C4347" s="39" t="s">
        <v>84</v>
      </c>
      <c r="D4347" s="39" t="s">
        <v>1948</v>
      </c>
      <c r="E4347" s="43" t="s">
        <v>1596</v>
      </c>
      <c r="F4347" s="92" t="s">
        <v>1975</v>
      </c>
      <c r="G4347" s="41"/>
      <c r="H4347" s="41"/>
      <c r="I4347" s="42"/>
      <c r="J4347" s="43" t="s">
        <v>2456</v>
      </c>
      <c r="K4347" s="4"/>
    </row>
    <row r="4348" ht="24.0" customHeight="1">
      <c r="A4348" s="77" t="s">
        <v>1940</v>
      </c>
      <c r="B4348" s="78" t="s">
        <v>3998</v>
      </c>
      <c r="C4348" s="77" t="s">
        <v>748</v>
      </c>
      <c r="D4348" s="77" t="s">
        <v>3999</v>
      </c>
      <c r="E4348" s="81">
        <v>1.25</v>
      </c>
      <c r="F4348" s="77"/>
      <c r="G4348" s="77"/>
      <c r="H4348" s="77"/>
      <c r="I4348" s="86" t="s">
        <v>4000</v>
      </c>
      <c r="J4348" s="86" t="s">
        <v>4001</v>
      </c>
      <c r="K4348" s="4"/>
    </row>
    <row r="4349" ht="24.0" customHeight="1">
      <c r="A4349" s="77" t="s">
        <v>1940</v>
      </c>
      <c r="B4349" s="78" t="s">
        <v>4002</v>
      </c>
      <c r="C4349" s="77" t="s">
        <v>748</v>
      </c>
      <c r="D4349" s="77" t="s">
        <v>4003</v>
      </c>
      <c r="E4349" s="81">
        <v>1.25</v>
      </c>
      <c r="F4349" s="77"/>
      <c r="G4349" s="77"/>
      <c r="H4349" s="77"/>
      <c r="I4349" s="86" t="s">
        <v>3492</v>
      </c>
      <c r="J4349" s="86" t="s">
        <v>4004</v>
      </c>
      <c r="K4349" s="4"/>
    </row>
    <row r="4350" ht="19.5" customHeight="1">
      <c r="A4350" s="51"/>
      <c r="B4350" s="38"/>
      <c r="C4350" s="38"/>
      <c r="D4350" s="38"/>
      <c r="E4350" s="34"/>
      <c r="F4350" s="51" t="s">
        <v>2469</v>
      </c>
      <c r="G4350" s="38"/>
      <c r="H4350" s="38"/>
      <c r="I4350" s="34"/>
      <c r="J4350" s="93">
        <v>0.0</v>
      </c>
      <c r="K4350" s="4"/>
    </row>
    <row r="4351" ht="19.5" customHeight="1">
      <c r="A4351" s="51"/>
      <c r="B4351" s="38"/>
      <c r="C4351" s="38"/>
      <c r="D4351" s="38"/>
      <c r="E4351" s="34"/>
      <c r="F4351" s="51" t="s">
        <v>2470</v>
      </c>
      <c r="G4351" s="38"/>
      <c r="H4351" s="38"/>
      <c r="I4351" s="34"/>
      <c r="J4351" s="49">
        <v>59.95</v>
      </c>
      <c r="K4351" s="4"/>
    </row>
    <row r="4352" ht="19.5" customHeight="1">
      <c r="A4352" s="51"/>
      <c r="B4352" s="38"/>
      <c r="C4352" s="38"/>
      <c r="D4352" s="38"/>
      <c r="E4352" s="34"/>
      <c r="F4352" s="51" t="s">
        <v>1968</v>
      </c>
      <c r="G4352" s="38"/>
      <c r="H4352" s="38"/>
      <c r="I4352" s="34"/>
      <c r="J4352" s="49">
        <v>59.95</v>
      </c>
      <c r="K4352" s="4"/>
    </row>
    <row r="4353" ht="19.5" customHeight="1">
      <c r="A4353" s="51"/>
      <c r="B4353" s="38"/>
      <c r="C4353" s="38"/>
      <c r="D4353" s="38"/>
      <c r="E4353" s="34"/>
      <c r="F4353" s="51" t="s">
        <v>1969</v>
      </c>
      <c r="G4353" s="38"/>
      <c r="H4353" s="38"/>
      <c r="I4353" s="34"/>
      <c r="J4353" s="49">
        <v>1.0</v>
      </c>
      <c r="K4353" s="4"/>
    </row>
    <row r="4354" ht="19.5" customHeight="1">
      <c r="A4354" s="51"/>
      <c r="B4354" s="38"/>
      <c r="C4354" s="38"/>
      <c r="D4354" s="38"/>
      <c r="E4354" s="34"/>
      <c r="F4354" s="51" t="s">
        <v>3494</v>
      </c>
      <c r="G4354" s="38"/>
      <c r="H4354" s="38"/>
      <c r="I4354" s="34"/>
      <c r="J4354" s="49">
        <v>59.95</v>
      </c>
      <c r="K4354" s="4"/>
    </row>
    <row r="4355" ht="19.5" customHeight="1">
      <c r="A4355" s="39" t="s">
        <v>2158</v>
      </c>
      <c r="B4355" s="43" t="s">
        <v>83</v>
      </c>
      <c r="C4355" s="39" t="s">
        <v>84</v>
      </c>
      <c r="D4355" s="39" t="s">
        <v>3256</v>
      </c>
      <c r="E4355" s="43" t="s">
        <v>1596</v>
      </c>
      <c r="F4355" s="43" t="s">
        <v>1973</v>
      </c>
      <c r="G4355" s="43" t="s">
        <v>1974</v>
      </c>
      <c r="H4355" s="43"/>
      <c r="I4355" s="43"/>
      <c r="J4355" s="43" t="s">
        <v>1975</v>
      </c>
      <c r="K4355" s="4"/>
    </row>
    <row r="4356" ht="25.5" customHeight="1">
      <c r="A4356" s="77" t="s">
        <v>1940</v>
      </c>
      <c r="B4356" s="78" t="s">
        <v>4005</v>
      </c>
      <c r="C4356" s="77" t="s">
        <v>748</v>
      </c>
      <c r="D4356" s="77" t="s">
        <v>4006</v>
      </c>
      <c r="E4356" s="81">
        <v>1.0</v>
      </c>
      <c r="F4356" s="80" t="s">
        <v>98</v>
      </c>
      <c r="G4356" s="85" t="s">
        <v>4007</v>
      </c>
      <c r="H4356" s="41"/>
      <c r="I4356" s="42"/>
      <c r="J4356" s="86" t="s">
        <v>4007</v>
      </c>
      <c r="K4356" s="4"/>
    </row>
    <row r="4357" ht="24.0" customHeight="1">
      <c r="A4357" s="77" t="s">
        <v>1940</v>
      </c>
      <c r="B4357" s="78" t="s">
        <v>4008</v>
      </c>
      <c r="C4357" s="77" t="s">
        <v>748</v>
      </c>
      <c r="D4357" s="77" t="s">
        <v>4009</v>
      </c>
      <c r="E4357" s="81">
        <v>0.75</v>
      </c>
      <c r="F4357" s="80" t="s">
        <v>151</v>
      </c>
      <c r="G4357" s="85" t="s">
        <v>2867</v>
      </c>
      <c r="H4357" s="41"/>
      <c r="I4357" s="42"/>
      <c r="J4357" s="86" t="s">
        <v>3564</v>
      </c>
      <c r="K4357" s="4"/>
    </row>
    <row r="4358" ht="25.5" customHeight="1">
      <c r="A4358" s="77" t="s">
        <v>1940</v>
      </c>
      <c r="B4358" s="78" t="s">
        <v>4010</v>
      </c>
      <c r="C4358" s="77" t="s">
        <v>748</v>
      </c>
      <c r="D4358" s="77" t="s">
        <v>4011</v>
      </c>
      <c r="E4358" s="81">
        <v>1.0</v>
      </c>
      <c r="F4358" s="80" t="s">
        <v>98</v>
      </c>
      <c r="G4358" s="85" t="s">
        <v>4012</v>
      </c>
      <c r="H4358" s="41"/>
      <c r="I4358" s="42"/>
      <c r="J4358" s="86" t="s">
        <v>4012</v>
      </c>
      <c r="K4358" s="4"/>
    </row>
    <row r="4359" ht="25.5" customHeight="1">
      <c r="A4359" s="77" t="s">
        <v>1940</v>
      </c>
      <c r="B4359" s="78" t="s">
        <v>4013</v>
      </c>
      <c r="C4359" s="77" t="s">
        <v>748</v>
      </c>
      <c r="D4359" s="77" t="s">
        <v>4014</v>
      </c>
      <c r="E4359" s="81">
        <v>1.0</v>
      </c>
      <c r="F4359" s="80" t="s">
        <v>98</v>
      </c>
      <c r="G4359" s="85" t="s">
        <v>4015</v>
      </c>
      <c r="H4359" s="41"/>
      <c r="I4359" s="42"/>
      <c r="J4359" s="86" t="s">
        <v>4015</v>
      </c>
      <c r="K4359" s="4"/>
    </row>
    <row r="4360" ht="24.0" customHeight="1">
      <c r="A4360" s="77" t="s">
        <v>1940</v>
      </c>
      <c r="B4360" s="78" t="s">
        <v>4016</v>
      </c>
      <c r="C4360" s="77" t="s">
        <v>748</v>
      </c>
      <c r="D4360" s="77" t="s">
        <v>4017</v>
      </c>
      <c r="E4360" s="81">
        <v>0.5</v>
      </c>
      <c r="F4360" s="80" t="s">
        <v>801</v>
      </c>
      <c r="G4360" s="85" t="s">
        <v>4018</v>
      </c>
      <c r="H4360" s="41"/>
      <c r="I4360" s="42"/>
      <c r="J4360" s="86" t="s">
        <v>4019</v>
      </c>
      <c r="K4360" s="4"/>
    </row>
    <row r="4361" ht="19.5" customHeight="1">
      <c r="A4361" s="51"/>
      <c r="B4361" s="38"/>
      <c r="C4361" s="38"/>
      <c r="D4361" s="38"/>
      <c r="E4361" s="34"/>
      <c r="F4361" s="51" t="s">
        <v>3260</v>
      </c>
      <c r="G4361" s="38"/>
      <c r="H4361" s="38"/>
      <c r="I4361" s="34"/>
      <c r="J4361" s="49">
        <v>454.63</v>
      </c>
      <c r="K4361" s="4"/>
    </row>
    <row r="4362" ht="13.5" customHeight="1">
      <c r="A4362" s="64"/>
      <c r="B4362" s="64"/>
      <c r="C4362" s="64"/>
      <c r="D4362" s="64"/>
      <c r="E4362" s="64"/>
      <c r="F4362" s="64" t="s">
        <v>1935</v>
      </c>
      <c r="G4362" s="74">
        <v>0.0</v>
      </c>
      <c r="H4362" s="64" t="s">
        <v>1936</v>
      </c>
      <c r="I4362" s="74">
        <v>59.95</v>
      </c>
      <c r="J4362" s="64" t="s">
        <v>1937</v>
      </c>
      <c r="K4362" s="74">
        <v>59.95</v>
      </c>
    </row>
    <row r="4363" ht="13.5" customHeight="1">
      <c r="A4363" s="64"/>
      <c r="B4363" s="64"/>
      <c r="C4363" s="64"/>
      <c r="D4363" s="64"/>
      <c r="E4363" s="64"/>
      <c r="F4363" s="64" t="s">
        <v>1938</v>
      </c>
      <c r="G4363" s="74">
        <v>121.13</v>
      </c>
      <c r="H4363" s="75" t="s">
        <v>1939</v>
      </c>
      <c r="I4363" s="34"/>
      <c r="J4363" s="64"/>
      <c r="K4363" s="74">
        <v>635.71</v>
      </c>
    </row>
    <row r="4364" ht="0.75" customHeight="1">
      <c r="A4364" s="76"/>
      <c r="B4364" s="76"/>
      <c r="C4364" s="76"/>
      <c r="D4364" s="76"/>
      <c r="E4364" s="76"/>
      <c r="F4364" s="76"/>
      <c r="G4364" s="76"/>
      <c r="H4364" s="76"/>
      <c r="I4364" s="76"/>
      <c r="J4364" s="76"/>
      <c r="K4364" s="76"/>
    </row>
    <row r="4365" ht="18.0" customHeight="1">
      <c r="A4365" s="39" t="s">
        <v>1174</v>
      </c>
      <c r="B4365" s="43" t="s">
        <v>83</v>
      </c>
      <c r="C4365" s="39" t="s">
        <v>84</v>
      </c>
      <c r="D4365" s="39" t="s">
        <v>24</v>
      </c>
      <c r="E4365" s="40" t="s">
        <v>1911</v>
      </c>
      <c r="F4365" s="42"/>
      <c r="G4365" s="54" t="s">
        <v>85</v>
      </c>
      <c r="H4365" s="43" t="s">
        <v>25</v>
      </c>
      <c r="I4365" s="43" t="s">
        <v>1912</v>
      </c>
      <c r="J4365" s="43" t="s">
        <v>86</v>
      </c>
      <c r="K4365" s="43" t="s">
        <v>26</v>
      </c>
    </row>
    <row r="4366" ht="24.0" customHeight="1">
      <c r="A4366" s="56" t="s">
        <v>1913</v>
      </c>
      <c r="B4366" s="58" t="s">
        <v>1175</v>
      </c>
      <c r="C4366" s="56" t="s">
        <v>109</v>
      </c>
      <c r="D4366" s="56" t="s">
        <v>1176</v>
      </c>
      <c r="E4366" s="66" t="s">
        <v>2204</v>
      </c>
      <c r="F4366" s="42"/>
      <c r="G4366" s="57" t="s">
        <v>130</v>
      </c>
      <c r="H4366" s="67">
        <v>1.0</v>
      </c>
      <c r="I4366" s="59"/>
      <c r="J4366" s="59">
        <v>532.24</v>
      </c>
      <c r="K4366" s="59">
        <v>532.24</v>
      </c>
    </row>
    <row r="4367" ht="24.0" customHeight="1">
      <c r="A4367" s="77" t="s">
        <v>1940</v>
      </c>
      <c r="B4367" s="78" t="s">
        <v>4020</v>
      </c>
      <c r="C4367" s="77" t="s">
        <v>109</v>
      </c>
      <c r="D4367" s="77" t="s">
        <v>4021</v>
      </c>
      <c r="E4367" s="79" t="s">
        <v>1948</v>
      </c>
      <c r="F4367" s="42"/>
      <c r="G4367" s="80" t="s">
        <v>1134</v>
      </c>
      <c r="H4367" s="81">
        <v>0.682</v>
      </c>
      <c r="I4367" s="81">
        <v>0.0</v>
      </c>
      <c r="J4367" s="82">
        <v>19.112592</v>
      </c>
      <c r="K4367" s="82">
        <v>13.03</v>
      </c>
    </row>
    <row r="4368" ht="24.0" customHeight="1">
      <c r="A4368" s="77" t="s">
        <v>1940</v>
      </c>
      <c r="B4368" s="78" t="s">
        <v>4022</v>
      </c>
      <c r="C4368" s="77" t="s">
        <v>109</v>
      </c>
      <c r="D4368" s="77" t="s">
        <v>4023</v>
      </c>
      <c r="E4368" s="79" t="s">
        <v>1943</v>
      </c>
      <c r="F4368" s="42"/>
      <c r="G4368" s="80" t="s">
        <v>130</v>
      </c>
      <c r="H4368" s="81">
        <v>1.0</v>
      </c>
      <c r="I4368" s="81">
        <v>0.0</v>
      </c>
      <c r="J4368" s="82">
        <v>422.83</v>
      </c>
      <c r="K4368" s="82">
        <v>422.83</v>
      </c>
    </row>
    <row r="4369" ht="24.0" customHeight="1">
      <c r="A4369" s="77" t="s">
        <v>1940</v>
      </c>
      <c r="B4369" s="78" t="s">
        <v>4024</v>
      </c>
      <c r="C4369" s="77" t="s">
        <v>109</v>
      </c>
      <c r="D4369" s="77" t="s">
        <v>4025</v>
      </c>
      <c r="E4369" s="79" t="s">
        <v>1948</v>
      </c>
      <c r="F4369" s="42"/>
      <c r="G4369" s="80" t="s">
        <v>1134</v>
      </c>
      <c r="H4369" s="81">
        <v>0.682</v>
      </c>
      <c r="I4369" s="81">
        <v>0.0</v>
      </c>
      <c r="J4369" s="82">
        <v>15.46024</v>
      </c>
      <c r="K4369" s="82">
        <v>10.54</v>
      </c>
    </row>
    <row r="4370" ht="25.5" customHeight="1">
      <c r="A4370" s="77" t="s">
        <v>1940</v>
      </c>
      <c r="B4370" s="78" t="s">
        <v>4026</v>
      </c>
      <c r="C4370" s="77" t="s">
        <v>109</v>
      </c>
      <c r="D4370" s="77" t="s">
        <v>4027</v>
      </c>
      <c r="E4370" s="79" t="s">
        <v>1943</v>
      </c>
      <c r="F4370" s="42"/>
      <c r="G4370" s="80" t="s">
        <v>151</v>
      </c>
      <c r="H4370" s="81">
        <v>4.0</v>
      </c>
      <c r="I4370" s="81">
        <v>0.0</v>
      </c>
      <c r="J4370" s="82">
        <v>16.69</v>
      </c>
      <c r="K4370" s="82">
        <v>66.76</v>
      </c>
    </row>
    <row r="4371" ht="25.5" customHeight="1">
      <c r="A4371" s="77" t="s">
        <v>1940</v>
      </c>
      <c r="B4371" s="78" t="s">
        <v>4028</v>
      </c>
      <c r="C4371" s="77" t="s">
        <v>109</v>
      </c>
      <c r="D4371" s="77" t="s">
        <v>4029</v>
      </c>
      <c r="E4371" s="79" t="s">
        <v>1943</v>
      </c>
      <c r="F4371" s="42"/>
      <c r="G4371" s="80" t="s">
        <v>130</v>
      </c>
      <c r="H4371" s="81">
        <v>1.05</v>
      </c>
      <c r="I4371" s="81">
        <v>0.0</v>
      </c>
      <c r="J4371" s="82">
        <v>18.18</v>
      </c>
      <c r="K4371" s="82">
        <v>19.08</v>
      </c>
    </row>
    <row r="4372" ht="13.5" customHeight="1">
      <c r="A4372" s="64"/>
      <c r="B4372" s="64"/>
      <c r="C4372" s="64"/>
      <c r="D4372" s="64"/>
      <c r="E4372" s="64"/>
      <c r="F4372" s="64" t="s">
        <v>1935</v>
      </c>
      <c r="G4372" s="74">
        <v>11.35</v>
      </c>
      <c r="H4372" s="64" t="s">
        <v>1936</v>
      </c>
      <c r="I4372" s="74">
        <v>12.22</v>
      </c>
      <c r="J4372" s="64" t="s">
        <v>1937</v>
      </c>
      <c r="K4372" s="74">
        <v>23.57</v>
      </c>
    </row>
    <row r="4373" ht="13.5" customHeight="1">
      <c r="A4373" s="64"/>
      <c r="B4373" s="64"/>
      <c r="C4373" s="64"/>
      <c r="D4373" s="64"/>
      <c r="E4373" s="64"/>
      <c r="F4373" s="64" t="s">
        <v>1938</v>
      </c>
      <c r="G4373" s="74">
        <v>125.28</v>
      </c>
      <c r="H4373" s="75" t="s">
        <v>1939</v>
      </c>
      <c r="I4373" s="34"/>
      <c r="J4373" s="64"/>
      <c r="K4373" s="74">
        <v>657.52</v>
      </c>
    </row>
    <row r="4374" ht="0.75" customHeight="1">
      <c r="A4374" s="76"/>
      <c r="B4374" s="76"/>
      <c r="C4374" s="76"/>
      <c r="D4374" s="76"/>
      <c r="E4374" s="76"/>
      <c r="F4374" s="76"/>
      <c r="G4374" s="76"/>
      <c r="H4374" s="76"/>
      <c r="I4374" s="76"/>
      <c r="J4374" s="76"/>
      <c r="K4374" s="76"/>
    </row>
    <row r="4375" ht="18.0" customHeight="1">
      <c r="A4375" s="39" t="s">
        <v>1177</v>
      </c>
      <c r="B4375" s="43" t="s">
        <v>83</v>
      </c>
      <c r="C4375" s="39" t="s">
        <v>84</v>
      </c>
      <c r="D4375" s="39" t="s">
        <v>24</v>
      </c>
      <c r="E4375" s="40" t="s">
        <v>1911</v>
      </c>
      <c r="F4375" s="42"/>
      <c r="G4375" s="54" t="s">
        <v>85</v>
      </c>
      <c r="H4375" s="43" t="s">
        <v>25</v>
      </c>
      <c r="I4375" s="43" t="s">
        <v>86</v>
      </c>
      <c r="J4375" s="43" t="s">
        <v>26</v>
      </c>
      <c r="K4375" s="4"/>
    </row>
    <row r="4376" ht="25.5" customHeight="1">
      <c r="A4376" s="56" t="s">
        <v>1913</v>
      </c>
      <c r="B4376" s="58" t="s">
        <v>1178</v>
      </c>
      <c r="C4376" s="56" t="s">
        <v>265</v>
      </c>
      <c r="D4376" s="56" t="s">
        <v>1179</v>
      </c>
      <c r="E4376" s="66" t="s">
        <v>3950</v>
      </c>
      <c r="F4376" s="42"/>
      <c r="G4376" s="57" t="s">
        <v>106</v>
      </c>
      <c r="H4376" s="67">
        <v>1.0</v>
      </c>
      <c r="I4376" s="59">
        <v>473.19</v>
      </c>
      <c r="J4376" s="59">
        <v>473.19</v>
      </c>
      <c r="K4376" s="4"/>
    </row>
    <row r="4377" ht="15.0" customHeight="1">
      <c r="A4377" s="39" t="s">
        <v>23</v>
      </c>
      <c r="B4377" s="43" t="s">
        <v>83</v>
      </c>
      <c r="C4377" s="39" t="s">
        <v>84</v>
      </c>
      <c r="D4377" s="39" t="s">
        <v>24</v>
      </c>
      <c r="E4377" s="40" t="s">
        <v>1911</v>
      </c>
      <c r="F4377" s="42"/>
      <c r="G4377" s="54" t="s">
        <v>85</v>
      </c>
      <c r="H4377" s="43" t="s">
        <v>25</v>
      </c>
      <c r="I4377" s="43" t="s">
        <v>86</v>
      </c>
      <c r="J4377" s="43" t="s">
        <v>26</v>
      </c>
      <c r="K4377" s="4"/>
    </row>
    <row r="4378" ht="24.0" customHeight="1">
      <c r="A4378" s="77" t="s">
        <v>1940</v>
      </c>
      <c r="B4378" s="78" t="s">
        <v>4030</v>
      </c>
      <c r="C4378" s="77" t="s">
        <v>265</v>
      </c>
      <c r="D4378" s="77" t="s">
        <v>4031</v>
      </c>
      <c r="E4378" s="79" t="s">
        <v>1943</v>
      </c>
      <c r="F4378" s="42"/>
      <c r="G4378" s="80" t="s">
        <v>275</v>
      </c>
      <c r="H4378" s="81">
        <v>0.42</v>
      </c>
      <c r="I4378" s="82" t="s">
        <v>2391</v>
      </c>
      <c r="J4378" s="86" t="s">
        <v>2866</v>
      </c>
      <c r="K4378" s="4"/>
    </row>
    <row r="4379" ht="24.0" customHeight="1">
      <c r="A4379" s="68" t="s">
        <v>1913</v>
      </c>
      <c r="B4379" s="69" t="s">
        <v>2681</v>
      </c>
      <c r="C4379" s="68" t="s">
        <v>265</v>
      </c>
      <c r="D4379" s="68" t="s">
        <v>2682</v>
      </c>
      <c r="E4379" s="70" t="s">
        <v>2332</v>
      </c>
      <c r="F4379" s="42"/>
      <c r="G4379" s="71" t="s">
        <v>2070</v>
      </c>
      <c r="H4379" s="72">
        <v>0.5</v>
      </c>
      <c r="I4379" s="73" t="s">
        <v>2441</v>
      </c>
      <c r="J4379" s="84" t="s">
        <v>2683</v>
      </c>
      <c r="K4379" s="4"/>
    </row>
    <row r="4380" ht="25.5" customHeight="1">
      <c r="A4380" s="77" t="s">
        <v>1940</v>
      </c>
      <c r="B4380" s="78" t="s">
        <v>4032</v>
      </c>
      <c r="C4380" s="77" t="s">
        <v>265</v>
      </c>
      <c r="D4380" s="77" t="s">
        <v>1179</v>
      </c>
      <c r="E4380" s="79" t="s">
        <v>1943</v>
      </c>
      <c r="F4380" s="42"/>
      <c r="G4380" s="80" t="s">
        <v>106</v>
      </c>
      <c r="H4380" s="81">
        <v>1.0</v>
      </c>
      <c r="I4380" s="82" t="s">
        <v>4033</v>
      </c>
      <c r="J4380" s="86" t="s">
        <v>4033</v>
      </c>
      <c r="K4380" s="4"/>
    </row>
    <row r="4381" ht="24.0" customHeight="1">
      <c r="A4381" s="77" t="s">
        <v>1940</v>
      </c>
      <c r="B4381" s="78" t="s">
        <v>2675</v>
      </c>
      <c r="C4381" s="77" t="s">
        <v>265</v>
      </c>
      <c r="D4381" s="77" t="s">
        <v>2676</v>
      </c>
      <c r="E4381" s="79" t="s">
        <v>1948</v>
      </c>
      <c r="F4381" s="42"/>
      <c r="G4381" s="80" t="s">
        <v>2070</v>
      </c>
      <c r="H4381" s="81">
        <v>0.5</v>
      </c>
      <c r="I4381" s="82" t="s">
        <v>2341</v>
      </c>
      <c r="J4381" s="86" t="s">
        <v>2677</v>
      </c>
      <c r="K4381" s="4"/>
    </row>
    <row r="4382" ht="39.75" customHeight="1">
      <c r="A4382" s="87" t="s">
        <v>2347</v>
      </c>
      <c r="B4382" s="41"/>
      <c r="C4382" s="41"/>
      <c r="D4382" s="41"/>
      <c r="E4382" s="41"/>
      <c r="F4382" s="41"/>
      <c r="G4382" s="41"/>
      <c r="H4382" s="41"/>
      <c r="I4382" s="41"/>
      <c r="J4382" s="42"/>
      <c r="K4382" s="4"/>
    </row>
    <row r="4383" ht="15.0" customHeight="1">
      <c r="A4383" s="39" t="s">
        <v>23</v>
      </c>
      <c r="B4383" s="43" t="s">
        <v>83</v>
      </c>
      <c r="C4383" s="39" t="s">
        <v>84</v>
      </c>
      <c r="D4383" s="39" t="s">
        <v>24</v>
      </c>
      <c r="E4383" s="40" t="s">
        <v>1911</v>
      </c>
      <c r="F4383" s="42"/>
      <c r="G4383" s="54" t="s">
        <v>85</v>
      </c>
      <c r="H4383" s="43" t="s">
        <v>25</v>
      </c>
      <c r="I4383" s="43" t="s">
        <v>86</v>
      </c>
      <c r="J4383" s="43" t="s">
        <v>26</v>
      </c>
      <c r="K4383" s="4"/>
    </row>
    <row r="4384" ht="24.0" customHeight="1">
      <c r="A4384" s="77" t="s">
        <v>1940</v>
      </c>
      <c r="B4384" s="78" t="s">
        <v>4030</v>
      </c>
      <c r="C4384" s="77" t="s">
        <v>265</v>
      </c>
      <c r="D4384" s="77" t="s">
        <v>4031</v>
      </c>
      <c r="E4384" s="79" t="s">
        <v>1943</v>
      </c>
      <c r="F4384" s="42"/>
      <c r="G4384" s="80" t="s">
        <v>275</v>
      </c>
      <c r="H4384" s="81">
        <v>0.42</v>
      </c>
      <c r="I4384" s="82" t="s">
        <v>2391</v>
      </c>
      <c r="J4384" s="86" t="s">
        <v>2866</v>
      </c>
      <c r="K4384" s="4"/>
    </row>
    <row r="4385" ht="24.0" customHeight="1">
      <c r="A4385" s="77" t="s">
        <v>1940</v>
      </c>
      <c r="B4385" s="78" t="s">
        <v>2684</v>
      </c>
      <c r="C4385" s="77" t="s">
        <v>265</v>
      </c>
      <c r="D4385" s="77" t="s">
        <v>2685</v>
      </c>
      <c r="E4385" s="79" t="s">
        <v>1943</v>
      </c>
      <c r="F4385" s="42"/>
      <c r="G4385" s="80" t="s">
        <v>106</v>
      </c>
      <c r="H4385" s="81">
        <v>5.5E-4</v>
      </c>
      <c r="I4385" s="82" t="s">
        <v>2686</v>
      </c>
      <c r="J4385" s="86" t="s">
        <v>2359</v>
      </c>
      <c r="K4385" s="4"/>
    </row>
    <row r="4386" ht="25.5" customHeight="1">
      <c r="A4386" s="77" t="s">
        <v>1940</v>
      </c>
      <c r="B4386" s="78" t="s">
        <v>2404</v>
      </c>
      <c r="C4386" s="77" t="s">
        <v>265</v>
      </c>
      <c r="D4386" s="77" t="s">
        <v>2405</v>
      </c>
      <c r="E4386" s="79" t="s">
        <v>1972</v>
      </c>
      <c r="F4386" s="42"/>
      <c r="G4386" s="80" t="s">
        <v>106</v>
      </c>
      <c r="H4386" s="81">
        <v>0.0509</v>
      </c>
      <c r="I4386" s="82" t="s">
        <v>2406</v>
      </c>
      <c r="J4386" s="86" t="s">
        <v>2439</v>
      </c>
      <c r="K4386" s="4"/>
    </row>
    <row r="4387" ht="24.0" customHeight="1">
      <c r="A4387" s="77" t="s">
        <v>1940</v>
      </c>
      <c r="B4387" s="78" t="s">
        <v>2378</v>
      </c>
      <c r="C4387" s="77" t="s">
        <v>265</v>
      </c>
      <c r="D4387" s="77" t="s">
        <v>2379</v>
      </c>
      <c r="E4387" s="79" t="s">
        <v>1943</v>
      </c>
      <c r="F4387" s="42"/>
      <c r="G4387" s="80" t="s">
        <v>106</v>
      </c>
      <c r="H4387" s="81">
        <v>7.5E-4</v>
      </c>
      <c r="I4387" s="82" t="s">
        <v>2380</v>
      </c>
      <c r="J4387" s="86" t="s">
        <v>2438</v>
      </c>
      <c r="K4387" s="4"/>
    </row>
    <row r="4388" ht="24.0" customHeight="1">
      <c r="A4388" s="77" t="s">
        <v>1940</v>
      </c>
      <c r="B4388" s="78" t="s">
        <v>2412</v>
      </c>
      <c r="C4388" s="77" t="s">
        <v>265</v>
      </c>
      <c r="D4388" s="77" t="s">
        <v>2413</v>
      </c>
      <c r="E4388" s="79" t="s">
        <v>1972</v>
      </c>
      <c r="F4388" s="42"/>
      <c r="G4388" s="80" t="s">
        <v>106</v>
      </c>
      <c r="H4388" s="81">
        <v>0.00225</v>
      </c>
      <c r="I4388" s="82" t="s">
        <v>2414</v>
      </c>
      <c r="J4388" s="86" t="s">
        <v>2395</v>
      </c>
      <c r="K4388" s="4"/>
    </row>
    <row r="4389" ht="24.0" customHeight="1">
      <c r="A4389" s="77" t="s">
        <v>1940</v>
      </c>
      <c r="B4389" s="78" t="s">
        <v>2396</v>
      </c>
      <c r="C4389" s="77" t="s">
        <v>265</v>
      </c>
      <c r="D4389" s="77" t="s">
        <v>2397</v>
      </c>
      <c r="E4389" s="79" t="s">
        <v>1943</v>
      </c>
      <c r="F4389" s="42"/>
      <c r="G4389" s="80" t="s">
        <v>106</v>
      </c>
      <c r="H4389" s="81">
        <v>0.0509</v>
      </c>
      <c r="I4389" s="82" t="s">
        <v>2398</v>
      </c>
      <c r="J4389" s="86" t="s">
        <v>1674</v>
      </c>
      <c r="K4389" s="4"/>
    </row>
    <row r="4390" ht="24.0" customHeight="1">
      <c r="A4390" s="77" t="s">
        <v>1940</v>
      </c>
      <c r="B4390" s="78" t="s">
        <v>2691</v>
      </c>
      <c r="C4390" s="77" t="s">
        <v>265</v>
      </c>
      <c r="D4390" s="77" t="s">
        <v>2692</v>
      </c>
      <c r="E4390" s="79" t="s">
        <v>1943</v>
      </c>
      <c r="F4390" s="42"/>
      <c r="G4390" s="80" t="s">
        <v>106</v>
      </c>
      <c r="H4390" s="81">
        <v>2.0E-4</v>
      </c>
      <c r="I4390" s="82" t="s">
        <v>2693</v>
      </c>
      <c r="J4390" s="86" t="s">
        <v>2351</v>
      </c>
      <c r="K4390" s="4"/>
    </row>
    <row r="4391" ht="24.0" customHeight="1">
      <c r="A4391" s="77" t="s">
        <v>1940</v>
      </c>
      <c r="B4391" s="78" t="s">
        <v>2694</v>
      </c>
      <c r="C4391" s="77" t="s">
        <v>265</v>
      </c>
      <c r="D4391" s="77" t="s">
        <v>2695</v>
      </c>
      <c r="E4391" s="79" t="s">
        <v>1943</v>
      </c>
      <c r="F4391" s="42"/>
      <c r="G4391" s="80" t="s">
        <v>106</v>
      </c>
      <c r="H4391" s="81">
        <v>2.0E-4</v>
      </c>
      <c r="I4391" s="82" t="s">
        <v>2696</v>
      </c>
      <c r="J4391" s="86" t="s">
        <v>2359</v>
      </c>
      <c r="K4391" s="4"/>
    </row>
    <row r="4392" ht="24.0" customHeight="1">
      <c r="A4392" s="77" t="s">
        <v>1940</v>
      </c>
      <c r="B4392" s="78" t="s">
        <v>2697</v>
      </c>
      <c r="C4392" s="77" t="s">
        <v>265</v>
      </c>
      <c r="D4392" s="77" t="s">
        <v>2698</v>
      </c>
      <c r="E4392" s="79" t="s">
        <v>1943</v>
      </c>
      <c r="F4392" s="42"/>
      <c r="G4392" s="80" t="s">
        <v>106</v>
      </c>
      <c r="H4392" s="81">
        <v>5.0E-5</v>
      </c>
      <c r="I4392" s="82" t="s">
        <v>2699</v>
      </c>
      <c r="J4392" s="86" t="s">
        <v>2351</v>
      </c>
      <c r="K4392" s="4"/>
    </row>
    <row r="4393" ht="24.0" customHeight="1">
      <c r="A4393" s="77" t="s">
        <v>1940</v>
      </c>
      <c r="B4393" s="78" t="s">
        <v>2407</v>
      </c>
      <c r="C4393" s="77" t="s">
        <v>265</v>
      </c>
      <c r="D4393" s="77" t="s">
        <v>2408</v>
      </c>
      <c r="E4393" s="79" t="s">
        <v>1943</v>
      </c>
      <c r="F4393" s="42"/>
      <c r="G4393" s="80" t="s">
        <v>106</v>
      </c>
      <c r="H4393" s="81">
        <v>0.00225</v>
      </c>
      <c r="I4393" s="82" t="s">
        <v>2186</v>
      </c>
      <c r="J4393" s="86" t="s">
        <v>2359</v>
      </c>
      <c r="K4393" s="4"/>
    </row>
    <row r="4394" ht="24.0" customHeight="1">
      <c r="A4394" s="77" t="s">
        <v>1940</v>
      </c>
      <c r="B4394" s="78" t="s">
        <v>2700</v>
      </c>
      <c r="C4394" s="77" t="s">
        <v>265</v>
      </c>
      <c r="D4394" s="77" t="s">
        <v>2701</v>
      </c>
      <c r="E4394" s="79" t="s">
        <v>1943</v>
      </c>
      <c r="F4394" s="42"/>
      <c r="G4394" s="80" t="s">
        <v>106</v>
      </c>
      <c r="H4394" s="81">
        <v>3.0E-4</v>
      </c>
      <c r="I4394" s="82" t="s">
        <v>2702</v>
      </c>
      <c r="J4394" s="86" t="s">
        <v>2359</v>
      </c>
      <c r="K4394" s="4"/>
    </row>
    <row r="4395" ht="24.0" customHeight="1">
      <c r="A4395" s="77" t="s">
        <v>1940</v>
      </c>
      <c r="B4395" s="78" t="s">
        <v>2703</v>
      </c>
      <c r="C4395" s="77" t="s">
        <v>265</v>
      </c>
      <c r="D4395" s="77" t="s">
        <v>2704</v>
      </c>
      <c r="E4395" s="79" t="s">
        <v>1943</v>
      </c>
      <c r="F4395" s="42"/>
      <c r="G4395" s="80" t="s">
        <v>106</v>
      </c>
      <c r="H4395" s="81">
        <v>5.0E-5</v>
      </c>
      <c r="I4395" s="82" t="s">
        <v>2705</v>
      </c>
      <c r="J4395" s="86" t="s">
        <v>2351</v>
      </c>
      <c r="K4395" s="4"/>
    </row>
    <row r="4396" ht="24.0" customHeight="1">
      <c r="A4396" s="77" t="s">
        <v>1940</v>
      </c>
      <c r="B4396" s="78" t="s">
        <v>2388</v>
      </c>
      <c r="C4396" s="77" t="s">
        <v>265</v>
      </c>
      <c r="D4396" s="77" t="s">
        <v>2389</v>
      </c>
      <c r="E4396" s="79" t="s">
        <v>1943</v>
      </c>
      <c r="F4396" s="42"/>
      <c r="G4396" s="80" t="s">
        <v>106</v>
      </c>
      <c r="H4396" s="81">
        <v>0.0327</v>
      </c>
      <c r="I4396" s="82" t="s">
        <v>2390</v>
      </c>
      <c r="J4396" s="86" t="s">
        <v>2438</v>
      </c>
      <c r="K4396" s="4"/>
    </row>
    <row r="4397" ht="24.0" customHeight="1">
      <c r="A4397" s="77" t="s">
        <v>1940</v>
      </c>
      <c r="B4397" s="78" t="s">
        <v>2400</v>
      </c>
      <c r="C4397" s="77" t="s">
        <v>265</v>
      </c>
      <c r="D4397" s="77" t="s">
        <v>2401</v>
      </c>
      <c r="E4397" s="79" t="s">
        <v>1972</v>
      </c>
      <c r="F4397" s="42"/>
      <c r="G4397" s="80" t="s">
        <v>2402</v>
      </c>
      <c r="H4397" s="81">
        <v>2.0E-4</v>
      </c>
      <c r="I4397" s="82" t="s">
        <v>2403</v>
      </c>
      <c r="J4397" s="86" t="s">
        <v>2440</v>
      </c>
      <c r="K4397" s="4"/>
    </row>
    <row r="4398" ht="24.0" customHeight="1">
      <c r="A4398" s="77" t="s">
        <v>1940</v>
      </c>
      <c r="B4398" s="78" t="s">
        <v>2368</v>
      </c>
      <c r="C4398" s="77" t="s">
        <v>265</v>
      </c>
      <c r="D4398" s="77" t="s">
        <v>2369</v>
      </c>
      <c r="E4398" s="79" t="s">
        <v>1943</v>
      </c>
      <c r="F4398" s="42"/>
      <c r="G4398" s="80" t="s">
        <v>2370</v>
      </c>
      <c r="H4398" s="81">
        <v>4.0E-4</v>
      </c>
      <c r="I4398" s="82" t="s">
        <v>2371</v>
      </c>
      <c r="J4398" s="86" t="s">
        <v>2351</v>
      </c>
      <c r="K4398" s="4"/>
    </row>
    <row r="4399" ht="24.0" customHeight="1">
      <c r="A4399" s="77" t="s">
        <v>1940</v>
      </c>
      <c r="B4399" s="78" t="s">
        <v>2360</v>
      </c>
      <c r="C4399" s="77" t="s">
        <v>265</v>
      </c>
      <c r="D4399" s="77" t="s">
        <v>2361</v>
      </c>
      <c r="E4399" s="79" t="s">
        <v>1943</v>
      </c>
      <c r="F4399" s="42"/>
      <c r="G4399" s="80" t="s">
        <v>106</v>
      </c>
      <c r="H4399" s="81">
        <v>0.00225</v>
      </c>
      <c r="I4399" s="82" t="s">
        <v>2362</v>
      </c>
      <c r="J4399" s="86" t="s">
        <v>2436</v>
      </c>
      <c r="K4399" s="4"/>
    </row>
    <row r="4400" ht="25.5" customHeight="1">
      <c r="A4400" s="77" t="s">
        <v>1940</v>
      </c>
      <c r="B4400" s="78" t="s">
        <v>2372</v>
      </c>
      <c r="C4400" s="77" t="s">
        <v>122</v>
      </c>
      <c r="D4400" s="77" t="s">
        <v>2373</v>
      </c>
      <c r="E4400" s="79" t="s">
        <v>1943</v>
      </c>
      <c r="F4400" s="42"/>
      <c r="G4400" s="80" t="s">
        <v>98</v>
      </c>
      <c r="H4400" s="81">
        <v>1.0E-4</v>
      </c>
      <c r="I4400" s="82" t="s">
        <v>2374</v>
      </c>
      <c r="J4400" s="86" t="s">
        <v>2351</v>
      </c>
      <c r="K4400" s="4"/>
    </row>
    <row r="4401" ht="24.0" customHeight="1">
      <c r="A4401" s="77" t="s">
        <v>1940</v>
      </c>
      <c r="B4401" s="78" t="s">
        <v>2355</v>
      </c>
      <c r="C4401" s="77" t="s">
        <v>122</v>
      </c>
      <c r="D4401" s="77" t="s">
        <v>2356</v>
      </c>
      <c r="E4401" s="79" t="s">
        <v>1943</v>
      </c>
      <c r="F4401" s="42"/>
      <c r="G4401" s="80" t="s">
        <v>2357</v>
      </c>
      <c r="H4401" s="81">
        <v>0.00115</v>
      </c>
      <c r="I4401" s="82" t="s">
        <v>2358</v>
      </c>
      <c r="J4401" s="86" t="s">
        <v>2359</v>
      </c>
      <c r="K4401" s="4"/>
    </row>
    <row r="4402" ht="24.0" customHeight="1">
      <c r="A4402" s="77" t="s">
        <v>1940</v>
      </c>
      <c r="B4402" s="78" t="s">
        <v>2707</v>
      </c>
      <c r="C4402" s="77" t="s">
        <v>265</v>
      </c>
      <c r="D4402" s="77" t="s">
        <v>2708</v>
      </c>
      <c r="E4402" s="79" t="s">
        <v>1943</v>
      </c>
      <c r="F4402" s="42"/>
      <c r="G4402" s="80" t="s">
        <v>106</v>
      </c>
      <c r="H4402" s="81">
        <v>3.5E-4</v>
      </c>
      <c r="I4402" s="82" t="s">
        <v>2709</v>
      </c>
      <c r="J4402" s="86" t="s">
        <v>2351</v>
      </c>
      <c r="K4402" s="4"/>
    </row>
    <row r="4403" ht="25.5" customHeight="1">
      <c r="A4403" s="77" t="s">
        <v>1940</v>
      </c>
      <c r="B4403" s="78" t="s">
        <v>2364</v>
      </c>
      <c r="C4403" s="77" t="s">
        <v>122</v>
      </c>
      <c r="D4403" s="77" t="s">
        <v>2365</v>
      </c>
      <c r="E4403" s="79" t="s">
        <v>1943</v>
      </c>
      <c r="F4403" s="42"/>
      <c r="G4403" s="80" t="s">
        <v>2357</v>
      </c>
      <c r="H4403" s="81">
        <v>4.0E-4</v>
      </c>
      <c r="I4403" s="82" t="s">
        <v>2366</v>
      </c>
      <c r="J4403" s="86" t="s">
        <v>2415</v>
      </c>
      <c r="K4403" s="4"/>
    </row>
    <row r="4404" ht="25.5" customHeight="1">
      <c r="A4404" s="77" t="s">
        <v>1940</v>
      </c>
      <c r="B4404" s="78" t="s">
        <v>2409</v>
      </c>
      <c r="C4404" s="77" t="s">
        <v>265</v>
      </c>
      <c r="D4404" s="77" t="s">
        <v>2410</v>
      </c>
      <c r="E4404" s="79" t="s">
        <v>1943</v>
      </c>
      <c r="F4404" s="42"/>
      <c r="G4404" s="80" t="s">
        <v>106</v>
      </c>
      <c r="H4404" s="81">
        <v>3.0E-4</v>
      </c>
      <c r="I4404" s="82" t="s">
        <v>2411</v>
      </c>
      <c r="J4404" s="86" t="s">
        <v>2351</v>
      </c>
      <c r="K4404" s="4"/>
    </row>
    <row r="4405" ht="24.0" customHeight="1">
      <c r="A4405" s="77" t="s">
        <v>1940</v>
      </c>
      <c r="B4405" s="78" t="s">
        <v>2392</v>
      </c>
      <c r="C4405" s="77" t="s">
        <v>265</v>
      </c>
      <c r="D4405" s="77" t="s">
        <v>2393</v>
      </c>
      <c r="E4405" s="79" t="s">
        <v>1943</v>
      </c>
      <c r="F4405" s="42"/>
      <c r="G4405" s="80" t="s">
        <v>106</v>
      </c>
      <c r="H4405" s="81">
        <v>9.0E-4</v>
      </c>
      <c r="I4405" s="82" t="s">
        <v>2394</v>
      </c>
      <c r="J4405" s="86" t="s">
        <v>2359</v>
      </c>
      <c r="K4405" s="4"/>
    </row>
    <row r="4406" ht="25.5" customHeight="1">
      <c r="A4406" s="77" t="s">
        <v>1940</v>
      </c>
      <c r="B4406" s="78" t="s">
        <v>4032</v>
      </c>
      <c r="C4406" s="77" t="s">
        <v>265</v>
      </c>
      <c r="D4406" s="77" t="s">
        <v>1179</v>
      </c>
      <c r="E4406" s="79" t="s">
        <v>1943</v>
      </c>
      <c r="F4406" s="42"/>
      <c r="G4406" s="80" t="s">
        <v>106</v>
      </c>
      <c r="H4406" s="81">
        <v>1.0</v>
      </c>
      <c r="I4406" s="82" t="s">
        <v>4033</v>
      </c>
      <c r="J4406" s="86" t="s">
        <v>4033</v>
      </c>
      <c r="K4406" s="4"/>
    </row>
    <row r="4407" ht="24.0" customHeight="1">
      <c r="A4407" s="77" t="s">
        <v>1940</v>
      </c>
      <c r="B4407" s="78" t="s">
        <v>2675</v>
      </c>
      <c r="C4407" s="77" t="s">
        <v>265</v>
      </c>
      <c r="D4407" s="77" t="s">
        <v>2676</v>
      </c>
      <c r="E4407" s="79" t="s">
        <v>1948</v>
      </c>
      <c r="F4407" s="42"/>
      <c r="G4407" s="80" t="s">
        <v>2070</v>
      </c>
      <c r="H4407" s="81">
        <v>0.5</v>
      </c>
      <c r="I4407" s="82" t="s">
        <v>2341</v>
      </c>
      <c r="J4407" s="86" t="s">
        <v>2677</v>
      </c>
      <c r="K4407" s="4"/>
    </row>
    <row r="4408" ht="13.5" customHeight="1">
      <c r="A4408" s="64"/>
      <c r="B4408" s="64"/>
      <c r="C4408" s="64"/>
      <c r="D4408" s="64"/>
      <c r="E4408" s="64" t="s">
        <v>1935</v>
      </c>
      <c r="F4408" s="74">
        <v>4.92</v>
      </c>
      <c r="G4408" s="64" t="s">
        <v>1936</v>
      </c>
      <c r="H4408" s="74">
        <v>5.29</v>
      </c>
      <c r="I4408" s="64" t="s">
        <v>1937</v>
      </c>
      <c r="J4408" s="74">
        <v>10.21</v>
      </c>
      <c r="K4408" s="4"/>
    </row>
    <row r="4409" ht="13.5" customHeight="1">
      <c r="A4409" s="64"/>
      <c r="B4409" s="64"/>
      <c r="C4409" s="64"/>
      <c r="D4409" s="64"/>
      <c r="E4409" s="64" t="s">
        <v>1938</v>
      </c>
      <c r="F4409" s="74">
        <v>111.38</v>
      </c>
      <c r="G4409" s="64"/>
      <c r="H4409" s="75" t="s">
        <v>1939</v>
      </c>
      <c r="I4409" s="34"/>
      <c r="J4409" s="74">
        <v>584.57</v>
      </c>
      <c r="K4409" s="4"/>
    </row>
    <row r="4410" ht="0.75" customHeight="1">
      <c r="A4410" s="76"/>
      <c r="B4410" s="76"/>
      <c r="C4410" s="76"/>
      <c r="D4410" s="76"/>
      <c r="E4410" s="76"/>
      <c r="F4410" s="76"/>
      <c r="G4410" s="76"/>
      <c r="H4410" s="76"/>
      <c r="I4410" s="76"/>
      <c r="J4410" s="76"/>
      <c r="K4410" s="76"/>
    </row>
    <row r="4411" ht="18.0" customHeight="1">
      <c r="A4411" s="39" t="s">
        <v>1180</v>
      </c>
      <c r="B4411" s="43" t="s">
        <v>83</v>
      </c>
      <c r="C4411" s="39" t="s">
        <v>84</v>
      </c>
      <c r="D4411" s="39" t="s">
        <v>24</v>
      </c>
      <c r="E4411" s="40" t="s">
        <v>1911</v>
      </c>
      <c r="F4411" s="42"/>
      <c r="G4411" s="54" t="s">
        <v>85</v>
      </c>
      <c r="H4411" s="43" t="s">
        <v>25</v>
      </c>
      <c r="I4411" s="43" t="s">
        <v>86</v>
      </c>
      <c r="J4411" s="43" t="s">
        <v>26</v>
      </c>
      <c r="K4411" s="4"/>
    </row>
    <row r="4412" ht="25.5" customHeight="1">
      <c r="A4412" s="56" t="s">
        <v>1913</v>
      </c>
      <c r="B4412" s="58" t="s">
        <v>1181</v>
      </c>
      <c r="C4412" s="56" t="s">
        <v>265</v>
      </c>
      <c r="D4412" s="56" t="s">
        <v>1182</v>
      </c>
      <c r="E4412" s="66" t="s">
        <v>4034</v>
      </c>
      <c r="F4412" s="42"/>
      <c r="G4412" s="57" t="s">
        <v>106</v>
      </c>
      <c r="H4412" s="67">
        <v>1.0</v>
      </c>
      <c r="I4412" s="59">
        <v>354.37</v>
      </c>
      <c r="J4412" s="59">
        <v>354.37</v>
      </c>
      <c r="K4412" s="4"/>
    </row>
    <row r="4413" ht="15.0" customHeight="1">
      <c r="A4413" s="39" t="s">
        <v>23</v>
      </c>
      <c r="B4413" s="43" t="s">
        <v>83</v>
      </c>
      <c r="C4413" s="39" t="s">
        <v>84</v>
      </c>
      <c r="D4413" s="39" t="s">
        <v>24</v>
      </c>
      <c r="E4413" s="40" t="s">
        <v>1911</v>
      </c>
      <c r="F4413" s="42"/>
      <c r="G4413" s="54" t="s">
        <v>85</v>
      </c>
      <c r="H4413" s="43" t="s">
        <v>25</v>
      </c>
      <c r="I4413" s="43" t="s">
        <v>86</v>
      </c>
      <c r="J4413" s="43" t="s">
        <v>26</v>
      </c>
      <c r="K4413" s="4"/>
    </row>
    <row r="4414" ht="24.0" customHeight="1">
      <c r="A4414" s="68" t="s">
        <v>1913</v>
      </c>
      <c r="B4414" s="69" t="s">
        <v>2681</v>
      </c>
      <c r="C4414" s="68" t="s">
        <v>265</v>
      </c>
      <c r="D4414" s="68" t="s">
        <v>2682</v>
      </c>
      <c r="E4414" s="70" t="s">
        <v>2332</v>
      </c>
      <c r="F4414" s="42"/>
      <c r="G4414" s="71" t="s">
        <v>2070</v>
      </c>
      <c r="H4414" s="72">
        <v>2.0</v>
      </c>
      <c r="I4414" s="73" t="s">
        <v>2441</v>
      </c>
      <c r="J4414" s="84" t="s">
        <v>4035</v>
      </c>
      <c r="K4414" s="4"/>
    </row>
    <row r="4415" ht="24.0" customHeight="1">
      <c r="A4415" s="77" t="s">
        <v>1940</v>
      </c>
      <c r="B4415" s="78" t="s">
        <v>4030</v>
      </c>
      <c r="C4415" s="77" t="s">
        <v>265</v>
      </c>
      <c r="D4415" s="77" t="s">
        <v>4031</v>
      </c>
      <c r="E4415" s="79" t="s">
        <v>1943</v>
      </c>
      <c r="F4415" s="42"/>
      <c r="G4415" s="80" t="s">
        <v>275</v>
      </c>
      <c r="H4415" s="81">
        <v>1.88</v>
      </c>
      <c r="I4415" s="82" t="s">
        <v>2391</v>
      </c>
      <c r="J4415" s="86" t="s">
        <v>2687</v>
      </c>
      <c r="K4415" s="4"/>
    </row>
    <row r="4416" ht="25.5" customHeight="1">
      <c r="A4416" s="77" t="s">
        <v>1940</v>
      </c>
      <c r="B4416" s="78" t="s">
        <v>4036</v>
      </c>
      <c r="C4416" s="77" t="s">
        <v>265</v>
      </c>
      <c r="D4416" s="77" t="s">
        <v>4037</v>
      </c>
      <c r="E4416" s="79" t="s">
        <v>1943</v>
      </c>
      <c r="F4416" s="42"/>
      <c r="G4416" s="80" t="s">
        <v>106</v>
      </c>
      <c r="H4416" s="81">
        <v>1.0</v>
      </c>
      <c r="I4416" s="82" t="s">
        <v>4038</v>
      </c>
      <c r="J4416" s="86" t="s">
        <v>4038</v>
      </c>
      <c r="K4416" s="4"/>
    </row>
    <row r="4417" ht="24.0" customHeight="1">
      <c r="A4417" s="77" t="s">
        <v>1940</v>
      </c>
      <c r="B4417" s="78" t="s">
        <v>2335</v>
      </c>
      <c r="C4417" s="77" t="s">
        <v>122</v>
      </c>
      <c r="D4417" s="77" t="s">
        <v>2336</v>
      </c>
      <c r="E4417" s="79" t="s">
        <v>1948</v>
      </c>
      <c r="F4417" s="42"/>
      <c r="G4417" s="80" t="s">
        <v>1134</v>
      </c>
      <c r="H4417" s="81">
        <v>2.0</v>
      </c>
      <c r="I4417" s="82" t="s">
        <v>2337</v>
      </c>
      <c r="J4417" s="86" t="s">
        <v>3639</v>
      </c>
      <c r="K4417" s="4"/>
    </row>
    <row r="4418" ht="39.0" customHeight="1">
      <c r="A4418" s="77" t="s">
        <v>1940</v>
      </c>
      <c r="B4418" s="78" t="s">
        <v>4039</v>
      </c>
      <c r="C4418" s="77" t="s">
        <v>265</v>
      </c>
      <c r="D4418" s="77" t="s">
        <v>4040</v>
      </c>
      <c r="E4418" s="79" t="s">
        <v>1943</v>
      </c>
      <c r="F4418" s="42"/>
      <c r="G4418" s="80" t="s">
        <v>275</v>
      </c>
      <c r="H4418" s="81">
        <v>0.6</v>
      </c>
      <c r="I4418" s="82" t="s">
        <v>4041</v>
      </c>
      <c r="J4418" s="86" t="s">
        <v>4042</v>
      </c>
      <c r="K4418" s="4"/>
    </row>
    <row r="4419" ht="24.0" customHeight="1">
      <c r="A4419" s="77" t="s">
        <v>1940</v>
      </c>
      <c r="B4419" s="78" t="s">
        <v>2675</v>
      </c>
      <c r="C4419" s="77" t="s">
        <v>265</v>
      </c>
      <c r="D4419" s="77" t="s">
        <v>2676</v>
      </c>
      <c r="E4419" s="79" t="s">
        <v>1948</v>
      </c>
      <c r="F4419" s="42"/>
      <c r="G4419" s="80" t="s">
        <v>2070</v>
      </c>
      <c r="H4419" s="81">
        <v>2.0</v>
      </c>
      <c r="I4419" s="82" t="s">
        <v>2341</v>
      </c>
      <c r="J4419" s="86" t="s">
        <v>4043</v>
      </c>
      <c r="K4419" s="4"/>
    </row>
    <row r="4420" ht="24.0" customHeight="1">
      <c r="A4420" s="68" t="s">
        <v>1913</v>
      </c>
      <c r="B4420" s="69" t="s">
        <v>2343</v>
      </c>
      <c r="C4420" s="68" t="s">
        <v>265</v>
      </c>
      <c r="D4420" s="68" t="s">
        <v>2344</v>
      </c>
      <c r="E4420" s="70" t="s">
        <v>2332</v>
      </c>
      <c r="F4420" s="42"/>
      <c r="G4420" s="71" t="s">
        <v>2070</v>
      </c>
      <c r="H4420" s="72">
        <v>2.0</v>
      </c>
      <c r="I4420" s="73" t="s">
        <v>2345</v>
      </c>
      <c r="J4420" s="84" t="s">
        <v>3636</v>
      </c>
      <c r="K4420" s="4"/>
    </row>
    <row r="4421" ht="39.75" customHeight="1">
      <c r="A4421" s="87" t="s">
        <v>2347</v>
      </c>
      <c r="B4421" s="41"/>
      <c r="C4421" s="41"/>
      <c r="D4421" s="41"/>
      <c r="E4421" s="41"/>
      <c r="F4421" s="41"/>
      <c r="G4421" s="41"/>
      <c r="H4421" s="41"/>
      <c r="I4421" s="41"/>
      <c r="J4421" s="42"/>
      <c r="K4421" s="4"/>
    </row>
    <row r="4422" ht="15.0" customHeight="1">
      <c r="A4422" s="39" t="s">
        <v>23</v>
      </c>
      <c r="B4422" s="43" t="s">
        <v>83</v>
      </c>
      <c r="C4422" s="39" t="s">
        <v>84</v>
      </c>
      <c r="D4422" s="39" t="s">
        <v>24</v>
      </c>
      <c r="E4422" s="40" t="s">
        <v>1911</v>
      </c>
      <c r="F4422" s="42"/>
      <c r="G4422" s="54" t="s">
        <v>85</v>
      </c>
      <c r="H4422" s="43" t="s">
        <v>25</v>
      </c>
      <c r="I4422" s="43" t="s">
        <v>86</v>
      </c>
      <c r="J4422" s="43" t="s">
        <v>26</v>
      </c>
      <c r="K4422" s="4"/>
    </row>
    <row r="4423" ht="24.0" customHeight="1">
      <c r="A4423" s="77" t="s">
        <v>1940</v>
      </c>
      <c r="B4423" s="78" t="s">
        <v>2684</v>
      </c>
      <c r="C4423" s="77" t="s">
        <v>265</v>
      </c>
      <c r="D4423" s="77" t="s">
        <v>2685</v>
      </c>
      <c r="E4423" s="79" t="s">
        <v>1943</v>
      </c>
      <c r="F4423" s="42"/>
      <c r="G4423" s="80" t="s">
        <v>106</v>
      </c>
      <c r="H4423" s="81">
        <v>0.0022</v>
      </c>
      <c r="I4423" s="82" t="s">
        <v>2686</v>
      </c>
      <c r="J4423" s="86" t="s">
        <v>1847</v>
      </c>
      <c r="K4423" s="4"/>
    </row>
    <row r="4424" ht="25.5" customHeight="1">
      <c r="A4424" s="77" t="s">
        <v>1940</v>
      </c>
      <c r="B4424" s="78" t="s">
        <v>2404</v>
      </c>
      <c r="C4424" s="77" t="s">
        <v>265</v>
      </c>
      <c r="D4424" s="77" t="s">
        <v>2405</v>
      </c>
      <c r="E4424" s="79" t="s">
        <v>1972</v>
      </c>
      <c r="F4424" s="42"/>
      <c r="G4424" s="80" t="s">
        <v>106</v>
      </c>
      <c r="H4424" s="81">
        <v>0.4072</v>
      </c>
      <c r="I4424" s="82" t="s">
        <v>2406</v>
      </c>
      <c r="J4424" s="86" t="s">
        <v>4044</v>
      </c>
      <c r="K4424" s="4"/>
    </row>
    <row r="4425" ht="24.0" customHeight="1">
      <c r="A4425" s="77" t="s">
        <v>1940</v>
      </c>
      <c r="B4425" s="78" t="s">
        <v>2378</v>
      </c>
      <c r="C4425" s="77" t="s">
        <v>265</v>
      </c>
      <c r="D4425" s="77" t="s">
        <v>2379</v>
      </c>
      <c r="E4425" s="79" t="s">
        <v>1943</v>
      </c>
      <c r="F4425" s="42"/>
      <c r="G4425" s="80" t="s">
        <v>106</v>
      </c>
      <c r="H4425" s="81">
        <v>0.006</v>
      </c>
      <c r="I4425" s="82" t="s">
        <v>2380</v>
      </c>
      <c r="J4425" s="86" t="s">
        <v>4045</v>
      </c>
      <c r="K4425" s="4"/>
    </row>
    <row r="4426" ht="24.0" customHeight="1">
      <c r="A4426" s="77" t="s">
        <v>1940</v>
      </c>
      <c r="B4426" s="78" t="s">
        <v>2412</v>
      </c>
      <c r="C4426" s="77" t="s">
        <v>265</v>
      </c>
      <c r="D4426" s="77" t="s">
        <v>2413</v>
      </c>
      <c r="E4426" s="79" t="s">
        <v>1972</v>
      </c>
      <c r="F4426" s="42"/>
      <c r="G4426" s="80" t="s">
        <v>106</v>
      </c>
      <c r="H4426" s="81">
        <v>0.018</v>
      </c>
      <c r="I4426" s="82" t="s">
        <v>2414</v>
      </c>
      <c r="J4426" s="86" t="s">
        <v>2334</v>
      </c>
      <c r="K4426" s="4"/>
    </row>
    <row r="4427" ht="24.0" customHeight="1">
      <c r="A4427" s="77" t="s">
        <v>1940</v>
      </c>
      <c r="B4427" s="78" t="s">
        <v>2396</v>
      </c>
      <c r="C4427" s="77" t="s">
        <v>265</v>
      </c>
      <c r="D4427" s="77" t="s">
        <v>2397</v>
      </c>
      <c r="E4427" s="79" t="s">
        <v>1943</v>
      </c>
      <c r="F4427" s="42"/>
      <c r="G4427" s="80" t="s">
        <v>106</v>
      </c>
      <c r="H4427" s="81">
        <v>0.4072</v>
      </c>
      <c r="I4427" s="82" t="s">
        <v>2398</v>
      </c>
      <c r="J4427" s="86" t="s">
        <v>4046</v>
      </c>
      <c r="K4427" s="4"/>
    </row>
    <row r="4428" ht="24.0" customHeight="1">
      <c r="A4428" s="77" t="s">
        <v>1940</v>
      </c>
      <c r="B4428" s="78" t="s">
        <v>2691</v>
      </c>
      <c r="C4428" s="77" t="s">
        <v>265</v>
      </c>
      <c r="D4428" s="77" t="s">
        <v>2692</v>
      </c>
      <c r="E4428" s="79" t="s">
        <v>1943</v>
      </c>
      <c r="F4428" s="42"/>
      <c r="G4428" s="80" t="s">
        <v>106</v>
      </c>
      <c r="H4428" s="81">
        <v>8.0E-4</v>
      </c>
      <c r="I4428" s="82" t="s">
        <v>2693</v>
      </c>
      <c r="J4428" s="86" t="s">
        <v>2395</v>
      </c>
      <c r="K4428" s="4"/>
    </row>
    <row r="4429" ht="24.0" customHeight="1">
      <c r="A4429" s="77" t="s">
        <v>1940</v>
      </c>
      <c r="B4429" s="78" t="s">
        <v>2694</v>
      </c>
      <c r="C4429" s="77" t="s">
        <v>265</v>
      </c>
      <c r="D4429" s="77" t="s">
        <v>2695</v>
      </c>
      <c r="E4429" s="79" t="s">
        <v>1943</v>
      </c>
      <c r="F4429" s="42"/>
      <c r="G4429" s="80" t="s">
        <v>106</v>
      </c>
      <c r="H4429" s="81">
        <v>8.0E-4</v>
      </c>
      <c r="I4429" s="82" t="s">
        <v>2696</v>
      </c>
      <c r="J4429" s="86" t="s">
        <v>2367</v>
      </c>
      <c r="K4429" s="4"/>
    </row>
    <row r="4430" ht="24.0" customHeight="1">
      <c r="A4430" s="77" t="s">
        <v>1940</v>
      </c>
      <c r="B4430" s="78" t="s">
        <v>2697</v>
      </c>
      <c r="C4430" s="77" t="s">
        <v>265</v>
      </c>
      <c r="D4430" s="77" t="s">
        <v>2698</v>
      </c>
      <c r="E4430" s="79" t="s">
        <v>1943</v>
      </c>
      <c r="F4430" s="42"/>
      <c r="G4430" s="80" t="s">
        <v>106</v>
      </c>
      <c r="H4430" s="81">
        <v>2.0E-4</v>
      </c>
      <c r="I4430" s="82" t="s">
        <v>2699</v>
      </c>
      <c r="J4430" s="86" t="s">
        <v>2351</v>
      </c>
      <c r="K4430" s="4"/>
    </row>
    <row r="4431" ht="24.0" customHeight="1">
      <c r="A4431" s="77" t="s">
        <v>1940</v>
      </c>
      <c r="B4431" s="78" t="s">
        <v>2407</v>
      </c>
      <c r="C4431" s="77" t="s">
        <v>265</v>
      </c>
      <c r="D4431" s="77" t="s">
        <v>2408</v>
      </c>
      <c r="E4431" s="79" t="s">
        <v>1943</v>
      </c>
      <c r="F4431" s="42"/>
      <c r="G4431" s="80" t="s">
        <v>106</v>
      </c>
      <c r="H4431" s="81">
        <v>0.018</v>
      </c>
      <c r="I4431" s="82" t="s">
        <v>2186</v>
      </c>
      <c r="J4431" s="86" t="s">
        <v>2498</v>
      </c>
      <c r="K4431" s="4"/>
    </row>
    <row r="4432" ht="24.0" customHeight="1">
      <c r="A4432" s="77" t="s">
        <v>1940</v>
      </c>
      <c r="B4432" s="78" t="s">
        <v>2700</v>
      </c>
      <c r="C4432" s="77" t="s">
        <v>265</v>
      </c>
      <c r="D4432" s="77" t="s">
        <v>2701</v>
      </c>
      <c r="E4432" s="79" t="s">
        <v>1943</v>
      </c>
      <c r="F4432" s="42"/>
      <c r="G4432" s="80" t="s">
        <v>106</v>
      </c>
      <c r="H4432" s="81">
        <v>0.0012</v>
      </c>
      <c r="I4432" s="82" t="s">
        <v>2702</v>
      </c>
      <c r="J4432" s="86" t="s">
        <v>2689</v>
      </c>
      <c r="K4432" s="4"/>
    </row>
    <row r="4433" ht="24.0" customHeight="1">
      <c r="A4433" s="77" t="s">
        <v>1940</v>
      </c>
      <c r="B4433" s="78" t="s">
        <v>2703</v>
      </c>
      <c r="C4433" s="77" t="s">
        <v>265</v>
      </c>
      <c r="D4433" s="77" t="s">
        <v>2704</v>
      </c>
      <c r="E4433" s="79" t="s">
        <v>1943</v>
      </c>
      <c r="F4433" s="42"/>
      <c r="G4433" s="80" t="s">
        <v>106</v>
      </c>
      <c r="H4433" s="81">
        <v>2.0E-4</v>
      </c>
      <c r="I4433" s="82" t="s">
        <v>2705</v>
      </c>
      <c r="J4433" s="86" t="s">
        <v>2351</v>
      </c>
      <c r="K4433" s="4"/>
    </row>
    <row r="4434" ht="24.0" customHeight="1">
      <c r="A4434" s="77" t="s">
        <v>1940</v>
      </c>
      <c r="B4434" s="78" t="s">
        <v>2388</v>
      </c>
      <c r="C4434" s="77" t="s">
        <v>265</v>
      </c>
      <c r="D4434" s="77" t="s">
        <v>2389</v>
      </c>
      <c r="E4434" s="79" t="s">
        <v>1943</v>
      </c>
      <c r="F4434" s="42"/>
      <c r="G4434" s="80" t="s">
        <v>106</v>
      </c>
      <c r="H4434" s="81">
        <v>0.319</v>
      </c>
      <c r="I4434" s="82" t="s">
        <v>2390</v>
      </c>
      <c r="J4434" s="86" t="s">
        <v>2494</v>
      </c>
      <c r="K4434" s="4"/>
    </row>
    <row r="4435" ht="24.0" customHeight="1">
      <c r="A4435" s="77" t="s">
        <v>1940</v>
      </c>
      <c r="B4435" s="78" t="s">
        <v>2400</v>
      </c>
      <c r="C4435" s="77" t="s">
        <v>265</v>
      </c>
      <c r="D4435" s="77" t="s">
        <v>2401</v>
      </c>
      <c r="E4435" s="79" t="s">
        <v>1972</v>
      </c>
      <c r="F4435" s="42"/>
      <c r="G4435" s="80" t="s">
        <v>2402</v>
      </c>
      <c r="H4435" s="81">
        <v>0.0016</v>
      </c>
      <c r="I4435" s="82" t="s">
        <v>2403</v>
      </c>
      <c r="J4435" s="86" t="s">
        <v>3649</v>
      </c>
      <c r="K4435" s="4"/>
    </row>
    <row r="4436" ht="24.0" customHeight="1">
      <c r="A4436" s="77" t="s">
        <v>1940</v>
      </c>
      <c r="B4436" s="78" t="s">
        <v>2368</v>
      </c>
      <c r="C4436" s="77" t="s">
        <v>265</v>
      </c>
      <c r="D4436" s="77" t="s">
        <v>2369</v>
      </c>
      <c r="E4436" s="79" t="s">
        <v>1943</v>
      </c>
      <c r="F4436" s="42"/>
      <c r="G4436" s="80" t="s">
        <v>2370</v>
      </c>
      <c r="H4436" s="81">
        <v>0.0032</v>
      </c>
      <c r="I4436" s="82" t="s">
        <v>2371</v>
      </c>
      <c r="J4436" s="86" t="s">
        <v>2395</v>
      </c>
      <c r="K4436" s="4"/>
    </row>
    <row r="4437" ht="24.0" customHeight="1">
      <c r="A4437" s="77" t="s">
        <v>1940</v>
      </c>
      <c r="B4437" s="78" t="s">
        <v>2360</v>
      </c>
      <c r="C4437" s="77" t="s">
        <v>265</v>
      </c>
      <c r="D4437" s="77" t="s">
        <v>2361</v>
      </c>
      <c r="E4437" s="79" t="s">
        <v>1943</v>
      </c>
      <c r="F4437" s="42"/>
      <c r="G4437" s="80" t="s">
        <v>106</v>
      </c>
      <c r="H4437" s="81">
        <v>0.018</v>
      </c>
      <c r="I4437" s="82" t="s">
        <v>2362</v>
      </c>
      <c r="J4437" s="86" t="s">
        <v>4047</v>
      </c>
      <c r="K4437" s="4"/>
    </row>
    <row r="4438" ht="25.5" customHeight="1">
      <c r="A4438" s="77" t="s">
        <v>1940</v>
      </c>
      <c r="B4438" s="78" t="s">
        <v>2372</v>
      </c>
      <c r="C4438" s="77" t="s">
        <v>122</v>
      </c>
      <c r="D4438" s="77" t="s">
        <v>2373</v>
      </c>
      <c r="E4438" s="79" t="s">
        <v>1943</v>
      </c>
      <c r="F4438" s="42"/>
      <c r="G4438" s="80" t="s">
        <v>98</v>
      </c>
      <c r="H4438" s="81">
        <v>8.0E-4</v>
      </c>
      <c r="I4438" s="82" t="s">
        <v>2374</v>
      </c>
      <c r="J4438" s="86" t="s">
        <v>2359</v>
      </c>
      <c r="K4438" s="4"/>
    </row>
    <row r="4439" ht="24.0" customHeight="1">
      <c r="A4439" s="77" t="s">
        <v>1940</v>
      </c>
      <c r="B4439" s="78" t="s">
        <v>2355</v>
      </c>
      <c r="C4439" s="77" t="s">
        <v>122</v>
      </c>
      <c r="D4439" s="77" t="s">
        <v>2356</v>
      </c>
      <c r="E4439" s="79" t="s">
        <v>1943</v>
      </c>
      <c r="F4439" s="42"/>
      <c r="G4439" s="80" t="s">
        <v>2357</v>
      </c>
      <c r="H4439" s="81">
        <v>0.0092</v>
      </c>
      <c r="I4439" s="82" t="s">
        <v>2358</v>
      </c>
      <c r="J4439" s="86" t="s">
        <v>2444</v>
      </c>
      <c r="K4439" s="4"/>
    </row>
    <row r="4440" ht="24.0" customHeight="1">
      <c r="A4440" s="77" t="s">
        <v>1940</v>
      </c>
      <c r="B4440" s="78" t="s">
        <v>2707</v>
      </c>
      <c r="C4440" s="77" t="s">
        <v>265</v>
      </c>
      <c r="D4440" s="77" t="s">
        <v>2708</v>
      </c>
      <c r="E4440" s="79" t="s">
        <v>1943</v>
      </c>
      <c r="F4440" s="42"/>
      <c r="G4440" s="80" t="s">
        <v>106</v>
      </c>
      <c r="H4440" s="81">
        <v>0.0014</v>
      </c>
      <c r="I4440" s="82" t="s">
        <v>2709</v>
      </c>
      <c r="J4440" s="86" t="s">
        <v>2415</v>
      </c>
      <c r="K4440" s="4"/>
    </row>
    <row r="4441" ht="25.5" customHeight="1">
      <c r="A4441" s="77" t="s">
        <v>1940</v>
      </c>
      <c r="B4441" s="78" t="s">
        <v>2364</v>
      </c>
      <c r="C4441" s="77" t="s">
        <v>122</v>
      </c>
      <c r="D4441" s="77" t="s">
        <v>2365</v>
      </c>
      <c r="E4441" s="79" t="s">
        <v>1943</v>
      </c>
      <c r="F4441" s="42"/>
      <c r="G4441" s="80" t="s">
        <v>2357</v>
      </c>
      <c r="H4441" s="81">
        <v>0.0032</v>
      </c>
      <c r="I4441" s="82" t="s">
        <v>2366</v>
      </c>
      <c r="J4441" s="86" t="s">
        <v>2439</v>
      </c>
      <c r="K4441" s="4"/>
    </row>
    <row r="4442" ht="25.5" customHeight="1">
      <c r="A4442" s="77" t="s">
        <v>1940</v>
      </c>
      <c r="B4442" s="78" t="s">
        <v>2409</v>
      </c>
      <c r="C4442" s="77" t="s">
        <v>265</v>
      </c>
      <c r="D4442" s="77" t="s">
        <v>2410</v>
      </c>
      <c r="E4442" s="79" t="s">
        <v>1943</v>
      </c>
      <c r="F4442" s="42"/>
      <c r="G4442" s="80" t="s">
        <v>106</v>
      </c>
      <c r="H4442" s="81">
        <v>0.0024</v>
      </c>
      <c r="I4442" s="82" t="s">
        <v>2411</v>
      </c>
      <c r="J4442" s="86" t="s">
        <v>2415</v>
      </c>
      <c r="K4442" s="4"/>
    </row>
    <row r="4443" ht="24.0" customHeight="1">
      <c r="A4443" s="77" t="s">
        <v>1940</v>
      </c>
      <c r="B4443" s="78" t="s">
        <v>2392</v>
      </c>
      <c r="C4443" s="77" t="s">
        <v>265</v>
      </c>
      <c r="D4443" s="77" t="s">
        <v>2393</v>
      </c>
      <c r="E4443" s="79" t="s">
        <v>1943</v>
      </c>
      <c r="F4443" s="42"/>
      <c r="G4443" s="80" t="s">
        <v>106</v>
      </c>
      <c r="H4443" s="81">
        <v>0.0072</v>
      </c>
      <c r="I4443" s="82" t="s">
        <v>2394</v>
      </c>
      <c r="J4443" s="86" t="s">
        <v>2178</v>
      </c>
      <c r="K4443" s="4"/>
    </row>
    <row r="4444" ht="24.0" customHeight="1">
      <c r="A4444" s="77" t="s">
        <v>1940</v>
      </c>
      <c r="B4444" s="78" t="s">
        <v>4030</v>
      </c>
      <c r="C4444" s="77" t="s">
        <v>265</v>
      </c>
      <c r="D4444" s="77" t="s">
        <v>4031</v>
      </c>
      <c r="E4444" s="79" t="s">
        <v>1943</v>
      </c>
      <c r="F4444" s="42"/>
      <c r="G4444" s="80" t="s">
        <v>275</v>
      </c>
      <c r="H4444" s="81">
        <v>1.88</v>
      </c>
      <c r="I4444" s="82" t="s">
        <v>2391</v>
      </c>
      <c r="J4444" s="86" t="s">
        <v>2687</v>
      </c>
      <c r="K4444" s="4"/>
    </row>
    <row r="4445" ht="25.5" customHeight="1">
      <c r="A4445" s="77" t="s">
        <v>1940</v>
      </c>
      <c r="B4445" s="78" t="s">
        <v>4036</v>
      </c>
      <c r="C4445" s="77" t="s">
        <v>265</v>
      </c>
      <c r="D4445" s="77" t="s">
        <v>4037</v>
      </c>
      <c r="E4445" s="79" t="s">
        <v>1943</v>
      </c>
      <c r="F4445" s="42"/>
      <c r="G4445" s="80" t="s">
        <v>106</v>
      </c>
      <c r="H4445" s="81">
        <v>1.0</v>
      </c>
      <c r="I4445" s="82" t="s">
        <v>4038</v>
      </c>
      <c r="J4445" s="86" t="s">
        <v>4038</v>
      </c>
      <c r="K4445" s="4"/>
    </row>
    <row r="4446" ht="24.0" customHeight="1">
      <c r="A4446" s="77" t="s">
        <v>1940</v>
      </c>
      <c r="B4446" s="78" t="s">
        <v>2335</v>
      </c>
      <c r="C4446" s="77" t="s">
        <v>122</v>
      </c>
      <c r="D4446" s="77" t="s">
        <v>2336</v>
      </c>
      <c r="E4446" s="79" t="s">
        <v>1948</v>
      </c>
      <c r="F4446" s="42"/>
      <c r="G4446" s="80" t="s">
        <v>1134</v>
      </c>
      <c r="H4446" s="81">
        <v>2.0</v>
      </c>
      <c r="I4446" s="82" t="s">
        <v>2337</v>
      </c>
      <c r="J4446" s="86" t="s">
        <v>3639</v>
      </c>
      <c r="K4446" s="4"/>
    </row>
    <row r="4447" ht="39.0" customHeight="1">
      <c r="A4447" s="77" t="s">
        <v>1940</v>
      </c>
      <c r="B4447" s="78" t="s">
        <v>4039</v>
      </c>
      <c r="C4447" s="77" t="s">
        <v>265</v>
      </c>
      <c r="D4447" s="77" t="s">
        <v>4040</v>
      </c>
      <c r="E4447" s="79" t="s">
        <v>1943</v>
      </c>
      <c r="F4447" s="42"/>
      <c r="G4447" s="80" t="s">
        <v>275</v>
      </c>
      <c r="H4447" s="81">
        <v>0.6</v>
      </c>
      <c r="I4447" s="82" t="s">
        <v>4041</v>
      </c>
      <c r="J4447" s="86" t="s">
        <v>4042</v>
      </c>
      <c r="K4447" s="4"/>
    </row>
    <row r="4448" ht="24.0" customHeight="1">
      <c r="A4448" s="77" t="s">
        <v>1940</v>
      </c>
      <c r="B4448" s="78" t="s">
        <v>2675</v>
      </c>
      <c r="C4448" s="77" t="s">
        <v>265</v>
      </c>
      <c r="D4448" s="77" t="s">
        <v>2676</v>
      </c>
      <c r="E4448" s="79" t="s">
        <v>1948</v>
      </c>
      <c r="F4448" s="42"/>
      <c r="G4448" s="80" t="s">
        <v>2070</v>
      </c>
      <c r="H4448" s="81">
        <v>2.0</v>
      </c>
      <c r="I4448" s="82" t="s">
        <v>2341</v>
      </c>
      <c r="J4448" s="86" t="s">
        <v>4043</v>
      </c>
      <c r="K4448" s="4"/>
    </row>
    <row r="4449" ht="24.0" customHeight="1">
      <c r="A4449" s="77" t="s">
        <v>1940</v>
      </c>
      <c r="B4449" s="78" t="s">
        <v>2419</v>
      </c>
      <c r="C4449" s="77" t="s">
        <v>265</v>
      </c>
      <c r="D4449" s="77" t="s">
        <v>2420</v>
      </c>
      <c r="E4449" s="79" t="s">
        <v>1943</v>
      </c>
      <c r="F4449" s="42"/>
      <c r="G4449" s="80" t="s">
        <v>106</v>
      </c>
      <c r="H4449" s="81">
        <v>2.0E-4</v>
      </c>
      <c r="I4449" s="82" t="s">
        <v>2421</v>
      </c>
      <c r="J4449" s="86" t="s">
        <v>2351</v>
      </c>
      <c r="K4449" s="4"/>
    </row>
    <row r="4450" ht="25.5" customHeight="1">
      <c r="A4450" s="77" t="s">
        <v>1940</v>
      </c>
      <c r="B4450" s="78" t="s">
        <v>2422</v>
      </c>
      <c r="C4450" s="77" t="s">
        <v>265</v>
      </c>
      <c r="D4450" s="77" t="s">
        <v>2423</v>
      </c>
      <c r="E4450" s="79" t="s">
        <v>1943</v>
      </c>
      <c r="F4450" s="42"/>
      <c r="G4450" s="80" t="s">
        <v>106</v>
      </c>
      <c r="H4450" s="81">
        <v>4.0E-4</v>
      </c>
      <c r="I4450" s="82" t="s">
        <v>2424</v>
      </c>
      <c r="J4450" s="86" t="s">
        <v>1847</v>
      </c>
      <c r="K4450" s="4"/>
    </row>
    <row r="4451" ht="24.0" customHeight="1">
      <c r="A4451" s="77" t="s">
        <v>1940</v>
      </c>
      <c r="B4451" s="78" t="s">
        <v>2425</v>
      </c>
      <c r="C4451" s="77" t="s">
        <v>265</v>
      </c>
      <c r="D4451" s="77" t="s">
        <v>2426</v>
      </c>
      <c r="E4451" s="79" t="s">
        <v>1943</v>
      </c>
      <c r="F4451" s="42"/>
      <c r="G4451" s="80" t="s">
        <v>106</v>
      </c>
      <c r="H4451" s="81">
        <v>4.0E-4</v>
      </c>
      <c r="I4451" s="82" t="s">
        <v>2427</v>
      </c>
      <c r="J4451" s="86" t="s">
        <v>2359</v>
      </c>
      <c r="K4451" s="4"/>
    </row>
    <row r="4452" ht="24.0" customHeight="1">
      <c r="A4452" s="77" t="s">
        <v>1940</v>
      </c>
      <c r="B4452" s="78" t="s">
        <v>2428</v>
      </c>
      <c r="C4452" s="77" t="s">
        <v>265</v>
      </c>
      <c r="D4452" s="77" t="s">
        <v>2429</v>
      </c>
      <c r="E4452" s="79" t="s">
        <v>1943</v>
      </c>
      <c r="F4452" s="42"/>
      <c r="G4452" s="80" t="s">
        <v>106</v>
      </c>
      <c r="H4452" s="81">
        <v>6.0E-4</v>
      </c>
      <c r="I4452" s="82" t="s">
        <v>2430</v>
      </c>
      <c r="J4452" s="86" t="s">
        <v>2359</v>
      </c>
      <c r="K4452" s="4"/>
    </row>
    <row r="4453" ht="13.5" customHeight="1">
      <c r="A4453" s="64"/>
      <c r="B4453" s="64"/>
      <c r="C4453" s="64"/>
      <c r="D4453" s="64"/>
      <c r="E4453" s="64" t="s">
        <v>1935</v>
      </c>
      <c r="F4453" s="74">
        <v>34.41</v>
      </c>
      <c r="G4453" s="64" t="s">
        <v>1936</v>
      </c>
      <c r="H4453" s="74">
        <v>37.0</v>
      </c>
      <c r="I4453" s="64" t="s">
        <v>1937</v>
      </c>
      <c r="J4453" s="74">
        <v>71.41</v>
      </c>
      <c r="K4453" s="4"/>
    </row>
    <row r="4454" ht="13.5" customHeight="1">
      <c r="A4454" s="64"/>
      <c r="B4454" s="64"/>
      <c r="C4454" s="64"/>
      <c r="D4454" s="64"/>
      <c r="E4454" s="64" t="s">
        <v>1938</v>
      </c>
      <c r="F4454" s="74">
        <v>83.41</v>
      </c>
      <c r="G4454" s="64"/>
      <c r="H4454" s="75" t="s">
        <v>1939</v>
      </c>
      <c r="I4454" s="34"/>
      <c r="J4454" s="74">
        <v>437.78</v>
      </c>
      <c r="K4454" s="4"/>
    </row>
    <row r="4455" ht="0.75" customHeight="1">
      <c r="A4455" s="76"/>
      <c r="B4455" s="76"/>
      <c r="C4455" s="76"/>
      <c r="D4455" s="76"/>
      <c r="E4455" s="76"/>
      <c r="F4455" s="76"/>
      <c r="G4455" s="76"/>
      <c r="H4455" s="76"/>
      <c r="I4455" s="76"/>
      <c r="J4455" s="76"/>
      <c r="K4455" s="76"/>
    </row>
    <row r="4456" ht="18.0" customHeight="1">
      <c r="A4456" s="39" t="s">
        <v>1183</v>
      </c>
      <c r="B4456" s="43" t="s">
        <v>83</v>
      </c>
      <c r="C4456" s="39" t="s">
        <v>84</v>
      </c>
      <c r="D4456" s="39" t="s">
        <v>24</v>
      </c>
      <c r="E4456" s="40" t="s">
        <v>1911</v>
      </c>
      <c r="F4456" s="42"/>
      <c r="G4456" s="54" t="s">
        <v>85</v>
      </c>
      <c r="H4456" s="43" t="s">
        <v>25</v>
      </c>
      <c r="I4456" s="43" t="s">
        <v>1912</v>
      </c>
      <c r="J4456" s="43" t="s">
        <v>86</v>
      </c>
      <c r="K4456" s="43" t="s">
        <v>26</v>
      </c>
    </row>
    <row r="4457" ht="25.5" customHeight="1">
      <c r="A4457" s="56" t="s">
        <v>1913</v>
      </c>
      <c r="B4457" s="58" t="s">
        <v>1184</v>
      </c>
      <c r="C4457" s="56" t="s">
        <v>109</v>
      </c>
      <c r="D4457" s="56" t="s">
        <v>1185</v>
      </c>
      <c r="E4457" s="66" t="s">
        <v>4048</v>
      </c>
      <c r="F4457" s="42"/>
      <c r="G4457" s="57" t="s">
        <v>98</v>
      </c>
      <c r="H4457" s="67">
        <v>1.0</v>
      </c>
      <c r="I4457" s="59"/>
      <c r="J4457" s="59">
        <v>578.55</v>
      </c>
      <c r="K4457" s="59">
        <v>578.55</v>
      </c>
    </row>
    <row r="4458" ht="24.0" customHeight="1">
      <c r="A4458" s="77" t="s">
        <v>1940</v>
      </c>
      <c r="B4458" s="78" t="s">
        <v>2210</v>
      </c>
      <c r="C4458" s="77" t="s">
        <v>109</v>
      </c>
      <c r="D4458" s="77" t="s">
        <v>2211</v>
      </c>
      <c r="E4458" s="79" t="s">
        <v>1943</v>
      </c>
      <c r="F4458" s="42"/>
      <c r="G4458" s="80" t="s">
        <v>151</v>
      </c>
      <c r="H4458" s="81">
        <v>1.9</v>
      </c>
      <c r="I4458" s="81">
        <v>0.0</v>
      </c>
      <c r="J4458" s="82">
        <v>0.15</v>
      </c>
      <c r="K4458" s="82">
        <v>0.28</v>
      </c>
    </row>
    <row r="4459" ht="25.5" customHeight="1">
      <c r="A4459" s="77" t="s">
        <v>1940</v>
      </c>
      <c r="B4459" s="78" t="s">
        <v>4049</v>
      </c>
      <c r="C4459" s="77" t="s">
        <v>109</v>
      </c>
      <c r="D4459" s="77" t="s">
        <v>4050</v>
      </c>
      <c r="E4459" s="79" t="s">
        <v>1943</v>
      </c>
      <c r="F4459" s="42"/>
      <c r="G4459" s="80" t="s">
        <v>98</v>
      </c>
      <c r="H4459" s="81">
        <v>1.0</v>
      </c>
      <c r="I4459" s="81">
        <v>0.0</v>
      </c>
      <c r="J4459" s="82">
        <v>555.7</v>
      </c>
      <c r="K4459" s="82">
        <v>555.7</v>
      </c>
    </row>
    <row r="4460" ht="24.0" customHeight="1">
      <c r="A4460" s="77" t="s">
        <v>1940</v>
      </c>
      <c r="B4460" s="78" t="s">
        <v>2214</v>
      </c>
      <c r="C4460" s="77" t="s">
        <v>109</v>
      </c>
      <c r="D4460" s="77" t="s">
        <v>2215</v>
      </c>
      <c r="E4460" s="79" t="s">
        <v>1948</v>
      </c>
      <c r="F4460" s="42"/>
      <c r="G4460" s="80" t="s">
        <v>1134</v>
      </c>
      <c r="H4460" s="81">
        <v>0.693</v>
      </c>
      <c r="I4460" s="81">
        <v>0.0</v>
      </c>
      <c r="J4460" s="82">
        <v>15.46024</v>
      </c>
      <c r="K4460" s="82">
        <v>10.71</v>
      </c>
    </row>
    <row r="4461" ht="24.0" customHeight="1">
      <c r="A4461" s="77" t="s">
        <v>1940</v>
      </c>
      <c r="B4461" s="78" t="s">
        <v>2208</v>
      </c>
      <c r="C4461" s="77" t="s">
        <v>109</v>
      </c>
      <c r="D4461" s="77" t="s">
        <v>2209</v>
      </c>
      <c r="E4461" s="79" t="s">
        <v>1948</v>
      </c>
      <c r="F4461" s="42"/>
      <c r="G4461" s="80" t="s">
        <v>1134</v>
      </c>
      <c r="H4461" s="81">
        <v>0.621</v>
      </c>
      <c r="I4461" s="81">
        <v>0.0</v>
      </c>
      <c r="J4461" s="82">
        <v>19.112592</v>
      </c>
      <c r="K4461" s="82">
        <v>11.86</v>
      </c>
    </row>
    <row r="4462" ht="13.5" customHeight="1">
      <c r="A4462" s="64"/>
      <c r="B4462" s="64"/>
      <c r="C4462" s="64"/>
      <c r="D4462" s="64"/>
      <c r="E4462" s="64"/>
      <c r="F4462" s="64" t="s">
        <v>1935</v>
      </c>
      <c r="G4462" s="74">
        <v>10.87</v>
      </c>
      <c r="H4462" s="64" t="s">
        <v>1936</v>
      </c>
      <c r="I4462" s="74">
        <v>11.7</v>
      </c>
      <c r="J4462" s="64" t="s">
        <v>1937</v>
      </c>
      <c r="K4462" s="74">
        <v>22.57</v>
      </c>
    </row>
    <row r="4463" ht="13.5" customHeight="1">
      <c r="A4463" s="64"/>
      <c r="B4463" s="64"/>
      <c r="C4463" s="64"/>
      <c r="D4463" s="64"/>
      <c r="E4463" s="64"/>
      <c r="F4463" s="64" t="s">
        <v>1938</v>
      </c>
      <c r="G4463" s="74">
        <v>136.19</v>
      </c>
      <c r="H4463" s="75" t="s">
        <v>1939</v>
      </c>
      <c r="I4463" s="34"/>
      <c r="J4463" s="64"/>
      <c r="K4463" s="74">
        <v>714.74</v>
      </c>
    </row>
    <row r="4464" ht="0.75" customHeight="1">
      <c r="A4464" s="76"/>
      <c r="B4464" s="76"/>
      <c r="C4464" s="76"/>
      <c r="D4464" s="76"/>
      <c r="E4464" s="76"/>
      <c r="F4464" s="76"/>
      <c r="G4464" s="76"/>
      <c r="H4464" s="76"/>
      <c r="I4464" s="76"/>
      <c r="J4464" s="76"/>
      <c r="K4464" s="76"/>
    </row>
    <row r="4465" ht="18.0" customHeight="1">
      <c r="A4465" s="39" t="s">
        <v>1186</v>
      </c>
      <c r="B4465" s="43" t="s">
        <v>83</v>
      </c>
      <c r="C4465" s="39" t="s">
        <v>84</v>
      </c>
      <c r="D4465" s="39" t="s">
        <v>24</v>
      </c>
      <c r="E4465" s="40" t="s">
        <v>1911</v>
      </c>
      <c r="F4465" s="42"/>
      <c r="G4465" s="54" t="s">
        <v>85</v>
      </c>
      <c r="H4465" s="43" t="s">
        <v>25</v>
      </c>
      <c r="I4465" s="43" t="s">
        <v>1912</v>
      </c>
      <c r="J4465" s="43" t="s">
        <v>86</v>
      </c>
      <c r="K4465" s="43" t="s">
        <v>26</v>
      </c>
    </row>
    <row r="4466" ht="25.5" customHeight="1">
      <c r="A4466" s="56" t="s">
        <v>1913</v>
      </c>
      <c r="B4466" s="58" t="s">
        <v>1187</v>
      </c>
      <c r="C4466" s="56" t="s">
        <v>96</v>
      </c>
      <c r="D4466" s="56" t="s">
        <v>1188</v>
      </c>
      <c r="E4466" s="66" t="s">
        <v>4051</v>
      </c>
      <c r="F4466" s="42"/>
      <c r="G4466" s="57" t="s">
        <v>98</v>
      </c>
      <c r="H4466" s="67">
        <v>1.0</v>
      </c>
      <c r="I4466" s="59"/>
      <c r="J4466" s="59">
        <v>125.36</v>
      </c>
      <c r="K4466" s="59">
        <v>125.36</v>
      </c>
    </row>
    <row r="4467" ht="24.0" customHeight="1">
      <c r="A4467" s="77" t="s">
        <v>1940</v>
      </c>
      <c r="B4467" s="78" t="s">
        <v>4052</v>
      </c>
      <c r="C4467" s="77" t="s">
        <v>96</v>
      </c>
      <c r="D4467" s="77" t="s">
        <v>4053</v>
      </c>
      <c r="E4467" s="79" t="s">
        <v>1948</v>
      </c>
      <c r="F4467" s="42"/>
      <c r="G4467" s="80" t="s">
        <v>1134</v>
      </c>
      <c r="H4467" s="81">
        <v>0.33</v>
      </c>
      <c r="I4467" s="81">
        <v>0.0</v>
      </c>
      <c r="J4467" s="82">
        <v>27.34</v>
      </c>
      <c r="K4467" s="82">
        <v>9.02</v>
      </c>
    </row>
    <row r="4468" ht="25.5" customHeight="1">
      <c r="A4468" s="77" t="s">
        <v>1940</v>
      </c>
      <c r="B4468" s="78" t="s">
        <v>4054</v>
      </c>
      <c r="C4468" s="77" t="s">
        <v>96</v>
      </c>
      <c r="D4468" s="77" t="s">
        <v>4055</v>
      </c>
      <c r="E4468" s="79" t="s">
        <v>1943</v>
      </c>
      <c r="F4468" s="42"/>
      <c r="G4468" s="80" t="s">
        <v>98</v>
      </c>
      <c r="H4468" s="81">
        <v>1.0</v>
      </c>
      <c r="I4468" s="81">
        <v>0.0</v>
      </c>
      <c r="J4468" s="82">
        <v>109.98</v>
      </c>
      <c r="K4468" s="82">
        <v>109.98</v>
      </c>
    </row>
    <row r="4469" ht="25.5" customHeight="1">
      <c r="A4469" s="77" t="s">
        <v>1940</v>
      </c>
      <c r="B4469" s="78" t="s">
        <v>4056</v>
      </c>
      <c r="C4469" s="77" t="s">
        <v>96</v>
      </c>
      <c r="D4469" s="77" t="s">
        <v>4057</v>
      </c>
      <c r="E4469" s="79" t="s">
        <v>1948</v>
      </c>
      <c r="F4469" s="42"/>
      <c r="G4469" s="80" t="s">
        <v>1134</v>
      </c>
      <c r="H4469" s="81">
        <v>0.33</v>
      </c>
      <c r="I4469" s="81">
        <v>0.0</v>
      </c>
      <c r="J4469" s="82">
        <v>19.18</v>
      </c>
      <c r="K4469" s="82">
        <v>6.32</v>
      </c>
    </row>
    <row r="4470" ht="24.0" customHeight="1">
      <c r="A4470" s="77" t="s">
        <v>1940</v>
      </c>
      <c r="B4470" s="78" t="s">
        <v>4058</v>
      </c>
      <c r="C4470" s="77" t="s">
        <v>96</v>
      </c>
      <c r="D4470" s="77" t="s">
        <v>4059</v>
      </c>
      <c r="E4470" s="79" t="s">
        <v>1943</v>
      </c>
      <c r="F4470" s="42"/>
      <c r="G4470" s="80" t="s">
        <v>98</v>
      </c>
      <c r="H4470" s="81">
        <v>0.0066</v>
      </c>
      <c r="I4470" s="81">
        <v>0.0</v>
      </c>
      <c r="J4470" s="82">
        <v>7.19</v>
      </c>
      <c r="K4470" s="82">
        <v>0.04</v>
      </c>
    </row>
    <row r="4471" ht="13.5" customHeight="1">
      <c r="A4471" s="64"/>
      <c r="B4471" s="64"/>
      <c r="C4471" s="64"/>
      <c r="D4471" s="64"/>
      <c r="E4471" s="64"/>
      <c r="F4471" s="64" t="s">
        <v>1935</v>
      </c>
      <c r="G4471" s="74">
        <v>7.39</v>
      </c>
      <c r="H4471" s="64" t="s">
        <v>1936</v>
      </c>
      <c r="I4471" s="74">
        <v>7.95</v>
      </c>
      <c r="J4471" s="64" t="s">
        <v>1937</v>
      </c>
      <c r="K4471" s="74">
        <v>15.34</v>
      </c>
    </row>
    <row r="4472" ht="13.5" customHeight="1">
      <c r="A4472" s="64"/>
      <c r="B4472" s="64"/>
      <c r="C4472" s="64"/>
      <c r="D4472" s="64"/>
      <c r="E4472" s="64"/>
      <c r="F4472" s="64" t="s">
        <v>1938</v>
      </c>
      <c r="G4472" s="74">
        <v>29.5</v>
      </c>
      <c r="H4472" s="75" t="s">
        <v>1939</v>
      </c>
      <c r="I4472" s="34"/>
      <c r="J4472" s="64"/>
      <c r="K4472" s="74">
        <v>154.86</v>
      </c>
    </row>
    <row r="4473" ht="0.75" customHeight="1">
      <c r="A4473" s="76"/>
      <c r="B4473" s="76"/>
      <c r="C4473" s="76"/>
      <c r="D4473" s="76"/>
      <c r="E4473" s="76"/>
      <c r="F4473" s="76"/>
      <c r="G4473" s="76"/>
      <c r="H4473" s="76"/>
      <c r="I4473" s="76"/>
      <c r="J4473" s="76"/>
      <c r="K4473" s="76"/>
    </row>
    <row r="4474" ht="18.0" customHeight="1">
      <c r="A4474" s="39" t="s">
        <v>1189</v>
      </c>
      <c r="B4474" s="43" t="s">
        <v>83</v>
      </c>
      <c r="C4474" s="39" t="s">
        <v>84</v>
      </c>
      <c r="D4474" s="39" t="s">
        <v>24</v>
      </c>
      <c r="E4474" s="40" t="s">
        <v>1911</v>
      </c>
      <c r="F4474" s="42"/>
      <c r="G4474" s="54" t="s">
        <v>85</v>
      </c>
      <c r="H4474" s="43" t="s">
        <v>25</v>
      </c>
      <c r="I4474" s="43" t="s">
        <v>1912</v>
      </c>
      <c r="J4474" s="43" t="s">
        <v>86</v>
      </c>
      <c r="K4474" s="43" t="s">
        <v>26</v>
      </c>
    </row>
    <row r="4475" ht="25.5" customHeight="1">
      <c r="A4475" s="56" t="s">
        <v>1913</v>
      </c>
      <c r="B4475" s="58" t="s">
        <v>1190</v>
      </c>
      <c r="C4475" s="56" t="s">
        <v>109</v>
      </c>
      <c r="D4475" s="56" t="s">
        <v>1191</v>
      </c>
      <c r="E4475" s="66" t="s">
        <v>4048</v>
      </c>
      <c r="F4475" s="42"/>
      <c r="G4475" s="57" t="s">
        <v>98</v>
      </c>
      <c r="H4475" s="67">
        <v>1.0</v>
      </c>
      <c r="I4475" s="59"/>
      <c r="J4475" s="59">
        <v>142.28</v>
      </c>
      <c r="K4475" s="59">
        <v>142.28</v>
      </c>
    </row>
    <row r="4476" ht="24.0" customHeight="1">
      <c r="A4476" s="77" t="s">
        <v>1940</v>
      </c>
      <c r="B4476" s="78" t="s">
        <v>2208</v>
      </c>
      <c r="C4476" s="77" t="s">
        <v>109</v>
      </c>
      <c r="D4476" s="77" t="s">
        <v>2209</v>
      </c>
      <c r="E4476" s="79" t="s">
        <v>1948</v>
      </c>
      <c r="F4476" s="42"/>
      <c r="G4476" s="80" t="s">
        <v>1134</v>
      </c>
      <c r="H4476" s="81">
        <v>0.409</v>
      </c>
      <c r="I4476" s="81">
        <v>0.0</v>
      </c>
      <c r="J4476" s="82">
        <v>19.112592</v>
      </c>
      <c r="K4476" s="82">
        <v>7.81</v>
      </c>
    </row>
    <row r="4477" ht="25.5" customHeight="1">
      <c r="A4477" s="77" t="s">
        <v>1940</v>
      </c>
      <c r="B4477" s="78" t="s">
        <v>4060</v>
      </c>
      <c r="C4477" s="77" t="s">
        <v>109</v>
      </c>
      <c r="D4477" s="77" t="s">
        <v>4061</v>
      </c>
      <c r="E4477" s="79" t="s">
        <v>1943</v>
      </c>
      <c r="F4477" s="42"/>
      <c r="G4477" s="80" t="s">
        <v>98</v>
      </c>
      <c r="H4477" s="81">
        <v>1.0</v>
      </c>
      <c r="I4477" s="81">
        <v>0.0</v>
      </c>
      <c r="J4477" s="82">
        <v>129.9</v>
      </c>
      <c r="K4477" s="82">
        <v>129.9</v>
      </c>
    </row>
    <row r="4478" ht="24.0" customHeight="1">
      <c r="A4478" s="77" t="s">
        <v>1940</v>
      </c>
      <c r="B4478" s="78" t="s">
        <v>2210</v>
      </c>
      <c r="C4478" s="77" t="s">
        <v>109</v>
      </c>
      <c r="D4478" s="77" t="s">
        <v>2211</v>
      </c>
      <c r="E4478" s="79" t="s">
        <v>1943</v>
      </c>
      <c r="F4478" s="42"/>
      <c r="G4478" s="80" t="s">
        <v>151</v>
      </c>
      <c r="H4478" s="81">
        <v>0.4</v>
      </c>
      <c r="I4478" s="81">
        <v>0.0</v>
      </c>
      <c r="J4478" s="82">
        <v>0.15</v>
      </c>
      <c r="K4478" s="82">
        <v>0.06</v>
      </c>
    </row>
    <row r="4479" ht="24.0" customHeight="1">
      <c r="A4479" s="77" t="s">
        <v>1940</v>
      </c>
      <c r="B4479" s="78" t="s">
        <v>2214</v>
      </c>
      <c r="C4479" s="77" t="s">
        <v>109</v>
      </c>
      <c r="D4479" s="77" t="s">
        <v>2215</v>
      </c>
      <c r="E4479" s="79" t="s">
        <v>1948</v>
      </c>
      <c r="F4479" s="42"/>
      <c r="G4479" s="80" t="s">
        <v>1134</v>
      </c>
      <c r="H4479" s="81">
        <v>0.292</v>
      </c>
      <c r="I4479" s="81">
        <v>0.0</v>
      </c>
      <c r="J4479" s="82">
        <v>15.46024</v>
      </c>
      <c r="K4479" s="82">
        <v>4.51</v>
      </c>
    </row>
    <row r="4480" ht="13.5" customHeight="1">
      <c r="A4480" s="64"/>
      <c r="B4480" s="64"/>
      <c r="C4480" s="64"/>
      <c r="D4480" s="64"/>
      <c r="E4480" s="64"/>
      <c r="F4480" s="64" t="s">
        <v>1935</v>
      </c>
      <c r="G4480" s="74">
        <v>5.93</v>
      </c>
      <c r="H4480" s="64" t="s">
        <v>1936</v>
      </c>
      <c r="I4480" s="74">
        <v>6.39</v>
      </c>
      <c r="J4480" s="64" t="s">
        <v>1937</v>
      </c>
      <c r="K4480" s="74">
        <v>12.32</v>
      </c>
    </row>
    <row r="4481" ht="13.5" customHeight="1">
      <c r="A4481" s="64"/>
      <c r="B4481" s="64"/>
      <c r="C4481" s="64"/>
      <c r="D4481" s="64"/>
      <c r="E4481" s="64"/>
      <c r="F4481" s="64" t="s">
        <v>1938</v>
      </c>
      <c r="G4481" s="74">
        <v>33.49</v>
      </c>
      <c r="H4481" s="75" t="s">
        <v>1939</v>
      </c>
      <c r="I4481" s="34"/>
      <c r="J4481" s="64"/>
      <c r="K4481" s="74">
        <v>175.77</v>
      </c>
    </row>
    <row r="4482" ht="0.75" customHeight="1">
      <c r="A4482" s="76"/>
      <c r="B4482" s="76"/>
      <c r="C4482" s="76"/>
      <c r="D4482" s="76"/>
      <c r="E4482" s="76"/>
      <c r="F4482" s="76"/>
      <c r="G4482" s="76"/>
      <c r="H4482" s="76"/>
      <c r="I4482" s="76"/>
      <c r="J4482" s="76"/>
      <c r="K4482" s="76"/>
    </row>
    <row r="4483" ht="18.0" customHeight="1">
      <c r="A4483" s="39" t="s">
        <v>1192</v>
      </c>
      <c r="B4483" s="43" t="s">
        <v>83</v>
      </c>
      <c r="C4483" s="39" t="s">
        <v>84</v>
      </c>
      <c r="D4483" s="39" t="s">
        <v>24</v>
      </c>
      <c r="E4483" s="40" t="s">
        <v>1911</v>
      </c>
      <c r="F4483" s="42"/>
      <c r="G4483" s="54" t="s">
        <v>85</v>
      </c>
      <c r="H4483" s="43" t="s">
        <v>25</v>
      </c>
      <c r="I4483" s="43" t="s">
        <v>1912</v>
      </c>
      <c r="J4483" s="43" t="s">
        <v>86</v>
      </c>
      <c r="K4483" s="43" t="s">
        <v>26</v>
      </c>
    </row>
    <row r="4484" ht="25.5" customHeight="1">
      <c r="A4484" s="56" t="s">
        <v>1913</v>
      </c>
      <c r="B4484" s="58" t="s">
        <v>1193</v>
      </c>
      <c r="C4484" s="56" t="s">
        <v>483</v>
      </c>
      <c r="D4484" s="56" t="s">
        <v>1194</v>
      </c>
      <c r="E4484" s="66">
        <v>13.0</v>
      </c>
      <c r="F4484" s="42"/>
      <c r="G4484" s="57" t="s">
        <v>98</v>
      </c>
      <c r="H4484" s="67">
        <v>1.0</v>
      </c>
      <c r="I4484" s="59"/>
      <c r="J4484" s="59">
        <v>106.52</v>
      </c>
      <c r="K4484" s="59">
        <v>106.52</v>
      </c>
    </row>
    <row r="4485" ht="25.5" customHeight="1">
      <c r="A4485" s="77" t="s">
        <v>1940</v>
      </c>
      <c r="B4485" s="78" t="s">
        <v>4062</v>
      </c>
      <c r="C4485" s="77" t="s">
        <v>483</v>
      </c>
      <c r="D4485" s="77" t="s">
        <v>4063</v>
      </c>
      <c r="E4485" s="79" t="s">
        <v>1943</v>
      </c>
      <c r="F4485" s="42"/>
      <c r="G4485" s="80" t="s">
        <v>98</v>
      </c>
      <c r="H4485" s="81">
        <v>1.0</v>
      </c>
      <c r="I4485" s="81">
        <v>0.0</v>
      </c>
      <c r="J4485" s="82">
        <v>101.62</v>
      </c>
      <c r="K4485" s="82">
        <v>101.62</v>
      </c>
    </row>
    <row r="4486" ht="25.5" customHeight="1">
      <c r="A4486" s="77" t="s">
        <v>1940</v>
      </c>
      <c r="B4486" s="78" t="s">
        <v>4064</v>
      </c>
      <c r="C4486" s="77" t="s">
        <v>483</v>
      </c>
      <c r="D4486" s="77" t="s">
        <v>4065</v>
      </c>
      <c r="E4486" s="79" t="s">
        <v>1948</v>
      </c>
      <c r="F4486" s="42"/>
      <c r="G4486" s="80" t="s">
        <v>1134</v>
      </c>
      <c r="H4486" s="81">
        <v>0.0481</v>
      </c>
      <c r="I4486" s="81">
        <v>0.0</v>
      </c>
      <c r="J4486" s="82">
        <v>20.68</v>
      </c>
      <c r="K4486" s="82">
        <v>0.99</v>
      </c>
    </row>
    <row r="4487" ht="25.5" customHeight="1">
      <c r="A4487" s="77" t="s">
        <v>1940</v>
      </c>
      <c r="B4487" s="78" t="s">
        <v>4066</v>
      </c>
      <c r="C4487" s="77" t="s">
        <v>483</v>
      </c>
      <c r="D4487" s="77" t="s">
        <v>4067</v>
      </c>
      <c r="E4487" s="79" t="s">
        <v>1948</v>
      </c>
      <c r="F4487" s="42"/>
      <c r="G4487" s="80" t="s">
        <v>1134</v>
      </c>
      <c r="H4487" s="81">
        <v>0.1525</v>
      </c>
      <c r="I4487" s="81">
        <v>0.0</v>
      </c>
      <c r="J4487" s="82">
        <v>25.04</v>
      </c>
      <c r="K4487" s="82">
        <v>3.81</v>
      </c>
    </row>
    <row r="4488" ht="25.5" customHeight="1">
      <c r="A4488" s="77" t="s">
        <v>1940</v>
      </c>
      <c r="B4488" s="78" t="s">
        <v>4068</v>
      </c>
      <c r="C4488" s="77" t="s">
        <v>483</v>
      </c>
      <c r="D4488" s="77" t="s">
        <v>4069</v>
      </c>
      <c r="E4488" s="79" t="s">
        <v>1943</v>
      </c>
      <c r="F4488" s="42"/>
      <c r="G4488" s="80" t="s">
        <v>151</v>
      </c>
      <c r="H4488" s="81">
        <v>0.0056</v>
      </c>
      <c r="I4488" s="81">
        <v>0.0</v>
      </c>
      <c r="J4488" s="82">
        <v>18.44</v>
      </c>
      <c r="K4488" s="82">
        <v>0.1</v>
      </c>
    </row>
    <row r="4489" ht="13.5" customHeight="1">
      <c r="A4489" s="64"/>
      <c r="B4489" s="64"/>
      <c r="C4489" s="64"/>
      <c r="D4489" s="64"/>
      <c r="E4489" s="64"/>
      <c r="F4489" s="64" t="s">
        <v>1935</v>
      </c>
      <c r="G4489" s="74">
        <v>2.31</v>
      </c>
      <c r="H4489" s="64" t="s">
        <v>1936</v>
      </c>
      <c r="I4489" s="74">
        <v>2.49</v>
      </c>
      <c r="J4489" s="64" t="s">
        <v>1937</v>
      </c>
      <c r="K4489" s="74">
        <v>4.8</v>
      </c>
    </row>
    <row r="4490" ht="13.5" customHeight="1">
      <c r="A4490" s="64"/>
      <c r="B4490" s="64"/>
      <c r="C4490" s="64"/>
      <c r="D4490" s="64"/>
      <c r="E4490" s="64"/>
      <c r="F4490" s="64" t="s">
        <v>1938</v>
      </c>
      <c r="G4490" s="74">
        <v>25.07</v>
      </c>
      <c r="H4490" s="75" t="s">
        <v>1939</v>
      </c>
      <c r="I4490" s="34"/>
      <c r="J4490" s="64"/>
      <c r="K4490" s="74">
        <v>131.59</v>
      </c>
    </row>
    <row r="4491" ht="0.75" customHeight="1">
      <c r="A4491" s="76"/>
      <c r="B4491" s="76"/>
      <c r="C4491" s="76"/>
      <c r="D4491" s="76"/>
      <c r="E4491" s="76"/>
      <c r="F4491" s="76"/>
      <c r="G4491" s="76"/>
      <c r="H4491" s="76"/>
      <c r="I4491" s="76"/>
      <c r="J4491" s="76"/>
      <c r="K4491" s="76"/>
    </row>
    <row r="4492" ht="18.0" customHeight="1">
      <c r="A4492" s="39" t="s">
        <v>1195</v>
      </c>
      <c r="B4492" s="43" t="s">
        <v>83</v>
      </c>
      <c r="C4492" s="39" t="s">
        <v>84</v>
      </c>
      <c r="D4492" s="39" t="s">
        <v>24</v>
      </c>
      <c r="E4492" s="40" t="s">
        <v>1911</v>
      </c>
      <c r="F4492" s="42"/>
      <c r="G4492" s="54" t="s">
        <v>85</v>
      </c>
      <c r="H4492" s="43" t="s">
        <v>25</v>
      </c>
      <c r="I4492" s="43" t="s">
        <v>1912</v>
      </c>
      <c r="J4492" s="43" t="s">
        <v>86</v>
      </c>
      <c r="K4492" s="43" t="s">
        <v>26</v>
      </c>
    </row>
    <row r="4493" ht="39.0" customHeight="1">
      <c r="A4493" s="56" t="s">
        <v>1913</v>
      </c>
      <c r="B4493" s="58" t="s">
        <v>1196</v>
      </c>
      <c r="C4493" s="56" t="s">
        <v>122</v>
      </c>
      <c r="D4493" s="56" t="s">
        <v>1197</v>
      </c>
      <c r="E4493" s="66" t="s">
        <v>2266</v>
      </c>
      <c r="F4493" s="42"/>
      <c r="G4493" s="57" t="s">
        <v>98</v>
      </c>
      <c r="H4493" s="67">
        <v>1.0</v>
      </c>
      <c r="I4493" s="59"/>
      <c r="J4493" s="59">
        <v>347.28</v>
      </c>
      <c r="K4493" s="59">
        <v>347.28</v>
      </c>
    </row>
    <row r="4494" ht="25.5" customHeight="1">
      <c r="A4494" s="68" t="s">
        <v>1915</v>
      </c>
      <c r="B4494" s="69" t="s">
        <v>2003</v>
      </c>
      <c r="C4494" s="68" t="s">
        <v>122</v>
      </c>
      <c r="D4494" s="68" t="s">
        <v>2004</v>
      </c>
      <c r="E4494" s="70" t="s">
        <v>1918</v>
      </c>
      <c r="F4494" s="42"/>
      <c r="G4494" s="71" t="s">
        <v>1134</v>
      </c>
      <c r="H4494" s="72">
        <v>0.9485</v>
      </c>
      <c r="I4494" s="72">
        <v>0.0</v>
      </c>
      <c r="J4494" s="73">
        <v>26.39</v>
      </c>
      <c r="K4494" s="73">
        <v>25.03</v>
      </c>
    </row>
    <row r="4495" ht="24.0" customHeight="1">
      <c r="A4495" s="68" t="s">
        <v>1915</v>
      </c>
      <c r="B4495" s="69" t="s">
        <v>2005</v>
      </c>
      <c r="C4495" s="68" t="s">
        <v>122</v>
      </c>
      <c r="D4495" s="68" t="s">
        <v>2006</v>
      </c>
      <c r="E4495" s="70" t="s">
        <v>1918</v>
      </c>
      <c r="F4495" s="42"/>
      <c r="G4495" s="71" t="s">
        <v>1134</v>
      </c>
      <c r="H4495" s="72">
        <v>0.2988</v>
      </c>
      <c r="I4495" s="72">
        <v>0.0</v>
      </c>
      <c r="J4495" s="73">
        <v>21.72</v>
      </c>
      <c r="K4495" s="73">
        <v>6.48</v>
      </c>
    </row>
    <row r="4496" ht="39.0" customHeight="1">
      <c r="A4496" s="77" t="s">
        <v>1940</v>
      </c>
      <c r="B4496" s="78" t="s">
        <v>2269</v>
      </c>
      <c r="C4496" s="77" t="s">
        <v>122</v>
      </c>
      <c r="D4496" s="77" t="s">
        <v>2270</v>
      </c>
      <c r="E4496" s="79" t="s">
        <v>1943</v>
      </c>
      <c r="F4496" s="42"/>
      <c r="G4496" s="80" t="s">
        <v>98</v>
      </c>
      <c r="H4496" s="81">
        <v>6.0</v>
      </c>
      <c r="I4496" s="81">
        <v>0.0</v>
      </c>
      <c r="J4496" s="82">
        <v>18.72</v>
      </c>
      <c r="K4496" s="82">
        <v>112.32</v>
      </c>
    </row>
    <row r="4497" ht="25.5" customHeight="1">
      <c r="A4497" s="77" t="s">
        <v>1940</v>
      </c>
      <c r="B4497" s="78" t="s">
        <v>4070</v>
      </c>
      <c r="C4497" s="77" t="s">
        <v>122</v>
      </c>
      <c r="D4497" s="77" t="s">
        <v>4071</v>
      </c>
      <c r="E4497" s="79" t="s">
        <v>1943</v>
      </c>
      <c r="F4497" s="42"/>
      <c r="G4497" s="80" t="s">
        <v>98</v>
      </c>
      <c r="H4497" s="81">
        <v>1.0</v>
      </c>
      <c r="I4497" s="81">
        <v>0.0</v>
      </c>
      <c r="J4497" s="82">
        <v>203.45</v>
      </c>
      <c r="K4497" s="82">
        <v>203.45</v>
      </c>
    </row>
    <row r="4498" ht="13.5" customHeight="1">
      <c r="A4498" s="64"/>
      <c r="B4498" s="64"/>
      <c r="C4498" s="64"/>
      <c r="D4498" s="64"/>
      <c r="E4498" s="64"/>
      <c r="F4498" s="64" t="s">
        <v>1935</v>
      </c>
      <c r="G4498" s="74">
        <v>11.75</v>
      </c>
      <c r="H4498" s="64" t="s">
        <v>1936</v>
      </c>
      <c r="I4498" s="74">
        <v>12.64</v>
      </c>
      <c r="J4498" s="64" t="s">
        <v>1937</v>
      </c>
      <c r="K4498" s="74">
        <v>24.39</v>
      </c>
    </row>
    <row r="4499" ht="13.5" customHeight="1">
      <c r="A4499" s="64"/>
      <c r="B4499" s="64"/>
      <c r="C4499" s="64"/>
      <c r="D4499" s="64"/>
      <c r="E4499" s="64"/>
      <c r="F4499" s="64" t="s">
        <v>1938</v>
      </c>
      <c r="G4499" s="74">
        <v>81.74</v>
      </c>
      <c r="H4499" s="75" t="s">
        <v>1939</v>
      </c>
      <c r="I4499" s="34"/>
      <c r="J4499" s="64"/>
      <c r="K4499" s="74">
        <v>429.02</v>
      </c>
    </row>
    <row r="4500" ht="0.75" customHeight="1">
      <c r="A4500" s="76"/>
      <c r="B4500" s="76"/>
      <c r="C4500" s="76"/>
      <c r="D4500" s="76"/>
      <c r="E4500" s="76"/>
      <c r="F4500" s="76"/>
      <c r="G4500" s="76"/>
      <c r="H4500" s="76"/>
      <c r="I4500" s="76"/>
      <c r="J4500" s="76"/>
      <c r="K4500" s="76"/>
    </row>
    <row r="4501" ht="18.0" customHeight="1">
      <c r="A4501" s="39" t="s">
        <v>1198</v>
      </c>
      <c r="B4501" s="43" t="s">
        <v>83</v>
      </c>
      <c r="C4501" s="39" t="s">
        <v>84</v>
      </c>
      <c r="D4501" s="39" t="s">
        <v>24</v>
      </c>
      <c r="E4501" s="40" t="s">
        <v>1911</v>
      </c>
      <c r="F4501" s="42"/>
      <c r="G4501" s="54" t="s">
        <v>85</v>
      </c>
      <c r="H4501" s="43" t="s">
        <v>25</v>
      </c>
      <c r="I4501" s="43" t="s">
        <v>1912</v>
      </c>
      <c r="J4501" s="43" t="s">
        <v>86</v>
      </c>
      <c r="K4501" s="43" t="s">
        <v>26</v>
      </c>
    </row>
    <row r="4502" ht="39.0" customHeight="1">
      <c r="A4502" s="56" t="s">
        <v>1913</v>
      </c>
      <c r="B4502" s="58" t="s">
        <v>1199</v>
      </c>
      <c r="C4502" s="56" t="s">
        <v>122</v>
      </c>
      <c r="D4502" s="56" t="s">
        <v>1200</v>
      </c>
      <c r="E4502" s="66" t="s">
        <v>2266</v>
      </c>
      <c r="F4502" s="42"/>
      <c r="G4502" s="57" t="s">
        <v>98</v>
      </c>
      <c r="H4502" s="67">
        <v>1.0</v>
      </c>
      <c r="I4502" s="59"/>
      <c r="J4502" s="59">
        <v>334.64</v>
      </c>
      <c r="K4502" s="59">
        <v>334.64</v>
      </c>
    </row>
    <row r="4503" ht="24.0" customHeight="1">
      <c r="A4503" s="68" t="s">
        <v>1915</v>
      </c>
      <c r="B4503" s="69" t="s">
        <v>2005</v>
      </c>
      <c r="C4503" s="68" t="s">
        <v>122</v>
      </c>
      <c r="D4503" s="68" t="s">
        <v>2006</v>
      </c>
      <c r="E4503" s="70" t="s">
        <v>1918</v>
      </c>
      <c r="F4503" s="42"/>
      <c r="G4503" s="71" t="s">
        <v>1134</v>
      </c>
      <c r="H4503" s="72">
        <v>0.2988</v>
      </c>
      <c r="I4503" s="72">
        <v>0.0</v>
      </c>
      <c r="J4503" s="73">
        <v>21.72</v>
      </c>
      <c r="K4503" s="73">
        <v>6.48</v>
      </c>
    </row>
    <row r="4504" ht="25.5" customHeight="1">
      <c r="A4504" s="68" t="s">
        <v>1915</v>
      </c>
      <c r="B4504" s="69" t="s">
        <v>2003</v>
      </c>
      <c r="C4504" s="68" t="s">
        <v>122</v>
      </c>
      <c r="D4504" s="68" t="s">
        <v>2004</v>
      </c>
      <c r="E4504" s="70" t="s">
        <v>1918</v>
      </c>
      <c r="F4504" s="42"/>
      <c r="G4504" s="71" t="s">
        <v>1134</v>
      </c>
      <c r="H4504" s="72">
        <v>0.9485</v>
      </c>
      <c r="I4504" s="72">
        <v>0.0</v>
      </c>
      <c r="J4504" s="73">
        <v>26.39</v>
      </c>
      <c r="K4504" s="73">
        <v>25.03</v>
      </c>
    </row>
    <row r="4505" ht="39.0" customHeight="1">
      <c r="A4505" s="77" t="s">
        <v>1940</v>
      </c>
      <c r="B4505" s="78" t="s">
        <v>2269</v>
      </c>
      <c r="C4505" s="77" t="s">
        <v>122</v>
      </c>
      <c r="D4505" s="77" t="s">
        <v>2270</v>
      </c>
      <c r="E4505" s="79" t="s">
        <v>1943</v>
      </c>
      <c r="F4505" s="42"/>
      <c r="G4505" s="80" t="s">
        <v>98</v>
      </c>
      <c r="H4505" s="81">
        <v>6.0</v>
      </c>
      <c r="I4505" s="81">
        <v>0.0</v>
      </c>
      <c r="J4505" s="82">
        <v>18.72</v>
      </c>
      <c r="K4505" s="82">
        <v>112.32</v>
      </c>
    </row>
    <row r="4506" ht="25.5" customHeight="1">
      <c r="A4506" s="77" t="s">
        <v>1940</v>
      </c>
      <c r="B4506" s="78" t="s">
        <v>4072</v>
      </c>
      <c r="C4506" s="77" t="s">
        <v>122</v>
      </c>
      <c r="D4506" s="77" t="s">
        <v>4073</v>
      </c>
      <c r="E4506" s="79" t="s">
        <v>1943</v>
      </c>
      <c r="F4506" s="42"/>
      <c r="G4506" s="80" t="s">
        <v>98</v>
      </c>
      <c r="H4506" s="81">
        <v>1.0</v>
      </c>
      <c r="I4506" s="81">
        <v>0.0</v>
      </c>
      <c r="J4506" s="82">
        <v>190.81</v>
      </c>
      <c r="K4506" s="82">
        <v>190.81</v>
      </c>
    </row>
    <row r="4507" ht="13.5" customHeight="1">
      <c r="A4507" s="64"/>
      <c r="B4507" s="64"/>
      <c r="C4507" s="64"/>
      <c r="D4507" s="64"/>
      <c r="E4507" s="64"/>
      <c r="F4507" s="64" t="s">
        <v>1935</v>
      </c>
      <c r="G4507" s="74">
        <v>11.75</v>
      </c>
      <c r="H4507" s="64" t="s">
        <v>1936</v>
      </c>
      <c r="I4507" s="74">
        <v>12.64</v>
      </c>
      <c r="J4507" s="64" t="s">
        <v>1937</v>
      </c>
      <c r="K4507" s="74">
        <v>24.39</v>
      </c>
    </row>
    <row r="4508" ht="13.5" customHeight="1">
      <c r="A4508" s="64"/>
      <c r="B4508" s="64"/>
      <c r="C4508" s="64"/>
      <c r="D4508" s="64"/>
      <c r="E4508" s="64"/>
      <c r="F4508" s="64" t="s">
        <v>1938</v>
      </c>
      <c r="G4508" s="74">
        <v>78.77</v>
      </c>
      <c r="H4508" s="75" t="s">
        <v>1939</v>
      </c>
      <c r="I4508" s="34"/>
      <c r="J4508" s="64"/>
      <c r="K4508" s="74">
        <v>413.41</v>
      </c>
    </row>
    <row r="4509" ht="0.75" customHeight="1">
      <c r="A4509" s="76"/>
      <c r="B4509" s="76"/>
      <c r="C4509" s="76"/>
      <c r="D4509" s="76"/>
      <c r="E4509" s="76"/>
      <c r="F4509" s="76"/>
      <c r="G4509" s="76"/>
      <c r="H4509" s="76"/>
      <c r="I4509" s="76"/>
      <c r="J4509" s="76"/>
      <c r="K4509" s="76"/>
    </row>
    <row r="4510" ht="18.0" customHeight="1">
      <c r="A4510" s="39" t="s">
        <v>1201</v>
      </c>
      <c r="B4510" s="43" t="s">
        <v>83</v>
      </c>
      <c r="C4510" s="39" t="s">
        <v>84</v>
      </c>
      <c r="D4510" s="39" t="s">
        <v>24</v>
      </c>
      <c r="E4510" s="40" t="s">
        <v>1911</v>
      </c>
      <c r="F4510" s="42"/>
      <c r="G4510" s="54" t="s">
        <v>85</v>
      </c>
      <c r="H4510" s="43" t="s">
        <v>25</v>
      </c>
      <c r="I4510" s="43" t="s">
        <v>86</v>
      </c>
      <c r="J4510" s="43" t="s">
        <v>26</v>
      </c>
      <c r="K4510" s="4"/>
    </row>
    <row r="4511" ht="25.5" customHeight="1">
      <c r="A4511" s="56" t="s">
        <v>1913</v>
      </c>
      <c r="B4511" s="58" t="s">
        <v>1202</v>
      </c>
      <c r="C4511" s="56" t="s">
        <v>265</v>
      </c>
      <c r="D4511" s="56" t="s">
        <v>1203</v>
      </c>
      <c r="E4511" s="66" t="s">
        <v>3950</v>
      </c>
      <c r="F4511" s="42"/>
      <c r="G4511" s="57" t="s">
        <v>106</v>
      </c>
      <c r="H4511" s="67">
        <v>1.0</v>
      </c>
      <c r="I4511" s="59">
        <v>111.2</v>
      </c>
      <c r="J4511" s="59">
        <v>111.2</v>
      </c>
      <c r="K4511" s="4"/>
    </row>
    <row r="4512" ht="15.0" customHeight="1">
      <c r="A4512" s="39" t="s">
        <v>23</v>
      </c>
      <c r="B4512" s="43" t="s">
        <v>83</v>
      </c>
      <c r="C4512" s="39" t="s">
        <v>84</v>
      </c>
      <c r="D4512" s="39" t="s">
        <v>24</v>
      </c>
      <c r="E4512" s="40" t="s">
        <v>1911</v>
      </c>
      <c r="F4512" s="42"/>
      <c r="G4512" s="54" t="s">
        <v>85</v>
      </c>
      <c r="H4512" s="43" t="s">
        <v>25</v>
      </c>
      <c r="I4512" s="43" t="s">
        <v>86</v>
      </c>
      <c r="J4512" s="43" t="s">
        <v>26</v>
      </c>
      <c r="K4512" s="4"/>
    </row>
    <row r="4513" ht="24.0" customHeight="1">
      <c r="A4513" s="68" t="s">
        <v>1913</v>
      </c>
      <c r="B4513" s="69" t="s">
        <v>2861</v>
      </c>
      <c r="C4513" s="68" t="s">
        <v>265</v>
      </c>
      <c r="D4513" s="68" t="s">
        <v>2862</v>
      </c>
      <c r="E4513" s="70" t="s">
        <v>2332</v>
      </c>
      <c r="F4513" s="42"/>
      <c r="G4513" s="71" t="s">
        <v>2070</v>
      </c>
      <c r="H4513" s="72">
        <v>0.3</v>
      </c>
      <c r="I4513" s="73" t="s">
        <v>2863</v>
      </c>
      <c r="J4513" s="84" t="s">
        <v>4074</v>
      </c>
      <c r="K4513" s="4"/>
    </row>
    <row r="4514" ht="25.5" customHeight="1">
      <c r="A4514" s="77" t="s">
        <v>1940</v>
      </c>
      <c r="B4514" s="78" t="s">
        <v>4075</v>
      </c>
      <c r="C4514" s="77" t="s">
        <v>265</v>
      </c>
      <c r="D4514" s="77" t="s">
        <v>4076</v>
      </c>
      <c r="E4514" s="79" t="s">
        <v>1943</v>
      </c>
      <c r="F4514" s="42"/>
      <c r="G4514" s="80" t="s">
        <v>106</v>
      </c>
      <c r="H4514" s="81">
        <v>1.0</v>
      </c>
      <c r="I4514" s="82" t="s">
        <v>4077</v>
      </c>
      <c r="J4514" s="86" t="s">
        <v>4077</v>
      </c>
      <c r="K4514" s="4"/>
    </row>
    <row r="4515" ht="24.0" customHeight="1">
      <c r="A4515" s="77" t="s">
        <v>1940</v>
      </c>
      <c r="B4515" s="78" t="s">
        <v>2858</v>
      </c>
      <c r="C4515" s="77" t="s">
        <v>122</v>
      </c>
      <c r="D4515" s="77" t="s">
        <v>2859</v>
      </c>
      <c r="E4515" s="79" t="s">
        <v>1948</v>
      </c>
      <c r="F4515" s="42"/>
      <c r="G4515" s="80" t="s">
        <v>1134</v>
      </c>
      <c r="H4515" s="81">
        <v>0.3</v>
      </c>
      <c r="I4515" s="82" t="s">
        <v>2860</v>
      </c>
      <c r="J4515" s="86" t="s">
        <v>4078</v>
      </c>
      <c r="K4515" s="4"/>
    </row>
    <row r="4516" ht="39.75" customHeight="1">
      <c r="A4516" s="87" t="s">
        <v>2347</v>
      </c>
      <c r="B4516" s="41"/>
      <c r="C4516" s="41"/>
      <c r="D4516" s="41"/>
      <c r="E4516" s="41"/>
      <c r="F4516" s="41"/>
      <c r="G4516" s="41"/>
      <c r="H4516" s="41"/>
      <c r="I4516" s="41"/>
      <c r="J4516" s="42"/>
      <c r="K4516" s="4"/>
    </row>
    <row r="4517" ht="15.0" customHeight="1">
      <c r="A4517" s="39" t="s">
        <v>23</v>
      </c>
      <c r="B4517" s="43" t="s">
        <v>83</v>
      </c>
      <c r="C4517" s="39" t="s">
        <v>84</v>
      </c>
      <c r="D4517" s="39" t="s">
        <v>24</v>
      </c>
      <c r="E4517" s="40" t="s">
        <v>1911</v>
      </c>
      <c r="F4517" s="42"/>
      <c r="G4517" s="54" t="s">
        <v>85</v>
      </c>
      <c r="H4517" s="43" t="s">
        <v>25</v>
      </c>
      <c r="I4517" s="43" t="s">
        <v>86</v>
      </c>
      <c r="J4517" s="43" t="s">
        <v>26</v>
      </c>
      <c r="K4517" s="4"/>
    </row>
    <row r="4518" ht="24.0" customHeight="1">
      <c r="A4518" s="77" t="s">
        <v>1940</v>
      </c>
      <c r="B4518" s="78" t="s">
        <v>2876</v>
      </c>
      <c r="C4518" s="77" t="s">
        <v>265</v>
      </c>
      <c r="D4518" s="77" t="s">
        <v>2877</v>
      </c>
      <c r="E4518" s="79" t="s">
        <v>1943</v>
      </c>
      <c r="F4518" s="42"/>
      <c r="G4518" s="80" t="s">
        <v>106</v>
      </c>
      <c r="H4518" s="81">
        <v>2.1E-4</v>
      </c>
      <c r="I4518" s="82" t="s">
        <v>2878</v>
      </c>
      <c r="J4518" s="86" t="s">
        <v>2351</v>
      </c>
      <c r="K4518" s="4"/>
    </row>
    <row r="4519" ht="24.0" customHeight="1">
      <c r="A4519" s="77" t="s">
        <v>1940</v>
      </c>
      <c r="B4519" s="78" t="s">
        <v>2879</v>
      </c>
      <c r="C4519" s="77" t="s">
        <v>265</v>
      </c>
      <c r="D4519" s="77" t="s">
        <v>2880</v>
      </c>
      <c r="E4519" s="79" t="s">
        <v>1943</v>
      </c>
      <c r="F4519" s="42"/>
      <c r="G4519" s="80" t="s">
        <v>106</v>
      </c>
      <c r="H4519" s="81">
        <v>6.0E-5</v>
      </c>
      <c r="I4519" s="82" t="s">
        <v>2881</v>
      </c>
      <c r="J4519" s="86" t="s">
        <v>2351</v>
      </c>
      <c r="K4519" s="4"/>
    </row>
    <row r="4520" ht="25.5" customHeight="1">
      <c r="A4520" s="77" t="s">
        <v>1940</v>
      </c>
      <c r="B4520" s="78" t="s">
        <v>2882</v>
      </c>
      <c r="C4520" s="77" t="s">
        <v>265</v>
      </c>
      <c r="D4520" s="77" t="s">
        <v>2883</v>
      </c>
      <c r="E4520" s="79" t="s">
        <v>1943</v>
      </c>
      <c r="F4520" s="42"/>
      <c r="G4520" s="80" t="s">
        <v>106</v>
      </c>
      <c r="H4520" s="81">
        <v>1.5E-4</v>
      </c>
      <c r="I4520" s="82" t="s">
        <v>2884</v>
      </c>
      <c r="J4520" s="86" t="s">
        <v>2351</v>
      </c>
      <c r="K4520" s="4"/>
    </row>
    <row r="4521" ht="24.0" customHeight="1">
      <c r="A4521" s="77" t="s">
        <v>1940</v>
      </c>
      <c r="B4521" s="78" t="s">
        <v>2360</v>
      </c>
      <c r="C4521" s="77" t="s">
        <v>265</v>
      </c>
      <c r="D4521" s="77" t="s">
        <v>2361</v>
      </c>
      <c r="E4521" s="79" t="s">
        <v>1943</v>
      </c>
      <c r="F4521" s="42"/>
      <c r="G4521" s="80" t="s">
        <v>106</v>
      </c>
      <c r="H4521" s="81">
        <v>0.00135</v>
      </c>
      <c r="I4521" s="82" t="s">
        <v>2362</v>
      </c>
      <c r="J4521" s="86" t="s">
        <v>2391</v>
      </c>
      <c r="K4521" s="4"/>
    </row>
    <row r="4522" ht="24.0" customHeight="1">
      <c r="A4522" s="77" t="s">
        <v>1940</v>
      </c>
      <c r="B4522" s="78" t="s">
        <v>2396</v>
      </c>
      <c r="C4522" s="77" t="s">
        <v>265</v>
      </c>
      <c r="D4522" s="77" t="s">
        <v>2397</v>
      </c>
      <c r="E4522" s="79" t="s">
        <v>1943</v>
      </c>
      <c r="F4522" s="42"/>
      <c r="G4522" s="80" t="s">
        <v>106</v>
      </c>
      <c r="H4522" s="81">
        <v>0.03054</v>
      </c>
      <c r="I4522" s="82" t="s">
        <v>2398</v>
      </c>
      <c r="J4522" s="86" t="s">
        <v>3954</v>
      </c>
      <c r="K4522" s="4"/>
    </row>
    <row r="4523" ht="24.0" customHeight="1">
      <c r="A4523" s="77" t="s">
        <v>1940</v>
      </c>
      <c r="B4523" s="78" t="s">
        <v>2392</v>
      </c>
      <c r="C4523" s="77" t="s">
        <v>265</v>
      </c>
      <c r="D4523" s="77" t="s">
        <v>2393</v>
      </c>
      <c r="E4523" s="79" t="s">
        <v>1943</v>
      </c>
      <c r="F4523" s="42"/>
      <c r="G4523" s="80" t="s">
        <v>106</v>
      </c>
      <c r="H4523" s="81">
        <v>5.4E-4</v>
      </c>
      <c r="I4523" s="82" t="s">
        <v>2394</v>
      </c>
      <c r="J4523" s="86" t="s">
        <v>2351</v>
      </c>
      <c r="K4523" s="4"/>
    </row>
    <row r="4524" ht="25.5" customHeight="1">
      <c r="A4524" s="77" t="s">
        <v>1940</v>
      </c>
      <c r="B4524" s="78" t="s">
        <v>2372</v>
      </c>
      <c r="C4524" s="77" t="s">
        <v>122</v>
      </c>
      <c r="D4524" s="77" t="s">
        <v>2373</v>
      </c>
      <c r="E4524" s="79" t="s">
        <v>1943</v>
      </c>
      <c r="F4524" s="42"/>
      <c r="G4524" s="80" t="s">
        <v>98</v>
      </c>
      <c r="H4524" s="81">
        <v>6.0E-5</v>
      </c>
      <c r="I4524" s="82" t="s">
        <v>2374</v>
      </c>
      <c r="J4524" s="86" t="s">
        <v>2351</v>
      </c>
      <c r="K4524" s="4"/>
    </row>
    <row r="4525" ht="24.0" customHeight="1">
      <c r="A4525" s="77" t="s">
        <v>1940</v>
      </c>
      <c r="B4525" s="78" t="s">
        <v>2885</v>
      </c>
      <c r="C4525" s="77" t="s">
        <v>265</v>
      </c>
      <c r="D4525" s="77" t="s">
        <v>2886</v>
      </c>
      <c r="E4525" s="79" t="s">
        <v>1943</v>
      </c>
      <c r="F4525" s="42"/>
      <c r="G4525" s="80" t="s">
        <v>106</v>
      </c>
      <c r="H4525" s="81">
        <v>6.0E-5</v>
      </c>
      <c r="I4525" s="82" t="s">
        <v>2887</v>
      </c>
      <c r="J4525" s="86" t="s">
        <v>2351</v>
      </c>
      <c r="K4525" s="4"/>
    </row>
    <row r="4526" ht="24.0" customHeight="1">
      <c r="A4526" s="77" t="s">
        <v>1940</v>
      </c>
      <c r="B4526" s="78" t="s">
        <v>2888</v>
      </c>
      <c r="C4526" s="77" t="s">
        <v>265</v>
      </c>
      <c r="D4526" s="77" t="s">
        <v>2889</v>
      </c>
      <c r="E4526" s="79" t="s">
        <v>1943</v>
      </c>
      <c r="F4526" s="42"/>
      <c r="G4526" s="80" t="s">
        <v>106</v>
      </c>
      <c r="H4526" s="81">
        <v>1.2E-4</v>
      </c>
      <c r="I4526" s="82" t="s">
        <v>2890</v>
      </c>
      <c r="J4526" s="86" t="s">
        <v>2351</v>
      </c>
      <c r="K4526" s="4"/>
    </row>
    <row r="4527" ht="24.0" customHeight="1">
      <c r="A4527" s="77" t="s">
        <v>1940</v>
      </c>
      <c r="B4527" s="78" t="s">
        <v>2378</v>
      </c>
      <c r="C4527" s="77" t="s">
        <v>265</v>
      </c>
      <c r="D4527" s="77" t="s">
        <v>2379</v>
      </c>
      <c r="E4527" s="79" t="s">
        <v>1943</v>
      </c>
      <c r="F4527" s="42"/>
      <c r="G4527" s="80" t="s">
        <v>106</v>
      </c>
      <c r="H4527" s="81">
        <v>4.5E-4</v>
      </c>
      <c r="I4527" s="82" t="s">
        <v>2380</v>
      </c>
      <c r="J4527" s="86" t="s">
        <v>2498</v>
      </c>
      <c r="K4527" s="4"/>
    </row>
    <row r="4528" ht="24.0" customHeight="1">
      <c r="A4528" s="77" t="s">
        <v>1940</v>
      </c>
      <c r="B4528" s="78" t="s">
        <v>2891</v>
      </c>
      <c r="C4528" s="77" t="s">
        <v>265</v>
      </c>
      <c r="D4528" s="77" t="s">
        <v>2892</v>
      </c>
      <c r="E4528" s="79" t="s">
        <v>1943</v>
      </c>
      <c r="F4528" s="42"/>
      <c r="G4528" s="80" t="s">
        <v>1226</v>
      </c>
      <c r="H4528" s="81">
        <v>2.1E-4</v>
      </c>
      <c r="I4528" s="82" t="s">
        <v>2893</v>
      </c>
      <c r="J4528" s="86" t="s">
        <v>2351</v>
      </c>
      <c r="K4528" s="4"/>
    </row>
    <row r="4529" ht="24.0" customHeight="1">
      <c r="A4529" s="77" t="s">
        <v>1940</v>
      </c>
      <c r="B4529" s="78" t="s">
        <v>2355</v>
      </c>
      <c r="C4529" s="77" t="s">
        <v>122</v>
      </c>
      <c r="D4529" s="77" t="s">
        <v>2356</v>
      </c>
      <c r="E4529" s="79" t="s">
        <v>1943</v>
      </c>
      <c r="F4529" s="42"/>
      <c r="G4529" s="80" t="s">
        <v>2357</v>
      </c>
      <c r="H4529" s="81">
        <v>6.9E-4</v>
      </c>
      <c r="I4529" s="82" t="s">
        <v>2358</v>
      </c>
      <c r="J4529" s="86" t="s">
        <v>2351</v>
      </c>
      <c r="K4529" s="4"/>
    </row>
    <row r="4530" ht="24.0" customHeight="1">
      <c r="A4530" s="77" t="s">
        <v>1940</v>
      </c>
      <c r="B4530" s="78" t="s">
        <v>2894</v>
      </c>
      <c r="C4530" s="77" t="s">
        <v>265</v>
      </c>
      <c r="D4530" s="77" t="s">
        <v>2895</v>
      </c>
      <c r="E4530" s="79" t="s">
        <v>1943</v>
      </c>
      <c r="F4530" s="42"/>
      <c r="G4530" s="80" t="s">
        <v>106</v>
      </c>
      <c r="H4530" s="81">
        <v>3.0E-5</v>
      </c>
      <c r="I4530" s="82" t="s">
        <v>2896</v>
      </c>
      <c r="J4530" s="86" t="s">
        <v>2351</v>
      </c>
      <c r="K4530" s="4"/>
    </row>
    <row r="4531" ht="24.0" customHeight="1">
      <c r="A4531" s="77" t="s">
        <v>1940</v>
      </c>
      <c r="B4531" s="78" t="s">
        <v>2388</v>
      </c>
      <c r="C4531" s="77" t="s">
        <v>265</v>
      </c>
      <c r="D4531" s="77" t="s">
        <v>2389</v>
      </c>
      <c r="E4531" s="79" t="s">
        <v>1943</v>
      </c>
      <c r="F4531" s="42"/>
      <c r="G4531" s="80" t="s">
        <v>106</v>
      </c>
      <c r="H4531" s="81">
        <v>0.01962</v>
      </c>
      <c r="I4531" s="82" t="s">
        <v>2390</v>
      </c>
      <c r="J4531" s="86" t="s">
        <v>2498</v>
      </c>
      <c r="K4531" s="4"/>
    </row>
    <row r="4532" ht="25.5" customHeight="1">
      <c r="A4532" s="77" t="s">
        <v>1940</v>
      </c>
      <c r="B4532" s="78" t="s">
        <v>2409</v>
      </c>
      <c r="C4532" s="77" t="s">
        <v>265</v>
      </c>
      <c r="D4532" s="77" t="s">
        <v>2410</v>
      </c>
      <c r="E4532" s="79" t="s">
        <v>1943</v>
      </c>
      <c r="F4532" s="42"/>
      <c r="G4532" s="80" t="s">
        <v>106</v>
      </c>
      <c r="H4532" s="81">
        <v>1.8E-4</v>
      </c>
      <c r="I4532" s="82" t="s">
        <v>2411</v>
      </c>
      <c r="J4532" s="86" t="s">
        <v>2351</v>
      </c>
      <c r="K4532" s="4"/>
    </row>
    <row r="4533" ht="25.5" customHeight="1">
      <c r="A4533" s="77" t="s">
        <v>1940</v>
      </c>
      <c r="B4533" s="78" t="s">
        <v>2364</v>
      </c>
      <c r="C4533" s="77" t="s">
        <v>122</v>
      </c>
      <c r="D4533" s="77" t="s">
        <v>2365</v>
      </c>
      <c r="E4533" s="79" t="s">
        <v>1943</v>
      </c>
      <c r="F4533" s="42"/>
      <c r="G4533" s="80" t="s">
        <v>2357</v>
      </c>
      <c r="H4533" s="81">
        <v>2.4E-4</v>
      </c>
      <c r="I4533" s="82" t="s">
        <v>2366</v>
      </c>
      <c r="J4533" s="86" t="s">
        <v>2359</v>
      </c>
      <c r="K4533" s="4"/>
    </row>
    <row r="4534" ht="24.0" customHeight="1">
      <c r="A4534" s="77" t="s">
        <v>1940</v>
      </c>
      <c r="B4534" s="78" t="s">
        <v>2897</v>
      </c>
      <c r="C4534" s="77" t="s">
        <v>265</v>
      </c>
      <c r="D4534" s="77" t="s">
        <v>2898</v>
      </c>
      <c r="E4534" s="79" t="s">
        <v>1943</v>
      </c>
      <c r="F4534" s="42"/>
      <c r="G4534" s="80" t="s">
        <v>106</v>
      </c>
      <c r="H4534" s="81">
        <v>3.0E-5</v>
      </c>
      <c r="I4534" s="82" t="s">
        <v>2899</v>
      </c>
      <c r="J4534" s="86" t="s">
        <v>2351</v>
      </c>
      <c r="K4534" s="4"/>
    </row>
    <row r="4535" ht="24.0" customHeight="1">
      <c r="A4535" s="77" t="s">
        <v>1940</v>
      </c>
      <c r="B4535" s="78" t="s">
        <v>2368</v>
      </c>
      <c r="C4535" s="77" t="s">
        <v>265</v>
      </c>
      <c r="D4535" s="77" t="s">
        <v>2369</v>
      </c>
      <c r="E4535" s="79" t="s">
        <v>1943</v>
      </c>
      <c r="F4535" s="42"/>
      <c r="G4535" s="80" t="s">
        <v>2370</v>
      </c>
      <c r="H4535" s="81">
        <v>2.4E-4</v>
      </c>
      <c r="I4535" s="82" t="s">
        <v>2371</v>
      </c>
      <c r="J4535" s="86" t="s">
        <v>2351</v>
      </c>
      <c r="K4535" s="4"/>
    </row>
    <row r="4536" ht="24.0" customHeight="1">
      <c r="A4536" s="77" t="s">
        <v>1940</v>
      </c>
      <c r="B4536" s="78" t="s">
        <v>2400</v>
      </c>
      <c r="C4536" s="77" t="s">
        <v>265</v>
      </c>
      <c r="D4536" s="77" t="s">
        <v>2401</v>
      </c>
      <c r="E4536" s="79" t="s">
        <v>1972</v>
      </c>
      <c r="F4536" s="42"/>
      <c r="G4536" s="80" t="s">
        <v>2402</v>
      </c>
      <c r="H4536" s="81">
        <v>1.2E-4</v>
      </c>
      <c r="I4536" s="82" t="s">
        <v>2403</v>
      </c>
      <c r="J4536" s="86" t="s">
        <v>2415</v>
      </c>
      <c r="K4536" s="4"/>
    </row>
    <row r="4537" ht="24.0" customHeight="1">
      <c r="A4537" s="77" t="s">
        <v>1940</v>
      </c>
      <c r="B4537" s="78" t="s">
        <v>2900</v>
      </c>
      <c r="C4537" s="77" t="s">
        <v>265</v>
      </c>
      <c r="D4537" s="77" t="s">
        <v>2901</v>
      </c>
      <c r="E4537" s="79" t="s">
        <v>1943</v>
      </c>
      <c r="F4537" s="42"/>
      <c r="G4537" s="80" t="s">
        <v>106</v>
      </c>
      <c r="H4537" s="81">
        <v>3.0E-5</v>
      </c>
      <c r="I4537" s="82" t="s">
        <v>2902</v>
      </c>
      <c r="J4537" s="86" t="s">
        <v>2351</v>
      </c>
      <c r="K4537" s="4"/>
    </row>
    <row r="4538" ht="24.0" customHeight="1">
      <c r="A4538" s="77" t="s">
        <v>1940</v>
      </c>
      <c r="B4538" s="78" t="s">
        <v>2903</v>
      </c>
      <c r="C4538" s="77" t="s">
        <v>265</v>
      </c>
      <c r="D4538" s="77" t="s">
        <v>2904</v>
      </c>
      <c r="E4538" s="79" t="s">
        <v>1943</v>
      </c>
      <c r="F4538" s="42"/>
      <c r="G4538" s="80" t="s">
        <v>106</v>
      </c>
      <c r="H4538" s="81">
        <v>6.0E-5</v>
      </c>
      <c r="I4538" s="82" t="s">
        <v>2905</v>
      </c>
      <c r="J4538" s="86" t="s">
        <v>2351</v>
      </c>
      <c r="K4538" s="4"/>
    </row>
    <row r="4539" ht="25.5" customHeight="1">
      <c r="A4539" s="77" t="s">
        <v>1940</v>
      </c>
      <c r="B4539" s="78" t="s">
        <v>2404</v>
      </c>
      <c r="C4539" s="77" t="s">
        <v>265</v>
      </c>
      <c r="D4539" s="77" t="s">
        <v>2405</v>
      </c>
      <c r="E4539" s="79" t="s">
        <v>1972</v>
      </c>
      <c r="F4539" s="42"/>
      <c r="G4539" s="80" t="s">
        <v>106</v>
      </c>
      <c r="H4539" s="81">
        <v>0.03054</v>
      </c>
      <c r="I4539" s="82" t="s">
        <v>2406</v>
      </c>
      <c r="J4539" s="86" t="s">
        <v>2502</v>
      </c>
      <c r="K4539" s="4"/>
    </row>
    <row r="4540" ht="24.0" customHeight="1">
      <c r="A4540" s="77" t="s">
        <v>1940</v>
      </c>
      <c r="B4540" s="78" t="s">
        <v>2906</v>
      </c>
      <c r="C4540" s="77" t="s">
        <v>265</v>
      </c>
      <c r="D4540" s="77" t="s">
        <v>2907</v>
      </c>
      <c r="E4540" s="79" t="s">
        <v>1943</v>
      </c>
      <c r="F4540" s="42"/>
      <c r="G4540" s="80" t="s">
        <v>106</v>
      </c>
      <c r="H4540" s="81">
        <v>1.2E-4</v>
      </c>
      <c r="I4540" s="82" t="s">
        <v>2908</v>
      </c>
      <c r="J4540" s="86" t="s">
        <v>2351</v>
      </c>
      <c r="K4540" s="4"/>
    </row>
    <row r="4541" ht="24.0" customHeight="1">
      <c r="A4541" s="77" t="s">
        <v>1940</v>
      </c>
      <c r="B4541" s="78" t="s">
        <v>2407</v>
      </c>
      <c r="C4541" s="77" t="s">
        <v>265</v>
      </c>
      <c r="D4541" s="77" t="s">
        <v>2408</v>
      </c>
      <c r="E4541" s="79" t="s">
        <v>1943</v>
      </c>
      <c r="F4541" s="42"/>
      <c r="G4541" s="80" t="s">
        <v>106</v>
      </c>
      <c r="H4541" s="81">
        <v>0.00135</v>
      </c>
      <c r="I4541" s="82" t="s">
        <v>2186</v>
      </c>
      <c r="J4541" s="86" t="s">
        <v>2351</v>
      </c>
      <c r="K4541" s="4"/>
    </row>
    <row r="4542" ht="24.0" customHeight="1">
      <c r="A4542" s="77" t="s">
        <v>1940</v>
      </c>
      <c r="B4542" s="78" t="s">
        <v>2412</v>
      </c>
      <c r="C4542" s="77" t="s">
        <v>265</v>
      </c>
      <c r="D4542" s="77" t="s">
        <v>2413</v>
      </c>
      <c r="E4542" s="79" t="s">
        <v>1972</v>
      </c>
      <c r="F4542" s="42"/>
      <c r="G4542" s="80" t="s">
        <v>106</v>
      </c>
      <c r="H4542" s="81">
        <v>0.00135</v>
      </c>
      <c r="I4542" s="82" t="s">
        <v>2414</v>
      </c>
      <c r="J4542" s="86" t="s">
        <v>2359</v>
      </c>
      <c r="K4542" s="4"/>
    </row>
    <row r="4543" ht="25.5" customHeight="1">
      <c r="A4543" s="77" t="s">
        <v>1940</v>
      </c>
      <c r="B4543" s="78" t="s">
        <v>4075</v>
      </c>
      <c r="C4543" s="77" t="s">
        <v>265</v>
      </c>
      <c r="D4543" s="77" t="s">
        <v>4076</v>
      </c>
      <c r="E4543" s="79" t="s">
        <v>1943</v>
      </c>
      <c r="F4543" s="42"/>
      <c r="G4543" s="80" t="s">
        <v>106</v>
      </c>
      <c r="H4543" s="81">
        <v>1.0</v>
      </c>
      <c r="I4543" s="82" t="s">
        <v>4077</v>
      </c>
      <c r="J4543" s="86" t="s">
        <v>4077</v>
      </c>
      <c r="K4543" s="4"/>
    </row>
    <row r="4544" ht="24.0" customHeight="1">
      <c r="A4544" s="77" t="s">
        <v>1940</v>
      </c>
      <c r="B4544" s="78" t="s">
        <v>2858</v>
      </c>
      <c r="C4544" s="77" t="s">
        <v>122</v>
      </c>
      <c r="D4544" s="77" t="s">
        <v>2859</v>
      </c>
      <c r="E4544" s="79" t="s">
        <v>1948</v>
      </c>
      <c r="F4544" s="42"/>
      <c r="G4544" s="80" t="s">
        <v>1134</v>
      </c>
      <c r="H4544" s="81">
        <v>0.3</v>
      </c>
      <c r="I4544" s="82" t="s">
        <v>2860</v>
      </c>
      <c r="J4544" s="86" t="s">
        <v>4078</v>
      </c>
      <c r="K4544" s="4"/>
    </row>
    <row r="4545" ht="13.5" customHeight="1">
      <c r="A4545" s="64"/>
      <c r="B4545" s="64"/>
      <c r="C4545" s="64"/>
      <c r="D4545" s="64"/>
      <c r="E4545" s="64" t="s">
        <v>1935</v>
      </c>
      <c r="F4545" s="74">
        <v>2.95</v>
      </c>
      <c r="G4545" s="64" t="s">
        <v>1936</v>
      </c>
      <c r="H4545" s="74">
        <v>3.18</v>
      </c>
      <c r="I4545" s="64" t="s">
        <v>1937</v>
      </c>
      <c r="J4545" s="74">
        <v>6.13</v>
      </c>
      <c r="K4545" s="4"/>
    </row>
    <row r="4546" ht="13.5" customHeight="1">
      <c r="A4546" s="64"/>
      <c r="B4546" s="64"/>
      <c r="C4546" s="64"/>
      <c r="D4546" s="64"/>
      <c r="E4546" s="64" t="s">
        <v>1938</v>
      </c>
      <c r="F4546" s="74">
        <v>26.17</v>
      </c>
      <c r="G4546" s="64"/>
      <c r="H4546" s="75" t="s">
        <v>1939</v>
      </c>
      <c r="I4546" s="34"/>
      <c r="J4546" s="74">
        <v>137.37</v>
      </c>
      <c r="K4546" s="4"/>
    </row>
    <row r="4547" ht="0.75" customHeight="1">
      <c r="A4547" s="76"/>
      <c r="B4547" s="76"/>
      <c r="C4547" s="76"/>
      <c r="D4547" s="76"/>
      <c r="E4547" s="76"/>
      <c r="F4547" s="76"/>
      <c r="G4547" s="76"/>
      <c r="H4547" s="76"/>
      <c r="I4547" s="76"/>
      <c r="J4547" s="76"/>
      <c r="K4547" s="76"/>
    </row>
    <row r="4548" ht="18.0" customHeight="1">
      <c r="A4548" s="39" t="s">
        <v>1204</v>
      </c>
      <c r="B4548" s="43" t="s">
        <v>83</v>
      </c>
      <c r="C4548" s="39" t="s">
        <v>84</v>
      </c>
      <c r="D4548" s="39" t="s">
        <v>24</v>
      </c>
      <c r="E4548" s="40" t="s">
        <v>1911</v>
      </c>
      <c r="F4548" s="42"/>
      <c r="G4548" s="54" t="s">
        <v>85</v>
      </c>
      <c r="H4548" s="43" t="s">
        <v>25</v>
      </c>
      <c r="I4548" s="43" t="s">
        <v>1912</v>
      </c>
      <c r="J4548" s="43" t="s">
        <v>86</v>
      </c>
      <c r="K4548" s="43" t="s">
        <v>26</v>
      </c>
    </row>
    <row r="4549" ht="25.5" customHeight="1">
      <c r="A4549" s="56" t="s">
        <v>1913</v>
      </c>
      <c r="B4549" s="58" t="s">
        <v>1205</v>
      </c>
      <c r="C4549" s="56" t="s">
        <v>109</v>
      </c>
      <c r="D4549" s="56" t="s">
        <v>1206</v>
      </c>
      <c r="E4549" s="66" t="s">
        <v>4048</v>
      </c>
      <c r="F4549" s="42"/>
      <c r="G4549" s="57" t="s">
        <v>98</v>
      </c>
      <c r="H4549" s="67">
        <v>1.0</v>
      </c>
      <c r="I4549" s="59"/>
      <c r="J4549" s="59">
        <v>443.44</v>
      </c>
      <c r="K4549" s="59">
        <v>443.44</v>
      </c>
    </row>
    <row r="4550" ht="39.0" customHeight="1">
      <c r="A4550" s="77" t="s">
        <v>1940</v>
      </c>
      <c r="B4550" s="78" t="s">
        <v>4079</v>
      </c>
      <c r="C4550" s="77" t="s">
        <v>109</v>
      </c>
      <c r="D4550" s="77" t="s">
        <v>4080</v>
      </c>
      <c r="E4550" s="79" t="s">
        <v>1943</v>
      </c>
      <c r="F4550" s="42"/>
      <c r="G4550" s="80" t="s">
        <v>98</v>
      </c>
      <c r="H4550" s="81">
        <v>1.0</v>
      </c>
      <c r="I4550" s="81">
        <v>0.0</v>
      </c>
      <c r="J4550" s="82">
        <v>418.5</v>
      </c>
      <c r="K4550" s="82">
        <v>418.5</v>
      </c>
    </row>
    <row r="4551" ht="24.0" customHeight="1">
      <c r="A4551" s="77" t="s">
        <v>1940</v>
      </c>
      <c r="B4551" s="78" t="s">
        <v>4081</v>
      </c>
      <c r="C4551" s="77" t="s">
        <v>109</v>
      </c>
      <c r="D4551" s="77" t="s">
        <v>4082</v>
      </c>
      <c r="E4551" s="79" t="s">
        <v>1948</v>
      </c>
      <c r="F4551" s="42"/>
      <c r="G4551" s="80" t="s">
        <v>1134</v>
      </c>
      <c r="H4551" s="81">
        <v>1.305</v>
      </c>
      <c r="I4551" s="81">
        <v>0.0</v>
      </c>
      <c r="J4551" s="82">
        <v>19.112592</v>
      </c>
      <c r="K4551" s="82">
        <v>24.94</v>
      </c>
    </row>
    <row r="4552" ht="13.5" customHeight="1">
      <c r="A4552" s="64"/>
      <c r="B4552" s="64"/>
      <c r="C4552" s="64"/>
      <c r="D4552" s="64"/>
      <c r="E4552" s="64"/>
      <c r="F4552" s="64" t="s">
        <v>1935</v>
      </c>
      <c r="G4552" s="74">
        <v>12.01</v>
      </c>
      <c r="H4552" s="64" t="s">
        <v>1936</v>
      </c>
      <c r="I4552" s="74">
        <v>12.93</v>
      </c>
      <c r="J4552" s="64" t="s">
        <v>1937</v>
      </c>
      <c r="K4552" s="74">
        <v>24.94</v>
      </c>
    </row>
    <row r="4553" ht="13.5" customHeight="1">
      <c r="A4553" s="64"/>
      <c r="B4553" s="64"/>
      <c r="C4553" s="64"/>
      <c r="D4553" s="64"/>
      <c r="E4553" s="64"/>
      <c r="F4553" s="64" t="s">
        <v>1938</v>
      </c>
      <c r="G4553" s="74">
        <v>104.38</v>
      </c>
      <c r="H4553" s="75" t="s">
        <v>1939</v>
      </c>
      <c r="I4553" s="34"/>
      <c r="J4553" s="64"/>
      <c r="K4553" s="74">
        <v>547.82</v>
      </c>
    </row>
    <row r="4554" ht="0.75" customHeight="1">
      <c r="A4554" s="76"/>
      <c r="B4554" s="76"/>
      <c r="C4554" s="76"/>
      <c r="D4554" s="76"/>
      <c r="E4554" s="76"/>
      <c r="F4554" s="76"/>
      <c r="G4554" s="76"/>
      <c r="H4554" s="76"/>
      <c r="I4554" s="76"/>
      <c r="J4554" s="76"/>
      <c r="K4554" s="76"/>
    </row>
    <row r="4555" ht="18.0" customHeight="1">
      <c r="A4555" s="39" t="s">
        <v>1207</v>
      </c>
      <c r="B4555" s="43" t="s">
        <v>83</v>
      </c>
      <c r="C4555" s="39" t="s">
        <v>84</v>
      </c>
      <c r="D4555" s="39" t="s">
        <v>24</v>
      </c>
      <c r="E4555" s="40" t="s">
        <v>1911</v>
      </c>
      <c r="F4555" s="42"/>
      <c r="G4555" s="54" t="s">
        <v>85</v>
      </c>
      <c r="H4555" s="43" t="s">
        <v>25</v>
      </c>
      <c r="I4555" s="43" t="s">
        <v>1912</v>
      </c>
      <c r="J4555" s="43" t="s">
        <v>86</v>
      </c>
      <c r="K4555" s="43" t="s">
        <v>26</v>
      </c>
    </row>
    <row r="4556" ht="39.0" customHeight="1">
      <c r="A4556" s="56" t="s">
        <v>1913</v>
      </c>
      <c r="B4556" s="58" t="s">
        <v>1208</v>
      </c>
      <c r="C4556" s="56" t="s">
        <v>122</v>
      </c>
      <c r="D4556" s="56" t="s">
        <v>1209</v>
      </c>
      <c r="E4556" s="66" t="s">
        <v>2266</v>
      </c>
      <c r="F4556" s="42"/>
      <c r="G4556" s="57" t="s">
        <v>98</v>
      </c>
      <c r="H4556" s="67">
        <v>1.0</v>
      </c>
      <c r="I4556" s="59"/>
      <c r="J4556" s="59">
        <v>61.4</v>
      </c>
      <c r="K4556" s="59">
        <v>61.4</v>
      </c>
    </row>
    <row r="4557" ht="25.5" customHeight="1">
      <c r="A4557" s="68" t="s">
        <v>1915</v>
      </c>
      <c r="B4557" s="69" t="s">
        <v>2003</v>
      </c>
      <c r="C4557" s="68" t="s">
        <v>122</v>
      </c>
      <c r="D4557" s="68" t="s">
        <v>2004</v>
      </c>
      <c r="E4557" s="70" t="s">
        <v>1918</v>
      </c>
      <c r="F4557" s="42"/>
      <c r="G4557" s="71" t="s">
        <v>1134</v>
      </c>
      <c r="H4557" s="72">
        <v>0.3162</v>
      </c>
      <c r="I4557" s="72">
        <v>0.0</v>
      </c>
      <c r="J4557" s="73">
        <v>26.39</v>
      </c>
      <c r="K4557" s="73">
        <v>8.34</v>
      </c>
    </row>
    <row r="4558" ht="24.0" customHeight="1">
      <c r="A4558" s="68" t="s">
        <v>1915</v>
      </c>
      <c r="B4558" s="69" t="s">
        <v>2005</v>
      </c>
      <c r="C4558" s="68" t="s">
        <v>122</v>
      </c>
      <c r="D4558" s="68" t="s">
        <v>2006</v>
      </c>
      <c r="E4558" s="70" t="s">
        <v>1918</v>
      </c>
      <c r="F4558" s="42"/>
      <c r="G4558" s="71" t="s">
        <v>1134</v>
      </c>
      <c r="H4558" s="72">
        <v>0.0996</v>
      </c>
      <c r="I4558" s="72">
        <v>0.0</v>
      </c>
      <c r="J4558" s="73">
        <v>21.72</v>
      </c>
      <c r="K4558" s="73">
        <v>2.16</v>
      </c>
    </row>
    <row r="4559" ht="25.5" customHeight="1">
      <c r="A4559" s="77" t="s">
        <v>1940</v>
      </c>
      <c r="B4559" s="78" t="s">
        <v>4083</v>
      </c>
      <c r="C4559" s="77" t="s">
        <v>122</v>
      </c>
      <c r="D4559" s="77" t="s">
        <v>4084</v>
      </c>
      <c r="E4559" s="79" t="s">
        <v>1943</v>
      </c>
      <c r="F4559" s="42"/>
      <c r="G4559" s="80" t="s">
        <v>98</v>
      </c>
      <c r="H4559" s="81">
        <v>1.0</v>
      </c>
      <c r="I4559" s="81">
        <v>0.0</v>
      </c>
      <c r="J4559" s="82">
        <v>50.9</v>
      </c>
      <c r="K4559" s="82">
        <v>50.9</v>
      </c>
    </row>
    <row r="4560" ht="13.5" customHeight="1">
      <c r="A4560" s="64"/>
      <c r="B4560" s="64"/>
      <c r="C4560" s="64"/>
      <c r="D4560" s="64"/>
      <c r="E4560" s="64"/>
      <c r="F4560" s="64" t="s">
        <v>1935</v>
      </c>
      <c r="G4560" s="74">
        <v>3.91</v>
      </c>
      <c r="H4560" s="64" t="s">
        <v>1936</v>
      </c>
      <c r="I4560" s="74">
        <v>4.22</v>
      </c>
      <c r="J4560" s="64" t="s">
        <v>1937</v>
      </c>
      <c r="K4560" s="74">
        <v>8.13</v>
      </c>
    </row>
    <row r="4561" ht="13.5" customHeight="1">
      <c r="A4561" s="64"/>
      <c r="B4561" s="64"/>
      <c r="C4561" s="64"/>
      <c r="D4561" s="64"/>
      <c r="E4561" s="64"/>
      <c r="F4561" s="64" t="s">
        <v>1938</v>
      </c>
      <c r="G4561" s="74">
        <v>14.45</v>
      </c>
      <c r="H4561" s="75" t="s">
        <v>1939</v>
      </c>
      <c r="I4561" s="34"/>
      <c r="J4561" s="64"/>
      <c r="K4561" s="74">
        <v>75.85</v>
      </c>
    </row>
    <row r="4562" ht="0.75" customHeight="1">
      <c r="A4562" s="76"/>
      <c r="B4562" s="76"/>
      <c r="C4562" s="76"/>
      <c r="D4562" s="76"/>
      <c r="E4562" s="76"/>
      <c r="F4562" s="76"/>
      <c r="G4562" s="76"/>
      <c r="H4562" s="76"/>
      <c r="I4562" s="76"/>
      <c r="J4562" s="76"/>
      <c r="K4562" s="76"/>
    </row>
    <row r="4563" ht="18.0" customHeight="1">
      <c r="A4563" s="39" t="s">
        <v>1210</v>
      </c>
      <c r="B4563" s="43" t="s">
        <v>83</v>
      </c>
      <c r="C4563" s="39" t="s">
        <v>84</v>
      </c>
      <c r="D4563" s="39" t="s">
        <v>24</v>
      </c>
      <c r="E4563" s="40" t="s">
        <v>1911</v>
      </c>
      <c r="F4563" s="42"/>
      <c r="G4563" s="54" t="s">
        <v>85</v>
      </c>
      <c r="H4563" s="43" t="s">
        <v>25</v>
      </c>
      <c r="I4563" s="43" t="s">
        <v>1912</v>
      </c>
      <c r="J4563" s="43" t="s">
        <v>86</v>
      </c>
      <c r="K4563" s="43" t="s">
        <v>26</v>
      </c>
    </row>
    <row r="4564" ht="25.5" customHeight="1">
      <c r="A4564" s="56" t="s">
        <v>1913</v>
      </c>
      <c r="B4564" s="58" t="s">
        <v>1211</v>
      </c>
      <c r="C4564" s="56" t="s">
        <v>764</v>
      </c>
      <c r="D4564" s="56" t="s">
        <v>1212</v>
      </c>
      <c r="E4564" s="66">
        <v>10702.0</v>
      </c>
      <c r="F4564" s="42"/>
      <c r="G4564" s="57" t="s">
        <v>106</v>
      </c>
      <c r="H4564" s="67">
        <v>1.0</v>
      </c>
      <c r="I4564" s="59"/>
      <c r="J4564" s="59">
        <v>69.25</v>
      </c>
      <c r="K4564" s="59">
        <v>69.25</v>
      </c>
    </row>
    <row r="4565" ht="24.0" customHeight="1">
      <c r="A4565" s="68" t="s">
        <v>1915</v>
      </c>
      <c r="B4565" s="69" t="s">
        <v>2001</v>
      </c>
      <c r="C4565" s="68" t="s">
        <v>122</v>
      </c>
      <c r="D4565" s="68" t="s">
        <v>2002</v>
      </c>
      <c r="E4565" s="70" t="s">
        <v>1918</v>
      </c>
      <c r="F4565" s="42"/>
      <c r="G4565" s="71" t="s">
        <v>1134</v>
      </c>
      <c r="H4565" s="72">
        <v>0.6</v>
      </c>
      <c r="I4565" s="72">
        <v>0.0</v>
      </c>
      <c r="J4565" s="73">
        <v>27.11</v>
      </c>
      <c r="K4565" s="73">
        <v>16.26</v>
      </c>
    </row>
    <row r="4566" ht="25.5" customHeight="1">
      <c r="A4566" s="77" t="s">
        <v>1940</v>
      </c>
      <c r="B4566" s="78" t="s">
        <v>4085</v>
      </c>
      <c r="C4566" s="77" t="s">
        <v>122</v>
      </c>
      <c r="D4566" s="77" t="s">
        <v>4086</v>
      </c>
      <c r="E4566" s="79" t="s">
        <v>1943</v>
      </c>
      <c r="F4566" s="42"/>
      <c r="G4566" s="80" t="s">
        <v>98</v>
      </c>
      <c r="H4566" s="81">
        <v>1.0</v>
      </c>
      <c r="I4566" s="81">
        <v>0.0</v>
      </c>
      <c r="J4566" s="82">
        <v>52.99</v>
      </c>
      <c r="K4566" s="82">
        <v>52.99</v>
      </c>
    </row>
    <row r="4567" ht="13.5" customHeight="1">
      <c r="A4567" s="64"/>
      <c r="B4567" s="64"/>
      <c r="C4567" s="64"/>
      <c r="D4567" s="64"/>
      <c r="E4567" s="64"/>
      <c r="F4567" s="64" t="s">
        <v>1935</v>
      </c>
      <c r="G4567" s="74">
        <v>6.03</v>
      </c>
      <c r="H4567" s="64" t="s">
        <v>1936</v>
      </c>
      <c r="I4567" s="74">
        <v>6.5</v>
      </c>
      <c r="J4567" s="64" t="s">
        <v>1937</v>
      </c>
      <c r="K4567" s="74">
        <v>12.53</v>
      </c>
    </row>
    <row r="4568" ht="13.5" customHeight="1">
      <c r="A4568" s="64"/>
      <c r="B4568" s="64"/>
      <c r="C4568" s="64"/>
      <c r="D4568" s="64"/>
      <c r="E4568" s="64"/>
      <c r="F4568" s="64" t="s">
        <v>1938</v>
      </c>
      <c r="G4568" s="74">
        <v>16.3</v>
      </c>
      <c r="H4568" s="75" t="s">
        <v>1939</v>
      </c>
      <c r="I4568" s="34"/>
      <c r="J4568" s="64"/>
      <c r="K4568" s="74">
        <v>85.55</v>
      </c>
    </row>
    <row r="4569" ht="0.75" customHeight="1">
      <c r="A4569" s="76"/>
      <c r="B4569" s="76"/>
      <c r="C4569" s="76"/>
      <c r="D4569" s="76"/>
      <c r="E4569" s="76"/>
      <c r="F4569" s="76"/>
      <c r="G4569" s="76"/>
      <c r="H4569" s="76"/>
      <c r="I4569" s="76"/>
      <c r="J4569" s="76"/>
      <c r="K4569" s="76"/>
    </row>
    <row r="4570" ht="18.0" customHeight="1">
      <c r="A4570" s="39" t="s">
        <v>1213</v>
      </c>
      <c r="B4570" s="43" t="s">
        <v>83</v>
      </c>
      <c r="C4570" s="39" t="s">
        <v>84</v>
      </c>
      <c r="D4570" s="39" t="s">
        <v>24</v>
      </c>
      <c r="E4570" s="40" t="s">
        <v>1911</v>
      </c>
      <c r="F4570" s="42"/>
      <c r="G4570" s="54" t="s">
        <v>85</v>
      </c>
      <c r="H4570" s="43" t="s">
        <v>25</v>
      </c>
      <c r="I4570" s="43" t="s">
        <v>1912</v>
      </c>
      <c r="J4570" s="43" t="s">
        <v>86</v>
      </c>
      <c r="K4570" s="43" t="s">
        <v>26</v>
      </c>
    </row>
    <row r="4571" ht="39.0" customHeight="1">
      <c r="A4571" s="56" t="s">
        <v>1913</v>
      </c>
      <c r="B4571" s="58" t="s">
        <v>1214</v>
      </c>
      <c r="C4571" s="56" t="s">
        <v>92</v>
      </c>
      <c r="D4571" s="56" t="s">
        <v>1215</v>
      </c>
      <c r="E4571" s="66" t="s">
        <v>4087</v>
      </c>
      <c r="F4571" s="42"/>
      <c r="G4571" s="57" t="s">
        <v>106</v>
      </c>
      <c r="H4571" s="67">
        <v>1.0</v>
      </c>
      <c r="I4571" s="59"/>
      <c r="J4571" s="59">
        <v>8231.39</v>
      </c>
      <c r="K4571" s="59">
        <v>8231.39</v>
      </c>
    </row>
    <row r="4572" ht="24.0" customHeight="1">
      <c r="A4572" s="68" t="s">
        <v>1915</v>
      </c>
      <c r="B4572" s="69" t="s">
        <v>2005</v>
      </c>
      <c r="C4572" s="68" t="s">
        <v>122</v>
      </c>
      <c r="D4572" s="68" t="s">
        <v>2006</v>
      </c>
      <c r="E4572" s="70" t="s">
        <v>1918</v>
      </c>
      <c r="F4572" s="42"/>
      <c r="G4572" s="71" t="s">
        <v>1134</v>
      </c>
      <c r="H4572" s="72">
        <v>3.0</v>
      </c>
      <c r="I4572" s="72">
        <v>0.0</v>
      </c>
      <c r="J4572" s="73">
        <v>21.72</v>
      </c>
      <c r="K4572" s="73">
        <v>65.16</v>
      </c>
    </row>
    <row r="4573" ht="24.0" customHeight="1">
      <c r="A4573" s="68" t="s">
        <v>1915</v>
      </c>
      <c r="B4573" s="69" t="s">
        <v>2001</v>
      </c>
      <c r="C4573" s="68" t="s">
        <v>122</v>
      </c>
      <c r="D4573" s="68" t="s">
        <v>2002</v>
      </c>
      <c r="E4573" s="70" t="s">
        <v>1918</v>
      </c>
      <c r="F4573" s="42"/>
      <c r="G4573" s="71" t="s">
        <v>1134</v>
      </c>
      <c r="H4573" s="72">
        <v>3.0</v>
      </c>
      <c r="I4573" s="72">
        <v>0.0</v>
      </c>
      <c r="J4573" s="73">
        <v>27.11</v>
      </c>
      <c r="K4573" s="73">
        <v>81.33</v>
      </c>
    </row>
    <row r="4574" ht="25.5" customHeight="1">
      <c r="A4574" s="77" t="s">
        <v>1940</v>
      </c>
      <c r="B4574" s="78" t="s">
        <v>4088</v>
      </c>
      <c r="C4574" s="77" t="s">
        <v>265</v>
      </c>
      <c r="D4574" s="77" t="s">
        <v>4089</v>
      </c>
      <c r="E4574" s="79" t="s">
        <v>1943</v>
      </c>
      <c r="F4574" s="42"/>
      <c r="G4574" s="80" t="s">
        <v>275</v>
      </c>
      <c r="H4574" s="81">
        <v>1.0</v>
      </c>
      <c r="I4574" s="81">
        <v>0.0</v>
      </c>
      <c r="J4574" s="82">
        <v>260.73</v>
      </c>
      <c r="K4574" s="82">
        <v>260.73</v>
      </c>
    </row>
    <row r="4575" ht="39.0" customHeight="1">
      <c r="A4575" s="77" t="s">
        <v>1940</v>
      </c>
      <c r="B4575" s="78" t="s">
        <v>4090</v>
      </c>
      <c r="C4575" s="77" t="s">
        <v>157</v>
      </c>
      <c r="D4575" s="77" t="s">
        <v>4091</v>
      </c>
      <c r="E4575" s="79" t="s">
        <v>1960</v>
      </c>
      <c r="F4575" s="42"/>
      <c r="G4575" s="80" t="s">
        <v>106</v>
      </c>
      <c r="H4575" s="81">
        <v>1.0</v>
      </c>
      <c r="I4575" s="81">
        <v>0.0</v>
      </c>
      <c r="J4575" s="82">
        <v>6263.1</v>
      </c>
      <c r="K4575" s="82">
        <v>6263.1</v>
      </c>
    </row>
    <row r="4576" ht="39.0" customHeight="1">
      <c r="A4576" s="77" t="s">
        <v>1940</v>
      </c>
      <c r="B4576" s="78" t="s">
        <v>4092</v>
      </c>
      <c r="C4576" s="77" t="s">
        <v>109</v>
      </c>
      <c r="D4576" s="77" t="s">
        <v>4093</v>
      </c>
      <c r="E4576" s="79" t="s">
        <v>1943</v>
      </c>
      <c r="F4576" s="42"/>
      <c r="G4576" s="80" t="s">
        <v>98</v>
      </c>
      <c r="H4576" s="81">
        <v>1.0</v>
      </c>
      <c r="I4576" s="81">
        <v>0.0</v>
      </c>
      <c r="J4576" s="82">
        <v>1561.07</v>
      </c>
      <c r="K4576" s="82">
        <v>1561.07</v>
      </c>
    </row>
    <row r="4577" ht="13.5" customHeight="1">
      <c r="A4577" s="64"/>
      <c r="B4577" s="64"/>
      <c r="C4577" s="64"/>
      <c r="D4577" s="64"/>
      <c r="E4577" s="64"/>
      <c r="F4577" s="64" t="s">
        <v>1935</v>
      </c>
      <c r="G4577" s="74">
        <v>52.73</v>
      </c>
      <c r="H4577" s="64" t="s">
        <v>1936</v>
      </c>
      <c r="I4577" s="74">
        <v>56.71</v>
      </c>
      <c r="J4577" s="64" t="s">
        <v>1937</v>
      </c>
      <c r="K4577" s="74">
        <v>109.44</v>
      </c>
    </row>
    <row r="4578" ht="13.5" customHeight="1">
      <c r="A4578" s="64"/>
      <c r="B4578" s="64"/>
      <c r="C4578" s="64"/>
      <c r="D4578" s="64"/>
      <c r="E4578" s="64"/>
      <c r="F4578" s="64" t="s">
        <v>1938</v>
      </c>
      <c r="G4578" s="74">
        <v>1937.66</v>
      </c>
      <c r="H4578" s="75" t="s">
        <v>1939</v>
      </c>
      <c r="I4578" s="34"/>
      <c r="J4578" s="64"/>
      <c r="K4578" s="74">
        <v>10169.05</v>
      </c>
    </row>
    <row r="4579" ht="0.75" customHeight="1">
      <c r="A4579" s="76"/>
      <c r="B4579" s="76"/>
      <c r="C4579" s="76"/>
      <c r="D4579" s="76"/>
      <c r="E4579" s="76"/>
      <c r="F4579" s="76"/>
      <c r="G4579" s="76"/>
      <c r="H4579" s="76"/>
      <c r="I4579" s="76"/>
      <c r="J4579" s="76"/>
      <c r="K4579" s="76"/>
    </row>
    <row r="4580" ht="18.0" customHeight="1">
      <c r="A4580" s="39" t="s">
        <v>1216</v>
      </c>
      <c r="B4580" s="43" t="s">
        <v>83</v>
      </c>
      <c r="C4580" s="39" t="s">
        <v>84</v>
      </c>
      <c r="D4580" s="39" t="s">
        <v>24</v>
      </c>
      <c r="E4580" s="40" t="s">
        <v>1911</v>
      </c>
      <c r="F4580" s="42"/>
      <c r="G4580" s="54" t="s">
        <v>85</v>
      </c>
      <c r="H4580" s="43" t="s">
        <v>25</v>
      </c>
      <c r="I4580" s="43" t="s">
        <v>1912</v>
      </c>
      <c r="J4580" s="43" t="s">
        <v>86</v>
      </c>
      <c r="K4580" s="43" t="s">
        <v>26</v>
      </c>
    </row>
    <row r="4581" ht="25.5" customHeight="1">
      <c r="A4581" s="56" t="s">
        <v>1913</v>
      </c>
      <c r="B4581" s="58" t="s">
        <v>1217</v>
      </c>
      <c r="C4581" s="56" t="s">
        <v>109</v>
      </c>
      <c r="D4581" s="56" t="s">
        <v>1218</v>
      </c>
      <c r="E4581" s="66" t="s">
        <v>4048</v>
      </c>
      <c r="F4581" s="42"/>
      <c r="G4581" s="57" t="s">
        <v>98</v>
      </c>
      <c r="H4581" s="67">
        <v>1.0</v>
      </c>
      <c r="I4581" s="59"/>
      <c r="J4581" s="59">
        <v>2909.84</v>
      </c>
      <c r="K4581" s="59">
        <v>2909.84</v>
      </c>
    </row>
    <row r="4582" ht="24.0" customHeight="1">
      <c r="A4582" s="77" t="s">
        <v>1940</v>
      </c>
      <c r="B4582" s="78" t="s">
        <v>2208</v>
      </c>
      <c r="C4582" s="77" t="s">
        <v>109</v>
      </c>
      <c r="D4582" s="77" t="s">
        <v>2209</v>
      </c>
      <c r="E4582" s="79" t="s">
        <v>1948</v>
      </c>
      <c r="F4582" s="42"/>
      <c r="G4582" s="80" t="s">
        <v>1134</v>
      </c>
      <c r="H4582" s="81">
        <v>1.205</v>
      </c>
      <c r="I4582" s="81">
        <v>0.0</v>
      </c>
      <c r="J4582" s="82">
        <v>19.112592</v>
      </c>
      <c r="K4582" s="82">
        <v>23.03</v>
      </c>
    </row>
    <row r="4583" ht="24.0" customHeight="1">
      <c r="A4583" s="77" t="s">
        <v>1940</v>
      </c>
      <c r="B4583" s="78" t="s">
        <v>2210</v>
      </c>
      <c r="C4583" s="77" t="s">
        <v>109</v>
      </c>
      <c r="D4583" s="77" t="s">
        <v>2211</v>
      </c>
      <c r="E4583" s="79" t="s">
        <v>1943</v>
      </c>
      <c r="F4583" s="42"/>
      <c r="G4583" s="80" t="s">
        <v>151</v>
      </c>
      <c r="H4583" s="81">
        <v>0.6</v>
      </c>
      <c r="I4583" s="81">
        <v>0.0</v>
      </c>
      <c r="J4583" s="82">
        <v>0.15</v>
      </c>
      <c r="K4583" s="82">
        <v>0.09</v>
      </c>
    </row>
    <row r="4584" ht="51.75" customHeight="1">
      <c r="A4584" s="77" t="s">
        <v>1940</v>
      </c>
      <c r="B4584" s="78" t="s">
        <v>4094</v>
      </c>
      <c r="C4584" s="77" t="s">
        <v>109</v>
      </c>
      <c r="D4584" s="77" t="s">
        <v>4095</v>
      </c>
      <c r="E4584" s="79" t="s">
        <v>1943</v>
      </c>
      <c r="F4584" s="42"/>
      <c r="G4584" s="80" t="s">
        <v>98</v>
      </c>
      <c r="H4584" s="81">
        <v>1.0</v>
      </c>
      <c r="I4584" s="81">
        <v>0.0</v>
      </c>
      <c r="J4584" s="82">
        <v>2865.0</v>
      </c>
      <c r="K4584" s="82">
        <v>2865.0</v>
      </c>
    </row>
    <row r="4585" ht="24.0" customHeight="1">
      <c r="A4585" s="77" t="s">
        <v>1940</v>
      </c>
      <c r="B4585" s="78" t="s">
        <v>2214</v>
      </c>
      <c r="C4585" s="77" t="s">
        <v>109</v>
      </c>
      <c r="D4585" s="77" t="s">
        <v>2215</v>
      </c>
      <c r="E4585" s="79" t="s">
        <v>1948</v>
      </c>
      <c r="F4585" s="42"/>
      <c r="G4585" s="80" t="s">
        <v>1134</v>
      </c>
      <c r="H4585" s="81">
        <v>1.405</v>
      </c>
      <c r="I4585" s="81">
        <v>0.0</v>
      </c>
      <c r="J4585" s="82">
        <v>15.46024</v>
      </c>
      <c r="K4585" s="82">
        <v>21.72</v>
      </c>
    </row>
    <row r="4586" ht="13.5" customHeight="1">
      <c r="A4586" s="64"/>
      <c r="B4586" s="64"/>
      <c r="C4586" s="64"/>
      <c r="D4586" s="64"/>
      <c r="E4586" s="64"/>
      <c r="F4586" s="64" t="s">
        <v>1935</v>
      </c>
      <c r="G4586" s="74">
        <v>21.56</v>
      </c>
      <c r="H4586" s="64" t="s">
        <v>1936</v>
      </c>
      <c r="I4586" s="74">
        <v>23.19</v>
      </c>
      <c r="J4586" s="64" t="s">
        <v>1937</v>
      </c>
      <c r="K4586" s="74">
        <v>44.75</v>
      </c>
    </row>
    <row r="4587" ht="13.5" customHeight="1">
      <c r="A4587" s="64"/>
      <c r="B4587" s="64"/>
      <c r="C4587" s="64"/>
      <c r="D4587" s="64"/>
      <c r="E4587" s="64"/>
      <c r="F4587" s="64" t="s">
        <v>1938</v>
      </c>
      <c r="G4587" s="74">
        <v>684.97</v>
      </c>
      <c r="H4587" s="75" t="s">
        <v>1939</v>
      </c>
      <c r="I4587" s="34"/>
      <c r="J4587" s="64"/>
      <c r="K4587" s="74">
        <v>3594.81</v>
      </c>
    </row>
    <row r="4588" ht="0.75" customHeight="1">
      <c r="A4588" s="76"/>
      <c r="B4588" s="76"/>
      <c r="C4588" s="76"/>
      <c r="D4588" s="76"/>
      <c r="E4588" s="76"/>
      <c r="F4588" s="76"/>
      <c r="G4588" s="76"/>
      <c r="H4588" s="76"/>
      <c r="I4588" s="76"/>
      <c r="J4588" s="76"/>
      <c r="K4588" s="76"/>
    </row>
    <row r="4589" ht="18.0" customHeight="1">
      <c r="A4589" s="39" t="s">
        <v>1219</v>
      </c>
      <c r="B4589" s="43" t="s">
        <v>83</v>
      </c>
      <c r="C4589" s="39" t="s">
        <v>84</v>
      </c>
      <c r="D4589" s="39" t="s">
        <v>24</v>
      </c>
      <c r="E4589" s="40" t="s">
        <v>1911</v>
      </c>
      <c r="F4589" s="42"/>
      <c r="G4589" s="54" t="s">
        <v>85</v>
      </c>
      <c r="H4589" s="43" t="s">
        <v>25</v>
      </c>
      <c r="I4589" s="43" t="s">
        <v>1912</v>
      </c>
      <c r="J4589" s="43" t="s">
        <v>86</v>
      </c>
      <c r="K4589" s="43" t="s">
        <v>26</v>
      </c>
    </row>
    <row r="4590" ht="25.5" customHeight="1">
      <c r="A4590" s="56" t="s">
        <v>1913</v>
      </c>
      <c r="B4590" s="58" t="s">
        <v>1220</v>
      </c>
      <c r="C4590" s="56" t="s">
        <v>92</v>
      </c>
      <c r="D4590" s="56" t="s">
        <v>1221</v>
      </c>
      <c r="E4590" s="66">
        <v>10702.0</v>
      </c>
      <c r="F4590" s="42"/>
      <c r="G4590" s="57" t="s">
        <v>106</v>
      </c>
      <c r="H4590" s="67">
        <v>1.0</v>
      </c>
      <c r="I4590" s="59"/>
      <c r="J4590" s="59">
        <v>56.94</v>
      </c>
      <c r="K4590" s="59">
        <v>56.94</v>
      </c>
    </row>
    <row r="4591" ht="25.5" customHeight="1">
      <c r="A4591" s="68" t="s">
        <v>1915</v>
      </c>
      <c r="B4591" s="69" t="s">
        <v>2003</v>
      </c>
      <c r="C4591" s="68" t="s">
        <v>122</v>
      </c>
      <c r="D4591" s="68" t="s">
        <v>2004</v>
      </c>
      <c r="E4591" s="70" t="s">
        <v>1918</v>
      </c>
      <c r="F4591" s="42"/>
      <c r="G4591" s="71" t="s">
        <v>1134</v>
      </c>
      <c r="H4591" s="72">
        <v>0.15</v>
      </c>
      <c r="I4591" s="72">
        <v>0.0</v>
      </c>
      <c r="J4591" s="73">
        <v>26.39</v>
      </c>
      <c r="K4591" s="73">
        <v>3.95</v>
      </c>
    </row>
    <row r="4592" ht="25.5" customHeight="1">
      <c r="A4592" s="77" t="s">
        <v>1940</v>
      </c>
      <c r="B4592" s="78" t="s">
        <v>4096</v>
      </c>
      <c r="C4592" s="77" t="s">
        <v>122</v>
      </c>
      <c r="D4592" s="77" t="s">
        <v>4097</v>
      </c>
      <c r="E4592" s="79" t="s">
        <v>1943</v>
      </c>
      <c r="F4592" s="42"/>
      <c r="G4592" s="80" t="s">
        <v>98</v>
      </c>
      <c r="H4592" s="81">
        <v>1.0</v>
      </c>
      <c r="I4592" s="81">
        <v>0.0</v>
      </c>
      <c r="J4592" s="82">
        <v>52.99</v>
      </c>
      <c r="K4592" s="82">
        <v>52.99</v>
      </c>
    </row>
    <row r="4593" ht="13.5" customHeight="1">
      <c r="A4593" s="64"/>
      <c r="B4593" s="64"/>
      <c r="C4593" s="64"/>
      <c r="D4593" s="64"/>
      <c r="E4593" s="64"/>
      <c r="F4593" s="64" t="s">
        <v>1935</v>
      </c>
      <c r="G4593" s="74">
        <v>1.5</v>
      </c>
      <c r="H4593" s="64" t="s">
        <v>1936</v>
      </c>
      <c r="I4593" s="74">
        <v>1.62</v>
      </c>
      <c r="J4593" s="64" t="s">
        <v>1937</v>
      </c>
      <c r="K4593" s="74">
        <v>3.12</v>
      </c>
    </row>
    <row r="4594" ht="13.5" customHeight="1">
      <c r="A4594" s="64"/>
      <c r="B4594" s="64"/>
      <c r="C4594" s="64"/>
      <c r="D4594" s="64"/>
      <c r="E4594" s="64"/>
      <c r="F4594" s="64" t="s">
        <v>1938</v>
      </c>
      <c r="G4594" s="74">
        <v>13.4</v>
      </c>
      <c r="H4594" s="75" t="s">
        <v>1939</v>
      </c>
      <c r="I4594" s="34"/>
      <c r="J4594" s="64"/>
      <c r="K4594" s="74">
        <v>70.34</v>
      </c>
    </row>
    <row r="4595" ht="0.75" customHeight="1">
      <c r="A4595" s="76"/>
      <c r="B4595" s="76"/>
      <c r="C4595" s="76"/>
      <c r="D4595" s="76"/>
      <c r="E4595" s="76"/>
      <c r="F4595" s="76"/>
      <c r="G4595" s="76"/>
      <c r="H4595" s="76"/>
      <c r="I4595" s="76"/>
      <c r="J4595" s="76"/>
      <c r="K4595" s="76"/>
    </row>
    <row r="4596" ht="18.0" customHeight="1">
      <c r="A4596" s="39" t="s">
        <v>1223</v>
      </c>
      <c r="B4596" s="43" t="s">
        <v>83</v>
      </c>
      <c r="C4596" s="39" t="s">
        <v>84</v>
      </c>
      <c r="D4596" s="39" t="s">
        <v>24</v>
      </c>
      <c r="E4596" s="40" t="s">
        <v>1911</v>
      </c>
      <c r="F4596" s="42"/>
      <c r="G4596" s="54" t="s">
        <v>85</v>
      </c>
      <c r="H4596" s="43" t="s">
        <v>25</v>
      </c>
      <c r="I4596" s="43" t="s">
        <v>86</v>
      </c>
      <c r="J4596" s="43" t="s">
        <v>26</v>
      </c>
      <c r="K4596" s="4"/>
    </row>
    <row r="4597" ht="25.5" customHeight="1">
      <c r="A4597" s="56" t="s">
        <v>1913</v>
      </c>
      <c r="B4597" s="58" t="s">
        <v>1224</v>
      </c>
      <c r="C4597" s="56" t="s">
        <v>265</v>
      </c>
      <c r="D4597" s="56" t="s">
        <v>1225</v>
      </c>
      <c r="E4597" s="66" t="s">
        <v>4098</v>
      </c>
      <c r="F4597" s="42"/>
      <c r="G4597" s="57" t="s">
        <v>1226</v>
      </c>
      <c r="H4597" s="67">
        <v>1.0</v>
      </c>
      <c r="I4597" s="59">
        <v>52.45</v>
      </c>
      <c r="J4597" s="59">
        <v>52.45</v>
      </c>
      <c r="K4597" s="4"/>
    </row>
    <row r="4598" ht="15.0" customHeight="1">
      <c r="A4598" s="39" t="s">
        <v>23</v>
      </c>
      <c r="B4598" s="43" t="s">
        <v>83</v>
      </c>
      <c r="C4598" s="39" t="s">
        <v>84</v>
      </c>
      <c r="D4598" s="39" t="s">
        <v>24</v>
      </c>
      <c r="E4598" s="40" t="s">
        <v>1911</v>
      </c>
      <c r="F4598" s="42"/>
      <c r="G4598" s="54" t="s">
        <v>85</v>
      </c>
      <c r="H4598" s="43" t="s">
        <v>25</v>
      </c>
      <c r="I4598" s="43" t="s">
        <v>86</v>
      </c>
      <c r="J4598" s="43" t="s">
        <v>26</v>
      </c>
      <c r="K4598" s="4"/>
    </row>
    <row r="4599" ht="25.5" customHeight="1">
      <c r="A4599" s="77" t="s">
        <v>1940</v>
      </c>
      <c r="B4599" s="78" t="s">
        <v>4099</v>
      </c>
      <c r="C4599" s="77" t="s">
        <v>265</v>
      </c>
      <c r="D4599" s="77" t="s">
        <v>1225</v>
      </c>
      <c r="E4599" s="79" t="s">
        <v>1943</v>
      </c>
      <c r="F4599" s="42"/>
      <c r="G4599" s="80" t="s">
        <v>1226</v>
      </c>
      <c r="H4599" s="81">
        <v>1.0</v>
      </c>
      <c r="I4599" s="82" t="s">
        <v>4100</v>
      </c>
      <c r="J4599" s="86" t="s">
        <v>4100</v>
      </c>
      <c r="K4599" s="4"/>
    </row>
    <row r="4600" ht="39.75" customHeight="1">
      <c r="A4600" s="87" t="s">
        <v>2347</v>
      </c>
      <c r="B4600" s="41"/>
      <c r="C4600" s="41"/>
      <c r="D4600" s="41"/>
      <c r="E4600" s="41"/>
      <c r="F4600" s="41"/>
      <c r="G4600" s="41"/>
      <c r="H4600" s="41"/>
      <c r="I4600" s="41"/>
      <c r="J4600" s="42"/>
      <c r="K4600" s="4"/>
    </row>
    <row r="4601" ht="15.0" customHeight="1">
      <c r="A4601" s="39" t="s">
        <v>23</v>
      </c>
      <c r="B4601" s="43" t="s">
        <v>83</v>
      </c>
      <c r="C4601" s="39" t="s">
        <v>84</v>
      </c>
      <c r="D4601" s="39" t="s">
        <v>24</v>
      </c>
      <c r="E4601" s="40" t="s">
        <v>1911</v>
      </c>
      <c r="F4601" s="42"/>
      <c r="G4601" s="54" t="s">
        <v>85</v>
      </c>
      <c r="H4601" s="43" t="s">
        <v>25</v>
      </c>
      <c r="I4601" s="43" t="s">
        <v>86</v>
      </c>
      <c r="J4601" s="43" t="s">
        <v>26</v>
      </c>
      <c r="K4601" s="4"/>
    </row>
    <row r="4602" ht="25.5" customHeight="1">
      <c r="A4602" s="77" t="s">
        <v>1940</v>
      </c>
      <c r="B4602" s="78" t="s">
        <v>4099</v>
      </c>
      <c r="C4602" s="77" t="s">
        <v>265</v>
      </c>
      <c r="D4602" s="77" t="s">
        <v>1225</v>
      </c>
      <c r="E4602" s="79" t="s">
        <v>1943</v>
      </c>
      <c r="F4602" s="42"/>
      <c r="G4602" s="80" t="s">
        <v>1226</v>
      </c>
      <c r="H4602" s="81">
        <v>1.0</v>
      </c>
      <c r="I4602" s="82" t="s">
        <v>4100</v>
      </c>
      <c r="J4602" s="86" t="s">
        <v>4100</v>
      </c>
      <c r="K4602" s="4"/>
    </row>
    <row r="4603" ht="13.5" customHeight="1">
      <c r="A4603" s="64"/>
      <c r="B4603" s="64"/>
      <c r="C4603" s="64"/>
      <c r="D4603" s="64"/>
      <c r="E4603" s="64" t="s">
        <v>1935</v>
      </c>
      <c r="F4603" s="74">
        <v>0.0</v>
      </c>
      <c r="G4603" s="64" t="s">
        <v>1936</v>
      </c>
      <c r="H4603" s="74">
        <v>0.0</v>
      </c>
      <c r="I4603" s="64" t="s">
        <v>1937</v>
      </c>
      <c r="J4603" s="74">
        <v>0.0</v>
      </c>
      <c r="K4603" s="4"/>
    </row>
    <row r="4604" ht="13.5" customHeight="1">
      <c r="A4604" s="64"/>
      <c r="B4604" s="64"/>
      <c r="C4604" s="64"/>
      <c r="D4604" s="64"/>
      <c r="E4604" s="64" t="s">
        <v>1938</v>
      </c>
      <c r="F4604" s="74">
        <v>12.34</v>
      </c>
      <c r="G4604" s="64"/>
      <c r="H4604" s="75" t="s">
        <v>1939</v>
      </c>
      <c r="I4604" s="34"/>
      <c r="J4604" s="74">
        <v>64.79</v>
      </c>
      <c r="K4604" s="4"/>
    </row>
    <row r="4605" ht="0.75" customHeight="1">
      <c r="A4605" s="76"/>
      <c r="B4605" s="76"/>
      <c r="C4605" s="76"/>
      <c r="D4605" s="76"/>
      <c r="E4605" s="76"/>
      <c r="F4605" s="76"/>
      <c r="G4605" s="76"/>
      <c r="H4605" s="76"/>
      <c r="I4605" s="76"/>
      <c r="J4605" s="76"/>
      <c r="K4605" s="76"/>
    </row>
    <row r="4606" ht="18.0" customHeight="1">
      <c r="A4606" s="39" t="s">
        <v>1227</v>
      </c>
      <c r="B4606" s="43" t="s">
        <v>83</v>
      </c>
      <c r="C4606" s="39" t="s">
        <v>84</v>
      </c>
      <c r="D4606" s="39" t="s">
        <v>24</v>
      </c>
      <c r="E4606" s="40" t="s">
        <v>1911</v>
      </c>
      <c r="F4606" s="42"/>
      <c r="G4606" s="54" t="s">
        <v>85</v>
      </c>
      <c r="H4606" s="43" t="s">
        <v>25</v>
      </c>
      <c r="I4606" s="43" t="s">
        <v>1912</v>
      </c>
      <c r="J4606" s="43" t="s">
        <v>86</v>
      </c>
      <c r="K4606" s="43" t="s">
        <v>26</v>
      </c>
    </row>
    <row r="4607" ht="39.0" customHeight="1">
      <c r="A4607" s="56" t="s">
        <v>1913</v>
      </c>
      <c r="B4607" s="58" t="s">
        <v>1228</v>
      </c>
      <c r="C4607" s="56" t="s">
        <v>122</v>
      </c>
      <c r="D4607" s="56" t="s">
        <v>1229</v>
      </c>
      <c r="E4607" s="66" t="s">
        <v>4101</v>
      </c>
      <c r="F4607" s="42"/>
      <c r="G4607" s="57" t="s">
        <v>98</v>
      </c>
      <c r="H4607" s="67">
        <v>1.0</v>
      </c>
      <c r="I4607" s="59"/>
      <c r="J4607" s="59">
        <v>17.17</v>
      </c>
      <c r="K4607" s="59">
        <v>17.17</v>
      </c>
    </row>
    <row r="4608" ht="24.0" customHeight="1">
      <c r="A4608" s="68" t="s">
        <v>1915</v>
      </c>
      <c r="B4608" s="69" t="s">
        <v>2007</v>
      </c>
      <c r="C4608" s="68" t="s">
        <v>122</v>
      </c>
      <c r="D4608" s="68" t="s">
        <v>2008</v>
      </c>
      <c r="E4608" s="70" t="s">
        <v>1918</v>
      </c>
      <c r="F4608" s="42"/>
      <c r="G4608" s="71" t="s">
        <v>1134</v>
      </c>
      <c r="H4608" s="72">
        <v>0.1765</v>
      </c>
      <c r="I4608" s="72">
        <v>0.0</v>
      </c>
      <c r="J4608" s="73">
        <v>29.75</v>
      </c>
      <c r="K4608" s="73">
        <v>5.25</v>
      </c>
    </row>
    <row r="4609" ht="25.5" customHeight="1">
      <c r="A4609" s="68" t="s">
        <v>1915</v>
      </c>
      <c r="B4609" s="69" t="s">
        <v>2243</v>
      </c>
      <c r="C4609" s="68" t="s">
        <v>122</v>
      </c>
      <c r="D4609" s="68" t="s">
        <v>2244</v>
      </c>
      <c r="E4609" s="70" t="s">
        <v>1918</v>
      </c>
      <c r="F4609" s="42"/>
      <c r="G4609" s="71" t="s">
        <v>1134</v>
      </c>
      <c r="H4609" s="72">
        <v>0.0551562</v>
      </c>
      <c r="I4609" s="72">
        <v>0.0</v>
      </c>
      <c r="J4609" s="73">
        <v>22.69</v>
      </c>
      <c r="K4609" s="73">
        <v>1.25</v>
      </c>
    </row>
    <row r="4610" ht="25.5" customHeight="1">
      <c r="A4610" s="77" t="s">
        <v>1940</v>
      </c>
      <c r="B4610" s="78" t="s">
        <v>4102</v>
      </c>
      <c r="C4610" s="77" t="s">
        <v>122</v>
      </c>
      <c r="D4610" s="77" t="s">
        <v>4103</v>
      </c>
      <c r="E4610" s="79" t="s">
        <v>1943</v>
      </c>
      <c r="F4610" s="42"/>
      <c r="G4610" s="80" t="s">
        <v>98</v>
      </c>
      <c r="H4610" s="81">
        <v>1.0</v>
      </c>
      <c r="I4610" s="81">
        <v>0.0</v>
      </c>
      <c r="J4610" s="82">
        <v>10.67</v>
      </c>
      <c r="K4610" s="82">
        <v>10.67</v>
      </c>
    </row>
    <row r="4611" ht="13.5" customHeight="1">
      <c r="A4611" s="64"/>
      <c r="B4611" s="64"/>
      <c r="C4611" s="64"/>
      <c r="D4611" s="64"/>
      <c r="E4611" s="64"/>
      <c r="F4611" s="64" t="s">
        <v>1935</v>
      </c>
      <c r="G4611" s="74">
        <v>2.42</v>
      </c>
      <c r="H4611" s="64" t="s">
        <v>1936</v>
      </c>
      <c r="I4611" s="74">
        <v>2.62</v>
      </c>
      <c r="J4611" s="64" t="s">
        <v>1937</v>
      </c>
      <c r="K4611" s="74">
        <v>5.04</v>
      </c>
    </row>
    <row r="4612" ht="13.5" customHeight="1">
      <c r="A4612" s="64"/>
      <c r="B4612" s="64"/>
      <c r="C4612" s="64"/>
      <c r="D4612" s="64"/>
      <c r="E4612" s="64"/>
      <c r="F4612" s="64" t="s">
        <v>1938</v>
      </c>
      <c r="G4612" s="74">
        <v>4.04</v>
      </c>
      <c r="H4612" s="75" t="s">
        <v>1939</v>
      </c>
      <c r="I4612" s="34"/>
      <c r="J4612" s="64"/>
      <c r="K4612" s="74">
        <v>21.21</v>
      </c>
    </row>
    <row r="4613" ht="0.75" customHeight="1">
      <c r="A4613" s="76"/>
      <c r="B4613" s="76"/>
      <c r="C4613" s="76"/>
      <c r="D4613" s="76"/>
      <c r="E4613" s="76"/>
      <c r="F4613" s="76"/>
      <c r="G4613" s="76"/>
      <c r="H4613" s="76"/>
      <c r="I4613" s="76"/>
      <c r="J4613" s="76"/>
      <c r="K4613" s="76"/>
    </row>
    <row r="4614" ht="18.0" customHeight="1">
      <c r="A4614" s="39" t="s">
        <v>1231</v>
      </c>
      <c r="B4614" s="43" t="s">
        <v>83</v>
      </c>
      <c r="C4614" s="39" t="s">
        <v>84</v>
      </c>
      <c r="D4614" s="39" t="s">
        <v>24</v>
      </c>
      <c r="E4614" s="40" t="s">
        <v>1911</v>
      </c>
      <c r="F4614" s="42"/>
      <c r="G4614" s="54" t="s">
        <v>85</v>
      </c>
      <c r="H4614" s="43" t="s">
        <v>25</v>
      </c>
      <c r="I4614" s="43" t="s">
        <v>1912</v>
      </c>
      <c r="J4614" s="43" t="s">
        <v>86</v>
      </c>
      <c r="K4614" s="43" t="s">
        <v>26</v>
      </c>
    </row>
    <row r="4615" ht="78.0" customHeight="1">
      <c r="A4615" s="56" t="s">
        <v>1913</v>
      </c>
      <c r="B4615" s="58" t="s">
        <v>1232</v>
      </c>
      <c r="C4615" s="56" t="s">
        <v>351</v>
      </c>
      <c r="D4615" s="56" t="s">
        <v>1233</v>
      </c>
      <c r="E4615" s="66">
        <v>5.0</v>
      </c>
      <c r="F4615" s="42"/>
      <c r="G4615" s="57" t="s">
        <v>98</v>
      </c>
      <c r="H4615" s="67">
        <v>1.0</v>
      </c>
      <c r="I4615" s="59"/>
      <c r="J4615" s="59">
        <v>17.39</v>
      </c>
      <c r="K4615" s="59">
        <v>17.39</v>
      </c>
    </row>
    <row r="4616" ht="25.5" customHeight="1">
      <c r="A4616" s="77" t="s">
        <v>1940</v>
      </c>
      <c r="B4616" s="78" t="s">
        <v>3713</v>
      </c>
      <c r="C4616" s="77" t="s">
        <v>351</v>
      </c>
      <c r="D4616" s="77" t="s">
        <v>3714</v>
      </c>
      <c r="E4616" s="79" t="s">
        <v>1948</v>
      </c>
      <c r="F4616" s="42"/>
      <c r="G4616" s="80" t="s">
        <v>1134</v>
      </c>
      <c r="H4616" s="81">
        <v>0.2</v>
      </c>
      <c r="I4616" s="81">
        <v>3.0</v>
      </c>
      <c r="J4616" s="82">
        <v>29.47</v>
      </c>
      <c r="K4616" s="82">
        <v>6.07</v>
      </c>
    </row>
    <row r="4617" ht="39.0" customHeight="1">
      <c r="A4617" s="77" t="s">
        <v>1940</v>
      </c>
      <c r="B4617" s="78" t="s">
        <v>4104</v>
      </c>
      <c r="C4617" s="77" t="s">
        <v>351</v>
      </c>
      <c r="D4617" s="77" t="s">
        <v>4105</v>
      </c>
      <c r="E4617" s="79" t="s">
        <v>1943</v>
      </c>
      <c r="F4617" s="42"/>
      <c r="G4617" s="80" t="s">
        <v>98</v>
      </c>
      <c r="H4617" s="81">
        <v>1.0</v>
      </c>
      <c r="I4617" s="81">
        <v>0.0</v>
      </c>
      <c r="J4617" s="82">
        <v>11.32</v>
      </c>
      <c r="K4617" s="82">
        <v>11.32</v>
      </c>
    </row>
    <row r="4618" ht="13.5" customHeight="1">
      <c r="A4618" s="64"/>
      <c r="B4618" s="64"/>
      <c r="C4618" s="64"/>
      <c r="D4618" s="64"/>
      <c r="E4618" s="64"/>
      <c r="F4618" s="64" t="s">
        <v>1935</v>
      </c>
      <c r="G4618" s="74">
        <v>2.92</v>
      </c>
      <c r="H4618" s="64" t="s">
        <v>1936</v>
      </c>
      <c r="I4618" s="74">
        <v>3.15</v>
      </c>
      <c r="J4618" s="64" t="s">
        <v>1937</v>
      </c>
      <c r="K4618" s="74">
        <v>6.07</v>
      </c>
    </row>
    <row r="4619" ht="13.5" customHeight="1">
      <c r="A4619" s="64"/>
      <c r="B4619" s="64"/>
      <c r="C4619" s="64"/>
      <c r="D4619" s="64"/>
      <c r="E4619" s="64"/>
      <c r="F4619" s="64" t="s">
        <v>1938</v>
      </c>
      <c r="G4619" s="74">
        <v>4.09</v>
      </c>
      <c r="H4619" s="75" t="s">
        <v>1939</v>
      </c>
      <c r="I4619" s="34"/>
      <c r="J4619" s="64"/>
      <c r="K4619" s="74">
        <v>21.48</v>
      </c>
    </row>
    <row r="4620" ht="0.75" customHeight="1">
      <c r="A4620" s="76"/>
      <c r="B4620" s="76"/>
      <c r="C4620" s="76"/>
      <c r="D4620" s="76"/>
      <c r="E4620" s="76"/>
      <c r="F4620" s="76"/>
      <c r="G4620" s="76"/>
      <c r="H4620" s="76"/>
      <c r="I4620" s="76"/>
      <c r="J4620" s="76"/>
      <c r="K4620" s="76"/>
    </row>
    <row r="4621" ht="18.0" customHeight="1">
      <c r="A4621" s="39" t="s">
        <v>1234</v>
      </c>
      <c r="B4621" s="43" t="s">
        <v>83</v>
      </c>
      <c r="C4621" s="39" t="s">
        <v>84</v>
      </c>
      <c r="D4621" s="39" t="s">
        <v>24</v>
      </c>
      <c r="E4621" s="40" t="s">
        <v>1911</v>
      </c>
      <c r="F4621" s="42"/>
      <c r="G4621" s="54" t="s">
        <v>85</v>
      </c>
      <c r="H4621" s="43" t="s">
        <v>25</v>
      </c>
      <c r="I4621" s="43" t="s">
        <v>86</v>
      </c>
      <c r="J4621" s="43" t="s">
        <v>26</v>
      </c>
      <c r="K4621" s="4"/>
    </row>
    <row r="4622" ht="25.5" customHeight="1">
      <c r="A4622" s="56" t="s">
        <v>1913</v>
      </c>
      <c r="B4622" s="58" t="s">
        <v>1235</v>
      </c>
      <c r="C4622" s="56" t="s">
        <v>265</v>
      </c>
      <c r="D4622" s="56" t="s">
        <v>1236</v>
      </c>
      <c r="E4622" s="66" t="s">
        <v>4098</v>
      </c>
      <c r="F4622" s="42"/>
      <c r="G4622" s="57" t="s">
        <v>1226</v>
      </c>
      <c r="H4622" s="67">
        <v>1.0</v>
      </c>
      <c r="I4622" s="59">
        <v>93.38</v>
      </c>
      <c r="J4622" s="59">
        <v>93.38</v>
      </c>
      <c r="K4622" s="4"/>
    </row>
    <row r="4623" ht="15.0" customHeight="1">
      <c r="A4623" s="39" t="s">
        <v>23</v>
      </c>
      <c r="B4623" s="43" t="s">
        <v>83</v>
      </c>
      <c r="C4623" s="39" t="s">
        <v>84</v>
      </c>
      <c r="D4623" s="39" t="s">
        <v>24</v>
      </c>
      <c r="E4623" s="40" t="s">
        <v>1911</v>
      </c>
      <c r="F4623" s="42"/>
      <c r="G4623" s="54" t="s">
        <v>85</v>
      </c>
      <c r="H4623" s="43" t="s">
        <v>25</v>
      </c>
      <c r="I4623" s="43" t="s">
        <v>86</v>
      </c>
      <c r="J4623" s="43" t="s">
        <v>26</v>
      </c>
      <c r="K4623" s="4"/>
    </row>
    <row r="4624" ht="25.5" customHeight="1">
      <c r="A4624" s="77" t="s">
        <v>1940</v>
      </c>
      <c r="B4624" s="78" t="s">
        <v>4106</v>
      </c>
      <c r="C4624" s="77" t="s">
        <v>265</v>
      </c>
      <c r="D4624" s="77" t="s">
        <v>1236</v>
      </c>
      <c r="E4624" s="79" t="s">
        <v>1943</v>
      </c>
      <c r="F4624" s="42"/>
      <c r="G4624" s="80" t="s">
        <v>1226</v>
      </c>
      <c r="H4624" s="81">
        <v>1.0</v>
      </c>
      <c r="I4624" s="82" t="s">
        <v>4107</v>
      </c>
      <c r="J4624" s="86" t="s">
        <v>4107</v>
      </c>
      <c r="K4624" s="4"/>
    </row>
    <row r="4625" ht="39.75" customHeight="1">
      <c r="A4625" s="87" t="s">
        <v>2347</v>
      </c>
      <c r="B4625" s="41"/>
      <c r="C4625" s="41"/>
      <c r="D4625" s="41"/>
      <c r="E4625" s="41"/>
      <c r="F4625" s="41"/>
      <c r="G4625" s="41"/>
      <c r="H4625" s="41"/>
      <c r="I4625" s="41"/>
      <c r="J4625" s="42"/>
      <c r="K4625" s="4"/>
    </row>
    <row r="4626" ht="15.0" customHeight="1">
      <c r="A4626" s="39" t="s">
        <v>23</v>
      </c>
      <c r="B4626" s="43" t="s">
        <v>83</v>
      </c>
      <c r="C4626" s="39" t="s">
        <v>84</v>
      </c>
      <c r="D4626" s="39" t="s">
        <v>24</v>
      </c>
      <c r="E4626" s="40" t="s">
        <v>1911</v>
      </c>
      <c r="F4626" s="42"/>
      <c r="G4626" s="54" t="s">
        <v>85</v>
      </c>
      <c r="H4626" s="43" t="s">
        <v>25</v>
      </c>
      <c r="I4626" s="43" t="s">
        <v>86</v>
      </c>
      <c r="J4626" s="43" t="s">
        <v>26</v>
      </c>
      <c r="K4626" s="4"/>
    </row>
    <row r="4627" ht="25.5" customHeight="1">
      <c r="A4627" s="77" t="s">
        <v>1940</v>
      </c>
      <c r="B4627" s="78" t="s">
        <v>4106</v>
      </c>
      <c r="C4627" s="77" t="s">
        <v>265</v>
      </c>
      <c r="D4627" s="77" t="s">
        <v>1236</v>
      </c>
      <c r="E4627" s="79" t="s">
        <v>1943</v>
      </c>
      <c r="F4627" s="42"/>
      <c r="G4627" s="80" t="s">
        <v>1226</v>
      </c>
      <c r="H4627" s="81">
        <v>1.0</v>
      </c>
      <c r="I4627" s="82" t="s">
        <v>4107</v>
      </c>
      <c r="J4627" s="86" t="s">
        <v>4107</v>
      </c>
      <c r="K4627" s="4"/>
    </row>
    <row r="4628" ht="13.5" customHeight="1">
      <c r="A4628" s="64"/>
      <c r="B4628" s="64"/>
      <c r="C4628" s="64"/>
      <c r="D4628" s="64"/>
      <c r="E4628" s="64" t="s">
        <v>1935</v>
      </c>
      <c r="F4628" s="74">
        <v>0.0</v>
      </c>
      <c r="G4628" s="64" t="s">
        <v>1936</v>
      </c>
      <c r="H4628" s="74">
        <v>0.0</v>
      </c>
      <c r="I4628" s="64" t="s">
        <v>1937</v>
      </c>
      <c r="J4628" s="74">
        <v>0.0</v>
      </c>
      <c r="K4628" s="4"/>
    </row>
    <row r="4629" ht="13.5" customHeight="1">
      <c r="A4629" s="64"/>
      <c r="B4629" s="64"/>
      <c r="C4629" s="64"/>
      <c r="D4629" s="64"/>
      <c r="E4629" s="64" t="s">
        <v>1938</v>
      </c>
      <c r="F4629" s="74">
        <v>21.98</v>
      </c>
      <c r="G4629" s="64"/>
      <c r="H4629" s="75" t="s">
        <v>1939</v>
      </c>
      <c r="I4629" s="34"/>
      <c r="J4629" s="74">
        <v>115.36</v>
      </c>
      <c r="K4629" s="4"/>
    </row>
    <row r="4630" ht="0.75" customHeight="1">
      <c r="A4630" s="76"/>
      <c r="B4630" s="76"/>
      <c r="C4630" s="76"/>
      <c r="D4630" s="76"/>
      <c r="E4630" s="76"/>
      <c r="F4630" s="76"/>
      <c r="G4630" s="76"/>
      <c r="H4630" s="76"/>
      <c r="I4630" s="76"/>
      <c r="J4630" s="76"/>
      <c r="K4630" s="76"/>
    </row>
    <row r="4631" ht="18.0" customHeight="1">
      <c r="A4631" s="39" t="s">
        <v>1237</v>
      </c>
      <c r="B4631" s="43" t="s">
        <v>83</v>
      </c>
      <c r="C4631" s="39" t="s">
        <v>84</v>
      </c>
      <c r="D4631" s="39" t="s">
        <v>24</v>
      </c>
      <c r="E4631" s="40" t="s">
        <v>1911</v>
      </c>
      <c r="F4631" s="42"/>
      <c r="G4631" s="54" t="s">
        <v>85</v>
      </c>
      <c r="H4631" s="43" t="s">
        <v>25</v>
      </c>
      <c r="I4631" s="43" t="s">
        <v>1912</v>
      </c>
      <c r="J4631" s="43" t="s">
        <v>86</v>
      </c>
      <c r="K4631" s="43" t="s">
        <v>26</v>
      </c>
    </row>
    <row r="4632" ht="25.5" customHeight="1">
      <c r="A4632" s="56" t="s">
        <v>1913</v>
      </c>
      <c r="B4632" s="58" t="s">
        <v>1238</v>
      </c>
      <c r="C4632" s="56" t="s">
        <v>284</v>
      </c>
      <c r="D4632" s="56" t="s">
        <v>1239</v>
      </c>
      <c r="E4632" s="66">
        <v>910.0</v>
      </c>
      <c r="F4632" s="42"/>
      <c r="G4632" s="57" t="s">
        <v>106</v>
      </c>
      <c r="H4632" s="67">
        <v>1.0</v>
      </c>
      <c r="I4632" s="59"/>
      <c r="J4632" s="59">
        <v>52.06</v>
      </c>
      <c r="K4632" s="59">
        <v>52.06</v>
      </c>
    </row>
    <row r="4633" ht="24.0" customHeight="1">
      <c r="A4633" s="77" t="s">
        <v>1940</v>
      </c>
      <c r="B4633" s="78" t="s">
        <v>4108</v>
      </c>
      <c r="C4633" s="77" t="s">
        <v>284</v>
      </c>
      <c r="D4633" s="77" t="s">
        <v>2782</v>
      </c>
      <c r="E4633" s="79" t="s">
        <v>1948</v>
      </c>
      <c r="F4633" s="42"/>
      <c r="G4633" s="80" t="s">
        <v>1134</v>
      </c>
      <c r="H4633" s="81">
        <v>0.0833</v>
      </c>
      <c r="I4633" s="81">
        <v>0.0</v>
      </c>
      <c r="J4633" s="82">
        <v>21.86</v>
      </c>
      <c r="K4633" s="82">
        <v>1.82</v>
      </c>
    </row>
    <row r="4634" ht="24.0" customHeight="1">
      <c r="A4634" s="77" t="s">
        <v>1940</v>
      </c>
      <c r="B4634" s="78" t="s">
        <v>4109</v>
      </c>
      <c r="C4634" s="77" t="s">
        <v>284</v>
      </c>
      <c r="D4634" s="77" t="s">
        <v>4110</v>
      </c>
      <c r="E4634" s="79" t="s">
        <v>1948</v>
      </c>
      <c r="F4634" s="42"/>
      <c r="G4634" s="80" t="s">
        <v>1134</v>
      </c>
      <c r="H4634" s="81">
        <v>0.0083</v>
      </c>
      <c r="I4634" s="81">
        <v>0.0</v>
      </c>
      <c r="J4634" s="82">
        <v>29.78</v>
      </c>
      <c r="K4634" s="82">
        <v>0.24</v>
      </c>
    </row>
    <row r="4635" ht="25.5" customHeight="1">
      <c r="A4635" s="77" t="s">
        <v>1940</v>
      </c>
      <c r="B4635" s="78" t="s">
        <v>4111</v>
      </c>
      <c r="C4635" s="77" t="s">
        <v>284</v>
      </c>
      <c r="D4635" s="77" t="s">
        <v>1239</v>
      </c>
      <c r="E4635" s="79" t="s">
        <v>1943</v>
      </c>
      <c r="F4635" s="42"/>
      <c r="G4635" s="80" t="s">
        <v>106</v>
      </c>
      <c r="H4635" s="81">
        <v>1.0</v>
      </c>
      <c r="I4635" s="81">
        <v>0.0</v>
      </c>
      <c r="J4635" s="82">
        <v>50.0</v>
      </c>
      <c r="K4635" s="82">
        <v>50.0</v>
      </c>
    </row>
    <row r="4636" ht="13.5" customHeight="1">
      <c r="A4636" s="64"/>
      <c r="B4636" s="64"/>
      <c r="C4636" s="64"/>
      <c r="D4636" s="64"/>
      <c r="E4636" s="64"/>
      <c r="F4636" s="64" t="s">
        <v>1935</v>
      </c>
      <c r="G4636" s="74">
        <v>0.99</v>
      </c>
      <c r="H4636" s="64" t="s">
        <v>1936</v>
      </c>
      <c r="I4636" s="74">
        <v>1.07</v>
      </c>
      <c r="J4636" s="64" t="s">
        <v>1937</v>
      </c>
      <c r="K4636" s="74">
        <v>2.06</v>
      </c>
    </row>
    <row r="4637" ht="13.5" customHeight="1">
      <c r="A4637" s="64"/>
      <c r="B4637" s="64"/>
      <c r="C4637" s="64"/>
      <c r="D4637" s="64"/>
      <c r="E4637" s="64"/>
      <c r="F4637" s="64" t="s">
        <v>1938</v>
      </c>
      <c r="G4637" s="74">
        <v>12.25</v>
      </c>
      <c r="H4637" s="75" t="s">
        <v>1939</v>
      </c>
      <c r="I4637" s="34"/>
      <c r="J4637" s="64"/>
      <c r="K4637" s="74">
        <v>64.31</v>
      </c>
    </row>
    <row r="4638" ht="0.75" customHeight="1">
      <c r="A4638" s="76"/>
      <c r="B4638" s="76"/>
      <c r="C4638" s="76"/>
      <c r="D4638" s="76"/>
      <c r="E4638" s="76"/>
      <c r="F4638" s="76"/>
      <c r="G4638" s="76"/>
      <c r="H4638" s="76"/>
      <c r="I4638" s="76"/>
      <c r="J4638" s="76"/>
      <c r="K4638" s="76"/>
    </row>
    <row r="4639" ht="18.0" customHeight="1">
      <c r="A4639" s="39" t="s">
        <v>1240</v>
      </c>
      <c r="B4639" s="43" t="s">
        <v>83</v>
      </c>
      <c r="C4639" s="39" t="s">
        <v>84</v>
      </c>
      <c r="D4639" s="39" t="s">
        <v>24</v>
      </c>
      <c r="E4639" s="40" t="s">
        <v>1911</v>
      </c>
      <c r="F4639" s="42"/>
      <c r="G4639" s="54" t="s">
        <v>85</v>
      </c>
      <c r="H4639" s="43" t="s">
        <v>25</v>
      </c>
      <c r="I4639" s="43" t="s">
        <v>86</v>
      </c>
      <c r="J4639" s="43" t="s">
        <v>26</v>
      </c>
      <c r="K4639" s="4"/>
    </row>
    <row r="4640" ht="39.0" customHeight="1">
      <c r="A4640" s="56" t="s">
        <v>1913</v>
      </c>
      <c r="B4640" s="58" t="s">
        <v>1241</v>
      </c>
      <c r="C4640" s="56" t="s">
        <v>265</v>
      </c>
      <c r="D4640" s="56" t="s">
        <v>1242</v>
      </c>
      <c r="E4640" s="66" t="s">
        <v>4098</v>
      </c>
      <c r="F4640" s="42"/>
      <c r="G4640" s="57" t="s">
        <v>106</v>
      </c>
      <c r="H4640" s="67">
        <v>1.0</v>
      </c>
      <c r="I4640" s="59">
        <v>16.83</v>
      </c>
      <c r="J4640" s="59">
        <v>16.83</v>
      </c>
      <c r="K4640" s="4"/>
    </row>
    <row r="4641" ht="15.0" customHeight="1">
      <c r="A4641" s="39" t="s">
        <v>23</v>
      </c>
      <c r="B4641" s="43" t="s">
        <v>83</v>
      </c>
      <c r="C4641" s="39" t="s">
        <v>84</v>
      </c>
      <c r="D4641" s="39" t="s">
        <v>24</v>
      </c>
      <c r="E4641" s="40" t="s">
        <v>1911</v>
      </c>
      <c r="F4641" s="42"/>
      <c r="G4641" s="54" t="s">
        <v>85</v>
      </c>
      <c r="H4641" s="43" t="s">
        <v>25</v>
      </c>
      <c r="I4641" s="43" t="s">
        <v>86</v>
      </c>
      <c r="J4641" s="43" t="s">
        <v>26</v>
      </c>
      <c r="K4641" s="4"/>
    </row>
    <row r="4642" ht="24.0" customHeight="1">
      <c r="A4642" s="77" t="s">
        <v>1940</v>
      </c>
      <c r="B4642" s="78" t="s">
        <v>2335</v>
      </c>
      <c r="C4642" s="77" t="s">
        <v>122</v>
      </c>
      <c r="D4642" s="77" t="s">
        <v>2336</v>
      </c>
      <c r="E4642" s="79" t="s">
        <v>1948</v>
      </c>
      <c r="F4642" s="42"/>
      <c r="G4642" s="80" t="s">
        <v>1134</v>
      </c>
      <c r="H4642" s="81">
        <v>0.2</v>
      </c>
      <c r="I4642" s="82" t="s">
        <v>2337</v>
      </c>
      <c r="J4642" s="86" t="s">
        <v>4112</v>
      </c>
      <c r="K4642" s="4"/>
    </row>
    <row r="4643" ht="24.0" customHeight="1">
      <c r="A4643" s="68" t="s">
        <v>1913</v>
      </c>
      <c r="B4643" s="69" t="s">
        <v>2343</v>
      </c>
      <c r="C4643" s="68" t="s">
        <v>265</v>
      </c>
      <c r="D4643" s="68" t="s">
        <v>2344</v>
      </c>
      <c r="E4643" s="70" t="s">
        <v>2332</v>
      </c>
      <c r="F4643" s="42"/>
      <c r="G4643" s="71" t="s">
        <v>2070</v>
      </c>
      <c r="H4643" s="72">
        <v>0.2</v>
      </c>
      <c r="I4643" s="73" t="s">
        <v>2345</v>
      </c>
      <c r="J4643" s="84" t="s">
        <v>4113</v>
      </c>
      <c r="K4643" s="4"/>
    </row>
    <row r="4644" ht="39.0" customHeight="1">
      <c r="A4644" s="77" t="s">
        <v>1940</v>
      </c>
      <c r="B4644" s="78" t="s">
        <v>4114</v>
      </c>
      <c r="C4644" s="77" t="s">
        <v>265</v>
      </c>
      <c r="D4644" s="77" t="s">
        <v>1242</v>
      </c>
      <c r="E4644" s="79" t="s">
        <v>1943</v>
      </c>
      <c r="F4644" s="42"/>
      <c r="G4644" s="80" t="s">
        <v>106</v>
      </c>
      <c r="H4644" s="81">
        <v>1.0</v>
      </c>
      <c r="I4644" s="82" t="s">
        <v>4115</v>
      </c>
      <c r="J4644" s="86" t="s">
        <v>4115</v>
      </c>
      <c r="K4644" s="4"/>
    </row>
    <row r="4645" ht="39.75" customHeight="1">
      <c r="A4645" s="87" t="s">
        <v>2347</v>
      </c>
      <c r="B4645" s="41"/>
      <c r="C4645" s="41"/>
      <c r="D4645" s="41"/>
      <c r="E4645" s="41"/>
      <c r="F4645" s="41"/>
      <c r="G4645" s="41"/>
      <c r="H4645" s="41"/>
      <c r="I4645" s="41"/>
      <c r="J4645" s="42"/>
      <c r="K4645" s="4"/>
    </row>
    <row r="4646" ht="15.0" customHeight="1">
      <c r="A4646" s="39" t="s">
        <v>23</v>
      </c>
      <c r="B4646" s="43" t="s">
        <v>83</v>
      </c>
      <c r="C4646" s="39" t="s">
        <v>84</v>
      </c>
      <c r="D4646" s="39" t="s">
        <v>24</v>
      </c>
      <c r="E4646" s="40" t="s">
        <v>1911</v>
      </c>
      <c r="F4646" s="42"/>
      <c r="G4646" s="54" t="s">
        <v>85</v>
      </c>
      <c r="H4646" s="43" t="s">
        <v>25</v>
      </c>
      <c r="I4646" s="43" t="s">
        <v>86</v>
      </c>
      <c r="J4646" s="43" t="s">
        <v>26</v>
      </c>
      <c r="K4646" s="4"/>
    </row>
    <row r="4647" ht="24.0" customHeight="1">
      <c r="A4647" s="77" t="s">
        <v>1940</v>
      </c>
      <c r="B4647" s="78" t="s">
        <v>2335</v>
      </c>
      <c r="C4647" s="77" t="s">
        <v>122</v>
      </c>
      <c r="D4647" s="77" t="s">
        <v>2336</v>
      </c>
      <c r="E4647" s="79" t="s">
        <v>1948</v>
      </c>
      <c r="F4647" s="42"/>
      <c r="G4647" s="80" t="s">
        <v>1134</v>
      </c>
      <c r="H4647" s="81">
        <v>0.2</v>
      </c>
      <c r="I4647" s="82" t="s">
        <v>2337</v>
      </c>
      <c r="J4647" s="86" t="s">
        <v>4112</v>
      </c>
      <c r="K4647" s="4"/>
    </row>
    <row r="4648" ht="25.5" customHeight="1">
      <c r="A4648" s="77" t="s">
        <v>1940</v>
      </c>
      <c r="B4648" s="78" t="s">
        <v>2372</v>
      </c>
      <c r="C4648" s="77" t="s">
        <v>122</v>
      </c>
      <c r="D4648" s="77" t="s">
        <v>2373</v>
      </c>
      <c r="E4648" s="79" t="s">
        <v>1943</v>
      </c>
      <c r="F4648" s="42"/>
      <c r="G4648" s="80" t="s">
        <v>98</v>
      </c>
      <c r="H4648" s="81">
        <v>4.0E-5</v>
      </c>
      <c r="I4648" s="82" t="s">
        <v>2374</v>
      </c>
      <c r="J4648" s="86" t="s">
        <v>2351</v>
      </c>
      <c r="K4648" s="4"/>
    </row>
    <row r="4649" ht="25.5" customHeight="1">
      <c r="A4649" s="77" t="s">
        <v>1940</v>
      </c>
      <c r="B4649" s="78" t="s">
        <v>2409</v>
      </c>
      <c r="C4649" s="77" t="s">
        <v>265</v>
      </c>
      <c r="D4649" s="77" t="s">
        <v>2410</v>
      </c>
      <c r="E4649" s="79" t="s">
        <v>1943</v>
      </c>
      <c r="F4649" s="42"/>
      <c r="G4649" s="80" t="s">
        <v>106</v>
      </c>
      <c r="H4649" s="81">
        <v>1.2E-4</v>
      </c>
      <c r="I4649" s="82" t="s">
        <v>2411</v>
      </c>
      <c r="J4649" s="86" t="s">
        <v>2351</v>
      </c>
      <c r="K4649" s="4"/>
    </row>
    <row r="4650" ht="24.0" customHeight="1">
      <c r="A4650" s="77" t="s">
        <v>1940</v>
      </c>
      <c r="B4650" s="78" t="s">
        <v>2419</v>
      </c>
      <c r="C4650" s="77" t="s">
        <v>265</v>
      </c>
      <c r="D4650" s="77" t="s">
        <v>2420</v>
      </c>
      <c r="E4650" s="79" t="s">
        <v>1943</v>
      </c>
      <c r="F4650" s="42"/>
      <c r="G4650" s="80" t="s">
        <v>106</v>
      </c>
      <c r="H4650" s="81">
        <v>2.0E-5</v>
      </c>
      <c r="I4650" s="82" t="s">
        <v>2421</v>
      </c>
      <c r="J4650" s="86" t="s">
        <v>2351</v>
      </c>
      <c r="K4650" s="4"/>
    </row>
    <row r="4651" ht="24.0" customHeight="1">
      <c r="A4651" s="77" t="s">
        <v>1940</v>
      </c>
      <c r="B4651" s="78" t="s">
        <v>2360</v>
      </c>
      <c r="C4651" s="77" t="s">
        <v>265</v>
      </c>
      <c r="D4651" s="77" t="s">
        <v>2361</v>
      </c>
      <c r="E4651" s="79" t="s">
        <v>1943</v>
      </c>
      <c r="F4651" s="42"/>
      <c r="G4651" s="80" t="s">
        <v>106</v>
      </c>
      <c r="H4651" s="81">
        <v>9.0E-4</v>
      </c>
      <c r="I4651" s="82" t="s">
        <v>2362</v>
      </c>
      <c r="J4651" s="86" t="s">
        <v>3564</v>
      </c>
      <c r="K4651" s="4"/>
    </row>
    <row r="4652" ht="24.0" customHeight="1">
      <c r="A4652" s="77" t="s">
        <v>1940</v>
      </c>
      <c r="B4652" s="78" t="s">
        <v>2388</v>
      </c>
      <c r="C4652" s="77" t="s">
        <v>265</v>
      </c>
      <c r="D4652" s="77" t="s">
        <v>2389</v>
      </c>
      <c r="E4652" s="79" t="s">
        <v>1943</v>
      </c>
      <c r="F4652" s="42"/>
      <c r="G4652" s="80" t="s">
        <v>106</v>
      </c>
      <c r="H4652" s="81">
        <v>0.01882</v>
      </c>
      <c r="I4652" s="82" t="s">
        <v>2390</v>
      </c>
      <c r="J4652" s="86" t="s">
        <v>2498</v>
      </c>
      <c r="K4652" s="4"/>
    </row>
    <row r="4653" ht="24.0" customHeight="1">
      <c r="A4653" s="77" t="s">
        <v>1940</v>
      </c>
      <c r="B4653" s="78" t="s">
        <v>2378</v>
      </c>
      <c r="C4653" s="77" t="s">
        <v>265</v>
      </c>
      <c r="D4653" s="77" t="s">
        <v>2379</v>
      </c>
      <c r="E4653" s="79" t="s">
        <v>1943</v>
      </c>
      <c r="F4653" s="42"/>
      <c r="G4653" s="80" t="s">
        <v>106</v>
      </c>
      <c r="H4653" s="81">
        <v>3.0E-4</v>
      </c>
      <c r="I4653" s="82" t="s">
        <v>2380</v>
      </c>
      <c r="J4653" s="86" t="s">
        <v>2689</v>
      </c>
      <c r="K4653" s="4"/>
    </row>
    <row r="4654" ht="25.5" customHeight="1">
      <c r="A4654" s="77" t="s">
        <v>1940</v>
      </c>
      <c r="B4654" s="78" t="s">
        <v>2364</v>
      </c>
      <c r="C4654" s="77" t="s">
        <v>122</v>
      </c>
      <c r="D4654" s="77" t="s">
        <v>2365</v>
      </c>
      <c r="E4654" s="79" t="s">
        <v>1943</v>
      </c>
      <c r="F4654" s="42"/>
      <c r="G4654" s="80" t="s">
        <v>2357</v>
      </c>
      <c r="H4654" s="81">
        <v>1.6E-4</v>
      </c>
      <c r="I4654" s="82" t="s">
        <v>2366</v>
      </c>
      <c r="J4654" s="86" t="s">
        <v>2359</v>
      </c>
      <c r="K4654" s="4"/>
    </row>
    <row r="4655" ht="24.0" customHeight="1">
      <c r="A4655" s="77" t="s">
        <v>1940</v>
      </c>
      <c r="B4655" s="78" t="s">
        <v>2355</v>
      </c>
      <c r="C4655" s="77" t="s">
        <v>122</v>
      </c>
      <c r="D4655" s="77" t="s">
        <v>2356</v>
      </c>
      <c r="E4655" s="79" t="s">
        <v>1943</v>
      </c>
      <c r="F4655" s="42"/>
      <c r="G4655" s="80" t="s">
        <v>2357</v>
      </c>
      <c r="H4655" s="81">
        <v>4.6E-4</v>
      </c>
      <c r="I4655" s="82" t="s">
        <v>2358</v>
      </c>
      <c r="J4655" s="86" t="s">
        <v>2351</v>
      </c>
      <c r="K4655" s="4"/>
    </row>
    <row r="4656" ht="25.5" customHeight="1">
      <c r="A4656" s="77" t="s">
        <v>1940</v>
      </c>
      <c r="B4656" s="78" t="s">
        <v>2404</v>
      </c>
      <c r="C4656" s="77" t="s">
        <v>265</v>
      </c>
      <c r="D4656" s="77" t="s">
        <v>2405</v>
      </c>
      <c r="E4656" s="79" t="s">
        <v>1972</v>
      </c>
      <c r="F4656" s="42"/>
      <c r="G4656" s="80" t="s">
        <v>106</v>
      </c>
      <c r="H4656" s="81">
        <v>0.02036</v>
      </c>
      <c r="I4656" s="82" t="s">
        <v>2406</v>
      </c>
      <c r="J4656" s="86" t="s">
        <v>2444</v>
      </c>
      <c r="K4656" s="4"/>
    </row>
    <row r="4657" ht="24.0" customHeight="1">
      <c r="A4657" s="77" t="s">
        <v>1940</v>
      </c>
      <c r="B4657" s="78" t="s">
        <v>2407</v>
      </c>
      <c r="C4657" s="77" t="s">
        <v>265</v>
      </c>
      <c r="D4657" s="77" t="s">
        <v>2408</v>
      </c>
      <c r="E4657" s="79" t="s">
        <v>1943</v>
      </c>
      <c r="F4657" s="42"/>
      <c r="G4657" s="80" t="s">
        <v>106</v>
      </c>
      <c r="H4657" s="81">
        <v>9.0E-4</v>
      </c>
      <c r="I4657" s="82" t="s">
        <v>2186</v>
      </c>
      <c r="J4657" s="86" t="s">
        <v>2351</v>
      </c>
      <c r="K4657" s="4"/>
    </row>
    <row r="4658" ht="24.0" customHeight="1">
      <c r="A4658" s="77" t="s">
        <v>1940</v>
      </c>
      <c r="B4658" s="78" t="s">
        <v>2392</v>
      </c>
      <c r="C4658" s="77" t="s">
        <v>265</v>
      </c>
      <c r="D4658" s="77" t="s">
        <v>2393</v>
      </c>
      <c r="E4658" s="79" t="s">
        <v>1943</v>
      </c>
      <c r="F4658" s="42"/>
      <c r="G4658" s="80" t="s">
        <v>106</v>
      </c>
      <c r="H4658" s="81">
        <v>3.6E-4</v>
      </c>
      <c r="I4658" s="82" t="s">
        <v>2394</v>
      </c>
      <c r="J4658" s="86" t="s">
        <v>2351</v>
      </c>
      <c r="K4658" s="4"/>
    </row>
    <row r="4659" ht="25.5" customHeight="1">
      <c r="A4659" s="77" t="s">
        <v>1940</v>
      </c>
      <c r="B4659" s="78" t="s">
        <v>2422</v>
      </c>
      <c r="C4659" s="77" t="s">
        <v>265</v>
      </c>
      <c r="D4659" s="77" t="s">
        <v>2423</v>
      </c>
      <c r="E4659" s="79" t="s">
        <v>1943</v>
      </c>
      <c r="F4659" s="42"/>
      <c r="G4659" s="80" t="s">
        <v>106</v>
      </c>
      <c r="H4659" s="81">
        <v>4.0E-5</v>
      </c>
      <c r="I4659" s="82" t="s">
        <v>2424</v>
      </c>
      <c r="J4659" s="86" t="s">
        <v>2351</v>
      </c>
      <c r="K4659" s="4"/>
    </row>
    <row r="4660" ht="24.0" customHeight="1">
      <c r="A4660" s="77" t="s">
        <v>1940</v>
      </c>
      <c r="B4660" s="78" t="s">
        <v>2396</v>
      </c>
      <c r="C4660" s="77" t="s">
        <v>265</v>
      </c>
      <c r="D4660" s="77" t="s">
        <v>2397</v>
      </c>
      <c r="E4660" s="79" t="s">
        <v>1943</v>
      </c>
      <c r="F4660" s="42"/>
      <c r="G4660" s="80" t="s">
        <v>106</v>
      </c>
      <c r="H4660" s="81">
        <v>0.02036</v>
      </c>
      <c r="I4660" s="82" t="s">
        <v>2398</v>
      </c>
      <c r="J4660" s="86" t="s">
        <v>3404</v>
      </c>
      <c r="K4660" s="4"/>
    </row>
    <row r="4661" ht="24.0" customHeight="1">
      <c r="A4661" s="77" t="s">
        <v>1940</v>
      </c>
      <c r="B4661" s="78" t="s">
        <v>2412</v>
      </c>
      <c r="C4661" s="77" t="s">
        <v>265</v>
      </c>
      <c r="D4661" s="77" t="s">
        <v>2413</v>
      </c>
      <c r="E4661" s="79" t="s">
        <v>1972</v>
      </c>
      <c r="F4661" s="42"/>
      <c r="G4661" s="80" t="s">
        <v>106</v>
      </c>
      <c r="H4661" s="81">
        <v>9.0E-4</v>
      </c>
      <c r="I4661" s="82" t="s">
        <v>2414</v>
      </c>
      <c r="J4661" s="86" t="s">
        <v>2359</v>
      </c>
      <c r="K4661" s="4"/>
    </row>
    <row r="4662" ht="24.0" customHeight="1">
      <c r="A4662" s="77" t="s">
        <v>1940</v>
      </c>
      <c r="B4662" s="78" t="s">
        <v>2400</v>
      </c>
      <c r="C4662" s="77" t="s">
        <v>265</v>
      </c>
      <c r="D4662" s="77" t="s">
        <v>2401</v>
      </c>
      <c r="E4662" s="79" t="s">
        <v>1972</v>
      </c>
      <c r="F4662" s="42"/>
      <c r="G4662" s="80" t="s">
        <v>2402</v>
      </c>
      <c r="H4662" s="81">
        <v>8.0E-5</v>
      </c>
      <c r="I4662" s="82" t="s">
        <v>2403</v>
      </c>
      <c r="J4662" s="86" t="s">
        <v>2395</v>
      </c>
      <c r="K4662" s="4"/>
    </row>
    <row r="4663" ht="24.0" customHeight="1">
      <c r="A4663" s="77" t="s">
        <v>1940</v>
      </c>
      <c r="B4663" s="78" t="s">
        <v>2368</v>
      </c>
      <c r="C4663" s="77" t="s">
        <v>265</v>
      </c>
      <c r="D4663" s="77" t="s">
        <v>2369</v>
      </c>
      <c r="E4663" s="79" t="s">
        <v>1943</v>
      </c>
      <c r="F4663" s="42"/>
      <c r="G4663" s="80" t="s">
        <v>2370</v>
      </c>
      <c r="H4663" s="81">
        <v>1.6E-4</v>
      </c>
      <c r="I4663" s="82" t="s">
        <v>2371</v>
      </c>
      <c r="J4663" s="86" t="s">
        <v>2351</v>
      </c>
      <c r="K4663" s="4"/>
    </row>
    <row r="4664" ht="24.0" customHeight="1">
      <c r="A4664" s="77" t="s">
        <v>1940</v>
      </c>
      <c r="B4664" s="78" t="s">
        <v>2425</v>
      </c>
      <c r="C4664" s="77" t="s">
        <v>265</v>
      </c>
      <c r="D4664" s="77" t="s">
        <v>2426</v>
      </c>
      <c r="E4664" s="79" t="s">
        <v>1943</v>
      </c>
      <c r="F4664" s="42"/>
      <c r="G4664" s="80" t="s">
        <v>106</v>
      </c>
      <c r="H4664" s="81">
        <v>4.0E-5</v>
      </c>
      <c r="I4664" s="82" t="s">
        <v>2427</v>
      </c>
      <c r="J4664" s="86" t="s">
        <v>2351</v>
      </c>
      <c r="K4664" s="4"/>
    </row>
    <row r="4665" ht="24.0" customHeight="1">
      <c r="A4665" s="77" t="s">
        <v>1940</v>
      </c>
      <c r="B4665" s="78" t="s">
        <v>2428</v>
      </c>
      <c r="C4665" s="77" t="s">
        <v>265</v>
      </c>
      <c r="D4665" s="77" t="s">
        <v>2429</v>
      </c>
      <c r="E4665" s="79" t="s">
        <v>1943</v>
      </c>
      <c r="F4665" s="42"/>
      <c r="G4665" s="80" t="s">
        <v>106</v>
      </c>
      <c r="H4665" s="81">
        <v>6.0E-5</v>
      </c>
      <c r="I4665" s="82" t="s">
        <v>2430</v>
      </c>
      <c r="J4665" s="86" t="s">
        <v>2351</v>
      </c>
      <c r="K4665" s="4"/>
    </row>
    <row r="4666" ht="39.0" customHeight="1">
      <c r="A4666" s="77" t="s">
        <v>1940</v>
      </c>
      <c r="B4666" s="78" t="s">
        <v>4114</v>
      </c>
      <c r="C4666" s="77" t="s">
        <v>265</v>
      </c>
      <c r="D4666" s="77" t="s">
        <v>1242</v>
      </c>
      <c r="E4666" s="79" t="s">
        <v>1943</v>
      </c>
      <c r="F4666" s="42"/>
      <c r="G4666" s="80" t="s">
        <v>106</v>
      </c>
      <c r="H4666" s="81">
        <v>1.0</v>
      </c>
      <c r="I4666" s="82" t="s">
        <v>4115</v>
      </c>
      <c r="J4666" s="86" t="s">
        <v>4115</v>
      </c>
      <c r="K4666" s="4"/>
    </row>
    <row r="4667" ht="13.5" customHeight="1">
      <c r="A4667" s="64"/>
      <c r="B4667" s="64"/>
      <c r="C4667" s="64"/>
      <c r="D4667" s="64"/>
      <c r="E4667" s="64" t="s">
        <v>1935</v>
      </c>
      <c r="F4667" s="74">
        <v>1.46</v>
      </c>
      <c r="G4667" s="64" t="s">
        <v>1936</v>
      </c>
      <c r="H4667" s="74">
        <v>1.59</v>
      </c>
      <c r="I4667" s="64" t="s">
        <v>1937</v>
      </c>
      <c r="J4667" s="74">
        <v>3.05</v>
      </c>
      <c r="K4667" s="4"/>
    </row>
    <row r="4668" ht="13.5" customHeight="1">
      <c r="A4668" s="64"/>
      <c r="B4668" s="64"/>
      <c r="C4668" s="64"/>
      <c r="D4668" s="64"/>
      <c r="E4668" s="64" t="s">
        <v>1938</v>
      </c>
      <c r="F4668" s="74">
        <v>3.96</v>
      </c>
      <c r="G4668" s="64"/>
      <c r="H4668" s="75" t="s">
        <v>1939</v>
      </c>
      <c r="I4668" s="34"/>
      <c r="J4668" s="74">
        <v>20.79</v>
      </c>
      <c r="K4668" s="4"/>
    </row>
    <row r="4669" ht="0.75" customHeight="1">
      <c r="A4669" s="76"/>
      <c r="B4669" s="76"/>
      <c r="C4669" s="76"/>
      <c r="D4669" s="76"/>
      <c r="E4669" s="76"/>
      <c r="F4669" s="76"/>
      <c r="G4669" s="76"/>
      <c r="H4669" s="76"/>
      <c r="I4669" s="76"/>
      <c r="J4669" s="76"/>
      <c r="K4669" s="76"/>
    </row>
    <row r="4670" ht="18.0" customHeight="1">
      <c r="A4670" s="39" t="s">
        <v>1243</v>
      </c>
      <c r="B4670" s="43" t="s">
        <v>83</v>
      </c>
      <c r="C4670" s="39" t="s">
        <v>84</v>
      </c>
      <c r="D4670" s="39" t="s">
        <v>24</v>
      </c>
      <c r="E4670" s="40" t="s">
        <v>1911</v>
      </c>
      <c r="F4670" s="42"/>
      <c r="G4670" s="54" t="s">
        <v>85</v>
      </c>
      <c r="H4670" s="43" t="s">
        <v>25</v>
      </c>
      <c r="I4670" s="43" t="s">
        <v>1912</v>
      </c>
      <c r="J4670" s="43" t="s">
        <v>86</v>
      </c>
      <c r="K4670" s="43" t="s">
        <v>26</v>
      </c>
    </row>
    <row r="4671" ht="78.0" customHeight="1">
      <c r="A4671" s="56" t="s">
        <v>1913</v>
      </c>
      <c r="B4671" s="58" t="s">
        <v>1244</v>
      </c>
      <c r="C4671" s="56" t="s">
        <v>351</v>
      </c>
      <c r="D4671" s="56" t="s">
        <v>1245</v>
      </c>
      <c r="E4671" s="66">
        <v>17.0</v>
      </c>
      <c r="F4671" s="42"/>
      <c r="G4671" s="57" t="s">
        <v>98</v>
      </c>
      <c r="H4671" s="67">
        <v>1.0</v>
      </c>
      <c r="I4671" s="59"/>
      <c r="J4671" s="59">
        <v>46.05</v>
      </c>
      <c r="K4671" s="59">
        <v>46.05</v>
      </c>
    </row>
    <row r="4672" ht="24.0" customHeight="1">
      <c r="A4672" s="77" t="s">
        <v>1940</v>
      </c>
      <c r="B4672" s="78" t="s">
        <v>4116</v>
      </c>
      <c r="C4672" s="77" t="s">
        <v>351</v>
      </c>
      <c r="D4672" s="77" t="s">
        <v>4117</v>
      </c>
      <c r="E4672" s="79" t="s">
        <v>1943</v>
      </c>
      <c r="F4672" s="42"/>
      <c r="G4672" s="80" t="s">
        <v>98</v>
      </c>
      <c r="H4672" s="81">
        <v>0.22</v>
      </c>
      <c r="I4672" s="81">
        <v>0.0</v>
      </c>
      <c r="J4672" s="82">
        <v>5.76</v>
      </c>
      <c r="K4672" s="82">
        <v>1.26</v>
      </c>
    </row>
    <row r="4673" ht="39.0" customHeight="1">
      <c r="A4673" s="77" t="s">
        <v>1940</v>
      </c>
      <c r="B4673" s="78" t="s">
        <v>4118</v>
      </c>
      <c r="C4673" s="77" t="s">
        <v>351</v>
      </c>
      <c r="D4673" s="77" t="s">
        <v>4119</v>
      </c>
      <c r="E4673" s="79" t="s">
        <v>1943</v>
      </c>
      <c r="F4673" s="42"/>
      <c r="G4673" s="80" t="s">
        <v>98</v>
      </c>
      <c r="H4673" s="81">
        <v>0.0122</v>
      </c>
      <c r="I4673" s="81">
        <v>0.0</v>
      </c>
      <c r="J4673" s="82">
        <v>463.5</v>
      </c>
      <c r="K4673" s="82">
        <v>5.65</v>
      </c>
    </row>
    <row r="4674" ht="25.5" customHeight="1">
      <c r="A4674" s="77" t="s">
        <v>1940</v>
      </c>
      <c r="B4674" s="78" t="s">
        <v>4120</v>
      </c>
      <c r="C4674" s="77" t="s">
        <v>351</v>
      </c>
      <c r="D4674" s="77" t="s">
        <v>4121</v>
      </c>
      <c r="E4674" s="79" t="s">
        <v>1948</v>
      </c>
      <c r="F4674" s="42"/>
      <c r="G4674" s="80" t="s">
        <v>1134</v>
      </c>
      <c r="H4674" s="81">
        <v>0.95</v>
      </c>
      <c r="I4674" s="81">
        <v>3.0</v>
      </c>
      <c r="J4674" s="82">
        <v>29.47</v>
      </c>
      <c r="K4674" s="82">
        <v>28.83</v>
      </c>
    </row>
    <row r="4675" ht="25.5" customHeight="1">
      <c r="A4675" s="77" t="s">
        <v>1940</v>
      </c>
      <c r="B4675" s="78" t="s">
        <v>3723</v>
      </c>
      <c r="C4675" s="77" t="s">
        <v>351</v>
      </c>
      <c r="D4675" s="77" t="s">
        <v>3724</v>
      </c>
      <c r="E4675" s="79" t="s">
        <v>1948</v>
      </c>
      <c r="F4675" s="42"/>
      <c r="G4675" s="80" t="s">
        <v>1134</v>
      </c>
      <c r="H4675" s="81">
        <v>0.47</v>
      </c>
      <c r="I4675" s="81">
        <v>3.0</v>
      </c>
      <c r="J4675" s="82">
        <v>21.3</v>
      </c>
      <c r="K4675" s="82">
        <v>10.31</v>
      </c>
    </row>
    <row r="4676" ht="13.5" customHeight="1">
      <c r="A4676" s="64"/>
      <c r="B4676" s="64"/>
      <c r="C4676" s="64"/>
      <c r="D4676" s="64"/>
      <c r="E4676" s="64"/>
      <c r="F4676" s="64" t="s">
        <v>1935</v>
      </c>
      <c r="G4676" s="74">
        <v>18.86</v>
      </c>
      <c r="H4676" s="64" t="s">
        <v>1936</v>
      </c>
      <c r="I4676" s="74">
        <v>20.28</v>
      </c>
      <c r="J4676" s="64" t="s">
        <v>1937</v>
      </c>
      <c r="K4676" s="74">
        <v>39.14</v>
      </c>
    </row>
    <row r="4677" ht="13.5" customHeight="1">
      <c r="A4677" s="64"/>
      <c r="B4677" s="64"/>
      <c r="C4677" s="64"/>
      <c r="D4677" s="64"/>
      <c r="E4677" s="64"/>
      <c r="F4677" s="64" t="s">
        <v>1938</v>
      </c>
      <c r="G4677" s="74">
        <v>10.84</v>
      </c>
      <c r="H4677" s="75" t="s">
        <v>1939</v>
      </c>
      <c r="I4677" s="34"/>
      <c r="J4677" s="64"/>
      <c r="K4677" s="74">
        <v>56.89</v>
      </c>
    </row>
    <row r="4678" ht="0.75" customHeight="1">
      <c r="A4678" s="76"/>
      <c r="B4678" s="76"/>
      <c r="C4678" s="76"/>
      <c r="D4678" s="76"/>
      <c r="E4678" s="76"/>
      <c r="F4678" s="76"/>
      <c r="G4678" s="76"/>
      <c r="H4678" s="76"/>
      <c r="I4678" s="76"/>
      <c r="J4678" s="76"/>
      <c r="K4678" s="76"/>
    </row>
    <row r="4679" ht="18.0" customHeight="1">
      <c r="A4679" s="39" t="s">
        <v>1246</v>
      </c>
      <c r="B4679" s="43" t="s">
        <v>83</v>
      </c>
      <c r="C4679" s="39" t="s">
        <v>84</v>
      </c>
      <c r="D4679" s="39" t="s">
        <v>24</v>
      </c>
      <c r="E4679" s="40" t="s">
        <v>1911</v>
      </c>
      <c r="F4679" s="42"/>
      <c r="G4679" s="54" t="s">
        <v>85</v>
      </c>
      <c r="H4679" s="43" t="s">
        <v>25</v>
      </c>
      <c r="I4679" s="43" t="s">
        <v>1912</v>
      </c>
      <c r="J4679" s="43" t="s">
        <v>86</v>
      </c>
      <c r="K4679" s="43" t="s">
        <v>26</v>
      </c>
    </row>
    <row r="4680" ht="39.0" customHeight="1">
      <c r="A4680" s="56" t="s">
        <v>1913</v>
      </c>
      <c r="B4680" s="58" t="s">
        <v>1247</v>
      </c>
      <c r="C4680" s="56" t="s">
        <v>122</v>
      </c>
      <c r="D4680" s="56" t="s">
        <v>1248</v>
      </c>
      <c r="E4680" s="66" t="s">
        <v>2207</v>
      </c>
      <c r="F4680" s="42"/>
      <c r="G4680" s="57" t="s">
        <v>151</v>
      </c>
      <c r="H4680" s="67">
        <v>1.0</v>
      </c>
      <c r="I4680" s="59"/>
      <c r="J4680" s="59">
        <v>11.61</v>
      </c>
      <c r="K4680" s="59">
        <v>11.61</v>
      </c>
    </row>
    <row r="4681" ht="24.0" customHeight="1">
      <c r="A4681" s="68" t="s">
        <v>1915</v>
      </c>
      <c r="B4681" s="69" t="s">
        <v>2007</v>
      </c>
      <c r="C4681" s="68" t="s">
        <v>122</v>
      </c>
      <c r="D4681" s="68" t="s">
        <v>2008</v>
      </c>
      <c r="E4681" s="70" t="s">
        <v>1918</v>
      </c>
      <c r="F4681" s="42"/>
      <c r="G4681" s="71" t="s">
        <v>1134</v>
      </c>
      <c r="H4681" s="72">
        <v>0.119</v>
      </c>
      <c r="I4681" s="72">
        <v>0.0</v>
      </c>
      <c r="J4681" s="73">
        <v>29.75</v>
      </c>
      <c r="K4681" s="73">
        <v>3.54</v>
      </c>
    </row>
    <row r="4682" ht="25.5" customHeight="1">
      <c r="A4682" s="68" t="s">
        <v>1915</v>
      </c>
      <c r="B4682" s="69" t="s">
        <v>2243</v>
      </c>
      <c r="C4682" s="68" t="s">
        <v>122</v>
      </c>
      <c r="D4682" s="68" t="s">
        <v>2244</v>
      </c>
      <c r="E4682" s="70" t="s">
        <v>1918</v>
      </c>
      <c r="F4682" s="42"/>
      <c r="G4682" s="71" t="s">
        <v>1134</v>
      </c>
      <c r="H4682" s="72">
        <v>0.119</v>
      </c>
      <c r="I4682" s="72">
        <v>0.0</v>
      </c>
      <c r="J4682" s="73">
        <v>22.69</v>
      </c>
      <c r="K4682" s="73">
        <v>2.7</v>
      </c>
    </row>
    <row r="4683" ht="25.5" customHeight="1">
      <c r="A4683" s="77" t="s">
        <v>1940</v>
      </c>
      <c r="B4683" s="78" t="s">
        <v>4122</v>
      </c>
      <c r="C4683" s="77" t="s">
        <v>122</v>
      </c>
      <c r="D4683" s="77" t="s">
        <v>4123</v>
      </c>
      <c r="E4683" s="79" t="s">
        <v>1943</v>
      </c>
      <c r="F4683" s="42"/>
      <c r="G4683" s="80" t="s">
        <v>151</v>
      </c>
      <c r="H4683" s="81">
        <v>1.017</v>
      </c>
      <c r="I4683" s="81">
        <v>0.0</v>
      </c>
      <c r="J4683" s="82">
        <v>5.29</v>
      </c>
      <c r="K4683" s="82">
        <v>5.37</v>
      </c>
    </row>
    <row r="4684" ht="13.5" customHeight="1">
      <c r="A4684" s="64"/>
      <c r="B4684" s="64"/>
      <c r="C4684" s="64"/>
      <c r="D4684" s="64"/>
      <c r="E4684" s="64"/>
      <c r="F4684" s="64" t="s">
        <v>1935</v>
      </c>
      <c r="G4684" s="74">
        <v>2.28</v>
      </c>
      <c r="H4684" s="64" t="s">
        <v>1936</v>
      </c>
      <c r="I4684" s="74">
        <v>2.46</v>
      </c>
      <c r="J4684" s="64" t="s">
        <v>1937</v>
      </c>
      <c r="K4684" s="74">
        <v>4.74</v>
      </c>
    </row>
    <row r="4685" ht="13.5" customHeight="1">
      <c r="A4685" s="64"/>
      <c r="B4685" s="64"/>
      <c r="C4685" s="64"/>
      <c r="D4685" s="64"/>
      <c r="E4685" s="64"/>
      <c r="F4685" s="64" t="s">
        <v>1938</v>
      </c>
      <c r="G4685" s="74">
        <v>2.73</v>
      </c>
      <c r="H4685" s="75" t="s">
        <v>1939</v>
      </c>
      <c r="I4685" s="34"/>
      <c r="J4685" s="64"/>
      <c r="K4685" s="74">
        <v>14.34</v>
      </c>
    </row>
    <row r="4686" ht="0.75" customHeight="1">
      <c r="A4686" s="76"/>
      <c r="B4686" s="76"/>
      <c r="C4686" s="76"/>
      <c r="D4686" s="76"/>
      <c r="E4686" s="76"/>
      <c r="F4686" s="76"/>
      <c r="G4686" s="76"/>
      <c r="H4686" s="76"/>
      <c r="I4686" s="76"/>
      <c r="J4686" s="76"/>
      <c r="K4686" s="76"/>
    </row>
    <row r="4687" ht="18.0" customHeight="1">
      <c r="A4687" s="39" t="s">
        <v>1249</v>
      </c>
      <c r="B4687" s="43" t="s">
        <v>83</v>
      </c>
      <c r="C4687" s="39" t="s">
        <v>84</v>
      </c>
      <c r="D4687" s="39" t="s">
        <v>24</v>
      </c>
      <c r="E4687" s="40" t="s">
        <v>1911</v>
      </c>
      <c r="F4687" s="42"/>
      <c r="G4687" s="54" t="s">
        <v>85</v>
      </c>
      <c r="H4687" s="43" t="s">
        <v>25</v>
      </c>
      <c r="I4687" s="43" t="s">
        <v>1912</v>
      </c>
      <c r="J4687" s="43" t="s">
        <v>86</v>
      </c>
      <c r="K4687" s="43" t="s">
        <v>26</v>
      </c>
    </row>
    <row r="4688" ht="39.0" customHeight="1">
      <c r="A4688" s="56" t="s">
        <v>1913</v>
      </c>
      <c r="B4688" s="58" t="s">
        <v>1250</v>
      </c>
      <c r="C4688" s="56" t="s">
        <v>122</v>
      </c>
      <c r="D4688" s="56" t="s">
        <v>1251</v>
      </c>
      <c r="E4688" s="66" t="s">
        <v>2207</v>
      </c>
      <c r="F4688" s="42"/>
      <c r="G4688" s="57" t="s">
        <v>151</v>
      </c>
      <c r="H4688" s="67">
        <v>1.0</v>
      </c>
      <c r="I4688" s="59"/>
      <c r="J4688" s="59">
        <v>15.69</v>
      </c>
      <c r="K4688" s="59">
        <v>15.69</v>
      </c>
    </row>
    <row r="4689" ht="25.5" customHeight="1">
      <c r="A4689" s="68" t="s">
        <v>1915</v>
      </c>
      <c r="B4689" s="69" t="s">
        <v>2243</v>
      </c>
      <c r="C4689" s="68" t="s">
        <v>122</v>
      </c>
      <c r="D4689" s="68" t="s">
        <v>2244</v>
      </c>
      <c r="E4689" s="70" t="s">
        <v>1918</v>
      </c>
      <c r="F4689" s="42"/>
      <c r="G4689" s="71" t="s">
        <v>1134</v>
      </c>
      <c r="H4689" s="72">
        <v>0.139</v>
      </c>
      <c r="I4689" s="72">
        <v>0.0</v>
      </c>
      <c r="J4689" s="73">
        <v>22.69</v>
      </c>
      <c r="K4689" s="73">
        <v>3.15</v>
      </c>
    </row>
    <row r="4690" ht="24.0" customHeight="1">
      <c r="A4690" s="68" t="s">
        <v>1915</v>
      </c>
      <c r="B4690" s="69" t="s">
        <v>2007</v>
      </c>
      <c r="C4690" s="68" t="s">
        <v>122</v>
      </c>
      <c r="D4690" s="68" t="s">
        <v>2008</v>
      </c>
      <c r="E4690" s="70" t="s">
        <v>1918</v>
      </c>
      <c r="F4690" s="42"/>
      <c r="G4690" s="71" t="s">
        <v>1134</v>
      </c>
      <c r="H4690" s="72">
        <v>0.139</v>
      </c>
      <c r="I4690" s="72">
        <v>0.0</v>
      </c>
      <c r="J4690" s="73">
        <v>29.75</v>
      </c>
      <c r="K4690" s="73">
        <v>4.13</v>
      </c>
    </row>
    <row r="4691" ht="25.5" customHeight="1">
      <c r="A4691" s="77" t="s">
        <v>1940</v>
      </c>
      <c r="B4691" s="78" t="s">
        <v>4124</v>
      </c>
      <c r="C4691" s="77" t="s">
        <v>122</v>
      </c>
      <c r="D4691" s="77" t="s">
        <v>4125</v>
      </c>
      <c r="E4691" s="79" t="s">
        <v>1943</v>
      </c>
      <c r="F4691" s="42"/>
      <c r="G4691" s="80" t="s">
        <v>151</v>
      </c>
      <c r="H4691" s="81">
        <v>1.017</v>
      </c>
      <c r="I4691" s="81">
        <v>0.0</v>
      </c>
      <c r="J4691" s="82">
        <v>8.27</v>
      </c>
      <c r="K4691" s="82">
        <v>8.41</v>
      </c>
    </row>
    <row r="4692" ht="13.5" customHeight="1">
      <c r="A4692" s="64"/>
      <c r="B4692" s="64"/>
      <c r="C4692" s="64"/>
      <c r="D4692" s="64"/>
      <c r="E4692" s="64"/>
      <c r="F4692" s="64" t="s">
        <v>1935</v>
      </c>
      <c r="G4692" s="74">
        <v>2.66</v>
      </c>
      <c r="H4692" s="64" t="s">
        <v>1936</v>
      </c>
      <c r="I4692" s="74">
        <v>2.88</v>
      </c>
      <c r="J4692" s="64" t="s">
        <v>1937</v>
      </c>
      <c r="K4692" s="74">
        <v>5.54</v>
      </c>
    </row>
    <row r="4693" ht="13.5" customHeight="1">
      <c r="A4693" s="64"/>
      <c r="B4693" s="64"/>
      <c r="C4693" s="64"/>
      <c r="D4693" s="64"/>
      <c r="E4693" s="64"/>
      <c r="F4693" s="64" t="s">
        <v>1938</v>
      </c>
      <c r="G4693" s="74">
        <v>3.69</v>
      </c>
      <c r="H4693" s="75" t="s">
        <v>1939</v>
      </c>
      <c r="I4693" s="34"/>
      <c r="J4693" s="64"/>
      <c r="K4693" s="74">
        <v>19.38</v>
      </c>
    </row>
    <row r="4694" ht="0.75" customHeight="1">
      <c r="A4694" s="76"/>
      <c r="B4694" s="76"/>
      <c r="C4694" s="76"/>
      <c r="D4694" s="76"/>
      <c r="E4694" s="76"/>
      <c r="F4694" s="76"/>
      <c r="G4694" s="76"/>
      <c r="H4694" s="76"/>
      <c r="I4694" s="76"/>
      <c r="J4694" s="76"/>
      <c r="K4694" s="76"/>
    </row>
    <row r="4695" ht="18.0" customHeight="1">
      <c r="A4695" s="39" t="s">
        <v>1252</v>
      </c>
      <c r="B4695" s="43" t="s">
        <v>83</v>
      </c>
      <c r="C4695" s="39" t="s">
        <v>84</v>
      </c>
      <c r="D4695" s="39" t="s">
        <v>24</v>
      </c>
      <c r="E4695" s="40" t="s">
        <v>1911</v>
      </c>
      <c r="F4695" s="42"/>
      <c r="G4695" s="54" t="s">
        <v>85</v>
      </c>
      <c r="H4695" s="43" t="s">
        <v>25</v>
      </c>
      <c r="I4695" s="43" t="s">
        <v>1912</v>
      </c>
      <c r="J4695" s="43" t="s">
        <v>86</v>
      </c>
      <c r="K4695" s="43" t="s">
        <v>26</v>
      </c>
    </row>
    <row r="4696" ht="39.0" customHeight="1">
      <c r="A4696" s="56" t="s">
        <v>1913</v>
      </c>
      <c r="B4696" s="58" t="s">
        <v>1253</v>
      </c>
      <c r="C4696" s="56" t="s">
        <v>122</v>
      </c>
      <c r="D4696" s="56" t="s">
        <v>1254</v>
      </c>
      <c r="E4696" s="66" t="s">
        <v>2207</v>
      </c>
      <c r="F4696" s="42"/>
      <c r="G4696" s="57" t="s">
        <v>151</v>
      </c>
      <c r="H4696" s="67">
        <v>1.0</v>
      </c>
      <c r="I4696" s="59"/>
      <c r="J4696" s="59">
        <v>18.73</v>
      </c>
      <c r="K4696" s="59">
        <v>18.73</v>
      </c>
    </row>
    <row r="4697" ht="25.5" customHeight="1">
      <c r="A4697" s="68" t="s">
        <v>1915</v>
      </c>
      <c r="B4697" s="69" t="s">
        <v>2243</v>
      </c>
      <c r="C4697" s="68" t="s">
        <v>122</v>
      </c>
      <c r="D4697" s="68" t="s">
        <v>2244</v>
      </c>
      <c r="E4697" s="70" t="s">
        <v>1918</v>
      </c>
      <c r="F4697" s="42"/>
      <c r="G4697" s="71" t="s">
        <v>1134</v>
      </c>
      <c r="H4697" s="72">
        <v>0.197</v>
      </c>
      <c r="I4697" s="72">
        <v>0.0</v>
      </c>
      <c r="J4697" s="73">
        <v>22.69</v>
      </c>
      <c r="K4697" s="73">
        <v>4.46</v>
      </c>
    </row>
    <row r="4698" ht="24.0" customHeight="1">
      <c r="A4698" s="68" t="s">
        <v>1915</v>
      </c>
      <c r="B4698" s="69" t="s">
        <v>2007</v>
      </c>
      <c r="C4698" s="68" t="s">
        <v>122</v>
      </c>
      <c r="D4698" s="68" t="s">
        <v>2008</v>
      </c>
      <c r="E4698" s="70" t="s">
        <v>1918</v>
      </c>
      <c r="F4698" s="42"/>
      <c r="G4698" s="71" t="s">
        <v>1134</v>
      </c>
      <c r="H4698" s="72">
        <v>0.197</v>
      </c>
      <c r="I4698" s="72">
        <v>0.0</v>
      </c>
      <c r="J4698" s="73">
        <v>29.75</v>
      </c>
      <c r="K4698" s="73">
        <v>5.86</v>
      </c>
    </row>
    <row r="4699" ht="25.5" customHeight="1">
      <c r="A4699" s="77" t="s">
        <v>1940</v>
      </c>
      <c r="B4699" s="78" t="s">
        <v>4124</v>
      </c>
      <c r="C4699" s="77" t="s">
        <v>122</v>
      </c>
      <c r="D4699" s="77" t="s">
        <v>4125</v>
      </c>
      <c r="E4699" s="79" t="s">
        <v>1943</v>
      </c>
      <c r="F4699" s="42"/>
      <c r="G4699" s="80" t="s">
        <v>151</v>
      </c>
      <c r="H4699" s="81">
        <v>1.017</v>
      </c>
      <c r="I4699" s="81">
        <v>0.0</v>
      </c>
      <c r="J4699" s="82">
        <v>8.27</v>
      </c>
      <c r="K4699" s="82">
        <v>8.41</v>
      </c>
    </row>
    <row r="4700" ht="13.5" customHeight="1">
      <c r="A4700" s="64"/>
      <c r="B4700" s="64"/>
      <c r="C4700" s="64"/>
      <c r="D4700" s="64"/>
      <c r="E4700" s="64"/>
      <c r="F4700" s="64" t="s">
        <v>1935</v>
      </c>
      <c r="G4700" s="74">
        <v>3.78</v>
      </c>
      <c r="H4700" s="64" t="s">
        <v>1936</v>
      </c>
      <c r="I4700" s="74">
        <v>4.07</v>
      </c>
      <c r="J4700" s="64" t="s">
        <v>1937</v>
      </c>
      <c r="K4700" s="74">
        <v>7.85</v>
      </c>
    </row>
    <row r="4701" ht="13.5" customHeight="1">
      <c r="A4701" s="64"/>
      <c r="B4701" s="64"/>
      <c r="C4701" s="64"/>
      <c r="D4701" s="64"/>
      <c r="E4701" s="64"/>
      <c r="F4701" s="64" t="s">
        <v>1938</v>
      </c>
      <c r="G4701" s="74">
        <v>4.4</v>
      </c>
      <c r="H4701" s="75" t="s">
        <v>1939</v>
      </c>
      <c r="I4701" s="34"/>
      <c r="J4701" s="64"/>
      <c r="K4701" s="74">
        <v>23.13</v>
      </c>
    </row>
    <row r="4702" ht="0.75" customHeight="1">
      <c r="A4702" s="76"/>
      <c r="B4702" s="76"/>
      <c r="C4702" s="76"/>
      <c r="D4702" s="76"/>
      <c r="E4702" s="76"/>
      <c r="F4702" s="76"/>
      <c r="G4702" s="76"/>
      <c r="H4702" s="76"/>
      <c r="I4702" s="76"/>
      <c r="J4702" s="76"/>
      <c r="K4702" s="76"/>
    </row>
    <row r="4703" ht="18.0" customHeight="1">
      <c r="A4703" s="39" t="s">
        <v>1255</v>
      </c>
      <c r="B4703" s="43" t="s">
        <v>83</v>
      </c>
      <c r="C4703" s="39" t="s">
        <v>84</v>
      </c>
      <c r="D4703" s="39" t="s">
        <v>24</v>
      </c>
      <c r="E4703" s="40" t="s">
        <v>1911</v>
      </c>
      <c r="F4703" s="42"/>
      <c r="G4703" s="54" t="s">
        <v>85</v>
      </c>
      <c r="H4703" s="43" t="s">
        <v>25</v>
      </c>
      <c r="I4703" s="43" t="s">
        <v>1912</v>
      </c>
      <c r="J4703" s="43" t="s">
        <v>86</v>
      </c>
      <c r="K4703" s="43" t="s">
        <v>26</v>
      </c>
    </row>
    <row r="4704" ht="51.75" customHeight="1">
      <c r="A4704" s="56" t="s">
        <v>1913</v>
      </c>
      <c r="B4704" s="58" t="s">
        <v>1256</v>
      </c>
      <c r="C4704" s="56" t="s">
        <v>122</v>
      </c>
      <c r="D4704" s="56" t="s">
        <v>1257</v>
      </c>
      <c r="E4704" s="66" t="s">
        <v>4126</v>
      </c>
      <c r="F4704" s="42"/>
      <c r="G4704" s="57" t="s">
        <v>151</v>
      </c>
      <c r="H4704" s="67">
        <v>1.0</v>
      </c>
      <c r="I4704" s="59"/>
      <c r="J4704" s="59">
        <v>19.18</v>
      </c>
      <c r="K4704" s="59">
        <v>19.18</v>
      </c>
    </row>
    <row r="4705" ht="25.5" customHeight="1">
      <c r="A4705" s="68" t="s">
        <v>1915</v>
      </c>
      <c r="B4705" s="69" t="s">
        <v>2243</v>
      </c>
      <c r="C4705" s="68" t="s">
        <v>122</v>
      </c>
      <c r="D4705" s="68" t="s">
        <v>2244</v>
      </c>
      <c r="E4705" s="70" t="s">
        <v>1918</v>
      </c>
      <c r="F4705" s="42"/>
      <c r="G4705" s="71" t="s">
        <v>1134</v>
      </c>
      <c r="H4705" s="72">
        <v>0.1122</v>
      </c>
      <c r="I4705" s="72">
        <v>0.0</v>
      </c>
      <c r="J4705" s="73">
        <v>22.69</v>
      </c>
      <c r="K4705" s="73">
        <v>2.54</v>
      </c>
    </row>
    <row r="4706" ht="24.0" customHeight="1">
      <c r="A4706" s="68" t="s">
        <v>1915</v>
      </c>
      <c r="B4706" s="69" t="s">
        <v>2007</v>
      </c>
      <c r="C4706" s="68" t="s">
        <v>122</v>
      </c>
      <c r="D4706" s="68" t="s">
        <v>2008</v>
      </c>
      <c r="E4706" s="70" t="s">
        <v>1918</v>
      </c>
      <c r="F4706" s="42"/>
      <c r="G4706" s="71" t="s">
        <v>1134</v>
      </c>
      <c r="H4706" s="72">
        <v>0.1122</v>
      </c>
      <c r="I4706" s="72">
        <v>0.0</v>
      </c>
      <c r="J4706" s="73">
        <v>29.75</v>
      </c>
      <c r="K4706" s="73">
        <v>3.33</v>
      </c>
    </row>
    <row r="4707" ht="25.5" customHeight="1">
      <c r="A4707" s="77" t="s">
        <v>1940</v>
      </c>
      <c r="B4707" s="78" t="s">
        <v>4127</v>
      </c>
      <c r="C4707" s="77" t="s">
        <v>122</v>
      </c>
      <c r="D4707" s="77" t="s">
        <v>4128</v>
      </c>
      <c r="E4707" s="79" t="s">
        <v>1943</v>
      </c>
      <c r="F4707" s="42"/>
      <c r="G4707" s="80" t="s">
        <v>151</v>
      </c>
      <c r="H4707" s="81">
        <v>1.1</v>
      </c>
      <c r="I4707" s="81">
        <v>0.0</v>
      </c>
      <c r="J4707" s="82">
        <v>12.1</v>
      </c>
      <c r="K4707" s="82">
        <v>13.31</v>
      </c>
    </row>
    <row r="4708" ht="13.5" customHeight="1">
      <c r="A4708" s="64"/>
      <c r="B4708" s="64"/>
      <c r="C4708" s="64"/>
      <c r="D4708" s="64"/>
      <c r="E4708" s="64"/>
      <c r="F4708" s="64" t="s">
        <v>1935</v>
      </c>
      <c r="G4708" s="74">
        <v>2.15</v>
      </c>
      <c r="H4708" s="64" t="s">
        <v>1936</v>
      </c>
      <c r="I4708" s="74">
        <v>2.32</v>
      </c>
      <c r="J4708" s="64" t="s">
        <v>1937</v>
      </c>
      <c r="K4708" s="74">
        <v>4.47</v>
      </c>
    </row>
    <row r="4709" ht="13.5" customHeight="1">
      <c r="A4709" s="64"/>
      <c r="B4709" s="64"/>
      <c r="C4709" s="64"/>
      <c r="D4709" s="64"/>
      <c r="E4709" s="64"/>
      <c r="F4709" s="64" t="s">
        <v>1938</v>
      </c>
      <c r="G4709" s="74">
        <v>4.51</v>
      </c>
      <c r="H4709" s="75" t="s">
        <v>1939</v>
      </c>
      <c r="I4709" s="34"/>
      <c r="J4709" s="64"/>
      <c r="K4709" s="74">
        <v>23.69</v>
      </c>
    </row>
    <row r="4710" ht="0.75" customHeight="1">
      <c r="A4710" s="76"/>
      <c r="B4710" s="76"/>
      <c r="C4710" s="76"/>
      <c r="D4710" s="76"/>
      <c r="E4710" s="76"/>
      <c r="F4710" s="76"/>
      <c r="G4710" s="76"/>
      <c r="H4710" s="76"/>
      <c r="I4710" s="76"/>
      <c r="J4710" s="76"/>
      <c r="K4710" s="76"/>
    </row>
    <row r="4711" ht="18.0" customHeight="1">
      <c r="A4711" s="39" t="s">
        <v>1258</v>
      </c>
      <c r="B4711" s="43" t="s">
        <v>83</v>
      </c>
      <c r="C4711" s="39" t="s">
        <v>84</v>
      </c>
      <c r="D4711" s="39" t="s">
        <v>24</v>
      </c>
      <c r="E4711" s="40" t="s">
        <v>1911</v>
      </c>
      <c r="F4711" s="42"/>
      <c r="G4711" s="54" t="s">
        <v>85</v>
      </c>
      <c r="H4711" s="43" t="s">
        <v>25</v>
      </c>
      <c r="I4711" s="43" t="s">
        <v>1912</v>
      </c>
      <c r="J4711" s="43" t="s">
        <v>86</v>
      </c>
      <c r="K4711" s="43" t="s">
        <v>26</v>
      </c>
    </row>
    <row r="4712" ht="39.0" customHeight="1">
      <c r="A4712" s="56" t="s">
        <v>1913</v>
      </c>
      <c r="B4712" s="58" t="s">
        <v>1259</v>
      </c>
      <c r="C4712" s="56" t="s">
        <v>122</v>
      </c>
      <c r="D4712" s="56" t="s">
        <v>1260</v>
      </c>
      <c r="E4712" s="66" t="s">
        <v>4126</v>
      </c>
      <c r="F4712" s="42"/>
      <c r="G4712" s="57" t="s">
        <v>151</v>
      </c>
      <c r="H4712" s="67">
        <v>1.0</v>
      </c>
      <c r="I4712" s="59"/>
      <c r="J4712" s="59">
        <v>28.5</v>
      </c>
      <c r="K4712" s="59">
        <v>28.5</v>
      </c>
    </row>
    <row r="4713" ht="25.5" customHeight="1">
      <c r="A4713" s="68" t="s">
        <v>1915</v>
      </c>
      <c r="B4713" s="69" t="s">
        <v>2243</v>
      </c>
      <c r="C4713" s="68" t="s">
        <v>122</v>
      </c>
      <c r="D4713" s="68" t="s">
        <v>2244</v>
      </c>
      <c r="E4713" s="70" t="s">
        <v>1918</v>
      </c>
      <c r="F4713" s="42"/>
      <c r="G4713" s="71" t="s">
        <v>1134</v>
      </c>
      <c r="H4713" s="72">
        <v>0.129</v>
      </c>
      <c r="I4713" s="72">
        <v>0.0</v>
      </c>
      <c r="J4713" s="73">
        <v>22.69</v>
      </c>
      <c r="K4713" s="73">
        <v>2.92</v>
      </c>
    </row>
    <row r="4714" ht="24.0" customHeight="1">
      <c r="A4714" s="68" t="s">
        <v>1915</v>
      </c>
      <c r="B4714" s="69" t="s">
        <v>2007</v>
      </c>
      <c r="C4714" s="68" t="s">
        <v>122</v>
      </c>
      <c r="D4714" s="68" t="s">
        <v>2008</v>
      </c>
      <c r="E4714" s="70" t="s">
        <v>1918</v>
      </c>
      <c r="F4714" s="42"/>
      <c r="G4714" s="71" t="s">
        <v>1134</v>
      </c>
      <c r="H4714" s="72">
        <v>0.129</v>
      </c>
      <c r="I4714" s="72">
        <v>0.0</v>
      </c>
      <c r="J4714" s="73">
        <v>29.75</v>
      </c>
      <c r="K4714" s="73">
        <v>3.83</v>
      </c>
    </row>
    <row r="4715" ht="25.5" customHeight="1">
      <c r="A4715" s="77" t="s">
        <v>1940</v>
      </c>
      <c r="B4715" s="78" t="s">
        <v>4129</v>
      </c>
      <c r="C4715" s="77" t="s">
        <v>122</v>
      </c>
      <c r="D4715" s="77" t="s">
        <v>4130</v>
      </c>
      <c r="E4715" s="79" t="s">
        <v>1943</v>
      </c>
      <c r="F4715" s="42"/>
      <c r="G4715" s="80" t="s">
        <v>151</v>
      </c>
      <c r="H4715" s="81">
        <v>1.1</v>
      </c>
      <c r="I4715" s="81">
        <v>0.0</v>
      </c>
      <c r="J4715" s="82">
        <v>19.78</v>
      </c>
      <c r="K4715" s="82">
        <v>21.75</v>
      </c>
    </row>
    <row r="4716" ht="13.5" customHeight="1">
      <c r="A4716" s="64"/>
      <c r="B4716" s="64"/>
      <c r="C4716" s="64"/>
      <c r="D4716" s="64"/>
      <c r="E4716" s="64"/>
      <c r="F4716" s="64" t="s">
        <v>1935</v>
      </c>
      <c r="G4716" s="74">
        <v>2.48</v>
      </c>
      <c r="H4716" s="64" t="s">
        <v>1936</v>
      </c>
      <c r="I4716" s="74">
        <v>2.67</v>
      </c>
      <c r="J4716" s="64" t="s">
        <v>1937</v>
      </c>
      <c r="K4716" s="74">
        <v>5.15</v>
      </c>
    </row>
    <row r="4717" ht="13.5" customHeight="1">
      <c r="A4717" s="64"/>
      <c r="B4717" s="64"/>
      <c r="C4717" s="64"/>
      <c r="D4717" s="64"/>
      <c r="E4717" s="64"/>
      <c r="F4717" s="64" t="s">
        <v>1938</v>
      </c>
      <c r="G4717" s="74">
        <v>6.7</v>
      </c>
      <c r="H4717" s="75" t="s">
        <v>1939</v>
      </c>
      <c r="I4717" s="34"/>
      <c r="J4717" s="64"/>
      <c r="K4717" s="74">
        <v>35.2</v>
      </c>
    </row>
    <row r="4718" ht="0.75" customHeight="1">
      <c r="A4718" s="76"/>
      <c r="B4718" s="76"/>
      <c r="C4718" s="76"/>
      <c r="D4718" s="76"/>
      <c r="E4718" s="76"/>
      <c r="F4718" s="76"/>
      <c r="G4718" s="76"/>
      <c r="H4718" s="76"/>
      <c r="I4718" s="76"/>
      <c r="J4718" s="76"/>
      <c r="K4718" s="76"/>
    </row>
    <row r="4719" ht="18.0" customHeight="1">
      <c r="A4719" s="39" t="s">
        <v>1261</v>
      </c>
      <c r="B4719" s="43" t="s">
        <v>83</v>
      </c>
      <c r="C4719" s="39" t="s">
        <v>84</v>
      </c>
      <c r="D4719" s="39" t="s">
        <v>24</v>
      </c>
      <c r="E4719" s="40" t="s">
        <v>1911</v>
      </c>
      <c r="F4719" s="42"/>
      <c r="G4719" s="54" t="s">
        <v>85</v>
      </c>
      <c r="H4719" s="43" t="s">
        <v>25</v>
      </c>
      <c r="I4719" s="43" t="s">
        <v>1912</v>
      </c>
      <c r="J4719" s="43" t="s">
        <v>86</v>
      </c>
      <c r="K4719" s="43" t="s">
        <v>26</v>
      </c>
    </row>
    <row r="4720" ht="51.75" customHeight="1">
      <c r="A4720" s="56" t="s">
        <v>1913</v>
      </c>
      <c r="B4720" s="58" t="s">
        <v>1262</v>
      </c>
      <c r="C4720" s="56" t="s">
        <v>122</v>
      </c>
      <c r="D4720" s="56" t="s">
        <v>1263</v>
      </c>
      <c r="E4720" s="66" t="s">
        <v>4126</v>
      </c>
      <c r="F4720" s="42"/>
      <c r="G4720" s="57" t="s">
        <v>151</v>
      </c>
      <c r="H4720" s="67">
        <v>1.0</v>
      </c>
      <c r="I4720" s="59"/>
      <c r="J4720" s="59">
        <v>39.8</v>
      </c>
      <c r="K4720" s="59">
        <v>39.8</v>
      </c>
    </row>
    <row r="4721" ht="25.5" customHeight="1">
      <c r="A4721" s="68" t="s">
        <v>1915</v>
      </c>
      <c r="B4721" s="69" t="s">
        <v>2243</v>
      </c>
      <c r="C4721" s="68" t="s">
        <v>122</v>
      </c>
      <c r="D4721" s="68" t="s">
        <v>2244</v>
      </c>
      <c r="E4721" s="70" t="s">
        <v>1918</v>
      </c>
      <c r="F4721" s="42"/>
      <c r="G4721" s="71" t="s">
        <v>1134</v>
      </c>
      <c r="H4721" s="72">
        <v>0.1542</v>
      </c>
      <c r="I4721" s="72">
        <v>0.0</v>
      </c>
      <c r="J4721" s="73">
        <v>22.69</v>
      </c>
      <c r="K4721" s="73">
        <v>3.49</v>
      </c>
    </row>
    <row r="4722" ht="24.0" customHeight="1">
      <c r="A4722" s="68" t="s">
        <v>1915</v>
      </c>
      <c r="B4722" s="69" t="s">
        <v>2007</v>
      </c>
      <c r="C4722" s="68" t="s">
        <v>122</v>
      </c>
      <c r="D4722" s="68" t="s">
        <v>2008</v>
      </c>
      <c r="E4722" s="70" t="s">
        <v>1918</v>
      </c>
      <c r="F4722" s="42"/>
      <c r="G4722" s="71" t="s">
        <v>1134</v>
      </c>
      <c r="H4722" s="72">
        <v>0.1542</v>
      </c>
      <c r="I4722" s="72">
        <v>0.0</v>
      </c>
      <c r="J4722" s="73">
        <v>29.75</v>
      </c>
      <c r="K4722" s="73">
        <v>4.58</v>
      </c>
    </row>
    <row r="4723" ht="25.5" customHeight="1">
      <c r="A4723" s="77" t="s">
        <v>1940</v>
      </c>
      <c r="B4723" s="78" t="s">
        <v>4131</v>
      </c>
      <c r="C4723" s="77" t="s">
        <v>122</v>
      </c>
      <c r="D4723" s="77" t="s">
        <v>4132</v>
      </c>
      <c r="E4723" s="79" t="s">
        <v>1943</v>
      </c>
      <c r="F4723" s="42"/>
      <c r="G4723" s="80" t="s">
        <v>151</v>
      </c>
      <c r="H4723" s="81">
        <v>1.1</v>
      </c>
      <c r="I4723" s="81">
        <v>0.0</v>
      </c>
      <c r="J4723" s="82">
        <v>28.85</v>
      </c>
      <c r="K4723" s="82">
        <v>31.73</v>
      </c>
    </row>
    <row r="4724" ht="13.5" customHeight="1">
      <c r="A4724" s="64"/>
      <c r="B4724" s="64"/>
      <c r="C4724" s="64"/>
      <c r="D4724" s="64"/>
      <c r="E4724" s="64"/>
      <c r="F4724" s="64" t="s">
        <v>1935</v>
      </c>
      <c r="G4724" s="74">
        <v>2.96</v>
      </c>
      <c r="H4724" s="64" t="s">
        <v>1936</v>
      </c>
      <c r="I4724" s="74">
        <v>3.19</v>
      </c>
      <c r="J4724" s="64" t="s">
        <v>1937</v>
      </c>
      <c r="K4724" s="74">
        <v>6.15</v>
      </c>
    </row>
    <row r="4725" ht="13.5" customHeight="1">
      <c r="A4725" s="64"/>
      <c r="B4725" s="64"/>
      <c r="C4725" s="64"/>
      <c r="D4725" s="64"/>
      <c r="E4725" s="64"/>
      <c r="F4725" s="64" t="s">
        <v>1938</v>
      </c>
      <c r="G4725" s="74">
        <v>9.36</v>
      </c>
      <c r="H4725" s="75" t="s">
        <v>1939</v>
      </c>
      <c r="I4725" s="34"/>
      <c r="J4725" s="64"/>
      <c r="K4725" s="74">
        <v>49.16</v>
      </c>
    </row>
    <row r="4726" ht="0.75" customHeight="1">
      <c r="A4726" s="76"/>
      <c r="B4726" s="76"/>
      <c r="C4726" s="76"/>
      <c r="D4726" s="76"/>
      <c r="E4726" s="76"/>
      <c r="F4726" s="76"/>
      <c r="G4726" s="76"/>
      <c r="H4726" s="76"/>
      <c r="I4726" s="76"/>
      <c r="J4726" s="76"/>
      <c r="K4726" s="76"/>
    </row>
    <row r="4727" ht="18.0" customHeight="1">
      <c r="A4727" s="39" t="s">
        <v>1264</v>
      </c>
      <c r="B4727" s="43" t="s">
        <v>83</v>
      </c>
      <c r="C4727" s="39" t="s">
        <v>84</v>
      </c>
      <c r="D4727" s="39" t="s">
        <v>24</v>
      </c>
      <c r="E4727" s="40" t="s">
        <v>1911</v>
      </c>
      <c r="F4727" s="42"/>
      <c r="G4727" s="54" t="s">
        <v>85</v>
      </c>
      <c r="H4727" s="43" t="s">
        <v>25</v>
      </c>
      <c r="I4727" s="43" t="s">
        <v>1912</v>
      </c>
      <c r="J4727" s="43" t="s">
        <v>86</v>
      </c>
      <c r="K4727" s="43" t="s">
        <v>26</v>
      </c>
    </row>
    <row r="4728" ht="25.5" customHeight="1">
      <c r="A4728" s="56" t="s">
        <v>1913</v>
      </c>
      <c r="B4728" s="58" t="s">
        <v>1265</v>
      </c>
      <c r="C4728" s="56" t="s">
        <v>92</v>
      </c>
      <c r="D4728" s="56" t="s">
        <v>1266</v>
      </c>
      <c r="E4728" s="66" t="s">
        <v>4133</v>
      </c>
      <c r="F4728" s="42"/>
      <c r="G4728" s="57" t="s">
        <v>106</v>
      </c>
      <c r="H4728" s="67">
        <v>1.0</v>
      </c>
      <c r="I4728" s="59"/>
      <c r="J4728" s="59">
        <v>344.63</v>
      </c>
      <c r="K4728" s="59">
        <v>344.63</v>
      </c>
    </row>
    <row r="4729" ht="24.0" customHeight="1">
      <c r="A4729" s="68" t="s">
        <v>1915</v>
      </c>
      <c r="B4729" s="69" t="s">
        <v>2007</v>
      </c>
      <c r="C4729" s="68" t="s">
        <v>122</v>
      </c>
      <c r="D4729" s="68" t="s">
        <v>2008</v>
      </c>
      <c r="E4729" s="70" t="s">
        <v>1918</v>
      </c>
      <c r="F4729" s="42"/>
      <c r="G4729" s="71" t="s">
        <v>1134</v>
      </c>
      <c r="H4729" s="72">
        <v>0.4</v>
      </c>
      <c r="I4729" s="72">
        <v>0.0</v>
      </c>
      <c r="J4729" s="73">
        <v>29.75</v>
      </c>
      <c r="K4729" s="73">
        <v>11.9</v>
      </c>
    </row>
    <row r="4730" ht="24.0" customHeight="1">
      <c r="A4730" s="68" t="s">
        <v>1915</v>
      </c>
      <c r="B4730" s="69" t="s">
        <v>2005</v>
      </c>
      <c r="C4730" s="68" t="s">
        <v>122</v>
      </c>
      <c r="D4730" s="68" t="s">
        <v>2006</v>
      </c>
      <c r="E4730" s="70" t="s">
        <v>1918</v>
      </c>
      <c r="F4730" s="42"/>
      <c r="G4730" s="71" t="s">
        <v>1134</v>
      </c>
      <c r="H4730" s="72">
        <v>0.4</v>
      </c>
      <c r="I4730" s="72">
        <v>0.0</v>
      </c>
      <c r="J4730" s="73">
        <v>21.72</v>
      </c>
      <c r="K4730" s="73">
        <v>8.68</v>
      </c>
    </row>
    <row r="4731" ht="25.5" customHeight="1">
      <c r="A4731" s="77" t="s">
        <v>1940</v>
      </c>
      <c r="B4731" s="78" t="s">
        <v>4134</v>
      </c>
      <c r="C4731" s="77" t="s">
        <v>265</v>
      </c>
      <c r="D4731" s="77" t="s">
        <v>4135</v>
      </c>
      <c r="E4731" s="79" t="s">
        <v>1943</v>
      </c>
      <c r="F4731" s="42"/>
      <c r="G4731" s="80" t="s">
        <v>106</v>
      </c>
      <c r="H4731" s="81">
        <v>1.0</v>
      </c>
      <c r="I4731" s="81">
        <v>0.0</v>
      </c>
      <c r="J4731" s="82">
        <v>324.05</v>
      </c>
      <c r="K4731" s="82">
        <v>324.05</v>
      </c>
    </row>
    <row r="4732" ht="13.5" customHeight="1">
      <c r="A4732" s="64"/>
      <c r="B4732" s="64"/>
      <c r="C4732" s="64"/>
      <c r="D4732" s="64"/>
      <c r="E4732" s="64"/>
      <c r="F4732" s="64" t="s">
        <v>1935</v>
      </c>
      <c r="G4732" s="74">
        <v>7.53</v>
      </c>
      <c r="H4732" s="64" t="s">
        <v>1936</v>
      </c>
      <c r="I4732" s="74">
        <v>8.1</v>
      </c>
      <c r="J4732" s="64" t="s">
        <v>1937</v>
      </c>
      <c r="K4732" s="74">
        <v>15.63</v>
      </c>
    </row>
    <row r="4733" ht="13.5" customHeight="1">
      <c r="A4733" s="64"/>
      <c r="B4733" s="64"/>
      <c r="C4733" s="64"/>
      <c r="D4733" s="64"/>
      <c r="E4733" s="64"/>
      <c r="F4733" s="64" t="s">
        <v>1938</v>
      </c>
      <c r="G4733" s="74">
        <v>81.12</v>
      </c>
      <c r="H4733" s="75" t="s">
        <v>1939</v>
      </c>
      <c r="I4733" s="34"/>
      <c r="J4733" s="64"/>
      <c r="K4733" s="74">
        <v>425.75</v>
      </c>
    </row>
    <row r="4734" ht="0.75" customHeight="1">
      <c r="A4734" s="76"/>
      <c r="B4734" s="76"/>
      <c r="C4734" s="76"/>
      <c r="D4734" s="76"/>
      <c r="E4734" s="76"/>
      <c r="F4734" s="76"/>
      <c r="G4734" s="76"/>
      <c r="H4734" s="76"/>
      <c r="I4734" s="76"/>
      <c r="J4734" s="76"/>
      <c r="K4734" s="76"/>
    </row>
    <row r="4735" ht="18.0" customHeight="1">
      <c r="A4735" s="39" t="s">
        <v>1267</v>
      </c>
      <c r="B4735" s="43" t="s">
        <v>83</v>
      </c>
      <c r="C4735" s="39" t="s">
        <v>84</v>
      </c>
      <c r="D4735" s="39" t="s">
        <v>24</v>
      </c>
      <c r="E4735" s="40" t="s">
        <v>1911</v>
      </c>
      <c r="F4735" s="42"/>
      <c r="G4735" s="54" t="s">
        <v>85</v>
      </c>
      <c r="H4735" s="43" t="s">
        <v>25</v>
      </c>
      <c r="I4735" s="43" t="s">
        <v>1912</v>
      </c>
      <c r="J4735" s="43" t="s">
        <v>86</v>
      </c>
      <c r="K4735" s="43" t="s">
        <v>26</v>
      </c>
    </row>
    <row r="4736" ht="25.5" customHeight="1">
      <c r="A4736" s="56" t="s">
        <v>1913</v>
      </c>
      <c r="B4736" s="58" t="s">
        <v>1268</v>
      </c>
      <c r="C4736" s="56" t="s">
        <v>109</v>
      </c>
      <c r="D4736" s="56" t="s">
        <v>1269</v>
      </c>
      <c r="E4736" s="66" t="s">
        <v>4136</v>
      </c>
      <c r="F4736" s="42"/>
      <c r="G4736" s="57" t="s">
        <v>151</v>
      </c>
      <c r="H4736" s="67">
        <v>1.0</v>
      </c>
      <c r="I4736" s="59"/>
      <c r="J4736" s="59">
        <v>84.47</v>
      </c>
      <c r="K4736" s="59">
        <v>84.47</v>
      </c>
    </row>
    <row r="4737" ht="25.5" customHeight="1">
      <c r="A4737" s="77" t="s">
        <v>1940</v>
      </c>
      <c r="B4737" s="78" t="s">
        <v>4137</v>
      </c>
      <c r="C4737" s="77" t="s">
        <v>109</v>
      </c>
      <c r="D4737" s="77" t="s">
        <v>4138</v>
      </c>
      <c r="E4737" s="79" t="s">
        <v>1943</v>
      </c>
      <c r="F4737" s="42"/>
      <c r="G4737" s="80" t="s">
        <v>151</v>
      </c>
      <c r="H4737" s="81">
        <v>1.1</v>
      </c>
      <c r="I4737" s="81">
        <v>0.0</v>
      </c>
      <c r="J4737" s="82">
        <v>61.5</v>
      </c>
      <c r="K4737" s="82">
        <v>67.65</v>
      </c>
    </row>
    <row r="4738" ht="24.0" customHeight="1">
      <c r="A4738" s="77" t="s">
        <v>1940</v>
      </c>
      <c r="B4738" s="78" t="s">
        <v>4139</v>
      </c>
      <c r="C4738" s="77" t="s">
        <v>109</v>
      </c>
      <c r="D4738" s="77" t="s">
        <v>4140</v>
      </c>
      <c r="E4738" s="79" t="s">
        <v>1948</v>
      </c>
      <c r="F4738" s="42"/>
      <c r="G4738" s="80" t="s">
        <v>1134</v>
      </c>
      <c r="H4738" s="81">
        <v>0.487</v>
      </c>
      <c r="I4738" s="81">
        <v>0.0</v>
      </c>
      <c r="J4738" s="82">
        <v>15.46024</v>
      </c>
      <c r="K4738" s="82">
        <v>7.52</v>
      </c>
    </row>
    <row r="4739" ht="24.0" customHeight="1">
      <c r="A4739" s="77" t="s">
        <v>1940</v>
      </c>
      <c r="B4739" s="78" t="s">
        <v>4081</v>
      </c>
      <c r="C4739" s="77" t="s">
        <v>109</v>
      </c>
      <c r="D4739" s="77" t="s">
        <v>4082</v>
      </c>
      <c r="E4739" s="79" t="s">
        <v>1948</v>
      </c>
      <c r="F4739" s="42"/>
      <c r="G4739" s="80" t="s">
        <v>1134</v>
      </c>
      <c r="H4739" s="81">
        <v>0.487</v>
      </c>
      <c r="I4739" s="81">
        <v>0.0</v>
      </c>
      <c r="J4739" s="82">
        <v>19.112592</v>
      </c>
      <c r="K4739" s="82">
        <v>9.3</v>
      </c>
    </row>
    <row r="4740" ht="13.5" customHeight="1">
      <c r="A4740" s="64"/>
      <c r="B4740" s="64"/>
      <c r="C4740" s="64"/>
      <c r="D4740" s="64"/>
      <c r="E4740" s="64"/>
      <c r="F4740" s="64" t="s">
        <v>1935</v>
      </c>
      <c r="G4740" s="74">
        <v>8.1</v>
      </c>
      <c r="H4740" s="64" t="s">
        <v>1936</v>
      </c>
      <c r="I4740" s="74">
        <v>8.72</v>
      </c>
      <c r="J4740" s="64" t="s">
        <v>1937</v>
      </c>
      <c r="K4740" s="74">
        <v>16.82</v>
      </c>
    </row>
    <row r="4741" ht="13.5" customHeight="1">
      <c r="A4741" s="64"/>
      <c r="B4741" s="64"/>
      <c r="C4741" s="64"/>
      <c r="D4741" s="64"/>
      <c r="E4741" s="64"/>
      <c r="F4741" s="64" t="s">
        <v>1938</v>
      </c>
      <c r="G4741" s="74">
        <v>19.88</v>
      </c>
      <c r="H4741" s="75" t="s">
        <v>1939</v>
      </c>
      <c r="I4741" s="34"/>
      <c r="J4741" s="64"/>
      <c r="K4741" s="74">
        <v>104.35</v>
      </c>
    </row>
    <row r="4742" ht="0.75" customHeight="1">
      <c r="A4742" s="76"/>
      <c r="B4742" s="76"/>
      <c r="C4742" s="76"/>
      <c r="D4742" s="76"/>
      <c r="E4742" s="76"/>
      <c r="F4742" s="76"/>
      <c r="G4742" s="76"/>
      <c r="H4742" s="76"/>
      <c r="I4742" s="76"/>
      <c r="J4742" s="76"/>
      <c r="K4742" s="76"/>
    </row>
    <row r="4743" ht="18.0" customHeight="1">
      <c r="A4743" s="39" t="s">
        <v>1270</v>
      </c>
      <c r="B4743" s="43" t="s">
        <v>83</v>
      </c>
      <c r="C4743" s="39" t="s">
        <v>84</v>
      </c>
      <c r="D4743" s="39" t="s">
        <v>24</v>
      </c>
      <c r="E4743" s="40" t="s">
        <v>1911</v>
      </c>
      <c r="F4743" s="42"/>
      <c r="G4743" s="54" t="s">
        <v>85</v>
      </c>
      <c r="H4743" s="43" t="s">
        <v>25</v>
      </c>
      <c r="I4743" s="43" t="s">
        <v>1912</v>
      </c>
      <c r="J4743" s="43" t="s">
        <v>86</v>
      </c>
      <c r="K4743" s="43" t="s">
        <v>26</v>
      </c>
    </row>
    <row r="4744" ht="39.0" customHeight="1">
      <c r="A4744" s="56" t="s">
        <v>1913</v>
      </c>
      <c r="B4744" s="58" t="s">
        <v>1271</v>
      </c>
      <c r="C4744" s="56" t="s">
        <v>122</v>
      </c>
      <c r="D4744" s="56" t="s">
        <v>1272</v>
      </c>
      <c r="E4744" s="66" t="s">
        <v>2207</v>
      </c>
      <c r="F4744" s="42"/>
      <c r="G4744" s="57" t="s">
        <v>98</v>
      </c>
      <c r="H4744" s="67">
        <v>1.0</v>
      </c>
      <c r="I4744" s="59"/>
      <c r="J4744" s="59">
        <v>17.19</v>
      </c>
      <c r="K4744" s="59">
        <v>17.19</v>
      </c>
    </row>
    <row r="4745" ht="25.5" customHeight="1">
      <c r="A4745" s="68" t="s">
        <v>1915</v>
      </c>
      <c r="B4745" s="69" t="s">
        <v>2243</v>
      </c>
      <c r="C4745" s="68" t="s">
        <v>122</v>
      </c>
      <c r="D4745" s="68" t="s">
        <v>2244</v>
      </c>
      <c r="E4745" s="70" t="s">
        <v>1918</v>
      </c>
      <c r="F4745" s="42"/>
      <c r="G4745" s="71" t="s">
        <v>1134</v>
      </c>
      <c r="H4745" s="72">
        <v>0.291</v>
      </c>
      <c r="I4745" s="72">
        <v>0.0</v>
      </c>
      <c r="J4745" s="73">
        <v>22.69</v>
      </c>
      <c r="K4745" s="73">
        <v>6.6</v>
      </c>
    </row>
    <row r="4746" ht="25.5" customHeight="1">
      <c r="A4746" s="68" t="s">
        <v>1915</v>
      </c>
      <c r="B4746" s="69" t="s">
        <v>2845</v>
      </c>
      <c r="C4746" s="68" t="s">
        <v>122</v>
      </c>
      <c r="D4746" s="68" t="s">
        <v>2846</v>
      </c>
      <c r="E4746" s="70" t="s">
        <v>2530</v>
      </c>
      <c r="F4746" s="42"/>
      <c r="G4746" s="71" t="s">
        <v>111</v>
      </c>
      <c r="H4746" s="72">
        <v>9.0E-4</v>
      </c>
      <c r="I4746" s="72">
        <v>0.0</v>
      </c>
      <c r="J4746" s="73">
        <v>684.91</v>
      </c>
      <c r="K4746" s="73">
        <v>0.61</v>
      </c>
    </row>
    <row r="4747" ht="24.0" customHeight="1">
      <c r="A4747" s="68" t="s">
        <v>1915</v>
      </c>
      <c r="B4747" s="69" t="s">
        <v>2007</v>
      </c>
      <c r="C4747" s="68" t="s">
        <v>122</v>
      </c>
      <c r="D4747" s="68" t="s">
        <v>2008</v>
      </c>
      <c r="E4747" s="70" t="s">
        <v>1918</v>
      </c>
      <c r="F4747" s="42"/>
      <c r="G4747" s="71" t="s">
        <v>1134</v>
      </c>
      <c r="H4747" s="72">
        <v>0.291</v>
      </c>
      <c r="I4747" s="72">
        <v>0.0</v>
      </c>
      <c r="J4747" s="73">
        <v>29.75</v>
      </c>
      <c r="K4747" s="73">
        <v>8.65</v>
      </c>
    </row>
    <row r="4748" ht="24.0" customHeight="1">
      <c r="A4748" s="77" t="s">
        <v>1940</v>
      </c>
      <c r="B4748" s="78" t="s">
        <v>4141</v>
      </c>
      <c r="C4748" s="77" t="s">
        <v>122</v>
      </c>
      <c r="D4748" s="77" t="s">
        <v>4142</v>
      </c>
      <c r="E4748" s="79" t="s">
        <v>1943</v>
      </c>
      <c r="F4748" s="42"/>
      <c r="G4748" s="80" t="s">
        <v>98</v>
      </c>
      <c r="H4748" s="81">
        <v>1.0</v>
      </c>
      <c r="I4748" s="81">
        <v>0.0</v>
      </c>
      <c r="J4748" s="82">
        <v>1.33</v>
      </c>
      <c r="K4748" s="82">
        <v>1.33</v>
      </c>
    </row>
    <row r="4749" ht="13.5" customHeight="1">
      <c r="A4749" s="64"/>
      <c r="B4749" s="64"/>
      <c r="C4749" s="64"/>
      <c r="D4749" s="64"/>
      <c r="E4749" s="64"/>
      <c r="F4749" s="64" t="s">
        <v>1935</v>
      </c>
      <c r="G4749" s="74">
        <v>5.65</v>
      </c>
      <c r="H4749" s="64" t="s">
        <v>1936</v>
      </c>
      <c r="I4749" s="74">
        <v>6.08</v>
      </c>
      <c r="J4749" s="64" t="s">
        <v>1937</v>
      </c>
      <c r="K4749" s="74">
        <v>11.73</v>
      </c>
    </row>
    <row r="4750" ht="13.5" customHeight="1">
      <c r="A4750" s="64"/>
      <c r="B4750" s="64"/>
      <c r="C4750" s="64"/>
      <c r="D4750" s="64"/>
      <c r="E4750" s="64"/>
      <c r="F4750" s="64" t="s">
        <v>1938</v>
      </c>
      <c r="G4750" s="74">
        <v>4.04</v>
      </c>
      <c r="H4750" s="75" t="s">
        <v>1939</v>
      </c>
      <c r="I4750" s="34"/>
      <c r="J4750" s="64"/>
      <c r="K4750" s="74">
        <v>21.23</v>
      </c>
    </row>
    <row r="4751" ht="0.75" customHeight="1">
      <c r="A4751" s="76"/>
      <c r="B4751" s="76"/>
      <c r="C4751" s="76"/>
      <c r="D4751" s="76"/>
      <c r="E4751" s="76"/>
      <c r="F4751" s="76"/>
      <c r="G4751" s="76"/>
      <c r="H4751" s="76"/>
      <c r="I4751" s="76"/>
      <c r="J4751" s="76"/>
      <c r="K4751" s="76"/>
    </row>
    <row r="4752" ht="18.0" customHeight="1">
      <c r="A4752" s="39" t="s">
        <v>1273</v>
      </c>
      <c r="B4752" s="43" t="s">
        <v>83</v>
      </c>
      <c r="C4752" s="39" t="s">
        <v>84</v>
      </c>
      <c r="D4752" s="39" t="s">
        <v>24</v>
      </c>
      <c r="E4752" s="40" t="s">
        <v>1911</v>
      </c>
      <c r="F4752" s="42"/>
      <c r="G4752" s="54" t="s">
        <v>85</v>
      </c>
      <c r="H4752" s="43" t="s">
        <v>25</v>
      </c>
      <c r="I4752" s="43" t="s">
        <v>1912</v>
      </c>
      <c r="J4752" s="43" t="s">
        <v>86</v>
      </c>
      <c r="K4752" s="43" t="s">
        <v>26</v>
      </c>
    </row>
    <row r="4753" ht="51.75" customHeight="1">
      <c r="A4753" s="56" t="s">
        <v>1913</v>
      </c>
      <c r="B4753" s="58" t="s">
        <v>1274</v>
      </c>
      <c r="C4753" s="56" t="s">
        <v>122</v>
      </c>
      <c r="D4753" s="56" t="s">
        <v>1275</v>
      </c>
      <c r="E4753" s="66" t="s">
        <v>3809</v>
      </c>
      <c r="F4753" s="42"/>
      <c r="G4753" s="57" t="s">
        <v>151</v>
      </c>
      <c r="H4753" s="67">
        <v>1.0</v>
      </c>
      <c r="I4753" s="59"/>
      <c r="J4753" s="59">
        <v>57.0</v>
      </c>
      <c r="K4753" s="59">
        <v>57.0</v>
      </c>
    </row>
    <row r="4754" ht="25.5" customHeight="1">
      <c r="A4754" s="68" t="s">
        <v>1915</v>
      </c>
      <c r="B4754" s="69" t="s">
        <v>2243</v>
      </c>
      <c r="C4754" s="68" t="s">
        <v>122</v>
      </c>
      <c r="D4754" s="68" t="s">
        <v>2244</v>
      </c>
      <c r="E4754" s="70" t="s">
        <v>1918</v>
      </c>
      <c r="F4754" s="42"/>
      <c r="G4754" s="71" t="s">
        <v>1134</v>
      </c>
      <c r="H4754" s="72">
        <v>0.1711</v>
      </c>
      <c r="I4754" s="72">
        <v>0.0</v>
      </c>
      <c r="J4754" s="73">
        <v>22.69</v>
      </c>
      <c r="K4754" s="73">
        <v>3.88</v>
      </c>
    </row>
    <row r="4755" ht="24.0" customHeight="1">
      <c r="A4755" s="68" t="s">
        <v>1915</v>
      </c>
      <c r="B4755" s="69" t="s">
        <v>2007</v>
      </c>
      <c r="C4755" s="68" t="s">
        <v>122</v>
      </c>
      <c r="D4755" s="68" t="s">
        <v>2008</v>
      </c>
      <c r="E4755" s="70" t="s">
        <v>1918</v>
      </c>
      <c r="F4755" s="42"/>
      <c r="G4755" s="71" t="s">
        <v>1134</v>
      </c>
      <c r="H4755" s="72">
        <v>0.7528</v>
      </c>
      <c r="I4755" s="72">
        <v>0.0</v>
      </c>
      <c r="J4755" s="73">
        <v>29.75</v>
      </c>
      <c r="K4755" s="73">
        <v>22.39</v>
      </c>
    </row>
    <row r="4756" ht="24.0" customHeight="1">
      <c r="A4756" s="77" t="s">
        <v>1940</v>
      </c>
      <c r="B4756" s="78" t="s">
        <v>4143</v>
      </c>
      <c r="C4756" s="77" t="s">
        <v>122</v>
      </c>
      <c r="D4756" s="77" t="s">
        <v>4144</v>
      </c>
      <c r="E4756" s="79" t="s">
        <v>1943</v>
      </c>
      <c r="F4756" s="42"/>
      <c r="G4756" s="80" t="s">
        <v>98</v>
      </c>
      <c r="H4756" s="81">
        <v>7.0</v>
      </c>
      <c r="I4756" s="81">
        <v>0.0</v>
      </c>
      <c r="J4756" s="82">
        <v>0.34</v>
      </c>
      <c r="K4756" s="82">
        <v>2.38</v>
      </c>
    </row>
    <row r="4757" ht="24.0" customHeight="1">
      <c r="A4757" s="77" t="s">
        <v>1940</v>
      </c>
      <c r="B4757" s="78" t="s">
        <v>4145</v>
      </c>
      <c r="C4757" s="77" t="s">
        <v>122</v>
      </c>
      <c r="D4757" s="77" t="s">
        <v>4146</v>
      </c>
      <c r="E4757" s="79" t="s">
        <v>1943</v>
      </c>
      <c r="F4757" s="42"/>
      <c r="G4757" s="80" t="s">
        <v>151</v>
      </c>
      <c r="H4757" s="81">
        <v>0.9444</v>
      </c>
      <c r="I4757" s="81">
        <v>0.0</v>
      </c>
      <c r="J4757" s="82">
        <v>12.27</v>
      </c>
      <c r="K4757" s="82">
        <v>11.58</v>
      </c>
    </row>
    <row r="4758" ht="24.0" customHeight="1">
      <c r="A4758" s="77" t="s">
        <v>1940</v>
      </c>
      <c r="B4758" s="78" t="s">
        <v>4147</v>
      </c>
      <c r="C4758" s="77" t="s">
        <v>122</v>
      </c>
      <c r="D4758" s="77" t="s">
        <v>4148</v>
      </c>
      <c r="E4758" s="79" t="s">
        <v>1943</v>
      </c>
      <c r="F4758" s="42"/>
      <c r="G4758" s="80" t="s">
        <v>151</v>
      </c>
      <c r="H4758" s="81">
        <v>1.1111</v>
      </c>
      <c r="I4758" s="81">
        <v>0.0</v>
      </c>
      <c r="J4758" s="82">
        <v>3.4</v>
      </c>
      <c r="K4758" s="82">
        <v>3.77</v>
      </c>
    </row>
    <row r="4759" ht="39.0" customHeight="1">
      <c r="A4759" s="77" t="s">
        <v>1940</v>
      </c>
      <c r="B4759" s="78" t="s">
        <v>4149</v>
      </c>
      <c r="C4759" s="77" t="s">
        <v>122</v>
      </c>
      <c r="D4759" s="77" t="s">
        <v>4150</v>
      </c>
      <c r="E4759" s="79" t="s">
        <v>1943</v>
      </c>
      <c r="F4759" s="42"/>
      <c r="G4759" s="80" t="s">
        <v>98</v>
      </c>
      <c r="H4759" s="81">
        <v>7.0</v>
      </c>
      <c r="I4759" s="81">
        <v>0.0</v>
      </c>
      <c r="J4759" s="82">
        <v>1.43</v>
      </c>
      <c r="K4759" s="82">
        <v>10.01</v>
      </c>
    </row>
    <row r="4760" ht="25.5" customHeight="1">
      <c r="A4760" s="77" t="s">
        <v>1940</v>
      </c>
      <c r="B4760" s="78" t="s">
        <v>4151</v>
      </c>
      <c r="C4760" s="77" t="s">
        <v>122</v>
      </c>
      <c r="D4760" s="77" t="s">
        <v>4152</v>
      </c>
      <c r="E4760" s="79" t="s">
        <v>1943</v>
      </c>
      <c r="F4760" s="42"/>
      <c r="G4760" s="80" t="s">
        <v>98</v>
      </c>
      <c r="H4760" s="81">
        <v>2.2222</v>
      </c>
      <c r="I4760" s="81">
        <v>0.0</v>
      </c>
      <c r="J4760" s="82">
        <v>1.35</v>
      </c>
      <c r="K4760" s="82">
        <v>2.99</v>
      </c>
    </row>
    <row r="4761" ht="13.5" customHeight="1">
      <c r="A4761" s="64"/>
      <c r="B4761" s="64"/>
      <c r="C4761" s="64"/>
      <c r="D4761" s="64"/>
      <c r="E4761" s="64"/>
      <c r="F4761" s="64" t="s">
        <v>1935</v>
      </c>
      <c r="G4761" s="74">
        <v>9.87</v>
      </c>
      <c r="H4761" s="64" t="s">
        <v>1936</v>
      </c>
      <c r="I4761" s="74">
        <v>10.63</v>
      </c>
      <c r="J4761" s="64" t="s">
        <v>1937</v>
      </c>
      <c r="K4761" s="74">
        <v>20.5</v>
      </c>
    </row>
    <row r="4762" ht="13.5" customHeight="1">
      <c r="A4762" s="64"/>
      <c r="B4762" s="64"/>
      <c r="C4762" s="64"/>
      <c r="D4762" s="64"/>
      <c r="E4762" s="64"/>
      <c r="F4762" s="64" t="s">
        <v>1938</v>
      </c>
      <c r="G4762" s="74">
        <v>13.41</v>
      </c>
      <c r="H4762" s="75" t="s">
        <v>1939</v>
      </c>
      <c r="I4762" s="34"/>
      <c r="J4762" s="64"/>
      <c r="K4762" s="74">
        <v>70.41</v>
      </c>
    </row>
    <row r="4763" ht="0.75" customHeight="1">
      <c r="A4763" s="76"/>
      <c r="B4763" s="76"/>
      <c r="C4763" s="76"/>
      <c r="D4763" s="76"/>
      <c r="E4763" s="76"/>
      <c r="F4763" s="76"/>
      <c r="G4763" s="76"/>
      <c r="H4763" s="76"/>
      <c r="I4763" s="76"/>
      <c r="J4763" s="76"/>
      <c r="K4763" s="76"/>
    </row>
    <row r="4764" ht="18.0" customHeight="1">
      <c r="A4764" s="39" t="s">
        <v>1276</v>
      </c>
      <c r="B4764" s="43" t="s">
        <v>83</v>
      </c>
      <c r="C4764" s="39" t="s">
        <v>84</v>
      </c>
      <c r="D4764" s="39" t="s">
        <v>24</v>
      </c>
      <c r="E4764" s="40" t="s">
        <v>1911</v>
      </c>
      <c r="F4764" s="42"/>
      <c r="G4764" s="54" t="s">
        <v>85</v>
      </c>
      <c r="H4764" s="43" t="s">
        <v>25</v>
      </c>
      <c r="I4764" s="43" t="s">
        <v>1912</v>
      </c>
      <c r="J4764" s="43" t="s">
        <v>86</v>
      </c>
      <c r="K4764" s="43" t="s">
        <v>26</v>
      </c>
    </row>
    <row r="4765" ht="39.0" customHeight="1">
      <c r="A4765" s="56" t="s">
        <v>1913</v>
      </c>
      <c r="B4765" s="58" t="s">
        <v>1277</v>
      </c>
      <c r="C4765" s="56" t="s">
        <v>122</v>
      </c>
      <c r="D4765" s="56" t="s">
        <v>1278</v>
      </c>
      <c r="E4765" s="66" t="s">
        <v>2207</v>
      </c>
      <c r="F4765" s="42"/>
      <c r="G4765" s="57" t="s">
        <v>98</v>
      </c>
      <c r="H4765" s="67">
        <v>1.0</v>
      </c>
      <c r="I4765" s="59"/>
      <c r="J4765" s="59">
        <v>14.45</v>
      </c>
      <c r="K4765" s="59">
        <v>14.45</v>
      </c>
    </row>
    <row r="4766" ht="25.5" customHeight="1">
      <c r="A4766" s="68" t="s">
        <v>1915</v>
      </c>
      <c r="B4766" s="69" t="s">
        <v>2243</v>
      </c>
      <c r="C4766" s="68" t="s">
        <v>122</v>
      </c>
      <c r="D4766" s="68" t="s">
        <v>2244</v>
      </c>
      <c r="E4766" s="70" t="s">
        <v>1918</v>
      </c>
      <c r="F4766" s="42"/>
      <c r="G4766" s="71" t="s">
        <v>1134</v>
      </c>
      <c r="H4766" s="72">
        <v>0.222</v>
      </c>
      <c r="I4766" s="72">
        <v>0.0</v>
      </c>
      <c r="J4766" s="73">
        <v>22.69</v>
      </c>
      <c r="K4766" s="73">
        <v>5.03</v>
      </c>
    </row>
    <row r="4767" ht="24.0" customHeight="1">
      <c r="A4767" s="68" t="s">
        <v>1915</v>
      </c>
      <c r="B4767" s="69" t="s">
        <v>2007</v>
      </c>
      <c r="C4767" s="68" t="s">
        <v>122</v>
      </c>
      <c r="D4767" s="68" t="s">
        <v>2008</v>
      </c>
      <c r="E4767" s="70" t="s">
        <v>1918</v>
      </c>
      <c r="F4767" s="42"/>
      <c r="G4767" s="71" t="s">
        <v>1134</v>
      </c>
      <c r="H4767" s="72">
        <v>0.222</v>
      </c>
      <c r="I4767" s="72">
        <v>0.0</v>
      </c>
      <c r="J4767" s="73">
        <v>29.75</v>
      </c>
      <c r="K4767" s="73">
        <v>6.6</v>
      </c>
    </row>
    <row r="4768" ht="39.0" customHeight="1">
      <c r="A4768" s="77" t="s">
        <v>1940</v>
      </c>
      <c r="B4768" s="78" t="s">
        <v>4153</v>
      </c>
      <c r="C4768" s="77" t="s">
        <v>122</v>
      </c>
      <c r="D4768" s="77" t="s">
        <v>4154</v>
      </c>
      <c r="E4768" s="79" t="s">
        <v>1943</v>
      </c>
      <c r="F4768" s="42"/>
      <c r="G4768" s="80" t="s">
        <v>98</v>
      </c>
      <c r="H4768" s="81">
        <v>1.0</v>
      </c>
      <c r="I4768" s="81">
        <v>0.0</v>
      </c>
      <c r="J4768" s="82">
        <v>2.82</v>
      </c>
      <c r="K4768" s="82">
        <v>2.82</v>
      </c>
    </row>
    <row r="4769" ht="13.5" customHeight="1">
      <c r="A4769" s="64"/>
      <c r="B4769" s="64"/>
      <c r="C4769" s="64"/>
      <c r="D4769" s="64"/>
      <c r="E4769" s="64"/>
      <c r="F4769" s="64" t="s">
        <v>1935</v>
      </c>
      <c r="G4769" s="74">
        <v>4.26</v>
      </c>
      <c r="H4769" s="64" t="s">
        <v>1936</v>
      </c>
      <c r="I4769" s="74">
        <v>4.59</v>
      </c>
      <c r="J4769" s="64" t="s">
        <v>1937</v>
      </c>
      <c r="K4769" s="74">
        <v>8.85</v>
      </c>
    </row>
    <row r="4770" ht="13.5" customHeight="1">
      <c r="A4770" s="64"/>
      <c r="B4770" s="64"/>
      <c r="C4770" s="64"/>
      <c r="D4770" s="64"/>
      <c r="E4770" s="64"/>
      <c r="F4770" s="64" t="s">
        <v>1938</v>
      </c>
      <c r="G4770" s="74">
        <v>3.4</v>
      </c>
      <c r="H4770" s="75" t="s">
        <v>1939</v>
      </c>
      <c r="I4770" s="34"/>
      <c r="J4770" s="64"/>
      <c r="K4770" s="74">
        <v>17.85</v>
      </c>
    </row>
    <row r="4771" ht="0.75" customHeight="1">
      <c r="A4771" s="76"/>
      <c r="B4771" s="76"/>
      <c r="C4771" s="76"/>
      <c r="D4771" s="76"/>
      <c r="E4771" s="76"/>
      <c r="F4771" s="76"/>
      <c r="G4771" s="76"/>
      <c r="H4771" s="76"/>
      <c r="I4771" s="76"/>
      <c r="J4771" s="76"/>
      <c r="K4771" s="76"/>
    </row>
    <row r="4772" ht="18.0" customHeight="1">
      <c r="A4772" s="39" t="s">
        <v>1279</v>
      </c>
      <c r="B4772" s="43" t="s">
        <v>83</v>
      </c>
      <c r="C4772" s="39" t="s">
        <v>84</v>
      </c>
      <c r="D4772" s="39" t="s">
        <v>24</v>
      </c>
      <c r="E4772" s="40" t="s">
        <v>1911</v>
      </c>
      <c r="F4772" s="42"/>
      <c r="G4772" s="54" t="s">
        <v>85</v>
      </c>
      <c r="H4772" s="43" t="s">
        <v>25</v>
      </c>
      <c r="I4772" s="43" t="s">
        <v>1912</v>
      </c>
      <c r="J4772" s="43" t="s">
        <v>86</v>
      </c>
      <c r="K4772" s="43" t="s">
        <v>26</v>
      </c>
    </row>
    <row r="4773" ht="39.0" customHeight="1">
      <c r="A4773" s="56" t="s">
        <v>1913</v>
      </c>
      <c r="B4773" s="58" t="s">
        <v>1280</v>
      </c>
      <c r="C4773" s="56" t="s">
        <v>122</v>
      </c>
      <c r="D4773" s="56" t="s">
        <v>1281</v>
      </c>
      <c r="E4773" s="66" t="s">
        <v>4155</v>
      </c>
      <c r="F4773" s="42"/>
      <c r="G4773" s="57" t="s">
        <v>98</v>
      </c>
      <c r="H4773" s="67">
        <v>1.0</v>
      </c>
      <c r="I4773" s="59"/>
      <c r="J4773" s="59">
        <v>39.65</v>
      </c>
      <c r="K4773" s="59">
        <v>39.65</v>
      </c>
    </row>
    <row r="4774" ht="24.0" customHeight="1">
      <c r="A4774" s="68" t="s">
        <v>1915</v>
      </c>
      <c r="B4774" s="69" t="s">
        <v>2007</v>
      </c>
      <c r="C4774" s="68" t="s">
        <v>122</v>
      </c>
      <c r="D4774" s="68" t="s">
        <v>2008</v>
      </c>
      <c r="E4774" s="70" t="s">
        <v>1918</v>
      </c>
      <c r="F4774" s="42"/>
      <c r="G4774" s="71" t="s">
        <v>1134</v>
      </c>
      <c r="H4774" s="72">
        <v>0.4008</v>
      </c>
      <c r="I4774" s="72">
        <v>0.0</v>
      </c>
      <c r="J4774" s="73">
        <v>29.75</v>
      </c>
      <c r="K4774" s="73">
        <v>11.92</v>
      </c>
    </row>
    <row r="4775" ht="25.5" customHeight="1">
      <c r="A4775" s="68" t="s">
        <v>1915</v>
      </c>
      <c r="B4775" s="69" t="s">
        <v>2243</v>
      </c>
      <c r="C4775" s="68" t="s">
        <v>122</v>
      </c>
      <c r="D4775" s="68" t="s">
        <v>2244</v>
      </c>
      <c r="E4775" s="70" t="s">
        <v>1918</v>
      </c>
      <c r="F4775" s="42"/>
      <c r="G4775" s="71" t="s">
        <v>1134</v>
      </c>
      <c r="H4775" s="72">
        <v>0.4008</v>
      </c>
      <c r="I4775" s="72">
        <v>0.0</v>
      </c>
      <c r="J4775" s="73">
        <v>22.69</v>
      </c>
      <c r="K4775" s="73">
        <v>9.09</v>
      </c>
    </row>
    <row r="4776" ht="25.5" customHeight="1">
      <c r="A4776" s="77" t="s">
        <v>1940</v>
      </c>
      <c r="B4776" s="78" t="s">
        <v>4156</v>
      </c>
      <c r="C4776" s="77" t="s">
        <v>122</v>
      </c>
      <c r="D4776" s="77" t="s">
        <v>4157</v>
      </c>
      <c r="E4776" s="79" t="s">
        <v>1943</v>
      </c>
      <c r="F4776" s="42"/>
      <c r="G4776" s="80" t="s">
        <v>98</v>
      </c>
      <c r="H4776" s="81">
        <v>1.0</v>
      </c>
      <c r="I4776" s="81">
        <v>0.0</v>
      </c>
      <c r="J4776" s="82">
        <v>18.4</v>
      </c>
      <c r="K4776" s="82">
        <v>18.4</v>
      </c>
    </row>
    <row r="4777" ht="39.0" customHeight="1">
      <c r="A4777" s="77" t="s">
        <v>1940</v>
      </c>
      <c r="B4777" s="78" t="s">
        <v>2668</v>
      </c>
      <c r="C4777" s="77" t="s">
        <v>122</v>
      </c>
      <c r="D4777" s="77" t="s">
        <v>2669</v>
      </c>
      <c r="E4777" s="79" t="s">
        <v>1943</v>
      </c>
      <c r="F4777" s="42"/>
      <c r="G4777" s="80" t="s">
        <v>98</v>
      </c>
      <c r="H4777" s="81">
        <v>2.0</v>
      </c>
      <c r="I4777" s="81">
        <v>0.0</v>
      </c>
      <c r="J4777" s="82">
        <v>0.12</v>
      </c>
      <c r="K4777" s="82">
        <v>0.24</v>
      </c>
    </row>
    <row r="4778" ht="13.5" customHeight="1">
      <c r="A4778" s="64"/>
      <c r="B4778" s="64"/>
      <c r="C4778" s="64"/>
      <c r="D4778" s="64"/>
      <c r="E4778" s="64"/>
      <c r="F4778" s="64" t="s">
        <v>1935</v>
      </c>
      <c r="G4778" s="74">
        <v>7.7</v>
      </c>
      <c r="H4778" s="64" t="s">
        <v>1936</v>
      </c>
      <c r="I4778" s="74">
        <v>8.29</v>
      </c>
      <c r="J4778" s="64" t="s">
        <v>1937</v>
      </c>
      <c r="K4778" s="74">
        <v>15.99</v>
      </c>
    </row>
    <row r="4779" ht="13.5" customHeight="1">
      <c r="A4779" s="64"/>
      <c r="B4779" s="64"/>
      <c r="C4779" s="64"/>
      <c r="D4779" s="64"/>
      <c r="E4779" s="64"/>
      <c r="F4779" s="64" t="s">
        <v>1938</v>
      </c>
      <c r="G4779" s="74">
        <v>9.33</v>
      </c>
      <c r="H4779" s="75" t="s">
        <v>1939</v>
      </c>
      <c r="I4779" s="34"/>
      <c r="J4779" s="64"/>
      <c r="K4779" s="74">
        <v>48.98</v>
      </c>
    </row>
    <row r="4780" ht="0.75" customHeight="1">
      <c r="A4780" s="76"/>
      <c r="B4780" s="76"/>
      <c r="C4780" s="76"/>
      <c r="D4780" s="76"/>
      <c r="E4780" s="76"/>
      <c r="F4780" s="76"/>
      <c r="G4780" s="76"/>
      <c r="H4780" s="76"/>
      <c r="I4780" s="76"/>
      <c r="J4780" s="76"/>
      <c r="K4780" s="76"/>
    </row>
    <row r="4781" ht="18.0" customHeight="1">
      <c r="A4781" s="39" t="s">
        <v>1282</v>
      </c>
      <c r="B4781" s="43" t="s">
        <v>83</v>
      </c>
      <c r="C4781" s="39" t="s">
        <v>84</v>
      </c>
      <c r="D4781" s="39" t="s">
        <v>24</v>
      </c>
      <c r="E4781" s="40" t="s">
        <v>1911</v>
      </c>
      <c r="F4781" s="42"/>
      <c r="G4781" s="54" t="s">
        <v>85</v>
      </c>
      <c r="H4781" s="43" t="s">
        <v>25</v>
      </c>
      <c r="I4781" s="43" t="s">
        <v>1912</v>
      </c>
      <c r="J4781" s="43" t="s">
        <v>86</v>
      </c>
      <c r="K4781" s="43" t="s">
        <v>26</v>
      </c>
    </row>
    <row r="4782" ht="39.0" customHeight="1">
      <c r="A4782" s="56" t="s">
        <v>1913</v>
      </c>
      <c r="B4782" s="58" t="s">
        <v>1283</v>
      </c>
      <c r="C4782" s="56" t="s">
        <v>122</v>
      </c>
      <c r="D4782" s="56" t="s">
        <v>1284</v>
      </c>
      <c r="E4782" s="66" t="s">
        <v>4155</v>
      </c>
      <c r="F4782" s="42"/>
      <c r="G4782" s="57" t="s">
        <v>98</v>
      </c>
      <c r="H4782" s="67">
        <v>1.0</v>
      </c>
      <c r="I4782" s="59"/>
      <c r="J4782" s="59">
        <v>32.95</v>
      </c>
      <c r="K4782" s="59">
        <v>32.95</v>
      </c>
    </row>
    <row r="4783" ht="25.5" customHeight="1">
      <c r="A4783" s="68" t="s">
        <v>1915</v>
      </c>
      <c r="B4783" s="69" t="s">
        <v>2243</v>
      </c>
      <c r="C4783" s="68" t="s">
        <v>122</v>
      </c>
      <c r="D4783" s="68" t="s">
        <v>2244</v>
      </c>
      <c r="E4783" s="70" t="s">
        <v>1918</v>
      </c>
      <c r="F4783" s="42"/>
      <c r="G4783" s="71" t="s">
        <v>1134</v>
      </c>
      <c r="H4783" s="72">
        <v>0.3581</v>
      </c>
      <c r="I4783" s="72">
        <v>0.0</v>
      </c>
      <c r="J4783" s="73">
        <v>22.69</v>
      </c>
      <c r="K4783" s="73">
        <v>8.12</v>
      </c>
    </row>
    <row r="4784" ht="24.0" customHeight="1">
      <c r="A4784" s="68" t="s">
        <v>1915</v>
      </c>
      <c r="B4784" s="69" t="s">
        <v>2007</v>
      </c>
      <c r="C4784" s="68" t="s">
        <v>122</v>
      </c>
      <c r="D4784" s="68" t="s">
        <v>2008</v>
      </c>
      <c r="E4784" s="70" t="s">
        <v>1918</v>
      </c>
      <c r="F4784" s="42"/>
      <c r="G4784" s="71" t="s">
        <v>1134</v>
      </c>
      <c r="H4784" s="72">
        <v>0.3581</v>
      </c>
      <c r="I4784" s="72">
        <v>0.0</v>
      </c>
      <c r="J4784" s="73">
        <v>29.75</v>
      </c>
      <c r="K4784" s="73">
        <v>10.65</v>
      </c>
    </row>
    <row r="4785" ht="39.0" customHeight="1">
      <c r="A4785" s="77" t="s">
        <v>1940</v>
      </c>
      <c r="B4785" s="78" t="s">
        <v>2668</v>
      </c>
      <c r="C4785" s="77" t="s">
        <v>122</v>
      </c>
      <c r="D4785" s="77" t="s">
        <v>2669</v>
      </c>
      <c r="E4785" s="79" t="s">
        <v>1943</v>
      </c>
      <c r="F4785" s="42"/>
      <c r="G4785" s="80" t="s">
        <v>98</v>
      </c>
      <c r="H4785" s="81">
        <v>2.0</v>
      </c>
      <c r="I4785" s="81">
        <v>0.0</v>
      </c>
      <c r="J4785" s="82">
        <v>0.12</v>
      </c>
      <c r="K4785" s="82">
        <v>0.24</v>
      </c>
    </row>
    <row r="4786" ht="25.5" customHeight="1">
      <c r="A4786" s="77" t="s">
        <v>1940</v>
      </c>
      <c r="B4786" s="78" t="s">
        <v>4158</v>
      </c>
      <c r="C4786" s="77" t="s">
        <v>122</v>
      </c>
      <c r="D4786" s="77" t="s">
        <v>4159</v>
      </c>
      <c r="E4786" s="79" t="s">
        <v>1943</v>
      </c>
      <c r="F4786" s="42"/>
      <c r="G4786" s="80" t="s">
        <v>98</v>
      </c>
      <c r="H4786" s="81">
        <v>1.0</v>
      </c>
      <c r="I4786" s="81">
        <v>0.0</v>
      </c>
      <c r="J4786" s="82">
        <v>13.94</v>
      </c>
      <c r="K4786" s="82">
        <v>13.94</v>
      </c>
    </row>
    <row r="4787" ht="13.5" customHeight="1">
      <c r="A4787" s="64"/>
      <c r="B4787" s="64"/>
      <c r="C4787" s="64"/>
      <c r="D4787" s="64"/>
      <c r="E4787" s="64"/>
      <c r="F4787" s="64" t="s">
        <v>1935</v>
      </c>
      <c r="G4787" s="74">
        <v>6.88</v>
      </c>
      <c r="H4787" s="64" t="s">
        <v>1936</v>
      </c>
      <c r="I4787" s="74">
        <v>7.41</v>
      </c>
      <c r="J4787" s="64" t="s">
        <v>1937</v>
      </c>
      <c r="K4787" s="74">
        <v>14.29</v>
      </c>
    </row>
    <row r="4788" ht="13.5" customHeight="1">
      <c r="A4788" s="64"/>
      <c r="B4788" s="64"/>
      <c r="C4788" s="64"/>
      <c r="D4788" s="64"/>
      <c r="E4788" s="64"/>
      <c r="F4788" s="64" t="s">
        <v>1938</v>
      </c>
      <c r="G4788" s="74">
        <v>7.75</v>
      </c>
      <c r="H4788" s="75" t="s">
        <v>1939</v>
      </c>
      <c r="I4788" s="34"/>
      <c r="J4788" s="64"/>
      <c r="K4788" s="74">
        <v>40.7</v>
      </c>
    </row>
    <row r="4789" ht="0.75" customHeight="1">
      <c r="A4789" s="76"/>
      <c r="B4789" s="76"/>
      <c r="C4789" s="76"/>
      <c r="D4789" s="76"/>
      <c r="E4789" s="76"/>
      <c r="F4789" s="76"/>
      <c r="G4789" s="76"/>
      <c r="H4789" s="76"/>
      <c r="I4789" s="76"/>
      <c r="J4789" s="76"/>
      <c r="K4789" s="76"/>
    </row>
    <row r="4790" ht="18.0" customHeight="1">
      <c r="A4790" s="39" t="s">
        <v>1285</v>
      </c>
      <c r="B4790" s="43" t="s">
        <v>83</v>
      </c>
      <c r="C4790" s="39" t="s">
        <v>84</v>
      </c>
      <c r="D4790" s="39" t="s">
        <v>24</v>
      </c>
      <c r="E4790" s="40" t="s">
        <v>1911</v>
      </c>
      <c r="F4790" s="42"/>
      <c r="G4790" s="54" t="s">
        <v>85</v>
      </c>
      <c r="H4790" s="43" t="s">
        <v>25</v>
      </c>
      <c r="I4790" s="43" t="s">
        <v>1912</v>
      </c>
      <c r="J4790" s="43" t="s">
        <v>86</v>
      </c>
      <c r="K4790" s="43" t="s">
        <v>26</v>
      </c>
    </row>
    <row r="4791" ht="39.0" customHeight="1">
      <c r="A4791" s="56" t="s">
        <v>1913</v>
      </c>
      <c r="B4791" s="58" t="s">
        <v>1286</v>
      </c>
      <c r="C4791" s="56" t="s">
        <v>122</v>
      </c>
      <c r="D4791" s="56" t="s">
        <v>1287</v>
      </c>
      <c r="E4791" s="66" t="s">
        <v>4155</v>
      </c>
      <c r="F4791" s="42"/>
      <c r="G4791" s="57" t="s">
        <v>98</v>
      </c>
      <c r="H4791" s="67">
        <v>1.0</v>
      </c>
      <c r="I4791" s="59"/>
      <c r="J4791" s="59">
        <v>28.85</v>
      </c>
      <c r="K4791" s="59">
        <v>28.85</v>
      </c>
    </row>
    <row r="4792" ht="24.0" customHeight="1">
      <c r="A4792" s="68" t="s">
        <v>1915</v>
      </c>
      <c r="B4792" s="69" t="s">
        <v>2007</v>
      </c>
      <c r="C4792" s="68" t="s">
        <v>122</v>
      </c>
      <c r="D4792" s="68" t="s">
        <v>2008</v>
      </c>
      <c r="E4792" s="70" t="s">
        <v>1918</v>
      </c>
      <c r="F4792" s="42"/>
      <c r="G4792" s="71" t="s">
        <v>1134</v>
      </c>
      <c r="H4792" s="72">
        <v>0.3154</v>
      </c>
      <c r="I4792" s="72">
        <v>0.0</v>
      </c>
      <c r="J4792" s="73">
        <v>29.75</v>
      </c>
      <c r="K4792" s="73">
        <v>9.38</v>
      </c>
    </row>
    <row r="4793" ht="25.5" customHeight="1">
      <c r="A4793" s="68" t="s">
        <v>1915</v>
      </c>
      <c r="B4793" s="69" t="s">
        <v>2243</v>
      </c>
      <c r="C4793" s="68" t="s">
        <v>122</v>
      </c>
      <c r="D4793" s="68" t="s">
        <v>2244</v>
      </c>
      <c r="E4793" s="70" t="s">
        <v>1918</v>
      </c>
      <c r="F4793" s="42"/>
      <c r="G4793" s="71" t="s">
        <v>1134</v>
      </c>
      <c r="H4793" s="72">
        <v>0.3154</v>
      </c>
      <c r="I4793" s="72">
        <v>0.0</v>
      </c>
      <c r="J4793" s="73">
        <v>22.69</v>
      </c>
      <c r="K4793" s="73">
        <v>7.15</v>
      </c>
    </row>
    <row r="4794" ht="25.5" customHeight="1">
      <c r="A4794" s="77" t="s">
        <v>1940</v>
      </c>
      <c r="B4794" s="78" t="s">
        <v>4160</v>
      </c>
      <c r="C4794" s="77" t="s">
        <v>122</v>
      </c>
      <c r="D4794" s="77" t="s">
        <v>4161</v>
      </c>
      <c r="E4794" s="79" t="s">
        <v>1943</v>
      </c>
      <c r="F4794" s="42"/>
      <c r="G4794" s="80" t="s">
        <v>98</v>
      </c>
      <c r="H4794" s="81">
        <v>1.0</v>
      </c>
      <c r="I4794" s="81">
        <v>0.0</v>
      </c>
      <c r="J4794" s="82">
        <v>12.08</v>
      </c>
      <c r="K4794" s="82">
        <v>12.08</v>
      </c>
    </row>
    <row r="4795" ht="39.0" customHeight="1">
      <c r="A4795" s="77" t="s">
        <v>1940</v>
      </c>
      <c r="B4795" s="78" t="s">
        <v>2668</v>
      </c>
      <c r="C4795" s="77" t="s">
        <v>122</v>
      </c>
      <c r="D4795" s="77" t="s">
        <v>2669</v>
      </c>
      <c r="E4795" s="79" t="s">
        <v>1943</v>
      </c>
      <c r="F4795" s="42"/>
      <c r="G4795" s="80" t="s">
        <v>98</v>
      </c>
      <c r="H4795" s="81">
        <v>2.0</v>
      </c>
      <c r="I4795" s="81">
        <v>0.0</v>
      </c>
      <c r="J4795" s="82">
        <v>0.12</v>
      </c>
      <c r="K4795" s="82">
        <v>0.24</v>
      </c>
    </row>
    <row r="4796" ht="13.5" customHeight="1">
      <c r="A4796" s="64"/>
      <c r="B4796" s="64"/>
      <c r="C4796" s="64"/>
      <c r="D4796" s="64"/>
      <c r="E4796" s="64"/>
      <c r="F4796" s="64" t="s">
        <v>1935</v>
      </c>
      <c r="G4796" s="74">
        <v>6.06</v>
      </c>
      <c r="H4796" s="64" t="s">
        <v>1936</v>
      </c>
      <c r="I4796" s="74">
        <v>6.53</v>
      </c>
      <c r="J4796" s="64" t="s">
        <v>1937</v>
      </c>
      <c r="K4796" s="74">
        <v>12.59</v>
      </c>
    </row>
    <row r="4797" ht="13.5" customHeight="1">
      <c r="A4797" s="64"/>
      <c r="B4797" s="64"/>
      <c r="C4797" s="64"/>
      <c r="D4797" s="64"/>
      <c r="E4797" s="64"/>
      <c r="F4797" s="64" t="s">
        <v>1938</v>
      </c>
      <c r="G4797" s="74">
        <v>6.79</v>
      </c>
      <c r="H4797" s="75" t="s">
        <v>1939</v>
      </c>
      <c r="I4797" s="34"/>
      <c r="J4797" s="64"/>
      <c r="K4797" s="74">
        <v>35.64</v>
      </c>
    </row>
    <row r="4798" ht="0.75" customHeight="1">
      <c r="A4798" s="76"/>
      <c r="B4798" s="76"/>
      <c r="C4798" s="76"/>
      <c r="D4798" s="76"/>
      <c r="E4798" s="76"/>
      <c r="F4798" s="76"/>
      <c r="G4798" s="76"/>
      <c r="H4798" s="76"/>
      <c r="I4798" s="76"/>
      <c r="J4798" s="76"/>
      <c r="K4798" s="76"/>
    </row>
    <row r="4799" ht="18.0" customHeight="1">
      <c r="A4799" s="39" t="s">
        <v>1288</v>
      </c>
      <c r="B4799" s="43" t="s">
        <v>83</v>
      </c>
      <c r="C4799" s="39" t="s">
        <v>84</v>
      </c>
      <c r="D4799" s="39" t="s">
        <v>24</v>
      </c>
      <c r="E4799" s="40" t="s">
        <v>1911</v>
      </c>
      <c r="F4799" s="42"/>
      <c r="G4799" s="54" t="s">
        <v>85</v>
      </c>
      <c r="H4799" s="43" t="s">
        <v>25</v>
      </c>
      <c r="I4799" s="43" t="s">
        <v>1912</v>
      </c>
      <c r="J4799" s="43" t="s">
        <v>86</v>
      </c>
      <c r="K4799" s="43" t="s">
        <v>26</v>
      </c>
    </row>
    <row r="4800" ht="39.0" customHeight="1">
      <c r="A4800" s="56" t="s">
        <v>1913</v>
      </c>
      <c r="B4800" s="58" t="s">
        <v>1289</v>
      </c>
      <c r="C4800" s="56" t="s">
        <v>122</v>
      </c>
      <c r="D4800" s="56" t="s">
        <v>1290</v>
      </c>
      <c r="E4800" s="66" t="s">
        <v>4155</v>
      </c>
      <c r="F4800" s="42"/>
      <c r="G4800" s="57" t="s">
        <v>98</v>
      </c>
      <c r="H4800" s="67">
        <v>1.0</v>
      </c>
      <c r="I4800" s="59"/>
      <c r="J4800" s="59">
        <v>25.92</v>
      </c>
      <c r="K4800" s="59">
        <v>25.92</v>
      </c>
    </row>
    <row r="4801" ht="24.0" customHeight="1">
      <c r="A4801" s="68" t="s">
        <v>1915</v>
      </c>
      <c r="B4801" s="69" t="s">
        <v>2007</v>
      </c>
      <c r="C4801" s="68" t="s">
        <v>122</v>
      </c>
      <c r="D4801" s="68" t="s">
        <v>2008</v>
      </c>
      <c r="E4801" s="70" t="s">
        <v>1918</v>
      </c>
      <c r="F4801" s="42"/>
      <c r="G4801" s="71" t="s">
        <v>1134</v>
      </c>
      <c r="H4801" s="72">
        <v>0.2301</v>
      </c>
      <c r="I4801" s="72">
        <v>0.0</v>
      </c>
      <c r="J4801" s="73">
        <v>29.75</v>
      </c>
      <c r="K4801" s="73">
        <v>6.84</v>
      </c>
    </row>
    <row r="4802" ht="25.5" customHeight="1">
      <c r="A4802" s="68" t="s">
        <v>1915</v>
      </c>
      <c r="B4802" s="69" t="s">
        <v>2243</v>
      </c>
      <c r="C4802" s="68" t="s">
        <v>122</v>
      </c>
      <c r="D4802" s="68" t="s">
        <v>2244</v>
      </c>
      <c r="E4802" s="70" t="s">
        <v>1918</v>
      </c>
      <c r="F4802" s="42"/>
      <c r="G4802" s="71" t="s">
        <v>1134</v>
      </c>
      <c r="H4802" s="72">
        <v>0.2301</v>
      </c>
      <c r="I4802" s="72">
        <v>0.0</v>
      </c>
      <c r="J4802" s="73">
        <v>22.69</v>
      </c>
      <c r="K4802" s="73">
        <v>5.22</v>
      </c>
    </row>
    <row r="4803" ht="25.5" customHeight="1">
      <c r="A4803" s="77" t="s">
        <v>1940</v>
      </c>
      <c r="B4803" s="78" t="s">
        <v>4162</v>
      </c>
      <c r="C4803" s="77" t="s">
        <v>122</v>
      </c>
      <c r="D4803" s="77" t="s">
        <v>4163</v>
      </c>
      <c r="E4803" s="79" t="s">
        <v>1943</v>
      </c>
      <c r="F4803" s="42"/>
      <c r="G4803" s="80" t="s">
        <v>98</v>
      </c>
      <c r="H4803" s="81">
        <v>1.0</v>
      </c>
      <c r="I4803" s="81">
        <v>0.0</v>
      </c>
      <c r="J4803" s="82">
        <v>13.62</v>
      </c>
      <c r="K4803" s="82">
        <v>13.62</v>
      </c>
    </row>
    <row r="4804" ht="39.0" customHeight="1">
      <c r="A4804" s="77" t="s">
        <v>1940</v>
      </c>
      <c r="B4804" s="78" t="s">
        <v>2668</v>
      </c>
      <c r="C4804" s="77" t="s">
        <v>122</v>
      </c>
      <c r="D4804" s="77" t="s">
        <v>2669</v>
      </c>
      <c r="E4804" s="79" t="s">
        <v>1943</v>
      </c>
      <c r="F4804" s="42"/>
      <c r="G4804" s="80" t="s">
        <v>98</v>
      </c>
      <c r="H4804" s="81">
        <v>2.0</v>
      </c>
      <c r="I4804" s="81">
        <v>0.0</v>
      </c>
      <c r="J4804" s="82">
        <v>0.12</v>
      </c>
      <c r="K4804" s="82">
        <v>0.24</v>
      </c>
    </row>
    <row r="4805" ht="13.5" customHeight="1">
      <c r="A4805" s="64"/>
      <c r="B4805" s="64"/>
      <c r="C4805" s="64"/>
      <c r="D4805" s="64"/>
      <c r="E4805" s="64"/>
      <c r="F4805" s="64" t="s">
        <v>1935</v>
      </c>
      <c r="G4805" s="74">
        <v>4.42</v>
      </c>
      <c r="H4805" s="64" t="s">
        <v>1936</v>
      </c>
      <c r="I4805" s="74">
        <v>4.76</v>
      </c>
      <c r="J4805" s="64" t="s">
        <v>1937</v>
      </c>
      <c r="K4805" s="74">
        <v>9.18</v>
      </c>
    </row>
    <row r="4806" ht="13.5" customHeight="1">
      <c r="A4806" s="64"/>
      <c r="B4806" s="64"/>
      <c r="C4806" s="64"/>
      <c r="D4806" s="64"/>
      <c r="E4806" s="64"/>
      <c r="F4806" s="64" t="s">
        <v>1938</v>
      </c>
      <c r="G4806" s="74">
        <v>6.1</v>
      </c>
      <c r="H4806" s="75" t="s">
        <v>1939</v>
      </c>
      <c r="I4806" s="34"/>
      <c r="J4806" s="64"/>
      <c r="K4806" s="74">
        <v>32.02</v>
      </c>
    </row>
    <row r="4807" ht="0.75" customHeight="1">
      <c r="A4807" s="76"/>
      <c r="B4807" s="76"/>
      <c r="C4807" s="76"/>
      <c r="D4807" s="76"/>
      <c r="E4807" s="76"/>
      <c r="F4807" s="76"/>
      <c r="G4807" s="76"/>
      <c r="H4807" s="76"/>
      <c r="I4807" s="76"/>
      <c r="J4807" s="76"/>
      <c r="K4807" s="76"/>
    </row>
    <row r="4808" ht="18.0" customHeight="1">
      <c r="A4808" s="39" t="s">
        <v>1291</v>
      </c>
      <c r="B4808" s="43" t="s">
        <v>83</v>
      </c>
      <c r="C4808" s="39" t="s">
        <v>84</v>
      </c>
      <c r="D4808" s="39" t="s">
        <v>24</v>
      </c>
      <c r="E4808" s="40" t="s">
        <v>1911</v>
      </c>
      <c r="F4808" s="42"/>
      <c r="G4808" s="54" t="s">
        <v>85</v>
      </c>
      <c r="H4808" s="43" t="s">
        <v>25</v>
      </c>
      <c r="I4808" s="43" t="s">
        <v>1912</v>
      </c>
      <c r="J4808" s="43" t="s">
        <v>86</v>
      </c>
      <c r="K4808" s="43" t="s">
        <v>26</v>
      </c>
    </row>
    <row r="4809" ht="39.0" customHeight="1">
      <c r="A4809" s="56" t="s">
        <v>1913</v>
      </c>
      <c r="B4809" s="58" t="s">
        <v>1292</v>
      </c>
      <c r="C4809" s="56" t="s">
        <v>122</v>
      </c>
      <c r="D4809" s="56" t="s">
        <v>1293</v>
      </c>
      <c r="E4809" s="66" t="s">
        <v>4155</v>
      </c>
      <c r="F4809" s="42"/>
      <c r="G4809" s="57" t="s">
        <v>98</v>
      </c>
      <c r="H4809" s="67">
        <v>1.0</v>
      </c>
      <c r="I4809" s="59"/>
      <c r="J4809" s="59">
        <v>28.97</v>
      </c>
      <c r="K4809" s="59">
        <v>28.97</v>
      </c>
    </row>
    <row r="4810" ht="24.0" customHeight="1">
      <c r="A4810" s="68" t="s">
        <v>1915</v>
      </c>
      <c r="B4810" s="69" t="s">
        <v>2007</v>
      </c>
      <c r="C4810" s="68" t="s">
        <v>122</v>
      </c>
      <c r="D4810" s="68" t="s">
        <v>2008</v>
      </c>
      <c r="E4810" s="70" t="s">
        <v>1918</v>
      </c>
      <c r="F4810" s="42"/>
      <c r="G4810" s="71" t="s">
        <v>1134</v>
      </c>
      <c r="H4810" s="72">
        <v>0.2727</v>
      </c>
      <c r="I4810" s="72">
        <v>0.0</v>
      </c>
      <c r="J4810" s="73">
        <v>29.75</v>
      </c>
      <c r="K4810" s="73">
        <v>8.11</v>
      </c>
    </row>
    <row r="4811" ht="25.5" customHeight="1">
      <c r="A4811" s="68" t="s">
        <v>1915</v>
      </c>
      <c r="B4811" s="69" t="s">
        <v>2243</v>
      </c>
      <c r="C4811" s="68" t="s">
        <v>122</v>
      </c>
      <c r="D4811" s="68" t="s">
        <v>2244</v>
      </c>
      <c r="E4811" s="70" t="s">
        <v>1918</v>
      </c>
      <c r="F4811" s="42"/>
      <c r="G4811" s="71" t="s">
        <v>1134</v>
      </c>
      <c r="H4811" s="72">
        <v>0.2727</v>
      </c>
      <c r="I4811" s="72">
        <v>0.0</v>
      </c>
      <c r="J4811" s="73">
        <v>22.69</v>
      </c>
      <c r="K4811" s="73">
        <v>6.18</v>
      </c>
    </row>
    <row r="4812" ht="39.0" customHeight="1">
      <c r="A4812" s="77" t="s">
        <v>1940</v>
      </c>
      <c r="B4812" s="78" t="s">
        <v>2668</v>
      </c>
      <c r="C4812" s="77" t="s">
        <v>122</v>
      </c>
      <c r="D4812" s="77" t="s">
        <v>2669</v>
      </c>
      <c r="E4812" s="79" t="s">
        <v>1943</v>
      </c>
      <c r="F4812" s="42"/>
      <c r="G4812" s="80" t="s">
        <v>98</v>
      </c>
      <c r="H4812" s="81">
        <v>2.0</v>
      </c>
      <c r="I4812" s="81">
        <v>0.0</v>
      </c>
      <c r="J4812" s="82">
        <v>0.12</v>
      </c>
      <c r="K4812" s="82">
        <v>0.24</v>
      </c>
    </row>
    <row r="4813" ht="25.5" customHeight="1">
      <c r="A4813" s="77" t="s">
        <v>1940</v>
      </c>
      <c r="B4813" s="78" t="s">
        <v>4164</v>
      </c>
      <c r="C4813" s="77" t="s">
        <v>122</v>
      </c>
      <c r="D4813" s="77" t="s">
        <v>4165</v>
      </c>
      <c r="E4813" s="79" t="s">
        <v>1943</v>
      </c>
      <c r="F4813" s="42"/>
      <c r="G4813" s="80" t="s">
        <v>98</v>
      </c>
      <c r="H4813" s="81">
        <v>1.0</v>
      </c>
      <c r="I4813" s="81">
        <v>0.0</v>
      </c>
      <c r="J4813" s="82">
        <v>14.44</v>
      </c>
      <c r="K4813" s="82">
        <v>14.44</v>
      </c>
    </row>
    <row r="4814" ht="13.5" customHeight="1">
      <c r="A4814" s="64"/>
      <c r="B4814" s="64"/>
      <c r="C4814" s="64"/>
      <c r="D4814" s="64"/>
      <c r="E4814" s="64"/>
      <c r="F4814" s="64" t="s">
        <v>1935</v>
      </c>
      <c r="G4814" s="74">
        <v>5.24</v>
      </c>
      <c r="H4814" s="64" t="s">
        <v>1936</v>
      </c>
      <c r="I4814" s="74">
        <v>5.64</v>
      </c>
      <c r="J4814" s="64" t="s">
        <v>1937</v>
      </c>
      <c r="K4814" s="74">
        <v>10.88</v>
      </c>
    </row>
    <row r="4815" ht="13.5" customHeight="1">
      <c r="A4815" s="64"/>
      <c r="B4815" s="64"/>
      <c r="C4815" s="64"/>
      <c r="D4815" s="64"/>
      <c r="E4815" s="64"/>
      <c r="F4815" s="64" t="s">
        <v>1938</v>
      </c>
      <c r="G4815" s="74">
        <v>6.81</v>
      </c>
      <c r="H4815" s="75" t="s">
        <v>1939</v>
      </c>
      <c r="I4815" s="34"/>
      <c r="J4815" s="64"/>
      <c r="K4815" s="74">
        <v>35.78</v>
      </c>
    </row>
    <row r="4816" ht="0.75" customHeight="1">
      <c r="A4816" s="76"/>
      <c r="B4816" s="76"/>
      <c r="C4816" s="76"/>
      <c r="D4816" s="76"/>
      <c r="E4816" s="76"/>
      <c r="F4816" s="76"/>
      <c r="G4816" s="76"/>
      <c r="H4816" s="76"/>
      <c r="I4816" s="76"/>
      <c r="J4816" s="76"/>
      <c r="K4816" s="76"/>
    </row>
    <row r="4817" ht="18.0" customHeight="1">
      <c r="A4817" s="39" t="s">
        <v>1294</v>
      </c>
      <c r="B4817" s="43" t="s">
        <v>83</v>
      </c>
      <c r="C4817" s="39" t="s">
        <v>84</v>
      </c>
      <c r="D4817" s="39" t="s">
        <v>24</v>
      </c>
      <c r="E4817" s="40" t="s">
        <v>1911</v>
      </c>
      <c r="F4817" s="42"/>
      <c r="G4817" s="54" t="s">
        <v>85</v>
      </c>
      <c r="H4817" s="43" t="s">
        <v>25</v>
      </c>
      <c r="I4817" s="43" t="s">
        <v>1912</v>
      </c>
      <c r="J4817" s="43" t="s">
        <v>86</v>
      </c>
      <c r="K4817" s="43" t="s">
        <v>26</v>
      </c>
    </row>
    <row r="4818" ht="39.0" customHeight="1">
      <c r="A4818" s="56" t="s">
        <v>1913</v>
      </c>
      <c r="B4818" s="58" t="s">
        <v>1295</v>
      </c>
      <c r="C4818" s="56" t="s">
        <v>122</v>
      </c>
      <c r="D4818" s="56" t="s">
        <v>1296</v>
      </c>
      <c r="E4818" s="66" t="s">
        <v>4155</v>
      </c>
      <c r="F4818" s="42"/>
      <c r="G4818" s="57" t="s">
        <v>98</v>
      </c>
      <c r="H4818" s="67">
        <v>1.0</v>
      </c>
      <c r="I4818" s="59"/>
      <c r="J4818" s="59">
        <v>35.2</v>
      </c>
      <c r="K4818" s="59">
        <v>35.2</v>
      </c>
    </row>
    <row r="4819" ht="24.0" customHeight="1">
      <c r="A4819" s="68" t="s">
        <v>1915</v>
      </c>
      <c r="B4819" s="69" t="s">
        <v>2007</v>
      </c>
      <c r="C4819" s="68" t="s">
        <v>122</v>
      </c>
      <c r="D4819" s="68" t="s">
        <v>2008</v>
      </c>
      <c r="E4819" s="70" t="s">
        <v>1918</v>
      </c>
      <c r="F4819" s="42"/>
      <c r="G4819" s="71" t="s">
        <v>1134</v>
      </c>
      <c r="H4819" s="72">
        <v>0.3226</v>
      </c>
      <c r="I4819" s="72">
        <v>0.0</v>
      </c>
      <c r="J4819" s="73">
        <v>29.75</v>
      </c>
      <c r="K4819" s="73">
        <v>9.59</v>
      </c>
    </row>
    <row r="4820" ht="25.5" customHeight="1">
      <c r="A4820" s="68" t="s">
        <v>1915</v>
      </c>
      <c r="B4820" s="69" t="s">
        <v>2243</v>
      </c>
      <c r="C4820" s="68" t="s">
        <v>122</v>
      </c>
      <c r="D4820" s="68" t="s">
        <v>2244</v>
      </c>
      <c r="E4820" s="70" t="s">
        <v>1918</v>
      </c>
      <c r="F4820" s="42"/>
      <c r="G4820" s="71" t="s">
        <v>1134</v>
      </c>
      <c r="H4820" s="72">
        <v>0.3226</v>
      </c>
      <c r="I4820" s="72">
        <v>0.0</v>
      </c>
      <c r="J4820" s="73">
        <v>22.69</v>
      </c>
      <c r="K4820" s="73">
        <v>7.31</v>
      </c>
    </row>
    <row r="4821" ht="25.5" customHeight="1">
      <c r="A4821" s="77" t="s">
        <v>1940</v>
      </c>
      <c r="B4821" s="78" t="s">
        <v>4166</v>
      </c>
      <c r="C4821" s="77" t="s">
        <v>122</v>
      </c>
      <c r="D4821" s="77" t="s">
        <v>4167</v>
      </c>
      <c r="E4821" s="79" t="s">
        <v>1943</v>
      </c>
      <c r="F4821" s="42"/>
      <c r="G4821" s="80" t="s">
        <v>98</v>
      </c>
      <c r="H4821" s="81">
        <v>1.0</v>
      </c>
      <c r="I4821" s="81">
        <v>0.0</v>
      </c>
      <c r="J4821" s="82">
        <v>18.06</v>
      </c>
      <c r="K4821" s="82">
        <v>18.06</v>
      </c>
    </row>
    <row r="4822" ht="39.0" customHeight="1">
      <c r="A4822" s="77" t="s">
        <v>1940</v>
      </c>
      <c r="B4822" s="78" t="s">
        <v>2668</v>
      </c>
      <c r="C4822" s="77" t="s">
        <v>122</v>
      </c>
      <c r="D4822" s="77" t="s">
        <v>2669</v>
      </c>
      <c r="E4822" s="79" t="s">
        <v>1943</v>
      </c>
      <c r="F4822" s="42"/>
      <c r="G4822" s="80" t="s">
        <v>98</v>
      </c>
      <c r="H4822" s="81">
        <v>2.0</v>
      </c>
      <c r="I4822" s="81">
        <v>0.0</v>
      </c>
      <c r="J4822" s="82">
        <v>0.12</v>
      </c>
      <c r="K4822" s="82">
        <v>0.24</v>
      </c>
    </row>
    <row r="4823" ht="13.5" customHeight="1">
      <c r="A4823" s="64"/>
      <c r="B4823" s="64"/>
      <c r="C4823" s="64"/>
      <c r="D4823" s="64"/>
      <c r="E4823" s="64"/>
      <c r="F4823" s="64" t="s">
        <v>1935</v>
      </c>
      <c r="G4823" s="74">
        <v>6.2</v>
      </c>
      <c r="H4823" s="64" t="s">
        <v>1936</v>
      </c>
      <c r="I4823" s="74">
        <v>6.68</v>
      </c>
      <c r="J4823" s="64" t="s">
        <v>1937</v>
      </c>
      <c r="K4823" s="74">
        <v>12.88</v>
      </c>
    </row>
    <row r="4824" ht="13.5" customHeight="1">
      <c r="A4824" s="64"/>
      <c r="B4824" s="64"/>
      <c r="C4824" s="64"/>
      <c r="D4824" s="64"/>
      <c r="E4824" s="64"/>
      <c r="F4824" s="64" t="s">
        <v>1938</v>
      </c>
      <c r="G4824" s="74">
        <v>8.28</v>
      </c>
      <c r="H4824" s="75" t="s">
        <v>1939</v>
      </c>
      <c r="I4824" s="34"/>
      <c r="J4824" s="64"/>
      <c r="K4824" s="74">
        <v>43.48</v>
      </c>
    </row>
    <row r="4825" ht="0.75" customHeight="1">
      <c r="A4825" s="76"/>
      <c r="B4825" s="76"/>
      <c r="C4825" s="76"/>
      <c r="D4825" s="76"/>
      <c r="E4825" s="76"/>
      <c r="F4825" s="76"/>
      <c r="G4825" s="76"/>
      <c r="H4825" s="76"/>
      <c r="I4825" s="76"/>
      <c r="J4825" s="76"/>
      <c r="K4825" s="76"/>
    </row>
    <row r="4826" ht="18.0" customHeight="1">
      <c r="A4826" s="39" t="s">
        <v>1297</v>
      </c>
      <c r="B4826" s="43" t="s">
        <v>83</v>
      </c>
      <c r="C4826" s="39" t="s">
        <v>84</v>
      </c>
      <c r="D4826" s="39" t="s">
        <v>24</v>
      </c>
      <c r="E4826" s="40" t="s">
        <v>1911</v>
      </c>
      <c r="F4826" s="42"/>
      <c r="G4826" s="54" t="s">
        <v>85</v>
      </c>
      <c r="H4826" s="43" t="s">
        <v>25</v>
      </c>
      <c r="I4826" s="43" t="s">
        <v>1912</v>
      </c>
      <c r="J4826" s="43" t="s">
        <v>86</v>
      </c>
      <c r="K4826" s="43" t="s">
        <v>26</v>
      </c>
    </row>
    <row r="4827" ht="39.0" customHeight="1">
      <c r="A4827" s="56" t="s">
        <v>1913</v>
      </c>
      <c r="B4827" s="58" t="s">
        <v>1298</v>
      </c>
      <c r="C4827" s="56" t="s">
        <v>122</v>
      </c>
      <c r="D4827" s="56" t="s">
        <v>1299</v>
      </c>
      <c r="E4827" s="66" t="s">
        <v>4155</v>
      </c>
      <c r="F4827" s="42"/>
      <c r="G4827" s="57" t="s">
        <v>98</v>
      </c>
      <c r="H4827" s="67">
        <v>1.0</v>
      </c>
      <c r="I4827" s="59"/>
      <c r="J4827" s="59">
        <v>39.69</v>
      </c>
      <c r="K4827" s="59">
        <v>39.69</v>
      </c>
    </row>
    <row r="4828" ht="24.0" customHeight="1">
      <c r="A4828" s="68" t="s">
        <v>1915</v>
      </c>
      <c r="B4828" s="69" t="s">
        <v>2007</v>
      </c>
      <c r="C4828" s="68" t="s">
        <v>122</v>
      </c>
      <c r="D4828" s="68" t="s">
        <v>2008</v>
      </c>
      <c r="E4828" s="70" t="s">
        <v>1918</v>
      </c>
      <c r="F4828" s="42"/>
      <c r="G4828" s="71" t="s">
        <v>1134</v>
      </c>
      <c r="H4828" s="72">
        <v>0.3902</v>
      </c>
      <c r="I4828" s="72">
        <v>0.0</v>
      </c>
      <c r="J4828" s="73">
        <v>29.75</v>
      </c>
      <c r="K4828" s="73">
        <v>11.6</v>
      </c>
    </row>
    <row r="4829" ht="25.5" customHeight="1">
      <c r="A4829" s="68" t="s">
        <v>1915</v>
      </c>
      <c r="B4829" s="69" t="s">
        <v>2243</v>
      </c>
      <c r="C4829" s="68" t="s">
        <v>122</v>
      </c>
      <c r="D4829" s="68" t="s">
        <v>2244</v>
      </c>
      <c r="E4829" s="70" t="s">
        <v>1918</v>
      </c>
      <c r="F4829" s="42"/>
      <c r="G4829" s="71" t="s">
        <v>1134</v>
      </c>
      <c r="H4829" s="72">
        <v>0.3902</v>
      </c>
      <c r="I4829" s="72">
        <v>0.0</v>
      </c>
      <c r="J4829" s="73">
        <v>22.69</v>
      </c>
      <c r="K4829" s="73">
        <v>8.85</v>
      </c>
    </row>
    <row r="4830" ht="39.0" customHeight="1">
      <c r="A4830" s="77" t="s">
        <v>1940</v>
      </c>
      <c r="B4830" s="78" t="s">
        <v>2668</v>
      </c>
      <c r="C4830" s="77" t="s">
        <v>122</v>
      </c>
      <c r="D4830" s="77" t="s">
        <v>2669</v>
      </c>
      <c r="E4830" s="79" t="s">
        <v>1943</v>
      </c>
      <c r="F4830" s="42"/>
      <c r="G4830" s="80" t="s">
        <v>98</v>
      </c>
      <c r="H4830" s="81">
        <v>2.0</v>
      </c>
      <c r="I4830" s="81">
        <v>0.0</v>
      </c>
      <c r="J4830" s="82">
        <v>0.12</v>
      </c>
      <c r="K4830" s="82">
        <v>0.24</v>
      </c>
    </row>
    <row r="4831" ht="25.5" customHeight="1">
      <c r="A4831" s="77" t="s">
        <v>1940</v>
      </c>
      <c r="B4831" s="78" t="s">
        <v>4168</v>
      </c>
      <c r="C4831" s="77" t="s">
        <v>122</v>
      </c>
      <c r="D4831" s="77" t="s">
        <v>4169</v>
      </c>
      <c r="E4831" s="79" t="s">
        <v>1943</v>
      </c>
      <c r="F4831" s="42"/>
      <c r="G4831" s="80" t="s">
        <v>98</v>
      </c>
      <c r="H4831" s="81">
        <v>1.0</v>
      </c>
      <c r="I4831" s="81">
        <v>0.0</v>
      </c>
      <c r="J4831" s="82">
        <v>19.0</v>
      </c>
      <c r="K4831" s="82">
        <v>19.0</v>
      </c>
    </row>
    <row r="4832" ht="13.5" customHeight="1">
      <c r="A4832" s="64"/>
      <c r="B4832" s="64"/>
      <c r="C4832" s="64"/>
      <c r="D4832" s="64"/>
      <c r="E4832" s="64"/>
      <c r="F4832" s="64" t="s">
        <v>1935</v>
      </c>
      <c r="G4832" s="74">
        <v>7.5</v>
      </c>
      <c r="H4832" s="64" t="s">
        <v>1936</v>
      </c>
      <c r="I4832" s="74">
        <v>8.07</v>
      </c>
      <c r="J4832" s="64" t="s">
        <v>1937</v>
      </c>
      <c r="K4832" s="74">
        <v>15.57</v>
      </c>
    </row>
    <row r="4833" ht="13.5" customHeight="1">
      <c r="A4833" s="64"/>
      <c r="B4833" s="64"/>
      <c r="C4833" s="64"/>
      <c r="D4833" s="64"/>
      <c r="E4833" s="64"/>
      <c r="F4833" s="64" t="s">
        <v>1938</v>
      </c>
      <c r="G4833" s="74">
        <v>9.34</v>
      </c>
      <c r="H4833" s="75" t="s">
        <v>1939</v>
      </c>
      <c r="I4833" s="34"/>
      <c r="J4833" s="64"/>
      <c r="K4833" s="74">
        <v>49.03</v>
      </c>
    </row>
    <row r="4834" ht="0.75" customHeight="1">
      <c r="A4834" s="76"/>
      <c r="B4834" s="76"/>
      <c r="C4834" s="76"/>
      <c r="D4834" s="76"/>
      <c r="E4834" s="76"/>
      <c r="F4834" s="76"/>
      <c r="G4834" s="76"/>
      <c r="H4834" s="76"/>
      <c r="I4834" s="76"/>
      <c r="J4834" s="76"/>
      <c r="K4834" s="76"/>
    </row>
    <row r="4835" ht="18.0" customHeight="1">
      <c r="A4835" s="39" t="s">
        <v>1300</v>
      </c>
      <c r="B4835" s="43" t="s">
        <v>83</v>
      </c>
      <c r="C4835" s="39" t="s">
        <v>84</v>
      </c>
      <c r="D4835" s="39" t="s">
        <v>24</v>
      </c>
      <c r="E4835" s="40" t="s">
        <v>1911</v>
      </c>
      <c r="F4835" s="42"/>
      <c r="G4835" s="54" t="s">
        <v>85</v>
      </c>
      <c r="H4835" s="43" t="s">
        <v>25</v>
      </c>
      <c r="I4835" s="43" t="s">
        <v>1912</v>
      </c>
      <c r="J4835" s="43" t="s">
        <v>86</v>
      </c>
      <c r="K4835" s="43" t="s">
        <v>26</v>
      </c>
    </row>
    <row r="4836" ht="39.0" customHeight="1">
      <c r="A4836" s="56" t="s">
        <v>1913</v>
      </c>
      <c r="B4836" s="58" t="s">
        <v>1301</v>
      </c>
      <c r="C4836" s="56" t="s">
        <v>122</v>
      </c>
      <c r="D4836" s="56" t="s">
        <v>1302</v>
      </c>
      <c r="E4836" s="66" t="s">
        <v>4155</v>
      </c>
      <c r="F4836" s="42"/>
      <c r="G4836" s="57" t="s">
        <v>98</v>
      </c>
      <c r="H4836" s="67">
        <v>1.0</v>
      </c>
      <c r="I4836" s="59"/>
      <c r="J4836" s="59">
        <v>46.68</v>
      </c>
      <c r="K4836" s="59">
        <v>46.68</v>
      </c>
    </row>
    <row r="4837" ht="24.0" customHeight="1">
      <c r="A4837" s="68" t="s">
        <v>1915</v>
      </c>
      <c r="B4837" s="69" t="s">
        <v>2007</v>
      </c>
      <c r="C4837" s="68" t="s">
        <v>122</v>
      </c>
      <c r="D4837" s="68" t="s">
        <v>2008</v>
      </c>
      <c r="E4837" s="70" t="s">
        <v>1918</v>
      </c>
      <c r="F4837" s="42"/>
      <c r="G4837" s="71" t="s">
        <v>1134</v>
      </c>
      <c r="H4837" s="72">
        <v>0.4578</v>
      </c>
      <c r="I4837" s="72">
        <v>0.0</v>
      </c>
      <c r="J4837" s="73">
        <v>29.75</v>
      </c>
      <c r="K4837" s="73">
        <v>13.61</v>
      </c>
    </row>
    <row r="4838" ht="25.5" customHeight="1">
      <c r="A4838" s="68" t="s">
        <v>1915</v>
      </c>
      <c r="B4838" s="69" t="s">
        <v>2243</v>
      </c>
      <c r="C4838" s="68" t="s">
        <v>122</v>
      </c>
      <c r="D4838" s="68" t="s">
        <v>2244</v>
      </c>
      <c r="E4838" s="70" t="s">
        <v>1918</v>
      </c>
      <c r="F4838" s="42"/>
      <c r="G4838" s="71" t="s">
        <v>1134</v>
      </c>
      <c r="H4838" s="72">
        <v>0.4578</v>
      </c>
      <c r="I4838" s="72">
        <v>0.0</v>
      </c>
      <c r="J4838" s="73">
        <v>22.69</v>
      </c>
      <c r="K4838" s="73">
        <v>10.38</v>
      </c>
    </row>
    <row r="4839" ht="25.5" customHeight="1">
      <c r="A4839" s="77" t="s">
        <v>1940</v>
      </c>
      <c r="B4839" s="78" t="s">
        <v>4170</v>
      </c>
      <c r="C4839" s="77" t="s">
        <v>122</v>
      </c>
      <c r="D4839" s="77" t="s">
        <v>4171</v>
      </c>
      <c r="E4839" s="79" t="s">
        <v>1943</v>
      </c>
      <c r="F4839" s="42"/>
      <c r="G4839" s="80" t="s">
        <v>98</v>
      </c>
      <c r="H4839" s="81">
        <v>1.0</v>
      </c>
      <c r="I4839" s="81">
        <v>0.0</v>
      </c>
      <c r="J4839" s="82">
        <v>22.45</v>
      </c>
      <c r="K4839" s="82">
        <v>22.45</v>
      </c>
    </row>
    <row r="4840" ht="39.0" customHeight="1">
      <c r="A4840" s="77" t="s">
        <v>1940</v>
      </c>
      <c r="B4840" s="78" t="s">
        <v>2668</v>
      </c>
      <c r="C4840" s="77" t="s">
        <v>122</v>
      </c>
      <c r="D4840" s="77" t="s">
        <v>2669</v>
      </c>
      <c r="E4840" s="79" t="s">
        <v>1943</v>
      </c>
      <c r="F4840" s="42"/>
      <c r="G4840" s="80" t="s">
        <v>98</v>
      </c>
      <c r="H4840" s="81">
        <v>2.0</v>
      </c>
      <c r="I4840" s="81">
        <v>0.0</v>
      </c>
      <c r="J4840" s="82">
        <v>0.12</v>
      </c>
      <c r="K4840" s="82">
        <v>0.24</v>
      </c>
    </row>
    <row r="4841" ht="13.5" customHeight="1">
      <c r="A4841" s="64"/>
      <c r="B4841" s="64"/>
      <c r="C4841" s="64"/>
      <c r="D4841" s="64"/>
      <c r="E4841" s="64"/>
      <c r="F4841" s="64" t="s">
        <v>1935</v>
      </c>
      <c r="G4841" s="74">
        <v>8.8</v>
      </c>
      <c r="H4841" s="64" t="s">
        <v>1936</v>
      </c>
      <c r="I4841" s="74">
        <v>9.47</v>
      </c>
      <c r="J4841" s="64" t="s">
        <v>1937</v>
      </c>
      <c r="K4841" s="74">
        <v>18.27</v>
      </c>
    </row>
    <row r="4842" ht="13.5" customHeight="1">
      <c r="A4842" s="64"/>
      <c r="B4842" s="64"/>
      <c r="C4842" s="64"/>
      <c r="D4842" s="64"/>
      <c r="E4842" s="64"/>
      <c r="F4842" s="64" t="s">
        <v>1938</v>
      </c>
      <c r="G4842" s="74">
        <v>10.98</v>
      </c>
      <c r="H4842" s="75" t="s">
        <v>1939</v>
      </c>
      <c r="I4842" s="34"/>
      <c r="J4842" s="64"/>
      <c r="K4842" s="74">
        <v>57.66</v>
      </c>
    </row>
    <row r="4843" ht="0.75" customHeight="1">
      <c r="A4843" s="76"/>
      <c r="B4843" s="76"/>
      <c r="C4843" s="76"/>
      <c r="D4843" s="76"/>
      <c r="E4843" s="76"/>
      <c r="F4843" s="76"/>
      <c r="G4843" s="76"/>
      <c r="H4843" s="76"/>
      <c r="I4843" s="76"/>
      <c r="J4843" s="76"/>
      <c r="K4843" s="76"/>
    </row>
    <row r="4844" ht="18.0" customHeight="1">
      <c r="A4844" s="39" t="s">
        <v>1303</v>
      </c>
      <c r="B4844" s="43" t="s">
        <v>83</v>
      </c>
      <c r="C4844" s="39" t="s">
        <v>84</v>
      </c>
      <c r="D4844" s="39" t="s">
        <v>24</v>
      </c>
      <c r="E4844" s="40" t="s">
        <v>1911</v>
      </c>
      <c r="F4844" s="42"/>
      <c r="G4844" s="54" t="s">
        <v>85</v>
      </c>
      <c r="H4844" s="43" t="s">
        <v>25</v>
      </c>
      <c r="I4844" s="43" t="s">
        <v>86</v>
      </c>
      <c r="J4844" s="43" t="s">
        <v>26</v>
      </c>
      <c r="K4844" s="4"/>
    </row>
    <row r="4845" ht="39.0" customHeight="1">
      <c r="A4845" s="56" t="s">
        <v>1913</v>
      </c>
      <c r="B4845" s="58" t="s">
        <v>1304</v>
      </c>
      <c r="C4845" s="56" t="s">
        <v>104</v>
      </c>
      <c r="D4845" s="56" t="s">
        <v>1305</v>
      </c>
      <c r="E4845" s="66" t="s">
        <v>2157</v>
      </c>
      <c r="F4845" s="42"/>
      <c r="G4845" s="57" t="s">
        <v>106</v>
      </c>
      <c r="H4845" s="67">
        <v>1.0</v>
      </c>
      <c r="I4845" s="59">
        <v>519.62</v>
      </c>
      <c r="J4845" s="59">
        <v>519.62</v>
      </c>
      <c r="K4845" s="4"/>
    </row>
    <row r="4846" ht="19.5" customHeight="1">
      <c r="A4846" s="51"/>
      <c r="B4846" s="38"/>
      <c r="C4846" s="38"/>
      <c r="D4846" s="38"/>
      <c r="E4846" s="34"/>
      <c r="F4846" s="51" t="s">
        <v>1968</v>
      </c>
      <c r="G4846" s="38"/>
      <c r="H4846" s="38"/>
      <c r="I4846" s="34"/>
      <c r="J4846" s="49">
        <v>0.0</v>
      </c>
      <c r="K4846" s="4"/>
    </row>
    <row r="4847" ht="19.5" customHeight="1">
      <c r="A4847" s="51"/>
      <c r="B4847" s="38"/>
      <c r="C4847" s="38"/>
      <c r="D4847" s="38"/>
      <c r="E4847" s="34"/>
      <c r="F4847" s="51" t="s">
        <v>1969</v>
      </c>
      <c r="G4847" s="38"/>
      <c r="H4847" s="38"/>
      <c r="I4847" s="34"/>
      <c r="J4847" s="49">
        <v>1.0</v>
      </c>
      <c r="K4847" s="4"/>
    </row>
    <row r="4848" ht="19.5" customHeight="1">
      <c r="A4848" s="51"/>
      <c r="B4848" s="38"/>
      <c r="C4848" s="38"/>
      <c r="D4848" s="38"/>
      <c r="E4848" s="34"/>
      <c r="F4848" s="51" t="s">
        <v>1970</v>
      </c>
      <c r="G4848" s="38"/>
      <c r="H4848" s="38"/>
      <c r="I4848" s="34"/>
      <c r="J4848" s="49">
        <v>0.0</v>
      </c>
      <c r="K4848" s="4"/>
    </row>
    <row r="4849" ht="19.5" customHeight="1">
      <c r="A4849" s="39" t="s">
        <v>2158</v>
      </c>
      <c r="B4849" s="43" t="s">
        <v>83</v>
      </c>
      <c r="C4849" s="39" t="s">
        <v>84</v>
      </c>
      <c r="D4849" s="39" t="s">
        <v>2159</v>
      </c>
      <c r="E4849" s="43" t="s">
        <v>1596</v>
      </c>
      <c r="F4849" s="43" t="s">
        <v>1973</v>
      </c>
      <c r="G4849" s="43" t="s">
        <v>1974</v>
      </c>
      <c r="H4849" s="43"/>
      <c r="I4849" s="43"/>
      <c r="J4849" s="43" t="s">
        <v>1975</v>
      </c>
      <c r="K4849" s="4"/>
    </row>
    <row r="4850" ht="25.5" customHeight="1">
      <c r="A4850" s="77" t="s">
        <v>1940</v>
      </c>
      <c r="B4850" s="78" t="s">
        <v>4172</v>
      </c>
      <c r="C4850" s="77" t="s">
        <v>104</v>
      </c>
      <c r="D4850" s="77" t="s">
        <v>4173</v>
      </c>
      <c r="E4850" s="81">
        <v>2.0</v>
      </c>
      <c r="F4850" s="80" t="s">
        <v>106</v>
      </c>
      <c r="G4850" s="85" t="s">
        <v>4174</v>
      </c>
      <c r="H4850" s="41"/>
      <c r="I4850" s="42"/>
      <c r="J4850" s="86" t="s">
        <v>4175</v>
      </c>
      <c r="K4850" s="4"/>
    </row>
    <row r="4851" ht="39.0" customHeight="1">
      <c r="A4851" s="77" t="s">
        <v>1940</v>
      </c>
      <c r="B4851" s="78" t="s">
        <v>4176</v>
      </c>
      <c r="C4851" s="77" t="s">
        <v>104</v>
      </c>
      <c r="D4851" s="77" t="s">
        <v>4177</v>
      </c>
      <c r="E4851" s="81">
        <v>1.0</v>
      </c>
      <c r="F4851" s="80" t="s">
        <v>106</v>
      </c>
      <c r="G4851" s="85" t="s">
        <v>4178</v>
      </c>
      <c r="H4851" s="41"/>
      <c r="I4851" s="42"/>
      <c r="J4851" s="86" t="s">
        <v>4178</v>
      </c>
      <c r="K4851" s="4"/>
    </row>
    <row r="4852" ht="19.5" customHeight="1">
      <c r="A4852" s="51"/>
      <c r="B4852" s="38"/>
      <c r="C4852" s="38"/>
      <c r="D4852" s="38"/>
      <c r="E4852" s="34"/>
      <c r="F4852" s="51" t="s">
        <v>2188</v>
      </c>
      <c r="G4852" s="38"/>
      <c r="H4852" s="38"/>
      <c r="I4852" s="34"/>
      <c r="J4852" s="49">
        <v>489.02</v>
      </c>
      <c r="K4852" s="4"/>
    </row>
    <row r="4853" ht="19.5" customHeight="1">
      <c r="A4853" s="39" t="s">
        <v>1971</v>
      </c>
      <c r="B4853" s="43" t="s">
        <v>83</v>
      </c>
      <c r="C4853" s="39" t="s">
        <v>84</v>
      </c>
      <c r="D4853" s="39" t="s">
        <v>1972</v>
      </c>
      <c r="E4853" s="43" t="s">
        <v>1596</v>
      </c>
      <c r="F4853" s="43" t="s">
        <v>1973</v>
      </c>
      <c r="G4853" s="43" t="s">
        <v>1974</v>
      </c>
      <c r="H4853" s="43"/>
      <c r="I4853" s="43"/>
      <c r="J4853" s="43" t="s">
        <v>1975</v>
      </c>
      <c r="K4853" s="4"/>
    </row>
    <row r="4854" ht="24.0" customHeight="1">
      <c r="A4854" s="68" t="s">
        <v>1913</v>
      </c>
      <c r="B4854" s="69" t="s">
        <v>4179</v>
      </c>
      <c r="C4854" s="68" t="s">
        <v>104</v>
      </c>
      <c r="D4854" s="68" t="s">
        <v>2008</v>
      </c>
      <c r="E4854" s="72">
        <v>0.5352798</v>
      </c>
      <c r="F4854" s="71" t="s">
        <v>1978</v>
      </c>
      <c r="G4854" s="83" t="s">
        <v>4180</v>
      </c>
      <c r="H4854" s="41"/>
      <c r="I4854" s="42"/>
      <c r="J4854" s="84" t="s">
        <v>4181</v>
      </c>
      <c r="K4854" s="4"/>
    </row>
    <row r="4855" ht="25.5" customHeight="1">
      <c r="A4855" s="68" t="s">
        <v>1913</v>
      </c>
      <c r="B4855" s="69" t="s">
        <v>4182</v>
      </c>
      <c r="C4855" s="68" t="s">
        <v>104</v>
      </c>
      <c r="D4855" s="68" t="s">
        <v>4183</v>
      </c>
      <c r="E4855" s="72">
        <v>0.5352798</v>
      </c>
      <c r="F4855" s="71" t="s">
        <v>1978</v>
      </c>
      <c r="G4855" s="83" t="s">
        <v>4184</v>
      </c>
      <c r="H4855" s="41"/>
      <c r="I4855" s="42"/>
      <c r="J4855" s="84" t="s">
        <v>4185</v>
      </c>
      <c r="K4855" s="4"/>
    </row>
    <row r="4856" ht="19.5" customHeight="1">
      <c r="A4856" s="51"/>
      <c r="B4856" s="38"/>
      <c r="C4856" s="38"/>
      <c r="D4856" s="38"/>
      <c r="E4856" s="34"/>
      <c r="F4856" s="51" t="s">
        <v>1985</v>
      </c>
      <c r="G4856" s="38"/>
      <c r="H4856" s="38"/>
      <c r="I4856" s="34"/>
      <c r="J4856" s="49">
        <v>30.5966</v>
      </c>
      <c r="K4856" s="4"/>
    </row>
    <row r="4857" ht="13.5" customHeight="1">
      <c r="A4857" s="64"/>
      <c r="B4857" s="64"/>
      <c r="C4857" s="64"/>
      <c r="D4857" s="64"/>
      <c r="E4857" s="64" t="s">
        <v>1935</v>
      </c>
      <c r="F4857" s="74">
        <v>0.0</v>
      </c>
      <c r="G4857" s="64" t="s">
        <v>1936</v>
      </c>
      <c r="H4857" s="74">
        <v>23.52</v>
      </c>
      <c r="I4857" s="64" t="s">
        <v>1937</v>
      </c>
      <c r="J4857" s="74">
        <v>23.52105085968</v>
      </c>
      <c r="K4857" s="4"/>
    </row>
    <row r="4858" ht="13.5" customHeight="1">
      <c r="A4858" s="64"/>
      <c r="B4858" s="64"/>
      <c r="C4858" s="64"/>
      <c r="D4858" s="64"/>
      <c r="E4858" s="64" t="s">
        <v>1938</v>
      </c>
      <c r="F4858" s="74">
        <v>122.31</v>
      </c>
      <c r="G4858" s="64"/>
      <c r="H4858" s="75" t="s">
        <v>1939</v>
      </c>
      <c r="I4858" s="34"/>
      <c r="J4858" s="74">
        <v>641.93</v>
      </c>
      <c r="K4858" s="4"/>
    </row>
    <row r="4859" ht="0.75" customHeight="1">
      <c r="A4859" s="76"/>
      <c r="B4859" s="76"/>
      <c r="C4859" s="76"/>
      <c r="D4859" s="76"/>
      <c r="E4859" s="76"/>
      <c r="F4859" s="76"/>
      <c r="G4859" s="76"/>
      <c r="H4859" s="76"/>
      <c r="I4859" s="76"/>
      <c r="J4859" s="76"/>
      <c r="K4859" s="76"/>
    </row>
    <row r="4860" ht="18.0" customHeight="1">
      <c r="A4860" s="39" t="s">
        <v>1306</v>
      </c>
      <c r="B4860" s="43" t="s">
        <v>83</v>
      </c>
      <c r="C4860" s="39" t="s">
        <v>84</v>
      </c>
      <c r="D4860" s="39" t="s">
        <v>24</v>
      </c>
      <c r="E4860" s="40" t="s">
        <v>1911</v>
      </c>
      <c r="F4860" s="42"/>
      <c r="G4860" s="54" t="s">
        <v>85</v>
      </c>
      <c r="H4860" s="43" t="s">
        <v>25</v>
      </c>
      <c r="I4860" s="43" t="s">
        <v>86</v>
      </c>
      <c r="J4860" s="43" t="s">
        <v>26</v>
      </c>
      <c r="K4860" s="4"/>
    </row>
    <row r="4861" ht="39.0" customHeight="1">
      <c r="A4861" s="56" t="s">
        <v>1913</v>
      </c>
      <c r="B4861" s="58" t="s">
        <v>1307</v>
      </c>
      <c r="C4861" s="56" t="s">
        <v>104</v>
      </c>
      <c r="D4861" s="56" t="s">
        <v>1308</v>
      </c>
      <c r="E4861" s="66" t="s">
        <v>2157</v>
      </c>
      <c r="F4861" s="42"/>
      <c r="G4861" s="57" t="s">
        <v>106</v>
      </c>
      <c r="H4861" s="67">
        <v>1.0</v>
      </c>
      <c r="I4861" s="59">
        <v>805.65</v>
      </c>
      <c r="J4861" s="59">
        <v>805.65</v>
      </c>
      <c r="K4861" s="4"/>
    </row>
    <row r="4862" ht="19.5" customHeight="1">
      <c r="A4862" s="51"/>
      <c r="B4862" s="38"/>
      <c r="C4862" s="38"/>
      <c r="D4862" s="38"/>
      <c r="E4862" s="34"/>
      <c r="F4862" s="51" t="s">
        <v>1968</v>
      </c>
      <c r="G4862" s="38"/>
      <c r="H4862" s="38"/>
      <c r="I4862" s="34"/>
      <c r="J4862" s="49">
        <v>0.0</v>
      </c>
      <c r="K4862" s="4"/>
    </row>
    <row r="4863" ht="19.5" customHeight="1">
      <c r="A4863" s="51"/>
      <c r="B4863" s="38"/>
      <c r="C4863" s="38"/>
      <c r="D4863" s="38"/>
      <c r="E4863" s="34"/>
      <c r="F4863" s="51" t="s">
        <v>1969</v>
      </c>
      <c r="G4863" s="38"/>
      <c r="H4863" s="38"/>
      <c r="I4863" s="34"/>
      <c r="J4863" s="49">
        <v>1.0</v>
      </c>
      <c r="K4863" s="4"/>
    </row>
    <row r="4864" ht="19.5" customHeight="1">
      <c r="A4864" s="51"/>
      <c r="B4864" s="38"/>
      <c r="C4864" s="38"/>
      <c r="D4864" s="38"/>
      <c r="E4864" s="34"/>
      <c r="F4864" s="51" t="s">
        <v>1970</v>
      </c>
      <c r="G4864" s="38"/>
      <c r="H4864" s="38"/>
      <c r="I4864" s="34"/>
      <c r="J4864" s="49">
        <v>0.0</v>
      </c>
      <c r="K4864" s="4"/>
    </row>
    <row r="4865" ht="19.5" customHeight="1">
      <c r="A4865" s="39" t="s">
        <v>2158</v>
      </c>
      <c r="B4865" s="43" t="s">
        <v>83</v>
      </c>
      <c r="C4865" s="39" t="s">
        <v>84</v>
      </c>
      <c r="D4865" s="39" t="s">
        <v>2159</v>
      </c>
      <c r="E4865" s="43" t="s">
        <v>1596</v>
      </c>
      <c r="F4865" s="43" t="s">
        <v>1973</v>
      </c>
      <c r="G4865" s="43" t="s">
        <v>1974</v>
      </c>
      <c r="H4865" s="43"/>
      <c r="I4865" s="43"/>
      <c r="J4865" s="43" t="s">
        <v>1975</v>
      </c>
      <c r="K4865" s="4"/>
    </row>
    <row r="4866" ht="25.5" customHeight="1">
      <c r="A4866" s="77" t="s">
        <v>1940</v>
      </c>
      <c r="B4866" s="78" t="s">
        <v>4172</v>
      </c>
      <c r="C4866" s="77" t="s">
        <v>104</v>
      </c>
      <c r="D4866" s="77" t="s">
        <v>4173</v>
      </c>
      <c r="E4866" s="81">
        <v>2.0</v>
      </c>
      <c r="F4866" s="80" t="s">
        <v>106</v>
      </c>
      <c r="G4866" s="85" t="s">
        <v>4174</v>
      </c>
      <c r="H4866" s="41"/>
      <c r="I4866" s="42"/>
      <c r="J4866" s="86" t="s">
        <v>4175</v>
      </c>
      <c r="K4866" s="4"/>
    </row>
    <row r="4867" ht="39.0" customHeight="1">
      <c r="A4867" s="77" t="s">
        <v>1940</v>
      </c>
      <c r="B4867" s="78" t="s">
        <v>4186</v>
      </c>
      <c r="C4867" s="77" t="s">
        <v>104</v>
      </c>
      <c r="D4867" s="77" t="s">
        <v>4187</v>
      </c>
      <c r="E4867" s="81">
        <v>1.0</v>
      </c>
      <c r="F4867" s="80" t="s">
        <v>106</v>
      </c>
      <c r="G4867" s="85" t="s">
        <v>4188</v>
      </c>
      <c r="H4867" s="41"/>
      <c r="I4867" s="42"/>
      <c r="J4867" s="86" t="s">
        <v>4188</v>
      </c>
      <c r="K4867" s="4"/>
    </row>
    <row r="4868" ht="19.5" customHeight="1">
      <c r="A4868" s="51"/>
      <c r="B4868" s="38"/>
      <c r="C4868" s="38"/>
      <c r="D4868" s="38"/>
      <c r="E4868" s="34"/>
      <c r="F4868" s="51" t="s">
        <v>2188</v>
      </c>
      <c r="G4868" s="38"/>
      <c r="H4868" s="38"/>
      <c r="I4868" s="34"/>
      <c r="J4868" s="49">
        <v>747.33</v>
      </c>
      <c r="K4868" s="4"/>
    </row>
    <row r="4869" ht="19.5" customHeight="1">
      <c r="A4869" s="39" t="s">
        <v>1971</v>
      </c>
      <c r="B4869" s="43" t="s">
        <v>83</v>
      </c>
      <c r="C4869" s="39" t="s">
        <v>84</v>
      </c>
      <c r="D4869" s="39" t="s">
        <v>1972</v>
      </c>
      <c r="E4869" s="43" t="s">
        <v>1596</v>
      </c>
      <c r="F4869" s="43" t="s">
        <v>1973</v>
      </c>
      <c r="G4869" s="43" t="s">
        <v>1974</v>
      </c>
      <c r="H4869" s="43"/>
      <c r="I4869" s="43"/>
      <c r="J4869" s="43" t="s">
        <v>1975</v>
      </c>
      <c r="K4869" s="4"/>
    </row>
    <row r="4870" ht="24.0" customHeight="1">
      <c r="A4870" s="68" t="s">
        <v>1913</v>
      </c>
      <c r="B4870" s="69" t="s">
        <v>4179</v>
      </c>
      <c r="C4870" s="68" t="s">
        <v>104</v>
      </c>
      <c r="D4870" s="68" t="s">
        <v>2008</v>
      </c>
      <c r="E4870" s="72">
        <v>0.6321839</v>
      </c>
      <c r="F4870" s="71" t="s">
        <v>1978</v>
      </c>
      <c r="G4870" s="83" t="s">
        <v>4180</v>
      </c>
      <c r="H4870" s="41"/>
      <c r="I4870" s="42"/>
      <c r="J4870" s="84" t="s">
        <v>4189</v>
      </c>
      <c r="K4870" s="4"/>
    </row>
    <row r="4871" ht="25.5" customHeight="1">
      <c r="A4871" s="68" t="s">
        <v>1913</v>
      </c>
      <c r="B4871" s="69" t="s">
        <v>4182</v>
      </c>
      <c r="C4871" s="68" t="s">
        <v>104</v>
      </c>
      <c r="D4871" s="68" t="s">
        <v>4183</v>
      </c>
      <c r="E4871" s="72">
        <v>0.6321839</v>
      </c>
      <c r="F4871" s="71" t="s">
        <v>1978</v>
      </c>
      <c r="G4871" s="83" t="s">
        <v>4184</v>
      </c>
      <c r="H4871" s="41"/>
      <c r="I4871" s="42"/>
      <c r="J4871" s="84" t="s">
        <v>4190</v>
      </c>
      <c r="K4871" s="4"/>
    </row>
    <row r="4872" ht="25.5" customHeight="1">
      <c r="A4872" s="68" t="s">
        <v>1913</v>
      </c>
      <c r="B4872" s="69" t="s">
        <v>4191</v>
      </c>
      <c r="C4872" s="68" t="s">
        <v>104</v>
      </c>
      <c r="D4872" s="68" t="s">
        <v>4192</v>
      </c>
      <c r="E4872" s="72">
        <v>0.007203</v>
      </c>
      <c r="F4872" s="71" t="s">
        <v>111</v>
      </c>
      <c r="G4872" s="83" t="s">
        <v>4193</v>
      </c>
      <c r="H4872" s="41"/>
      <c r="I4872" s="42"/>
      <c r="J4872" s="84" t="s">
        <v>3425</v>
      </c>
      <c r="K4872" s="4"/>
    </row>
    <row r="4873" ht="24.0" customHeight="1">
      <c r="A4873" s="68" t="s">
        <v>1913</v>
      </c>
      <c r="B4873" s="69" t="s">
        <v>3201</v>
      </c>
      <c r="C4873" s="68" t="s">
        <v>104</v>
      </c>
      <c r="D4873" s="68" t="s">
        <v>2002</v>
      </c>
      <c r="E4873" s="72">
        <v>0.5641026</v>
      </c>
      <c r="F4873" s="71" t="s">
        <v>1978</v>
      </c>
      <c r="G4873" s="83" t="s">
        <v>3202</v>
      </c>
      <c r="H4873" s="41"/>
      <c r="I4873" s="42"/>
      <c r="J4873" s="84" t="s">
        <v>4194</v>
      </c>
      <c r="K4873" s="4"/>
    </row>
    <row r="4874" ht="19.5" customHeight="1">
      <c r="A4874" s="51"/>
      <c r="B4874" s="38"/>
      <c r="C4874" s="38"/>
      <c r="D4874" s="38"/>
      <c r="E4874" s="34"/>
      <c r="F4874" s="51" t="s">
        <v>1985</v>
      </c>
      <c r="G4874" s="38"/>
      <c r="H4874" s="38"/>
      <c r="I4874" s="34"/>
      <c r="J4874" s="49">
        <v>58.3184</v>
      </c>
      <c r="K4874" s="4"/>
    </row>
    <row r="4875" ht="13.5" customHeight="1">
      <c r="A4875" s="64"/>
      <c r="B4875" s="64"/>
      <c r="C4875" s="64"/>
      <c r="D4875" s="64"/>
      <c r="E4875" s="64" t="s">
        <v>1935</v>
      </c>
      <c r="F4875" s="74">
        <v>0.0</v>
      </c>
      <c r="G4875" s="64" t="s">
        <v>1936</v>
      </c>
      <c r="H4875" s="74">
        <v>42.42</v>
      </c>
      <c r="I4875" s="64" t="s">
        <v>1937</v>
      </c>
      <c r="J4875" s="74">
        <v>42.42101393103</v>
      </c>
      <c r="K4875" s="4"/>
    </row>
    <row r="4876" ht="13.5" customHeight="1">
      <c r="A4876" s="64"/>
      <c r="B4876" s="64"/>
      <c r="C4876" s="64"/>
      <c r="D4876" s="64"/>
      <c r="E4876" s="64" t="s">
        <v>1938</v>
      </c>
      <c r="F4876" s="74">
        <v>189.65</v>
      </c>
      <c r="G4876" s="64"/>
      <c r="H4876" s="75" t="s">
        <v>1939</v>
      </c>
      <c r="I4876" s="34"/>
      <c r="J4876" s="74">
        <v>995.3</v>
      </c>
      <c r="K4876" s="4"/>
    </row>
    <row r="4877" ht="0.75" customHeight="1">
      <c r="A4877" s="76"/>
      <c r="B4877" s="76"/>
      <c r="C4877" s="76"/>
      <c r="D4877" s="76"/>
      <c r="E4877" s="76"/>
      <c r="F4877" s="76"/>
      <c r="G4877" s="76"/>
      <c r="H4877" s="76"/>
      <c r="I4877" s="76"/>
      <c r="J4877" s="76"/>
      <c r="K4877" s="76"/>
    </row>
    <row r="4878" ht="18.0" customHeight="1">
      <c r="A4878" s="39" t="s">
        <v>1309</v>
      </c>
      <c r="B4878" s="43" t="s">
        <v>83</v>
      </c>
      <c r="C4878" s="39" t="s">
        <v>84</v>
      </c>
      <c r="D4878" s="39" t="s">
        <v>24</v>
      </c>
      <c r="E4878" s="40" t="s">
        <v>1911</v>
      </c>
      <c r="F4878" s="42"/>
      <c r="G4878" s="54" t="s">
        <v>85</v>
      </c>
      <c r="H4878" s="43" t="s">
        <v>25</v>
      </c>
      <c r="I4878" s="43" t="s">
        <v>86</v>
      </c>
      <c r="J4878" s="43" t="s">
        <v>26</v>
      </c>
      <c r="K4878" s="4"/>
    </row>
    <row r="4879" ht="51.75" customHeight="1">
      <c r="A4879" s="56" t="s">
        <v>1913</v>
      </c>
      <c r="B4879" s="58" t="s">
        <v>1310</v>
      </c>
      <c r="C4879" s="56" t="s">
        <v>265</v>
      </c>
      <c r="D4879" s="56" t="s">
        <v>1311</v>
      </c>
      <c r="E4879" s="66" t="s">
        <v>4195</v>
      </c>
      <c r="F4879" s="42"/>
      <c r="G4879" s="57" t="s">
        <v>106</v>
      </c>
      <c r="H4879" s="67">
        <v>1.0</v>
      </c>
      <c r="I4879" s="59">
        <v>3749.9</v>
      </c>
      <c r="J4879" s="59">
        <v>3749.9</v>
      </c>
      <c r="K4879" s="4"/>
    </row>
    <row r="4880" ht="15.0" customHeight="1">
      <c r="A4880" s="39" t="s">
        <v>23</v>
      </c>
      <c r="B4880" s="43" t="s">
        <v>83</v>
      </c>
      <c r="C4880" s="39" t="s">
        <v>84</v>
      </c>
      <c r="D4880" s="39" t="s">
        <v>24</v>
      </c>
      <c r="E4880" s="40" t="s">
        <v>1911</v>
      </c>
      <c r="F4880" s="42"/>
      <c r="G4880" s="54" t="s">
        <v>85</v>
      </c>
      <c r="H4880" s="43" t="s">
        <v>25</v>
      </c>
      <c r="I4880" s="43" t="s">
        <v>86</v>
      </c>
      <c r="J4880" s="43" t="s">
        <v>26</v>
      </c>
      <c r="K4880" s="4"/>
    </row>
    <row r="4881" ht="24.0" customHeight="1">
      <c r="A4881" s="68" t="s">
        <v>1913</v>
      </c>
      <c r="B4881" s="69" t="s">
        <v>4196</v>
      </c>
      <c r="C4881" s="68" t="s">
        <v>265</v>
      </c>
      <c r="D4881" s="68" t="s">
        <v>4197</v>
      </c>
      <c r="E4881" s="70" t="s">
        <v>2332</v>
      </c>
      <c r="F4881" s="42"/>
      <c r="G4881" s="71" t="s">
        <v>2070</v>
      </c>
      <c r="H4881" s="72">
        <v>2.0</v>
      </c>
      <c r="I4881" s="73" t="s">
        <v>4198</v>
      </c>
      <c r="J4881" s="84" t="s">
        <v>4199</v>
      </c>
      <c r="K4881" s="4"/>
    </row>
    <row r="4882" ht="51.75" customHeight="1">
      <c r="A4882" s="77" t="s">
        <v>1940</v>
      </c>
      <c r="B4882" s="78" t="s">
        <v>4200</v>
      </c>
      <c r="C4882" s="77" t="s">
        <v>265</v>
      </c>
      <c r="D4882" s="77" t="s">
        <v>1311</v>
      </c>
      <c r="E4882" s="79" t="s">
        <v>1943</v>
      </c>
      <c r="F4882" s="42"/>
      <c r="G4882" s="80" t="s">
        <v>1226</v>
      </c>
      <c r="H4882" s="81">
        <v>1.0</v>
      </c>
      <c r="I4882" s="82" t="s">
        <v>4201</v>
      </c>
      <c r="J4882" s="86" t="s">
        <v>4201</v>
      </c>
      <c r="K4882" s="4"/>
    </row>
    <row r="4883" ht="25.5" customHeight="1">
      <c r="A4883" s="68" t="s">
        <v>1913</v>
      </c>
      <c r="B4883" s="69" t="s">
        <v>2243</v>
      </c>
      <c r="C4883" s="68" t="s">
        <v>122</v>
      </c>
      <c r="D4883" s="68" t="s">
        <v>2244</v>
      </c>
      <c r="E4883" s="70" t="s">
        <v>1918</v>
      </c>
      <c r="F4883" s="42"/>
      <c r="G4883" s="71" t="s">
        <v>1134</v>
      </c>
      <c r="H4883" s="72">
        <v>2.0</v>
      </c>
      <c r="I4883" s="73" t="s">
        <v>4202</v>
      </c>
      <c r="J4883" s="84" t="s">
        <v>4203</v>
      </c>
      <c r="K4883" s="4"/>
    </row>
    <row r="4884" ht="24.0" customHeight="1">
      <c r="A4884" s="77" t="s">
        <v>1940</v>
      </c>
      <c r="B4884" s="78" t="s">
        <v>4204</v>
      </c>
      <c r="C4884" s="77" t="s">
        <v>122</v>
      </c>
      <c r="D4884" s="77" t="s">
        <v>4205</v>
      </c>
      <c r="E4884" s="79" t="s">
        <v>1948</v>
      </c>
      <c r="F4884" s="42"/>
      <c r="G4884" s="80" t="s">
        <v>1134</v>
      </c>
      <c r="H4884" s="81">
        <v>2.0</v>
      </c>
      <c r="I4884" s="82" t="s">
        <v>3014</v>
      </c>
      <c r="J4884" s="86" t="s">
        <v>4206</v>
      </c>
      <c r="K4884" s="4"/>
    </row>
    <row r="4885" ht="39.0" customHeight="1">
      <c r="A4885" s="77" t="s">
        <v>1940</v>
      </c>
      <c r="B4885" s="78" t="s">
        <v>4207</v>
      </c>
      <c r="C4885" s="77" t="s">
        <v>265</v>
      </c>
      <c r="D4885" s="77" t="s">
        <v>4208</v>
      </c>
      <c r="E4885" s="79" t="s">
        <v>1943</v>
      </c>
      <c r="F4885" s="42"/>
      <c r="G4885" s="80" t="s">
        <v>106</v>
      </c>
      <c r="H4885" s="81">
        <v>6.0</v>
      </c>
      <c r="I4885" s="82" t="s">
        <v>4209</v>
      </c>
      <c r="J4885" s="86" t="s">
        <v>4210</v>
      </c>
      <c r="K4885" s="4"/>
    </row>
    <row r="4886" ht="39.75" customHeight="1">
      <c r="A4886" s="87" t="s">
        <v>2347</v>
      </c>
      <c r="B4886" s="41"/>
      <c r="C4886" s="41"/>
      <c r="D4886" s="41"/>
      <c r="E4886" s="41"/>
      <c r="F4886" s="41"/>
      <c r="G4886" s="41"/>
      <c r="H4886" s="41"/>
      <c r="I4886" s="41"/>
      <c r="J4886" s="42"/>
      <c r="K4886" s="4"/>
    </row>
    <row r="4887" ht="15.0" customHeight="1">
      <c r="A4887" s="39" t="s">
        <v>23</v>
      </c>
      <c r="B4887" s="43" t="s">
        <v>83</v>
      </c>
      <c r="C4887" s="39" t="s">
        <v>84</v>
      </c>
      <c r="D4887" s="39" t="s">
        <v>24</v>
      </c>
      <c r="E4887" s="40" t="s">
        <v>1911</v>
      </c>
      <c r="F4887" s="42"/>
      <c r="G4887" s="54" t="s">
        <v>85</v>
      </c>
      <c r="H4887" s="43" t="s">
        <v>25</v>
      </c>
      <c r="I4887" s="43" t="s">
        <v>86</v>
      </c>
      <c r="J4887" s="43" t="s">
        <v>26</v>
      </c>
      <c r="K4887" s="4"/>
    </row>
    <row r="4888" ht="24.0" customHeight="1">
      <c r="A4888" s="77" t="s">
        <v>1940</v>
      </c>
      <c r="B4888" s="78" t="s">
        <v>4211</v>
      </c>
      <c r="C4888" s="77" t="s">
        <v>265</v>
      </c>
      <c r="D4888" s="77" t="s">
        <v>4212</v>
      </c>
      <c r="E4888" s="79" t="s">
        <v>1943</v>
      </c>
      <c r="F4888" s="42"/>
      <c r="G4888" s="80" t="s">
        <v>106</v>
      </c>
      <c r="H4888" s="81">
        <v>4.0E-4</v>
      </c>
      <c r="I4888" s="82" t="s">
        <v>4213</v>
      </c>
      <c r="J4888" s="86" t="s">
        <v>2359</v>
      </c>
      <c r="K4888" s="4"/>
    </row>
    <row r="4889" ht="25.5" customHeight="1">
      <c r="A4889" s="77" t="s">
        <v>1940</v>
      </c>
      <c r="B4889" s="78" t="s">
        <v>2404</v>
      </c>
      <c r="C4889" s="77" t="s">
        <v>265</v>
      </c>
      <c r="D4889" s="77" t="s">
        <v>2405</v>
      </c>
      <c r="E4889" s="79" t="s">
        <v>1972</v>
      </c>
      <c r="F4889" s="42"/>
      <c r="G4889" s="80" t="s">
        <v>106</v>
      </c>
      <c r="H4889" s="81">
        <v>0.2036</v>
      </c>
      <c r="I4889" s="82" t="s">
        <v>2406</v>
      </c>
      <c r="J4889" s="86" t="s">
        <v>1642</v>
      </c>
      <c r="K4889" s="4"/>
    </row>
    <row r="4890" ht="25.5" customHeight="1">
      <c r="A4890" s="77" t="s">
        <v>1940</v>
      </c>
      <c r="B4890" s="78" t="s">
        <v>2372</v>
      </c>
      <c r="C4890" s="77" t="s">
        <v>122</v>
      </c>
      <c r="D4890" s="77" t="s">
        <v>2373</v>
      </c>
      <c r="E4890" s="79" t="s">
        <v>1943</v>
      </c>
      <c r="F4890" s="42"/>
      <c r="G4890" s="80" t="s">
        <v>98</v>
      </c>
      <c r="H4890" s="81">
        <v>4.0E-4</v>
      </c>
      <c r="I4890" s="82" t="s">
        <v>2374</v>
      </c>
      <c r="J4890" s="86" t="s">
        <v>2351</v>
      </c>
      <c r="K4890" s="4"/>
    </row>
    <row r="4891" ht="24.0" customHeight="1">
      <c r="A4891" s="77" t="s">
        <v>1940</v>
      </c>
      <c r="B4891" s="78" t="s">
        <v>2400</v>
      </c>
      <c r="C4891" s="77" t="s">
        <v>265</v>
      </c>
      <c r="D4891" s="77" t="s">
        <v>2401</v>
      </c>
      <c r="E4891" s="79" t="s">
        <v>1972</v>
      </c>
      <c r="F4891" s="42"/>
      <c r="G4891" s="80" t="s">
        <v>2402</v>
      </c>
      <c r="H4891" s="81">
        <v>8.0E-4</v>
      </c>
      <c r="I4891" s="82" t="s">
        <v>2403</v>
      </c>
      <c r="J4891" s="86" t="s">
        <v>2867</v>
      </c>
      <c r="K4891" s="4"/>
    </row>
    <row r="4892" ht="24.0" customHeight="1">
      <c r="A4892" s="77" t="s">
        <v>1940</v>
      </c>
      <c r="B4892" s="78" t="s">
        <v>2388</v>
      </c>
      <c r="C4892" s="77" t="s">
        <v>265</v>
      </c>
      <c r="D4892" s="77" t="s">
        <v>2389</v>
      </c>
      <c r="E4892" s="79" t="s">
        <v>1943</v>
      </c>
      <c r="F4892" s="42"/>
      <c r="G4892" s="80" t="s">
        <v>106</v>
      </c>
      <c r="H4892" s="81">
        <v>0.1308</v>
      </c>
      <c r="I4892" s="82" t="s">
        <v>2390</v>
      </c>
      <c r="J4892" s="86" t="s">
        <v>2179</v>
      </c>
      <c r="K4892" s="4"/>
    </row>
    <row r="4893" ht="24.0" customHeight="1">
      <c r="A4893" s="77" t="s">
        <v>1940</v>
      </c>
      <c r="B4893" s="78" t="s">
        <v>2382</v>
      </c>
      <c r="C4893" s="77" t="s">
        <v>265</v>
      </c>
      <c r="D4893" s="77" t="s">
        <v>2383</v>
      </c>
      <c r="E4893" s="79" t="s">
        <v>1943</v>
      </c>
      <c r="F4893" s="42"/>
      <c r="G4893" s="80" t="s">
        <v>106</v>
      </c>
      <c r="H4893" s="81">
        <v>4.0E-4</v>
      </c>
      <c r="I4893" s="82" t="s">
        <v>2384</v>
      </c>
      <c r="J4893" s="86" t="s">
        <v>2359</v>
      </c>
      <c r="K4893" s="4"/>
    </row>
    <row r="4894" ht="24.0" customHeight="1">
      <c r="A4894" s="77" t="s">
        <v>1940</v>
      </c>
      <c r="B4894" s="78" t="s">
        <v>2412</v>
      </c>
      <c r="C4894" s="77" t="s">
        <v>265</v>
      </c>
      <c r="D4894" s="77" t="s">
        <v>2413</v>
      </c>
      <c r="E4894" s="79" t="s">
        <v>1972</v>
      </c>
      <c r="F4894" s="42"/>
      <c r="G4894" s="80" t="s">
        <v>106</v>
      </c>
      <c r="H4894" s="81">
        <v>0.009</v>
      </c>
      <c r="I4894" s="82" t="s">
        <v>2414</v>
      </c>
      <c r="J4894" s="86" t="s">
        <v>2866</v>
      </c>
      <c r="K4894" s="4"/>
    </row>
    <row r="4895" ht="24.0" customHeight="1">
      <c r="A4895" s="77" t="s">
        <v>1940</v>
      </c>
      <c r="B4895" s="78" t="s">
        <v>2392</v>
      </c>
      <c r="C4895" s="77" t="s">
        <v>265</v>
      </c>
      <c r="D4895" s="77" t="s">
        <v>2393</v>
      </c>
      <c r="E4895" s="79" t="s">
        <v>1943</v>
      </c>
      <c r="F4895" s="42"/>
      <c r="G4895" s="80" t="s">
        <v>106</v>
      </c>
      <c r="H4895" s="81">
        <v>0.0036</v>
      </c>
      <c r="I4895" s="82" t="s">
        <v>2394</v>
      </c>
      <c r="J4895" s="86" t="s">
        <v>2440</v>
      </c>
      <c r="K4895" s="4"/>
    </row>
    <row r="4896" ht="25.5" customHeight="1">
      <c r="A4896" s="77" t="s">
        <v>1940</v>
      </c>
      <c r="B4896" s="78" t="s">
        <v>2409</v>
      </c>
      <c r="C4896" s="77" t="s">
        <v>265</v>
      </c>
      <c r="D4896" s="77" t="s">
        <v>2410</v>
      </c>
      <c r="E4896" s="79" t="s">
        <v>1943</v>
      </c>
      <c r="F4896" s="42"/>
      <c r="G4896" s="80" t="s">
        <v>106</v>
      </c>
      <c r="H4896" s="81">
        <v>0.0012</v>
      </c>
      <c r="I4896" s="82" t="s">
        <v>2411</v>
      </c>
      <c r="J4896" s="86" t="s">
        <v>2359</v>
      </c>
      <c r="K4896" s="4"/>
    </row>
    <row r="4897" ht="25.5" customHeight="1">
      <c r="A4897" s="77" t="s">
        <v>1940</v>
      </c>
      <c r="B4897" s="78" t="s">
        <v>2364</v>
      </c>
      <c r="C4897" s="77" t="s">
        <v>122</v>
      </c>
      <c r="D4897" s="77" t="s">
        <v>2365</v>
      </c>
      <c r="E4897" s="79" t="s">
        <v>1943</v>
      </c>
      <c r="F4897" s="42"/>
      <c r="G4897" s="80" t="s">
        <v>2357</v>
      </c>
      <c r="H4897" s="81">
        <v>0.0014</v>
      </c>
      <c r="I4897" s="82" t="s">
        <v>2366</v>
      </c>
      <c r="J4897" s="86" t="s">
        <v>2866</v>
      </c>
      <c r="K4897" s="4"/>
    </row>
    <row r="4898" ht="24.0" customHeight="1">
      <c r="A4898" s="77" t="s">
        <v>1940</v>
      </c>
      <c r="B4898" s="78" t="s">
        <v>2396</v>
      </c>
      <c r="C4898" s="77" t="s">
        <v>265</v>
      </c>
      <c r="D4898" s="77" t="s">
        <v>2397</v>
      </c>
      <c r="E4898" s="79" t="s">
        <v>1943</v>
      </c>
      <c r="F4898" s="42"/>
      <c r="G4898" s="80" t="s">
        <v>106</v>
      </c>
      <c r="H4898" s="81">
        <v>0.2036</v>
      </c>
      <c r="I4898" s="82" t="s">
        <v>2398</v>
      </c>
      <c r="J4898" s="86" t="s">
        <v>3423</v>
      </c>
      <c r="K4898" s="4"/>
    </row>
    <row r="4899" ht="24.0" customHeight="1">
      <c r="A4899" s="77" t="s">
        <v>1940</v>
      </c>
      <c r="B4899" s="78" t="s">
        <v>2407</v>
      </c>
      <c r="C4899" s="77" t="s">
        <v>265</v>
      </c>
      <c r="D4899" s="77" t="s">
        <v>2408</v>
      </c>
      <c r="E4899" s="79" t="s">
        <v>1943</v>
      </c>
      <c r="F4899" s="42"/>
      <c r="G4899" s="80" t="s">
        <v>106</v>
      </c>
      <c r="H4899" s="81">
        <v>0.009</v>
      </c>
      <c r="I4899" s="82" t="s">
        <v>2186</v>
      </c>
      <c r="J4899" s="86" t="s">
        <v>2367</v>
      </c>
      <c r="K4899" s="4"/>
    </row>
    <row r="4900" ht="24.0" customHeight="1">
      <c r="A4900" s="77" t="s">
        <v>1940</v>
      </c>
      <c r="B4900" s="78" t="s">
        <v>4214</v>
      </c>
      <c r="C4900" s="77" t="s">
        <v>265</v>
      </c>
      <c r="D4900" s="77" t="s">
        <v>4215</v>
      </c>
      <c r="E4900" s="79" t="s">
        <v>1943</v>
      </c>
      <c r="F4900" s="42"/>
      <c r="G4900" s="80" t="s">
        <v>106</v>
      </c>
      <c r="H4900" s="81">
        <v>4.0E-4</v>
      </c>
      <c r="I4900" s="82" t="s">
        <v>4216</v>
      </c>
      <c r="J4900" s="86" t="s">
        <v>2440</v>
      </c>
      <c r="K4900" s="4"/>
    </row>
    <row r="4901" ht="24.0" customHeight="1">
      <c r="A4901" s="77" t="s">
        <v>1940</v>
      </c>
      <c r="B4901" s="78" t="s">
        <v>2360</v>
      </c>
      <c r="C4901" s="77" t="s">
        <v>265</v>
      </c>
      <c r="D4901" s="77" t="s">
        <v>2361</v>
      </c>
      <c r="E4901" s="79" t="s">
        <v>1943</v>
      </c>
      <c r="F4901" s="42"/>
      <c r="G4901" s="80" t="s">
        <v>106</v>
      </c>
      <c r="H4901" s="81">
        <v>0.009</v>
      </c>
      <c r="I4901" s="82" t="s">
        <v>2362</v>
      </c>
      <c r="J4901" s="86" t="s">
        <v>4217</v>
      </c>
      <c r="K4901" s="4"/>
    </row>
    <row r="4902" ht="24.0" customHeight="1">
      <c r="A4902" s="77" t="s">
        <v>1940</v>
      </c>
      <c r="B4902" s="78" t="s">
        <v>2378</v>
      </c>
      <c r="C4902" s="77" t="s">
        <v>265</v>
      </c>
      <c r="D4902" s="77" t="s">
        <v>2379</v>
      </c>
      <c r="E4902" s="79" t="s">
        <v>1943</v>
      </c>
      <c r="F4902" s="42"/>
      <c r="G4902" s="80" t="s">
        <v>106</v>
      </c>
      <c r="H4902" s="81">
        <v>0.003</v>
      </c>
      <c r="I4902" s="82" t="s">
        <v>2380</v>
      </c>
      <c r="J4902" s="86" t="s">
        <v>2179</v>
      </c>
      <c r="K4902" s="4"/>
    </row>
    <row r="4903" ht="24.0" customHeight="1">
      <c r="A4903" s="77" t="s">
        <v>1940</v>
      </c>
      <c r="B4903" s="78" t="s">
        <v>2355</v>
      </c>
      <c r="C4903" s="77" t="s">
        <v>122</v>
      </c>
      <c r="D4903" s="77" t="s">
        <v>2356</v>
      </c>
      <c r="E4903" s="79" t="s">
        <v>1943</v>
      </c>
      <c r="F4903" s="42"/>
      <c r="G4903" s="80" t="s">
        <v>2357</v>
      </c>
      <c r="H4903" s="81">
        <v>0.0046</v>
      </c>
      <c r="I4903" s="82" t="s">
        <v>2358</v>
      </c>
      <c r="J4903" s="86" t="s">
        <v>2689</v>
      </c>
      <c r="K4903" s="4"/>
    </row>
    <row r="4904" ht="24.0" customHeight="1">
      <c r="A4904" s="77" t="s">
        <v>1940</v>
      </c>
      <c r="B4904" s="78" t="s">
        <v>2368</v>
      </c>
      <c r="C4904" s="77" t="s">
        <v>265</v>
      </c>
      <c r="D4904" s="77" t="s">
        <v>2369</v>
      </c>
      <c r="E4904" s="79" t="s">
        <v>1943</v>
      </c>
      <c r="F4904" s="42"/>
      <c r="G4904" s="80" t="s">
        <v>2370</v>
      </c>
      <c r="H4904" s="81">
        <v>0.0016</v>
      </c>
      <c r="I4904" s="82" t="s">
        <v>2371</v>
      </c>
      <c r="J4904" s="86" t="s">
        <v>2359</v>
      </c>
      <c r="K4904" s="4"/>
    </row>
    <row r="4905" ht="24.0" customHeight="1">
      <c r="A4905" s="77" t="s">
        <v>1940</v>
      </c>
      <c r="B4905" s="78" t="s">
        <v>4218</v>
      </c>
      <c r="C4905" s="77" t="s">
        <v>265</v>
      </c>
      <c r="D4905" s="77" t="s">
        <v>4219</v>
      </c>
      <c r="E4905" s="79" t="s">
        <v>1943</v>
      </c>
      <c r="F4905" s="42"/>
      <c r="G4905" s="80" t="s">
        <v>106</v>
      </c>
      <c r="H4905" s="81">
        <v>2.0E-4</v>
      </c>
      <c r="I4905" s="82" t="s">
        <v>4220</v>
      </c>
      <c r="J4905" s="86" t="s">
        <v>2351</v>
      </c>
      <c r="K4905" s="4"/>
    </row>
    <row r="4906" ht="51.75" customHeight="1">
      <c r="A4906" s="77" t="s">
        <v>1940</v>
      </c>
      <c r="B4906" s="78" t="s">
        <v>4200</v>
      </c>
      <c r="C4906" s="77" t="s">
        <v>265</v>
      </c>
      <c r="D4906" s="77" t="s">
        <v>1311</v>
      </c>
      <c r="E4906" s="79" t="s">
        <v>1943</v>
      </c>
      <c r="F4906" s="42"/>
      <c r="G4906" s="80" t="s">
        <v>1226</v>
      </c>
      <c r="H4906" s="81">
        <v>1.0</v>
      </c>
      <c r="I4906" s="82" t="s">
        <v>4201</v>
      </c>
      <c r="J4906" s="86" t="s">
        <v>4201</v>
      </c>
      <c r="K4906" s="4"/>
    </row>
    <row r="4907" ht="24.0" customHeight="1">
      <c r="A4907" s="77" t="s">
        <v>1940</v>
      </c>
      <c r="B4907" s="78" t="s">
        <v>4221</v>
      </c>
      <c r="C4907" s="77" t="s">
        <v>122</v>
      </c>
      <c r="D4907" s="77" t="s">
        <v>4222</v>
      </c>
      <c r="E4907" s="79" t="s">
        <v>1948</v>
      </c>
      <c r="F4907" s="42"/>
      <c r="G4907" s="80" t="s">
        <v>1134</v>
      </c>
      <c r="H4907" s="81">
        <v>2.07464</v>
      </c>
      <c r="I4907" s="82" t="s">
        <v>4223</v>
      </c>
      <c r="J4907" s="86" t="s">
        <v>3314</v>
      </c>
      <c r="K4907" s="4"/>
    </row>
    <row r="4908" ht="25.5" customHeight="1">
      <c r="A4908" s="77" t="s">
        <v>1940</v>
      </c>
      <c r="B4908" s="78" t="s">
        <v>2485</v>
      </c>
      <c r="C4908" s="77" t="s">
        <v>122</v>
      </c>
      <c r="D4908" s="77" t="s">
        <v>2486</v>
      </c>
      <c r="E4908" s="79" t="s">
        <v>1943</v>
      </c>
      <c r="F4908" s="42"/>
      <c r="G4908" s="80" t="s">
        <v>1134</v>
      </c>
      <c r="H4908" s="81">
        <v>2.0</v>
      </c>
      <c r="I4908" s="82" t="s">
        <v>2487</v>
      </c>
      <c r="J4908" s="86" t="s">
        <v>4224</v>
      </c>
      <c r="K4908" s="4"/>
    </row>
    <row r="4909" ht="25.5" customHeight="1">
      <c r="A4909" s="77" t="s">
        <v>1940</v>
      </c>
      <c r="B4909" s="78" t="s">
        <v>4225</v>
      </c>
      <c r="C4909" s="77" t="s">
        <v>122</v>
      </c>
      <c r="D4909" s="77" t="s">
        <v>4226</v>
      </c>
      <c r="E4909" s="79" t="s">
        <v>1943</v>
      </c>
      <c r="F4909" s="42"/>
      <c r="G4909" s="80" t="s">
        <v>1134</v>
      </c>
      <c r="H4909" s="81">
        <v>2.0</v>
      </c>
      <c r="I4909" s="82" t="s">
        <v>2167</v>
      </c>
      <c r="J4909" s="86" t="s">
        <v>4227</v>
      </c>
      <c r="K4909" s="4"/>
    </row>
    <row r="4910" ht="25.5" customHeight="1">
      <c r="A4910" s="77" t="s">
        <v>1940</v>
      </c>
      <c r="B4910" s="78" t="s">
        <v>2489</v>
      </c>
      <c r="C4910" s="77" t="s">
        <v>122</v>
      </c>
      <c r="D4910" s="77" t="s">
        <v>2490</v>
      </c>
      <c r="E4910" s="79" t="s">
        <v>1943</v>
      </c>
      <c r="F4910" s="42"/>
      <c r="G4910" s="80" t="s">
        <v>1134</v>
      </c>
      <c r="H4910" s="81">
        <v>2.0</v>
      </c>
      <c r="I4910" s="82" t="s">
        <v>2491</v>
      </c>
      <c r="J4910" s="86" t="s">
        <v>4228</v>
      </c>
      <c r="K4910" s="4"/>
    </row>
    <row r="4911" ht="25.5" customHeight="1">
      <c r="A4911" s="77" t="s">
        <v>1940</v>
      </c>
      <c r="B4911" s="78" t="s">
        <v>2492</v>
      </c>
      <c r="C4911" s="77" t="s">
        <v>122</v>
      </c>
      <c r="D4911" s="77" t="s">
        <v>2493</v>
      </c>
      <c r="E4911" s="79" t="s">
        <v>1943</v>
      </c>
      <c r="F4911" s="42"/>
      <c r="G4911" s="80" t="s">
        <v>1134</v>
      </c>
      <c r="H4911" s="81">
        <v>2.0</v>
      </c>
      <c r="I4911" s="82" t="s">
        <v>2494</v>
      </c>
      <c r="J4911" s="86" t="s">
        <v>2865</v>
      </c>
      <c r="K4911" s="4"/>
    </row>
    <row r="4912" ht="25.5" customHeight="1">
      <c r="A4912" s="77" t="s">
        <v>1940</v>
      </c>
      <c r="B4912" s="78" t="s">
        <v>2496</v>
      </c>
      <c r="C4912" s="77" t="s">
        <v>122</v>
      </c>
      <c r="D4912" s="77" t="s">
        <v>2497</v>
      </c>
      <c r="E4912" s="79" t="s">
        <v>1943</v>
      </c>
      <c r="F4912" s="42"/>
      <c r="G4912" s="80" t="s">
        <v>1134</v>
      </c>
      <c r="H4912" s="81">
        <v>2.0</v>
      </c>
      <c r="I4912" s="82" t="s">
        <v>2498</v>
      </c>
      <c r="J4912" s="86" t="s">
        <v>3408</v>
      </c>
      <c r="K4912" s="4"/>
    </row>
    <row r="4913" ht="25.5" customHeight="1">
      <c r="A4913" s="77" t="s">
        <v>1940</v>
      </c>
      <c r="B4913" s="78" t="s">
        <v>4229</v>
      </c>
      <c r="C4913" s="77" t="s">
        <v>122</v>
      </c>
      <c r="D4913" s="77" t="s">
        <v>4230</v>
      </c>
      <c r="E4913" s="79" t="s">
        <v>1943</v>
      </c>
      <c r="F4913" s="42"/>
      <c r="G4913" s="80" t="s">
        <v>1134</v>
      </c>
      <c r="H4913" s="81">
        <v>2.0</v>
      </c>
      <c r="I4913" s="82" t="s">
        <v>4231</v>
      </c>
      <c r="J4913" s="86" t="s">
        <v>1814</v>
      </c>
      <c r="K4913" s="4"/>
    </row>
    <row r="4914" ht="24.0" customHeight="1">
      <c r="A4914" s="77" t="s">
        <v>1940</v>
      </c>
      <c r="B4914" s="78" t="s">
        <v>4204</v>
      </c>
      <c r="C4914" s="77" t="s">
        <v>122</v>
      </c>
      <c r="D4914" s="77" t="s">
        <v>4205</v>
      </c>
      <c r="E4914" s="79" t="s">
        <v>1948</v>
      </c>
      <c r="F4914" s="42"/>
      <c r="G4914" s="80" t="s">
        <v>1134</v>
      </c>
      <c r="H4914" s="81">
        <v>2.0</v>
      </c>
      <c r="I4914" s="82" t="s">
        <v>3014</v>
      </c>
      <c r="J4914" s="86" t="s">
        <v>4206</v>
      </c>
      <c r="K4914" s="4"/>
    </row>
    <row r="4915" ht="39.0" customHeight="1">
      <c r="A4915" s="77" t="s">
        <v>1940</v>
      </c>
      <c r="B4915" s="78" t="s">
        <v>4207</v>
      </c>
      <c r="C4915" s="77" t="s">
        <v>265</v>
      </c>
      <c r="D4915" s="77" t="s">
        <v>4208</v>
      </c>
      <c r="E4915" s="79" t="s">
        <v>1943</v>
      </c>
      <c r="F4915" s="42"/>
      <c r="G4915" s="80" t="s">
        <v>106</v>
      </c>
      <c r="H4915" s="81">
        <v>6.0</v>
      </c>
      <c r="I4915" s="82" t="s">
        <v>4209</v>
      </c>
      <c r="J4915" s="86" t="s">
        <v>4210</v>
      </c>
      <c r="K4915" s="4"/>
    </row>
    <row r="4916" ht="13.5" customHeight="1">
      <c r="A4916" s="64"/>
      <c r="B4916" s="64"/>
      <c r="C4916" s="64"/>
      <c r="D4916" s="64"/>
      <c r="E4916" s="64" t="s">
        <v>1935</v>
      </c>
      <c r="F4916" s="74">
        <v>37.68</v>
      </c>
      <c r="G4916" s="64" t="s">
        <v>1936</v>
      </c>
      <c r="H4916" s="74">
        <v>40.52</v>
      </c>
      <c r="I4916" s="64" t="s">
        <v>1937</v>
      </c>
      <c r="J4916" s="74">
        <v>78.2</v>
      </c>
      <c r="K4916" s="4"/>
    </row>
    <row r="4917" ht="13.5" customHeight="1">
      <c r="A4917" s="64"/>
      <c r="B4917" s="64"/>
      <c r="C4917" s="64"/>
      <c r="D4917" s="64"/>
      <c r="E4917" s="64" t="s">
        <v>1938</v>
      </c>
      <c r="F4917" s="74">
        <v>882.72</v>
      </c>
      <c r="G4917" s="64"/>
      <c r="H4917" s="75" t="s">
        <v>1939</v>
      </c>
      <c r="I4917" s="34"/>
      <c r="J4917" s="74">
        <v>4632.62</v>
      </c>
      <c r="K4917" s="4"/>
    </row>
    <row r="4918" ht="0.75" customHeight="1">
      <c r="A4918" s="76"/>
      <c r="B4918" s="76"/>
      <c r="C4918" s="76"/>
      <c r="D4918" s="76"/>
      <c r="E4918" s="76"/>
      <c r="F4918" s="76"/>
      <c r="G4918" s="76"/>
      <c r="H4918" s="76"/>
      <c r="I4918" s="76"/>
      <c r="J4918" s="76"/>
      <c r="K4918" s="76"/>
    </row>
    <row r="4919" ht="18.0" customHeight="1">
      <c r="A4919" s="39" t="s">
        <v>1312</v>
      </c>
      <c r="B4919" s="43" t="s">
        <v>83</v>
      </c>
      <c r="C4919" s="39" t="s">
        <v>84</v>
      </c>
      <c r="D4919" s="39" t="s">
        <v>24</v>
      </c>
      <c r="E4919" s="40" t="s">
        <v>1911</v>
      </c>
      <c r="F4919" s="42"/>
      <c r="G4919" s="54" t="s">
        <v>85</v>
      </c>
      <c r="H4919" s="43" t="s">
        <v>25</v>
      </c>
      <c r="I4919" s="43" t="s">
        <v>1912</v>
      </c>
      <c r="J4919" s="43" t="s">
        <v>86</v>
      </c>
      <c r="K4919" s="43" t="s">
        <v>26</v>
      </c>
    </row>
    <row r="4920" ht="51.75" customHeight="1">
      <c r="A4920" s="56" t="s">
        <v>1913</v>
      </c>
      <c r="B4920" s="58" t="s">
        <v>1313</v>
      </c>
      <c r="C4920" s="56" t="s">
        <v>122</v>
      </c>
      <c r="D4920" s="56" t="s">
        <v>4232</v>
      </c>
      <c r="E4920" s="66" t="s">
        <v>4233</v>
      </c>
      <c r="F4920" s="42"/>
      <c r="G4920" s="57" t="s">
        <v>98</v>
      </c>
      <c r="H4920" s="67">
        <v>1.0</v>
      </c>
      <c r="I4920" s="59"/>
      <c r="J4920" s="59">
        <v>630.83</v>
      </c>
      <c r="K4920" s="59">
        <v>630.83</v>
      </c>
    </row>
    <row r="4921" ht="25.5" customHeight="1">
      <c r="A4921" s="68" t="s">
        <v>1915</v>
      </c>
      <c r="B4921" s="69" t="s">
        <v>2243</v>
      </c>
      <c r="C4921" s="68" t="s">
        <v>122</v>
      </c>
      <c r="D4921" s="68" t="s">
        <v>2244</v>
      </c>
      <c r="E4921" s="70" t="s">
        <v>1918</v>
      </c>
      <c r="F4921" s="42"/>
      <c r="G4921" s="71" t="s">
        <v>1134</v>
      </c>
      <c r="H4921" s="72">
        <v>2.0377</v>
      </c>
      <c r="I4921" s="72">
        <v>0.0</v>
      </c>
      <c r="J4921" s="73">
        <v>22.69</v>
      </c>
      <c r="K4921" s="73">
        <v>46.23</v>
      </c>
    </row>
    <row r="4922" ht="24.0" customHeight="1">
      <c r="A4922" s="68" t="s">
        <v>1915</v>
      </c>
      <c r="B4922" s="69" t="s">
        <v>2007</v>
      </c>
      <c r="C4922" s="68" t="s">
        <v>122</v>
      </c>
      <c r="D4922" s="68" t="s">
        <v>2008</v>
      </c>
      <c r="E4922" s="70" t="s">
        <v>1918</v>
      </c>
      <c r="F4922" s="42"/>
      <c r="G4922" s="71" t="s">
        <v>1134</v>
      </c>
      <c r="H4922" s="72">
        <v>2.0377</v>
      </c>
      <c r="I4922" s="72">
        <v>0.0</v>
      </c>
      <c r="J4922" s="73">
        <v>29.75</v>
      </c>
      <c r="K4922" s="73">
        <v>60.62</v>
      </c>
    </row>
    <row r="4923" ht="51.75" customHeight="1">
      <c r="A4923" s="68" t="s">
        <v>1915</v>
      </c>
      <c r="B4923" s="69" t="s">
        <v>4234</v>
      </c>
      <c r="C4923" s="68" t="s">
        <v>122</v>
      </c>
      <c r="D4923" s="68" t="s">
        <v>4235</v>
      </c>
      <c r="E4923" s="70" t="s">
        <v>2530</v>
      </c>
      <c r="F4923" s="42"/>
      <c r="G4923" s="71" t="s">
        <v>111</v>
      </c>
      <c r="H4923" s="72">
        <v>0.0192</v>
      </c>
      <c r="I4923" s="72">
        <v>0.0</v>
      </c>
      <c r="J4923" s="73">
        <v>712.63</v>
      </c>
      <c r="K4923" s="73">
        <v>13.68</v>
      </c>
    </row>
    <row r="4924" ht="39.0" customHeight="1">
      <c r="A4924" s="77" t="s">
        <v>1940</v>
      </c>
      <c r="B4924" s="78" t="s">
        <v>4236</v>
      </c>
      <c r="C4924" s="77" t="s">
        <v>122</v>
      </c>
      <c r="D4924" s="77" t="s">
        <v>4237</v>
      </c>
      <c r="E4924" s="79" t="s">
        <v>1943</v>
      </c>
      <c r="F4924" s="42"/>
      <c r="G4924" s="80" t="s">
        <v>98</v>
      </c>
      <c r="H4924" s="81">
        <v>1.0</v>
      </c>
      <c r="I4924" s="81">
        <v>0.0</v>
      </c>
      <c r="J4924" s="82">
        <v>510.3</v>
      </c>
      <c r="K4924" s="82">
        <v>510.3</v>
      </c>
    </row>
    <row r="4925" ht="13.5" customHeight="1">
      <c r="A4925" s="64"/>
      <c r="B4925" s="64"/>
      <c r="C4925" s="64"/>
      <c r="D4925" s="64"/>
      <c r="E4925" s="64"/>
      <c r="F4925" s="64" t="s">
        <v>1935</v>
      </c>
      <c r="G4925" s="74">
        <v>40.82</v>
      </c>
      <c r="H4925" s="64" t="s">
        <v>1936</v>
      </c>
      <c r="I4925" s="74">
        <v>43.91</v>
      </c>
      <c r="J4925" s="64" t="s">
        <v>1937</v>
      </c>
      <c r="K4925" s="74">
        <v>84.73</v>
      </c>
    </row>
    <row r="4926" ht="13.5" customHeight="1">
      <c r="A4926" s="64"/>
      <c r="B4926" s="64"/>
      <c r="C4926" s="64"/>
      <c r="D4926" s="64"/>
      <c r="E4926" s="64"/>
      <c r="F4926" s="64" t="s">
        <v>1938</v>
      </c>
      <c r="G4926" s="74">
        <v>148.49</v>
      </c>
      <c r="H4926" s="75" t="s">
        <v>1939</v>
      </c>
      <c r="I4926" s="34"/>
      <c r="J4926" s="64"/>
      <c r="K4926" s="74">
        <v>779.32</v>
      </c>
    </row>
    <row r="4927" ht="0.75" customHeight="1">
      <c r="A4927" s="76"/>
      <c r="B4927" s="76"/>
      <c r="C4927" s="76"/>
      <c r="D4927" s="76"/>
      <c r="E4927" s="76"/>
      <c r="F4927" s="76"/>
      <c r="G4927" s="76"/>
      <c r="H4927" s="76"/>
      <c r="I4927" s="76"/>
      <c r="J4927" s="76"/>
      <c r="K4927" s="76"/>
    </row>
    <row r="4928" ht="18.0" customHeight="1">
      <c r="A4928" s="39" t="s">
        <v>1315</v>
      </c>
      <c r="B4928" s="43" t="s">
        <v>83</v>
      </c>
      <c r="C4928" s="39" t="s">
        <v>84</v>
      </c>
      <c r="D4928" s="39" t="s">
        <v>24</v>
      </c>
      <c r="E4928" s="40" t="s">
        <v>1911</v>
      </c>
      <c r="F4928" s="42"/>
      <c r="G4928" s="54" t="s">
        <v>85</v>
      </c>
      <c r="H4928" s="43" t="s">
        <v>25</v>
      </c>
      <c r="I4928" s="43" t="s">
        <v>1912</v>
      </c>
      <c r="J4928" s="43" t="s">
        <v>86</v>
      </c>
      <c r="K4928" s="43" t="s">
        <v>26</v>
      </c>
    </row>
    <row r="4929" ht="25.5" customHeight="1">
      <c r="A4929" s="56" t="s">
        <v>1913</v>
      </c>
      <c r="B4929" s="58" t="s">
        <v>1316</v>
      </c>
      <c r="C4929" s="56" t="s">
        <v>291</v>
      </c>
      <c r="D4929" s="56" t="s">
        <v>1317</v>
      </c>
      <c r="E4929" s="66" t="s">
        <v>2471</v>
      </c>
      <c r="F4929" s="42"/>
      <c r="G4929" s="57" t="s">
        <v>98</v>
      </c>
      <c r="H4929" s="67">
        <v>1.0</v>
      </c>
      <c r="I4929" s="59"/>
      <c r="J4929" s="59">
        <v>86.29</v>
      </c>
      <c r="K4929" s="59">
        <v>86.29</v>
      </c>
    </row>
    <row r="4930" ht="24.0" customHeight="1">
      <c r="A4930" s="77" t="s">
        <v>1940</v>
      </c>
      <c r="B4930" s="78" t="s">
        <v>4238</v>
      </c>
      <c r="C4930" s="77" t="s">
        <v>291</v>
      </c>
      <c r="D4930" s="77" t="s">
        <v>4239</v>
      </c>
      <c r="E4930" s="79" t="s">
        <v>1948</v>
      </c>
      <c r="F4930" s="42"/>
      <c r="G4930" s="80" t="s">
        <v>1134</v>
      </c>
      <c r="H4930" s="81">
        <v>0.66</v>
      </c>
      <c r="I4930" s="81">
        <v>0.0</v>
      </c>
      <c r="J4930" s="82">
        <v>34.34646</v>
      </c>
      <c r="K4930" s="82">
        <v>22.66</v>
      </c>
    </row>
    <row r="4931" ht="24.0" customHeight="1">
      <c r="A4931" s="77" t="s">
        <v>1940</v>
      </c>
      <c r="B4931" s="78" t="s">
        <v>4240</v>
      </c>
      <c r="C4931" s="77" t="s">
        <v>291</v>
      </c>
      <c r="D4931" s="77" t="s">
        <v>4241</v>
      </c>
      <c r="E4931" s="79" t="s">
        <v>1943</v>
      </c>
      <c r="F4931" s="42"/>
      <c r="G4931" s="80" t="s">
        <v>1226</v>
      </c>
      <c r="H4931" s="81">
        <v>1.0</v>
      </c>
      <c r="I4931" s="81">
        <v>0.0</v>
      </c>
      <c r="J4931" s="82">
        <v>39.53</v>
      </c>
      <c r="K4931" s="82">
        <v>39.53</v>
      </c>
    </row>
    <row r="4932" ht="24.0" customHeight="1">
      <c r="A4932" s="77" t="s">
        <v>1940</v>
      </c>
      <c r="B4932" s="78" t="s">
        <v>2474</v>
      </c>
      <c r="C4932" s="77" t="s">
        <v>291</v>
      </c>
      <c r="D4932" s="77" t="s">
        <v>2475</v>
      </c>
      <c r="E4932" s="79" t="s">
        <v>1948</v>
      </c>
      <c r="F4932" s="42"/>
      <c r="G4932" s="80" t="s">
        <v>1134</v>
      </c>
      <c r="H4932" s="81">
        <v>1.0</v>
      </c>
      <c r="I4932" s="81">
        <v>0.0</v>
      </c>
      <c r="J4932" s="82">
        <v>24.10413</v>
      </c>
      <c r="K4932" s="82">
        <v>24.1</v>
      </c>
    </row>
    <row r="4933" ht="13.5" customHeight="1">
      <c r="A4933" s="64"/>
      <c r="B4933" s="64"/>
      <c r="C4933" s="64"/>
      <c r="D4933" s="64"/>
      <c r="E4933" s="64"/>
      <c r="F4933" s="64" t="s">
        <v>1935</v>
      </c>
      <c r="G4933" s="74">
        <v>22.53</v>
      </c>
      <c r="H4933" s="64" t="s">
        <v>1936</v>
      </c>
      <c r="I4933" s="74">
        <v>24.23</v>
      </c>
      <c r="J4933" s="64" t="s">
        <v>1937</v>
      </c>
      <c r="K4933" s="74">
        <v>46.76</v>
      </c>
    </row>
    <row r="4934" ht="13.5" customHeight="1">
      <c r="A4934" s="64"/>
      <c r="B4934" s="64"/>
      <c r="C4934" s="64"/>
      <c r="D4934" s="64"/>
      <c r="E4934" s="64"/>
      <c r="F4934" s="64" t="s">
        <v>1938</v>
      </c>
      <c r="G4934" s="74">
        <v>20.31</v>
      </c>
      <c r="H4934" s="75" t="s">
        <v>1939</v>
      </c>
      <c r="I4934" s="34"/>
      <c r="J4934" s="64"/>
      <c r="K4934" s="74">
        <v>106.6</v>
      </c>
    </row>
    <row r="4935" ht="0.75" customHeight="1">
      <c r="A4935" s="76"/>
      <c r="B4935" s="76"/>
      <c r="C4935" s="76"/>
      <c r="D4935" s="76"/>
      <c r="E4935" s="76"/>
      <c r="F4935" s="76"/>
      <c r="G4935" s="76"/>
      <c r="H4935" s="76"/>
      <c r="I4935" s="76"/>
      <c r="J4935" s="76"/>
      <c r="K4935" s="76"/>
    </row>
    <row r="4936" ht="18.0" customHeight="1">
      <c r="A4936" s="39" t="s">
        <v>1318</v>
      </c>
      <c r="B4936" s="43" t="s">
        <v>83</v>
      </c>
      <c r="C4936" s="39" t="s">
        <v>84</v>
      </c>
      <c r="D4936" s="39" t="s">
        <v>24</v>
      </c>
      <c r="E4936" s="40" t="s">
        <v>1911</v>
      </c>
      <c r="F4936" s="42"/>
      <c r="G4936" s="54" t="s">
        <v>85</v>
      </c>
      <c r="H4936" s="43" t="s">
        <v>25</v>
      </c>
      <c r="I4936" s="43" t="s">
        <v>1912</v>
      </c>
      <c r="J4936" s="43" t="s">
        <v>86</v>
      </c>
      <c r="K4936" s="43" t="s">
        <v>26</v>
      </c>
    </row>
    <row r="4937" ht="51.75" customHeight="1">
      <c r="A4937" s="56" t="s">
        <v>1913</v>
      </c>
      <c r="B4937" s="58" t="s">
        <v>1319</v>
      </c>
      <c r="C4937" s="56" t="s">
        <v>122</v>
      </c>
      <c r="D4937" s="56" t="s">
        <v>4242</v>
      </c>
      <c r="E4937" s="66" t="s">
        <v>4243</v>
      </c>
      <c r="F4937" s="42"/>
      <c r="G4937" s="57" t="s">
        <v>98</v>
      </c>
      <c r="H4937" s="67">
        <v>1.0</v>
      </c>
      <c r="I4937" s="59"/>
      <c r="J4937" s="59">
        <v>233.9</v>
      </c>
      <c r="K4937" s="59">
        <v>233.9</v>
      </c>
    </row>
    <row r="4938" ht="51.75" customHeight="1">
      <c r="A4938" s="68" t="s">
        <v>1915</v>
      </c>
      <c r="B4938" s="69" t="s">
        <v>4234</v>
      </c>
      <c r="C4938" s="68" t="s">
        <v>122</v>
      </c>
      <c r="D4938" s="68" t="s">
        <v>4235</v>
      </c>
      <c r="E4938" s="70" t="s">
        <v>2530</v>
      </c>
      <c r="F4938" s="42"/>
      <c r="G4938" s="71" t="s">
        <v>111</v>
      </c>
      <c r="H4938" s="72">
        <v>0.0291</v>
      </c>
      <c r="I4938" s="72">
        <v>0.0</v>
      </c>
      <c r="J4938" s="73">
        <v>712.63</v>
      </c>
      <c r="K4938" s="73">
        <v>20.73</v>
      </c>
    </row>
    <row r="4939" ht="25.5" customHeight="1">
      <c r="A4939" s="68" t="s">
        <v>1915</v>
      </c>
      <c r="B4939" s="69" t="s">
        <v>2243</v>
      </c>
      <c r="C4939" s="68" t="s">
        <v>122</v>
      </c>
      <c r="D4939" s="68" t="s">
        <v>2244</v>
      </c>
      <c r="E4939" s="70" t="s">
        <v>1918</v>
      </c>
      <c r="F4939" s="42"/>
      <c r="G4939" s="71" t="s">
        <v>1134</v>
      </c>
      <c r="H4939" s="72">
        <v>0.3786186</v>
      </c>
      <c r="I4939" s="72">
        <v>0.0</v>
      </c>
      <c r="J4939" s="73">
        <v>22.69</v>
      </c>
      <c r="K4939" s="73">
        <v>8.59</v>
      </c>
    </row>
    <row r="4940" ht="24.0" customHeight="1">
      <c r="A4940" s="68" t="s">
        <v>1915</v>
      </c>
      <c r="B4940" s="69" t="s">
        <v>2007</v>
      </c>
      <c r="C4940" s="68" t="s">
        <v>122</v>
      </c>
      <c r="D4940" s="68" t="s">
        <v>2008</v>
      </c>
      <c r="E4940" s="70" t="s">
        <v>1918</v>
      </c>
      <c r="F4940" s="42"/>
      <c r="G4940" s="71" t="s">
        <v>1134</v>
      </c>
      <c r="H4940" s="72">
        <v>0.5048248</v>
      </c>
      <c r="I4940" s="72">
        <v>0.0</v>
      </c>
      <c r="J4940" s="73">
        <v>29.75</v>
      </c>
      <c r="K4940" s="73">
        <v>15.01</v>
      </c>
    </row>
    <row r="4941" ht="39.0" customHeight="1">
      <c r="A4941" s="77" t="s">
        <v>1940</v>
      </c>
      <c r="B4941" s="78" t="s">
        <v>4244</v>
      </c>
      <c r="C4941" s="77" t="s">
        <v>122</v>
      </c>
      <c r="D4941" s="77" t="s">
        <v>4245</v>
      </c>
      <c r="E4941" s="79" t="s">
        <v>1943</v>
      </c>
      <c r="F4941" s="42"/>
      <c r="G4941" s="80" t="s">
        <v>98</v>
      </c>
      <c r="H4941" s="81">
        <v>1.0</v>
      </c>
      <c r="I4941" s="81">
        <v>0.0</v>
      </c>
      <c r="J4941" s="82">
        <v>189.57</v>
      </c>
      <c r="K4941" s="82">
        <v>189.57</v>
      </c>
    </row>
    <row r="4942" ht="13.5" customHeight="1">
      <c r="A4942" s="64"/>
      <c r="B4942" s="64"/>
      <c r="C4942" s="64"/>
      <c r="D4942" s="64"/>
      <c r="E4942" s="64"/>
      <c r="F4942" s="64" t="s">
        <v>1935</v>
      </c>
      <c r="G4942" s="74">
        <v>11.16</v>
      </c>
      <c r="H4942" s="64" t="s">
        <v>1936</v>
      </c>
      <c r="I4942" s="74">
        <v>12.01</v>
      </c>
      <c r="J4942" s="64" t="s">
        <v>1937</v>
      </c>
      <c r="K4942" s="74">
        <v>23.17</v>
      </c>
    </row>
    <row r="4943" ht="13.5" customHeight="1">
      <c r="A4943" s="64"/>
      <c r="B4943" s="64"/>
      <c r="C4943" s="64"/>
      <c r="D4943" s="64"/>
      <c r="E4943" s="64"/>
      <c r="F4943" s="64" t="s">
        <v>1938</v>
      </c>
      <c r="G4943" s="74">
        <v>55.06</v>
      </c>
      <c r="H4943" s="75" t="s">
        <v>1939</v>
      </c>
      <c r="I4943" s="34"/>
      <c r="J4943" s="64"/>
      <c r="K4943" s="74">
        <v>288.96</v>
      </c>
    </row>
    <row r="4944" ht="0.75" customHeight="1">
      <c r="A4944" s="76"/>
      <c r="B4944" s="76"/>
      <c r="C4944" s="76"/>
      <c r="D4944" s="76"/>
      <c r="E4944" s="76"/>
      <c r="F4944" s="76"/>
      <c r="G4944" s="76"/>
      <c r="H4944" s="76"/>
      <c r="I4944" s="76"/>
      <c r="J4944" s="76"/>
      <c r="K4944" s="76"/>
    </row>
    <row r="4945" ht="18.0" customHeight="1">
      <c r="A4945" s="39" t="s">
        <v>1321</v>
      </c>
      <c r="B4945" s="43" t="s">
        <v>83</v>
      </c>
      <c r="C4945" s="39" t="s">
        <v>84</v>
      </c>
      <c r="D4945" s="39" t="s">
        <v>24</v>
      </c>
      <c r="E4945" s="40" t="s">
        <v>1911</v>
      </c>
      <c r="F4945" s="42"/>
      <c r="G4945" s="54" t="s">
        <v>85</v>
      </c>
      <c r="H4945" s="43" t="s">
        <v>25</v>
      </c>
      <c r="I4945" s="43" t="s">
        <v>1912</v>
      </c>
      <c r="J4945" s="43" t="s">
        <v>86</v>
      </c>
      <c r="K4945" s="43" t="s">
        <v>26</v>
      </c>
    </row>
    <row r="4946" ht="25.5" customHeight="1">
      <c r="A4946" s="56" t="s">
        <v>1913</v>
      </c>
      <c r="B4946" s="58" t="s">
        <v>1322</v>
      </c>
      <c r="C4946" s="56" t="s">
        <v>122</v>
      </c>
      <c r="D4946" s="56" t="s">
        <v>4246</v>
      </c>
      <c r="E4946" s="66" t="s">
        <v>4233</v>
      </c>
      <c r="F4946" s="42"/>
      <c r="G4946" s="57" t="s">
        <v>98</v>
      </c>
      <c r="H4946" s="67">
        <v>1.0</v>
      </c>
      <c r="I4946" s="59"/>
      <c r="J4946" s="59">
        <v>58.01</v>
      </c>
      <c r="K4946" s="59">
        <v>58.01</v>
      </c>
    </row>
    <row r="4947" ht="25.5" customHeight="1">
      <c r="A4947" s="68" t="s">
        <v>1915</v>
      </c>
      <c r="B4947" s="69" t="s">
        <v>2243</v>
      </c>
      <c r="C4947" s="68" t="s">
        <v>122</v>
      </c>
      <c r="D4947" s="68" t="s">
        <v>2244</v>
      </c>
      <c r="E4947" s="70" t="s">
        <v>1918</v>
      </c>
      <c r="F4947" s="42"/>
      <c r="G4947" s="71" t="s">
        <v>1134</v>
      </c>
      <c r="H4947" s="72">
        <v>0.070857</v>
      </c>
      <c r="I4947" s="72">
        <v>0.0</v>
      </c>
      <c r="J4947" s="73">
        <v>22.69</v>
      </c>
      <c r="K4947" s="73">
        <v>1.6</v>
      </c>
    </row>
    <row r="4948" ht="24.0" customHeight="1">
      <c r="A4948" s="68" t="s">
        <v>1915</v>
      </c>
      <c r="B4948" s="69" t="s">
        <v>2007</v>
      </c>
      <c r="C4948" s="68" t="s">
        <v>122</v>
      </c>
      <c r="D4948" s="68" t="s">
        <v>2008</v>
      </c>
      <c r="E4948" s="70" t="s">
        <v>1918</v>
      </c>
      <c r="F4948" s="42"/>
      <c r="G4948" s="71" t="s">
        <v>1134</v>
      </c>
      <c r="H4948" s="72">
        <v>0.070857</v>
      </c>
      <c r="I4948" s="72">
        <v>0.0</v>
      </c>
      <c r="J4948" s="73">
        <v>29.75</v>
      </c>
      <c r="K4948" s="73">
        <v>2.1</v>
      </c>
    </row>
    <row r="4949" ht="25.5" customHeight="1">
      <c r="A4949" s="77" t="s">
        <v>1940</v>
      </c>
      <c r="B4949" s="78" t="s">
        <v>4247</v>
      </c>
      <c r="C4949" s="77" t="s">
        <v>122</v>
      </c>
      <c r="D4949" s="77" t="s">
        <v>4248</v>
      </c>
      <c r="E4949" s="79" t="s">
        <v>1943</v>
      </c>
      <c r="F4949" s="42"/>
      <c r="G4949" s="80" t="s">
        <v>98</v>
      </c>
      <c r="H4949" s="81">
        <v>1.0</v>
      </c>
      <c r="I4949" s="81">
        <v>0.0</v>
      </c>
      <c r="J4949" s="82">
        <v>52.05</v>
      </c>
      <c r="K4949" s="82">
        <v>52.05</v>
      </c>
    </row>
    <row r="4950" ht="39.0" customHeight="1">
      <c r="A4950" s="77" t="s">
        <v>1940</v>
      </c>
      <c r="B4950" s="78" t="s">
        <v>4249</v>
      </c>
      <c r="C4950" s="77" t="s">
        <v>122</v>
      </c>
      <c r="D4950" s="77" t="s">
        <v>4250</v>
      </c>
      <c r="E4950" s="79" t="s">
        <v>1943</v>
      </c>
      <c r="F4950" s="42"/>
      <c r="G4950" s="80" t="s">
        <v>98</v>
      </c>
      <c r="H4950" s="81">
        <v>2.0</v>
      </c>
      <c r="I4950" s="81">
        <v>0.0</v>
      </c>
      <c r="J4950" s="82">
        <v>1.13</v>
      </c>
      <c r="K4950" s="82">
        <v>2.26</v>
      </c>
    </row>
    <row r="4951" ht="13.5" customHeight="1">
      <c r="A4951" s="64"/>
      <c r="B4951" s="64"/>
      <c r="C4951" s="64"/>
      <c r="D4951" s="64"/>
      <c r="E4951" s="64"/>
      <c r="F4951" s="64" t="s">
        <v>1935</v>
      </c>
      <c r="G4951" s="74">
        <v>1.35</v>
      </c>
      <c r="H4951" s="64" t="s">
        <v>1936</v>
      </c>
      <c r="I4951" s="74">
        <v>1.47</v>
      </c>
      <c r="J4951" s="64" t="s">
        <v>1937</v>
      </c>
      <c r="K4951" s="74">
        <v>2.82</v>
      </c>
    </row>
    <row r="4952" ht="13.5" customHeight="1">
      <c r="A4952" s="64"/>
      <c r="B4952" s="64"/>
      <c r="C4952" s="64"/>
      <c r="D4952" s="64"/>
      <c r="E4952" s="64"/>
      <c r="F4952" s="64" t="s">
        <v>1938</v>
      </c>
      <c r="G4952" s="74">
        <v>13.65</v>
      </c>
      <c r="H4952" s="75" t="s">
        <v>1939</v>
      </c>
      <c r="I4952" s="34"/>
      <c r="J4952" s="64"/>
      <c r="K4952" s="74">
        <v>71.66</v>
      </c>
    </row>
    <row r="4953" ht="0.75" customHeight="1">
      <c r="A4953" s="76"/>
      <c r="B4953" s="76"/>
      <c r="C4953" s="76"/>
      <c r="D4953" s="76"/>
      <c r="E4953" s="76"/>
      <c r="F4953" s="76"/>
      <c r="G4953" s="76"/>
      <c r="H4953" s="76"/>
      <c r="I4953" s="76"/>
      <c r="J4953" s="76"/>
      <c r="K4953" s="76"/>
    </row>
    <row r="4954" ht="18.0" customHeight="1">
      <c r="A4954" s="39" t="s">
        <v>1324</v>
      </c>
      <c r="B4954" s="43" t="s">
        <v>83</v>
      </c>
      <c r="C4954" s="39" t="s">
        <v>84</v>
      </c>
      <c r="D4954" s="39" t="s">
        <v>24</v>
      </c>
      <c r="E4954" s="40" t="s">
        <v>1911</v>
      </c>
      <c r="F4954" s="42"/>
      <c r="G4954" s="54" t="s">
        <v>85</v>
      </c>
      <c r="H4954" s="43" t="s">
        <v>25</v>
      </c>
      <c r="I4954" s="43" t="s">
        <v>1912</v>
      </c>
      <c r="J4954" s="43" t="s">
        <v>86</v>
      </c>
      <c r="K4954" s="43" t="s">
        <v>26</v>
      </c>
    </row>
    <row r="4955" ht="25.5" customHeight="1">
      <c r="A4955" s="56" t="s">
        <v>1913</v>
      </c>
      <c r="B4955" s="58" t="s">
        <v>1325</v>
      </c>
      <c r="C4955" s="56" t="s">
        <v>122</v>
      </c>
      <c r="D4955" s="56" t="s">
        <v>4251</v>
      </c>
      <c r="E4955" s="66" t="s">
        <v>4233</v>
      </c>
      <c r="F4955" s="42"/>
      <c r="G4955" s="57" t="s">
        <v>98</v>
      </c>
      <c r="H4955" s="67">
        <v>1.0</v>
      </c>
      <c r="I4955" s="59"/>
      <c r="J4955" s="59">
        <v>12.06</v>
      </c>
      <c r="K4955" s="59">
        <v>12.06</v>
      </c>
    </row>
    <row r="4956" ht="25.5" customHeight="1">
      <c r="A4956" s="68" t="s">
        <v>1915</v>
      </c>
      <c r="B4956" s="69" t="s">
        <v>2243</v>
      </c>
      <c r="C4956" s="68" t="s">
        <v>122</v>
      </c>
      <c r="D4956" s="68" t="s">
        <v>2244</v>
      </c>
      <c r="E4956" s="70" t="s">
        <v>1918</v>
      </c>
      <c r="F4956" s="42"/>
      <c r="G4956" s="71" t="s">
        <v>1134</v>
      </c>
      <c r="H4956" s="72">
        <v>0.035428</v>
      </c>
      <c r="I4956" s="72">
        <v>0.0</v>
      </c>
      <c r="J4956" s="73">
        <v>22.69</v>
      </c>
      <c r="K4956" s="73">
        <v>0.8</v>
      </c>
    </row>
    <row r="4957" ht="24.0" customHeight="1">
      <c r="A4957" s="68" t="s">
        <v>1915</v>
      </c>
      <c r="B4957" s="69" t="s">
        <v>2007</v>
      </c>
      <c r="C4957" s="68" t="s">
        <v>122</v>
      </c>
      <c r="D4957" s="68" t="s">
        <v>2008</v>
      </c>
      <c r="E4957" s="70" t="s">
        <v>1918</v>
      </c>
      <c r="F4957" s="42"/>
      <c r="G4957" s="71" t="s">
        <v>1134</v>
      </c>
      <c r="H4957" s="72">
        <v>0.035428</v>
      </c>
      <c r="I4957" s="72">
        <v>0.0</v>
      </c>
      <c r="J4957" s="73">
        <v>29.75</v>
      </c>
      <c r="K4957" s="73">
        <v>1.05</v>
      </c>
    </row>
    <row r="4958" ht="25.5" customHeight="1">
      <c r="A4958" s="77" t="s">
        <v>1940</v>
      </c>
      <c r="B4958" s="78" t="s">
        <v>4252</v>
      </c>
      <c r="C4958" s="77" t="s">
        <v>122</v>
      </c>
      <c r="D4958" s="77" t="s">
        <v>4253</v>
      </c>
      <c r="E4958" s="79" t="s">
        <v>1943</v>
      </c>
      <c r="F4958" s="42"/>
      <c r="G4958" s="80" t="s">
        <v>98</v>
      </c>
      <c r="H4958" s="81">
        <v>1.0</v>
      </c>
      <c r="I4958" s="81">
        <v>0.0</v>
      </c>
      <c r="J4958" s="82">
        <v>9.08</v>
      </c>
      <c r="K4958" s="82">
        <v>9.08</v>
      </c>
    </row>
    <row r="4959" ht="39.0" customHeight="1">
      <c r="A4959" s="77" t="s">
        <v>1940</v>
      </c>
      <c r="B4959" s="78" t="s">
        <v>4249</v>
      </c>
      <c r="C4959" s="77" t="s">
        <v>122</v>
      </c>
      <c r="D4959" s="77" t="s">
        <v>4250</v>
      </c>
      <c r="E4959" s="79" t="s">
        <v>1943</v>
      </c>
      <c r="F4959" s="42"/>
      <c r="G4959" s="80" t="s">
        <v>98</v>
      </c>
      <c r="H4959" s="81">
        <v>1.0</v>
      </c>
      <c r="I4959" s="81">
        <v>0.0</v>
      </c>
      <c r="J4959" s="82">
        <v>1.13</v>
      </c>
      <c r="K4959" s="82">
        <v>1.13</v>
      </c>
    </row>
    <row r="4960" ht="13.5" customHeight="1">
      <c r="A4960" s="64"/>
      <c r="B4960" s="64"/>
      <c r="C4960" s="64"/>
      <c r="D4960" s="64"/>
      <c r="E4960" s="64"/>
      <c r="F4960" s="64" t="s">
        <v>1935</v>
      </c>
      <c r="G4960" s="74">
        <v>0.67</v>
      </c>
      <c r="H4960" s="64" t="s">
        <v>1936</v>
      </c>
      <c r="I4960" s="74">
        <v>0.74</v>
      </c>
      <c r="J4960" s="64" t="s">
        <v>1937</v>
      </c>
      <c r="K4960" s="74">
        <v>1.41</v>
      </c>
    </row>
    <row r="4961" ht="13.5" customHeight="1">
      <c r="A4961" s="64"/>
      <c r="B4961" s="64"/>
      <c r="C4961" s="64"/>
      <c r="D4961" s="64"/>
      <c r="E4961" s="64"/>
      <c r="F4961" s="64" t="s">
        <v>1938</v>
      </c>
      <c r="G4961" s="74">
        <v>2.83</v>
      </c>
      <c r="H4961" s="75" t="s">
        <v>1939</v>
      </c>
      <c r="I4961" s="34"/>
      <c r="J4961" s="64"/>
      <c r="K4961" s="74">
        <v>14.89</v>
      </c>
    </row>
    <row r="4962" ht="0.75" customHeight="1">
      <c r="A4962" s="76"/>
      <c r="B4962" s="76"/>
      <c r="C4962" s="76"/>
      <c r="D4962" s="76"/>
      <c r="E4962" s="76"/>
      <c r="F4962" s="76"/>
      <c r="G4962" s="76"/>
      <c r="H4962" s="76"/>
      <c r="I4962" s="76"/>
      <c r="J4962" s="76"/>
      <c r="K4962" s="76"/>
    </row>
    <row r="4963" ht="18.0" customHeight="1">
      <c r="A4963" s="39" t="s">
        <v>1327</v>
      </c>
      <c r="B4963" s="43" t="s">
        <v>83</v>
      </c>
      <c r="C4963" s="39" t="s">
        <v>84</v>
      </c>
      <c r="D4963" s="39" t="s">
        <v>24</v>
      </c>
      <c r="E4963" s="40" t="s">
        <v>1911</v>
      </c>
      <c r="F4963" s="42"/>
      <c r="G4963" s="54" t="s">
        <v>85</v>
      </c>
      <c r="H4963" s="43" t="s">
        <v>25</v>
      </c>
      <c r="I4963" s="43" t="s">
        <v>1912</v>
      </c>
      <c r="J4963" s="43" t="s">
        <v>86</v>
      </c>
      <c r="K4963" s="43" t="s">
        <v>26</v>
      </c>
    </row>
    <row r="4964" ht="25.5" customHeight="1">
      <c r="A4964" s="56" t="s">
        <v>1913</v>
      </c>
      <c r="B4964" s="58" t="s">
        <v>1328</v>
      </c>
      <c r="C4964" s="56" t="s">
        <v>122</v>
      </c>
      <c r="D4964" s="56" t="s">
        <v>4254</v>
      </c>
      <c r="E4964" s="66" t="s">
        <v>4233</v>
      </c>
      <c r="F4964" s="42"/>
      <c r="G4964" s="57" t="s">
        <v>98</v>
      </c>
      <c r="H4964" s="67">
        <v>1.0</v>
      </c>
      <c r="I4964" s="59"/>
      <c r="J4964" s="59">
        <v>82.69</v>
      </c>
      <c r="K4964" s="59">
        <v>82.69</v>
      </c>
    </row>
    <row r="4965" ht="25.5" customHeight="1">
      <c r="A4965" s="68" t="s">
        <v>1915</v>
      </c>
      <c r="B4965" s="69" t="s">
        <v>2243</v>
      </c>
      <c r="C4965" s="68" t="s">
        <v>122</v>
      </c>
      <c r="D4965" s="68" t="s">
        <v>2244</v>
      </c>
      <c r="E4965" s="70" t="s">
        <v>1918</v>
      </c>
      <c r="F4965" s="42"/>
      <c r="G4965" s="71" t="s">
        <v>1134</v>
      </c>
      <c r="H4965" s="72">
        <v>0.260377</v>
      </c>
      <c r="I4965" s="72">
        <v>0.0</v>
      </c>
      <c r="J4965" s="73">
        <v>22.69</v>
      </c>
      <c r="K4965" s="73">
        <v>5.9</v>
      </c>
    </row>
    <row r="4966" ht="24.0" customHeight="1">
      <c r="A4966" s="68" t="s">
        <v>1915</v>
      </c>
      <c r="B4966" s="69" t="s">
        <v>2007</v>
      </c>
      <c r="C4966" s="68" t="s">
        <v>122</v>
      </c>
      <c r="D4966" s="68" t="s">
        <v>2008</v>
      </c>
      <c r="E4966" s="70" t="s">
        <v>1918</v>
      </c>
      <c r="F4966" s="42"/>
      <c r="G4966" s="71" t="s">
        <v>1134</v>
      </c>
      <c r="H4966" s="72">
        <v>0.260377</v>
      </c>
      <c r="I4966" s="72">
        <v>0.0</v>
      </c>
      <c r="J4966" s="73">
        <v>29.75</v>
      </c>
      <c r="K4966" s="73">
        <v>7.74</v>
      </c>
    </row>
    <row r="4967" ht="25.5" customHeight="1">
      <c r="A4967" s="77" t="s">
        <v>1940</v>
      </c>
      <c r="B4967" s="78" t="s">
        <v>4255</v>
      </c>
      <c r="C4967" s="77" t="s">
        <v>122</v>
      </c>
      <c r="D4967" s="77" t="s">
        <v>4256</v>
      </c>
      <c r="E4967" s="79" t="s">
        <v>1943</v>
      </c>
      <c r="F4967" s="42"/>
      <c r="G4967" s="80" t="s">
        <v>98</v>
      </c>
      <c r="H4967" s="81">
        <v>1.0</v>
      </c>
      <c r="I4967" s="81">
        <v>0.0</v>
      </c>
      <c r="J4967" s="82">
        <v>63.77</v>
      </c>
      <c r="K4967" s="82">
        <v>63.77</v>
      </c>
    </row>
    <row r="4968" ht="39.0" customHeight="1">
      <c r="A4968" s="77" t="s">
        <v>1940</v>
      </c>
      <c r="B4968" s="78" t="s">
        <v>4257</v>
      </c>
      <c r="C4968" s="77" t="s">
        <v>122</v>
      </c>
      <c r="D4968" s="77" t="s">
        <v>4258</v>
      </c>
      <c r="E4968" s="79" t="s">
        <v>1943</v>
      </c>
      <c r="F4968" s="42"/>
      <c r="G4968" s="80" t="s">
        <v>98</v>
      </c>
      <c r="H4968" s="81">
        <v>3.0</v>
      </c>
      <c r="I4968" s="81">
        <v>0.0</v>
      </c>
      <c r="J4968" s="82">
        <v>1.76</v>
      </c>
      <c r="K4968" s="82">
        <v>5.28</v>
      </c>
    </row>
    <row r="4969" ht="13.5" customHeight="1">
      <c r="A4969" s="64"/>
      <c r="B4969" s="64"/>
      <c r="C4969" s="64"/>
      <c r="D4969" s="64"/>
      <c r="E4969" s="64"/>
      <c r="F4969" s="64" t="s">
        <v>1935</v>
      </c>
      <c r="G4969" s="74">
        <v>5.0</v>
      </c>
      <c r="H4969" s="64" t="s">
        <v>1936</v>
      </c>
      <c r="I4969" s="74">
        <v>5.39</v>
      </c>
      <c r="J4969" s="64" t="s">
        <v>1937</v>
      </c>
      <c r="K4969" s="74">
        <v>10.39</v>
      </c>
    </row>
    <row r="4970" ht="13.5" customHeight="1">
      <c r="A4970" s="64"/>
      <c r="B4970" s="64"/>
      <c r="C4970" s="64"/>
      <c r="D4970" s="64"/>
      <c r="E4970" s="64"/>
      <c r="F4970" s="64" t="s">
        <v>1938</v>
      </c>
      <c r="G4970" s="74">
        <v>19.46</v>
      </c>
      <c r="H4970" s="75" t="s">
        <v>1939</v>
      </c>
      <c r="I4970" s="34"/>
      <c r="J4970" s="64"/>
      <c r="K4970" s="74">
        <v>102.15</v>
      </c>
    </row>
    <row r="4971" ht="0.75" customHeight="1">
      <c r="A4971" s="76"/>
      <c r="B4971" s="76"/>
      <c r="C4971" s="76"/>
      <c r="D4971" s="76"/>
      <c r="E4971" s="76"/>
      <c r="F4971" s="76"/>
      <c r="G4971" s="76"/>
      <c r="H4971" s="76"/>
      <c r="I4971" s="76"/>
      <c r="J4971" s="76"/>
      <c r="K4971" s="76"/>
    </row>
    <row r="4972" ht="18.0" customHeight="1">
      <c r="A4972" s="39" t="s">
        <v>1330</v>
      </c>
      <c r="B4972" s="43" t="s">
        <v>83</v>
      </c>
      <c r="C4972" s="39" t="s">
        <v>84</v>
      </c>
      <c r="D4972" s="39" t="s">
        <v>24</v>
      </c>
      <c r="E4972" s="40" t="s">
        <v>1911</v>
      </c>
      <c r="F4972" s="42"/>
      <c r="G4972" s="54" t="s">
        <v>85</v>
      </c>
      <c r="H4972" s="43" t="s">
        <v>25</v>
      </c>
      <c r="I4972" s="43" t="s">
        <v>1912</v>
      </c>
      <c r="J4972" s="43" t="s">
        <v>86</v>
      </c>
      <c r="K4972" s="43" t="s">
        <v>26</v>
      </c>
    </row>
    <row r="4973" ht="39.0" customHeight="1">
      <c r="A4973" s="56" t="s">
        <v>1913</v>
      </c>
      <c r="B4973" s="58" t="s">
        <v>1331</v>
      </c>
      <c r="C4973" s="56" t="s">
        <v>122</v>
      </c>
      <c r="D4973" s="56" t="s">
        <v>4259</v>
      </c>
      <c r="E4973" s="66" t="s">
        <v>4233</v>
      </c>
      <c r="F4973" s="42"/>
      <c r="G4973" s="57" t="s">
        <v>98</v>
      </c>
      <c r="H4973" s="67">
        <v>1.0</v>
      </c>
      <c r="I4973" s="59"/>
      <c r="J4973" s="59">
        <v>158.73</v>
      </c>
      <c r="K4973" s="59">
        <v>158.73</v>
      </c>
    </row>
    <row r="4974" ht="25.5" customHeight="1">
      <c r="A4974" s="68" t="s">
        <v>1915</v>
      </c>
      <c r="B4974" s="69" t="s">
        <v>2243</v>
      </c>
      <c r="C4974" s="68" t="s">
        <v>122</v>
      </c>
      <c r="D4974" s="68" t="s">
        <v>2244</v>
      </c>
      <c r="E4974" s="70" t="s">
        <v>1918</v>
      </c>
      <c r="F4974" s="42"/>
      <c r="G4974" s="71" t="s">
        <v>1134</v>
      </c>
      <c r="H4974" s="72">
        <v>0.727135</v>
      </c>
      <c r="I4974" s="72">
        <v>0.0</v>
      </c>
      <c r="J4974" s="73">
        <v>22.69</v>
      </c>
      <c r="K4974" s="73">
        <v>16.49</v>
      </c>
    </row>
    <row r="4975" ht="24.0" customHeight="1">
      <c r="A4975" s="68" t="s">
        <v>1915</v>
      </c>
      <c r="B4975" s="69" t="s">
        <v>2007</v>
      </c>
      <c r="C4975" s="68" t="s">
        <v>122</v>
      </c>
      <c r="D4975" s="68" t="s">
        <v>2008</v>
      </c>
      <c r="E4975" s="70" t="s">
        <v>1918</v>
      </c>
      <c r="F4975" s="42"/>
      <c r="G4975" s="71" t="s">
        <v>1134</v>
      </c>
      <c r="H4975" s="72">
        <v>0.727135</v>
      </c>
      <c r="I4975" s="72">
        <v>0.0</v>
      </c>
      <c r="J4975" s="73">
        <v>29.75</v>
      </c>
      <c r="K4975" s="73">
        <v>21.63</v>
      </c>
    </row>
    <row r="4976" ht="39.0" customHeight="1">
      <c r="A4976" s="77" t="s">
        <v>1940</v>
      </c>
      <c r="B4976" s="78" t="s">
        <v>4260</v>
      </c>
      <c r="C4976" s="77" t="s">
        <v>122</v>
      </c>
      <c r="D4976" s="77" t="s">
        <v>4261</v>
      </c>
      <c r="E4976" s="79" t="s">
        <v>1943</v>
      </c>
      <c r="F4976" s="42"/>
      <c r="G4976" s="80" t="s">
        <v>98</v>
      </c>
      <c r="H4976" s="81">
        <v>3.0</v>
      </c>
      <c r="I4976" s="81">
        <v>0.0</v>
      </c>
      <c r="J4976" s="82">
        <v>3.13</v>
      </c>
      <c r="K4976" s="82">
        <v>9.39</v>
      </c>
    </row>
    <row r="4977" ht="25.5" customHeight="1">
      <c r="A4977" s="77" t="s">
        <v>1940</v>
      </c>
      <c r="B4977" s="78" t="s">
        <v>4262</v>
      </c>
      <c r="C4977" s="77" t="s">
        <v>122</v>
      </c>
      <c r="D4977" s="77" t="s">
        <v>4263</v>
      </c>
      <c r="E4977" s="79" t="s">
        <v>1943</v>
      </c>
      <c r="F4977" s="42"/>
      <c r="G4977" s="80" t="s">
        <v>98</v>
      </c>
      <c r="H4977" s="81">
        <v>1.0</v>
      </c>
      <c r="I4977" s="81">
        <v>0.0</v>
      </c>
      <c r="J4977" s="82">
        <v>111.22</v>
      </c>
      <c r="K4977" s="82">
        <v>111.22</v>
      </c>
    </row>
    <row r="4978" ht="13.5" customHeight="1">
      <c r="A4978" s="64"/>
      <c r="B4978" s="64"/>
      <c r="C4978" s="64"/>
      <c r="D4978" s="64"/>
      <c r="E4978" s="64"/>
      <c r="F4978" s="64" t="s">
        <v>1935</v>
      </c>
      <c r="G4978" s="74">
        <v>13.98</v>
      </c>
      <c r="H4978" s="64" t="s">
        <v>1936</v>
      </c>
      <c r="I4978" s="74">
        <v>15.05</v>
      </c>
      <c r="J4978" s="64" t="s">
        <v>1937</v>
      </c>
      <c r="K4978" s="74">
        <v>29.03</v>
      </c>
    </row>
    <row r="4979" ht="13.5" customHeight="1">
      <c r="A4979" s="64"/>
      <c r="B4979" s="64"/>
      <c r="C4979" s="64"/>
      <c r="D4979" s="64"/>
      <c r="E4979" s="64"/>
      <c r="F4979" s="64" t="s">
        <v>1938</v>
      </c>
      <c r="G4979" s="74">
        <v>37.36</v>
      </c>
      <c r="H4979" s="75" t="s">
        <v>1939</v>
      </c>
      <c r="I4979" s="34"/>
      <c r="J4979" s="64"/>
      <c r="K4979" s="74">
        <v>196.09</v>
      </c>
    </row>
    <row r="4980" ht="0.75" customHeight="1">
      <c r="A4980" s="76"/>
      <c r="B4980" s="76"/>
      <c r="C4980" s="76"/>
      <c r="D4980" s="76"/>
      <c r="E4980" s="76"/>
      <c r="F4980" s="76"/>
      <c r="G4980" s="76"/>
      <c r="H4980" s="76"/>
      <c r="I4980" s="76"/>
      <c r="J4980" s="76"/>
      <c r="K4980" s="76"/>
    </row>
    <row r="4981" ht="18.0" customHeight="1">
      <c r="A4981" s="39" t="s">
        <v>1333</v>
      </c>
      <c r="B4981" s="43" t="s">
        <v>83</v>
      </c>
      <c r="C4981" s="39" t="s">
        <v>84</v>
      </c>
      <c r="D4981" s="39" t="s">
        <v>24</v>
      </c>
      <c r="E4981" s="40" t="s">
        <v>1911</v>
      </c>
      <c r="F4981" s="42"/>
      <c r="G4981" s="54" t="s">
        <v>85</v>
      </c>
      <c r="H4981" s="43" t="s">
        <v>25</v>
      </c>
      <c r="I4981" s="43" t="s">
        <v>1912</v>
      </c>
      <c r="J4981" s="43" t="s">
        <v>86</v>
      </c>
      <c r="K4981" s="43" t="s">
        <v>26</v>
      </c>
    </row>
    <row r="4982" ht="25.5" customHeight="1">
      <c r="A4982" s="56" t="s">
        <v>1913</v>
      </c>
      <c r="B4982" s="58" t="s">
        <v>1334</v>
      </c>
      <c r="C4982" s="56" t="s">
        <v>122</v>
      </c>
      <c r="D4982" s="56" t="s">
        <v>4264</v>
      </c>
      <c r="E4982" s="66" t="s">
        <v>4233</v>
      </c>
      <c r="F4982" s="42"/>
      <c r="G4982" s="57" t="s">
        <v>98</v>
      </c>
      <c r="H4982" s="67">
        <v>1.0</v>
      </c>
      <c r="I4982" s="59"/>
      <c r="J4982" s="59">
        <v>430.28</v>
      </c>
      <c r="K4982" s="59">
        <v>430.28</v>
      </c>
    </row>
    <row r="4983" ht="24.0" customHeight="1">
      <c r="A4983" s="68" t="s">
        <v>1915</v>
      </c>
      <c r="B4983" s="69" t="s">
        <v>2007</v>
      </c>
      <c r="C4983" s="68" t="s">
        <v>122</v>
      </c>
      <c r="D4983" s="68" t="s">
        <v>2008</v>
      </c>
      <c r="E4983" s="70" t="s">
        <v>1918</v>
      </c>
      <c r="F4983" s="42"/>
      <c r="G4983" s="71" t="s">
        <v>1134</v>
      </c>
      <c r="H4983" s="72">
        <v>1.222415</v>
      </c>
      <c r="I4983" s="72">
        <v>0.0</v>
      </c>
      <c r="J4983" s="73">
        <v>29.75</v>
      </c>
      <c r="K4983" s="73">
        <v>36.36</v>
      </c>
    </row>
    <row r="4984" ht="25.5" customHeight="1">
      <c r="A4984" s="68" t="s">
        <v>1915</v>
      </c>
      <c r="B4984" s="69" t="s">
        <v>2243</v>
      </c>
      <c r="C4984" s="68" t="s">
        <v>122</v>
      </c>
      <c r="D4984" s="68" t="s">
        <v>2244</v>
      </c>
      <c r="E4984" s="70" t="s">
        <v>1918</v>
      </c>
      <c r="F4984" s="42"/>
      <c r="G4984" s="71" t="s">
        <v>1134</v>
      </c>
      <c r="H4984" s="72">
        <v>1.222415</v>
      </c>
      <c r="I4984" s="72">
        <v>0.0</v>
      </c>
      <c r="J4984" s="73">
        <v>22.69</v>
      </c>
      <c r="K4984" s="73">
        <v>27.73</v>
      </c>
    </row>
    <row r="4985" ht="25.5" customHeight="1">
      <c r="A4985" s="77" t="s">
        <v>1940</v>
      </c>
      <c r="B4985" s="78" t="s">
        <v>4265</v>
      </c>
      <c r="C4985" s="77" t="s">
        <v>122</v>
      </c>
      <c r="D4985" s="77" t="s">
        <v>4266</v>
      </c>
      <c r="E4985" s="79" t="s">
        <v>1943</v>
      </c>
      <c r="F4985" s="42"/>
      <c r="G4985" s="80" t="s">
        <v>98</v>
      </c>
      <c r="H4985" s="81">
        <v>1.0</v>
      </c>
      <c r="I4985" s="81">
        <v>0.0</v>
      </c>
      <c r="J4985" s="82">
        <v>347.83</v>
      </c>
      <c r="K4985" s="82">
        <v>347.83</v>
      </c>
    </row>
    <row r="4986" ht="39.0" customHeight="1">
      <c r="A4986" s="77" t="s">
        <v>1940</v>
      </c>
      <c r="B4986" s="78" t="s">
        <v>4267</v>
      </c>
      <c r="C4986" s="77" t="s">
        <v>122</v>
      </c>
      <c r="D4986" s="77" t="s">
        <v>4268</v>
      </c>
      <c r="E4986" s="79" t="s">
        <v>1943</v>
      </c>
      <c r="F4986" s="42"/>
      <c r="G4986" s="80" t="s">
        <v>98</v>
      </c>
      <c r="H4986" s="81">
        <v>3.0</v>
      </c>
      <c r="I4986" s="81">
        <v>0.0</v>
      </c>
      <c r="J4986" s="82">
        <v>6.12</v>
      </c>
      <c r="K4986" s="82">
        <v>18.36</v>
      </c>
    </row>
    <row r="4987" ht="13.5" customHeight="1">
      <c r="A4987" s="64"/>
      <c r="B4987" s="64"/>
      <c r="C4987" s="64"/>
      <c r="D4987" s="64"/>
      <c r="E4987" s="64"/>
      <c r="F4987" s="64" t="s">
        <v>1935</v>
      </c>
      <c r="G4987" s="74">
        <v>23.52</v>
      </c>
      <c r="H4987" s="64" t="s">
        <v>1936</v>
      </c>
      <c r="I4987" s="74">
        <v>25.29</v>
      </c>
      <c r="J4987" s="64" t="s">
        <v>1937</v>
      </c>
      <c r="K4987" s="74">
        <v>48.81</v>
      </c>
    </row>
    <row r="4988" ht="13.5" customHeight="1">
      <c r="A4988" s="64"/>
      <c r="B4988" s="64"/>
      <c r="C4988" s="64"/>
      <c r="D4988" s="64"/>
      <c r="E4988" s="64"/>
      <c r="F4988" s="64" t="s">
        <v>1938</v>
      </c>
      <c r="G4988" s="74">
        <v>101.28</v>
      </c>
      <c r="H4988" s="75" t="s">
        <v>1939</v>
      </c>
      <c r="I4988" s="34"/>
      <c r="J4988" s="64"/>
      <c r="K4988" s="74">
        <v>531.56</v>
      </c>
    </row>
    <row r="4989" ht="0.75" customHeight="1">
      <c r="A4989" s="76"/>
      <c r="B4989" s="76"/>
      <c r="C4989" s="76"/>
      <c r="D4989" s="76"/>
      <c r="E4989" s="76"/>
      <c r="F4989" s="76"/>
      <c r="G4989" s="76"/>
      <c r="H4989" s="76"/>
      <c r="I4989" s="76"/>
      <c r="J4989" s="76"/>
      <c r="K4989" s="76"/>
    </row>
    <row r="4990" ht="18.0" customHeight="1">
      <c r="A4990" s="39" t="s">
        <v>1336</v>
      </c>
      <c r="B4990" s="43" t="s">
        <v>83</v>
      </c>
      <c r="C4990" s="39" t="s">
        <v>84</v>
      </c>
      <c r="D4990" s="39" t="s">
        <v>24</v>
      </c>
      <c r="E4990" s="40" t="s">
        <v>1911</v>
      </c>
      <c r="F4990" s="42"/>
      <c r="G4990" s="54" t="s">
        <v>85</v>
      </c>
      <c r="H4990" s="43" t="s">
        <v>25</v>
      </c>
      <c r="I4990" s="43" t="s">
        <v>1912</v>
      </c>
      <c r="J4990" s="43" t="s">
        <v>86</v>
      </c>
      <c r="K4990" s="43" t="s">
        <v>26</v>
      </c>
    </row>
    <row r="4991" ht="25.5" customHeight="1">
      <c r="A4991" s="56" t="s">
        <v>1913</v>
      </c>
      <c r="B4991" s="58" t="s">
        <v>1337</v>
      </c>
      <c r="C4991" s="56" t="s">
        <v>122</v>
      </c>
      <c r="D4991" s="56" t="s">
        <v>1338</v>
      </c>
      <c r="E4991" s="66" t="s">
        <v>4233</v>
      </c>
      <c r="F4991" s="42"/>
      <c r="G4991" s="57" t="s">
        <v>98</v>
      </c>
      <c r="H4991" s="67">
        <v>1.0</v>
      </c>
      <c r="I4991" s="59"/>
      <c r="J4991" s="59">
        <v>1031.11</v>
      </c>
      <c r="K4991" s="59">
        <v>1031.11</v>
      </c>
    </row>
    <row r="4992" ht="24.0" customHeight="1">
      <c r="A4992" s="68" t="s">
        <v>1915</v>
      </c>
      <c r="B4992" s="69" t="s">
        <v>2007</v>
      </c>
      <c r="C4992" s="68" t="s">
        <v>122</v>
      </c>
      <c r="D4992" s="68" t="s">
        <v>2008</v>
      </c>
      <c r="E4992" s="70" t="s">
        <v>1918</v>
      </c>
      <c r="F4992" s="42"/>
      <c r="G4992" s="71" t="s">
        <v>1134</v>
      </c>
      <c r="H4992" s="72">
        <v>1.222415</v>
      </c>
      <c r="I4992" s="72">
        <v>0.0</v>
      </c>
      <c r="J4992" s="73">
        <v>29.75</v>
      </c>
      <c r="K4992" s="73">
        <v>36.36</v>
      </c>
    </row>
    <row r="4993" ht="25.5" customHeight="1">
      <c r="A4993" s="68" t="s">
        <v>1915</v>
      </c>
      <c r="B4993" s="69" t="s">
        <v>2243</v>
      </c>
      <c r="C4993" s="68" t="s">
        <v>122</v>
      </c>
      <c r="D4993" s="68" t="s">
        <v>2244</v>
      </c>
      <c r="E4993" s="70" t="s">
        <v>1918</v>
      </c>
      <c r="F4993" s="42"/>
      <c r="G4993" s="71" t="s">
        <v>1134</v>
      </c>
      <c r="H4993" s="72">
        <v>1.222415</v>
      </c>
      <c r="I4993" s="72">
        <v>0.0</v>
      </c>
      <c r="J4993" s="73">
        <v>22.69</v>
      </c>
      <c r="K4993" s="73">
        <v>27.73</v>
      </c>
    </row>
    <row r="4994" ht="39.0" customHeight="1">
      <c r="A4994" s="77" t="s">
        <v>1940</v>
      </c>
      <c r="B4994" s="78" t="s">
        <v>4269</v>
      </c>
      <c r="C4994" s="77" t="s">
        <v>122</v>
      </c>
      <c r="D4994" s="77" t="s">
        <v>4270</v>
      </c>
      <c r="E4994" s="79" t="s">
        <v>1943</v>
      </c>
      <c r="F4994" s="42"/>
      <c r="G4994" s="80" t="s">
        <v>98</v>
      </c>
      <c r="H4994" s="81">
        <v>3.0</v>
      </c>
      <c r="I4994" s="81">
        <v>0.0</v>
      </c>
      <c r="J4994" s="82">
        <v>13.21</v>
      </c>
      <c r="K4994" s="82">
        <v>39.63</v>
      </c>
    </row>
    <row r="4995" ht="25.5" customHeight="1">
      <c r="A4995" s="77" t="s">
        <v>1940</v>
      </c>
      <c r="B4995" s="78" t="s">
        <v>4271</v>
      </c>
      <c r="C4995" s="77" t="s">
        <v>122</v>
      </c>
      <c r="D4995" s="77" t="s">
        <v>4272</v>
      </c>
      <c r="E4995" s="79" t="s">
        <v>1943</v>
      </c>
      <c r="F4995" s="42"/>
      <c r="G4995" s="80" t="s">
        <v>98</v>
      </c>
      <c r="H4995" s="81">
        <v>1.0</v>
      </c>
      <c r="I4995" s="81">
        <v>0.0</v>
      </c>
      <c r="J4995" s="82">
        <v>927.39</v>
      </c>
      <c r="K4995" s="82">
        <v>927.39</v>
      </c>
    </row>
    <row r="4996" ht="13.5" customHeight="1">
      <c r="A4996" s="64"/>
      <c r="B4996" s="64"/>
      <c r="C4996" s="64"/>
      <c r="D4996" s="64"/>
      <c r="E4996" s="64"/>
      <c r="F4996" s="64" t="s">
        <v>1935</v>
      </c>
      <c r="G4996" s="74">
        <v>23.52</v>
      </c>
      <c r="H4996" s="64" t="s">
        <v>1936</v>
      </c>
      <c r="I4996" s="74">
        <v>25.29</v>
      </c>
      <c r="J4996" s="64" t="s">
        <v>1937</v>
      </c>
      <c r="K4996" s="74">
        <v>48.81</v>
      </c>
    </row>
    <row r="4997" ht="13.5" customHeight="1">
      <c r="A4997" s="64"/>
      <c r="B4997" s="64"/>
      <c r="C4997" s="64"/>
      <c r="D4997" s="64"/>
      <c r="E4997" s="64"/>
      <c r="F4997" s="64" t="s">
        <v>1938</v>
      </c>
      <c r="G4997" s="74">
        <v>242.72</v>
      </c>
      <c r="H4997" s="75" t="s">
        <v>1939</v>
      </c>
      <c r="I4997" s="34"/>
      <c r="J4997" s="64"/>
      <c r="K4997" s="74">
        <v>1273.83</v>
      </c>
    </row>
    <row r="4998" ht="0.75" customHeight="1">
      <c r="A4998" s="76"/>
      <c r="B4998" s="76"/>
      <c r="C4998" s="76"/>
      <c r="D4998" s="76"/>
      <c r="E4998" s="76"/>
      <c r="F4998" s="76"/>
      <c r="G4998" s="76"/>
      <c r="H4998" s="76"/>
      <c r="I4998" s="76"/>
      <c r="J4998" s="76"/>
      <c r="K4998" s="76"/>
    </row>
    <row r="4999" ht="18.0" customHeight="1">
      <c r="A4999" s="39" t="s">
        <v>1339</v>
      </c>
      <c r="B4999" s="43" t="s">
        <v>83</v>
      </c>
      <c r="C4999" s="39" t="s">
        <v>84</v>
      </c>
      <c r="D4999" s="39" t="s">
        <v>24</v>
      </c>
      <c r="E4999" s="40" t="s">
        <v>1911</v>
      </c>
      <c r="F4999" s="42"/>
      <c r="G4999" s="54" t="s">
        <v>85</v>
      </c>
      <c r="H4999" s="43" t="s">
        <v>25</v>
      </c>
      <c r="I4999" s="43" t="s">
        <v>1912</v>
      </c>
      <c r="J4999" s="43" t="s">
        <v>86</v>
      </c>
      <c r="K4999" s="43" t="s">
        <v>26</v>
      </c>
    </row>
    <row r="5000" ht="78.0" customHeight="1">
      <c r="A5000" s="56" t="s">
        <v>1913</v>
      </c>
      <c r="B5000" s="58" t="s">
        <v>1340</v>
      </c>
      <c r="C5000" s="56" t="s">
        <v>351</v>
      </c>
      <c r="D5000" s="56" t="s">
        <v>1341</v>
      </c>
      <c r="E5000" s="66">
        <v>15.0</v>
      </c>
      <c r="F5000" s="42"/>
      <c r="G5000" s="57" t="s">
        <v>98</v>
      </c>
      <c r="H5000" s="67">
        <v>1.0</v>
      </c>
      <c r="I5000" s="59"/>
      <c r="J5000" s="59">
        <v>38.3</v>
      </c>
      <c r="K5000" s="59">
        <v>38.3</v>
      </c>
    </row>
    <row r="5001" ht="25.5" customHeight="1">
      <c r="A5001" s="77" t="s">
        <v>1940</v>
      </c>
      <c r="B5001" s="78" t="s">
        <v>2588</v>
      </c>
      <c r="C5001" s="77" t="s">
        <v>351</v>
      </c>
      <c r="D5001" s="77" t="s">
        <v>2589</v>
      </c>
      <c r="E5001" s="79" t="s">
        <v>1948</v>
      </c>
      <c r="F5001" s="42"/>
      <c r="G5001" s="80" t="s">
        <v>1134</v>
      </c>
      <c r="H5001" s="81">
        <v>0.125</v>
      </c>
      <c r="I5001" s="81">
        <v>3.0</v>
      </c>
      <c r="J5001" s="82">
        <v>19.16</v>
      </c>
      <c r="K5001" s="82">
        <v>2.46</v>
      </c>
    </row>
    <row r="5002" ht="25.5" customHeight="1">
      <c r="A5002" s="77" t="s">
        <v>1940</v>
      </c>
      <c r="B5002" s="78" t="s">
        <v>4273</v>
      </c>
      <c r="C5002" s="77" t="s">
        <v>351</v>
      </c>
      <c r="D5002" s="77" t="s">
        <v>4274</v>
      </c>
      <c r="E5002" s="79" t="s">
        <v>1948</v>
      </c>
      <c r="F5002" s="42"/>
      <c r="G5002" s="80" t="s">
        <v>1134</v>
      </c>
      <c r="H5002" s="81">
        <v>0.125</v>
      </c>
      <c r="I5002" s="81">
        <v>3.0</v>
      </c>
      <c r="J5002" s="82">
        <v>26.52</v>
      </c>
      <c r="K5002" s="82">
        <v>3.41</v>
      </c>
    </row>
    <row r="5003" ht="39.0" customHeight="1">
      <c r="A5003" s="77" t="s">
        <v>1940</v>
      </c>
      <c r="B5003" s="78" t="s">
        <v>4275</v>
      </c>
      <c r="C5003" s="77" t="s">
        <v>351</v>
      </c>
      <c r="D5003" s="77" t="s">
        <v>4276</v>
      </c>
      <c r="E5003" s="79" t="s">
        <v>1943</v>
      </c>
      <c r="F5003" s="42"/>
      <c r="G5003" s="80" t="s">
        <v>98</v>
      </c>
      <c r="H5003" s="81">
        <v>1.0</v>
      </c>
      <c r="I5003" s="81">
        <v>0.0</v>
      </c>
      <c r="J5003" s="82">
        <v>32.43</v>
      </c>
      <c r="K5003" s="82">
        <v>32.43</v>
      </c>
    </row>
    <row r="5004" ht="13.5" customHeight="1">
      <c r="A5004" s="64"/>
      <c r="B5004" s="64"/>
      <c r="C5004" s="64"/>
      <c r="D5004" s="64"/>
      <c r="E5004" s="64"/>
      <c r="F5004" s="64" t="s">
        <v>1935</v>
      </c>
      <c r="G5004" s="74">
        <v>2.82</v>
      </c>
      <c r="H5004" s="64" t="s">
        <v>1936</v>
      </c>
      <c r="I5004" s="74">
        <v>3.05</v>
      </c>
      <c r="J5004" s="64" t="s">
        <v>1937</v>
      </c>
      <c r="K5004" s="74">
        <v>5.87</v>
      </c>
    </row>
    <row r="5005" ht="13.5" customHeight="1">
      <c r="A5005" s="64"/>
      <c r="B5005" s="64"/>
      <c r="C5005" s="64"/>
      <c r="D5005" s="64"/>
      <c r="E5005" s="64"/>
      <c r="F5005" s="64" t="s">
        <v>1938</v>
      </c>
      <c r="G5005" s="74">
        <v>9.01</v>
      </c>
      <c r="H5005" s="75" t="s">
        <v>1939</v>
      </c>
      <c r="I5005" s="34"/>
      <c r="J5005" s="64"/>
      <c r="K5005" s="74">
        <v>47.31</v>
      </c>
    </row>
    <row r="5006" ht="0.75" customHeight="1">
      <c r="A5006" s="76"/>
      <c r="B5006" s="76"/>
      <c r="C5006" s="76"/>
      <c r="D5006" s="76"/>
      <c r="E5006" s="76"/>
      <c r="F5006" s="76"/>
      <c r="G5006" s="76"/>
      <c r="H5006" s="76"/>
      <c r="I5006" s="76"/>
      <c r="J5006" s="76"/>
      <c r="K5006" s="76"/>
    </row>
    <row r="5007" ht="18.0" customHeight="1">
      <c r="A5007" s="39" t="s">
        <v>1342</v>
      </c>
      <c r="B5007" s="43" t="s">
        <v>83</v>
      </c>
      <c r="C5007" s="39" t="s">
        <v>84</v>
      </c>
      <c r="D5007" s="39" t="s">
        <v>24</v>
      </c>
      <c r="E5007" s="40" t="s">
        <v>1911</v>
      </c>
      <c r="F5007" s="42"/>
      <c r="G5007" s="54" t="s">
        <v>85</v>
      </c>
      <c r="H5007" s="43" t="s">
        <v>25</v>
      </c>
      <c r="I5007" s="43" t="s">
        <v>86</v>
      </c>
      <c r="J5007" s="43" t="s">
        <v>26</v>
      </c>
      <c r="K5007" s="4"/>
    </row>
    <row r="5008" ht="64.5" customHeight="1">
      <c r="A5008" s="56" t="s">
        <v>1913</v>
      </c>
      <c r="B5008" s="58" t="s">
        <v>1343</v>
      </c>
      <c r="C5008" s="56" t="s">
        <v>265</v>
      </c>
      <c r="D5008" s="56" t="s">
        <v>1344</v>
      </c>
      <c r="E5008" s="66" t="s">
        <v>4277</v>
      </c>
      <c r="F5008" s="42"/>
      <c r="G5008" s="57" t="s">
        <v>106</v>
      </c>
      <c r="H5008" s="67">
        <v>1.0</v>
      </c>
      <c r="I5008" s="59">
        <v>239.86</v>
      </c>
      <c r="J5008" s="59">
        <v>239.86</v>
      </c>
      <c r="K5008" s="4"/>
    </row>
    <row r="5009" ht="15.0" customHeight="1">
      <c r="A5009" s="39" t="s">
        <v>23</v>
      </c>
      <c r="B5009" s="43" t="s">
        <v>83</v>
      </c>
      <c r="C5009" s="39" t="s">
        <v>84</v>
      </c>
      <c r="D5009" s="39" t="s">
        <v>24</v>
      </c>
      <c r="E5009" s="40" t="s">
        <v>1911</v>
      </c>
      <c r="F5009" s="42"/>
      <c r="G5009" s="54" t="s">
        <v>85</v>
      </c>
      <c r="H5009" s="43" t="s">
        <v>25</v>
      </c>
      <c r="I5009" s="43" t="s">
        <v>86</v>
      </c>
      <c r="J5009" s="43" t="s">
        <v>26</v>
      </c>
      <c r="K5009" s="4"/>
    </row>
    <row r="5010" ht="64.5" customHeight="1">
      <c r="A5010" s="77" t="s">
        <v>1940</v>
      </c>
      <c r="B5010" s="78" t="s">
        <v>4278</v>
      </c>
      <c r="C5010" s="77" t="s">
        <v>265</v>
      </c>
      <c r="D5010" s="77" t="s">
        <v>1344</v>
      </c>
      <c r="E5010" s="79" t="s">
        <v>1943</v>
      </c>
      <c r="F5010" s="42"/>
      <c r="G5010" s="80" t="s">
        <v>106</v>
      </c>
      <c r="H5010" s="81">
        <v>1.0</v>
      </c>
      <c r="I5010" s="82" t="s">
        <v>4279</v>
      </c>
      <c r="J5010" s="86" t="s">
        <v>4279</v>
      </c>
      <c r="K5010" s="4"/>
    </row>
    <row r="5011" ht="24.0" customHeight="1">
      <c r="A5011" s="77" t="s">
        <v>1940</v>
      </c>
      <c r="B5011" s="78" t="s">
        <v>2335</v>
      </c>
      <c r="C5011" s="77" t="s">
        <v>122</v>
      </c>
      <c r="D5011" s="77" t="s">
        <v>2336</v>
      </c>
      <c r="E5011" s="79" t="s">
        <v>1948</v>
      </c>
      <c r="F5011" s="42"/>
      <c r="G5011" s="80" t="s">
        <v>1134</v>
      </c>
      <c r="H5011" s="81">
        <v>0.2</v>
      </c>
      <c r="I5011" s="82" t="s">
        <v>2337</v>
      </c>
      <c r="J5011" s="86" t="s">
        <v>4112</v>
      </c>
      <c r="K5011" s="4"/>
    </row>
    <row r="5012" ht="24.0" customHeight="1">
      <c r="A5012" s="77" t="s">
        <v>1940</v>
      </c>
      <c r="B5012" s="78" t="s">
        <v>4204</v>
      </c>
      <c r="C5012" s="77" t="s">
        <v>122</v>
      </c>
      <c r="D5012" s="77" t="s">
        <v>4205</v>
      </c>
      <c r="E5012" s="79" t="s">
        <v>1948</v>
      </c>
      <c r="F5012" s="42"/>
      <c r="G5012" s="80" t="s">
        <v>1134</v>
      </c>
      <c r="H5012" s="81">
        <v>0.2</v>
      </c>
      <c r="I5012" s="82" t="s">
        <v>3014</v>
      </c>
      <c r="J5012" s="86" t="s">
        <v>4280</v>
      </c>
      <c r="K5012" s="4"/>
    </row>
    <row r="5013" ht="24.0" customHeight="1">
      <c r="A5013" s="68" t="s">
        <v>1913</v>
      </c>
      <c r="B5013" s="69" t="s">
        <v>2343</v>
      </c>
      <c r="C5013" s="68" t="s">
        <v>265</v>
      </c>
      <c r="D5013" s="68" t="s">
        <v>2344</v>
      </c>
      <c r="E5013" s="70" t="s">
        <v>2332</v>
      </c>
      <c r="F5013" s="42"/>
      <c r="G5013" s="71" t="s">
        <v>2070</v>
      </c>
      <c r="H5013" s="72">
        <v>0.2</v>
      </c>
      <c r="I5013" s="73" t="s">
        <v>2345</v>
      </c>
      <c r="J5013" s="84" t="s">
        <v>4113</v>
      </c>
      <c r="K5013" s="4"/>
    </row>
    <row r="5014" ht="24.0" customHeight="1">
      <c r="A5014" s="68" t="s">
        <v>1913</v>
      </c>
      <c r="B5014" s="69" t="s">
        <v>4196</v>
      </c>
      <c r="C5014" s="68" t="s">
        <v>265</v>
      </c>
      <c r="D5014" s="68" t="s">
        <v>4197</v>
      </c>
      <c r="E5014" s="70" t="s">
        <v>2332</v>
      </c>
      <c r="F5014" s="42"/>
      <c r="G5014" s="71" t="s">
        <v>2070</v>
      </c>
      <c r="H5014" s="72">
        <v>0.2</v>
      </c>
      <c r="I5014" s="73" t="s">
        <v>4198</v>
      </c>
      <c r="J5014" s="84" t="s">
        <v>4281</v>
      </c>
      <c r="K5014" s="4"/>
    </row>
    <row r="5015" ht="39.75" customHeight="1">
      <c r="A5015" s="87" t="s">
        <v>2347</v>
      </c>
      <c r="B5015" s="41"/>
      <c r="C5015" s="41"/>
      <c r="D5015" s="41"/>
      <c r="E5015" s="41"/>
      <c r="F5015" s="41"/>
      <c r="G5015" s="41"/>
      <c r="H5015" s="41"/>
      <c r="I5015" s="41"/>
      <c r="J5015" s="42"/>
      <c r="K5015" s="4"/>
    </row>
    <row r="5016" ht="15.0" customHeight="1">
      <c r="A5016" s="39" t="s">
        <v>23</v>
      </c>
      <c r="B5016" s="43" t="s">
        <v>83</v>
      </c>
      <c r="C5016" s="39" t="s">
        <v>84</v>
      </c>
      <c r="D5016" s="39" t="s">
        <v>24</v>
      </c>
      <c r="E5016" s="40" t="s">
        <v>1911</v>
      </c>
      <c r="F5016" s="42"/>
      <c r="G5016" s="54" t="s">
        <v>85</v>
      </c>
      <c r="H5016" s="43" t="s">
        <v>25</v>
      </c>
      <c r="I5016" s="43" t="s">
        <v>86</v>
      </c>
      <c r="J5016" s="43" t="s">
        <v>26</v>
      </c>
      <c r="K5016" s="4"/>
    </row>
    <row r="5017" ht="64.5" customHeight="1">
      <c r="A5017" s="77" t="s">
        <v>1940</v>
      </c>
      <c r="B5017" s="78" t="s">
        <v>4278</v>
      </c>
      <c r="C5017" s="77" t="s">
        <v>265</v>
      </c>
      <c r="D5017" s="77" t="s">
        <v>1344</v>
      </c>
      <c r="E5017" s="79" t="s">
        <v>1943</v>
      </c>
      <c r="F5017" s="42"/>
      <c r="G5017" s="80" t="s">
        <v>106</v>
      </c>
      <c r="H5017" s="81">
        <v>1.0</v>
      </c>
      <c r="I5017" s="82" t="s">
        <v>4279</v>
      </c>
      <c r="J5017" s="86" t="s">
        <v>4279</v>
      </c>
      <c r="K5017" s="4"/>
    </row>
    <row r="5018" ht="24.0" customHeight="1">
      <c r="A5018" s="77" t="s">
        <v>1940</v>
      </c>
      <c r="B5018" s="78" t="s">
        <v>2335</v>
      </c>
      <c r="C5018" s="77" t="s">
        <v>122</v>
      </c>
      <c r="D5018" s="77" t="s">
        <v>2336</v>
      </c>
      <c r="E5018" s="79" t="s">
        <v>1948</v>
      </c>
      <c r="F5018" s="42"/>
      <c r="G5018" s="80" t="s">
        <v>1134</v>
      </c>
      <c r="H5018" s="81">
        <v>0.2</v>
      </c>
      <c r="I5018" s="82" t="s">
        <v>2337</v>
      </c>
      <c r="J5018" s="86" t="s">
        <v>4112</v>
      </c>
      <c r="K5018" s="4"/>
    </row>
    <row r="5019" ht="24.0" customHeight="1">
      <c r="A5019" s="77" t="s">
        <v>1940</v>
      </c>
      <c r="B5019" s="78" t="s">
        <v>4204</v>
      </c>
      <c r="C5019" s="77" t="s">
        <v>122</v>
      </c>
      <c r="D5019" s="77" t="s">
        <v>4205</v>
      </c>
      <c r="E5019" s="79" t="s">
        <v>1948</v>
      </c>
      <c r="F5019" s="42"/>
      <c r="G5019" s="80" t="s">
        <v>1134</v>
      </c>
      <c r="H5019" s="81">
        <v>0.2</v>
      </c>
      <c r="I5019" s="82" t="s">
        <v>3014</v>
      </c>
      <c r="J5019" s="86" t="s">
        <v>4280</v>
      </c>
      <c r="K5019" s="4"/>
    </row>
    <row r="5020" ht="25.5" customHeight="1">
      <c r="A5020" s="77" t="s">
        <v>1940</v>
      </c>
      <c r="B5020" s="78" t="s">
        <v>2372</v>
      </c>
      <c r="C5020" s="77" t="s">
        <v>122</v>
      </c>
      <c r="D5020" s="77" t="s">
        <v>2373</v>
      </c>
      <c r="E5020" s="79" t="s">
        <v>1943</v>
      </c>
      <c r="F5020" s="42"/>
      <c r="G5020" s="80" t="s">
        <v>98</v>
      </c>
      <c r="H5020" s="81">
        <v>8.0E-5</v>
      </c>
      <c r="I5020" s="82" t="s">
        <v>2374</v>
      </c>
      <c r="J5020" s="86" t="s">
        <v>2351</v>
      </c>
      <c r="K5020" s="4"/>
    </row>
    <row r="5021" ht="25.5" customHeight="1">
      <c r="A5021" s="77" t="s">
        <v>1940</v>
      </c>
      <c r="B5021" s="78" t="s">
        <v>2409</v>
      </c>
      <c r="C5021" s="77" t="s">
        <v>265</v>
      </c>
      <c r="D5021" s="77" t="s">
        <v>2410</v>
      </c>
      <c r="E5021" s="79" t="s">
        <v>1943</v>
      </c>
      <c r="F5021" s="42"/>
      <c r="G5021" s="80" t="s">
        <v>106</v>
      </c>
      <c r="H5021" s="81">
        <v>2.4E-4</v>
      </c>
      <c r="I5021" s="82" t="s">
        <v>2411</v>
      </c>
      <c r="J5021" s="86" t="s">
        <v>2351</v>
      </c>
      <c r="K5021" s="4"/>
    </row>
    <row r="5022" ht="24.0" customHeight="1">
      <c r="A5022" s="77" t="s">
        <v>1940</v>
      </c>
      <c r="B5022" s="78" t="s">
        <v>2419</v>
      </c>
      <c r="C5022" s="77" t="s">
        <v>265</v>
      </c>
      <c r="D5022" s="77" t="s">
        <v>2420</v>
      </c>
      <c r="E5022" s="79" t="s">
        <v>1943</v>
      </c>
      <c r="F5022" s="42"/>
      <c r="G5022" s="80" t="s">
        <v>106</v>
      </c>
      <c r="H5022" s="81">
        <v>2.0E-5</v>
      </c>
      <c r="I5022" s="82" t="s">
        <v>2421</v>
      </c>
      <c r="J5022" s="86" t="s">
        <v>2351</v>
      </c>
      <c r="K5022" s="4"/>
    </row>
    <row r="5023" ht="24.0" customHeight="1">
      <c r="A5023" s="77" t="s">
        <v>1940</v>
      </c>
      <c r="B5023" s="78" t="s">
        <v>2360</v>
      </c>
      <c r="C5023" s="77" t="s">
        <v>265</v>
      </c>
      <c r="D5023" s="77" t="s">
        <v>2361</v>
      </c>
      <c r="E5023" s="79" t="s">
        <v>1943</v>
      </c>
      <c r="F5023" s="42"/>
      <c r="G5023" s="80" t="s">
        <v>106</v>
      </c>
      <c r="H5023" s="81">
        <v>0.0018</v>
      </c>
      <c r="I5023" s="82" t="s">
        <v>2362</v>
      </c>
      <c r="J5023" s="86" t="s">
        <v>3150</v>
      </c>
      <c r="K5023" s="4"/>
    </row>
    <row r="5024" ht="24.0" customHeight="1">
      <c r="A5024" s="77" t="s">
        <v>1940</v>
      </c>
      <c r="B5024" s="78" t="s">
        <v>2388</v>
      </c>
      <c r="C5024" s="77" t="s">
        <v>265</v>
      </c>
      <c r="D5024" s="77" t="s">
        <v>2389</v>
      </c>
      <c r="E5024" s="79" t="s">
        <v>1943</v>
      </c>
      <c r="F5024" s="42"/>
      <c r="G5024" s="80" t="s">
        <v>106</v>
      </c>
      <c r="H5024" s="81">
        <v>0.0319</v>
      </c>
      <c r="I5024" s="82" t="s">
        <v>2390</v>
      </c>
      <c r="J5024" s="86" t="s">
        <v>2438</v>
      </c>
      <c r="K5024" s="4"/>
    </row>
    <row r="5025" ht="24.0" customHeight="1">
      <c r="A5025" s="77" t="s">
        <v>1940</v>
      </c>
      <c r="B5025" s="78" t="s">
        <v>2378</v>
      </c>
      <c r="C5025" s="77" t="s">
        <v>265</v>
      </c>
      <c r="D5025" s="77" t="s">
        <v>2379</v>
      </c>
      <c r="E5025" s="79" t="s">
        <v>1943</v>
      </c>
      <c r="F5025" s="42"/>
      <c r="G5025" s="80" t="s">
        <v>106</v>
      </c>
      <c r="H5025" s="81">
        <v>6.0E-4</v>
      </c>
      <c r="I5025" s="82" t="s">
        <v>2380</v>
      </c>
      <c r="J5025" s="86" t="s">
        <v>2866</v>
      </c>
      <c r="K5025" s="4"/>
    </row>
    <row r="5026" ht="25.5" customHeight="1">
      <c r="A5026" s="77" t="s">
        <v>1940</v>
      </c>
      <c r="B5026" s="78" t="s">
        <v>2364</v>
      </c>
      <c r="C5026" s="77" t="s">
        <v>122</v>
      </c>
      <c r="D5026" s="77" t="s">
        <v>2365</v>
      </c>
      <c r="E5026" s="79" t="s">
        <v>1943</v>
      </c>
      <c r="F5026" s="42"/>
      <c r="G5026" s="80" t="s">
        <v>2357</v>
      </c>
      <c r="H5026" s="81">
        <v>3.0E-4</v>
      </c>
      <c r="I5026" s="82" t="s">
        <v>2366</v>
      </c>
      <c r="J5026" s="86" t="s">
        <v>2395</v>
      </c>
      <c r="K5026" s="4"/>
    </row>
    <row r="5027" ht="24.0" customHeight="1">
      <c r="A5027" s="77" t="s">
        <v>1940</v>
      </c>
      <c r="B5027" s="78" t="s">
        <v>2355</v>
      </c>
      <c r="C5027" s="77" t="s">
        <v>122</v>
      </c>
      <c r="D5027" s="77" t="s">
        <v>2356</v>
      </c>
      <c r="E5027" s="79" t="s">
        <v>1943</v>
      </c>
      <c r="F5027" s="42"/>
      <c r="G5027" s="80" t="s">
        <v>2357</v>
      </c>
      <c r="H5027" s="81">
        <v>9.2E-4</v>
      </c>
      <c r="I5027" s="82" t="s">
        <v>2358</v>
      </c>
      <c r="J5027" s="86" t="s">
        <v>2359</v>
      </c>
      <c r="K5027" s="4"/>
    </row>
    <row r="5028" ht="25.5" customHeight="1">
      <c r="A5028" s="77" t="s">
        <v>1940</v>
      </c>
      <c r="B5028" s="78" t="s">
        <v>2404</v>
      </c>
      <c r="C5028" s="77" t="s">
        <v>265</v>
      </c>
      <c r="D5028" s="77" t="s">
        <v>2405</v>
      </c>
      <c r="E5028" s="79" t="s">
        <v>1972</v>
      </c>
      <c r="F5028" s="42"/>
      <c r="G5028" s="80" t="s">
        <v>106</v>
      </c>
      <c r="H5028" s="81">
        <v>0.04072</v>
      </c>
      <c r="I5028" s="82" t="s">
        <v>2406</v>
      </c>
      <c r="J5028" s="86" t="s">
        <v>3149</v>
      </c>
      <c r="K5028" s="4"/>
    </row>
    <row r="5029" ht="24.0" customHeight="1">
      <c r="A5029" s="77" t="s">
        <v>1940</v>
      </c>
      <c r="B5029" s="78" t="s">
        <v>2407</v>
      </c>
      <c r="C5029" s="77" t="s">
        <v>265</v>
      </c>
      <c r="D5029" s="77" t="s">
        <v>2408</v>
      </c>
      <c r="E5029" s="79" t="s">
        <v>1943</v>
      </c>
      <c r="F5029" s="42"/>
      <c r="G5029" s="80" t="s">
        <v>106</v>
      </c>
      <c r="H5029" s="81">
        <v>0.0018</v>
      </c>
      <c r="I5029" s="82" t="s">
        <v>2186</v>
      </c>
      <c r="J5029" s="86" t="s">
        <v>2351</v>
      </c>
      <c r="K5029" s="4"/>
    </row>
    <row r="5030" ht="24.0" customHeight="1">
      <c r="A5030" s="77" t="s">
        <v>1940</v>
      </c>
      <c r="B5030" s="78" t="s">
        <v>2392</v>
      </c>
      <c r="C5030" s="77" t="s">
        <v>265</v>
      </c>
      <c r="D5030" s="77" t="s">
        <v>2393</v>
      </c>
      <c r="E5030" s="79" t="s">
        <v>1943</v>
      </c>
      <c r="F5030" s="42"/>
      <c r="G5030" s="80" t="s">
        <v>106</v>
      </c>
      <c r="H5030" s="81">
        <v>7.2E-4</v>
      </c>
      <c r="I5030" s="82" t="s">
        <v>2394</v>
      </c>
      <c r="J5030" s="86" t="s">
        <v>2359</v>
      </c>
      <c r="K5030" s="4"/>
    </row>
    <row r="5031" ht="25.5" customHeight="1">
      <c r="A5031" s="77" t="s">
        <v>1940</v>
      </c>
      <c r="B5031" s="78" t="s">
        <v>2422</v>
      </c>
      <c r="C5031" s="77" t="s">
        <v>265</v>
      </c>
      <c r="D5031" s="77" t="s">
        <v>2423</v>
      </c>
      <c r="E5031" s="79" t="s">
        <v>1943</v>
      </c>
      <c r="F5031" s="42"/>
      <c r="G5031" s="80" t="s">
        <v>106</v>
      </c>
      <c r="H5031" s="81">
        <v>4.0E-5</v>
      </c>
      <c r="I5031" s="82" t="s">
        <v>2424</v>
      </c>
      <c r="J5031" s="86" t="s">
        <v>2351</v>
      </c>
      <c r="K5031" s="4"/>
    </row>
    <row r="5032" ht="24.0" customHeight="1">
      <c r="A5032" s="77" t="s">
        <v>1940</v>
      </c>
      <c r="B5032" s="78" t="s">
        <v>2396</v>
      </c>
      <c r="C5032" s="77" t="s">
        <v>265</v>
      </c>
      <c r="D5032" s="77" t="s">
        <v>2397</v>
      </c>
      <c r="E5032" s="79" t="s">
        <v>1943</v>
      </c>
      <c r="F5032" s="42"/>
      <c r="G5032" s="80" t="s">
        <v>106</v>
      </c>
      <c r="H5032" s="81">
        <v>0.04072</v>
      </c>
      <c r="I5032" s="82" t="s">
        <v>2398</v>
      </c>
      <c r="J5032" s="86" t="s">
        <v>4282</v>
      </c>
      <c r="K5032" s="4"/>
    </row>
    <row r="5033" ht="24.0" customHeight="1">
      <c r="A5033" s="77" t="s">
        <v>1940</v>
      </c>
      <c r="B5033" s="78" t="s">
        <v>2412</v>
      </c>
      <c r="C5033" s="77" t="s">
        <v>265</v>
      </c>
      <c r="D5033" s="77" t="s">
        <v>2413</v>
      </c>
      <c r="E5033" s="79" t="s">
        <v>1972</v>
      </c>
      <c r="F5033" s="42"/>
      <c r="G5033" s="80" t="s">
        <v>106</v>
      </c>
      <c r="H5033" s="81">
        <v>0.0018</v>
      </c>
      <c r="I5033" s="82" t="s">
        <v>2414</v>
      </c>
      <c r="J5033" s="86" t="s">
        <v>2395</v>
      </c>
      <c r="K5033" s="4"/>
    </row>
    <row r="5034" ht="24.0" customHeight="1">
      <c r="A5034" s="77" t="s">
        <v>1940</v>
      </c>
      <c r="B5034" s="78" t="s">
        <v>2400</v>
      </c>
      <c r="C5034" s="77" t="s">
        <v>265</v>
      </c>
      <c r="D5034" s="77" t="s">
        <v>2401</v>
      </c>
      <c r="E5034" s="79" t="s">
        <v>1972</v>
      </c>
      <c r="F5034" s="42"/>
      <c r="G5034" s="80" t="s">
        <v>2402</v>
      </c>
      <c r="H5034" s="81">
        <v>1.6E-4</v>
      </c>
      <c r="I5034" s="82" t="s">
        <v>2403</v>
      </c>
      <c r="J5034" s="86" t="s">
        <v>2367</v>
      </c>
      <c r="K5034" s="4"/>
    </row>
    <row r="5035" ht="24.0" customHeight="1">
      <c r="A5035" s="77" t="s">
        <v>1940</v>
      </c>
      <c r="B5035" s="78" t="s">
        <v>2368</v>
      </c>
      <c r="C5035" s="77" t="s">
        <v>265</v>
      </c>
      <c r="D5035" s="77" t="s">
        <v>2369</v>
      </c>
      <c r="E5035" s="79" t="s">
        <v>1943</v>
      </c>
      <c r="F5035" s="42"/>
      <c r="G5035" s="80" t="s">
        <v>2370</v>
      </c>
      <c r="H5035" s="81">
        <v>3.2E-4</v>
      </c>
      <c r="I5035" s="82" t="s">
        <v>2371</v>
      </c>
      <c r="J5035" s="86" t="s">
        <v>2351</v>
      </c>
      <c r="K5035" s="4"/>
    </row>
    <row r="5036" ht="24.0" customHeight="1">
      <c r="A5036" s="77" t="s">
        <v>1940</v>
      </c>
      <c r="B5036" s="78" t="s">
        <v>2425</v>
      </c>
      <c r="C5036" s="77" t="s">
        <v>265</v>
      </c>
      <c r="D5036" s="77" t="s">
        <v>2426</v>
      </c>
      <c r="E5036" s="79" t="s">
        <v>1943</v>
      </c>
      <c r="F5036" s="42"/>
      <c r="G5036" s="80" t="s">
        <v>106</v>
      </c>
      <c r="H5036" s="81">
        <v>4.0E-5</v>
      </c>
      <c r="I5036" s="82" t="s">
        <v>2427</v>
      </c>
      <c r="J5036" s="86" t="s">
        <v>2351</v>
      </c>
      <c r="K5036" s="4"/>
    </row>
    <row r="5037" ht="24.0" customHeight="1">
      <c r="A5037" s="77" t="s">
        <v>1940</v>
      </c>
      <c r="B5037" s="78" t="s">
        <v>2428</v>
      </c>
      <c r="C5037" s="77" t="s">
        <v>265</v>
      </c>
      <c r="D5037" s="77" t="s">
        <v>2429</v>
      </c>
      <c r="E5037" s="79" t="s">
        <v>1943</v>
      </c>
      <c r="F5037" s="42"/>
      <c r="G5037" s="80" t="s">
        <v>106</v>
      </c>
      <c r="H5037" s="81">
        <v>6.0E-5</v>
      </c>
      <c r="I5037" s="82" t="s">
        <v>2430</v>
      </c>
      <c r="J5037" s="86" t="s">
        <v>2351</v>
      </c>
      <c r="K5037" s="4"/>
    </row>
    <row r="5038" ht="24.0" customHeight="1">
      <c r="A5038" s="77" t="s">
        <v>1940</v>
      </c>
      <c r="B5038" s="78" t="s">
        <v>4211</v>
      </c>
      <c r="C5038" s="77" t="s">
        <v>265</v>
      </c>
      <c r="D5038" s="77" t="s">
        <v>4212</v>
      </c>
      <c r="E5038" s="79" t="s">
        <v>1943</v>
      </c>
      <c r="F5038" s="42"/>
      <c r="G5038" s="80" t="s">
        <v>106</v>
      </c>
      <c r="H5038" s="81">
        <v>4.0E-5</v>
      </c>
      <c r="I5038" s="82" t="s">
        <v>4213</v>
      </c>
      <c r="J5038" s="86" t="s">
        <v>2351</v>
      </c>
      <c r="K5038" s="4"/>
    </row>
    <row r="5039" ht="24.0" customHeight="1">
      <c r="A5039" s="77" t="s">
        <v>1940</v>
      </c>
      <c r="B5039" s="78" t="s">
        <v>2382</v>
      </c>
      <c r="C5039" s="77" t="s">
        <v>265</v>
      </c>
      <c r="D5039" s="77" t="s">
        <v>2383</v>
      </c>
      <c r="E5039" s="79" t="s">
        <v>1943</v>
      </c>
      <c r="F5039" s="42"/>
      <c r="G5039" s="80" t="s">
        <v>106</v>
      </c>
      <c r="H5039" s="81">
        <v>4.0E-5</v>
      </c>
      <c r="I5039" s="82" t="s">
        <v>2384</v>
      </c>
      <c r="J5039" s="86" t="s">
        <v>2351</v>
      </c>
      <c r="K5039" s="4"/>
    </row>
    <row r="5040" ht="24.0" customHeight="1">
      <c r="A5040" s="77" t="s">
        <v>1940</v>
      </c>
      <c r="B5040" s="78" t="s">
        <v>4214</v>
      </c>
      <c r="C5040" s="77" t="s">
        <v>265</v>
      </c>
      <c r="D5040" s="77" t="s">
        <v>4215</v>
      </c>
      <c r="E5040" s="79" t="s">
        <v>1943</v>
      </c>
      <c r="F5040" s="42"/>
      <c r="G5040" s="80" t="s">
        <v>106</v>
      </c>
      <c r="H5040" s="81">
        <v>4.0E-5</v>
      </c>
      <c r="I5040" s="82" t="s">
        <v>4216</v>
      </c>
      <c r="J5040" s="86" t="s">
        <v>2351</v>
      </c>
      <c r="K5040" s="4"/>
    </row>
    <row r="5041" ht="24.0" customHeight="1">
      <c r="A5041" s="77" t="s">
        <v>1940</v>
      </c>
      <c r="B5041" s="78" t="s">
        <v>4218</v>
      </c>
      <c r="C5041" s="77" t="s">
        <v>265</v>
      </c>
      <c r="D5041" s="77" t="s">
        <v>4219</v>
      </c>
      <c r="E5041" s="79" t="s">
        <v>1943</v>
      </c>
      <c r="F5041" s="42"/>
      <c r="G5041" s="80" t="s">
        <v>106</v>
      </c>
      <c r="H5041" s="81">
        <v>2.0E-5</v>
      </c>
      <c r="I5041" s="82" t="s">
        <v>4220</v>
      </c>
      <c r="J5041" s="86" t="s">
        <v>2351</v>
      </c>
      <c r="K5041" s="4"/>
    </row>
    <row r="5042" ht="13.5" customHeight="1">
      <c r="A5042" s="64"/>
      <c r="B5042" s="64"/>
      <c r="C5042" s="64"/>
      <c r="D5042" s="64"/>
      <c r="E5042" s="64" t="s">
        <v>1935</v>
      </c>
      <c r="F5042" s="74">
        <v>3.65</v>
      </c>
      <c r="G5042" s="64" t="s">
        <v>1936</v>
      </c>
      <c r="H5042" s="74">
        <v>3.93</v>
      </c>
      <c r="I5042" s="64" t="s">
        <v>1937</v>
      </c>
      <c r="J5042" s="74">
        <v>7.58</v>
      </c>
      <c r="K5042" s="4"/>
    </row>
    <row r="5043" ht="13.5" customHeight="1">
      <c r="A5043" s="64"/>
      <c r="B5043" s="64"/>
      <c r="C5043" s="64"/>
      <c r="D5043" s="64"/>
      <c r="E5043" s="64" t="s">
        <v>1938</v>
      </c>
      <c r="F5043" s="74">
        <v>56.46</v>
      </c>
      <c r="G5043" s="64"/>
      <c r="H5043" s="75" t="s">
        <v>1939</v>
      </c>
      <c r="I5043" s="34"/>
      <c r="J5043" s="74">
        <v>296.32</v>
      </c>
      <c r="K5043" s="4"/>
    </row>
    <row r="5044" ht="0.75" customHeight="1">
      <c r="A5044" s="76"/>
      <c r="B5044" s="76"/>
      <c r="C5044" s="76"/>
      <c r="D5044" s="76"/>
      <c r="E5044" s="76"/>
      <c r="F5044" s="76"/>
      <c r="G5044" s="76"/>
      <c r="H5044" s="76"/>
      <c r="I5044" s="76"/>
      <c r="J5044" s="76"/>
      <c r="K5044" s="76"/>
    </row>
    <row r="5045" ht="18.0" customHeight="1">
      <c r="A5045" s="39" t="s">
        <v>1345</v>
      </c>
      <c r="B5045" s="43" t="s">
        <v>83</v>
      </c>
      <c r="C5045" s="39" t="s">
        <v>84</v>
      </c>
      <c r="D5045" s="39" t="s">
        <v>24</v>
      </c>
      <c r="E5045" s="40" t="s">
        <v>1911</v>
      </c>
      <c r="F5045" s="42"/>
      <c r="G5045" s="54" t="s">
        <v>85</v>
      </c>
      <c r="H5045" s="43" t="s">
        <v>25</v>
      </c>
      <c r="I5045" s="43" t="s">
        <v>1912</v>
      </c>
      <c r="J5045" s="43" t="s">
        <v>86</v>
      </c>
      <c r="K5045" s="43" t="s">
        <v>26</v>
      </c>
    </row>
    <row r="5046" ht="39.0" customHeight="1">
      <c r="A5046" s="56" t="s">
        <v>1913</v>
      </c>
      <c r="B5046" s="58" t="s">
        <v>1346</v>
      </c>
      <c r="C5046" s="56" t="s">
        <v>122</v>
      </c>
      <c r="D5046" s="56" t="s">
        <v>1347</v>
      </c>
      <c r="E5046" s="66" t="s">
        <v>2207</v>
      </c>
      <c r="F5046" s="42"/>
      <c r="G5046" s="57" t="s">
        <v>151</v>
      </c>
      <c r="H5046" s="67">
        <v>1.0</v>
      </c>
      <c r="I5046" s="59"/>
      <c r="J5046" s="59">
        <v>4.44</v>
      </c>
      <c r="K5046" s="59">
        <v>4.44</v>
      </c>
    </row>
    <row r="5047" ht="25.5" customHeight="1">
      <c r="A5047" s="68" t="s">
        <v>1915</v>
      </c>
      <c r="B5047" s="69" t="s">
        <v>2243</v>
      </c>
      <c r="C5047" s="68" t="s">
        <v>122</v>
      </c>
      <c r="D5047" s="68" t="s">
        <v>2244</v>
      </c>
      <c r="E5047" s="70" t="s">
        <v>1918</v>
      </c>
      <c r="F5047" s="42"/>
      <c r="G5047" s="71" t="s">
        <v>1134</v>
      </c>
      <c r="H5047" s="72">
        <v>0.029</v>
      </c>
      <c r="I5047" s="72">
        <v>0.0</v>
      </c>
      <c r="J5047" s="73">
        <v>22.69</v>
      </c>
      <c r="K5047" s="73">
        <v>0.65</v>
      </c>
    </row>
    <row r="5048" ht="24.0" customHeight="1">
      <c r="A5048" s="68" t="s">
        <v>1915</v>
      </c>
      <c r="B5048" s="69" t="s">
        <v>2007</v>
      </c>
      <c r="C5048" s="68" t="s">
        <v>122</v>
      </c>
      <c r="D5048" s="68" t="s">
        <v>2008</v>
      </c>
      <c r="E5048" s="70" t="s">
        <v>1918</v>
      </c>
      <c r="F5048" s="42"/>
      <c r="G5048" s="71" t="s">
        <v>1134</v>
      </c>
      <c r="H5048" s="72">
        <v>0.029</v>
      </c>
      <c r="I5048" s="72">
        <v>0.0</v>
      </c>
      <c r="J5048" s="73">
        <v>29.75</v>
      </c>
      <c r="K5048" s="73">
        <v>0.86</v>
      </c>
    </row>
    <row r="5049" ht="39.0" customHeight="1">
      <c r="A5049" s="77" t="s">
        <v>1940</v>
      </c>
      <c r="B5049" s="78" t="s">
        <v>4283</v>
      </c>
      <c r="C5049" s="77" t="s">
        <v>122</v>
      </c>
      <c r="D5049" s="77" t="s">
        <v>4284</v>
      </c>
      <c r="E5049" s="79" t="s">
        <v>1943</v>
      </c>
      <c r="F5049" s="42"/>
      <c r="G5049" s="80" t="s">
        <v>151</v>
      </c>
      <c r="H5049" s="81">
        <v>1.2434</v>
      </c>
      <c r="I5049" s="81">
        <v>0.0</v>
      </c>
      <c r="J5049" s="82">
        <v>2.33</v>
      </c>
      <c r="K5049" s="82">
        <v>2.89</v>
      </c>
    </row>
    <row r="5050" ht="25.5" customHeight="1">
      <c r="A5050" s="77" t="s">
        <v>1940</v>
      </c>
      <c r="B5050" s="78" t="s">
        <v>2247</v>
      </c>
      <c r="C5050" s="77" t="s">
        <v>122</v>
      </c>
      <c r="D5050" s="77" t="s">
        <v>2248</v>
      </c>
      <c r="E5050" s="79" t="s">
        <v>1943</v>
      </c>
      <c r="F5050" s="42"/>
      <c r="G5050" s="80" t="s">
        <v>98</v>
      </c>
      <c r="H5050" s="81">
        <v>0.0094</v>
      </c>
      <c r="I5050" s="81">
        <v>0.0</v>
      </c>
      <c r="J5050" s="82">
        <v>4.62</v>
      </c>
      <c r="K5050" s="82">
        <v>0.04</v>
      </c>
    </row>
    <row r="5051" ht="13.5" customHeight="1">
      <c r="A5051" s="64"/>
      <c r="B5051" s="64"/>
      <c r="C5051" s="64"/>
      <c r="D5051" s="64"/>
      <c r="E5051" s="64"/>
      <c r="F5051" s="64" t="s">
        <v>1935</v>
      </c>
      <c r="G5051" s="74">
        <v>0.55</v>
      </c>
      <c r="H5051" s="64" t="s">
        <v>1936</v>
      </c>
      <c r="I5051" s="74">
        <v>0.6</v>
      </c>
      <c r="J5051" s="64" t="s">
        <v>1937</v>
      </c>
      <c r="K5051" s="74">
        <v>1.15</v>
      </c>
    </row>
    <row r="5052" ht="13.5" customHeight="1">
      <c r="A5052" s="64"/>
      <c r="B5052" s="64"/>
      <c r="C5052" s="64"/>
      <c r="D5052" s="64"/>
      <c r="E5052" s="64"/>
      <c r="F5052" s="64" t="s">
        <v>1938</v>
      </c>
      <c r="G5052" s="74">
        <v>1.04</v>
      </c>
      <c r="H5052" s="75" t="s">
        <v>1939</v>
      </c>
      <c r="I5052" s="34"/>
      <c r="J5052" s="64"/>
      <c r="K5052" s="74">
        <v>5.48</v>
      </c>
    </row>
    <row r="5053" ht="0.75" customHeight="1">
      <c r="A5053" s="76"/>
      <c r="B5053" s="76"/>
      <c r="C5053" s="76"/>
      <c r="D5053" s="76"/>
      <c r="E5053" s="76"/>
      <c r="F5053" s="76"/>
      <c r="G5053" s="76"/>
      <c r="H5053" s="76"/>
      <c r="I5053" s="76"/>
      <c r="J5053" s="76"/>
      <c r="K5053" s="76"/>
    </row>
    <row r="5054" ht="18.0" customHeight="1">
      <c r="A5054" s="39" t="s">
        <v>1348</v>
      </c>
      <c r="B5054" s="43" t="s">
        <v>83</v>
      </c>
      <c r="C5054" s="39" t="s">
        <v>84</v>
      </c>
      <c r="D5054" s="39" t="s">
        <v>24</v>
      </c>
      <c r="E5054" s="40" t="s">
        <v>1911</v>
      </c>
      <c r="F5054" s="42"/>
      <c r="G5054" s="54" t="s">
        <v>85</v>
      </c>
      <c r="H5054" s="43" t="s">
        <v>25</v>
      </c>
      <c r="I5054" s="43" t="s">
        <v>1912</v>
      </c>
      <c r="J5054" s="43" t="s">
        <v>86</v>
      </c>
      <c r="K5054" s="43" t="s">
        <v>26</v>
      </c>
    </row>
    <row r="5055" ht="39.0" customHeight="1">
      <c r="A5055" s="56" t="s">
        <v>1913</v>
      </c>
      <c r="B5055" s="58" t="s">
        <v>1349</v>
      </c>
      <c r="C5055" s="56" t="s">
        <v>122</v>
      </c>
      <c r="D5055" s="56" t="s">
        <v>4285</v>
      </c>
      <c r="E5055" s="66" t="s">
        <v>4243</v>
      </c>
      <c r="F5055" s="42"/>
      <c r="G5055" s="57" t="s">
        <v>151</v>
      </c>
      <c r="H5055" s="67">
        <v>1.0</v>
      </c>
      <c r="I5055" s="59"/>
      <c r="J5055" s="59">
        <v>7.56</v>
      </c>
      <c r="K5055" s="59">
        <v>7.56</v>
      </c>
    </row>
    <row r="5056" ht="24.0" customHeight="1">
      <c r="A5056" s="68" t="s">
        <v>1915</v>
      </c>
      <c r="B5056" s="69" t="s">
        <v>2007</v>
      </c>
      <c r="C5056" s="68" t="s">
        <v>122</v>
      </c>
      <c r="D5056" s="68" t="s">
        <v>2008</v>
      </c>
      <c r="E5056" s="70" t="s">
        <v>1918</v>
      </c>
      <c r="F5056" s="42"/>
      <c r="G5056" s="71" t="s">
        <v>1134</v>
      </c>
      <c r="H5056" s="72">
        <v>0.0094663</v>
      </c>
      <c r="I5056" s="72">
        <v>0.0</v>
      </c>
      <c r="J5056" s="73">
        <v>29.75</v>
      </c>
      <c r="K5056" s="73">
        <v>0.28</v>
      </c>
    </row>
    <row r="5057" ht="25.5" customHeight="1">
      <c r="A5057" s="68" t="s">
        <v>1915</v>
      </c>
      <c r="B5057" s="69" t="s">
        <v>2243</v>
      </c>
      <c r="C5057" s="68" t="s">
        <v>122</v>
      </c>
      <c r="D5057" s="68" t="s">
        <v>2244</v>
      </c>
      <c r="E5057" s="70" t="s">
        <v>1918</v>
      </c>
      <c r="F5057" s="42"/>
      <c r="G5057" s="71" t="s">
        <v>1134</v>
      </c>
      <c r="H5057" s="72">
        <v>0.0070997</v>
      </c>
      <c r="I5057" s="72">
        <v>0.0</v>
      </c>
      <c r="J5057" s="73">
        <v>22.69</v>
      </c>
      <c r="K5057" s="73">
        <v>0.16</v>
      </c>
    </row>
    <row r="5058" ht="25.5" customHeight="1">
      <c r="A5058" s="77" t="s">
        <v>1940</v>
      </c>
      <c r="B5058" s="78" t="s">
        <v>4286</v>
      </c>
      <c r="C5058" s="77" t="s">
        <v>122</v>
      </c>
      <c r="D5058" s="77" t="s">
        <v>4287</v>
      </c>
      <c r="E5058" s="79" t="s">
        <v>1943</v>
      </c>
      <c r="F5058" s="42"/>
      <c r="G5058" s="80" t="s">
        <v>151</v>
      </c>
      <c r="H5058" s="81">
        <v>1.05</v>
      </c>
      <c r="I5058" s="81">
        <v>0.0</v>
      </c>
      <c r="J5058" s="82">
        <v>6.79</v>
      </c>
      <c r="K5058" s="82">
        <v>7.12</v>
      </c>
    </row>
    <row r="5059" ht="13.5" customHeight="1">
      <c r="A5059" s="64"/>
      <c r="B5059" s="64"/>
      <c r="C5059" s="64"/>
      <c r="D5059" s="64"/>
      <c r="E5059" s="64"/>
      <c r="F5059" s="64" t="s">
        <v>1935</v>
      </c>
      <c r="G5059" s="74">
        <v>0.15</v>
      </c>
      <c r="H5059" s="64" t="s">
        <v>1936</v>
      </c>
      <c r="I5059" s="74">
        <v>0.18</v>
      </c>
      <c r="J5059" s="64" t="s">
        <v>1937</v>
      </c>
      <c r="K5059" s="74">
        <v>0.33</v>
      </c>
    </row>
    <row r="5060" ht="13.5" customHeight="1">
      <c r="A5060" s="64"/>
      <c r="B5060" s="64"/>
      <c r="C5060" s="64"/>
      <c r="D5060" s="64"/>
      <c r="E5060" s="64"/>
      <c r="F5060" s="64" t="s">
        <v>1938</v>
      </c>
      <c r="G5060" s="74">
        <v>1.77</v>
      </c>
      <c r="H5060" s="75" t="s">
        <v>1939</v>
      </c>
      <c r="I5060" s="34"/>
      <c r="J5060" s="64"/>
      <c r="K5060" s="74">
        <v>9.33</v>
      </c>
    </row>
    <row r="5061" ht="0.75" customHeight="1">
      <c r="A5061" s="76"/>
      <c r="B5061" s="76"/>
      <c r="C5061" s="76"/>
      <c r="D5061" s="76"/>
      <c r="E5061" s="76"/>
      <c r="F5061" s="76"/>
      <c r="G5061" s="76"/>
      <c r="H5061" s="76"/>
      <c r="I5061" s="76"/>
      <c r="J5061" s="76"/>
      <c r="K5061" s="76"/>
    </row>
    <row r="5062" ht="18.0" customHeight="1">
      <c r="A5062" s="39" t="s">
        <v>1351</v>
      </c>
      <c r="B5062" s="43" t="s">
        <v>83</v>
      </c>
      <c r="C5062" s="39" t="s">
        <v>84</v>
      </c>
      <c r="D5062" s="39" t="s">
        <v>24</v>
      </c>
      <c r="E5062" s="40" t="s">
        <v>1911</v>
      </c>
      <c r="F5062" s="42"/>
      <c r="G5062" s="54" t="s">
        <v>85</v>
      </c>
      <c r="H5062" s="43" t="s">
        <v>25</v>
      </c>
      <c r="I5062" s="43" t="s">
        <v>1912</v>
      </c>
      <c r="J5062" s="43" t="s">
        <v>86</v>
      </c>
      <c r="K5062" s="43" t="s">
        <v>26</v>
      </c>
    </row>
    <row r="5063" ht="39.0" customHeight="1">
      <c r="A5063" s="56" t="s">
        <v>1913</v>
      </c>
      <c r="B5063" s="58" t="s">
        <v>1352</v>
      </c>
      <c r="C5063" s="56" t="s">
        <v>122</v>
      </c>
      <c r="D5063" s="56" t="s">
        <v>1353</v>
      </c>
      <c r="E5063" s="66" t="s">
        <v>2207</v>
      </c>
      <c r="F5063" s="42"/>
      <c r="G5063" s="57" t="s">
        <v>151</v>
      </c>
      <c r="H5063" s="67">
        <v>1.0</v>
      </c>
      <c r="I5063" s="59"/>
      <c r="J5063" s="59">
        <v>6.89</v>
      </c>
      <c r="K5063" s="59">
        <v>6.89</v>
      </c>
    </row>
    <row r="5064" ht="24.0" customHeight="1">
      <c r="A5064" s="68" t="s">
        <v>1915</v>
      </c>
      <c r="B5064" s="69" t="s">
        <v>2007</v>
      </c>
      <c r="C5064" s="68" t="s">
        <v>122</v>
      </c>
      <c r="D5064" s="68" t="s">
        <v>2008</v>
      </c>
      <c r="E5064" s="70" t="s">
        <v>1918</v>
      </c>
      <c r="F5064" s="42"/>
      <c r="G5064" s="71" t="s">
        <v>1134</v>
      </c>
      <c r="H5064" s="72">
        <v>0.039</v>
      </c>
      <c r="I5064" s="72">
        <v>0.0</v>
      </c>
      <c r="J5064" s="73">
        <v>29.75</v>
      </c>
      <c r="K5064" s="73">
        <v>1.16</v>
      </c>
    </row>
    <row r="5065" ht="25.5" customHeight="1">
      <c r="A5065" s="68" t="s">
        <v>1915</v>
      </c>
      <c r="B5065" s="69" t="s">
        <v>2243</v>
      </c>
      <c r="C5065" s="68" t="s">
        <v>122</v>
      </c>
      <c r="D5065" s="68" t="s">
        <v>2244</v>
      </c>
      <c r="E5065" s="70" t="s">
        <v>1918</v>
      </c>
      <c r="F5065" s="42"/>
      <c r="G5065" s="71" t="s">
        <v>1134</v>
      </c>
      <c r="H5065" s="72">
        <v>0.039</v>
      </c>
      <c r="I5065" s="72">
        <v>0.0</v>
      </c>
      <c r="J5065" s="73">
        <v>22.69</v>
      </c>
      <c r="K5065" s="73">
        <v>0.88</v>
      </c>
    </row>
    <row r="5066" ht="39.0" customHeight="1">
      <c r="A5066" s="77" t="s">
        <v>1940</v>
      </c>
      <c r="B5066" s="78" t="s">
        <v>4288</v>
      </c>
      <c r="C5066" s="77" t="s">
        <v>122</v>
      </c>
      <c r="D5066" s="77" t="s">
        <v>4289</v>
      </c>
      <c r="E5066" s="79" t="s">
        <v>1943</v>
      </c>
      <c r="F5066" s="42"/>
      <c r="G5066" s="80" t="s">
        <v>151</v>
      </c>
      <c r="H5066" s="81">
        <v>1.2434</v>
      </c>
      <c r="I5066" s="81">
        <v>0.0</v>
      </c>
      <c r="J5066" s="82">
        <v>3.87</v>
      </c>
      <c r="K5066" s="82">
        <v>4.81</v>
      </c>
    </row>
    <row r="5067" ht="25.5" customHeight="1">
      <c r="A5067" s="77" t="s">
        <v>1940</v>
      </c>
      <c r="B5067" s="78" t="s">
        <v>2247</v>
      </c>
      <c r="C5067" s="77" t="s">
        <v>122</v>
      </c>
      <c r="D5067" s="77" t="s">
        <v>2248</v>
      </c>
      <c r="E5067" s="79" t="s">
        <v>1943</v>
      </c>
      <c r="F5067" s="42"/>
      <c r="G5067" s="80" t="s">
        <v>98</v>
      </c>
      <c r="H5067" s="81">
        <v>0.0094</v>
      </c>
      <c r="I5067" s="81">
        <v>0.0</v>
      </c>
      <c r="J5067" s="82">
        <v>4.62</v>
      </c>
      <c r="K5067" s="82">
        <v>0.04</v>
      </c>
    </row>
    <row r="5068" ht="13.5" customHeight="1">
      <c r="A5068" s="64"/>
      <c r="B5068" s="64"/>
      <c r="C5068" s="64"/>
      <c r="D5068" s="64"/>
      <c r="E5068" s="64"/>
      <c r="F5068" s="64" t="s">
        <v>1935</v>
      </c>
      <c r="G5068" s="74">
        <v>0.74</v>
      </c>
      <c r="H5068" s="64" t="s">
        <v>1936</v>
      </c>
      <c r="I5068" s="74">
        <v>0.81</v>
      </c>
      <c r="J5068" s="64" t="s">
        <v>1937</v>
      </c>
      <c r="K5068" s="74">
        <v>1.55</v>
      </c>
    </row>
    <row r="5069" ht="13.5" customHeight="1">
      <c r="A5069" s="64"/>
      <c r="B5069" s="64"/>
      <c r="C5069" s="64"/>
      <c r="D5069" s="64"/>
      <c r="E5069" s="64"/>
      <c r="F5069" s="64" t="s">
        <v>1938</v>
      </c>
      <c r="G5069" s="74">
        <v>1.62</v>
      </c>
      <c r="H5069" s="75" t="s">
        <v>1939</v>
      </c>
      <c r="I5069" s="34"/>
      <c r="J5069" s="64"/>
      <c r="K5069" s="74">
        <v>8.51</v>
      </c>
    </row>
    <row r="5070" ht="0.75" customHeight="1">
      <c r="A5070" s="76"/>
      <c r="B5070" s="76"/>
      <c r="C5070" s="76"/>
      <c r="D5070" s="76"/>
      <c r="E5070" s="76"/>
      <c r="F5070" s="76"/>
      <c r="G5070" s="76"/>
      <c r="H5070" s="76"/>
      <c r="I5070" s="76"/>
      <c r="J5070" s="76"/>
      <c r="K5070" s="76"/>
    </row>
    <row r="5071" ht="18.0" customHeight="1">
      <c r="A5071" s="39" t="s">
        <v>1354</v>
      </c>
      <c r="B5071" s="43" t="s">
        <v>83</v>
      </c>
      <c r="C5071" s="39" t="s">
        <v>84</v>
      </c>
      <c r="D5071" s="39" t="s">
        <v>24</v>
      </c>
      <c r="E5071" s="40" t="s">
        <v>1911</v>
      </c>
      <c r="F5071" s="42"/>
      <c r="G5071" s="54" t="s">
        <v>85</v>
      </c>
      <c r="H5071" s="43" t="s">
        <v>25</v>
      </c>
      <c r="I5071" s="43" t="s">
        <v>1912</v>
      </c>
      <c r="J5071" s="43" t="s">
        <v>86</v>
      </c>
      <c r="K5071" s="43" t="s">
        <v>26</v>
      </c>
    </row>
    <row r="5072" ht="39.0" customHeight="1">
      <c r="A5072" s="56" t="s">
        <v>1913</v>
      </c>
      <c r="B5072" s="58" t="s">
        <v>1355</v>
      </c>
      <c r="C5072" s="56" t="s">
        <v>122</v>
      </c>
      <c r="D5072" s="56" t="s">
        <v>1356</v>
      </c>
      <c r="E5072" s="66" t="s">
        <v>2207</v>
      </c>
      <c r="F5072" s="42"/>
      <c r="G5072" s="57" t="s">
        <v>151</v>
      </c>
      <c r="H5072" s="67">
        <v>1.0</v>
      </c>
      <c r="I5072" s="59"/>
      <c r="J5072" s="59">
        <v>9.61</v>
      </c>
      <c r="K5072" s="59">
        <v>9.61</v>
      </c>
    </row>
    <row r="5073" ht="25.5" customHeight="1">
      <c r="A5073" s="68" t="s">
        <v>1915</v>
      </c>
      <c r="B5073" s="69" t="s">
        <v>2243</v>
      </c>
      <c r="C5073" s="68" t="s">
        <v>122</v>
      </c>
      <c r="D5073" s="68" t="s">
        <v>2244</v>
      </c>
      <c r="E5073" s="70" t="s">
        <v>1918</v>
      </c>
      <c r="F5073" s="42"/>
      <c r="G5073" s="71" t="s">
        <v>1134</v>
      </c>
      <c r="H5073" s="72">
        <v>0.051</v>
      </c>
      <c r="I5073" s="72">
        <v>0.0</v>
      </c>
      <c r="J5073" s="73">
        <v>22.69</v>
      </c>
      <c r="K5073" s="73">
        <v>1.15</v>
      </c>
    </row>
    <row r="5074" ht="24.0" customHeight="1">
      <c r="A5074" s="68" t="s">
        <v>1915</v>
      </c>
      <c r="B5074" s="69" t="s">
        <v>2007</v>
      </c>
      <c r="C5074" s="68" t="s">
        <v>122</v>
      </c>
      <c r="D5074" s="68" t="s">
        <v>2008</v>
      </c>
      <c r="E5074" s="70" t="s">
        <v>1918</v>
      </c>
      <c r="F5074" s="42"/>
      <c r="G5074" s="71" t="s">
        <v>1134</v>
      </c>
      <c r="H5074" s="72">
        <v>0.051</v>
      </c>
      <c r="I5074" s="72">
        <v>0.0</v>
      </c>
      <c r="J5074" s="73">
        <v>29.75</v>
      </c>
      <c r="K5074" s="73">
        <v>1.51</v>
      </c>
    </row>
    <row r="5075" ht="25.5" customHeight="1">
      <c r="A5075" s="77" t="s">
        <v>1940</v>
      </c>
      <c r="B5075" s="78" t="s">
        <v>2247</v>
      </c>
      <c r="C5075" s="77" t="s">
        <v>122</v>
      </c>
      <c r="D5075" s="77" t="s">
        <v>2248</v>
      </c>
      <c r="E5075" s="79" t="s">
        <v>1943</v>
      </c>
      <c r="F5075" s="42"/>
      <c r="G5075" s="80" t="s">
        <v>98</v>
      </c>
      <c r="H5075" s="81">
        <v>0.0094</v>
      </c>
      <c r="I5075" s="81">
        <v>0.0</v>
      </c>
      <c r="J5075" s="82">
        <v>4.62</v>
      </c>
      <c r="K5075" s="82">
        <v>0.04</v>
      </c>
    </row>
    <row r="5076" ht="39.0" customHeight="1">
      <c r="A5076" s="77" t="s">
        <v>1940</v>
      </c>
      <c r="B5076" s="78" t="s">
        <v>4290</v>
      </c>
      <c r="C5076" s="77" t="s">
        <v>122</v>
      </c>
      <c r="D5076" s="77" t="s">
        <v>4291</v>
      </c>
      <c r="E5076" s="79" t="s">
        <v>1943</v>
      </c>
      <c r="F5076" s="42"/>
      <c r="G5076" s="80" t="s">
        <v>151</v>
      </c>
      <c r="H5076" s="81">
        <v>1.2434</v>
      </c>
      <c r="I5076" s="81">
        <v>0.0</v>
      </c>
      <c r="J5076" s="82">
        <v>5.56</v>
      </c>
      <c r="K5076" s="82">
        <v>6.91</v>
      </c>
    </row>
    <row r="5077" ht="13.5" customHeight="1">
      <c r="A5077" s="64"/>
      <c r="B5077" s="64"/>
      <c r="C5077" s="64"/>
      <c r="D5077" s="64"/>
      <c r="E5077" s="64"/>
      <c r="F5077" s="64" t="s">
        <v>1935</v>
      </c>
      <c r="G5077" s="74">
        <v>0.97</v>
      </c>
      <c r="H5077" s="64" t="s">
        <v>1936</v>
      </c>
      <c r="I5077" s="74">
        <v>1.05</v>
      </c>
      <c r="J5077" s="64" t="s">
        <v>1937</v>
      </c>
      <c r="K5077" s="74">
        <v>2.02</v>
      </c>
    </row>
    <row r="5078" ht="13.5" customHeight="1">
      <c r="A5078" s="64"/>
      <c r="B5078" s="64"/>
      <c r="C5078" s="64"/>
      <c r="D5078" s="64"/>
      <c r="E5078" s="64"/>
      <c r="F5078" s="64" t="s">
        <v>1938</v>
      </c>
      <c r="G5078" s="74">
        <v>2.26</v>
      </c>
      <c r="H5078" s="75" t="s">
        <v>1939</v>
      </c>
      <c r="I5078" s="34"/>
      <c r="J5078" s="64"/>
      <c r="K5078" s="74">
        <v>11.87</v>
      </c>
    </row>
    <row r="5079" ht="0.75" customHeight="1">
      <c r="A5079" s="76"/>
      <c r="B5079" s="76"/>
      <c r="C5079" s="76"/>
      <c r="D5079" s="76"/>
      <c r="E5079" s="76"/>
      <c r="F5079" s="76"/>
      <c r="G5079" s="76"/>
      <c r="H5079" s="76"/>
      <c r="I5079" s="76"/>
      <c r="J5079" s="76"/>
      <c r="K5079" s="76"/>
    </row>
    <row r="5080" ht="18.0" customHeight="1">
      <c r="A5080" s="39" t="s">
        <v>1357</v>
      </c>
      <c r="B5080" s="43" t="s">
        <v>83</v>
      </c>
      <c r="C5080" s="39" t="s">
        <v>84</v>
      </c>
      <c r="D5080" s="39" t="s">
        <v>24</v>
      </c>
      <c r="E5080" s="40" t="s">
        <v>1911</v>
      </c>
      <c r="F5080" s="42"/>
      <c r="G5080" s="54" t="s">
        <v>85</v>
      </c>
      <c r="H5080" s="43" t="s">
        <v>25</v>
      </c>
      <c r="I5080" s="43" t="s">
        <v>1912</v>
      </c>
      <c r="J5080" s="43" t="s">
        <v>86</v>
      </c>
      <c r="K5080" s="43" t="s">
        <v>26</v>
      </c>
    </row>
    <row r="5081" ht="39.0" customHeight="1">
      <c r="A5081" s="56" t="s">
        <v>1913</v>
      </c>
      <c r="B5081" s="58" t="s">
        <v>1358</v>
      </c>
      <c r="C5081" s="56" t="s">
        <v>122</v>
      </c>
      <c r="D5081" s="56" t="s">
        <v>1359</v>
      </c>
      <c r="E5081" s="66" t="s">
        <v>2207</v>
      </c>
      <c r="F5081" s="42"/>
      <c r="G5081" s="57" t="s">
        <v>151</v>
      </c>
      <c r="H5081" s="67">
        <v>1.0</v>
      </c>
      <c r="I5081" s="59"/>
      <c r="J5081" s="59">
        <v>4.99</v>
      </c>
      <c r="K5081" s="59">
        <v>4.99</v>
      </c>
    </row>
    <row r="5082" ht="25.5" customHeight="1">
      <c r="A5082" s="68" t="s">
        <v>1915</v>
      </c>
      <c r="B5082" s="69" t="s">
        <v>2243</v>
      </c>
      <c r="C5082" s="68" t="s">
        <v>122</v>
      </c>
      <c r="D5082" s="68" t="s">
        <v>2244</v>
      </c>
      <c r="E5082" s="70" t="s">
        <v>1918</v>
      </c>
      <c r="F5082" s="42"/>
      <c r="G5082" s="71" t="s">
        <v>1134</v>
      </c>
      <c r="H5082" s="72">
        <v>0.029</v>
      </c>
      <c r="I5082" s="72">
        <v>0.0</v>
      </c>
      <c r="J5082" s="73">
        <v>22.69</v>
      </c>
      <c r="K5082" s="73">
        <v>0.65</v>
      </c>
    </row>
    <row r="5083" ht="24.0" customHeight="1">
      <c r="A5083" s="68" t="s">
        <v>1915</v>
      </c>
      <c r="B5083" s="69" t="s">
        <v>2007</v>
      </c>
      <c r="C5083" s="68" t="s">
        <v>122</v>
      </c>
      <c r="D5083" s="68" t="s">
        <v>2008</v>
      </c>
      <c r="E5083" s="70" t="s">
        <v>1918</v>
      </c>
      <c r="F5083" s="42"/>
      <c r="G5083" s="71" t="s">
        <v>1134</v>
      </c>
      <c r="H5083" s="72">
        <v>0.029</v>
      </c>
      <c r="I5083" s="72">
        <v>0.0</v>
      </c>
      <c r="J5083" s="73">
        <v>29.75</v>
      </c>
      <c r="K5083" s="73">
        <v>0.86</v>
      </c>
    </row>
    <row r="5084" ht="25.5" customHeight="1">
      <c r="A5084" s="77" t="s">
        <v>1940</v>
      </c>
      <c r="B5084" s="78" t="s">
        <v>2247</v>
      </c>
      <c r="C5084" s="77" t="s">
        <v>122</v>
      </c>
      <c r="D5084" s="77" t="s">
        <v>2248</v>
      </c>
      <c r="E5084" s="79" t="s">
        <v>1943</v>
      </c>
      <c r="F5084" s="42"/>
      <c r="G5084" s="80" t="s">
        <v>98</v>
      </c>
      <c r="H5084" s="81">
        <v>0.0094</v>
      </c>
      <c r="I5084" s="81">
        <v>0.0</v>
      </c>
      <c r="J5084" s="82">
        <v>4.62</v>
      </c>
      <c r="K5084" s="82">
        <v>0.04</v>
      </c>
    </row>
    <row r="5085" ht="51.75" customHeight="1">
      <c r="A5085" s="77" t="s">
        <v>1940</v>
      </c>
      <c r="B5085" s="78" t="s">
        <v>4292</v>
      </c>
      <c r="C5085" s="77" t="s">
        <v>122</v>
      </c>
      <c r="D5085" s="77" t="s">
        <v>4293</v>
      </c>
      <c r="E5085" s="79" t="s">
        <v>1943</v>
      </c>
      <c r="F5085" s="42"/>
      <c r="G5085" s="80" t="s">
        <v>151</v>
      </c>
      <c r="H5085" s="81">
        <v>1.2434</v>
      </c>
      <c r="I5085" s="81">
        <v>0.0</v>
      </c>
      <c r="J5085" s="82">
        <v>2.77</v>
      </c>
      <c r="K5085" s="82">
        <v>3.44</v>
      </c>
    </row>
    <row r="5086" ht="13.5" customHeight="1">
      <c r="A5086" s="64"/>
      <c r="B5086" s="64"/>
      <c r="C5086" s="64"/>
      <c r="D5086" s="64"/>
      <c r="E5086" s="64"/>
      <c r="F5086" s="64" t="s">
        <v>1935</v>
      </c>
      <c r="G5086" s="74">
        <v>0.55</v>
      </c>
      <c r="H5086" s="64" t="s">
        <v>1936</v>
      </c>
      <c r="I5086" s="74">
        <v>0.6</v>
      </c>
      <c r="J5086" s="64" t="s">
        <v>1937</v>
      </c>
      <c r="K5086" s="74">
        <v>1.15</v>
      </c>
    </row>
    <row r="5087" ht="13.5" customHeight="1">
      <c r="A5087" s="64"/>
      <c r="B5087" s="64"/>
      <c r="C5087" s="64"/>
      <c r="D5087" s="64"/>
      <c r="E5087" s="64"/>
      <c r="F5087" s="64" t="s">
        <v>1938</v>
      </c>
      <c r="G5087" s="74">
        <v>1.17</v>
      </c>
      <c r="H5087" s="75" t="s">
        <v>1939</v>
      </c>
      <c r="I5087" s="34"/>
      <c r="J5087" s="64"/>
      <c r="K5087" s="74">
        <v>6.16</v>
      </c>
    </row>
    <row r="5088" ht="0.75" customHeight="1">
      <c r="A5088" s="76"/>
      <c r="B5088" s="76"/>
      <c r="C5088" s="76"/>
      <c r="D5088" s="76"/>
      <c r="E5088" s="76"/>
      <c r="F5088" s="76"/>
      <c r="G5088" s="76"/>
      <c r="H5088" s="76"/>
      <c r="I5088" s="76"/>
      <c r="J5088" s="76"/>
      <c r="K5088" s="76"/>
    </row>
    <row r="5089" ht="18.0" customHeight="1">
      <c r="A5089" s="39" t="s">
        <v>1360</v>
      </c>
      <c r="B5089" s="43" t="s">
        <v>83</v>
      </c>
      <c r="C5089" s="39" t="s">
        <v>84</v>
      </c>
      <c r="D5089" s="39" t="s">
        <v>24</v>
      </c>
      <c r="E5089" s="40" t="s">
        <v>1911</v>
      </c>
      <c r="F5089" s="42"/>
      <c r="G5089" s="54" t="s">
        <v>85</v>
      </c>
      <c r="H5089" s="43" t="s">
        <v>25</v>
      </c>
      <c r="I5089" s="43" t="s">
        <v>1912</v>
      </c>
      <c r="J5089" s="43" t="s">
        <v>86</v>
      </c>
      <c r="K5089" s="43" t="s">
        <v>26</v>
      </c>
    </row>
    <row r="5090" ht="39.0" customHeight="1">
      <c r="A5090" s="56" t="s">
        <v>1913</v>
      </c>
      <c r="B5090" s="58" t="s">
        <v>1361</v>
      </c>
      <c r="C5090" s="56" t="s">
        <v>122</v>
      </c>
      <c r="D5090" s="56" t="s">
        <v>1362</v>
      </c>
      <c r="E5090" s="66" t="s">
        <v>2207</v>
      </c>
      <c r="F5090" s="42"/>
      <c r="G5090" s="57" t="s">
        <v>151</v>
      </c>
      <c r="H5090" s="67">
        <v>1.0</v>
      </c>
      <c r="I5090" s="59"/>
      <c r="J5090" s="59">
        <v>7.36</v>
      </c>
      <c r="K5090" s="59">
        <v>7.36</v>
      </c>
    </row>
    <row r="5091" ht="24.0" customHeight="1">
      <c r="A5091" s="68" t="s">
        <v>1915</v>
      </c>
      <c r="B5091" s="69" t="s">
        <v>2007</v>
      </c>
      <c r="C5091" s="68" t="s">
        <v>122</v>
      </c>
      <c r="D5091" s="68" t="s">
        <v>2008</v>
      </c>
      <c r="E5091" s="70" t="s">
        <v>1918</v>
      </c>
      <c r="F5091" s="42"/>
      <c r="G5091" s="71" t="s">
        <v>1134</v>
      </c>
      <c r="H5091" s="72">
        <v>0.039</v>
      </c>
      <c r="I5091" s="72">
        <v>0.0</v>
      </c>
      <c r="J5091" s="73">
        <v>29.75</v>
      </c>
      <c r="K5091" s="73">
        <v>1.16</v>
      </c>
    </row>
    <row r="5092" ht="25.5" customHeight="1">
      <c r="A5092" s="68" t="s">
        <v>1915</v>
      </c>
      <c r="B5092" s="69" t="s">
        <v>2243</v>
      </c>
      <c r="C5092" s="68" t="s">
        <v>122</v>
      </c>
      <c r="D5092" s="68" t="s">
        <v>2244</v>
      </c>
      <c r="E5092" s="70" t="s">
        <v>1918</v>
      </c>
      <c r="F5092" s="42"/>
      <c r="G5092" s="71" t="s">
        <v>1134</v>
      </c>
      <c r="H5092" s="72">
        <v>0.039</v>
      </c>
      <c r="I5092" s="72">
        <v>0.0</v>
      </c>
      <c r="J5092" s="73">
        <v>22.69</v>
      </c>
      <c r="K5092" s="73">
        <v>0.88</v>
      </c>
    </row>
    <row r="5093" ht="51.75" customHeight="1">
      <c r="A5093" s="77" t="s">
        <v>1940</v>
      </c>
      <c r="B5093" s="78" t="s">
        <v>4294</v>
      </c>
      <c r="C5093" s="77" t="s">
        <v>122</v>
      </c>
      <c r="D5093" s="77" t="s">
        <v>4295</v>
      </c>
      <c r="E5093" s="79" t="s">
        <v>1943</v>
      </c>
      <c r="F5093" s="42"/>
      <c r="G5093" s="80" t="s">
        <v>151</v>
      </c>
      <c r="H5093" s="81">
        <v>1.2434</v>
      </c>
      <c r="I5093" s="81">
        <v>0.0</v>
      </c>
      <c r="J5093" s="82">
        <v>4.25</v>
      </c>
      <c r="K5093" s="82">
        <v>5.28</v>
      </c>
    </row>
    <row r="5094" ht="25.5" customHeight="1">
      <c r="A5094" s="77" t="s">
        <v>1940</v>
      </c>
      <c r="B5094" s="78" t="s">
        <v>2247</v>
      </c>
      <c r="C5094" s="77" t="s">
        <v>122</v>
      </c>
      <c r="D5094" s="77" t="s">
        <v>2248</v>
      </c>
      <c r="E5094" s="79" t="s">
        <v>1943</v>
      </c>
      <c r="F5094" s="42"/>
      <c r="G5094" s="80" t="s">
        <v>98</v>
      </c>
      <c r="H5094" s="81">
        <v>0.0094</v>
      </c>
      <c r="I5094" s="81">
        <v>0.0</v>
      </c>
      <c r="J5094" s="82">
        <v>4.62</v>
      </c>
      <c r="K5094" s="82">
        <v>0.04</v>
      </c>
    </row>
    <row r="5095" ht="13.5" customHeight="1">
      <c r="A5095" s="64"/>
      <c r="B5095" s="64"/>
      <c r="C5095" s="64"/>
      <c r="D5095" s="64"/>
      <c r="E5095" s="64"/>
      <c r="F5095" s="64" t="s">
        <v>1935</v>
      </c>
      <c r="G5095" s="74">
        <v>0.74</v>
      </c>
      <c r="H5095" s="64" t="s">
        <v>1936</v>
      </c>
      <c r="I5095" s="74">
        <v>0.81</v>
      </c>
      <c r="J5095" s="64" t="s">
        <v>1937</v>
      </c>
      <c r="K5095" s="74">
        <v>1.55</v>
      </c>
    </row>
    <row r="5096" ht="13.5" customHeight="1">
      <c r="A5096" s="64"/>
      <c r="B5096" s="64"/>
      <c r="C5096" s="64"/>
      <c r="D5096" s="64"/>
      <c r="E5096" s="64"/>
      <c r="F5096" s="64" t="s">
        <v>1938</v>
      </c>
      <c r="G5096" s="74">
        <v>1.73</v>
      </c>
      <c r="H5096" s="75" t="s">
        <v>1939</v>
      </c>
      <c r="I5096" s="34"/>
      <c r="J5096" s="64"/>
      <c r="K5096" s="74">
        <v>9.09</v>
      </c>
    </row>
    <row r="5097" ht="0.75" customHeight="1">
      <c r="A5097" s="76"/>
      <c r="B5097" s="76"/>
      <c r="C5097" s="76"/>
      <c r="D5097" s="76"/>
      <c r="E5097" s="76"/>
      <c r="F5097" s="76"/>
      <c r="G5097" s="76"/>
      <c r="H5097" s="76"/>
      <c r="I5097" s="76"/>
      <c r="J5097" s="76"/>
      <c r="K5097" s="76"/>
    </row>
    <row r="5098" ht="18.0" customHeight="1">
      <c r="A5098" s="39" t="s">
        <v>1363</v>
      </c>
      <c r="B5098" s="43" t="s">
        <v>83</v>
      </c>
      <c r="C5098" s="39" t="s">
        <v>84</v>
      </c>
      <c r="D5098" s="39" t="s">
        <v>24</v>
      </c>
      <c r="E5098" s="40" t="s">
        <v>1911</v>
      </c>
      <c r="F5098" s="42"/>
      <c r="G5098" s="54" t="s">
        <v>85</v>
      </c>
      <c r="H5098" s="43" t="s">
        <v>25</v>
      </c>
      <c r="I5098" s="43" t="s">
        <v>1912</v>
      </c>
      <c r="J5098" s="43" t="s">
        <v>86</v>
      </c>
      <c r="K5098" s="43" t="s">
        <v>26</v>
      </c>
    </row>
    <row r="5099" ht="39.0" customHeight="1">
      <c r="A5099" s="56" t="s">
        <v>1913</v>
      </c>
      <c r="B5099" s="58" t="s">
        <v>1364</v>
      </c>
      <c r="C5099" s="56" t="s">
        <v>122</v>
      </c>
      <c r="D5099" s="56" t="s">
        <v>1365</v>
      </c>
      <c r="E5099" s="66" t="s">
        <v>2207</v>
      </c>
      <c r="F5099" s="42"/>
      <c r="G5099" s="57" t="s">
        <v>151</v>
      </c>
      <c r="H5099" s="67">
        <v>1.0</v>
      </c>
      <c r="I5099" s="59"/>
      <c r="J5099" s="59">
        <v>16.62</v>
      </c>
      <c r="K5099" s="59">
        <v>16.62</v>
      </c>
    </row>
    <row r="5100" ht="25.5" customHeight="1">
      <c r="A5100" s="68" t="s">
        <v>1915</v>
      </c>
      <c r="B5100" s="69" t="s">
        <v>2243</v>
      </c>
      <c r="C5100" s="68" t="s">
        <v>122</v>
      </c>
      <c r="D5100" s="68" t="s">
        <v>2244</v>
      </c>
      <c r="E5100" s="70" t="s">
        <v>1918</v>
      </c>
      <c r="F5100" s="42"/>
      <c r="G5100" s="71" t="s">
        <v>1134</v>
      </c>
      <c r="H5100" s="72">
        <v>0.076</v>
      </c>
      <c r="I5100" s="72">
        <v>0.0</v>
      </c>
      <c r="J5100" s="73">
        <v>22.69</v>
      </c>
      <c r="K5100" s="73">
        <v>1.72</v>
      </c>
    </row>
    <row r="5101" ht="24.0" customHeight="1">
      <c r="A5101" s="68" t="s">
        <v>1915</v>
      </c>
      <c r="B5101" s="69" t="s">
        <v>2007</v>
      </c>
      <c r="C5101" s="68" t="s">
        <v>122</v>
      </c>
      <c r="D5101" s="68" t="s">
        <v>2008</v>
      </c>
      <c r="E5101" s="70" t="s">
        <v>1918</v>
      </c>
      <c r="F5101" s="42"/>
      <c r="G5101" s="71" t="s">
        <v>1134</v>
      </c>
      <c r="H5101" s="72">
        <v>0.076</v>
      </c>
      <c r="I5101" s="72">
        <v>0.0</v>
      </c>
      <c r="J5101" s="73">
        <v>29.75</v>
      </c>
      <c r="K5101" s="73">
        <v>2.26</v>
      </c>
    </row>
    <row r="5102" ht="25.5" customHeight="1">
      <c r="A5102" s="77" t="s">
        <v>1940</v>
      </c>
      <c r="B5102" s="78" t="s">
        <v>2247</v>
      </c>
      <c r="C5102" s="77" t="s">
        <v>122</v>
      </c>
      <c r="D5102" s="77" t="s">
        <v>2248</v>
      </c>
      <c r="E5102" s="79" t="s">
        <v>1943</v>
      </c>
      <c r="F5102" s="42"/>
      <c r="G5102" s="80" t="s">
        <v>98</v>
      </c>
      <c r="H5102" s="81">
        <v>0.0094</v>
      </c>
      <c r="I5102" s="81">
        <v>0.0</v>
      </c>
      <c r="J5102" s="82">
        <v>4.62</v>
      </c>
      <c r="K5102" s="82">
        <v>0.04</v>
      </c>
    </row>
    <row r="5103" ht="51.75" customHeight="1">
      <c r="A5103" s="77" t="s">
        <v>1940</v>
      </c>
      <c r="B5103" s="78" t="s">
        <v>4296</v>
      </c>
      <c r="C5103" s="77" t="s">
        <v>122</v>
      </c>
      <c r="D5103" s="77" t="s">
        <v>4297</v>
      </c>
      <c r="E5103" s="79" t="s">
        <v>1943</v>
      </c>
      <c r="F5103" s="42"/>
      <c r="G5103" s="80" t="s">
        <v>151</v>
      </c>
      <c r="H5103" s="81">
        <v>1.2434</v>
      </c>
      <c r="I5103" s="81">
        <v>0.0</v>
      </c>
      <c r="J5103" s="82">
        <v>10.14</v>
      </c>
      <c r="K5103" s="82">
        <v>12.6</v>
      </c>
    </row>
    <row r="5104" ht="13.5" customHeight="1">
      <c r="A5104" s="64"/>
      <c r="B5104" s="64"/>
      <c r="C5104" s="64"/>
      <c r="D5104" s="64"/>
      <c r="E5104" s="64"/>
      <c r="F5104" s="64" t="s">
        <v>1935</v>
      </c>
      <c r="G5104" s="74">
        <v>1.45</v>
      </c>
      <c r="H5104" s="64" t="s">
        <v>1936</v>
      </c>
      <c r="I5104" s="74">
        <v>1.57</v>
      </c>
      <c r="J5104" s="64" t="s">
        <v>1937</v>
      </c>
      <c r="K5104" s="74">
        <v>3.02</v>
      </c>
    </row>
    <row r="5105" ht="13.5" customHeight="1">
      <c r="A5105" s="64"/>
      <c r="B5105" s="64"/>
      <c r="C5105" s="64"/>
      <c r="D5105" s="64"/>
      <c r="E5105" s="64"/>
      <c r="F5105" s="64" t="s">
        <v>1938</v>
      </c>
      <c r="G5105" s="74">
        <v>3.91</v>
      </c>
      <c r="H5105" s="75" t="s">
        <v>1939</v>
      </c>
      <c r="I5105" s="34"/>
      <c r="J5105" s="64"/>
      <c r="K5105" s="74">
        <v>20.53</v>
      </c>
    </row>
    <row r="5106" ht="0.75" customHeight="1">
      <c r="A5106" s="76"/>
      <c r="B5106" s="76"/>
      <c r="C5106" s="76"/>
      <c r="D5106" s="76"/>
      <c r="E5106" s="76"/>
      <c r="F5106" s="76"/>
      <c r="G5106" s="76"/>
      <c r="H5106" s="76"/>
      <c r="I5106" s="76"/>
      <c r="J5106" s="76"/>
      <c r="K5106" s="76"/>
    </row>
    <row r="5107" ht="18.0" customHeight="1">
      <c r="A5107" s="39" t="s">
        <v>1367</v>
      </c>
      <c r="B5107" s="43" t="s">
        <v>83</v>
      </c>
      <c r="C5107" s="39" t="s">
        <v>84</v>
      </c>
      <c r="D5107" s="39" t="s">
        <v>24</v>
      </c>
      <c r="E5107" s="40" t="s">
        <v>1911</v>
      </c>
      <c r="F5107" s="42"/>
      <c r="G5107" s="54" t="s">
        <v>85</v>
      </c>
      <c r="H5107" s="43" t="s">
        <v>25</v>
      </c>
      <c r="I5107" s="43" t="s">
        <v>1912</v>
      </c>
      <c r="J5107" s="43" t="s">
        <v>86</v>
      </c>
      <c r="K5107" s="43" t="s">
        <v>26</v>
      </c>
    </row>
    <row r="5108" ht="51.75" customHeight="1">
      <c r="A5108" s="56" t="s">
        <v>1913</v>
      </c>
      <c r="B5108" s="58" t="s">
        <v>1368</v>
      </c>
      <c r="C5108" s="56" t="s">
        <v>122</v>
      </c>
      <c r="D5108" s="56" t="s">
        <v>1369</v>
      </c>
      <c r="E5108" s="66" t="s">
        <v>4126</v>
      </c>
      <c r="F5108" s="42"/>
      <c r="G5108" s="57" t="s">
        <v>151</v>
      </c>
      <c r="H5108" s="67">
        <v>1.0</v>
      </c>
      <c r="I5108" s="59"/>
      <c r="J5108" s="59">
        <v>28.61</v>
      </c>
      <c r="K5108" s="59">
        <v>28.61</v>
      </c>
    </row>
    <row r="5109" ht="24.0" customHeight="1">
      <c r="A5109" s="68" t="s">
        <v>1915</v>
      </c>
      <c r="B5109" s="69" t="s">
        <v>2007</v>
      </c>
      <c r="C5109" s="68" t="s">
        <v>122</v>
      </c>
      <c r="D5109" s="68" t="s">
        <v>2008</v>
      </c>
      <c r="E5109" s="70" t="s">
        <v>1918</v>
      </c>
      <c r="F5109" s="42"/>
      <c r="G5109" s="71" t="s">
        <v>1134</v>
      </c>
      <c r="H5109" s="72">
        <v>0.0608</v>
      </c>
      <c r="I5109" s="72">
        <v>0.0</v>
      </c>
      <c r="J5109" s="73">
        <v>29.75</v>
      </c>
      <c r="K5109" s="73">
        <v>1.8</v>
      </c>
    </row>
    <row r="5110" ht="25.5" customHeight="1">
      <c r="A5110" s="68" t="s">
        <v>1915</v>
      </c>
      <c r="B5110" s="69" t="s">
        <v>2243</v>
      </c>
      <c r="C5110" s="68" t="s">
        <v>122</v>
      </c>
      <c r="D5110" s="68" t="s">
        <v>2244</v>
      </c>
      <c r="E5110" s="70" t="s">
        <v>1918</v>
      </c>
      <c r="F5110" s="42"/>
      <c r="G5110" s="71" t="s">
        <v>1134</v>
      </c>
      <c r="H5110" s="72">
        <v>0.0608</v>
      </c>
      <c r="I5110" s="72">
        <v>0.0</v>
      </c>
      <c r="J5110" s="73">
        <v>22.69</v>
      </c>
      <c r="K5110" s="73">
        <v>1.37</v>
      </c>
    </row>
    <row r="5111" ht="51.75" customHeight="1">
      <c r="A5111" s="77" t="s">
        <v>1940</v>
      </c>
      <c r="B5111" s="78" t="s">
        <v>4298</v>
      </c>
      <c r="C5111" s="77" t="s">
        <v>122</v>
      </c>
      <c r="D5111" s="77" t="s">
        <v>4299</v>
      </c>
      <c r="E5111" s="79" t="s">
        <v>1943</v>
      </c>
      <c r="F5111" s="42"/>
      <c r="G5111" s="80" t="s">
        <v>151</v>
      </c>
      <c r="H5111" s="81">
        <v>1.015</v>
      </c>
      <c r="I5111" s="81">
        <v>0.0</v>
      </c>
      <c r="J5111" s="82">
        <v>25.03</v>
      </c>
      <c r="K5111" s="82">
        <v>25.4</v>
      </c>
    </row>
    <row r="5112" ht="25.5" customHeight="1">
      <c r="A5112" s="77" t="s">
        <v>1940</v>
      </c>
      <c r="B5112" s="78" t="s">
        <v>2247</v>
      </c>
      <c r="C5112" s="77" t="s">
        <v>122</v>
      </c>
      <c r="D5112" s="77" t="s">
        <v>2248</v>
      </c>
      <c r="E5112" s="79" t="s">
        <v>1943</v>
      </c>
      <c r="F5112" s="42"/>
      <c r="G5112" s="80" t="s">
        <v>98</v>
      </c>
      <c r="H5112" s="81">
        <v>0.009</v>
      </c>
      <c r="I5112" s="81">
        <v>0.0</v>
      </c>
      <c r="J5112" s="82">
        <v>4.62</v>
      </c>
      <c r="K5112" s="82">
        <v>0.04</v>
      </c>
    </row>
    <row r="5113" ht="13.5" customHeight="1">
      <c r="A5113" s="64"/>
      <c r="B5113" s="64"/>
      <c r="C5113" s="64"/>
      <c r="D5113" s="64"/>
      <c r="E5113" s="64"/>
      <c r="F5113" s="64" t="s">
        <v>1935</v>
      </c>
      <c r="G5113" s="74">
        <v>1.16</v>
      </c>
      <c r="H5113" s="64" t="s">
        <v>1936</v>
      </c>
      <c r="I5113" s="74">
        <v>1.25</v>
      </c>
      <c r="J5113" s="64" t="s">
        <v>1937</v>
      </c>
      <c r="K5113" s="74">
        <v>2.41</v>
      </c>
    </row>
    <row r="5114" ht="13.5" customHeight="1">
      <c r="A5114" s="64"/>
      <c r="B5114" s="64"/>
      <c r="C5114" s="64"/>
      <c r="D5114" s="64"/>
      <c r="E5114" s="64"/>
      <c r="F5114" s="64" t="s">
        <v>1938</v>
      </c>
      <c r="G5114" s="74">
        <v>6.73</v>
      </c>
      <c r="H5114" s="75" t="s">
        <v>1939</v>
      </c>
      <c r="I5114" s="34"/>
      <c r="J5114" s="64"/>
      <c r="K5114" s="74">
        <v>35.34</v>
      </c>
    </row>
    <row r="5115" ht="0.75" customHeight="1">
      <c r="A5115" s="76"/>
      <c r="B5115" s="76"/>
      <c r="C5115" s="76"/>
      <c r="D5115" s="76"/>
      <c r="E5115" s="76"/>
      <c r="F5115" s="76"/>
      <c r="G5115" s="76"/>
      <c r="H5115" s="76"/>
      <c r="I5115" s="76"/>
      <c r="J5115" s="76"/>
      <c r="K5115" s="76"/>
    </row>
    <row r="5116" ht="18.0" customHeight="1">
      <c r="A5116" s="39" t="s">
        <v>1370</v>
      </c>
      <c r="B5116" s="43" t="s">
        <v>83</v>
      </c>
      <c r="C5116" s="39" t="s">
        <v>84</v>
      </c>
      <c r="D5116" s="39" t="s">
        <v>24</v>
      </c>
      <c r="E5116" s="40" t="s">
        <v>1911</v>
      </c>
      <c r="F5116" s="42"/>
      <c r="G5116" s="54" t="s">
        <v>85</v>
      </c>
      <c r="H5116" s="43" t="s">
        <v>25</v>
      </c>
      <c r="I5116" s="43" t="s">
        <v>1912</v>
      </c>
      <c r="J5116" s="43" t="s">
        <v>86</v>
      </c>
      <c r="K5116" s="43" t="s">
        <v>26</v>
      </c>
    </row>
    <row r="5117" ht="51.75" customHeight="1">
      <c r="A5117" s="56" t="s">
        <v>1913</v>
      </c>
      <c r="B5117" s="58" t="s">
        <v>1371</v>
      </c>
      <c r="C5117" s="56" t="s">
        <v>122</v>
      </c>
      <c r="D5117" s="56" t="s">
        <v>1372</v>
      </c>
      <c r="E5117" s="66" t="s">
        <v>4126</v>
      </c>
      <c r="F5117" s="42"/>
      <c r="G5117" s="57" t="s">
        <v>151</v>
      </c>
      <c r="H5117" s="67">
        <v>1.0</v>
      </c>
      <c r="I5117" s="59"/>
      <c r="J5117" s="59">
        <v>39.59</v>
      </c>
      <c r="K5117" s="59">
        <v>39.59</v>
      </c>
    </row>
    <row r="5118" ht="24.0" customHeight="1">
      <c r="A5118" s="68" t="s">
        <v>1915</v>
      </c>
      <c r="B5118" s="69" t="s">
        <v>2007</v>
      </c>
      <c r="C5118" s="68" t="s">
        <v>122</v>
      </c>
      <c r="D5118" s="68" t="s">
        <v>2008</v>
      </c>
      <c r="E5118" s="70" t="s">
        <v>1918</v>
      </c>
      <c r="F5118" s="42"/>
      <c r="G5118" s="71" t="s">
        <v>1134</v>
      </c>
      <c r="H5118" s="72">
        <v>0.0697</v>
      </c>
      <c r="I5118" s="72">
        <v>0.0</v>
      </c>
      <c r="J5118" s="73">
        <v>29.75</v>
      </c>
      <c r="K5118" s="73">
        <v>2.07</v>
      </c>
    </row>
    <row r="5119" ht="25.5" customHeight="1">
      <c r="A5119" s="68" t="s">
        <v>1915</v>
      </c>
      <c r="B5119" s="69" t="s">
        <v>2243</v>
      </c>
      <c r="C5119" s="68" t="s">
        <v>122</v>
      </c>
      <c r="D5119" s="68" t="s">
        <v>2244</v>
      </c>
      <c r="E5119" s="70" t="s">
        <v>1918</v>
      </c>
      <c r="F5119" s="42"/>
      <c r="G5119" s="71" t="s">
        <v>1134</v>
      </c>
      <c r="H5119" s="72">
        <v>0.0697</v>
      </c>
      <c r="I5119" s="72">
        <v>0.0</v>
      </c>
      <c r="J5119" s="73">
        <v>22.69</v>
      </c>
      <c r="K5119" s="73">
        <v>1.58</v>
      </c>
    </row>
    <row r="5120" ht="51.75" customHeight="1">
      <c r="A5120" s="77" t="s">
        <v>1940</v>
      </c>
      <c r="B5120" s="78" t="s">
        <v>4300</v>
      </c>
      <c r="C5120" s="77" t="s">
        <v>122</v>
      </c>
      <c r="D5120" s="77" t="s">
        <v>4301</v>
      </c>
      <c r="E5120" s="79" t="s">
        <v>1943</v>
      </c>
      <c r="F5120" s="42"/>
      <c r="G5120" s="80" t="s">
        <v>151</v>
      </c>
      <c r="H5120" s="81">
        <v>1.015</v>
      </c>
      <c r="I5120" s="81">
        <v>0.0</v>
      </c>
      <c r="J5120" s="82">
        <v>35.37</v>
      </c>
      <c r="K5120" s="82">
        <v>35.9</v>
      </c>
    </row>
    <row r="5121" ht="25.5" customHeight="1">
      <c r="A5121" s="77" t="s">
        <v>1940</v>
      </c>
      <c r="B5121" s="78" t="s">
        <v>2247</v>
      </c>
      <c r="C5121" s="77" t="s">
        <v>122</v>
      </c>
      <c r="D5121" s="77" t="s">
        <v>2248</v>
      </c>
      <c r="E5121" s="79" t="s">
        <v>1943</v>
      </c>
      <c r="F5121" s="42"/>
      <c r="G5121" s="80" t="s">
        <v>98</v>
      </c>
      <c r="H5121" s="81">
        <v>0.009</v>
      </c>
      <c r="I5121" s="81">
        <v>0.0</v>
      </c>
      <c r="J5121" s="82">
        <v>4.62</v>
      </c>
      <c r="K5121" s="82">
        <v>0.04</v>
      </c>
    </row>
    <row r="5122" ht="13.5" customHeight="1">
      <c r="A5122" s="64"/>
      <c r="B5122" s="64"/>
      <c r="C5122" s="64"/>
      <c r="D5122" s="64"/>
      <c r="E5122" s="64"/>
      <c r="F5122" s="64" t="s">
        <v>1935</v>
      </c>
      <c r="G5122" s="74">
        <v>1.33</v>
      </c>
      <c r="H5122" s="64" t="s">
        <v>1936</v>
      </c>
      <c r="I5122" s="74">
        <v>1.44</v>
      </c>
      <c r="J5122" s="64" t="s">
        <v>1937</v>
      </c>
      <c r="K5122" s="74">
        <v>2.77</v>
      </c>
    </row>
    <row r="5123" ht="13.5" customHeight="1">
      <c r="A5123" s="64"/>
      <c r="B5123" s="64"/>
      <c r="C5123" s="64"/>
      <c r="D5123" s="64"/>
      <c r="E5123" s="64"/>
      <c r="F5123" s="64" t="s">
        <v>1938</v>
      </c>
      <c r="G5123" s="74">
        <v>9.31</v>
      </c>
      <c r="H5123" s="75" t="s">
        <v>1939</v>
      </c>
      <c r="I5123" s="34"/>
      <c r="J5123" s="64"/>
      <c r="K5123" s="74">
        <v>48.9</v>
      </c>
    </row>
    <row r="5124" ht="0.75" customHeight="1">
      <c r="A5124" s="76"/>
      <c r="B5124" s="76"/>
      <c r="C5124" s="76"/>
      <c r="D5124" s="76"/>
      <c r="E5124" s="76"/>
      <c r="F5124" s="76"/>
      <c r="G5124" s="76"/>
      <c r="H5124" s="76"/>
      <c r="I5124" s="76"/>
      <c r="J5124" s="76"/>
      <c r="K5124" s="76"/>
    </row>
    <row r="5125" ht="18.0" customHeight="1">
      <c r="A5125" s="39" t="s">
        <v>1373</v>
      </c>
      <c r="B5125" s="43" t="s">
        <v>83</v>
      </c>
      <c r="C5125" s="39" t="s">
        <v>84</v>
      </c>
      <c r="D5125" s="39" t="s">
        <v>24</v>
      </c>
      <c r="E5125" s="40" t="s">
        <v>1911</v>
      </c>
      <c r="F5125" s="42"/>
      <c r="G5125" s="54" t="s">
        <v>85</v>
      </c>
      <c r="H5125" s="43" t="s">
        <v>25</v>
      </c>
      <c r="I5125" s="43" t="s">
        <v>1912</v>
      </c>
      <c r="J5125" s="43" t="s">
        <v>86</v>
      </c>
      <c r="K5125" s="43" t="s">
        <v>26</v>
      </c>
    </row>
    <row r="5126" ht="51.75" customHeight="1">
      <c r="A5126" s="56" t="s">
        <v>1913</v>
      </c>
      <c r="B5126" s="58" t="s">
        <v>1374</v>
      </c>
      <c r="C5126" s="56" t="s">
        <v>122</v>
      </c>
      <c r="D5126" s="56" t="s">
        <v>1375</v>
      </c>
      <c r="E5126" s="66" t="s">
        <v>4126</v>
      </c>
      <c r="F5126" s="42"/>
      <c r="G5126" s="57" t="s">
        <v>151</v>
      </c>
      <c r="H5126" s="67">
        <v>1.0</v>
      </c>
      <c r="I5126" s="59"/>
      <c r="J5126" s="59">
        <v>57.47</v>
      </c>
      <c r="K5126" s="59">
        <v>57.47</v>
      </c>
    </row>
    <row r="5127" ht="24.0" customHeight="1">
      <c r="A5127" s="68" t="s">
        <v>1915</v>
      </c>
      <c r="B5127" s="69" t="s">
        <v>2007</v>
      </c>
      <c r="C5127" s="68" t="s">
        <v>122</v>
      </c>
      <c r="D5127" s="68" t="s">
        <v>2008</v>
      </c>
      <c r="E5127" s="70" t="s">
        <v>1918</v>
      </c>
      <c r="F5127" s="42"/>
      <c r="G5127" s="71" t="s">
        <v>1134</v>
      </c>
      <c r="H5127" s="72">
        <v>0.083</v>
      </c>
      <c r="I5127" s="72">
        <v>0.0</v>
      </c>
      <c r="J5127" s="73">
        <v>29.75</v>
      </c>
      <c r="K5127" s="73">
        <v>2.46</v>
      </c>
    </row>
    <row r="5128" ht="25.5" customHeight="1">
      <c r="A5128" s="68" t="s">
        <v>1915</v>
      </c>
      <c r="B5128" s="69" t="s">
        <v>2243</v>
      </c>
      <c r="C5128" s="68" t="s">
        <v>122</v>
      </c>
      <c r="D5128" s="68" t="s">
        <v>2244</v>
      </c>
      <c r="E5128" s="70" t="s">
        <v>1918</v>
      </c>
      <c r="F5128" s="42"/>
      <c r="G5128" s="71" t="s">
        <v>1134</v>
      </c>
      <c r="H5128" s="72">
        <v>0.083</v>
      </c>
      <c r="I5128" s="72">
        <v>0.0</v>
      </c>
      <c r="J5128" s="73">
        <v>22.69</v>
      </c>
      <c r="K5128" s="73">
        <v>1.88</v>
      </c>
    </row>
    <row r="5129" ht="25.5" customHeight="1">
      <c r="A5129" s="77" t="s">
        <v>1940</v>
      </c>
      <c r="B5129" s="78" t="s">
        <v>2247</v>
      </c>
      <c r="C5129" s="77" t="s">
        <v>122</v>
      </c>
      <c r="D5129" s="77" t="s">
        <v>2248</v>
      </c>
      <c r="E5129" s="79" t="s">
        <v>1943</v>
      </c>
      <c r="F5129" s="42"/>
      <c r="G5129" s="80" t="s">
        <v>98</v>
      </c>
      <c r="H5129" s="81">
        <v>0.009</v>
      </c>
      <c r="I5129" s="81">
        <v>0.0</v>
      </c>
      <c r="J5129" s="82">
        <v>4.62</v>
      </c>
      <c r="K5129" s="82">
        <v>0.04</v>
      </c>
    </row>
    <row r="5130" ht="51.75" customHeight="1">
      <c r="A5130" s="77" t="s">
        <v>1940</v>
      </c>
      <c r="B5130" s="78" t="s">
        <v>4302</v>
      </c>
      <c r="C5130" s="77" t="s">
        <v>122</v>
      </c>
      <c r="D5130" s="77" t="s">
        <v>4303</v>
      </c>
      <c r="E5130" s="79" t="s">
        <v>1943</v>
      </c>
      <c r="F5130" s="42"/>
      <c r="G5130" s="80" t="s">
        <v>151</v>
      </c>
      <c r="H5130" s="81">
        <v>1.015</v>
      </c>
      <c r="I5130" s="81">
        <v>0.0</v>
      </c>
      <c r="J5130" s="82">
        <v>52.31</v>
      </c>
      <c r="K5130" s="82">
        <v>53.09</v>
      </c>
    </row>
    <row r="5131" ht="13.5" customHeight="1">
      <c r="A5131" s="64"/>
      <c r="B5131" s="64"/>
      <c r="C5131" s="64"/>
      <c r="D5131" s="64"/>
      <c r="E5131" s="64"/>
      <c r="F5131" s="64" t="s">
        <v>1935</v>
      </c>
      <c r="G5131" s="74">
        <v>1.59</v>
      </c>
      <c r="H5131" s="64" t="s">
        <v>1936</v>
      </c>
      <c r="I5131" s="74">
        <v>1.72</v>
      </c>
      <c r="J5131" s="64" t="s">
        <v>1937</v>
      </c>
      <c r="K5131" s="74">
        <v>3.31</v>
      </c>
    </row>
    <row r="5132" ht="13.5" customHeight="1">
      <c r="A5132" s="64"/>
      <c r="B5132" s="64"/>
      <c r="C5132" s="64"/>
      <c r="D5132" s="64"/>
      <c r="E5132" s="64"/>
      <c r="F5132" s="64" t="s">
        <v>1938</v>
      </c>
      <c r="G5132" s="74">
        <v>13.52</v>
      </c>
      <c r="H5132" s="75" t="s">
        <v>1939</v>
      </c>
      <c r="I5132" s="34"/>
      <c r="J5132" s="64"/>
      <c r="K5132" s="74">
        <v>70.99</v>
      </c>
    </row>
    <row r="5133" ht="0.75" customHeight="1">
      <c r="A5133" s="76"/>
      <c r="B5133" s="76"/>
      <c r="C5133" s="76"/>
      <c r="D5133" s="76"/>
      <c r="E5133" s="76"/>
      <c r="F5133" s="76"/>
      <c r="G5133" s="76"/>
      <c r="H5133" s="76"/>
      <c r="I5133" s="76"/>
      <c r="J5133" s="76"/>
      <c r="K5133" s="76"/>
    </row>
    <row r="5134" ht="18.0" customHeight="1">
      <c r="A5134" s="39" t="s">
        <v>1376</v>
      </c>
      <c r="B5134" s="43" t="s">
        <v>83</v>
      </c>
      <c r="C5134" s="39" t="s">
        <v>84</v>
      </c>
      <c r="D5134" s="39" t="s">
        <v>24</v>
      </c>
      <c r="E5134" s="40" t="s">
        <v>1911</v>
      </c>
      <c r="F5134" s="42"/>
      <c r="G5134" s="54" t="s">
        <v>85</v>
      </c>
      <c r="H5134" s="43" t="s">
        <v>25</v>
      </c>
      <c r="I5134" s="43" t="s">
        <v>1912</v>
      </c>
      <c r="J5134" s="43" t="s">
        <v>86</v>
      </c>
      <c r="K5134" s="43" t="s">
        <v>26</v>
      </c>
    </row>
    <row r="5135" ht="51.75" customHeight="1">
      <c r="A5135" s="56" t="s">
        <v>1913</v>
      </c>
      <c r="B5135" s="58" t="s">
        <v>1377</v>
      </c>
      <c r="C5135" s="56" t="s">
        <v>122</v>
      </c>
      <c r="D5135" s="56" t="s">
        <v>1378</v>
      </c>
      <c r="E5135" s="66" t="s">
        <v>4126</v>
      </c>
      <c r="F5135" s="42"/>
      <c r="G5135" s="57" t="s">
        <v>151</v>
      </c>
      <c r="H5135" s="67">
        <v>1.0</v>
      </c>
      <c r="I5135" s="59"/>
      <c r="J5135" s="59">
        <v>79.57</v>
      </c>
      <c r="K5135" s="59">
        <v>79.57</v>
      </c>
    </row>
    <row r="5136" ht="25.5" customHeight="1">
      <c r="A5136" s="68" t="s">
        <v>1915</v>
      </c>
      <c r="B5136" s="69" t="s">
        <v>2243</v>
      </c>
      <c r="C5136" s="68" t="s">
        <v>122</v>
      </c>
      <c r="D5136" s="68" t="s">
        <v>2244</v>
      </c>
      <c r="E5136" s="70" t="s">
        <v>1918</v>
      </c>
      <c r="F5136" s="42"/>
      <c r="G5136" s="71" t="s">
        <v>1134</v>
      </c>
      <c r="H5136" s="72">
        <v>0.1007</v>
      </c>
      <c r="I5136" s="72">
        <v>0.0</v>
      </c>
      <c r="J5136" s="73">
        <v>22.69</v>
      </c>
      <c r="K5136" s="73">
        <v>2.28</v>
      </c>
    </row>
    <row r="5137" ht="24.0" customHeight="1">
      <c r="A5137" s="68" t="s">
        <v>1915</v>
      </c>
      <c r="B5137" s="69" t="s">
        <v>2007</v>
      </c>
      <c r="C5137" s="68" t="s">
        <v>122</v>
      </c>
      <c r="D5137" s="68" t="s">
        <v>2008</v>
      </c>
      <c r="E5137" s="70" t="s">
        <v>1918</v>
      </c>
      <c r="F5137" s="42"/>
      <c r="G5137" s="71" t="s">
        <v>1134</v>
      </c>
      <c r="H5137" s="72">
        <v>0.1007</v>
      </c>
      <c r="I5137" s="72">
        <v>0.0</v>
      </c>
      <c r="J5137" s="73">
        <v>29.75</v>
      </c>
      <c r="K5137" s="73">
        <v>2.99</v>
      </c>
    </row>
    <row r="5138" ht="25.5" customHeight="1">
      <c r="A5138" s="77" t="s">
        <v>1940</v>
      </c>
      <c r="B5138" s="78" t="s">
        <v>2247</v>
      </c>
      <c r="C5138" s="77" t="s">
        <v>122</v>
      </c>
      <c r="D5138" s="77" t="s">
        <v>2248</v>
      </c>
      <c r="E5138" s="79" t="s">
        <v>1943</v>
      </c>
      <c r="F5138" s="42"/>
      <c r="G5138" s="80" t="s">
        <v>98</v>
      </c>
      <c r="H5138" s="81">
        <v>0.009</v>
      </c>
      <c r="I5138" s="81">
        <v>0.0</v>
      </c>
      <c r="J5138" s="82">
        <v>4.62</v>
      </c>
      <c r="K5138" s="82">
        <v>0.04</v>
      </c>
    </row>
    <row r="5139" ht="51.75" customHeight="1">
      <c r="A5139" s="77" t="s">
        <v>1940</v>
      </c>
      <c r="B5139" s="78" t="s">
        <v>4304</v>
      </c>
      <c r="C5139" s="77" t="s">
        <v>122</v>
      </c>
      <c r="D5139" s="77" t="s">
        <v>4305</v>
      </c>
      <c r="E5139" s="79" t="s">
        <v>1943</v>
      </c>
      <c r="F5139" s="42"/>
      <c r="G5139" s="80" t="s">
        <v>151</v>
      </c>
      <c r="H5139" s="81">
        <v>1.015</v>
      </c>
      <c r="I5139" s="81">
        <v>0.0</v>
      </c>
      <c r="J5139" s="82">
        <v>73.17</v>
      </c>
      <c r="K5139" s="82">
        <v>74.26</v>
      </c>
    </row>
    <row r="5140" ht="13.5" customHeight="1">
      <c r="A5140" s="64"/>
      <c r="B5140" s="64"/>
      <c r="C5140" s="64"/>
      <c r="D5140" s="64"/>
      <c r="E5140" s="64"/>
      <c r="F5140" s="64" t="s">
        <v>1935</v>
      </c>
      <c r="G5140" s="74">
        <v>1.93</v>
      </c>
      <c r="H5140" s="64" t="s">
        <v>1936</v>
      </c>
      <c r="I5140" s="74">
        <v>2.08</v>
      </c>
      <c r="J5140" s="64" t="s">
        <v>1937</v>
      </c>
      <c r="K5140" s="74">
        <v>4.01</v>
      </c>
    </row>
    <row r="5141" ht="13.5" customHeight="1">
      <c r="A5141" s="64"/>
      <c r="B5141" s="64"/>
      <c r="C5141" s="64"/>
      <c r="D5141" s="64"/>
      <c r="E5141" s="64"/>
      <c r="F5141" s="64" t="s">
        <v>1938</v>
      </c>
      <c r="G5141" s="74">
        <v>18.73</v>
      </c>
      <c r="H5141" s="75" t="s">
        <v>1939</v>
      </c>
      <c r="I5141" s="34"/>
      <c r="J5141" s="64"/>
      <c r="K5141" s="74">
        <v>98.3</v>
      </c>
    </row>
    <row r="5142" ht="0.75" customHeight="1">
      <c r="A5142" s="76"/>
      <c r="B5142" s="76"/>
      <c r="C5142" s="76"/>
      <c r="D5142" s="76"/>
      <c r="E5142" s="76"/>
      <c r="F5142" s="76"/>
      <c r="G5142" s="76"/>
      <c r="H5142" s="76"/>
      <c r="I5142" s="76"/>
      <c r="J5142" s="76"/>
      <c r="K5142" s="76"/>
    </row>
    <row r="5143" ht="18.0" customHeight="1">
      <c r="A5143" s="39" t="s">
        <v>1379</v>
      </c>
      <c r="B5143" s="43" t="s">
        <v>83</v>
      </c>
      <c r="C5143" s="39" t="s">
        <v>84</v>
      </c>
      <c r="D5143" s="39" t="s">
        <v>24</v>
      </c>
      <c r="E5143" s="40" t="s">
        <v>1911</v>
      </c>
      <c r="F5143" s="42"/>
      <c r="G5143" s="54" t="s">
        <v>85</v>
      </c>
      <c r="H5143" s="43" t="s">
        <v>25</v>
      </c>
      <c r="I5143" s="43" t="s">
        <v>1912</v>
      </c>
      <c r="J5143" s="43" t="s">
        <v>86</v>
      </c>
      <c r="K5143" s="43" t="s">
        <v>26</v>
      </c>
    </row>
    <row r="5144" ht="51.75" customHeight="1">
      <c r="A5144" s="56" t="s">
        <v>1913</v>
      </c>
      <c r="B5144" s="58" t="s">
        <v>1380</v>
      </c>
      <c r="C5144" s="56" t="s">
        <v>122</v>
      </c>
      <c r="D5144" s="56" t="s">
        <v>1381</v>
      </c>
      <c r="E5144" s="66" t="s">
        <v>4126</v>
      </c>
      <c r="F5144" s="42"/>
      <c r="G5144" s="57" t="s">
        <v>151</v>
      </c>
      <c r="H5144" s="67">
        <v>1.0</v>
      </c>
      <c r="I5144" s="59"/>
      <c r="J5144" s="59">
        <v>102.9</v>
      </c>
      <c r="K5144" s="59">
        <v>102.9</v>
      </c>
    </row>
    <row r="5145" ht="24.0" customHeight="1">
      <c r="A5145" s="68" t="s">
        <v>1915</v>
      </c>
      <c r="B5145" s="69" t="s">
        <v>2007</v>
      </c>
      <c r="C5145" s="68" t="s">
        <v>122</v>
      </c>
      <c r="D5145" s="68" t="s">
        <v>2008</v>
      </c>
      <c r="E5145" s="70" t="s">
        <v>1918</v>
      </c>
      <c r="F5145" s="42"/>
      <c r="G5145" s="71" t="s">
        <v>1134</v>
      </c>
      <c r="H5145" s="72">
        <v>0.1228</v>
      </c>
      <c r="I5145" s="72">
        <v>0.0</v>
      </c>
      <c r="J5145" s="73">
        <v>29.75</v>
      </c>
      <c r="K5145" s="73">
        <v>3.65</v>
      </c>
    </row>
    <row r="5146" ht="25.5" customHeight="1">
      <c r="A5146" s="68" t="s">
        <v>1915</v>
      </c>
      <c r="B5146" s="69" t="s">
        <v>2243</v>
      </c>
      <c r="C5146" s="68" t="s">
        <v>122</v>
      </c>
      <c r="D5146" s="68" t="s">
        <v>2244</v>
      </c>
      <c r="E5146" s="70" t="s">
        <v>1918</v>
      </c>
      <c r="F5146" s="42"/>
      <c r="G5146" s="71" t="s">
        <v>1134</v>
      </c>
      <c r="H5146" s="72">
        <v>0.1228</v>
      </c>
      <c r="I5146" s="72">
        <v>0.0</v>
      </c>
      <c r="J5146" s="73">
        <v>22.69</v>
      </c>
      <c r="K5146" s="73">
        <v>2.78</v>
      </c>
    </row>
    <row r="5147" ht="51.75" customHeight="1">
      <c r="A5147" s="77" t="s">
        <v>1940</v>
      </c>
      <c r="B5147" s="78" t="s">
        <v>4306</v>
      </c>
      <c r="C5147" s="77" t="s">
        <v>122</v>
      </c>
      <c r="D5147" s="77" t="s">
        <v>4307</v>
      </c>
      <c r="E5147" s="79" t="s">
        <v>1943</v>
      </c>
      <c r="F5147" s="42"/>
      <c r="G5147" s="80" t="s">
        <v>151</v>
      </c>
      <c r="H5147" s="81">
        <v>1.015</v>
      </c>
      <c r="I5147" s="81">
        <v>0.0</v>
      </c>
      <c r="J5147" s="82">
        <v>95.01</v>
      </c>
      <c r="K5147" s="82">
        <v>96.43</v>
      </c>
    </row>
    <row r="5148" ht="25.5" customHeight="1">
      <c r="A5148" s="77" t="s">
        <v>1940</v>
      </c>
      <c r="B5148" s="78" t="s">
        <v>2247</v>
      </c>
      <c r="C5148" s="77" t="s">
        <v>122</v>
      </c>
      <c r="D5148" s="77" t="s">
        <v>2248</v>
      </c>
      <c r="E5148" s="79" t="s">
        <v>1943</v>
      </c>
      <c r="F5148" s="42"/>
      <c r="G5148" s="80" t="s">
        <v>98</v>
      </c>
      <c r="H5148" s="81">
        <v>0.009</v>
      </c>
      <c r="I5148" s="81">
        <v>0.0</v>
      </c>
      <c r="J5148" s="82">
        <v>4.62</v>
      </c>
      <c r="K5148" s="82">
        <v>0.04</v>
      </c>
    </row>
    <row r="5149" ht="13.5" customHeight="1">
      <c r="A5149" s="64"/>
      <c r="B5149" s="64"/>
      <c r="C5149" s="64"/>
      <c r="D5149" s="64"/>
      <c r="E5149" s="64"/>
      <c r="F5149" s="64" t="s">
        <v>1935</v>
      </c>
      <c r="G5149" s="74">
        <v>2.35</v>
      </c>
      <c r="H5149" s="64" t="s">
        <v>1936</v>
      </c>
      <c r="I5149" s="74">
        <v>2.54</v>
      </c>
      <c r="J5149" s="64" t="s">
        <v>1937</v>
      </c>
      <c r="K5149" s="74">
        <v>4.89</v>
      </c>
    </row>
    <row r="5150" ht="13.5" customHeight="1">
      <c r="A5150" s="64"/>
      <c r="B5150" s="64"/>
      <c r="C5150" s="64"/>
      <c r="D5150" s="64"/>
      <c r="E5150" s="64"/>
      <c r="F5150" s="64" t="s">
        <v>1938</v>
      </c>
      <c r="G5150" s="74">
        <v>24.22</v>
      </c>
      <c r="H5150" s="75" t="s">
        <v>1939</v>
      </c>
      <c r="I5150" s="34"/>
      <c r="J5150" s="64"/>
      <c r="K5150" s="74">
        <v>127.12</v>
      </c>
    </row>
    <row r="5151" ht="0.75" customHeight="1">
      <c r="A5151" s="76"/>
      <c r="B5151" s="76"/>
      <c r="C5151" s="76"/>
      <c r="D5151" s="76"/>
      <c r="E5151" s="76"/>
      <c r="F5151" s="76"/>
      <c r="G5151" s="76"/>
      <c r="H5151" s="76"/>
      <c r="I5151" s="76"/>
      <c r="J5151" s="76"/>
      <c r="K5151" s="76"/>
    </row>
    <row r="5152" ht="18.0" customHeight="1">
      <c r="A5152" s="39" t="s">
        <v>1382</v>
      </c>
      <c r="B5152" s="43" t="s">
        <v>83</v>
      </c>
      <c r="C5152" s="39" t="s">
        <v>84</v>
      </c>
      <c r="D5152" s="39" t="s">
        <v>24</v>
      </c>
      <c r="E5152" s="40" t="s">
        <v>1911</v>
      </c>
      <c r="F5152" s="42"/>
      <c r="G5152" s="54" t="s">
        <v>85</v>
      </c>
      <c r="H5152" s="43" t="s">
        <v>25</v>
      </c>
      <c r="I5152" s="43" t="s">
        <v>86</v>
      </c>
      <c r="J5152" s="43" t="s">
        <v>26</v>
      </c>
      <c r="K5152" s="4"/>
    </row>
    <row r="5153" ht="25.5" customHeight="1">
      <c r="A5153" s="56" t="s">
        <v>1913</v>
      </c>
      <c r="B5153" s="58" t="s">
        <v>1383</v>
      </c>
      <c r="C5153" s="56" t="s">
        <v>265</v>
      </c>
      <c r="D5153" s="56" t="s">
        <v>1384</v>
      </c>
      <c r="E5153" s="66" t="s">
        <v>4308</v>
      </c>
      <c r="F5153" s="42"/>
      <c r="G5153" s="57" t="s">
        <v>106</v>
      </c>
      <c r="H5153" s="67">
        <v>1.0</v>
      </c>
      <c r="I5153" s="59">
        <v>2.63</v>
      </c>
      <c r="J5153" s="59">
        <v>2.63</v>
      </c>
      <c r="K5153" s="4"/>
    </row>
    <row r="5154" ht="15.0" customHeight="1">
      <c r="A5154" s="39" t="s">
        <v>23</v>
      </c>
      <c r="B5154" s="43" t="s">
        <v>83</v>
      </c>
      <c r="C5154" s="39" t="s">
        <v>84</v>
      </c>
      <c r="D5154" s="39" t="s">
        <v>24</v>
      </c>
      <c r="E5154" s="40" t="s">
        <v>1911</v>
      </c>
      <c r="F5154" s="42"/>
      <c r="G5154" s="54" t="s">
        <v>85</v>
      </c>
      <c r="H5154" s="43" t="s">
        <v>25</v>
      </c>
      <c r="I5154" s="43" t="s">
        <v>86</v>
      </c>
      <c r="J5154" s="43" t="s">
        <v>26</v>
      </c>
      <c r="K5154" s="4"/>
    </row>
    <row r="5155" ht="24.0" customHeight="1">
      <c r="A5155" s="77" t="s">
        <v>1940</v>
      </c>
      <c r="B5155" s="78" t="s">
        <v>4204</v>
      </c>
      <c r="C5155" s="77" t="s">
        <v>122</v>
      </c>
      <c r="D5155" s="77" t="s">
        <v>4205</v>
      </c>
      <c r="E5155" s="79" t="s">
        <v>1948</v>
      </c>
      <c r="F5155" s="42"/>
      <c r="G5155" s="80" t="s">
        <v>1134</v>
      </c>
      <c r="H5155" s="81">
        <v>0.04</v>
      </c>
      <c r="I5155" s="82" t="s">
        <v>3014</v>
      </c>
      <c r="J5155" s="86" t="s">
        <v>4309</v>
      </c>
      <c r="K5155" s="4"/>
    </row>
    <row r="5156" ht="24.0" customHeight="1">
      <c r="A5156" s="68" t="s">
        <v>1913</v>
      </c>
      <c r="B5156" s="69" t="s">
        <v>4196</v>
      </c>
      <c r="C5156" s="68" t="s">
        <v>265</v>
      </c>
      <c r="D5156" s="68" t="s">
        <v>4197</v>
      </c>
      <c r="E5156" s="70" t="s">
        <v>2332</v>
      </c>
      <c r="F5156" s="42"/>
      <c r="G5156" s="71" t="s">
        <v>2070</v>
      </c>
      <c r="H5156" s="72">
        <v>0.04</v>
      </c>
      <c r="I5156" s="73" t="s">
        <v>4198</v>
      </c>
      <c r="J5156" s="84" t="s">
        <v>2438</v>
      </c>
      <c r="K5156" s="4"/>
    </row>
    <row r="5157" ht="25.5" customHeight="1">
      <c r="A5157" s="77" t="s">
        <v>1940</v>
      </c>
      <c r="B5157" s="78" t="s">
        <v>4310</v>
      </c>
      <c r="C5157" s="77" t="s">
        <v>265</v>
      </c>
      <c r="D5157" s="77" t="s">
        <v>4311</v>
      </c>
      <c r="E5157" s="79" t="s">
        <v>1972</v>
      </c>
      <c r="F5157" s="42"/>
      <c r="G5157" s="80" t="s">
        <v>2070</v>
      </c>
      <c r="H5157" s="81">
        <v>0.033</v>
      </c>
      <c r="I5157" s="82" t="s">
        <v>4312</v>
      </c>
      <c r="J5157" s="86" t="s">
        <v>2498</v>
      </c>
      <c r="K5157" s="4"/>
    </row>
    <row r="5158" ht="39.0" customHeight="1">
      <c r="A5158" s="77" t="s">
        <v>1940</v>
      </c>
      <c r="B5158" s="78" t="s">
        <v>4313</v>
      </c>
      <c r="C5158" s="77" t="s">
        <v>265</v>
      </c>
      <c r="D5158" s="77" t="s">
        <v>4314</v>
      </c>
      <c r="E5158" s="79" t="s">
        <v>1943</v>
      </c>
      <c r="F5158" s="42"/>
      <c r="G5158" s="80" t="s">
        <v>106</v>
      </c>
      <c r="H5158" s="81">
        <v>1.0</v>
      </c>
      <c r="I5158" s="82" t="s">
        <v>4315</v>
      </c>
      <c r="J5158" s="86" t="s">
        <v>4315</v>
      </c>
      <c r="K5158" s="4"/>
    </row>
    <row r="5159" ht="39.75" customHeight="1">
      <c r="A5159" s="87" t="s">
        <v>2347</v>
      </c>
      <c r="B5159" s="41"/>
      <c r="C5159" s="41"/>
      <c r="D5159" s="41"/>
      <c r="E5159" s="41"/>
      <c r="F5159" s="41"/>
      <c r="G5159" s="41"/>
      <c r="H5159" s="41"/>
      <c r="I5159" s="41"/>
      <c r="J5159" s="42"/>
      <c r="K5159" s="4"/>
    </row>
    <row r="5160" ht="15.0" customHeight="1">
      <c r="A5160" s="39" t="s">
        <v>23</v>
      </c>
      <c r="B5160" s="43" t="s">
        <v>83</v>
      </c>
      <c r="C5160" s="39" t="s">
        <v>84</v>
      </c>
      <c r="D5160" s="39" t="s">
        <v>24</v>
      </c>
      <c r="E5160" s="40" t="s">
        <v>1911</v>
      </c>
      <c r="F5160" s="42"/>
      <c r="G5160" s="54" t="s">
        <v>85</v>
      </c>
      <c r="H5160" s="43" t="s">
        <v>25</v>
      </c>
      <c r="I5160" s="43" t="s">
        <v>86</v>
      </c>
      <c r="J5160" s="43" t="s">
        <v>26</v>
      </c>
      <c r="K5160" s="4"/>
    </row>
    <row r="5161" ht="24.0" customHeight="1">
      <c r="A5161" s="77" t="s">
        <v>1940</v>
      </c>
      <c r="B5161" s="78" t="s">
        <v>4204</v>
      </c>
      <c r="C5161" s="77" t="s">
        <v>122</v>
      </c>
      <c r="D5161" s="77" t="s">
        <v>4205</v>
      </c>
      <c r="E5161" s="79" t="s">
        <v>1948</v>
      </c>
      <c r="F5161" s="42"/>
      <c r="G5161" s="80" t="s">
        <v>1134</v>
      </c>
      <c r="H5161" s="81">
        <v>0.04</v>
      </c>
      <c r="I5161" s="82" t="s">
        <v>3014</v>
      </c>
      <c r="J5161" s="86" t="s">
        <v>4309</v>
      </c>
      <c r="K5161" s="4"/>
    </row>
    <row r="5162" ht="24.0" customHeight="1">
      <c r="A5162" s="77" t="s">
        <v>1940</v>
      </c>
      <c r="B5162" s="78" t="s">
        <v>4211</v>
      </c>
      <c r="C5162" s="77" t="s">
        <v>265</v>
      </c>
      <c r="D5162" s="77" t="s">
        <v>4212</v>
      </c>
      <c r="E5162" s="79" t="s">
        <v>1943</v>
      </c>
      <c r="F5162" s="42"/>
      <c r="G5162" s="80" t="s">
        <v>106</v>
      </c>
      <c r="H5162" s="81">
        <v>8.0E-6</v>
      </c>
      <c r="I5162" s="82" t="s">
        <v>4213</v>
      </c>
      <c r="J5162" s="86" t="s">
        <v>2351</v>
      </c>
      <c r="K5162" s="4"/>
    </row>
    <row r="5163" ht="25.5" customHeight="1">
      <c r="A5163" s="77" t="s">
        <v>1940</v>
      </c>
      <c r="B5163" s="78" t="s">
        <v>2404</v>
      </c>
      <c r="C5163" s="77" t="s">
        <v>265</v>
      </c>
      <c r="D5163" s="77" t="s">
        <v>2405</v>
      </c>
      <c r="E5163" s="79" t="s">
        <v>1972</v>
      </c>
      <c r="F5163" s="42"/>
      <c r="G5163" s="80" t="s">
        <v>106</v>
      </c>
      <c r="H5163" s="81">
        <v>0.004072</v>
      </c>
      <c r="I5163" s="82" t="s">
        <v>2406</v>
      </c>
      <c r="J5163" s="86" t="s">
        <v>2395</v>
      </c>
      <c r="K5163" s="4"/>
    </row>
    <row r="5164" ht="25.5" customHeight="1">
      <c r="A5164" s="77" t="s">
        <v>1940</v>
      </c>
      <c r="B5164" s="78" t="s">
        <v>2372</v>
      </c>
      <c r="C5164" s="77" t="s">
        <v>122</v>
      </c>
      <c r="D5164" s="77" t="s">
        <v>2373</v>
      </c>
      <c r="E5164" s="79" t="s">
        <v>1943</v>
      </c>
      <c r="F5164" s="42"/>
      <c r="G5164" s="80" t="s">
        <v>98</v>
      </c>
      <c r="H5164" s="81">
        <v>8.0E-6</v>
      </c>
      <c r="I5164" s="82" t="s">
        <v>2374</v>
      </c>
      <c r="J5164" s="86" t="s">
        <v>2351</v>
      </c>
      <c r="K5164" s="4"/>
    </row>
    <row r="5165" ht="24.0" customHeight="1">
      <c r="A5165" s="77" t="s">
        <v>1940</v>
      </c>
      <c r="B5165" s="78" t="s">
        <v>2400</v>
      </c>
      <c r="C5165" s="77" t="s">
        <v>265</v>
      </c>
      <c r="D5165" s="77" t="s">
        <v>2401</v>
      </c>
      <c r="E5165" s="79" t="s">
        <v>1972</v>
      </c>
      <c r="F5165" s="42"/>
      <c r="G5165" s="80" t="s">
        <v>2402</v>
      </c>
      <c r="H5165" s="81">
        <v>1.6E-5</v>
      </c>
      <c r="I5165" s="82" t="s">
        <v>2403</v>
      </c>
      <c r="J5165" s="86" t="s">
        <v>2351</v>
      </c>
      <c r="K5165" s="4"/>
    </row>
    <row r="5166" ht="24.0" customHeight="1">
      <c r="A5166" s="77" t="s">
        <v>1940</v>
      </c>
      <c r="B5166" s="78" t="s">
        <v>2388</v>
      </c>
      <c r="C5166" s="77" t="s">
        <v>265</v>
      </c>
      <c r="D5166" s="77" t="s">
        <v>2389</v>
      </c>
      <c r="E5166" s="79" t="s">
        <v>1943</v>
      </c>
      <c r="F5166" s="42"/>
      <c r="G5166" s="80" t="s">
        <v>106</v>
      </c>
      <c r="H5166" s="81">
        <v>0.002616</v>
      </c>
      <c r="I5166" s="82" t="s">
        <v>2390</v>
      </c>
      <c r="J5166" s="86" t="s">
        <v>2359</v>
      </c>
      <c r="K5166" s="4"/>
    </row>
    <row r="5167" ht="24.0" customHeight="1">
      <c r="A5167" s="77" t="s">
        <v>1940</v>
      </c>
      <c r="B5167" s="78" t="s">
        <v>2382</v>
      </c>
      <c r="C5167" s="77" t="s">
        <v>265</v>
      </c>
      <c r="D5167" s="77" t="s">
        <v>2383</v>
      </c>
      <c r="E5167" s="79" t="s">
        <v>1943</v>
      </c>
      <c r="F5167" s="42"/>
      <c r="G5167" s="80" t="s">
        <v>106</v>
      </c>
      <c r="H5167" s="81">
        <v>8.0E-6</v>
      </c>
      <c r="I5167" s="82" t="s">
        <v>2384</v>
      </c>
      <c r="J5167" s="86" t="s">
        <v>2351</v>
      </c>
      <c r="K5167" s="4"/>
    </row>
    <row r="5168" ht="24.0" customHeight="1">
      <c r="A5168" s="77" t="s">
        <v>1940</v>
      </c>
      <c r="B5168" s="78" t="s">
        <v>2412</v>
      </c>
      <c r="C5168" s="77" t="s">
        <v>265</v>
      </c>
      <c r="D5168" s="77" t="s">
        <v>2413</v>
      </c>
      <c r="E5168" s="79" t="s">
        <v>1972</v>
      </c>
      <c r="F5168" s="42"/>
      <c r="G5168" s="80" t="s">
        <v>106</v>
      </c>
      <c r="H5168" s="81">
        <v>1.8E-4</v>
      </c>
      <c r="I5168" s="82" t="s">
        <v>2414</v>
      </c>
      <c r="J5168" s="86" t="s">
        <v>2351</v>
      </c>
      <c r="K5168" s="4"/>
    </row>
    <row r="5169" ht="24.0" customHeight="1">
      <c r="A5169" s="77" t="s">
        <v>1940</v>
      </c>
      <c r="B5169" s="78" t="s">
        <v>2392</v>
      </c>
      <c r="C5169" s="77" t="s">
        <v>265</v>
      </c>
      <c r="D5169" s="77" t="s">
        <v>2393</v>
      </c>
      <c r="E5169" s="79" t="s">
        <v>1943</v>
      </c>
      <c r="F5169" s="42"/>
      <c r="G5169" s="80" t="s">
        <v>106</v>
      </c>
      <c r="H5169" s="81">
        <v>7.2E-5</v>
      </c>
      <c r="I5169" s="82" t="s">
        <v>2394</v>
      </c>
      <c r="J5169" s="86" t="s">
        <v>2351</v>
      </c>
      <c r="K5169" s="4"/>
    </row>
    <row r="5170" ht="25.5" customHeight="1">
      <c r="A5170" s="77" t="s">
        <v>1940</v>
      </c>
      <c r="B5170" s="78" t="s">
        <v>2409</v>
      </c>
      <c r="C5170" s="77" t="s">
        <v>265</v>
      </c>
      <c r="D5170" s="77" t="s">
        <v>2410</v>
      </c>
      <c r="E5170" s="79" t="s">
        <v>1943</v>
      </c>
      <c r="F5170" s="42"/>
      <c r="G5170" s="80" t="s">
        <v>106</v>
      </c>
      <c r="H5170" s="81">
        <v>2.4E-5</v>
      </c>
      <c r="I5170" s="82" t="s">
        <v>2411</v>
      </c>
      <c r="J5170" s="86" t="s">
        <v>2351</v>
      </c>
      <c r="K5170" s="4"/>
    </row>
    <row r="5171" ht="25.5" customHeight="1">
      <c r="A5171" s="77" t="s">
        <v>1940</v>
      </c>
      <c r="B5171" s="78" t="s">
        <v>2364</v>
      </c>
      <c r="C5171" s="77" t="s">
        <v>122</v>
      </c>
      <c r="D5171" s="77" t="s">
        <v>2365</v>
      </c>
      <c r="E5171" s="79" t="s">
        <v>1943</v>
      </c>
      <c r="F5171" s="42"/>
      <c r="G5171" s="80" t="s">
        <v>2357</v>
      </c>
      <c r="H5171" s="81">
        <v>2.8E-5</v>
      </c>
      <c r="I5171" s="82" t="s">
        <v>2366</v>
      </c>
      <c r="J5171" s="86" t="s">
        <v>2351</v>
      </c>
      <c r="K5171" s="4"/>
    </row>
    <row r="5172" ht="24.0" customHeight="1">
      <c r="A5172" s="77" t="s">
        <v>1940</v>
      </c>
      <c r="B5172" s="78" t="s">
        <v>2396</v>
      </c>
      <c r="C5172" s="77" t="s">
        <v>265</v>
      </c>
      <c r="D5172" s="77" t="s">
        <v>2397</v>
      </c>
      <c r="E5172" s="79" t="s">
        <v>1943</v>
      </c>
      <c r="F5172" s="42"/>
      <c r="G5172" s="80" t="s">
        <v>106</v>
      </c>
      <c r="H5172" s="81">
        <v>0.004072</v>
      </c>
      <c r="I5172" s="82" t="s">
        <v>2398</v>
      </c>
      <c r="J5172" s="86" t="s">
        <v>2689</v>
      </c>
      <c r="K5172" s="4"/>
    </row>
    <row r="5173" ht="24.0" customHeight="1">
      <c r="A5173" s="77" t="s">
        <v>1940</v>
      </c>
      <c r="B5173" s="78" t="s">
        <v>2407</v>
      </c>
      <c r="C5173" s="77" t="s">
        <v>265</v>
      </c>
      <c r="D5173" s="77" t="s">
        <v>2408</v>
      </c>
      <c r="E5173" s="79" t="s">
        <v>1943</v>
      </c>
      <c r="F5173" s="42"/>
      <c r="G5173" s="80" t="s">
        <v>106</v>
      </c>
      <c r="H5173" s="81">
        <v>1.8E-4</v>
      </c>
      <c r="I5173" s="82" t="s">
        <v>2186</v>
      </c>
      <c r="J5173" s="86" t="s">
        <v>2351</v>
      </c>
      <c r="K5173" s="4"/>
    </row>
    <row r="5174" ht="24.0" customHeight="1">
      <c r="A5174" s="77" t="s">
        <v>1940</v>
      </c>
      <c r="B5174" s="78" t="s">
        <v>4214</v>
      </c>
      <c r="C5174" s="77" t="s">
        <v>265</v>
      </c>
      <c r="D5174" s="77" t="s">
        <v>4215</v>
      </c>
      <c r="E5174" s="79" t="s">
        <v>1943</v>
      </c>
      <c r="F5174" s="42"/>
      <c r="G5174" s="80" t="s">
        <v>106</v>
      </c>
      <c r="H5174" s="81">
        <v>8.0E-6</v>
      </c>
      <c r="I5174" s="82" t="s">
        <v>4216</v>
      </c>
      <c r="J5174" s="86" t="s">
        <v>2351</v>
      </c>
      <c r="K5174" s="4"/>
    </row>
    <row r="5175" ht="24.0" customHeight="1">
      <c r="A5175" s="77" t="s">
        <v>1940</v>
      </c>
      <c r="B5175" s="78" t="s">
        <v>2360</v>
      </c>
      <c r="C5175" s="77" t="s">
        <v>265</v>
      </c>
      <c r="D5175" s="77" t="s">
        <v>2361</v>
      </c>
      <c r="E5175" s="79" t="s">
        <v>1943</v>
      </c>
      <c r="F5175" s="42"/>
      <c r="G5175" s="80" t="s">
        <v>106</v>
      </c>
      <c r="H5175" s="81">
        <v>1.8E-4</v>
      </c>
      <c r="I5175" s="82" t="s">
        <v>2362</v>
      </c>
      <c r="J5175" s="86" t="s">
        <v>2415</v>
      </c>
      <c r="K5175" s="4"/>
    </row>
    <row r="5176" ht="24.0" customHeight="1">
      <c r="A5176" s="77" t="s">
        <v>1940</v>
      </c>
      <c r="B5176" s="78" t="s">
        <v>2378</v>
      </c>
      <c r="C5176" s="77" t="s">
        <v>265</v>
      </c>
      <c r="D5176" s="77" t="s">
        <v>2379</v>
      </c>
      <c r="E5176" s="79" t="s">
        <v>1943</v>
      </c>
      <c r="F5176" s="42"/>
      <c r="G5176" s="80" t="s">
        <v>106</v>
      </c>
      <c r="H5176" s="81">
        <v>6.0E-5</v>
      </c>
      <c r="I5176" s="82" t="s">
        <v>2380</v>
      </c>
      <c r="J5176" s="86" t="s">
        <v>2359</v>
      </c>
      <c r="K5176" s="4"/>
    </row>
    <row r="5177" ht="24.0" customHeight="1">
      <c r="A5177" s="77" t="s">
        <v>1940</v>
      </c>
      <c r="B5177" s="78" t="s">
        <v>2355</v>
      </c>
      <c r="C5177" s="77" t="s">
        <v>122</v>
      </c>
      <c r="D5177" s="77" t="s">
        <v>2356</v>
      </c>
      <c r="E5177" s="79" t="s">
        <v>1943</v>
      </c>
      <c r="F5177" s="42"/>
      <c r="G5177" s="80" t="s">
        <v>2357</v>
      </c>
      <c r="H5177" s="81">
        <v>9.2E-5</v>
      </c>
      <c r="I5177" s="82" t="s">
        <v>2358</v>
      </c>
      <c r="J5177" s="86" t="s">
        <v>2351</v>
      </c>
      <c r="K5177" s="4"/>
    </row>
    <row r="5178" ht="24.0" customHeight="1">
      <c r="A5178" s="77" t="s">
        <v>1940</v>
      </c>
      <c r="B5178" s="78" t="s">
        <v>2368</v>
      </c>
      <c r="C5178" s="77" t="s">
        <v>265</v>
      </c>
      <c r="D5178" s="77" t="s">
        <v>2369</v>
      </c>
      <c r="E5178" s="79" t="s">
        <v>1943</v>
      </c>
      <c r="F5178" s="42"/>
      <c r="G5178" s="80" t="s">
        <v>2370</v>
      </c>
      <c r="H5178" s="81">
        <v>3.2E-5</v>
      </c>
      <c r="I5178" s="82" t="s">
        <v>2371</v>
      </c>
      <c r="J5178" s="86" t="s">
        <v>2351</v>
      </c>
      <c r="K5178" s="4"/>
    </row>
    <row r="5179" ht="24.0" customHeight="1">
      <c r="A5179" s="77" t="s">
        <v>1940</v>
      </c>
      <c r="B5179" s="78" t="s">
        <v>4218</v>
      </c>
      <c r="C5179" s="77" t="s">
        <v>265</v>
      </c>
      <c r="D5179" s="77" t="s">
        <v>4219</v>
      </c>
      <c r="E5179" s="79" t="s">
        <v>1943</v>
      </c>
      <c r="F5179" s="42"/>
      <c r="G5179" s="80" t="s">
        <v>106</v>
      </c>
      <c r="H5179" s="81">
        <v>4.0E-6</v>
      </c>
      <c r="I5179" s="82" t="s">
        <v>4220</v>
      </c>
      <c r="J5179" s="86" t="s">
        <v>2351</v>
      </c>
      <c r="K5179" s="4"/>
    </row>
    <row r="5180" ht="25.5" customHeight="1">
      <c r="A5180" s="77" t="s">
        <v>1940</v>
      </c>
      <c r="B5180" s="78" t="s">
        <v>4310</v>
      </c>
      <c r="C5180" s="77" t="s">
        <v>265</v>
      </c>
      <c r="D5180" s="77" t="s">
        <v>4311</v>
      </c>
      <c r="E5180" s="79" t="s">
        <v>1972</v>
      </c>
      <c r="F5180" s="42"/>
      <c r="G5180" s="80" t="s">
        <v>2070</v>
      </c>
      <c r="H5180" s="81">
        <v>0.033</v>
      </c>
      <c r="I5180" s="82" t="s">
        <v>4312</v>
      </c>
      <c r="J5180" s="86" t="s">
        <v>2498</v>
      </c>
      <c r="K5180" s="4"/>
    </row>
    <row r="5181" ht="39.0" customHeight="1">
      <c r="A5181" s="77" t="s">
        <v>1940</v>
      </c>
      <c r="B5181" s="78" t="s">
        <v>4313</v>
      </c>
      <c r="C5181" s="77" t="s">
        <v>265</v>
      </c>
      <c r="D5181" s="77" t="s">
        <v>4314</v>
      </c>
      <c r="E5181" s="79" t="s">
        <v>1943</v>
      </c>
      <c r="F5181" s="42"/>
      <c r="G5181" s="80" t="s">
        <v>106</v>
      </c>
      <c r="H5181" s="81">
        <v>1.0</v>
      </c>
      <c r="I5181" s="82" t="s">
        <v>4315</v>
      </c>
      <c r="J5181" s="86" t="s">
        <v>4315</v>
      </c>
      <c r="K5181" s="4"/>
    </row>
    <row r="5182" ht="13.5" customHeight="1">
      <c r="A5182" s="64"/>
      <c r="B5182" s="64"/>
      <c r="C5182" s="64"/>
      <c r="D5182" s="64"/>
      <c r="E5182" s="64" t="s">
        <v>1935</v>
      </c>
      <c r="F5182" s="74">
        <v>0.43</v>
      </c>
      <c r="G5182" s="64" t="s">
        <v>1936</v>
      </c>
      <c r="H5182" s="74">
        <v>0.47</v>
      </c>
      <c r="I5182" s="64" t="s">
        <v>1937</v>
      </c>
      <c r="J5182" s="74">
        <v>0.9</v>
      </c>
      <c r="K5182" s="4"/>
    </row>
    <row r="5183" ht="13.5" customHeight="1">
      <c r="A5183" s="64"/>
      <c r="B5183" s="64"/>
      <c r="C5183" s="64"/>
      <c r="D5183" s="64"/>
      <c r="E5183" s="64" t="s">
        <v>1938</v>
      </c>
      <c r="F5183" s="74">
        <v>0.61</v>
      </c>
      <c r="G5183" s="64"/>
      <c r="H5183" s="75" t="s">
        <v>1939</v>
      </c>
      <c r="I5183" s="34"/>
      <c r="J5183" s="74">
        <v>3.24</v>
      </c>
      <c r="K5183" s="4"/>
    </row>
    <row r="5184" ht="0.75" customHeight="1">
      <c r="A5184" s="76"/>
      <c r="B5184" s="76"/>
      <c r="C5184" s="76"/>
      <c r="D5184" s="76"/>
      <c r="E5184" s="76"/>
      <c r="F5184" s="76"/>
      <c r="G5184" s="76"/>
      <c r="H5184" s="76"/>
      <c r="I5184" s="76"/>
      <c r="J5184" s="76"/>
      <c r="K5184" s="76"/>
    </row>
    <row r="5185" ht="18.0" customHeight="1">
      <c r="A5185" s="39" t="s">
        <v>1385</v>
      </c>
      <c r="B5185" s="43" t="s">
        <v>83</v>
      </c>
      <c r="C5185" s="39" t="s">
        <v>84</v>
      </c>
      <c r="D5185" s="39" t="s">
        <v>24</v>
      </c>
      <c r="E5185" s="40" t="s">
        <v>1911</v>
      </c>
      <c r="F5185" s="42"/>
      <c r="G5185" s="54" t="s">
        <v>85</v>
      </c>
      <c r="H5185" s="43" t="s">
        <v>25</v>
      </c>
      <c r="I5185" s="43" t="s">
        <v>86</v>
      </c>
      <c r="J5185" s="43" t="s">
        <v>26</v>
      </c>
      <c r="K5185" s="4"/>
    </row>
    <row r="5186" ht="25.5" customHeight="1">
      <c r="A5186" s="56" t="s">
        <v>1913</v>
      </c>
      <c r="B5186" s="58" t="s">
        <v>1386</v>
      </c>
      <c r="C5186" s="56" t="s">
        <v>265</v>
      </c>
      <c r="D5186" s="56" t="s">
        <v>1387</v>
      </c>
      <c r="E5186" s="66" t="s">
        <v>3631</v>
      </c>
      <c r="F5186" s="42"/>
      <c r="G5186" s="57" t="s">
        <v>106</v>
      </c>
      <c r="H5186" s="67">
        <v>1.0</v>
      </c>
      <c r="I5186" s="59">
        <v>5.16</v>
      </c>
      <c r="J5186" s="59">
        <v>5.16</v>
      </c>
      <c r="K5186" s="4"/>
    </row>
    <row r="5187" ht="15.0" customHeight="1">
      <c r="A5187" s="39" t="s">
        <v>23</v>
      </c>
      <c r="B5187" s="43" t="s">
        <v>83</v>
      </c>
      <c r="C5187" s="39" t="s">
        <v>84</v>
      </c>
      <c r="D5187" s="39" t="s">
        <v>24</v>
      </c>
      <c r="E5187" s="40" t="s">
        <v>1911</v>
      </c>
      <c r="F5187" s="42"/>
      <c r="G5187" s="54" t="s">
        <v>85</v>
      </c>
      <c r="H5187" s="43" t="s">
        <v>25</v>
      </c>
      <c r="I5187" s="43" t="s">
        <v>86</v>
      </c>
      <c r="J5187" s="43" t="s">
        <v>26</v>
      </c>
      <c r="K5187" s="4"/>
    </row>
    <row r="5188" ht="24.0" customHeight="1">
      <c r="A5188" s="77" t="s">
        <v>1940</v>
      </c>
      <c r="B5188" s="78" t="s">
        <v>4204</v>
      </c>
      <c r="C5188" s="77" t="s">
        <v>122</v>
      </c>
      <c r="D5188" s="77" t="s">
        <v>4205</v>
      </c>
      <c r="E5188" s="79" t="s">
        <v>1948</v>
      </c>
      <c r="F5188" s="42"/>
      <c r="G5188" s="80" t="s">
        <v>1134</v>
      </c>
      <c r="H5188" s="81">
        <v>0.01</v>
      </c>
      <c r="I5188" s="82" t="s">
        <v>3014</v>
      </c>
      <c r="J5188" s="86" t="s">
        <v>2334</v>
      </c>
      <c r="K5188" s="4"/>
    </row>
    <row r="5189" ht="24.0" customHeight="1">
      <c r="A5189" s="68" t="s">
        <v>1913</v>
      </c>
      <c r="B5189" s="69" t="s">
        <v>4196</v>
      </c>
      <c r="C5189" s="68" t="s">
        <v>265</v>
      </c>
      <c r="D5189" s="68" t="s">
        <v>4197</v>
      </c>
      <c r="E5189" s="70" t="s">
        <v>2332</v>
      </c>
      <c r="F5189" s="42"/>
      <c r="G5189" s="71" t="s">
        <v>2070</v>
      </c>
      <c r="H5189" s="72">
        <v>0.01</v>
      </c>
      <c r="I5189" s="73" t="s">
        <v>4198</v>
      </c>
      <c r="J5189" s="84" t="s">
        <v>2415</v>
      </c>
      <c r="K5189" s="4"/>
    </row>
    <row r="5190" ht="25.5" customHeight="1">
      <c r="A5190" s="77" t="s">
        <v>1940</v>
      </c>
      <c r="B5190" s="78" t="s">
        <v>4316</v>
      </c>
      <c r="C5190" s="77" t="s">
        <v>265</v>
      </c>
      <c r="D5190" s="77" t="s">
        <v>4317</v>
      </c>
      <c r="E5190" s="79" t="s">
        <v>1943</v>
      </c>
      <c r="F5190" s="42"/>
      <c r="G5190" s="80" t="s">
        <v>106</v>
      </c>
      <c r="H5190" s="81">
        <v>1.0</v>
      </c>
      <c r="I5190" s="82" t="s">
        <v>4318</v>
      </c>
      <c r="J5190" s="86" t="s">
        <v>4318</v>
      </c>
      <c r="K5190" s="4"/>
    </row>
    <row r="5191" ht="39.75" customHeight="1">
      <c r="A5191" s="87" t="s">
        <v>2347</v>
      </c>
      <c r="B5191" s="41"/>
      <c r="C5191" s="41"/>
      <c r="D5191" s="41"/>
      <c r="E5191" s="41"/>
      <c r="F5191" s="41"/>
      <c r="G5191" s="41"/>
      <c r="H5191" s="41"/>
      <c r="I5191" s="41"/>
      <c r="J5191" s="42"/>
      <c r="K5191" s="4"/>
    </row>
    <row r="5192" ht="15.0" customHeight="1">
      <c r="A5192" s="39" t="s">
        <v>23</v>
      </c>
      <c r="B5192" s="43" t="s">
        <v>83</v>
      </c>
      <c r="C5192" s="39" t="s">
        <v>84</v>
      </c>
      <c r="D5192" s="39" t="s">
        <v>24</v>
      </c>
      <c r="E5192" s="40" t="s">
        <v>1911</v>
      </c>
      <c r="F5192" s="42"/>
      <c r="G5192" s="54" t="s">
        <v>85</v>
      </c>
      <c r="H5192" s="43" t="s">
        <v>25</v>
      </c>
      <c r="I5192" s="43" t="s">
        <v>86</v>
      </c>
      <c r="J5192" s="43" t="s">
        <v>26</v>
      </c>
      <c r="K5192" s="4"/>
    </row>
    <row r="5193" ht="24.0" customHeight="1">
      <c r="A5193" s="77" t="s">
        <v>1940</v>
      </c>
      <c r="B5193" s="78" t="s">
        <v>4204</v>
      </c>
      <c r="C5193" s="77" t="s">
        <v>122</v>
      </c>
      <c r="D5193" s="77" t="s">
        <v>4205</v>
      </c>
      <c r="E5193" s="79" t="s">
        <v>1948</v>
      </c>
      <c r="F5193" s="42"/>
      <c r="G5193" s="80" t="s">
        <v>1134</v>
      </c>
      <c r="H5193" s="81">
        <v>0.01</v>
      </c>
      <c r="I5193" s="82" t="s">
        <v>3014</v>
      </c>
      <c r="J5193" s="86" t="s">
        <v>2334</v>
      </c>
      <c r="K5193" s="4"/>
    </row>
    <row r="5194" ht="24.0" customHeight="1">
      <c r="A5194" s="77" t="s">
        <v>1940</v>
      </c>
      <c r="B5194" s="78" t="s">
        <v>4211</v>
      </c>
      <c r="C5194" s="77" t="s">
        <v>265</v>
      </c>
      <c r="D5194" s="77" t="s">
        <v>4212</v>
      </c>
      <c r="E5194" s="79" t="s">
        <v>1943</v>
      </c>
      <c r="F5194" s="42"/>
      <c r="G5194" s="80" t="s">
        <v>106</v>
      </c>
      <c r="H5194" s="81">
        <v>2.0E-6</v>
      </c>
      <c r="I5194" s="82" t="s">
        <v>4213</v>
      </c>
      <c r="J5194" s="86" t="s">
        <v>2351</v>
      </c>
      <c r="K5194" s="4"/>
    </row>
    <row r="5195" ht="25.5" customHeight="1">
      <c r="A5195" s="77" t="s">
        <v>1940</v>
      </c>
      <c r="B5195" s="78" t="s">
        <v>2404</v>
      </c>
      <c r="C5195" s="77" t="s">
        <v>265</v>
      </c>
      <c r="D5195" s="77" t="s">
        <v>2405</v>
      </c>
      <c r="E5195" s="79" t="s">
        <v>1972</v>
      </c>
      <c r="F5195" s="42"/>
      <c r="G5195" s="80" t="s">
        <v>106</v>
      </c>
      <c r="H5195" s="81">
        <v>0.001018</v>
      </c>
      <c r="I5195" s="82" t="s">
        <v>2406</v>
      </c>
      <c r="J5195" s="86" t="s">
        <v>2351</v>
      </c>
      <c r="K5195" s="4"/>
    </row>
    <row r="5196" ht="25.5" customHeight="1">
      <c r="A5196" s="77" t="s">
        <v>1940</v>
      </c>
      <c r="B5196" s="78" t="s">
        <v>2372</v>
      </c>
      <c r="C5196" s="77" t="s">
        <v>122</v>
      </c>
      <c r="D5196" s="77" t="s">
        <v>2373</v>
      </c>
      <c r="E5196" s="79" t="s">
        <v>1943</v>
      </c>
      <c r="F5196" s="42"/>
      <c r="G5196" s="80" t="s">
        <v>98</v>
      </c>
      <c r="H5196" s="81">
        <v>2.0E-6</v>
      </c>
      <c r="I5196" s="82" t="s">
        <v>2374</v>
      </c>
      <c r="J5196" s="86" t="s">
        <v>2351</v>
      </c>
      <c r="K5196" s="4"/>
    </row>
    <row r="5197" ht="24.0" customHeight="1">
      <c r="A5197" s="77" t="s">
        <v>1940</v>
      </c>
      <c r="B5197" s="78" t="s">
        <v>2400</v>
      </c>
      <c r="C5197" s="77" t="s">
        <v>265</v>
      </c>
      <c r="D5197" s="77" t="s">
        <v>2401</v>
      </c>
      <c r="E5197" s="79" t="s">
        <v>1972</v>
      </c>
      <c r="F5197" s="42"/>
      <c r="G5197" s="80" t="s">
        <v>2402</v>
      </c>
      <c r="H5197" s="81">
        <v>4.0E-6</v>
      </c>
      <c r="I5197" s="82" t="s">
        <v>2403</v>
      </c>
      <c r="J5197" s="86" t="s">
        <v>2351</v>
      </c>
      <c r="K5197" s="4"/>
    </row>
    <row r="5198" ht="24.0" customHeight="1">
      <c r="A5198" s="77" t="s">
        <v>1940</v>
      </c>
      <c r="B5198" s="78" t="s">
        <v>2388</v>
      </c>
      <c r="C5198" s="77" t="s">
        <v>265</v>
      </c>
      <c r="D5198" s="77" t="s">
        <v>2389</v>
      </c>
      <c r="E5198" s="79" t="s">
        <v>1943</v>
      </c>
      <c r="F5198" s="42"/>
      <c r="G5198" s="80" t="s">
        <v>106</v>
      </c>
      <c r="H5198" s="81">
        <v>6.54E-4</v>
      </c>
      <c r="I5198" s="82" t="s">
        <v>2390</v>
      </c>
      <c r="J5198" s="86" t="s">
        <v>2351</v>
      </c>
      <c r="K5198" s="4"/>
    </row>
    <row r="5199" ht="24.0" customHeight="1">
      <c r="A5199" s="77" t="s">
        <v>1940</v>
      </c>
      <c r="B5199" s="78" t="s">
        <v>2382</v>
      </c>
      <c r="C5199" s="77" t="s">
        <v>265</v>
      </c>
      <c r="D5199" s="77" t="s">
        <v>2383</v>
      </c>
      <c r="E5199" s="79" t="s">
        <v>1943</v>
      </c>
      <c r="F5199" s="42"/>
      <c r="G5199" s="80" t="s">
        <v>106</v>
      </c>
      <c r="H5199" s="81">
        <v>2.0E-6</v>
      </c>
      <c r="I5199" s="82" t="s">
        <v>2384</v>
      </c>
      <c r="J5199" s="86" t="s">
        <v>2351</v>
      </c>
      <c r="K5199" s="4"/>
    </row>
    <row r="5200" ht="24.0" customHeight="1">
      <c r="A5200" s="77" t="s">
        <v>1940</v>
      </c>
      <c r="B5200" s="78" t="s">
        <v>2412</v>
      </c>
      <c r="C5200" s="77" t="s">
        <v>265</v>
      </c>
      <c r="D5200" s="77" t="s">
        <v>2413</v>
      </c>
      <c r="E5200" s="79" t="s">
        <v>1972</v>
      </c>
      <c r="F5200" s="42"/>
      <c r="G5200" s="80" t="s">
        <v>106</v>
      </c>
      <c r="H5200" s="81">
        <v>4.5E-5</v>
      </c>
      <c r="I5200" s="82" t="s">
        <v>2414</v>
      </c>
      <c r="J5200" s="86" t="s">
        <v>2351</v>
      </c>
      <c r="K5200" s="4"/>
    </row>
    <row r="5201" ht="24.0" customHeight="1">
      <c r="A5201" s="77" t="s">
        <v>1940</v>
      </c>
      <c r="B5201" s="78" t="s">
        <v>2392</v>
      </c>
      <c r="C5201" s="77" t="s">
        <v>265</v>
      </c>
      <c r="D5201" s="77" t="s">
        <v>2393</v>
      </c>
      <c r="E5201" s="79" t="s">
        <v>1943</v>
      </c>
      <c r="F5201" s="42"/>
      <c r="G5201" s="80" t="s">
        <v>106</v>
      </c>
      <c r="H5201" s="81">
        <v>1.8E-5</v>
      </c>
      <c r="I5201" s="82" t="s">
        <v>2394</v>
      </c>
      <c r="J5201" s="86" t="s">
        <v>2351</v>
      </c>
      <c r="K5201" s="4"/>
    </row>
    <row r="5202" ht="25.5" customHeight="1">
      <c r="A5202" s="77" t="s">
        <v>1940</v>
      </c>
      <c r="B5202" s="78" t="s">
        <v>2409</v>
      </c>
      <c r="C5202" s="77" t="s">
        <v>265</v>
      </c>
      <c r="D5202" s="77" t="s">
        <v>2410</v>
      </c>
      <c r="E5202" s="79" t="s">
        <v>1943</v>
      </c>
      <c r="F5202" s="42"/>
      <c r="G5202" s="80" t="s">
        <v>106</v>
      </c>
      <c r="H5202" s="81">
        <v>6.0E-6</v>
      </c>
      <c r="I5202" s="82" t="s">
        <v>2411</v>
      </c>
      <c r="J5202" s="86" t="s">
        <v>2351</v>
      </c>
      <c r="K5202" s="4"/>
    </row>
    <row r="5203" ht="25.5" customHeight="1">
      <c r="A5203" s="77" t="s">
        <v>1940</v>
      </c>
      <c r="B5203" s="78" t="s">
        <v>2364</v>
      </c>
      <c r="C5203" s="77" t="s">
        <v>122</v>
      </c>
      <c r="D5203" s="77" t="s">
        <v>2365</v>
      </c>
      <c r="E5203" s="79" t="s">
        <v>1943</v>
      </c>
      <c r="F5203" s="42"/>
      <c r="G5203" s="80" t="s">
        <v>2357</v>
      </c>
      <c r="H5203" s="81">
        <v>7.0E-6</v>
      </c>
      <c r="I5203" s="82" t="s">
        <v>2366</v>
      </c>
      <c r="J5203" s="86" t="s">
        <v>2351</v>
      </c>
      <c r="K5203" s="4"/>
    </row>
    <row r="5204" ht="24.0" customHeight="1">
      <c r="A5204" s="77" t="s">
        <v>1940</v>
      </c>
      <c r="B5204" s="78" t="s">
        <v>2396</v>
      </c>
      <c r="C5204" s="77" t="s">
        <v>265</v>
      </c>
      <c r="D5204" s="77" t="s">
        <v>2397</v>
      </c>
      <c r="E5204" s="79" t="s">
        <v>1943</v>
      </c>
      <c r="F5204" s="42"/>
      <c r="G5204" s="80" t="s">
        <v>106</v>
      </c>
      <c r="H5204" s="81">
        <v>0.001018</v>
      </c>
      <c r="I5204" s="82" t="s">
        <v>2398</v>
      </c>
      <c r="J5204" s="86" t="s">
        <v>2359</v>
      </c>
      <c r="K5204" s="4"/>
    </row>
    <row r="5205" ht="24.0" customHeight="1">
      <c r="A5205" s="77" t="s">
        <v>1940</v>
      </c>
      <c r="B5205" s="78" t="s">
        <v>2407</v>
      </c>
      <c r="C5205" s="77" t="s">
        <v>265</v>
      </c>
      <c r="D5205" s="77" t="s">
        <v>2408</v>
      </c>
      <c r="E5205" s="79" t="s">
        <v>1943</v>
      </c>
      <c r="F5205" s="42"/>
      <c r="G5205" s="80" t="s">
        <v>106</v>
      </c>
      <c r="H5205" s="81">
        <v>4.5E-5</v>
      </c>
      <c r="I5205" s="82" t="s">
        <v>2186</v>
      </c>
      <c r="J5205" s="86" t="s">
        <v>2351</v>
      </c>
      <c r="K5205" s="4"/>
    </row>
    <row r="5206" ht="24.0" customHeight="1">
      <c r="A5206" s="77" t="s">
        <v>1940</v>
      </c>
      <c r="B5206" s="78" t="s">
        <v>4214</v>
      </c>
      <c r="C5206" s="77" t="s">
        <v>265</v>
      </c>
      <c r="D5206" s="77" t="s">
        <v>4215</v>
      </c>
      <c r="E5206" s="79" t="s">
        <v>1943</v>
      </c>
      <c r="F5206" s="42"/>
      <c r="G5206" s="80" t="s">
        <v>106</v>
      </c>
      <c r="H5206" s="81">
        <v>2.0E-6</v>
      </c>
      <c r="I5206" s="82" t="s">
        <v>4216</v>
      </c>
      <c r="J5206" s="86" t="s">
        <v>2351</v>
      </c>
      <c r="K5206" s="4"/>
    </row>
    <row r="5207" ht="24.0" customHeight="1">
      <c r="A5207" s="77" t="s">
        <v>1940</v>
      </c>
      <c r="B5207" s="78" t="s">
        <v>2360</v>
      </c>
      <c r="C5207" s="77" t="s">
        <v>265</v>
      </c>
      <c r="D5207" s="77" t="s">
        <v>2361</v>
      </c>
      <c r="E5207" s="79" t="s">
        <v>1943</v>
      </c>
      <c r="F5207" s="42"/>
      <c r="G5207" s="80" t="s">
        <v>106</v>
      </c>
      <c r="H5207" s="81">
        <v>4.5E-5</v>
      </c>
      <c r="I5207" s="82" t="s">
        <v>2362</v>
      </c>
      <c r="J5207" s="86" t="s">
        <v>2351</v>
      </c>
      <c r="K5207" s="4"/>
    </row>
    <row r="5208" ht="24.0" customHeight="1">
      <c r="A5208" s="77" t="s">
        <v>1940</v>
      </c>
      <c r="B5208" s="78" t="s">
        <v>2378</v>
      </c>
      <c r="C5208" s="77" t="s">
        <v>265</v>
      </c>
      <c r="D5208" s="77" t="s">
        <v>2379</v>
      </c>
      <c r="E5208" s="79" t="s">
        <v>1943</v>
      </c>
      <c r="F5208" s="42"/>
      <c r="G5208" s="80" t="s">
        <v>106</v>
      </c>
      <c r="H5208" s="81">
        <v>1.5E-5</v>
      </c>
      <c r="I5208" s="82" t="s">
        <v>2380</v>
      </c>
      <c r="J5208" s="86" t="s">
        <v>2351</v>
      </c>
      <c r="K5208" s="4"/>
    </row>
    <row r="5209" ht="24.0" customHeight="1">
      <c r="A5209" s="77" t="s">
        <v>1940</v>
      </c>
      <c r="B5209" s="78" t="s">
        <v>2355</v>
      </c>
      <c r="C5209" s="77" t="s">
        <v>122</v>
      </c>
      <c r="D5209" s="77" t="s">
        <v>2356</v>
      </c>
      <c r="E5209" s="79" t="s">
        <v>1943</v>
      </c>
      <c r="F5209" s="42"/>
      <c r="G5209" s="80" t="s">
        <v>2357</v>
      </c>
      <c r="H5209" s="81">
        <v>2.3E-5</v>
      </c>
      <c r="I5209" s="82" t="s">
        <v>2358</v>
      </c>
      <c r="J5209" s="86" t="s">
        <v>2351</v>
      </c>
      <c r="K5209" s="4"/>
    </row>
    <row r="5210" ht="24.0" customHeight="1">
      <c r="A5210" s="77" t="s">
        <v>1940</v>
      </c>
      <c r="B5210" s="78" t="s">
        <v>2368</v>
      </c>
      <c r="C5210" s="77" t="s">
        <v>265</v>
      </c>
      <c r="D5210" s="77" t="s">
        <v>2369</v>
      </c>
      <c r="E5210" s="79" t="s">
        <v>1943</v>
      </c>
      <c r="F5210" s="42"/>
      <c r="G5210" s="80" t="s">
        <v>2370</v>
      </c>
      <c r="H5210" s="81">
        <v>8.0E-6</v>
      </c>
      <c r="I5210" s="82" t="s">
        <v>2371</v>
      </c>
      <c r="J5210" s="86" t="s">
        <v>2351</v>
      </c>
      <c r="K5210" s="4"/>
    </row>
    <row r="5211" ht="24.0" customHeight="1">
      <c r="A5211" s="77" t="s">
        <v>1940</v>
      </c>
      <c r="B5211" s="78" t="s">
        <v>4218</v>
      </c>
      <c r="C5211" s="77" t="s">
        <v>265</v>
      </c>
      <c r="D5211" s="77" t="s">
        <v>4219</v>
      </c>
      <c r="E5211" s="79" t="s">
        <v>1943</v>
      </c>
      <c r="F5211" s="42"/>
      <c r="G5211" s="80" t="s">
        <v>106</v>
      </c>
      <c r="H5211" s="81">
        <v>1.0E-6</v>
      </c>
      <c r="I5211" s="82" t="s">
        <v>4220</v>
      </c>
      <c r="J5211" s="86" t="s">
        <v>2351</v>
      </c>
      <c r="K5211" s="4"/>
    </row>
    <row r="5212" ht="25.5" customHeight="1">
      <c r="A5212" s="77" t="s">
        <v>1940</v>
      </c>
      <c r="B5212" s="78" t="s">
        <v>4316</v>
      </c>
      <c r="C5212" s="77" t="s">
        <v>265</v>
      </c>
      <c r="D5212" s="77" t="s">
        <v>4317</v>
      </c>
      <c r="E5212" s="79" t="s">
        <v>1943</v>
      </c>
      <c r="F5212" s="42"/>
      <c r="G5212" s="80" t="s">
        <v>106</v>
      </c>
      <c r="H5212" s="81">
        <v>1.0</v>
      </c>
      <c r="I5212" s="82" t="s">
        <v>4318</v>
      </c>
      <c r="J5212" s="86" t="s">
        <v>4318</v>
      </c>
      <c r="K5212" s="4"/>
    </row>
    <row r="5213" ht="13.5" customHeight="1">
      <c r="A5213" s="64"/>
      <c r="B5213" s="64"/>
      <c r="C5213" s="64"/>
      <c r="D5213" s="64"/>
      <c r="E5213" s="64" t="s">
        <v>1935</v>
      </c>
      <c r="F5213" s="74">
        <v>0.1</v>
      </c>
      <c r="G5213" s="64" t="s">
        <v>1936</v>
      </c>
      <c r="H5213" s="74">
        <v>0.12</v>
      </c>
      <c r="I5213" s="64" t="s">
        <v>1937</v>
      </c>
      <c r="J5213" s="74">
        <v>0.22</v>
      </c>
      <c r="K5213" s="4"/>
    </row>
    <row r="5214" ht="13.5" customHeight="1">
      <c r="A5214" s="64"/>
      <c r="B5214" s="64"/>
      <c r="C5214" s="64"/>
      <c r="D5214" s="64"/>
      <c r="E5214" s="64" t="s">
        <v>1938</v>
      </c>
      <c r="F5214" s="74">
        <v>1.21</v>
      </c>
      <c r="G5214" s="64"/>
      <c r="H5214" s="75" t="s">
        <v>1939</v>
      </c>
      <c r="I5214" s="34"/>
      <c r="J5214" s="74">
        <v>6.37</v>
      </c>
      <c r="K5214" s="4"/>
    </row>
    <row r="5215" ht="0.75" customHeight="1">
      <c r="A5215" s="76"/>
      <c r="B5215" s="76"/>
      <c r="C5215" s="76"/>
      <c r="D5215" s="76"/>
      <c r="E5215" s="76"/>
      <c r="F5215" s="76"/>
      <c r="G5215" s="76"/>
      <c r="H5215" s="76"/>
      <c r="I5215" s="76"/>
      <c r="J5215" s="76"/>
      <c r="K5215" s="76"/>
    </row>
    <row r="5216" ht="18.0" customHeight="1">
      <c r="A5216" s="39" t="s">
        <v>1388</v>
      </c>
      <c r="B5216" s="43" t="s">
        <v>83</v>
      </c>
      <c r="C5216" s="39" t="s">
        <v>84</v>
      </c>
      <c r="D5216" s="39" t="s">
        <v>24</v>
      </c>
      <c r="E5216" s="40" t="s">
        <v>1911</v>
      </c>
      <c r="F5216" s="42"/>
      <c r="G5216" s="54" t="s">
        <v>85</v>
      </c>
      <c r="H5216" s="43" t="s">
        <v>25</v>
      </c>
      <c r="I5216" s="43" t="s">
        <v>86</v>
      </c>
      <c r="J5216" s="43" t="s">
        <v>26</v>
      </c>
      <c r="K5216" s="4"/>
    </row>
    <row r="5217" ht="25.5" customHeight="1">
      <c r="A5217" s="56" t="s">
        <v>1913</v>
      </c>
      <c r="B5217" s="58" t="s">
        <v>1389</v>
      </c>
      <c r="C5217" s="56" t="s">
        <v>265</v>
      </c>
      <c r="D5217" s="56" t="s">
        <v>1390</v>
      </c>
      <c r="E5217" s="66" t="s">
        <v>4308</v>
      </c>
      <c r="F5217" s="42"/>
      <c r="G5217" s="57" t="s">
        <v>106</v>
      </c>
      <c r="H5217" s="67">
        <v>1.0</v>
      </c>
      <c r="I5217" s="59">
        <v>3.91</v>
      </c>
      <c r="J5217" s="59">
        <v>3.91</v>
      </c>
      <c r="K5217" s="4"/>
    </row>
    <row r="5218" ht="15.0" customHeight="1">
      <c r="A5218" s="39" t="s">
        <v>23</v>
      </c>
      <c r="B5218" s="43" t="s">
        <v>83</v>
      </c>
      <c r="C5218" s="39" t="s">
        <v>84</v>
      </c>
      <c r="D5218" s="39" t="s">
        <v>24</v>
      </c>
      <c r="E5218" s="40" t="s">
        <v>1911</v>
      </c>
      <c r="F5218" s="42"/>
      <c r="G5218" s="54" t="s">
        <v>85</v>
      </c>
      <c r="H5218" s="43" t="s">
        <v>25</v>
      </c>
      <c r="I5218" s="43" t="s">
        <v>86</v>
      </c>
      <c r="J5218" s="43" t="s">
        <v>26</v>
      </c>
      <c r="K5218" s="4"/>
    </row>
    <row r="5219" ht="24.0" customHeight="1">
      <c r="A5219" s="77" t="s">
        <v>1940</v>
      </c>
      <c r="B5219" s="78" t="s">
        <v>4204</v>
      </c>
      <c r="C5219" s="77" t="s">
        <v>122</v>
      </c>
      <c r="D5219" s="77" t="s">
        <v>4205</v>
      </c>
      <c r="E5219" s="79" t="s">
        <v>1948</v>
      </c>
      <c r="F5219" s="42"/>
      <c r="G5219" s="80" t="s">
        <v>1134</v>
      </c>
      <c r="H5219" s="81">
        <v>0.05</v>
      </c>
      <c r="I5219" s="82" t="s">
        <v>3014</v>
      </c>
      <c r="J5219" s="86" t="s">
        <v>4319</v>
      </c>
      <c r="K5219" s="4"/>
    </row>
    <row r="5220" ht="39.0" customHeight="1">
      <c r="A5220" s="77" t="s">
        <v>1940</v>
      </c>
      <c r="B5220" s="78" t="s">
        <v>4320</v>
      </c>
      <c r="C5220" s="77" t="s">
        <v>265</v>
      </c>
      <c r="D5220" s="77" t="s">
        <v>4321</v>
      </c>
      <c r="E5220" s="79" t="s">
        <v>1943</v>
      </c>
      <c r="F5220" s="42"/>
      <c r="G5220" s="80" t="s">
        <v>106</v>
      </c>
      <c r="H5220" s="81">
        <v>1.0</v>
      </c>
      <c r="I5220" s="82" t="s">
        <v>4227</v>
      </c>
      <c r="J5220" s="86" t="s">
        <v>4227</v>
      </c>
      <c r="K5220" s="4"/>
    </row>
    <row r="5221" ht="24.0" customHeight="1">
      <c r="A5221" s="68" t="s">
        <v>1913</v>
      </c>
      <c r="B5221" s="69" t="s">
        <v>4196</v>
      </c>
      <c r="C5221" s="68" t="s">
        <v>265</v>
      </c>
      <c r="D5221" s="68" t="s">
        <v>4197</v>
      </c>
      <c r="E5221" s="70" t="s">
        <v>2332</v>
      </c>
      <c r="F5221" s="42"/>
      <c r="G5221" s="71" t="s">
        <v>2070</v>
      </c>
      <c r="H5221" s="72">
        <v>0.05</v>
      </c>
      <c r="I5221" s="73" t="s">
        <v>4198</v>
      </c>
      <c r="J5221" s="84" t="s">
        <v>3564</v>
      </c>
      <c r="K5221" s="4"/>
    </row>
    <row r="5222" ht="25.5" customHeight="1">
      <c r="A5222" s="77" t="s">
        <v>1940</v>
      </c>
      <c r="B5222" s="78" t="s">
        <v>4310</v>
      </c>
      <c r="C5222" s="77" t="s">
        <v>265</v>
      </c>
      <c r="D5222" s="77" t="s">
        <v>4311</v>
      </c>
      <c r="E5222" s="79" t="s">
        <v>1972</v>
      </c>
      <c r="F5222" s="42"/>
      <c r="G5222" s="80" t="s">
        <v>2070</v>
      </c>
      <c r="H5222" s="81">
        <v>0.043</v>
      </c>
      <c r="I5222" s="82" t="s">
        <v>4312</v>
      </c>
      <c r="J5222" s="86" t="s">
        <v>2866</v>
      </c>
      <c r="K5222" s="4"/>
    </row>
    <row r="5223" ht="39.75" customHeight="1">
      <c r="A5223" s="87" t="s">
        <v>2347</v>
      </c>
      <c r="B5223" s="41"/>
      <c r="C5223" s="41"/>
      <c r="D5223" s="41"/>
      <c r="E5223" s="41"/>
      <c r="F5223" s="41"/>
      <c r="G5223" s="41"/>
      <c r="H5223" s="41"/>
      <c r="I5223" s="41"/>
      <c r="J5223" s="42"/>
      <c r="K5223" s="4"/>
    </row>
    <row r="5224" ht="15.0" customHeight="1">
      <c r="A5224" s="39" t="s">
        <v>23</v>
      </c>
      <c r="B5224" s="43" t="s">
        <v>83</v>
      </c>
      <c r="C5224" s="39" t="s">
        <v>84</v>
      </c>
      <c r="D5224" s="39" t="s">
        <v>24</v>
      </c>
      <c r="E5224" s="40" t="s">
        <v>1911</v>
      </c>
      <c r="F5224" s="42"/>
      <c r="G5224" s="54" t="s">
        <v>85</v>
      </c>
      <c r="H5224" s="43" t="s">
        <v>25</v>
      </c>
      <c r="I5224" s="43" t="s">
        <v>86</v>
      </c>
      <c r="J5224" s="43" t="s">
        <v>26</v>
      </c>
      <c r="K5224" s="4"/>
    </row>
    <row r="5225" ht="24.0" customHeight="1">
      <c r="A5225" s="77" t="s">
        <v>1940</v>
      </c>
      <c r="B5225" s="78" t="s">
        <v>4204</v>
      </c>
      <c r="C5225" s="77" t="s">
        <v>122</v>
      </c>
      <c r="D5225" s="77" t="s">
        <v>4205</v>
      </c>
      <c r="E5225" s="79" t="s">
        <v>1948</v>
      </c>
      <c r="F5225" s="42"/>
      <c r="G5225" s="80" t="s">
        <v>1134</v>
      </c>
      <c r="H5225" s="81">
        <v>0.05</v>
      </c>
      <c r="I5225" s="82" t="s">
        <v>3014</v>
      </c>
      <c r="J5225" s="86" t="s">
        <v>4319</v>
      </c>
      <c r="K5225" s="4"/>
    </row>
    <row r="5226" ht="39.0" customHeight="1">
      <c r="A5226" s="77" t="s">
        <v>1940</v>
      </c>
      <c r="B5226" s="78" t="s">
        <v>4320</v>
      </c>
      <c r="C5226" s="77" t="s">
        <v>265</v>
      </c>
      <c r="D5226" s="77" t="s">
        <v>4321</v>
      </c>
      <c r="E5226" s="79" t="s">
        <v>1943</v>
      </c>
      <c r="F5226" s="42"/>
      <c r="G5226" s="80" t="s">
        <v>106</v>
      </c>
      <c r="H5226" s="81">
        <v>1.0</v>
      </c>
      <c r="I5226" s="82" t="s">
        <v>4227</v>
      </c>
      <c r="J5226" s="86" t="s">
        <v>4227</v>
      </c>
      <c r="K5226" s="4"/>
    </row>
    <row r="5227" ht="24.0" customHeight="1">
      <c r="A5227" s="77" t="s">
        <v>1940</v>
      </c>
      <c r="B5227" s="78" t="s">
        <v>4211</v>
      </c>
      <c r="C5227" s="77" t="s">
        <v>265</v>
      </c>
      <c r="D5227" s="77" t="s">
        <v>4212</v>
      </c>
      <c r="E5227" s="79" t="s">
        <v>1943</v>
      </c>
      <c r="F5227" s="42"/>
      <c r="G5227" s="80" t="s">
        <v>106</v>
      </c>
      <c r="H5227" s="81">
        <v>1.0E-5</v>
      </c>
      <c r="I5227" s="82" t="s">
        <v>4213</v>
      </c>
      <c r="J5227" s="86" t="s">
        <v>2351</v>
      </c>
      <c r="K5227" s="4"/>
    </row>
    <row r="5228" ht="25.5" customHeight="1">
      <c r="A5228" s="77" t="s">
        <v>1940</v>
      </c>
      <c r="B5228" s="78" t="s">
        <v>2404</v>
      </c>
      <c r="C5228" s="77" t="s">
        <v>265</v>
      </c>
      <c r="D5228" s="77" t="s">
        <v>2405</v>
      </c>
      <c r="E5228" s="79" t="s">
        <v>1972</v>
      </c>
      <c r="F5228" s="42"/>
      <c r="G5228" s="80" t="s">
        <v>106</v>
      </c>
      <c r="H5228" s="81">
        <v>0.00509</v>
      </c>
      <c r="I5228" s="82" t="s">
        <v>2406</v>
      </c>
      <c r="J5228" s="86" t="s">
        <v>2395</v>
      </c>
      <c r="K5228" s="4"/>
    </row>
    <row r="5229" ht="25.5" customHeight="1">
      <c r="A5229" s="77" t="s">
        <v>1940</v>
      </c>
      <c r="B5229" s="78" t="s">
        <v>2372</v>
      </c>
      <c r="C5229" s="77" t="s">
        <v>122</v>
      </c>
      <c r="D5229" s="77" t="s">
        <v>2373</v>
      </c>
      <c r="E5229" s="79" t="s">
        <v>1943</v>
      </c>
      <c r="F5229" s="42"/>
      <c r="G5229" s="80" t="s">
        <v>98</v>
      </c>
      <c r="H5229" s="81">
        <v>1.0E-5</v>
      </c>
      <c r="I5229" s="82" t="s">
        <v>2374</v>
      </c>
      <c r="J5229" s="86" t="s">
        <v>2351</v>
      </c>
      <c r="K5229" s="4"/>
    </row>
    <row r="5230" ht="24.0" customHeight="1">
      <c r="A5230" s="77" t="s">
        <v>1940</v>
      </c>
      <c r="B5230" s="78" t="s">
        <v>2400</v>
      </c>
      <c r="C5230" s="77" t="s">
        <v>265</v>
      </c>
      <c r="D5230" s="77" t="s">
        <v>2401</v>
      </c>
      <c r="E5230" s="79" t="s">
        <v>1972</v>
      </c>
      <c r="F5230" s="42"/>
      <c r="G5230" s="80" t="s">
        <v>2402</v>
      </c>
      <c r="H5230" s="81">
        <v>2.0E-5</v>
      </c>
      <c r="I5230" s="82" t="s">
        <v>2403</v>
      </c>
      <c r="J5230" s="86" t="s">
        <v>2351</v>
      </c>
      <c r="K5230" s="4"/>
    </row>
    <row r="5231" ht="24.0" customHeight="1">
      <c r="A5231" s="77" t="s">
        <v>1940</v>
      </c>
      <c r="B5231" s="78" t="s">
        <v>2388</v>
      </c>
      <c r="C5231" s="77" t="s">
        <v>265</v>
      </c>
      <c r="D5231" s="77" t="s">
        <v>2389</v>
      </c>
      <c r="E5231" s="79" t="s">
        <v>1943</v>
      </c>
      <c r="F5231" s="42"/>
      <c r="G5231" s="80" t="s">
        <v>106</v>
      </c>
      <c r="H5231" s="81">
        <v>0.00327</v>
      </c>
      <c r="I5231" s="82" t="s">
        <v>2390</v>
      </c>
      <c r="J5231" s="86" t="s">
        <v>2359</v>
      </c>
      <c r="K5231" s="4"/>
    </row>
    <row r="5232" ht="24.0" customHeight="1">
      <c r="A5232" s="77" t="s">
        <v>1940</v>
      </c>
      <c r="B5232" s="78" t="s">
        <v>2382</v>
      </c>
      <c r="C5232" s="77" t="s">
        <v>265</v>
      </c>
      <c r="D5232" s="77" t="s">
        <v>2383</v>
      </c>
      <c r="E5232" s="79" t="s">
        <v>1943</v>
      </c>
      <c r="F5232" s="42"/>
      <c r="G5232" s="80" t="s">
        <v>106</v>
      </c>
      <c r="H5232" s="81">
        <v>1.0E-5</v>
      </c>
      <c r="I5232" s="82" t="s">
        <v>2384</v>
      </c>
      <c r="J5232" s="86" t="s">
        <v>2351</v>
      </c>
      <c r="K5232" s="4"/>
    </row>
    <row r="5233" ht="24.0" customHeight="1">
      <c r="A5233" s="77" t="s">
        <v>1940</v>
      </c>
      <c r="B5233" s="78" t="s">
        <v>2412</v>
      </c>
      <c r="C5233" s="77" t="s">
        <v>265</v>
      </c>
      <c r="D5233" s="77" t="s">
        <v>2413</v>
      </c>
      <c r="E5233" s="79" t="s">
        <v>1972</v>
      </c>
      <c r="F5233" s="42"/>
      <c r="G5233" s="80" t="s">
        <v>106</v>
      </c>
      <c r="H5233" s="81">
        <v>2.25E-4</v>
      </c>
      <c r="I5233" s="82" t="s">
        <v>2414</v>
      </c>
      <c r="J5233" s="86" t="s">
        <v>2351</v>
      </c>
      <c r="K5233" s="4"/>
    </row>
    <row r="5234" ht="24.0" customHeight="1">
      <c r="A5234" s="77" t="s">
        <v>1940</v>
      </c>
      <c r="B5234" s="78" t="s">
        <v>2392</v>
      </c>
      <c r="C5234" s="77" t="s">
        <v>265</v>
      </c>
      <c r="D5234" s="77" t="s">
        <v>2393</v>
      </c>
      <c r="E5234" s="79" t="s">
        <v>1943</v>
      </c>
      <c r="F5234" s="42"/>
      <c r="G5234" s="80" t="s">
        <v>106</v>
      </c>
      <c r="H5234" s="81">
        <v>9.0E-5</v>
      </c>
      <c r="I5234" s="82" t="s">
        <v>2394</v>
      </c>
      <c r="J5234" s="86" t="s">
        <v>2351</v>
      </c>
      <c r="K5234" s="4"/>
    </row>
    <row r="5235" ht="25.5" customHeight="1">
      <c r="A5235" s="77" t="s">
        <v>1940</v>
      </c>
      <c r="B5235" s="78" t="s">
        <v>2409</v>
      </c>
      <c r="C5235" s="77" t="s">
        <v>265</v>
      </c>
      <c r="D5235" s="77" t="s">
        <v>2410</v>
      </c>
      <c r="E5235" s="79" t="s">
        <v>1943</v>
      </c>
      <c r="F5235" s="42"/>
      <c r="G5235" s="80" t="s">
        <v>106</v>
      </c>
      <c r="H5235" s="81">
        <v>3.0E-5</v>
      </c>
      <c r="I5235" s="82" t="s">
        <v>2411</v>
      </c>
      <c r="J5235" s="86" t="s">
        <v>2351</v>
      </c>
      <c r="K5235" s="4"/>
    </row>
    <row r="5236" ht="25.5" customHeight="1">
      <c r="A5236" s="77" t="s">
        <v>1940</v>
      </c>
      <c r="B5236" s="78" t="s">
        <v>2364</v>
      </c>
      <c r="C5236" s="77" t="s">
        <v>122</v>
      </c>
      <c r="D5236" s="77" t="s">
        <v>2365</v>
      </c>
      <c r="E5236" s="79" t="s">
        <v>1943</v>
      </c>
      <c r="F5236" s="42"/>
      <c r="G5236" s="80" t="s">
        <v>2357</v>
      </c>
      <c r="H5236" s="81">
        <v>3.5E-5</v>
      </c>
      <c r="I5236" s="82" t="s">
        <v>2366</v>
      </c>
      <c r="J5236" s="86" t="s">
        <v>2351</v>
      </c>
      <c r="K5236" s="4"/>
    </row>
    <row r="5237" ht="24.0" customHeight="1">
      <c r="A5237" s="77" t="s">
        <v>1940</v>
      </c>
      <c r="B5237" s="78" t="s">
        <v>2396</v>
      </c>
      <c r="C5237" s="77" t="s">
        <v>265</v>
      </c>
      <c r="D5237" s="77" t="s">
        <v>2397</v>
      </c>
      <c r="E5237" s="79" t="s">
        <v>1943</v>
      </c>
      <c r="F5237" s="42"/>
      <c r="G5237" s="80" t="s">
        <v>106</v>
      </c>
      <c r="H5237" s="81">
        <v>0.00509</v>
      </c>
      <c r="I5237" s="82" t="s">
        <v>2398</v>
      </c>
      <c r="J5237" s="86" t="s">
        <v>1847</v>
      </c>
      <c r="K5237" s="4"/>
    </row>
    <row r="5238" ht="24.0" customHeight="1">
      <c r="A5238" s="77" t="s">
        <v>1940</v>
      </c>
      <c r="B5238" s="78" t="s">
        <v>2407</v>
      </c>
      <c r="C5238" s="77" t="s">
        <v>265</v>
      </c>
      <c r="D5238" s="77" t="s">
        <v>2408</v>
      </c>
      <c r="E5238" s="79" t="s">
        <v>1943</v>
      </c>
      <c r="F5238" s="42"/>
      <c r="G5238" s="80" t="s">
        <v>106</v>
      </c>
      <c r="H5238" s="81">
        <v>2.25E-4</v>
      </c>
      <c r="I5238" s="82" t="s">
        <v>2186</v>
      </c>
      <c r="J5238" s="86" t="s">
        <v>2351</v>
      </c>
      <c r="K5238" s="4"/>
    </row>
    <row r="5239" ht="24.0" customHeight="1">
      <c r="A5239" s="77" t="s">
        <v>1940</v>
      </c>
      <c r="B5239" s="78" t="s">
        <v>4214</v>
      </c>
      <c r="C5239" s="77" t="s">
        <v>265</v>
      </c>
      <c r="D5239" s="77" t="s">
        <v>4215</v>
      </c>
      <c r="E5239" s="79" t="s">
        <v>1943</v>
      </c>
      <c r="F5239" s="42"/>
      <c r="G5239" s="80" t="s">
        <v>106</v>
      </c>
      <c r="H5239" s="81">
        <v>1.0E-5</v>
      </c>
      <c r="I5239" s="82" t="s">
        <v>4216</v>
      </c>
      <c r="J5239" s="86" t="s">
        <v>2351</v>
      </c>
      <c r="K5239" s="4"/>
    </row>
    <row r="5240" ht="24.0" customHeight="1">
      <c r="A5240" s="77" t="s">
        <v>1940</v>
      </c>
      <c r="B5240" s="78" t="s">
        <v>2360</v>
      </c>
      <c r="C5240" s="77" t="s">
        <v>265</v>
      </c>
      <c r="D5240" s="77" t="s">
        <v>2361</v>
      </c>
      <c r="E5240" s="79" t="s">
        <v>1943</v>
      </c>
      <c r="F5240" s="42"/>
      <c r="G5240" s="80" t="s">
        <v>106</v>
      </c>
      <c r="H5240" s="81">
        <v>2.25E-4</v>
      </c>
      <c r="I5240" s="82" t="s">
        <v>2362</v>
      </c>
      <c r="J5240" s="86" t="s">
        <v>2367</v>
      </c>
      <c r="K5240" s="4"/>
    </row>
    <row r="5241" ht="24.0" customHeight="1">
      <c r="A5241" s="77" t="s">
        <v>1940</v>
      </c>
      <c r="B5241" s="78" t="s">
        <v>2378</v>
      </c>
      <c r="C5241" s="77" t="s">
        <v>265</v>
      </c>
      <c r="D5241" s="77" t="s">
        <v>2379</v>
      </c>
      <c r="E5241" s="79" t="s">
        <v>1943</v>
      </c>
      <c r="F5241" s="42"/>
      <c r="G5241" s="80" t="s">
        <v>106</v>
      </c>
      <c r="H5241" s="81">
        <v>7.5E-5</v>
      </c>
      <c r="I5241" s="82" t="s">
        <v>2380</v>
      </c>
      <c r="J5241" s="86" t="s">
        <v>2359</v>
      </c>
      <c r="K5241" s="4"/>
    </row>
    <row r="5242" ht="24.0" customHeight="1">
      <c r="A5242" s="77" t="s">
        <v>1940</v>
      </c>
      <c r="B5242" s="78" t="s">
        <v>2355</v>
      </c>
      <c r="C5242" s="77" t="s">
        <v>122</v>
      </c>
      <c r="D5242" s="77" t="s">
        <v>2356</v>
      </c>
      <c r="E5242" s="79" t="s">
        <v>1943</v>
      </c>
      <c r="F5242" s="42"/>
      <c r="G5242" s="80" t="s">
        <v>2357</v>
      </c>
      <c r="H5242" s="81">
        <v>1.15E-4</v>
      </c>
      <c r="I5242" s="82" t="s">
        <v>2358</v>
      </c>
      <c r="J5242" s="86" t="s">
        <v>2351</v>
      </c>
      <c r="K5242" s="4"/>
    </row>
    <row r="5243" ht="24.0" customHeight="1">
      <c r="A5243" s="77" t="s">
        <v>1940</v>
      </c>
      <c r="B5243" s="78" t="s">
        <v>2368</v>
      </c>
      <c r="C5243" s="77" t="s">
        <v>265</v>
      </c>
      <c r="D5243" s="77" t="s">
        <v>2369</v>
      </c>
      <c r="E5243" s="79" t="s">
        <v>1943</v>
      </c>
      <c r="F5243" s="42"/>
      <c r="G5243" s="80" t="s">
        <v>2370</v>
      </c>
      <c r="H5243" s="81">
        <v>4.0E-5</v>
      </c>
      <c r="I5243" s="82" t="s">
        <v>2371</v>
      </c>
      <c r="J5243" s="86" t="s">
        <v>2351</v>
      </c>
      <c r="K5243" s="4"/>
    </row>
    <row r="5244" ht="24.0" customHeight="1">
      <c r="A5244" s="77" t="s">
        <v>1940</v>
      </c>
      <c r="B5244" s="78" t="s">
        <v>4218</v>
      </c>
      <c r="C5244" s="77" t="s">
        <v>265</v>
      </c>
      <c r="D5244" s="77" t="s">
        <v>4219</v>
      </c>
      <c r="E5244" s="79" t="s">
        <v>1943</v>
      </c>
      <c r="F5244" s="42"/>
      <c r="G5244" s="80" t="s">
        <v>106</v>
      </c>
      <c r="H5244" s="81">
        <v>5.0E-6</v>
      </c>
      <c r="I5244" s="82" t="s">
        <v>4220</v>
      </c>
      <c r="J5244" s="86" t="s">
        <v>2351</v>
      </c>
      <c r="K5244" s="4"/>
    </row>
    <row r="5245" ht="25.5" customHeight="1">
      <c r="A5245" s="77" t="s">
        <v>1940</v>
      </c>
      <c r="B5245" s="78" t="s">
        <v>4310</v>
      </c>
      <c r="C5245" s="77" t="s">
        <v>265</v>
      </c>
      <c r="D5245" s="77" t="s">
        <v>4311</v>
      </c>
      <c r="E5245" s="79" t="s">
        <v>1972</v>
      </c>
      <c r="F5245" s="42"/>
      <c r="G5245" s="80" t="s">
        <v>2070</v>
      </c>
      <c r="H5245" s="81">
        <v>0.043</v>
      </c>
      <c r="I5245" s="82" t="s">
        <v>4312</v>
      </c>
      <c r="J5245" s="86" t="s">
        <v>2866</v>
      </c>
      <c r="K5245" s="4"/>
    </row>
    <row r="5246" ht="13.5" customHeight="1">
      <c r="A5246" s="64"/>
      <c r="B5246" s="64"/>
      <c r="C5246" s="64"/>
      <c r="D5246" s="64"/>
      <c r="E5246" s="64" t="s">
        <v>1935</v>
      </c>
      <c r="F5246" s="74">
        <v>0.54</v>
      </c>
      <c r="G5246" s="64" t="s">
        <v>1936</v>
      </c>
      <c r="H5246" s="74">
        <v>0.59</v>
      </c>
      <c r="I5246" s="64" t="s">
        <v>1937</v>
      </c>
      <c r="J5246" s="74">
        <v>1.13</v>
      </c>
      <c r="K5246" s="4"/>
    </row>
    <row r="5247" ht="13.5" customHeight="1">
      <c r="A5247" s="64"/>
      <c r="B5247" s="64"/>
      <c r="C5247" s="64"/>
      <c r="D5247" s="64"/>
      <c r="E5247" s="64" t="s">
        <v>1938</v>
      </c>
      <c r="F5247" s="74">
        <v>0.92</v>
      </c>
      <c r="G5247" s="64"/>
      <c r="H5247" s="75" t="s">
        <v>1939</v>
      </c>
      <c r="I5247" s="34"/>
      <c r="J5247" s="74">
        <v>4.83</v>
      </c>
      <c r="K5247" s="4"/>
    </row>
    <row r="5248" ht="0.75" customHeight="1">
      <c r="A5248" s="76"/>
      <c r="B5248" s="76"/>
      <c r="C5248" s="76"/>
      <c r="D5248" s="76"/>
      <c r="E5248" s="76"/>
      <c r="F5248" s="76"/>
      <c r="G5248" s="76"/>
      <c r="H5248" s="76"/>
      <c r="I5248" s="76"/>
      <c r="J5248" s="76"/>
      <c r="K5248" s="76"/>
    </row>
    <row r="5249" ht="18.0" customHeight="1">
      <c r="A5249" s="39" t="s">
        <v>1391</v>
      </c>
      <c r="B5249" s="43" t="s">
        <v>83</v>
      </c>
      <c r="C5249" s="39" t="s">
        <v>84</v>
      </c>
      <c r="D5249" s="39" t="s">
        <v>24</v>
      </c>
      <c r="E5249" s="40" t="s">
        <v>1911</v>
      </c>
      <c r="F5249" s="42"/>
      <c r="G5249" s="54" t="s">
        <v>85</v>
      </c>
      <c r="H5249" s="43" t="s">
        <v>25</v>
      </c>
      <c r="I5249" s="43" t="s">
        <v>86</v>
      </c>
      <c r="J5249" s="43" t="s">
        <v>26</v>
      </c>
      <c r="K5249" s="4"/>
    </row>
    <row r="5250" ht="25.5" customHeight="1">
      <c r="A5250" s="56" t="s">
        <v>1913</v>
      </c>
      <c r="B5250" s="58" t="s">
        <v>1392</v>
      </c>
      <c r="C5250" s="56" t="s">
        <v>265</v>
      </c>
      <c r="D5250" s="56" t="s">
        <v>1393</v>
      </c>
      <c r="E5250" s="66" t="s">
        <v>4308</v>
      </c>
      <c r="F5250" s="42"/>
      <c r="G5250" s="57" t="s">
        <v>106</v>
      </c>
      <c r="H5250" s="67">
        <v>1.0</v>
      </c>
      <c r="I5250" s="59">
        <v>11.42</v>
      </c>
      <c r="J5250" s="59">
        <v>11.42</v>
      </c>
      <c r="K5250" s="4"/>
    </row>
    <row r="5251" ht="15.0" customHeight="1">
      <c r="A5251" s="39" t="s">
        <v>23</v>
      </c>
      <c r="B5251" s="43" t="s">
        <v>83</v>
      </c>
      <c r="C5251" s="39" t="s">
        <v>84</v>
      </c>
      <c r="D5251" s="39" t="s">
        <v>24</v>
      </c>
      <c r="E5251" s="40" t="s">
        <v>1911</v>
      </c>
      <c r="F5251" s="42"/>
      <c r="G5251" s="54" t="s">
        <v>85</v>
      </c>
      <c r="H5251" s="43" t="s">
        <v>25</v>
      </c>
      <c r="I5251" s="43" t="s">
        <v>86</v>
      </c>
      <c r="J5251" s="43" t="s">
        <v>26</v>
      </c>
      <c r="K5251" s="4"/>
    </row>
    <row r="5252" ht="25.5" customHeight="1">
      <c r="A5252" s="77" t="s">
        <v>1940</v>
      </c>
      <c r="B5252" s="78" t="s">
        <v>4322</v>
      </c>
      <c r="C5252" s="77" t="s">
        <v>265</v>
      </c>
      <c r="D5252" s="77" t="s">
        <v>4323</v>
      </c>
      <c r="E5252" s="79" t="s">
        <v>1943</v>
      </c>
      <c r="F5252" s="42"/>
      <c r="G5252" s="80" t="s">
        <v>106</v>
      </c>
      <c r="H5252" s="81">
        <v>1.0</v>
      </c>
      <c r="I5252" s="82" t="s">
        <v>4324</v>
      </c>
      <c r="J5252" s="86" t="s">
        <v>4324</v>
      </c>
      <c r="K5252" s="4"/>
    </row>
    <row r="5253" ht="25.5" customHeight="1">
      <c r="A5253" s="77" t="s">
        <v>1940</v>
      </c>
      <c r="B5253" s="78" t="s">
        <v>4310</v>
      </c>
      <c r="C5253" s="77" t="s">
        <v>265</v>
      </c>
      <c r="D5253" s="77" t="s">
        <v>4311</v>
      </c>
      <c r="E5253" s="79" t="s">
        <v>1972</v>
      </c>
      <c r="F5253" s="42"/>
      <c r="G5253" s="80" t="s">
        <v>2070</v>
      </c>
      <c r="H5253" s="81">
        <v>0.056</v>
      </c>
      <c r="I5253" s="82" t="s">
        <v>4312</v>
      </c>
      <c r="J5253" s="86" t="s">
        <v>2438</v>
      </c>
      <c r="K5253" s="4"/>
    </row>
    <row r="5254" ht="24.0" customHeight="1">
      <c r="A5254" s="68" t="s">
        <v>1913</v>
      </c>
      <c r="B5254" s="69" t="s">
        <v>4196</v>
      </c>
      <c r="C5254" s="68" t="s">
        <v>265</v>
      </c>
      <c r="D5254" s="68" t="s">
        <v>4197</v>
      </c>
      <c r="E5254" s="70" t="s">
        <v>2332</v>
      </c>
      <c r="F5254" s="42"/>
      <c r="G5254" s="71" t="s">
        <v>2070</v>
      </c>
      <c r="H5254" s="72">
        <v>0.05</v>
      </c>
      <c r="I5254" s="73" t="s">
        <v>4198</v>
      </c>
      <c r="J5254" s="84" t="s">
        <v>3564</v>
      </c>
      <c r="K5254" s="4"/>
    </row>
    <row r="5255" ht="24.0" customHeight="1">
      <c r="A5255" s="77" t="s">
        <v>1940</v>
      </c>
      <c r="B5255" s="78" t="s">
        <v>4204</v>
      </c>
      <c r="C5255" s="77" t="s">
        <v>122</v>
      </c>
      <c r="D5255" s="77" t="s">
        <v>4205</v>
      </c>
      <c r="E5255" s="79" t="s">
        <v>1948</v>
      </c>
      <c r="F5255" s="42"/>
      <c r="G5255" s="80" t="s">
        <v>1134</v>
      </c>
      <c r="H5255" s="81">
        <v>0.05</v>
      </c>
      <c r="I5255" s="82" t="s">
        <v>3014</v>
      </c>
      <c r="J5255" s="86" t="s">
        <v>4319</v>
      </c>
      <c r="K5255" s="4"/>
    </row>
    <row r="5256" ht="39.75" customHeight="1">
      <c r="A5256" s="87" t="s">
        <v>2347</v>
      </c>
      <c r="B5256" s="41"/>
      <c r="C5256" s="41"/>
      <c r="D5256" s="41"/>
      <c r="E5256" s="41"/>
      <c r="F5256" s="41"/>
      <c r="G5256" s="41"/>
      <c r="H5256" s="41"/>
      <c r="I5256" s="41"/>
      <c r="J5256" s="42"/>
      <c r="K5256" s="4"/>
    </row>
    <row r="5257" ht="15.0" customHeight="1">
      <c r="A5257" s="39" t="s">
        <v>23</v>
      </c>
      <c r="B5257" s="43" t="s">
        <v>83</v>
      </c>
      <c r="C5257" s="39" t="s">
        <v>84</v>
      </c>
      <c r="D5257" s="39" t="s">
        <v>24</v>
      </c>
      <c r="E5257" s="40" t="s">
        <v>1911</v>
      </c>
      <c r="F5257" s="42"/>
      <c r="G5257" s="54" t="s">
        <v>85</v>
      </c>
      <c r="H5257" s="43" t="s">
        <v>25</v>
      </c>
      <c r="I5257" s="43" t="s">
        <v>86</v>
      </c>
      <c r="J5257" s="43" t="s">
        <v>26</v>
      </c>
      <c r="K5257" s="4"/>
    </row>
    <row r="5258" ht="25.5" customHeight="1">
      <c r="A5258" s="77" t="s">
        <v>1940</v>
      </c>
      <c r="B5258" s="78" t="s">
        <v>4322</v>
      </c>
      <c r="C5258" s="77" t="s">
        <v>265</v>
      </c>
      <c r="D5258" s="77" t="s">
        <v>4323</v>
      </c>
      <c r="E5258" s="79" t="s">
        <v>1943</v>
      </c>
      <c r="F5258" s="42"/>
      <c r="G5258" s="80" t="s">
        <v>106</v>
      </c>
      <c r="H5258" s="81">
        <v>1.0</v>
      </c>
      <c r="I5258" s="82" t="s">
        <v>4324</v>
      </c>
      <c r="J5258" s="86" t="s">
        <v>4324</v>
      </c>
      <c r="K5258" s="4"/>
    </row>
    <row r="5259" ht="25.5" customHeight="1">
      <c r="A5259" s="77" t="s">
        <v>1940</v>
      </c>
      <c r="B5259" s="78" t="s">
        <v>4310</v>
      </c>
      <c r="C5259" s="77" t="s">
        <v>265</v>
      </c>
      <c r="D5259" s="77" t="s">
        <v>4311</v>
      </c>
      <c r="E5259" s="79" t="s">
        <v>1972</v>
      </c>
      <c r="F5259" s="42"/>
      <c r="G5259" s="80" t="s">
        <v>2070</v>
      </c>
      <c r="H5259" s="81">
        <v>0.056</v>
      </c>
      <c r="I5259" s="82" t="s">
        <v>4312</v>
      </c>
      <c r="J5259" s="86" t="s">
        <v>2438</v>
      </c>
      <c r="K5259" s="4"/>
    </row>
    <row r="5260" ht="24.0" customHeight="1">
      <c r="A5260" s="77" t="s">
        <v>1940</v>
      </c>
      <c r="B5260" s="78" t="s">
        <v>4211</v>
      </c>
      <c r="C5260" s="77" t="s">
        <v>265</v>
      </c>
      <c r="D5260" s="77" t="s">
        <v>4212</v>
      </c>
      <c r="E5260" s="79" t="s">
        <v>1943</v>
      </c>
      <c r="F5260" s="42"/>
      <c r="G5260" s="80" t="s">
        <v>106</v>
      </c>
      <c r="H5260" s="81">
        <v>1.0E-5</v>
      </c>
      <c r="I5260" s="82" t="s">
        <v>4213</v>
      </c>
      <c r="J5260" s="86" t="s">
        <v>2351</v>
      </c>
      <c r="K5260" s="4"/>
    </row>
    <row r="5261" ht="25.5" customHeight="1">
      <c r="A5261" s="77" t="s">
        <v>1940</v>
      </c>
      <c r="B5261" s="78" t="s">
        <v>2404</v>
      </c>
      <c r="C5261" s="77" t="s">
        <v>265</v>
      </c>
      <c r="D5261" s="77" t="s">
        <v>2405</v>
      </c>
      <c r="E5261" s="79" t="s">
        <v>1972</v>
      </c>
      <c r="F5261" s="42"/>
      <c r="G5261" s="80" t="s">
        <v>106</v>
      </c>
      <c r="H5261" s="81">
        <v>0.00509</v>
      </c>
      <c r="I5261" s="82" t="s">
        <v>2406</v>
      </c>
      <c r="J5261" s="86" t="s">
        <v>2395</v>
      </c>
      <c r="K5261" s="4"/>
    </row>
    <row r="5262" ht="25.5" customHeight="1">
      <c r="A5262" s="77" t="s">
        <v>1940</v>
      </c>
      <c r="B5262" s="78" t="s">
        <v>2372</v>
      </c>
      <c r="C5262" s="77" t="s">
        <v>122</v>
      </c>
      <c r="D5262" s="77" t="s">
        <v>2373</v>
      </c>
      <c r="E5262" s="79" t="s">
        <v>1943</v>
      </c>
      <c r="F5262" s="42"/>
      <c r="G5262" s="80" t="s">
        <v>98</v>
      </c>
      <c r="H5262" s="81">
        <v>1.0E-5</v>
      </c>
      <c r="I5262" s="82" t="s">
        <v>2374</v>
      </c>
      <c r="J5262" s="86" t="s">
        <v>2351</v>
      </c>
      <c r="K5262" s="4"/>
    </row>
    <row r="5263" ht="24.0" customHeight="1">
      <c r="A5263" s="77" t="s">
        <v>1940</v>
      </c>
      <c r="B5263" s="78" t="s">
        <v>2400</v>
      </c>
      <c r="C5263" s="77" t="s">
        <v>265</v>
      </c>
      <c r="D5263" s="77" t="s">
        <v>2401</v>
      </c>
      <c r="E5263" s="79" t="s">
        <v>1972</v>
      </c>
      <c r="F5263" s="42"/>
      <c r="G5263" s="80" t="s">
        <v>2402</v>
      </c>
      <c r="H5263" s="81">
        <v>2.0E-5</v>
      </c>
      <c r="I5263" s="82" t="s">
        <v>2403</v>
      </c>
      <c r="J5263" s="86" t="s">
        <v>2351</v>
      </c>
      <c r="K5263" s="4"/>
    </row>
    <row r="5264" ht="24.0" customHeight="1">
      <c r="A5264" s="77" t="s">
        <v>1940</v>
      </c>
      <c r="B5264" s="78" t="s">
        <v>2388</v>
      </c>
      <c r="C5264" s="77" t="s">
        <v>265</v>
      </c>
      <c r="D5264" s="77" t="s">
        <v>2389</v>
      </c>
      <c r="E5264" s="79" t="s">
        <v>1943</v>
      </c>
      <c r="F5264" s="42"/>
      <c r="G5264" s="80" t="s">
        <v>106</v>
      </c>
      <c r="H5264" s="81">
        <v>0.00327</v>
      </c>
      <c r="I5264" s="82" t="s">
        <v>2390</v>
      </c>
      <c r="J5264" s="86" t="s">
        <v>2359</v>
      </c>
      <c r="K5264" s="4"/>
    </row>
    <row r="5265" ht="24.0" customHeight="1">
      <c r="A5265" s="77" t="s">
        <v>1940</v>
      </c>
      <c r="B5265" s="78" t="s">
        <v>2382</v>
      </c>
      <c r="C5265" s="77" t="s">
        <v>265</v>
      </c>
      <c r="D5265" s="77" t="s">
        <v>2383</v>
      </c>
      <c r="E5265" s="79" t="s">
        <v>1943</v>
      </c>
      <c r="F5265" s="42"/>
      <c r="G5265" s="80" t="s">
        <v>106</v>
      </c>
      <c r="H5265" s="81">
        <v>1.0E-5</v>
      </c>
      <c r="I5265" s="82" t="s">
        <v>2384</v>
      </c>
      <c r="J5265" s="86" t="s">
        <v>2351</v>
      </c>
      <c r="K5265" s="4"/>
    </row>
    <row r="5266" ht="24.0" customHeight="1">
      <c r="A5266" s="77" t="s">
        <v>1940</v>
      </c>
      <c r="B5266" s="78" t="s">
        <v>2412</v>
      </c>
      <c r="C5266" s="77" t="s">
        <v>265</v>
      </c>
      <c r="D5266" s="77" t="s">
        <v>2413</v>
      </c>
      <c r="E5266" s="79" t="s">
        <v>1972</v>
      </c>
      <c r="F5266" s="42"/>
      <c r="G5266" s="80" t="s">
        <v>106</v>
      </c>
      <c r="H5266" s="81">
        <v>2.25E-4</v>
      </c>
      <c r="I5266" s="82" t="s">
        <v>2414</v>
      </c>
      <c r="J5266" s="86" t="s">
        <v>2351</v>
      </c>
      <c r="K5266" s="4"/>
    </row>
    <row r="5267" ht="24.0" customHeight="1">
      <c r="A5267" s="77" t="s">
        <v>1940</v>
      </c>
      <c r="B5267" s="78" t="s">
        <v>2392</v>
      </c>
      <c r="C5267" s="77" t="s">
        <v>265</v>
      </c>
      <c r="D5267" s="77" t="s">
        <v>2393</v>
      </c>
      <c r="E5267" s="79" t="s">
        <v>1943</v>
      </c>
      <c r="F5267" s="42"/>
      <c r="G5267" s="80" t="s">
        <v>106</v>
      </c>
      <c r="H5267" s="81">
        <v>9.0E-5</v>
      </c>
      <c r="I5267" s="82" t="s">
        <v>2394</v>
      </c>
      <c r="J5267" s="86" t="s">
        <v>2351</v>
      </c>
      <c r="K5267" s="4"/>
    </row>
    <row r="5268" ht="25.5" customHeight="1">
      <c r="A5268" s="77" t="s">
        <v>1940</v>
      </c>
      <c r="B5268" s="78" t="s">
        <v>2409</v>
      </c>
      <c r="C5268" s="77" t="s">
        <v>265</v>
      </c>
      <c r="D5268" s="77" t="s">
        <v>2410</v>
      </c>
      <c r="E5268" s="79" t="s">
        <v>1943</v>
      </c>
      <c r="F5268" s="42"/>
      <c r="G5268" s="80" t="s">
        <v>106</v>
      </c>
      <c r="H5268" s="81">
        <v>3.0E-5</v>
      </c>
      <c r="I5268" s="82" t="s">
        <v>2411</v>
      </c>
      <c r="J5268" s="86" t="s">
        <v>2351</v>
      </c>
      <c r="K5268" s="4"/>
    </row>
    <row r="5269" ht="25.5" customHeight="1">
      <c r="A5269" s="77" t="s">
        <v>1940</v>
      </c>
      <c r="B5269" s="78" t="s">
        <v>2364</v>
      </c>
      <c r="C5269" s="77" t="s">
        <v>122</v>
      </c>
      <c r="D5269" s="77" t="s">
        <v>2365</v>
      </c>
      <c r="E5269" s="79" t="s">
        <v>1943</v>
      </c>
      <c r="F5269" s="42"/>
      <c r="G5269" s="80" t="s">
        <v>2357</v>
      </c>
      <c r="H5269" s="81">
        <v>3.5E-5</v>
      </c>
      <c r="I5269" s="82" t="s">
        <v>2366</v>
      </c>
      <c r="J5269" s="86" t="s">
        <v>2351</v>
      </c>
      <c r="K5269" s="4"/>
    </row>
    <row r="5270" ht="24.0" customHeight="1">
      <c r="A5270" s="77" t="s">
        <v>1940</v>
      </c>
      <c r="B5270" s="78" t="s">
        <v>2396</v>
      </c>
      <c r="C5270" s="77" t="s">
        <v>265</v>
      </c>
      <c r="D5270" s="77" t="s">
        <v>2397</v>
      </c>
      <c r="E5270" s="79" t="s">
        <v>1943</v>
      </c>
      <c r="F5270" s="42"/>
      <c r="G5270" s="80" t="s">
        <v>106</v>
      </c>
      <c r="H5270" s="81">
        <v>0.00509</v>
      </c>
      <c r="I5270" s="82" t="s">
        <v>2398</v>
      </c>
      <c r="J5270" s="86" t="s">
        <v>1847</v>
      </c>
      <c r="K5270" s="4"/>
    </row>
    <row r="5271" ht="24.0" customHeight="1">
      <c r="A5271" s="77" t="s">
        <v>1940</v>
      </c>
      <c r="B5271" s="78" t="s">
        <v>2407</v>
      </c>
      <c r="C5271" s="77" t="s">
        <v>265</v>
      </c>
      <c r="D5271" s="77" t="s">
        <v>2408</v>
      </c>
      <c r="E5271" s="79" t="s">
        <v>1943</v>
      </c>
      <c r="F5271" s="42"/>
      <c r="G5271" s="80" t="s">
        <v>106</v>
      </c>
      <c r="H5271" s="81">
        <v>2.25E-4</v>
      </c>
      <c r="I5271" s="82" t="s">
        <v>2186</v>
      </c>
      <c r="J5271" s="86" t="s">
        <v>2351</v>
      </c>
      <c r="K5271" s="4"/>
    </row>
    <row r="5272" ht="24.0" customHeight="1">
      <c r="A5272" s="77" t="s">
        <v>1940</v>
      </c>
      <c r="B5272" s="78" t="s">
        <v>4214</v>
      </c>
      <c r="C5272" s="77" t="s">
        <v>265</v>
      </c>
      <c r="D5272" s="77" t="s">
        <v>4215</v>
      </c>
      <c r="E5272" s="79" t="s">
        <v>1943</v>
      </c>
      <c r="F5272" s="42"/>
      <c r="G5272" s="80" t="s">
        <v>106</v>
      </c>
      <c r="H5272" s="81">
        <v>1.0E-5</v>
      </c>
      <c r="I5272" s="82" t="s">
        <v>4216</v>
      </c>
      <c r="J5272" s="86" t="s">
        <v>2351</v>
      </c>
      <c r="K5272" s="4"/>
    </row>
    <row r="5273" ht="24.0" customHeight="1">
      <c r="A5273" s="77" t="s">
        <v>1940</v>
      </c>
      <c r="B5273" s="78" t="s">
        <v>2360</v>
      </c>
      <c r="C5273" s="77" t="s">
        <v>265</v>
      </c>
      <c r="D5273" s="77" t="s">
        <v>2361</v>
      </c>
      <c r="E5273" s="79" t="s">
        <v>1943</v>
      </c>
      <c r="F5273" s="42"/>
      <c r="G5273" s="80" t="s">
        <v>106</v>
      </c>
      <c r="H5273" s="81">
        <v>2.25E-4</v>
      </c>
      <c r="I5273" s="82" t="s">
        <v>2362</v>
      </c>
      <c r="J5273" s="86" t="s">
        <v>2367</v>
      </c>
      <c r="K5273" s="4"/>
    </row>
    <row r="5274" ht="24.0" customHeight="1">
      <c r="A5274" s="77" t="s">
        <v>1940</v>
      </c>
      <c r="B5274" s="78" t="s">
        <v>2378</v>
      </c>
      <c r="C5274" s="77" t="s">
        <v>265</v>
      </c>
      <c r="D5274" s="77" t="s">
        <v>2379</v>
      </c>
      <c r="E5274" s="79" t="s">
        <v>1943</v>
      </c>
      <c r="F5274" s="42"/>
      <c r="G5274" s="80" t="s">
        <v>106</v>
      </c>
      <c r="H5274" s="81">
        <v>7.5E-5</v>
      </c>
      <c r="I5274" s="82" t="s">
        <v>2380</v>
      </c>
      <c r="J5274" s="86" t="s">
        <v>2359</v>
      </c>
      <c r="K5274" s="4"/>
    </row>
    <row r="5275" ht="24.0" customHeight="1">
      <c r="A5275" s="77" t="s">
        <v>1940</v>
      </c>
      <c r="B5275" s="78" t="s">
        <v>2355</v>
      </c>
      <c r="C5275" s="77" t="s">
        <v>122</v>
      </c>
      <c r="D5275" s="77" t="s">
        <v>2356</v>
      </c>
      <c r="E5275" s="79" t="s">
        <v>1943</v>
      </c>
      <c r="F5275" s="42"/>
      <c r="G5275" s="80" t="s">
        <v>2357</v>
      </c>
      <c r="H5275" s="81">
        <v>1.15E-4</v>
      </c>
      <c r="I5275" s="82" t="s">
        <v>2358</v>
      </c>
      <c r="J5275" s="86" t="s">
        <v>2351</v>
      </c>
      <c r="K5275" s="4"/>
    </row>
    <row r="5276" ht="24.0" customHeight="1">
      <c r="A5276" s="77" t="s">
        <v>1940</v>
      </c>
      <c r="B5276" s="78" t="s">
        <v>2368</v>
      </c>
      <c r="C5276" s="77" t="s">
        <v>265</v>
      </c>
      <c r="D5276" s="77" t="s">
        <v>2369</v>
      </c>
      <c r="E5276" s="79" t="s">
        <v>1943</v>
      </c>
      <c r="F5276" s="42"/>
      <c r="G5276" s="80" t="s">
        <v>2370</v>
      </c>
      <c r="H5276" s="81">
        <v>4.0E-5</v>
      </c>
      <c r="I5276" s="82" t="s">
        <v>2371</v>
      </c>
      <c r="J5276" s="86" t="s">
        <v>2351</v>
      </c>
      <c r="K5276" s="4"/>
    </row>
    <row r="5277" ht="24.0" customHeight="1">
      <c r="A5277" s="77" t="s">
        <v>1940</v>
      </c>
      <c r="B5277" s="78" t="s">
        <v>4218</v>
      </c>
      <c r="C5277" s="77" t="s">
        <v>265</v>
      </c>
      <c r="D5277" s="77" t="s">
        <v>4219</v>
      </c>
      <c r="E5277" s="79" t="s">
        <v>1943</v>
      </c>
      <c r="F5277" s="42"/>
      <c r="G5277" s="80" t="s">
        <v>106</v>
      </c>
      <c r="H5277" s="81">
        <v>5.0E-6</v>
      </c>
      <c r="I5277" s="82" t="s">
        <v>4220</v>
      </c>
      <c r="J5277" s="86" t="s">
        <v>2351</v>
      </c>
      <c r="K5277" s="4"/>
    </row>
    <row r="5278" ht="24.0" customHeight="1">
      <c r="A5278" s="77" t="s">
        <v>1940</v>
      </c>
      <c r="B5278" s="78" t="s">
        <v>4204</v>
      </c>
      <c r="C5278" s="77" t="s">
        <v>122</v>
      </c>
      <c r="D5278" s="77" t="s">
        <v>4205</v>
      </c>
      <c r="E5278" s="79" t="s">
        <v>1948</v>
      </c>
      <c r="F5278" s="42"/>
      <c r="G5278" s="80" t="s">
        <v>1134</v>
      </c>
      <c r="H5278" s="81">
        <v>0.05</v>
      </c>
      <c r="I5278" s="82" t="s">
        <v>3014</v>
      </c>
      <c r="J5278" s="86" t="s">
        <v>4319</v>
      </c>
      <c r="K5278" s="4"/>
    </row>
    <row r="5279" ht="13.5" customHeight="1">
      <c r="A5279" s="64"/>
      <c r="B5279" s="64"/>
      <c r="C5279" s="64"/>
      <c r="D5279" s="64"/>
      <c r="E5279" s="64" t="s">
        <v>1935</v>
      </c>
      <c r="F5279" s="74">
        <v>0.54</v>
      </c>
      <c r="G5279" s="64" t="s">
        <v>1936</v>
      </c>
      <c r="H5279" s="74">
        <v>0.59</v>
      </c>
      <c r="I5279" s="64" t="s">
        <v>1937</v>
      </c>
      <c r="J5279" s="74">
        <v>1.13</v>
      </c>
      <c r="K5279" s="4"/>
    </row>
    <row r="5280" ht="13.5" customHeight="1">
      <c r="A5280" s="64"/>
      <c r="B5280" s="64"/>
      <c r="C5280" s="64"/>
      <c r="D5280" s="64"/>
      <c r="E5280" s="64" t="s">
        <v>1938</v>
      </c>
      <c r="F5280" s="74">
        <v>2.68</v>
      </c>
      <c r="G5280" s="64"/>
      <c r="H5280" s="75" t="s">
        <v>1939</v>
      </c>
      <c r="I5280" s="34"/>
      <c r="J5280" s="74">
        <v>14.1</v>
      </c>
      <c r="K5280" s="4"/>
    </row>
    <row r="5281" ht="0.75" customHeight="1">
      <c r="A5281" s="76"/>
      <c r="B5281" s="76"/>
      <c r="C5281" s="76"/>
      <c r="D5281" s="76"/>
      <c r="E5281" s="76"/>
      <c r="F5281" s="76"/>
      <c r="G5281" s="76"/>
      <c r="H5281" s="76"/>
      <c r="I5281" s="76"/>
      <c r="J5281" s="76"/>
      <c r="K5281" s="76"/>
    </row>
    <row r="5282" ht="18.0" customHeight="1">
      <c r="A5282" s="39" t="s">
        <v>1394</v>
      </c>
      <c r="B5282" s="43" t="s">
        <v>83</v>
      </c>
      <c r="C5282" s="39" t="s">
        <v>84</v>
      </c>
      <c r="D5282" s="39" t="s">
        <v>24</v>
      </c>
      <c r="E5282" s="40" t="s">
        <v>1911</v>
      </c>
      <c r="F5282" s="42"/>
      <c r="G5282" s="54" t="s">
        <v>85</v>
      </c>
      <c r="H5282" s="43" t="s">
        <v>25</v>
      </c>
      <c r="I5282" s="43" t="s">
        <v>86</v>
      </c>
      <c r="J5282" s="43" t="s">
        <v>26</v>
      </c>
      <c r="K5282" s="4"/>
    </row>
    <row r="5283" ht="25.5" customHeight="1">
      <c r="A5283" s="56" t="s">
        <v>1913</v>
      </c>
      <c r="B5283" s="58" t="s">
        <v>1395</v>
      </c>
      <c r="C5283" s="56" t="s">
        <v>265</v>
      </c>
      <c r="D5283" s="56" t="s">
        <v>1396</v>
      </c>
      <c r="E5283" s="66" t="s">
        <v>4308</v>
      </c>
      <c r="F5283" s="42"/>
      <c r="G5283" s="57" t="s">
        <v>106</v>
      </c>
      <c r="H5283" s="67">
        <v>1.0</v>
      </c>
      <c r="I5283" s="59">
        <v>29.22</v>
      </c>
      <c r="J5283" s="59">
        <v>29.22</v>
      </c>
      <c r="K5283" s="4"/>
    </row>
    <row r="5284" ht="15.0" customHeight="1">
      <c r="A5284" s="39" t="s">
        <v>23</v>
      </c>
      <c r="B5284" s="43" t="s">
        <v>83</v>
      </c>
      <c r="C5284" s="39" t="s">
        <v>84</v>
      </c>
      <c r="D5284" s="39" t="s">
        <v>24</v>
      </c>
      <c r="E5284" s="40" t="s">
        <v>1911</v>
      </c>
      <c r="F5284" s="42"/>
      <c r="G5284" s="54" t="s">
        <v>85</v>
      </c>
      <c r="H5284" s="43" t="s">
        <v>25</v>
      </c>
      <c r="I5284" s="43" t="s">
        <v>86</v>
      </c>
      <c r="J5284" s="43" t="s">
        <v>26</v>
      </c>
      <c r="K5284" s="4"/>
    </row>
    <row r="5285" ht="25.5" customHeight="1">
      <c r="A5285" s="77" t="s">
        <v>1940</v>
      </c>
      <c r="B5285" s="78" t="s">
        <v>4310</v>
      </c>
      <c r="C5285" s="77" t="s">
        <v>265</v>
      </c>
      <c r="D5285" s="77" t="s">
        <v>4311</v>
      </c>
      <c r="E5285" s="79" t="s">
        <v>1972</v>
      </c>
      <c r="F5285" s="42"/>
      <c r="G5285" s="80" t="s">
        <v>2070</v>
      </c>
      <c r="H5285" s="81">
        <v>0.073</v>
      </c>
      <c r="I5285" s="82" t="s">
        <v>4312</v>
      </c>
      <c r="J5285" s="86" t="s">
        <v>2381</v>
      </c>
      <c r="K5285" s="4"/>
    </row>
    <row r="5286" ht="24.0" customHeight="1">
      <c r="A5286" s="77" t="s">
        <v>1940</v>
      </c>
      <c r="B5286" s="78" t="s">
        <v>4204</v>
      </c>
      <c r="C5286" s="77" t="s">
        <v>122</v>
      </c>
      <c r="D5286" s="77" t="s">
        <v>4205</v>
      </c>
      <c r="E5286" s="79" t="s">
        <v>1948</v>
      </c>
      <c r="F5286" s="42"/>
      <c r="G5286" s="80" t="s">
        <v>1134</v>
      </c>
      <c r="H5286" s="81">
        <v>0.06</v>
      </c>
      <c r="I5286" s="82" t="s">
        <v>3014</v>
      </c>
      <c r="J5286" s="86" t="s">
        <v>4325</v>
      </c>
      <c r="K5286" s="4"/>
    </row>
    <row r="5287" ht="24.0" customHeight="1">
      <c r="A5287" s="68" t="s">
        <v>1913</v>
      </c>
      <c r="B5287" s="69" t="s">
        <v>4196</v>
      </c>
      <c r="C5287" s="68" t="s">
        <v>265</v>
      </c>
      <c r="D5287" s="68" t="s">
        <v>4197</v>
      </c>
      <c r="E5287" s="70" t="s">
        <v>2332</v>
      </c>
      <c r="F5287" s="42"/>
      <c r="G5287" s="71" t="s">
        <v>2070</v>
      </c>
      <c r="H5287" s="72">
        <v>0.06</v>
      </c>
      <c r="I5287" s="73" t="s">
        <v>4198</v>
      </c>
      <c r="J5287" s="84" t="s">
        <v>2334</v>
      </c>
      <c r="K5287" s="4"/>
    </row>
    <row r="5288" ht="25.5" customHeight="1">
      <c r="A5288" s="77" t="s">
        <v>1940</v>
      </c>
      <c r="B5288" s="78" t="s">
        <v>4326</v>
      </c>
      <c r="C5288" s="77" t="s">
        <v>265</v>
      </c>
      <c r="D5288" s="77" t="s">
        <v>4327</v>
      </c>
      <c r="E5288" s="79" t="s">
        <v>1943</v>
      </c>
      <c r="F5288" s="42"/>
      <c r="G5288" s="80" t="s">
        <v>106</v>
      </c>
      <c r="H5288" s="81">
        <v>1.0</v>
      </c>
      <c r="I5288" s="82" t="s">
        <v>4328</v>
      </c>
      <c r="J5288" s="86" t="s">
        <v>4328</v>
      </c>
      <c r="K5288" s="4"/>
    </row>
    <row r="5289" ht="39.75" customHeight="1">
      <c r="A5289" s="87" t="s">
        <v>2347</v>
      </c>
      <c r="B5289" s="41"/>
      <c r="C5289" s="41"/>
      <c r="D5289" s="41"/>
      <c r="E5289" s="41"/>
      <c r="F5289" s="41"/>
      <c r="G5289" s="41"/>
      <c r="H5289" s="41"/>
      <c r="I5289" s="41"/>
      <c r="J5289" s="42"/>
      <c r="K5289" s="4"/>
    </row>
    <row r="5290" ht="15.0" customHeight="1">
      <c r="A5290" s="39" t="s">
        <v>23</v>
      </c>
      <c r="B5290" s="43" t="s">
        <v>83</v>
      </c>
      <c r="C5290" s="39" t="s">
        <v>84</v>
      </c>
      <c r="D5290" s="39" t="s">
        <v>24</v>
      </c>
      <c r="E5290" s="40" t="s">
        <v>1911</v>
      </c>
      <c r="F5290" s="42"/>
      <c r="G5290" s="54" t="s">
        <v>85</v>
      </c>
      <c r="H5290" s="43" t="s">
        <v>25</v>
      </c>
      <c r="I5290" s="43" t="s">
        <v>86</v>
      </c>
      <c r="J5290" s="43" t="s">
        <v>26</v>
      </c>
      <c r="K5290" s="4"/>
    </row>
    <row r="5291" ht="25.5" customHeight="1">
      <c r="A5291" s="77" t="s">
        <v>1940</v>
      </c>
      <c r="B5291" s="78" t="s">
        <v>4310</v>
      </c>
      <c r="C5291" s="77" t="s">
        <v>265</v>
      </c>
      <c r="D5291" s="77" t="s">
        <v>4311</v>
      </c>
      <c r="E5291" s="79" t="s">
        <v>1972</v>
      </c>
      <c r="F5291" s="42"/>
      <c r="G5291" s="80" t="s">
        <v>2070</v>
      </c>
      <c r="H5291" s="81">
        <v>0.073</v>
      </c>
      <c r="I5291" s="82" t="s">
        <v>4312</v>
      </c>
      <c r="J5291" s="86" t="s">
        <v>2381</v>
      </c>
      <c r="K5291" s="4"/>
    </row>
    <row r="5292" ht="24.0" customHeight="1">
      <c r="A5292" s="77" t="s">
        <v>1940</v>
      </c>
      <c r="B5292" s="78" t="s">
        <v>4204</v>
      </c>
      <c r="C5292" s="77" t="s">
        <v>122</v>
      </c>
      <c r="D5292" s="77" t="s">
        <v>4205</v>
      </c>
      <c r="E5292" s="79" t="s">
        <v>1948</v>
      </c>
      <c r="F5292" s="42"/>
      <c r="G5292" s="80" t="s">
        <v>1134</v>
      </c>
      <c r="H5292" s="81">
        <v>0.06</v>
      </c>
      <c r="I5292" s="82" t="s">
        <v>3014</v>
      </c>
      <c r="J5292" s="86" t="s">
        <v>4325</v>
      </c>
      <c r="K5292" s="4"/>
    </row>
    <row r="5293" ht="24.0" customHeight="1">
      <c r="A5293" s="77" t="s">
        <v>1940</v>
      </c>
      <c r="B5293" s="78" t="s">
        <v>4211</v>
      </c>
      <c r="C5293" s="77" t="s">
        <v>265</v>
      </c>
      <c r="D5293" s="77" t="s">
        <v>4212</v>
      </c>
      <c r="E5293" s="79" t="s">
        <v>1943</v>
      </c>
      <c r="F5293" s="42"/>
      <c r="G5293" s="80" t="s">
        <v>106</v>
      </c>
      <c r="H5293" s="81">
        <v>1.2E-5</v>
      </c>
      <c r="I5293" s="82" t="s">
        <v>4213</v>
      </c>
      <c r="J5293" s="86" t="s">
        <v>2351</v>
      </c>
      <c r="K5293" s="4"/>
    </row>
    <row r="5294" ht="25.5" customHeight="1">
      <c r="A5294" s="77" t="s">
        <v>1940</v>
      </c>
      <c r="B5294" s="78" t="s">
        <v>2404</v>
      </c>
      <c r="C5294" s="77" t="s">
        <v>265</v>
      </c>
      <c r="D5294" s="77" t="s">
        <v>2405</v>
      </c>
      <c r="E5294" s="79" t="s">
        <v>1972</v>
      </c>
      <c r="F5294" s="42"/>
      <c r="G5294" s="80" t="s">
        <v>106</v>
      </c>
      <c r="H5294" s="81">
        <v>0.006108</v>
      </c>
      <c r="I5294" s="82" t="s">
        <v>2406</v>
      </c>
      <c r="J5294" s="86" t="s">
        <v>2415</v>
      </c>
      <c r="K5294" s="4"/>
    </row>
    <row r="5295" ht="25.5" customHeight="1">
      <c r="A5295" s="77" t="s">
        <v>1940</v>
      </c>
      <c r="B5295" s="78" t="s">
        <v>2372</v>
      </c>
      <c r="C5295" s="77" t="s">
        <v>122</v>
      </c>
      <c r="D5295" s="77" t="s">
        <v>2373</v>
      </c>
      <c r="E5295" s="79" t="s">
        <v>1943</v>
      </c>
      <c r="F5295" s="42"/>
      <c r="G5295" s="80" t="s">
        <v>98</v>
      </c>
      <c r="H5295" s="81">
        <v>1.2E-5</v>
      </c>
      <c r="I5295" s="82" t="s">
        <v>2374</v>
      </c>
      <c r="J5295" s="86" t="s">
        <v>2351</v>
      </c>
      <c r="K5295" s="4"/>
    </row>
    <row r="5296" ht="24.0" customHeight="1">
      <c r="A5296" s="77" t="s">
        <v>1940</v>
      </c>
      <c r="B5296" s="78" t="s">
        <v>2400</v>
      </c>
      <c r="C5296" s="77" t="s">
        <v>265</v>
      </c>
      <c r="D5296" s="77" t="s">
        <v>2401</v>
      </c>
      <c r="E5296" s="79" t="s">
        <v>1972</v>
      </c>
      <c r="F5296" s="42"/>
      <c r="G5296" s="80" t="s">
        <v>2402</v>
      </c>
      <c r="H5296" s="81">
        <v>2.4E-5</v>
      </c>
      <c r="I5296" s="82" t="s">
        <v>2403</v>
      </c>
      <c r="J5296" s="86" t="s">
        <v>2351</v>
      </c>
      <c r="K5296" s="4"/>
    </row>
    <row r="5297" ht="24.0" customHeight="1">
      <c r="A5297" s="77" t="s">
        <v>1940</v>
      </c>
      <c r="B5297" s="78" t="s">
        <v>2388</v>
      </c>
      <c r="C5297" s="77" t="s">
        <v>265</v>
      </c>
      <c r="D5297" s="77" t="s">
        <v>2389</v>
      </c>
      <c r="E5297" s="79" t="s">
        <v>1943</v>
      </c>
      <c r="F5297" s="42"/>
      <c r="G5297" s="80" t="s">
        <v>106</v>
      </c>
      <c r="H5297" s="81">
        <v>0.003924</v>
      </c>
      <c r="I5297" s="82" t="s">
        <v>2390</v>
      </c>
      <c r="J5297" s="86" t="s">
        <v>2359</v>
      </c>
      <c r="K5297" s="4"/>
    </row>
    <row r="5298" ht="24.0" customHeight="1">
      <c r="A5298" s="77" t="s">
        <v>1940</v>
      </c>
      <c r="B5298" s="78" t="s">
        <v>2382</v>
      </c>
      <c r="C5298" s="77" t="s">
        <v>265</v>
      </c>
      <c r="D5298" s="77" t="s">
        <v>2383</v>
      </c>
      <c r="E5298" s="79" t="s">
        <v>1943</v>
      </c>
      <c r="F5298" s="42"/>
      <c r="G5298" s="80" t="s">
        <v>106</v>
      </c>
      <c r="H5298" s="81">
        <v>1.2E-5</v>
      </c>
      <c r="I5298" s="82" t="s">
        <v>2384</v>
      </c>
      <c r="J5298" s="86" t="s">
        <v>2351</v>
      </c>
      <c r="K5298" s="4"/>
    </row>
    <row r="5299" ht="24.0" customHeight="1">
      <c r="A5299" s="77" t="s">
        <v>1940</v>
      </c>
      <c r="B5299" s="78" t="s">
        <v>2412</v>
      </c>
      <c r="C5299" s="77" t="s">
        <v>265</v>
      </c>
      <c r="D5299" s="77" t="s">
        <v>2413</v>
      </c>
      <c r="E5299" s="79" t="s">
        <v>1972</v>
      </c>
      <c r="F5299" s="42"/>
      <c r="G5299" s="80" t="s">
        <v>106</v>
      </c>
      <c r="H5299" s="81">
        <v>2.7E-4</v>
      </c>
      <c r="I5299" s="82" t="s">
        <v>2414</v>
      </c>
      <c r="J5299" s="86" t="s">
        <v>2351</v>
      </c>
      <c r="K5299" s="4"/>
    </row>
    <row r="5300" ht="24.0" customHeight="1">
      <c r="A5300" s="77" t="s">
        <v>1940</v>
      </c>
      <c r="B5300" s="78" t="s">
        <v>2392</v>
      </c>
      <c r="C5300" s="77" t="s">
        <v>265</v>
      </c>
      <c r="D5300" s="77" t="s">
        <v>2393</v>
      </c>
      <c r="E5300" s="79" t="s">
        <v>1943</v>
      </c>
      <c r="F5300" s="42"/>
      <c r="G5300" s="80" t="s">
        <v>106</v>
      </c>
      <c r="H5300" s="81">
        <v>1.08E-4</v>
      </c>
      <c r="I5300" s="82" t="s">
        <v>2394</v>
      </c>
      <c r="J5300" s="86" t="s">
        <v>2351</v>
      </c>
      <c r="K5300" s="4"/>
    </row>
    <row r="5301" ht="25.5" customHeight="1">
      <c r="A5301" s="77" t="s">
        <v>1940</v>
      </c>
      <c r="B5301" s="78" t="s">
        <v>2409</v>
      </c>
      <c r="C5301" s="77" t="s">
        <v>265</v>
      </c>
      <c r="D5301" s="77" t="s">
        <v>2410</v>
      </c>
      <c r="E5301" s="79" t="s">
        <v>1943</v>
      </c>
      <c r="F5301" s="42"/>
      <c r="G5301" s="80" t="s">
        <v>106</v>
      </c>
      <c r="H5301" s="81">
        <v>3.6E-5</v>
      </c>
      <c r="I5301" s="82" t="s">
        <v>2411</v>
      </c>
      <c r="J5301" s="86" t="s">
        <v>2351</v>
      </c>
      <c r="K5301" s="4"/>
    </row>
    <row r="5302" ht="25.5" customHeight="1">
      <c r="A5302" s="77" t="s">
        <v>1940</v>
      </c>
      <c r="B5302" s="78" t="s">
        <v>2364</v>
      </c>
      <c r="C5302" s="77" t="s">
        <v>122</v>
      </c>
      <c r="D5302" s="77" t="s">
        <v>2365</v>
      </c>
      <c r="E5302" s="79" t="s">
        <v>1943</v>
      </c>
      <c r="F5302" s="42"/>
      <c r="G5302" s="80" t="s">
        <v>2357</v>
      </c>
      <c r="H5302" s="81">
        <v>4.2E-5</v>
      </c>
      <c r="I5302" s="82" t="s">
        <v>2366</v>
      </c>
      <c r="J5302" s="86" t="s">
        <v>2351</v>
      </c>
      <c r="K5302" s="4"/>
    </row>
    <row r="5303" ht="24.0" customHeight="1">
      <c r="A5303" s="77" t="s">
        <v>1940</v>
      </c>
      <c r="B5303" s="78" t="s">
        <v>2396</v>
      </c>
      <c r="C5303" s="77" t="s">
        <v>265</v>
      </c>
      <c r="D5303" s="77" t="s">
        <v>2397</v>
      </c>
      <c r="E5303" s="79" t="s">
        <v>1943</v>
      </c>
      <c r="F5303" s="42"/>
      <c r="G5303" s="80" t="s">
        <v>106</v>
      </c>
      <c r="H5303" s="81">
        <v>0.006108</v>
      </c>
      <c r="I5303" s="82" t="s">
        <v>2398</v>
      </c>
      <c r="J5303" s="86" t="s">
        <v>2498</v>
      </c>
      <c r="K5303" s="4"/>
    </row>
    <row r="5304" ht="24.0" customHeight="1">
      <c r="A5304" s="77" t="s">
        <v>1940</v>
      </c>
      <c r="B5304" s="78" t="s">
        <v>2407</v>
      </c>
      <c r="C5304" s="77" t="s">
        <v>265</v>
      </c>
      <c r="D5304" s="77" t="s">
        <v>2408</v>
      </c>
      <c r="E5304" s="79" t="s">
        <v>1943</v>
      </c>
      <c r="F5304" s="42"/>
      <c r="G5304" s="80" t="s">
        <v>106</v>
      </c>
      <c r="H5304" s="81">
        <v>2.7E-4</v>
      </c>
      <c r="I5304" s="82" t="s">
        <v>2186</v>
      </c>
      <c r="J5304" s="86" t="s">
        <v>2351</v>
      </c>
      <c r="K5304" s="4"/>
    </row>
    <row r="5305" ht="24.0" customHeight="1">
      <c r="A5305" s="77" t="s">
        <v>1940</v>
      </c>
      <c r="B5305" s="78" t="s">
        <v>4214</v>
      </c>
      <c r="C5305" s="77" t="s">
        <v>265</v>
      </c>
      <c r="D5305" s="77" t="s">
        <v>4215</v>
      </c>
      <c r="E5305" s="79" t="s">
        <v>1943</v>
      </c>
      <c r="F5305" s="42"/>
      <c r="G5305" s="80" t="s">
        <v>106</v>
      </c>
      <c r="H5305" s="81">
        <v>1.2E-5</v>
      </c>
      <c r="I5305" s="82" t="s">
        <v>4216</v>
      </c>
      <c r="J5305" s="86" t="s">
        <v>2351</v>
      </c>
      <c r="K5305" s="4"/>
    </row>
    <row r="5306" ht="24.0" customHeight="1">
      <c r="A5306" s="77" t="s">
        <v>1940</v>
      </c>
      <c r="B5306" s="78" t="s">
        <v>2360</v>
      </c>
      <c r="C5306" s="77" t="s">
        <v>265</v>
      </c>
      <c r="D5306" s="77" t="s">
        <v>2361</v>
      </c>
      <c r="E5306" s="79" t="s">
        <v>1943</v>
      </c>
      <c r="F5306" s="42"/>
      <c r="G5306" s="80" t="s">
        <v>106</v>
      </c>
      <c r="H5306" s="81">
        <v>2.7E-4</v>
      </c>
      <c r="I5306" s="82" t="s">
        <v>2362</v>
      </c>
      <c r="J5306" s="86" t="s">
        <v>2689</v>
      </c>
      <c r="K5306" s="4"/>
    </row>
    <row r="5307" ht="24.0" customHeight="1">
      <c r="A5307" s="77" t="s">
        <v>1940</v>
      </c>
      <c r="B5307" s="78" t="s">
        <v>2378</v>
      </c>
      <c r="C5307" s="77" t="s">
        <v>265</v>
      </c>
      <c r="D5307" s="77" t="s">
        <v>2379</v>
      </c>
      <c r="E5307" s="79" t="s">
        <v>1943</v>
      </c>
      <c r="F5307" s="42"/>
      <c r="G5307" s="80" t="s">
        <v>106</v>
      </c>
      <c r="H5307" s="81">
        <v>9.0E-5</v>
      </c>
      <c r="I5307" s="82" t="s">
        <v>2380</v>
      </c>
      <c r="J5307" s="86" t="s">
        <v>2359</v>
      </c>
      <c r="K5307" s="4"/>
    </row>
    <row r="5308" ht="24.0" customHeight="1">
      <c r="A5308" s="77" t="s">
        <v>1940</v>
      </c>
      <c r="B5308" s="78" t="s">
        <v>2355</v>
      </c>
      <c r="C5308" s="77" t="s">
        <v>122</v>
      </c>
      <c r="D5308" s="77" t="s">
        <v>2356</v>
      </c>
      <c r="E5308" s="79" t="s">
        <v>1943</v>
      </c>
      <c r="F5308" s="42"/>
      <c r="G5308" s="80" t="s">
        <v>2357</v>
      </c>
      <c r="H5308" s="81">
        <v>1.38E-4</v>
      </c>
      <c r="I5308" s="82" t="s">
        <v>2358</v>
      </c>
      <c r="J5308" s="86" t="s">
        <v>2351</v>
      </c>
      <c r="K5308" s="4"/>
    </row>
    <row r="5309" ht="24.0" customHeight="1">
      <c r="A5309" s="77" t="s">
        <v>1940</v>
      </c>
      <c r="B5309" s="78" t="s">
        <v>2368</v>
      </c>
      <c r="C5309" s="77" t="s">
        <v>265</v>
      </c>
      <c r="D5309" s="77" t="s">
        <v>2369</v>
      </c>
      <c r="E5309" s="79" t="s">
        <v>1943</v>
      </c>
      <c r="F5309" s="42"/>
      <c r="G5309" s="80" t="s">
        <v>2370</v>
      </c>
      <c r="H5309" s="81">
        <v>4.8E-5</v>
      </c>
      <c r="I5309" s="82" t="s">
        <v>2371</v>
      </c>
      <c r="J5309" s="86" t="s">
        <v>2351</v>
      </c>
      <c r="K5309" s="4"/>
    </row>
    <row r="5310" ht="24.0" customHeight="1">
      <c r="A5310" s="77" t="s">
        <v>1940</v>
      </c>
      <c r="B5310" s="78" t="s">
        <v>4218</v>
      </c>
      <c r="C5310" s="77" t="s">
        <v>265</v>
      </c>
      <c r="D5310" s="77" t="s">
        <v>4219</v>
      </c>
      <c r="E5310" s="79" t="s">
        <v>1943</v>
      </c>
      <c r="F5310" s="42"/>
      <c r="G5310" s="80" t="s">
        <v>106</v>
      </c>
      <c r="H5310" s="81">
        <v>6.0E-6</v>
      </c>
      <c r="I5310" s="82" t="s">
        <v>4220</v>
      </c>
      <c r="J5310" s="86" t="s">
        <v>2351</v>
      </c>
      <c r="K5310" s="4"/>
    </row>
    <row r="5311" ht="25.5" customHeight="1">
      <c r="A5311" s="77" t="s">
        <v>1940</v>
      </c>
      <c r="B5311" s="78" t="s">
        <v>4326</v>
      </c>
      <c r="C5311" s="77" t="s">
        <v>265</v>
      </c>
      <c r="D5311" s="77" t="s">
        <v>4327</v>
      </c>
      <c r="E5311" s="79" t="s">
        <v>1943</v>
      </c>
      <c r="F5311" s="42"/>
      <c r="G5311" s="80" t="s">
        <v>106</v>
      </c>
      <c r="H5311" s="81">
        <v>1.0</v>
      </c>
      <c r="I5311" s="82" t="s">
        <v>4328</v>
      </c>
      <c r="J5311" s="86" t="s">
        <v>4328</v>
      </c>
      <c r="K5311" s="4"/>
    </row>
    <row r="5312" ht="13.5" customHeight="1">
      <c r="A5312" s="64"/>
      <c r="B5312" s="64"/>
      <c r="C5312" s="64"/>
      <c r="D5312" s="64"/>
      <c r="E5312" s="64" t="s">
        <v>1935</v>
      </c>
      <c r="F5312" s="74">
        <v>0.65</v>
      </c>
      <c r="G5312" s="64" t="s">
        <v>1936</v>
      </c>
      <c r="H5312" s="74">
        <v>0.7</v>
      </c>
      <c r="I5312" s="64" t="s">
        <v>1937</v>
      </c>
      <c r="J5312" s="74">
        <v>1.35</v>
      </c>
      <c r="K5312" s="4"/>
    </row>
    <row r="5313" ht="13.5" customHeight="1">
      <c r="A5313" s="64"/>
      <c r="B5313" s="64"/>
      <c r="C5313" s="64"/>
      <c r="D5313" s="64"/>
      <c r="E5313" s="64" t="s">
        <v>1938</v>
      </c>
      <c r="F5313" s="74">
        <v>6.87</v>
      </c>
      <c r="G5313" s="64"/>
      <c r="H5313" s="75" t="s">
        <v>1939</v>
      </c>
      <c r="I5313" s="34"/>
      <c r="J5313" s="74">
        <v>36.09</v>
      </c>
      <c r="K5313" s="4"/>
    </row>
    <row r="5314" ht="0.75" customHeight="1">
      <c r="A5314" s="76"/>
      <c r="B5314" s="76"/>
      <c r="C5314" s="76"/>
      <c r="D5314" s="76"/>
      <c r="E5314" s="76"/>
      <c r="F5314" s="76"/>
      <c r="G5314" s="76"/>
      <c r="H5314" s="76"/>
      <c r="I5314" s="76"/>
      <c r="J5314" s="76"/>
      <c r="K5314" s="76"/>
    </row>
    <row r="5315" ht="18.0" customHeight="1">
      <c r="A5315" s="39" t="s">
        <v>1397</v>
      </c>
      <c r="B5315" s="43" t="s">
        <v>83</v>
      </c>
      <c r="C5315" s="39" t="s">
        <v>84</v>
      </c>
      <c r="D5315" s="39" t="s">
        <v>24</v>
      </c>
      <c r="E5315" s="40" t="s">
        <v>1911</v>
      </c>
      <c r="F5315" s="42"/>
      <c r="G5315" s="54" t="s">
        <v>85</v>
      </c>
      <c r="H5315" s="43" t="s">
        <v>25</v>
      </c>
      <c r="I5315" s="43" t="s">
        <v>86</v>
      </c>
      <c r="J5315" s="43" t="s">
        <v>26</v>
      </c>
      <c r="K5315" s="4"/>
    </row>
    <row r="5316" ht="25.5" customHeight="1">
      <c r="A5316" s="56" t="s">
        <v>1913</v>
      </c>
      <c r="B5316" s="58" t="s">
        <v>1398</v>
      </c>
      <c r="C5316" s="56" t="s">
        <v>265</v>
      </c>
      <c r="D5316" s="56" t="s">
        <v>1399</v>
      </c>
      <c r="E5316" s="66" t="s">
        <v>4308</v>
      </c>
      <c r="F5316" s="42"/>
      <c r="G5316" s="57" t="s">
        <v>106</v>
      </c>
      <c r="H5316" s="67">
        <v>1.0</v>
      </c>
      <c r="I5316" s="59">
        <v>9.35</v>
      </c>
      <c r="J5316" s="59">
        <v>9.35</v>
      </c>
      <c r="K5316" s="4"/>
    </row>
    <row r="5317" ht="15.0" customHeight="1">
      <c r="A5317" s="39" t="s">
        <v>23</v>
      </c>
      <c r="B5317" s="43" t="s">
        <v>83</v>
      </c>
      <c r="C5317" s="39" t="s">
        <v>84</v>
      </c>
      <c r="D5317" s="39" t="s">
        <v>24</v>
      </c>
      <c r="E5317" s="40" t="s">
        <v>1911</v>
      </c>
      <c r="F5317" s="42"/>
      <c r="G5317" s="54" t="s">
        <v>85</v>
      </c>
      <c r="H5317" s="43" t="s">
        <v>25</v>
      </c>
      <c r="I5317" s="43" t="s">
        <v>86</v>
      </c>
      <c r="J5317" s="43" t="s">
        <v>26</v>
      </c>
      <c r="K5317" s="4"/>
    </row>
    <row r="5318" ht="24.0" customHeight="1">
      <c r="A5318" s="68" t="s">
        <v>1913</v>
      </c>
      <c r="B5318" s="69" t="s">
        <v>4196</v>
      </c>
      <c r="C5318" s="68" t="s">
        <v>265</v>
      </c>
      <c r="D5318" s="68" t="s">
        <v>4197</v>
      </c>
      <c r="E5318" s="70" t="s">
        <v>2332</v>
      </c>
      <c r="F5318" s="42"/>
      <c r="G5318" s="71" t="s">
        <v>2070</v>
      </c>
      <c r="H5318" s="72">
        <v>0.06</v>
      </c>
      <c r="I5318" s="73" t="s">
        <v>4198</v>
      </c>
      <c r="J5318" s="84" t="s">
        <v>2334</v>
      </c>
      <c r="K5318" s="4"/>
    </row>
    <row r="5319" ht="24.0" customHeight="1">
      <c r="A5319" s="77" t="s">
        <v>1940</v>
      </c>
      <c r="B5319" s="78" t="s">
        <v>4204</v>
      </c>
      <c r="C5319" s="77" t="s">
        <v>122</v>
      </c>
      <c r="D5319" s="77" t="s">
        <v>4205</v>
      </c>
      <c r="E5319" s="79" t="s">
        <v>1948</v>
      </c>
      <c r="F5319" s="42"/>
      <c r="G5319" s="80" t="s">
        <v>1134</v>
      </c>
      <c r="H5319" s="81">
        <v>0.06</v>
      </c>
      <c r="I5319" s="82" t="s">
        <v>3014</v>
      </c>
      <c r="J5319" s="86" t="s">
        <v>4325</v>
      </c>
      <c r="K5319" s="4"/>
    </row>
    <row r="5320" ht="39.0" customHeight="1">
      <c r="A5320" s="77" t="s">
        <v>1940</v>
      </c>
      <c r="B5320" s="78" t="s">
        <v>4329</v>
      </c>
      <c r="C5320" s="77" t="s">
        <v>122</v>
      </c>
      <c r="D5320" s="77" t="s">
        <v>4330</v>
      </c>
      <c r="E5320" s="79" t="s">
        <v>1943</v>
      </c>
      <c r="F5320" s="42"/>
      <c r="G5320" s="80" t="s">
        <v>98</v>
      </c>
      <c r="H5320" s="81">
        <v>1.0</v>
      </c>
      <c r="I5320" s="82" t="s">
        <v>2434</v>
      </c>
      <c r="J5320" s="86" t="s">
        <v>2434</v>
      </c>
      <c r="K5320" s="4"/>
    </row>
    <row r="5321" ht="25.5" customHeight="1">
      <c r="A5321" s="77" t="s">
        <v>1940</v>
      </c>
      <c r="B5321" s="78" t="s">
        <v>4310</v>
      </c>
      <c r="C5321" s="77" t="s">
        <v>265</v>
      </c>
      <c r="D5321" s="77" t="s">
        <v>4311</v>
      </c>
      <c r="E5321" s="79" t="s">
        <v>1972</v>
      </c>
      <c r="F5321" s="42"/>
      <c r="G5321" s="80" t="s">
        <v>2070</v>
      </c>
      <c r="H5321" s="81">
        <v>0.073</v>
      </c>
      <c r="I5321" s="82" t="s">
        <v>4312</v>
      </c>
      <c r="J5321" s="86" t="s">
        <v>2381</v>
      </c>
      <c r="K5321" s="4"/>
    </row>
    <row r="5322" ht="39.75" customHeight="1">
      <c r="A5322" s="87" t="s">
        <v>2347</v>
      </c>
      <c r="B5322" s="41"/>
      <c r="C5322" s="41"/>
      <c r="D5322" s="41"/>
      <c r="E5322" s="41"/>
      <c r="F5322" s="41"/>
      <c r="G5322" s="41"/>
      <c r="H5322" s="41"/>
      <c r="I5322" s="41"/>
      <c r="J5322" s="42"/>
      <c r="K5322" s="4"/>
    </row>
    <row r="5323" ht="15.0" customHeight="1">
      <c r="A5323" s="39" t="s">
        <v>23</v>
      </c>
      <c r="B5323" s="43" t="s">
        <v>83</v>
      </c>
      <c r="C5323" s="39" t="s">
        <v>84</v>
      </c>
      <c r="D5323" s="39" t="s">
        <v>24</v>
      </c>
      <c r="E5323" s="40" t="s">
        <v>1911</v>
      </c>
      <c r="F5323" s="42"/>
      <c r="G5323" s="54" t="s">
        <v>85</v>
      </c>
      <c r="H5323" s="43" t="s">
        <v>25</v>
      </c>
      <c r="I5323" s="43" t="s">
        <v>86</v>
      </c>
      <c r="J5323" s="43" t="s">
        <v>26</v>
      </c>
      <c r="K5323" s="4"/>
    </row>
    <row r="5324" ht="24.0" customHeight="1">
      <c r="A5324" s="77" t="s">
        <v>1940</v>
      </c>
      <c r="B5324" s="78" t="s">
        <v>4211</v>
      </c>
      <c r="C5324" s="77" t="s">
        <v>265</v>
      </c>
      <c r="D5324" s="77" t="s">
        <v>4212</v>
      </c>
      <c r="E5324" s="79" t="s">
        <v>1943</v>
      </c>
      <c r="F5324" s="42"/>
      <c r="G5324" s="80" t="s">
        <v>106</v>
      </c>
      <c r="H5324" s="81">
        <v>1.2E-5</v>
      </c>
      <c r="I5324" s="82" t="s">
        <v>4213</v>
      </c>
      <c r="J5324" s="86" t="s">
        <v>2351</v>
      </c>
      <c r="K5324" s="4"/>
    </row>
    <row r="5325" ht="25.5" customHeight="1">
      <c r="A5325" s="77" t="s">
        <v>1940</v>
      </c>
      <c r="B5325" s="78" t="s">
        <v>2404</v>
      </c>
      <c r="C5325" s="77" t="s">
        <v>265</v>
      </c>
      <c r="D5325" s="77" t="s">
        <v>2405</v>
      </c>
      <c r="E5325" s="79" t="s">
        <v>1972</v>
      </c>
      <c r="F5325" s="42"/>
      <c r="G5325" s="80" t="s">
        <v>106</v>
      </c>
      <c r="H5325" s="81">
        <v>0.006108</v>
      </c>
      <c r="I5325" s="82" t="s">
        <v>2406</v>
      </c>
      <c r="J5325" s="86" t="s">
        <v>2415</v>
      </c>
      <c r="K5325" s="4"/>
    </row>
    <row r="5326" ht="25.5" customHeight="1">
      <c r="A5326" s="77" t="s">
        <v>1940</v>
      </c>
      <c r="B5326" s="78" t="s">
        <v>2372</v>
      </c>
      <c r="C5326" s="77" t="s">
        <v>122</v>
      </c>
      <c r="D5326" s="77" t="s">
        <v>2373</v>
      </c>
      <c r="E5326" s="79" t="s">
        <v>1943</v>
      </c>
      <c r="F5326" s="42"/>
      <c r="G5326" s="80" t="s">
        <v>98</v>
      </c>
      <c r="H5326" s="81">
        <v>1.2E-5</v>
      </c>
      <c r="I5326" s="82" t="s">
        <v>2374</v>
      </c>
      <c r="J5326" s="86" t="s">
        <v>2351</v>
      </c>
      <c r="K5326" s="4"/>
    </row>
    <row r="5327" ht="24.0" customHeight="1">
      <c r="A5327" s="77" t="s">
        <v>1940</v>
      </c>
      <c r="B5327" s="78" t="s">
        <v>2400</v>
      </c>
      <c r="C5327" s="77" t="s">
        <v>265</v>
      </c>
      <c r="D5327" s="77" t="s">
        <v>2401</v>
      </c>
      <c r="E5327" s="79" t="s">
        <v>1972</v>
      </c>
      <c r="F5327" s="42"/>
      <c r="G5327" s="80" t="s">
        <v>2402</v>
      </c>
      <c r="H5327" s="81">
        <v>2.4E-5</v>
      </c>
      <c r="I5327" s="82" t="s">
        <v>2403</v>
      </c>
      <c r="J5327" s="86" t="s">
        <v>2351</v>
      </c>
      <c r="K5327" s="4"/>
    </row>
    <row r="5328" ht="24.0" customHeight="1">
      <c r="A5328" s="77" t="s">
        <v>1940</v>
      </c>
      <c r="B5328" s="78" t="s">
        <v>2388</v>
      </c>
      <c r="C5328" s="77" t="s">
        <v>265</v>
      </c>
      <c r="D5328" s="77" t="s">
        <v>2389</v>
      </c>
      <c r="E5328" s="79" t="s">
        <v>1943</v>
      </c>
      <c r="F5328" s="42"/>
      <c r="G5328" s="80" t="s">
        <v>106</v>
      </c>
      <c r="H5328" s="81">
        <v>0.003924</v>
      </c>
      <c r="I5328" s="82" t="s">
        <v>2390</v>
      </c>
      <c r="J5328" s="86" t="s">
        <v>2359</v>
      </c>
      <c r="K5328" s="4"/>
    </row>
    <row r="5329" ht="24.0" customHeight="1">
      <c r="A5329" s="77" t="s">
        <v>1940</v>
      </c>
      <c r="B5329" s="78" t="s">
        <v>2382</v>
      </c>
      <c r="C5329" s="77" t="s">
        <v>265</v>
      </c>
      <c r="D5329" s="77" t="s">
        <v>2383</v>
      </c>
      <c r="E5329" s="79" t="s">
        <v>1943</v>
      </c>
      <c r="F5329" s="42"/>
      <c r="G5329" s="80" t="s">
        <v>106</v>
      </c>
      <c r="H5329" s="81">
        <v>1.2E-5</v>
      </c>
      <c r="I5329" s="82" t="s">
        <v>2384</v>
      </c>
      <c r="J5329" s="86" t="s">
        <v>2351</v>
      </c>
      <c r="K5329" s="4"/>
    </row>
    <row r="5330" ht="24.0" customHeight="1">
      <c r="A5330" s="77" t="s">
        <v>1940</v>
      </c>
      <c r="B5330" s="78" t="s">
        <v>2412</v>
      </c>
      <c r="C5330" s="77" t="s">
        <v>265</v>
      </c>
      <c r="D5330" s="77" t="s">
        <v>2413</v>
      </c>
      <c r="E5330" s="79" t="s">
        <v>1972</v>
      </c>
      <c r="F5330" s="42"/>
      <c r="G5330" s="80" t="s">
        <v>106</v>
      </c>
      <c r="H5330" s="81">
        <v>2.7E-4</v>
      </c>
      <c r="I5330" s="82" t="s">
        <v>2414</v>
      </c>
      <c r="J5330" s="86" t="s">
        <v>2351</v>
      </c>
      <c r="K5330" s="4"/>
    </row>
    <row r="5331" ht="24.0" customHeight="1">
      <c r="A5331" s="77" t="s">
        <v>1940</v>
      </c>
      <c r="B5331" s="78" t="s">
        <v>2392</v>
      </c>
      <c r="C5331" s="77" t="s">
        <v>265</v>
      </c>
      <c r="D5331" s="77" t="s">
        <v>2393</v>
      </c>
      <c r="E5331" s="79" t="s">
        <v>1943</v>
      </c>
      <c r="F5331" s="42"/>
      <c r="G5331" s="80" t="s">
        <v>106</v>
      </c>
      <c r="H5331" s="81">
        <v>1.08E-4</v>
      </c>
      <c r="I5331" s="82" t="s">
        <v>2394</v>
      </c>
      <c r="J5331" s="86" t="s">
        <v>2351</v>
      </c>
      <c r="K5331" s="4"/>
    </row>
    <row r="5332" ht="25.5" customHeight="1">
      <c r="A5332" s="77" t="s">
        <v>1940</v>
      </c>
      <c r="B5332" s="78" t="s">
        <v>2409</v>
      </c>
      <c r="C5332" s="77" t="s">
        <v>265</v>
      </c>
      <c r="D5332" s="77" t="s">
        <v>2410</v>
      </c>
      <c r="E5332" s="79" t="s">
        <v>1943</v>
      </c>
      <c r="F5332" s="42"/>
      <c r="G5332" s="80" t="s">
        <v>106</v>
      </c>
      <c r="H5332" s="81">
        <v>3.6E-5</v>
      </c>
      <c r="I5332" s="82" t="s">
        <v>2411</v>
      </c>
      <c r="J5332" s="86" t="s">
        <v>2351</v>
      </c>
      <c r="K5332" s="4"/>
    </row>
    <row r="5333" ht="25.5" customHeight="1">
      <c r="A5333" s="77" t="s">
        <v>1940</v>
      </c>
      <c r="B5333" s="78" t="s">
        <v>2364</v>
      </c>
      <c r="C5333" s="77" t="s">
        <v>122</v>
      </c>
      <c r="D5333" s="77" t="s">
        <v>2365</v>
      </c>
      <c r="E5333" s="79" t="s">
        <v>1943</v>
      </c>
      <c r="F5333" s="42"/>
      <c r="G5333" s="80" t="s">
        <v>2357</v>
      </c>
      <c r="H5333" s="81">
        <v>4.2E-5</v>
      </c>
      <c r="I5333" s="82" t="s">
        <v>2366</v>
      </c>
      <c r="J5333" s="86" t="s">
        <v>2351</v>
      </c>
      <c r="K5333" s="4"/>
    </row>
    <row r="5334" ht="24.0" customHeight="1">
      <c r="A5334" s="77" t="s">
        <v>1940</v>
      </c>
      <c r="B5334" s="78" t="s">
        <v>2396</v>
      </c>
      <c r="C5334" s="77" t="s">
        <v>265</v>
      </c>
      <c r="D5334" s="77" t="s">
        <v>2397</v>
      </c>
      <c r="E5334" s="79" t="s">
        <v>1943</v>
      </c>
      <c r="F5334" s="42"/>
      <c r="G5334" s="80" t="s">
        <v>106</v>
      </c>
      <c r="H5334" s="81">
        <v>0.006108</v>
      </c>
      <c r="I5334" s="82" t="s">
        <v>2398</v>
      </c>
      <c r="J5334" s="86" t="s">
        <v>2498</v>
      </c>
      <c r="K5334" s="4"/>
    </row>
    <row r="5335" ht="24.0" customHeight="1">
      <c r="A5335" s="77" t="s">
        <v>1940</v>
      </c>
      <c r="B5335" s="78" t="s">
        <v>2407</v>
      </c>
      <c r="C5335" s="77" t="s">
        <v>265</v>
      </c>
      <c r="D5335" s="77" t="s">
        <v>2408</v>
      </c>
      <c r="E5335" s="79" t="s">
        <v>1943</v>
      </c>
      <c r="F5335" s="42"/>
      <c r="G5335" s="80" t="s">
        <v>106</v>
      </c>
      <c r="H5335" s="81">
        <v>2.7E-4</v>
      </c>
      <c r="I5335" s="82" t="s">
        <v>2186</v>
      </c>
      <c r="J5335" s="86" t="s">
        <v>2351</v>
      </c>
      <c r="K5335" s="4"/>
    </row>
    <row r="5336" ht="24.0" customHeight="1">
      <c r="A5336" s="77" t="s">
        <v>1940</v>
      </c>
      <c r="B5336" s="78" t="s">
        <v>4214</v>
      </c>
      <c r="C5336" s="77" t="s">
        <v>265</v>
      </c>
      <c r="D5336" s="77" t="s">
        <v>4215</v>
      </c>
      <c r="E5336" s="79" t="s">
        <v>1943</v>
      </c>
      <c r="F5336" s="42"/>
      <c r="G5336" s="80" t="s">
        <v>106</v>
      </c>
      <c r="H5336" s="81">
        <v>1.2E-5</v>
      </c>
      <c r="I5336" s="82" t="s">
        <v>4216</v>
      </c>
      <c r="J5336" s="86" t="s">
        <v>2351</v>
      </c>
      <c r="K5336" s="4"/>
    </row>
    <row r="5337" ht="24.0" customHeight="1">
      <c r="A5337" s="77" t="s">
        <v>1940</v>
      </c>
      <c r="B5337" s="78" t="s">
        <v>2360</v>
      </c>
      <c r="C5337" s="77" t="s">
        <v>265</v>
      </c>
      <c r="D5337" s="77" t="s">
        <v>2361</v>
      </c>
      <c r="E5337" s="79" t="s">
        <v>1943</v>
      </c>
      <c r="F5337" s="42"/>
      <c r="G5337" s="80" t="s">
        <v>106</v>
      </c>
      <c r="H5337" s="81">
        <v>2.7E-4</v>
      </c>
      <c r="I5337" s="82" t="s">
        <v>2362</v>
      </c>
      <c r="J5337" s="86" t="s">
        <v>2689</v>
      </c>
      <c r="K5337" s="4"/>
    </row>
    <row r="5338" ht="24.0" customHeight="1">
      <c r="A5338" s="77" t="s">
        <v>1940</v>
      </c>
      <c r="B5338" s="78" t="s">
        <v>2378</v>
      </c>
      <c r="C5338" s="77" t="s">
        <v>265</v>
      </c>
      <c r="D5338" s="77" t="s">
        <v>2379</v>
      </c>
      <c r="E5338" s="79" t="s">
        <v>1943</v>
      </c>
      <c r="F5338" s="42"/>
      <c r="G5338" s="80" t="s">
        <v>106</v>
      </c>
      <c r="H5338" s="81">
        <v>9.0E-5</v>
      </c>
      <c r="I5338" s="82" t="s">
        <v>2380</v>
      </c>
      <c r="J5338" s="86" t="s">
        <v>2359</v>
      </c>
      <c r="K5338" s="4"/>
    </row>
    <row r="5339" ht="24.0" customHeight="1">
      <c r="A5339" s="77" t="s">
        <v>1940</v>
      </c>
      <c r="B5339" s="78" t="s">
        <v>2355</v>
      </c>
      <c r="C5339" s="77" t="s">
        <v>122</v>
      </c>
      <c r="D5339" s="77" t="s">
        <v>2356</v>
      </c>
      <c r="E5339" s="79" t="s">
        <v>1943</v>
      </c>
      <c r="F5339" s="42"/>
      <c r="G5339" s="80" t="s">
        <v>2357</v>
      </c>
      <c r="H5339" s="81">
        <v>1.38E-4</v>
      </c>
      <c r="I5339" s="82" t="s">
        <v>2358</v>
      </c>
      <c r="J5339" s="86" t="s">
        <v>2351</v>
      </c>
      <c r="K5339" s="4"/>
    </row>
    <row r="5340" ht="24.0" customHeight="1">
      <c r="A5340" s="77" t="s">
        <v>1940</v>
      </c>
      <c r="B5340" s="78" t="s">
        <v>2368</v>
      </c>
      <c r="C5340" s="77" t="s">
        <v>265</v>
      </c>
      <c r="D5340" s="77" t="s">
        <v>2369</v>
      </c>
      <c r="E5340" s="79" t="s">
        <v>1943</v>
      </c>
      <c r="F5340" s="42"/>
      <c r="G5340" s="80" t="s">
        <v>2370</v>
      </c>
      <c r="H5340" s="81">
        <v>4.8E-5</v>
      </c>
      <c r="I5340" s="82" t="s">
        <v>2371</v>
      </c>
      <c r="J5340" s="86" t="s">
        <v>2351</v>
      </c>
      <c r="K5340" s="4"/>
    </row>
    <row r="5341" ht="24.0" customHeight="1">
      <c r="A5341" s="77" t="s">
        <v>1940</v>
      </c>
      <c r="B5341" s="78" t="s">
        <v>4218</v>
      </c>
      <c r="C5341" s="77" t="s">
        <v>265</v>
      </c>
      <c r="D5341" s="77" t="s">
        <v>4219</v>
      </c>
      <c r="E5341" s="79" t="s">
        <v>1943</v>
      </c>
      <c r="F5341" s="42"/>
      <c r="G5341" s="80" t="s">
        <v>106</v>
      </c>
      <c r="H5341" s="81">
        <v>6.0E-6</v>
      </c>
      <c r="I5341" s="82" t="s">
        <v>4220</v>
      </c>
      <c r="J5341" s="86" t="s">
        <v>2351</v>
      </c>
      <c r="K5341" s="4"/>
    </row>
    <row r="5342" ht="24.0" customHeight="1">
      <c r="A5342" s="77" t="s">
        <v>1940</v>
      </c>
      <c r="B5342" s="78" t="s">
        <v>4204</v>
      </c>
      <c r="C5342" s="77" t="s">
        <v>122</v>
      </c>
      <c r="D5342" s="77" t="s">
        <v>4205</v>
      </c>
      <c r="E5342" s="79" t="s">
        <v>1948</v>
      </c>
      <c r="F5342" s="42"/>
      <c r="G5342" s="80" t="s">
        <v>1134</v>
      </c>
      <c r="H5342" s="81">
        <v>0.06</v>
      </c>
      <c r="I5342" s="82" t="s">
        <v>3014</v>
      </c>
      <c r="J5342" s="86" t="s">
        <v>4325</v>
      </c>
      <c r="K5342" s="4"/>
    </row>
    <row r="5343" ht="39.0" customHeight="1">
      <c r="A5343" s="77" t="s">
        <v>1940</v>
      </c>
      <c r="B5343" s="78" t="s">
        <v>4329</v>
      </c>
      <c r="C5343" s="77" t="s">
        <v>122</v>
      </c>
      <c r="D5343" s="77" t="s">
        <v>4330</v>
      </c>
      <c r="E5343" s="79" t="s">
        <v>1943</v>
      </c>
      <c r="F5343" s="42"/>
      <c r="G5343" s="80" t="s">
        <v>98</v>
      </c>
      <c r="H5343" s="81">
        <v>1.0</v>
      </c>
      <c r="I5343" s="82" t="s">
        <v>2434</v>
      </c>
      <c r="J5343" s="86" t="s">
        <v>2434</v>
      </c>
      <c r="K5343" s="4"/>
    </row>
    <row r="5344" ht="25.5" customHeight="1">
      <c r="A5344" s="77" t="s">
        <v>1940</v>
      </c>
      <c r="B5344" s="78" t="s">
        <v>4310</v>
      </c>
      <c r="C5344" s="77" t="s">
        <v>265</v>
      </c>
      <c r="D5344" s="77" t="s">
        <v>4311</v>
      </c>
      <c r="E5344" s="79" t="s">
        <v>1972</v>
      </c>
      <c r="F5344" s="42"/>
      <c r="G5344" s="80" t="s">
        <v>2070</v>
      </c>
      <c r="H5344" s="81">
        <v>0.073</v>
      </c>
      <c r="I5344" s="82" t="s">
        <v>4312</v>
      </c>
      <c r="J5344" s="86" t="s">
        <v>2381</v>
      </c>
      <c r="K5344" s="4"/>
    </row>
    <row r="5345" ht="13.5" customHeight="1">
      <c r="A5345" s="64"/>
      <c r="B5345" s="64"/>
      <c r="C5345" s="64"/>
      <c r="D5345" s="64"/>
      <c r="E5345" s="64" t="s">
        <v>1935</v>
      </c>
      <c r="F5345" s="74">
        <v>0.65</v>
      </c>
      <c r="G5345" s="64" t="s">
        <v>1936</v>
      </c>
      <c r="H5345" s="74">
        <v>0.7</v>
      </c>
      <c r="I5345" s="64" t="s">
        <v>1937</v>
      </c>
      <c r="J5345" s="74">
        <v>1.35</v>
      </c>
      <c r="K5345" s="4"/>
    </row>
    <row r="5346" ht="13.5" customHeight="1">
      <c r="A5346" s="64"/>
      <c r="B5346" s="64"/>
      <c r="C5346" s="64"/>
      <c r="D5346" s="64"/>
      <c r="E5346" s="64" t="s">
        <v>1938</v>
      </c>
      <c r="F5346" s="74">
        <v>2.2</v>
      </c>
      <c r="G5346" s="64"/>
      <c r="H5346" s="75" t="s">
        <v>1939</v>
      </c>
      <c r="I5346" s="34"/>
      <c r="J5346" s="74">
        <v>11.55</v>
      </c>
      <c r="K5346" s="4"/>
    </row>
    <row r="5347" ht="0.75" customHeight="1">
      <c r="A5347" s="76"/>
      <c r="B5347" s="76"/>
      <c r="C5347" s="76"/>
      <c r="D5347" s="76"/>
      <c r="E5347" s="76"/>
      <c r="F5347" s="76"/>
      <c r="G5347" s="76"/>
      <c r="H5347" s="76"/>
      <c r="I5347" s="76"/>
      <c r="J5347" s="76"/>
      <c r="K5347" s="76"/>
    </row>
    <row r="5348" ht="18.0" customHeight="1">
      <c r="A5348" s="39" t="s">
        <v>1400</v>
      </c>
      <c r="B5348" s="43" t="s">
        <v>83</v>
      </c>
      <c r="C5348" s="39" t="s">
        <v>84</v>
      </c>
      <c r="D5348" s="39" t="s">
        <v>24</v>
      </c>
      <c r="E5348" s="40" t="s">
        <v>1911</v>
      </c>
      <c r="F5348" s="42"/>
      <c r="G5348" s="54" t="s">
        <v>85</v>
      </c>
      <c r="H5348" s="43" t="s">
        <v>25</v>
      </c>
      <c r="I5348" s="43" t="s">
        <v>86</v>
      </c>
      <c r="J5348" s="43" t="s">
        <v>26</v>
      </c>
      <c r="K5348" s="4"/>
    </row>
    <row r="5349" ht="25.5" customHeight="1">
      <c r="A5349" s="56" t="s">
        <v>1913</v>
      </c>
      <c r="B5349" s="58" t="s">
        <v>1401</v>
      </c>
      <c r="C5349" s="56" t="s">
        <v>265</v>
      </c>
      <c r="D5349" s="56" t="s">
        <v>1402</v>
      </c>
      <c r="E5349" s="66" t="s">
        <v>4331</v>
      </c>
      <c r="F5349" s="42"/>
      <c r="G5349" s="57" t="s">
        <v>1226</v>
      </c>
      <c r="H5349" s="67">
        <v>1.0</v>
      </c>
      <c r="I5349" s="59">
        <v>7.56</v>
      </c>
      <c r="J5349" s="59">
        <v>7.56</v>
      </c>
      <c r="K5349" s="4"/>
    </row>
    <row r="5350" ht="15.0" customHeight="1">
      <c r="A5350" s="39" t="s">
        <v>23</v>
      </c>
      <c r="B5350" s="43" t="s">
        <v>83</v>
      </c>
      <c r="C5350" s="39" t="s">
        <v>84</v>
      </c>
      <c r="D5350" s="39" t="s">
        <v>24</v>
      </c>
      <c r="E5350" s="40" t="s">
        <v>1911</v>
      </c>
      <c r="F5350" s="42"/>
      <c r="G5350" s="54" t="s">
        <v>85</v>
      </c>
      <c r="H5350" s="43" t="s">
        <v>25</v>
      </c>
      <c r="I5350" s="43" t="s">
        <v>86</v>
      </c>
      <c r="J5350" s="43" t="s">
        <v>26</v>
      </c>
      <c r="K5350" s="4"/>
    </row>
    <row r="5351" ht="39.0" customHeight="1">
      <c r="A5351" s="77" t="s">
        <v>1940</v>
      </c>
      <c r="B5351" s="78" t="s">
        <v>4332</v>
      </c>
      <c r="C5351" s="77" t="s">
        <v>265</v>
      </c>
      <c r="D5351" s="77" t="s">
        <v>4333</v>
      </c>
      <c r="E5351" s="79" t="s">
        <v>1943</v>
      </c>
      <c r="F5351" s="42"/>
      <c r="G5351" s="80" t="s">
        <v>106</v>
      </c>
      <c r="H5351" s="81">
        <v>1.0</v>
      </c>
      <c r="I5351" s="82" t="s">
        <v>3523</v>
      </c>
      <c r="J5351" s="86" t="s">
        <v>3523</v>
      </c>
      <c r="K5351" s="4"/>
    </row>
    <row r="5352" ht="39.75" customHeight="1">
      <c r="A5352" s="87" t="s">
        <v>2347</v>
      </c>
      <c r="B5352" s="41"/>
      <c r="C5352" s="41"/>
      <c r="D5352" s="41"/>
      <c r="E5352" s="41"/>
      <c r="F5352" s="41"/>
      <c r="G5352" s="41"/>
      <c r="H5352" s="41"/>
      <c r="I5352" s="41"/>
      <c r="J5352" s="42"/>
      <c r="K5352" s="4"/>
    </row>
    <row r="5353" ht="15.0" customHeight="1">
      <c r="A5353" s="39" t="s">
        <v>23</v>
      </c>
      <c r="B5353" s="43" t="s">
        <v>83</v>
      </c>
      <c r="C5353" s="39" t="s">
        <v>84</v>
      </c>
      <c r="D5353" s="39" t="s">
        <v>24</v>
      </c>
      <c r="E5353" s="40" t="s">
        <v>1911</v>
      </c>
      <c r="F5353" s="42"/>
      <c r="G5353" s="54" t="s">
        <v>85</v>
      </c>
      <c r="H5353" s="43" t="s">
        <v>25</v>
      </c>
      <c r="I5353" s="43" t="s">
        <v>86</v>
      </c>
      <c r="J5353" s="43" t="s">
        <v>26</v>
      </c>
      <c r="K5353" s="4"/>
    </row>
    <row r="5354" ht="39.0" customHeight="1">
      <c r="A5354" s="77" t="s">
        <v>1940</v>
      </c>
      <c r="B5354" s="78" t="s">
        <v>4332</v>
      </c>
      <c r="C5354" s="77" t="s">
        <v>265</v>
      </c>
      <c r="D5354" s="77" t="s">
        <v>4333</v>
      </c>
      <c r="E5354" s="79" t="s">
        <v>1943</v>
      </c>
      <c r="F5354" s="42"/>
      <c r="G5354" s="80" t="s">
        <v>106</v>
      </c>
      <c r="H5354" s="81">
        <v>1.0</v>
      </c>
      <c r="I5354" s="82" t="s">
        <v>3523</v>
      </c>
      <c r="J5354" s="86" t="s">
        <v>3523</v>
      </c>
      <c r="K5354" s="4"/>
    </row>
    <row r="5355" ht="13.5" customHeight="1">
      <c r="A5355" s="64"/>
      <c r="B5355" s="64"/>
      <c r="C5355" s="64"/>
      <c r="D5355" s="64"/>
      <c r="E5355" s="64" t="s">
        <v>1935</v>
      </c>
      <c r="F5355" s="74">
        <v>0.0</v>
      </c>
      <c r="G5355" s="64" t="s">
        <v>1936</v>
      </c>
      <c r="H5355" s="74">
        <v>0.0</v>
      </c>
      <c r="I5355" s="64" t="s">
        <v>1937</v>
      </c>
      <c r="J5355" s="74">
        <v>0.0</v>
      </c>
      <c r="K5355" s="4"/>
    </row>
    <row r="5356" ht="13.5" customHeight="1">
      <c r="A5356" s="64"/>
      <c r="B5356" s="64"/>
      <c r="C5356" s="64"/>
      <c r="D5356" s="64"/>
      <c r="E5356" s="64" t="s">
        <v>1938</v>
      </c>
      <c r="F5356" s="74">
        <v>1.77</v>
      </c>
      <c r="G5356" s="64"/>
      <c r="H5356" s="75" t="s">
        <v>1939</v>
      </c>
      <c r="I5356" s="34"/>
      <c r="J5356" s="74">
        <v>9.33</v>
      </c>
      <c r="K5356" s="4"/>
    </row>
    <row r="5357" ht="0.75" customHeight="1">
      <c r="A5357" s="76"/>
      <c r="B5357" s="76"/>
      <c r="C5357" s="76"/>
      <c r="D5357" s="76"/>
      <c r="E5357" s="76"/>
      <c r="F5357" s="76"/>
      <c r="G5357" s="76"/>
      <c r="H5357" s="76"/>
      <c r="I5357" s="76"/>
      <c r="J5357" s="76"/>
      <c r="K5357" s="76"/>
    </row>
    <row r="5358" ht="18.0" customHeight="1">
      <c r="A5358" s="39" t="s">
        <v>1403</v>
      </c>
      <c r="B5358" s="43" t="s">
        <v>83</v>
      </c>
      <c r="C5358" s="39" t="s">
        <v>84</v>
      </c>
      <c r="D5358" s="39" t="s">
        <v>24</v>
      </c>
      <c r="E5358" s="40" t="s">
        <v>1911</v>
      </c>
      <c r="F5358" s="42"/>
      <c r="G5358" s="54" t="s">
        <v>85</v>
      </c>
      <c r="H5358" s="43" t="s">
        <v>25</v>
      </c>
      <c r="I5358" s="43" t="s">
        <v>1912</v>
      </c>
      <c r="J5358" s="43" t="s">
        <v>86</v>
      </c>
      <c r="K5358" s="43" t="s">
        <v>26</v>
      </c>
    </row>
    <row r="5359" ht="39.0" customHeight="1">
      <c r="A5359" s="56" t="s">
        <v>1913</v>
      </c>
      <c r="B5359" s="58" t="s">
        <v>1404</v>
      </c>
      <c r="C5359" s="56" t="s">
        <v>122</v>
      </c>
      <c r="D5359" s="56" t="s">
        <v>1405</v>
      </c>
      <c r="E5359" s="66" t="s">
        <v>2207</v>
      </c>
      <c r="F5359" s="42"/>
      <c r="G5359" s="57" t="s">
        <v>98</v>
      </c>
      <c r="H5359" s="67">
        <v>1.0</v>
      </c>
      <c r="I5359" s="59"/>
      <c r="J5359" s="59">
        <v>28.62</v>
      </c>
      <c r="K5359" s="59">
        <v>28.62</v>
      </c>
    </row>
    <row r="5360" ht="39.0" customHeight="1">
      <c r="A5360" s="68" t="s">
        <v>1915</v>
      </c>
      <c r="B5360" s="69" t="s">
        <v>4334</v>
      </c>
      <c r="C5360" s="68" t="s">
        <v>122</v>
      </c>
      <c r="D5360" s="68" t="s">
        <v>4335</v>
      </c>
      <c r="E5360" s="70" t="s">
        <v>2207</v>
      </c>
      <c r="F5360" s="42"/>
      <c r="G5360" s="71" t="s">
        <v>98</v>
      </c>
      <c r="H5360" s="72">
        <v>1.0</v>
      </c>
      <c r="I5360" s="72">
        <v>0.0</v>
      </c>
      <c r="J5360" s="73">
        <v>18.1</v>
      </c>
      <c r="K5360" s="73">
        <v>18.1</v>
      </c>
    </row>
    <row r="5361" ht="39.0" customHeight="1">
      <c r="A5361" s="68" t="s">
        <v>1915</v>
      </c>
      <c r="B5361" s="69" t="s">
        <v>4336</v>
      </c>
      <c r="C5361" s="68" t="s">
        <v>122</v>
      </c>
      <c r="D5361" s="68" t="s">
        <v>4337</v>
      </c>
      <c r="E5361" s="70" t="s">
        <v>2207</v>
      </c>
      <c r="F5361" s="42"/>
      <c r="G5361" s="71" t="s">
        <v>98</v>
      </c>
      <c r="H5361" s="72">
        <v>1.0</v>
      </c>
      <c r="I5361" s="72">
        <v>0.0</v>
      </c>
      <c r="J5361" s="73">
        <v>10.52</v>
      </c>
      <c r="K5361" s="73">
        <v>10.52</v>
      </c>
    </row>
    <row r="5362" ht="13.5" customHeight="1">
      <c r="A5362" s="64"/>
      <c r="B5362" s="64"/>
      <c r="C5362" s="64"/>
      <c r="D5362" s="64"/>
      <c r="E5362" s="64"/>
      <c r="F5362" s="64" t="s">
        <v>1935</v>
      </c>
      <c r="G5362" s="74">
        <v>6.91</v>
      </c>
      <c r="H5362" s="64" t="s">
        <v>1936</v>
      </c>
      <c r="I5362" s="74">
        <v>7.45</v>
      </c>
      <c r="J5362" s="64" t="s">
        <v>1937</v>
      </c>
      <c r="K5362" s="74">
        <v>14.36</v>
      </c>
    </row>
    <row r="5363" ht="13.5" customHeight="1">
      <c r="A5363" s="64"/>
      <c r="B5363" s="64"/>
      <c r="C5363" s="64"/>
      <c r="D5363" s="64"/>
      <c r="E5363" s="64"/>
      <c r="F5363" s="64" t="s">
        <v>1938</v>
      </c>
      <c r="G5363" s="74">
        <v>6.73</v>
      </c>
      <c r="H5363" s="75" t="s">
        <v>1939</v>
      </c>
      <c r="I5363" s="34"/>
      <c r="J5363" s="64"/>
      <c r="K5363" s="74">
        <v>35.35</v>
      </c>
    </row>
    <row r="5364" ht="0.75" customHeight="1">
      <c r="A5364" s="76"/>
      <c r="B5364" s="76"/>
      <c r="C5364" s="76"/>
      <c r="D5364" s="76"/>
      <c r="E5364" s="76"/>
      <c r="F5364" s="76"/>
      <c r="G5364" s="76"/>
      <c r="H5364" s="76"/>
      <c r="I5364" s="76"/>
      <c r="J5364" s="76"/>
      <c r="K5364" s="76"/>
    </row>
    <row r="5365" ht="18.0" customHeight="1">
      <c r="A5365" s="39" t="s">
        <v>1406</v>
      </c>
      <c r="B5365" s="43" t="s">
        <v>83</v>
      </c>
      <c r="C5365" s="39" t="s">
        <v>84</v>
      </c>
      <c r="D5365" s="39" t="s">
        <v>24</v>
      </c>
      <c r="E5365" s="40" t="s">
        <v>1911</v>
      </c>
      <c r="F5365" s="42"/>
      <c r="G5365" s="54" t="s">
        <v>85</v>
      </c>
      <c r="H5365" s="43" t="s">
        <v>25</v>
      </c>
      <c r="I5365" s="43" t="s">
        <v>1912</v>
      </c>
      <c r="J5365" s="43" t="s">
        <v>86</v>
      </c>
      <c r="K5365" s="43" t="s">
        <v>26</v>
      </c>
    </row>
    <row r="5366" ht="39.0" customHeight="1">
      <c r="A5366" s="56" t="s">
        <v>1913</v>
      </c>
      <c r="B5366" s="58" t="s">
        <v>1407</v>
      </c>
      <c r="C5366" s="56" t="s">
        <v>122</v>
      </c>
      <c r="D5366" s="56" t="s">
        <v>1408</v>
      </c>
      <c r="E5366" s="66" t="s">
        <v>2207</v>
      </c>
      <c r="F5366" s="42"/>
      <c r="G5366" s="57" t="s">
        <v>98</v>
      </c>
      <c r="H5366" s="67">
        <v>1.0</v>
      </c>
      <c r="I5366" s="59"/>
      <c r="J5366" s="59">
        <v>43.47</v>
      </c>
      <c r="K5366" s="59">
        <v>43.47</v>
      </c>
    </row>
    <row r="5367" ht="39.0" customHeight="1">
      <c r="A5367" s="68" t="s">
        <v>1915</v>
      </c>
      <c r="B5367" s="69" t="s">
        <v>4336</v>
      </c>
      <c r="C5367" s="68" t="s">
        <v>122</v>
      </c>
      <c r="D5367" s="68" t="s">
        <v>4337</v>
      </c>
      <c r="E5367" s="70" t="s">
        <v>2207</v>
      </c>
      <c r="F5367" s="42"/>
      <c r="G5367" s="71" t="s">
        <v>98</v>
      </c>
      <c r="H5367" s="72">
        <v>1.0</v>
      </c>
      <c r="I5367" s="72">
        <v>0.0</v>
      </c>
      <c r="J5367" s="73">
        <v>10.52</v>
      </c>
      <c r="K5367" s="73">
        <v>10.52</v>
      </c>
    </row>
    <row r="5368" ht="39.0" customHeight="1">
      <c r="A5368" s="68" t="s">
        <v>1915</v>
      </c>
      <c r="B5368" s="69" t="s">
        <v>4338</v>
      </c>
      <c r="C5368" s="68" t="s">
        <v>122</v>
      </c>
      <c r="D5368" s="68" t="s">
        <v>4339</v>
      </c>
      <c r="E5368" s="70" t="s">
        <v>2207</v>
      </c>
      <c r="F5368" s="42"/>
      <c r="G5368" s="71" t="s">
        <v>98</v>
      </c>
      <c r="H5368" s="72">
        <v>1.0</v>
      </c>
      <c r="I5368" s="72">
        <v>0.0</v>
      </c>
      <c r="J5368" s="73">
        <v>32.95</v>
      </c>
      <c r="K5368" s="73">
        <v>32.95</v>
      </c>
    </row>
    <row r="5369" ht="13.5" customHeight="1">
      <c r="A5369" s="64"/>
      <c r="B5369" s="64"/>
      <c r="C5369" s="64"/>
      <c r="D5369" s="64"/>
      <c r="E5369" s="64"/>
      <c r="F5369" s="64" t="s">
        <v>1935</v>
      </c>
      <c r="G5369" s="74">
        <v>10.18</v>
      </c>
      <c r="H5369" s="64" t="s">
        <v>1936</v>
      </c>
      <c r="I5369" s="74">
        <v>10.96</v>
      </c>
      <c r="J5369" s="64" t="s">
        <v>1937</v>
      </c>
      <c r="K5369" s="74">
        <v>21.14</v>
      </c>
    </row>
    <row r="5370" ht="13.5" customHeight="1">
      <c r="A5370" s="64"/>
      <c r="B5370" s="64"/>
      <c r="C5370" s="64"/>
      <c r="D5370" s="64"/>
      <c r="E5370" s="64"/>
      <c r="F5370" s="64" t="s">
        <v>1938</v>
      </c>
      <c r="G5370" s="74">
        <v>10.23</v>
      </c>
      <c r="H5370" s="75" t="s">
        <v>1939</v>
      </c>
      <c r="I5370" s="34"/>
      <c r="J5370" s="64"/>
      <c r="K5370" s="74">
        <v>53.7</v>
      </c>
    </row>
    <row r="5371" ht="0.75" customHeight="1">
      <c r="A5371" s="76"/>
      <c r="B5371" s="76"/>
      <c r="C5371" s="76"/>
      <c r="D5371" s="76"/>
      <c r="E5371" s="76"/>
      <c r="F5371" s="76"/>
      <c r="G5371" s="76"/>
      <c r="H5371" s="76"/>
      <c r="I5371" s="76"/>
      <c r="J5371" s="76"/>
      <c r="K5371" s="76"/>
    </row>
    <row r="5372" ht="18.0" customHeight="1">
      <c r="A5372" s="39" t="s">
        <v>1409</v>
      </c>
      <c r="B5372" s="43" t="s">
        <v>83</v>
      </c>
      <c r="C5372" s="39" t="s">
        <v>84</v>
      </c>
      <c r="D5372" s="39" t="s">
        <v>24</v>
      </c>
      <c r="E5372" s="40" t="s">
        <v>1911</v>
      </c>
      <c r="F5372" s="42"/>
      <c r="G5372" s="54" t="s">
        <v>85</v>
      </c>
      <c r="H5372" s="43" t="s">
        <v>25</v>
      </c>
      <c r="I5372" s="43" t="s">
        <v>1912</v>
      </c>
      <c r="J5372" s="43" t="s">
        <v>86</v>
      </c>
      <c r="K5372" s="43" t="s">
        <v>26</v>
      </c>
    </row>
    <row r="5373" ht="39.0" customHeight="1">
      <c r="A5373" s="56" t="s">
        <v>1913</v>
      </c>
      <c r="B5373" s="58" t="s">
        <v>1410</v>
      </c>
      <c r="C5373" s="56" t="s">
        <v>122</v>
      </c>
      <c r="D5373" s="56" t="s">
        <v>1411</v>
      </c>
      <c r="E5373" s="66" t="s">
        <v>2207</v>
      </c>
      <c r="F5373" s="42"/>
      <c r="G5373" s="57" t="s">
        <v>98</v>
      </c>
      <c r="H5373" s="67">
        <v>1.0</v>
      </c>
      <c r="I5373" s="59"/>
      <c r="J5373" s="59">
        <v>34.88</v>
      </c>
      <c r="K5373" s="59">
        <v>34.88</v>
      </c>
    </row>
    <row r="5374" ht="39.0" customHeight="1">
      <c r="A5374" s="68" t="s">
        <v>1915</v>
      </c>
      <c r="B5374" s="69" t="s">
        <v>4340</v>
      </c>
      <c r="C5374" s="68" t="s">
        <v>122</v>
      </c>
      <c r="D5374" s="68" t="s">
        <v>4341</v>
      </c>
      <c r="E5374" s="70" t="s">
        <v>2207</v>
      </c>
      <c r="F5374" s="42"/>
      <c r="G5374" s="71" t="s">
        <v>98</v>
      </c>
      <c r="H5374" s="72">
        <v>1.0</v>
      </c>
      <c r="I5374" s="72">
        <v>0.0</v>
      </c>
      <c r="J5374" s="73">
        <v>24.36</v>
      </c>
      <c r="K5374" s="73">
        <v>24.36</v>
      </c>
    </row>
    <row r="5375" ht="39.0" customHeight="1">
      <c r="A5375" s="68" t="s">
        <v>1915</v>
      </c>
      <c r="B5375" s="69" t="s">
        <v>4336</v>
      </c>
      <c r="C5375" s="68" t="s">
        <v>122</v>
      </c>
      <c r="D5375" s="68" t="s">
        <v>4337</v>
      </c>
      <c r="E5375" s="70" t="s">
        <v>2207</v>
      </c>
      <c r="F5375" s="42"/>
      <c r="G5375" s="71" t="s">
        <v>98</v>
      </c>
      <c r="H5375" s="72">
        <v>1.0</v>
      </c>
      <c r="I5375" s="72">
        <v>0.0</v>
      </c>
      <c r="J5375" s="73">
        <v>10.52</v>
      </c>
      <c r="K5375" s="73">
        <v>10.52</v>
      </c>
    </row>
    <row r="5376" ht="13.5" customHeight="1">
      <c r="A5376" s="64"/>
      <c r="B5376" s="64"/>
      <c r="C5376" s="64"/>
      <c r="D5376" s="64"/>
      <c r="E5376" s="64"/>
      <c r="F5376" s="64" t="s">
        <v>1935</v>
      </c>
      <c r="G5376" s="74">
        <v>8.55</v>
      </c>
      <c r="H5376" s="64" t="s">
        <v>1936</v>
      </c>
      <c r="I5376" s="74">
        <v>9.2</v>
      </c>
      <c r="J5376" s="64" t="s">
        <v>1937</v>
      </c>
      <c r="K5376" s="74">
        <v>17.75</v>
      </c>
    </row>
    <row r="5377" ht="13.5" customHeight="1">
      <c r="A5377" s="64"/>
      <c r="B5377" s="64"/>
      <c r="C5377" s="64"/>
      <c r="D5377" s="64"/>
      <c r="E5377" s="64"/>
      <c r="F5377" s="64" t="s">
        <v>1938</v>
      </c>
      <c r="G5377" s="74">
        <v>8.21</v>
      </c>
      <c r="H5377" s="75" t="s">
        <v>1939</v>
      </c>
      <c r="I5377" s="34"/>
      <c r="J5377" s="64"/>
      <c r="K5377" s="74">
        <v>43.09</v>
      </c>
    </row>
    <row r="5378" ht="0.75" customHeight="1">
      <c r="A5378" s="76"/>
      <c r="B5378" s="76"/>
      <c r="C5378" s="76"/>
      <c r="D5378" s="76"/>
      <c r="E5378" s="76"/>
      <c r="F5378" s="76"/>
      <c r="G5378" s="76"/>
      <c r="H5378" s="76"/>
      <c r="I5378" s="76"/>
      <c r="J5378" s="76"/>
      <c r="K5378" s="76"/>
    </row>
    <row r="5379" ht="18.0" customHeight="1">
      <c r="A5379" s="39" t="s">
        <v>1412</v>
      </c>
      <c r="B5379" s="43" t="s">
        <v>83</v>
      </c>
      <c r="C5379" s="39" t="s">
        <v>84</v>
      </c>
      <c r="D5379" s="39" t="s">
        <v>24</v>
      </c>
      <c r="E5379" s="40" t="s">
        <v>1911</v>
      </c>
      <c r="F5379" s="42"/>
      <c r="G5379" s="54" t="s">
        <v>85</v>
      </c>
      <c r="H5379" s="43" t="s">
        <v>25</v>
      </c>
      <c r="I5379" s="43" t="s">
        <v>1912</v>
      </c>
      <c r="J5379" s="43" t="s">
        <v>86</v>
      </c>
      <c r="K5379" s="43" t="s">
        <v>26</v>
      </c>
    </row>
    <row r="5380" ht="39.0" customHeight="1">
      <c r="A5380" s="56" t="s">
        <v>1913</v>
      </c>
      <c r="B5380" s="58" t="s">
        <v>1413</v>
      </c>
      <c r="C5380" s="56" t="s">
        <v>122</v>
      </c>
      <c r="D5380" s="56" t="s">
        <v>1414</v>
      </c>
      <c r="E5380" s="66" t="s">
        <v>2207</v>
      </c>
      <c r="F5380" s="42"/>
      <c r="G5380" s="57" t="s">
        <v>98</v>
      </c>
      <c r="H5380" s="67">
        <v>1.0</v>
      </c>
      <c r="I5380" s="59"/>
      <c r="J5380" s="59">
        <v>58.32</v>
      </c>
      <c r="K5380" s="59">
        <v>58.32</v>
      </c>
    </row>
    <row r="5381" ht="39.0" customHeight="1">
      <c r="A5381" s="68" t="s">
        <v>1915</v>
      </c>
      <c r="B5381" s="69" t="s">
        <v>1422</v>
      </c>
      <c r="C5381" s="68" t="s">
        <v>122</v>
      </c>
      <c r="D5381" s="68" t="s">
        <v>1423</v>
      </c>
      <c r="E5381" s="70" t="s">
        <v>2207</v>
      </c>
      <c r="F5381" s="42"/>
      <c r="G5381" s="71" t="s">
        <v>98</v>
      </c>
      <c r="H5381" s="72">
        <v>1.0</v>
      </c>
      <c r="I5381" s="72">
        <v>0.0</v>
      </c>
      <c r="J5381" s="73">
        <v>47.8</v>
      </c>
      <c r="K5381" s="73">
        <v>47.8</v>
      </c>
    </row>
    <row r="5382" ht="39.0" customHeight="1">
      <c r="A5382" s="68" t="s">
        <v>1915</v>
      </c>
      <c r="B5382" s="69" t="s">
        <v>4336</v>
      </c>
      <c r="C5382" s="68" t="s">
        <v>122</v>
      </c>
      <c r="D5382" s="68" t="s">
        <v>4337</v>
      </c>
      <c r="E5382" s="70" t="s">
        <v>2207</v>
      </c>
      <c r="F5382" s="42"/>
      <c r="G5382" s="71" t="s">
        <v>98</v>
      </c>
      <c r="H5382" s="72">
        <v>1.0</v>
      </c>
      <c r="I5382" s="72">
        <v>0.0</v>
      </c>
      <c r="J5382" s="73">
        <v>10.52</v>
      </c>
      <c r="K5382" s="73">
        <v>10.52</v>
      </c>
    </row>
    <row r="5383" ht="13.5" customHeight="1">
      <c r="A5383" s="64"/>
      <c r="B5383" s="64"/>
      <c r="C5383" s="64"/>
      <c r="D5383" s="64"/>
      <c r="E5383" s="64"/>
      <c r="F5383" s="64" t="s">
        <v>1935</v>
      </c>
      <c r="G5383" s="74">
        <v>13.46</v>
      </c>
      <c r="H5383" s="64" t="s">
        <v>1936</v>
      </c>
      <c r="I5383" s="74">
        <v>14.48</v>
      </c>
      <c r="J5383" s="64" t="s">
        <v>1937</v>
      </c>
      <c r="K5383" s="74">
        <v>27.94</v>
      </c>
    </row>
    <row r="5384" ht="13.5" customHeight="1">
      <c r="A5384" s="64"/>
      <c r="B5384" s="64"/>
      <c r="C5384" s="64"/>
      <c r="D5384" s="64"/>
      <c r="E5384" s="64"/>
      <c r="F5384" s="64" t="s">
        <v>1938</v>
      </c>
      <c r="G5384" s="74">
        <v>13.72</v>
      </c>
      <c r="H5384" s="75" t="s">
        <v>1939</v>
      </c>
      <c r="I5384" s="34"/>
      <c r="J5384" s="64"/>
      <c r="K5384" s="74">
        <v>72.04</v>
      </c>
    </row>
    <row r="5385" ht="0.75" customHeight="1">
      <c r="A5385" s="76"/>
      <c r="B5385" s="76"/>
      <c r="C5385" s="76"/>
      <c r="D5385" s="76"/>
      <c r="E5385" s="76"/>
      <c r="F5385" s="76"/>
      <c r="G5385" s="76"/>
      <c r="H5385" s="76"/>
      <c r="I5385" s="76"/>
      <c r="J5385" s="76"/>
      <c r="K5385" s="76"/>
    </row>
    <row r="5386" ht="18.0" customHeight="1">
      <c r="A5386" s="39" t="s">
        <v>1415</v>
      </c>
      <c r="B5386" s="43" t="s">
        <v>83</v>
      </c>
      <c r="C5386" s="39" t="s">
        <v>84</v>
      </c>
      <c r="D5386" s="39" t="s">
        <v>24</v>
      </c>
      <c r="E5386" s="40" t="s">
        <v>1911</v>
      </c>
      <c r="F5386" s="42"/>
      <c r="G5386" s="54" t="s">
        <v>85</v>
      </c>
      <c r="H5386" s="43" t="s">
        <v>25</v>
      </c>
      <c r="I5386" s="43" t="s">
        <v>1912</v>
      </c>
      <c r="J5386" s="43" t="s">
        <v>86</v>
      </c>
      <c r="K5386" s="43" t="s">
        <v>26</v>
      </c>
    </row>
    <row r="5387" ht="39.0" customHeight="1">
      <c r="A5387" s="56" t="s">
        <v>1913</v>
      </c>
      <c r="B5387" s="58" t="s">
        <v>1416</v>
      </c>
      <c r="C5387" s="56" t="s">
        <v>122</v>
      </c>
      <c r="D5387" s="56" t="s">
        <v>1417</v>
      </c>
      <c r="E5387" s="66" t="s">
        <v>2207</v>
      </c>
      <c r="F5387" s="42"/>
      <c r="G5387" s="57" t="s">
        <v>98</v>
      </c>
      <c r="H5387" s="67">
        <v>1.0</v>
      </c>
      <c r="I5387" s="59"/>
      <c r="J5387" s="59">
        <v>78.09</v>
      </c>
      <c r="K5387" s="59">
        <v>78.09</v>
      </c>
    </row>
    <row r="5388" ht="39.0" customHeight="1">
      <c r="A5388" s="68" t="s">
        <v>1915</v>
      </c>
      <c r="B5388" s="69" t="s">
        <v>4342</v>
      </c>
      <c r="C5388" s="68" t="s">
        <v>122</v>
      </c>
      <c r="D5388" s="68" t="s">
        <v>4343</v>
      </c>
      <c r="E5388" s="70" t="s">
        <v>2207</v>
      </c>
      <c r="F5388" s="42"/>
      <c r="G5388" s="71" t="s">
        <v>98</v>
      </c>
      <c r="H5388" s="72">
        <v>1.0</v>
      </c>
      <c r="I5388" s="72">
        <v>0.0</v>
      </c>
      <c r="J5388" s="73">
        <v>15.11</v>
      </c>
      <c r="K5388" s="73">
        <v>15.11</v>
      </c>
    </row>
    <row r="5389" ht="39.0" customHeight="1">
      <c r="A5389" s="68" t="s">
        <v>1915</v>
      </c>
      <c r="B5389" s="69" t="s">
        <v>4344</v>
      </c>
      <c r="C5389" s="68" t="s">
        <v>122</v>
      </c>
      <c r="D5389" s="68" t="s">
        <v>4345</v>
      </c>
      <c r="E5389" s="70" t="s">
        <v>2207</v>
      </c>
      <c r="F5389" s="42"/>
      <c r="G5389" s="71" t="s">
        <v>98</v>
      </c>
      <c r="H5389" s="72">
        <v>1.0</v>
      </c>
      <c r="I5389" s="72">
        <v>0.0</v>
      </c>
      <c r="J5389" s="73">
        <v>62.98</v>
      </c>
      <c r="K5389" s="73">
        <v>62.98</v>
      </c>
    </row>
    <row r="5390" ht="13.5" customHeight="1">
      <c r="A5390" s="64"/>
      <c r="B5390" s="64"/>
      <c r="C5390" s="64"/>
      <c r="D5390" s="64"/>
      <c r="E5390" s="64"/>
      <c r="F5390" s="64" t="s">
        <v>1935</v>
      </c>
      <c r="G5390" s="74">
        <v>17.27</v>
      </c>
      <c r="H5390" s="64" t="s">
        <v>1936</v>
      </c>
      <c r="I5390" s="74">
        <v>18.57</v>
      </c>
      <c r="J5390" s="64" t="s">
        <v>1937</v>
      </c>
      <c r="K5390" s="74">
        <v>35.84</v>
      </c>
    </row>
    <row r="5391" ht="13.5" customHeight="1">
      <c r="A5391" s="64"/>
      <c r="B5391" s="64"/>
      <c r="C5391" s="64"/>
      <c r="D5391" s="64"/>
      <c r="E5391" s="64"/>
      <c r="F5391" s="64" t="s">
        <v>1938</v>
      </c>
      <c r="G5391" s="74">
        <v>18.38</v>
      </c>
      <c r="H5391" s="75" t="s">
        <v>1939</v>
      </c>
      <c r="I5391" s="34"/>
      <c r="J5391" s="64"/>
      <c r="K5391" s="74">
        <v>96.47</v>
      </c>
    </row>
    <row r="5392" ht="0.75" customHeight="1">
      <c r="A5392" s="76"/>
      <c r="B5392" s="76"/>
      <c r="C5392" s="76"/>
      <c r="D5392" s="76"/>
      <c r="E5392" s="76"/>
      <c r="F5392" s="76"/>
      <c r="G5392" s="76"/>
      <c r="H5392" s="76"/>
      <c r="I5392" s="76"/>
      <c r="J5392" s="76"/>
      <c r="K5392" s="76"/>
    </row>
    <row r="5393" ht="18.0" customHeight="1">
      <c r="A5393" s="39" t="s">
        <v>1418</v>
      </c>
      <c r="B5393" s="43" t="s">
        <v>83</v>
      </c>
      <c r="C5393" s="39" t="s">
        <v>84</v>
      </c>
      <c r="D5393" s="39" t="s">
        <v>24</v>
      </c>
      <c r="E5393" s="40" t="s">
        <v>1911</v>
      </c>
      <c r="F5393" s="42"/>
      <c r="G5393" s="54" t="s">
        <v>85</v>
      </c>
      <c r="H5393" s="43" t="s">
        <v>25</v>
      </c>
      <c r="I5393" s="43" t="s">
        <v>1912</v>
      </c>
      <c r="J5393" s="43" t="s">
        <v>86</v>
      </c>
      <c r="K5393" s="43" t="s">
        <v>26</v>
      </c>
    </row>
    <row r="5394" ht="39.0" customHeight="1">
      <c r="A5394" s="56" t="s">
        <v>1913</v>
      </c>
      <c r="B5394" s="58" t="s">
        <v>1419</v>
      </c>
      <c r="C5394" s="56" t="s">
        <v>122</v>
      </c>
      <c r="D5394" s="56" t="s">
        <v>1420</v>
      </c>
      <c r="E5394" s="66" t="s">
        <v>2207</v>
      </c>
      <c r="F5394" s="42"/>
      <c r="G5394" s="57" t="s">
        <v>98</v>
      </c>
      <c r="H5394" s="67">
        <v>1.0</v>
      </c>
      <c r="I5394" s="59"/>
      <c r="J5394" s="59">
        <v>29.96</v>
      </c>
      <c r="K5394" s="59">
        <v>29.96</v>
      </c>
    </row>
    <row r="5395" ht="39.0" customHeight="1">
      <c r="A5395" s="68" t="s">
        <v>1915</v>
      </c>
      <c r="B5395" s="69" t="s">
        <v>4336</v>
      </c>
      <c r="C5395" s="68" t="s">
        <v>122</v>
      </c>
      <c r="D5395" s="68" t="s">
        <v>4337</v>
      </c>
      <c r="E5395" s="70" t="s">
        <v>2207</v>
      </c>
      <c r="F5395" s="42"/>
      <c r="G5395" s="71" t="s">
        <v>98</v>
      </c>
      <c r="H5395" s="72">
        <v>1.0</v>
      </c>
      <c r="I5395" s="72">
        <v>0.0</v>
      </c>
      <c r="J5395" s="73">
        <v>10.52</v>
      </c>
      <c r="K5395" s="73">
        <v>10.52</v>
      </c>
    </row>
    <row r="5396" ht="39.0" customHeight="1">
      <c r="A5396" s="68" t="s">
        <v>1915</v>
      </c>
      <c r="B5396" s="69" t="s">
        <v>4346</v>
      </c>
      <c r="C5396" s="68" t="s">
        <v>122</v>
      </c>
      <c r="D5396" s="68" t="s">
        <v>4347</v>
      </c>
      <c r="E5396" s="70" t="s">
        <v>2207</v>
      </c>
      <c r="F5396" s="42"/>
      <c r="G5396" s="71" t="s">
        <v>98</v>
      </c>
      <c r="H5396" s="72">
        <v>1.0</v>
      </c>
      <c r="I5396" s="72">
        <v>0.0</v>
      </c>
      <c r="J5396" s="73">
        <v>19.44</v>
      </c>
      <c r="K5396" s="73">
        <v>19.44</v>
      </c>
    </row>
    <row r="5397" ht="13.5" customHeight="1">
      <c r="A5397" s="64"/>
      <c r="B5397" s="64"/>
      <c r="C5397" s="64"/>
      <c r="D5397" s="64"/>
      <c r="E5397" s="64"/>
      <c r="F5397" s="64" t="s">
        <v>1935</v>
      </c>
      <c r="G5397" s="74">
        <v>7.1</v>
      </c>
      <c r="H5397" s="64" t="s">
        <v>1936</v>
      </c>
      <c r="I5397" s="74">
        <v>7.65</v>
      </c>
      <c r="J5397" s="64" t="s">
        <v>1937</v>
      </c>
      <c r="K5397" s="74">
        <v>14.75</v>
      </c>
    </row>
    <row r="5398" ht="13.5" customHeight="1">
      <c r="A5398" s="64"/>
      <c r="B5398" s="64"/>
      <c r="C5398" s="64"/>
      <c r="D5398" s="64"/>
      <c r="E5398" s="64"/>
      <c r="F5398" s="64" t="s">
        <v>1938</v>
      </c>
      <c r="G5398" s="74">
        <v>7.05</v>
      </c>
      <c r="H5398" s="75" t="s">
        <v>1939</v>
      </c>
      <c r="I5398" s="34"/>
      <c r="J5398" s="64"/>
      <c r="K5398" s="74">
        <v>37.01</v>
      </c>
    </row>
    <row r="5399" ht="0.75" customHeight="1">
      <c r="A5399" s="76"/>
      <c r="B5399" s="76"/>
      <c r="C5399" s="76"/>
      <c r="D5399" s="76"/>
      <c r="E5399" s="76"/>
      <c r="F5399" s="76"/>
      <c r="G5399" s="76"/>
      <c r="H5399" s="76"/>
      <c r="I5399" s="76"/>
      <c r="J5399" s="76"/>
      <c r="K5399" s="76"/>
    </row>
    <row r="5400" ht="18.0" customHeight="1">
      <c r="A5400" s="39" t="s">
        <v>1421</v>
      </c>
      <c r="B5400" s="43" t="s">
        <v>83</v>
      </c>
      <c r="C5400" s="39" t="s">
        <v>84</v>
      </c>
      <c r="D5400" s="39" t="s">
        <v>24</v>
      </c>
      <c r="E5400" s="40" t="s">
        <v>1911</v>
      </c>
      <c r="F5400" s="42"/>
      <c r="G5400" s="54" t="s">
        <v>85</v>
      </c>
      <c r="H5400" s="43" t="s">
        <v>25</v>
      </c>
      <c r="I5400" s="43" t="s">
        <v>1912</v>
      </c>
      <c r="J5400" s="43" t="s">
        <v>86</v>
      </c>
      <c r="K5400" s="43" t="s">
        <v>26</v>
      </c>
    </row>
    <row r="5401" ht="39.0" customHeight="1">
      <c r="A5401" s="56" t="s">
        <v>1913</v>
      </c>
      <c r="B5401" s="58" t="s">
        <v>1422</v>
      </c>
      <c r="C5401" s="56" t="s">
        <v>122</v>
      </c>
      <c r="D5401" s="56" t="s">
        <v>1423</v>
      </c>
      <c r="E5401" s="66" t="s">
        <v>2207</v>
      </c>
      <c r="F5401" s="42"/>
      <c r="G5401" s="57" t="s">
        <v>98</v>
      </c>
      <c r="H5401" s="67">
        <v>1.0</v>
      </c>
      <c r="I5401" s="59"/>
      <c r="J5401" s="59">
        <v>47.8</v>
      </c>
      <c r="K5401" s="59">
        <v>47.8</v>
      </c>
    </row>
    <row r="5402" ht="25.5" customHeight="1">
      <c r="A5402" s="68" t="s">
        <v>1915</v>
      </c>
      <c r="B5402" s="69" t="s">
        <v>2243</v>
      </c>
      <c r="C5402" s="68" t="s">
        <v>122</v>
      </c>
      <c r="D5402" s="68" t="s">
        <v>2244</v>
      </c>
      <c r="E5402" s="70" t="s">
        <v>1918</v>
      </c>
      <c r="F5402" s="42"/>
      <c r="G5402" s="71" t="s">
        <v>1134</v>
      </c>
      <c r="H5402" s="72">
        <v>0.572</v>
      </c>
      <c r="I5402" s="72">
        <v>0.0</v>
      </c>
      <c r="J5402" s="73">
        <v>22.69</v>
      </c>
      <c r="K5402" s="73">
        <v>12.97</v>
      </c>
    </row>
    <row r="5403" ht="24.0" customHeight="1">
      <c r="A5403" s="68" t="s">
        <v>1915</v>
      </c>
      <c r="B5403" s="69" t="s">
        <v>2007</v>
      </c>
      <c r="C5403" s="68" t="s">
        <v>122</v>
      </c>
      <c r="D5403" s="68" t="s">
        <v>2008</v>
      </c>
      <c r="E5403" s="70" t="s">
        <v>1918</v>
      </c>
      <c r="F5403" s="42"/>
      <c r="G5403" s="71" t="s">
        <v>1134</v>
      </c>
      <c r="H5403" s="72">
        <v>0.572</v>
      </c>
      <c r="I5403" s="72">
        <v>0.0</v>
      </c>
      <c r="J5403" s="73">
        <v>29.75</v>
      </c>
      <c r="K5403" s="73">
        <v>17.01</v>
      </c>
    </row>
    <row r="5404" ht="24.0" customHeight="1">
      <c r="A5404" s="77" t="s">
        <v>1940</v>
      </c>
      <c r="B5404" s="78" t="s">
        <v>4348</v>
      </c>
      <c r="C5404" s="77" t="s">
        <v>122</v>
      </c>
      <c r="D5404" s="77" t="s">
        <v>4349</v>
      </c>
      <c r="E5404" s="79" t="s">
        <v>1943</v>
      </c>
      <c r="F5404" s="42"/>
      <c r="G5404" s="80" t="s">
        <v>98</v>
      </c>
      <c r="H5404" s="81">
        <v>3.0</v>
      </c>
      <c r="I5404" s="81">
        <v>0.0</v>
      </c>
      <c r="J5404" s="82">
        <v>5.94</v>
      </c>
      <c r="K5404" s="82">
        <v>17.82</v>
      </c>
    </row>
    <row r="5405" ht="13.5" customHeight="1">
      <c r="A5405" s="64"/>
      <c r="B5405" s="64"/>
      <c r="C5405" s="64"/>
      <c r="D5405" s="64"/>
      <c r="E5405" s="64"/>
      <c r="F5405" s="64" t="s">
        <v>1935</v>
      </c>
      <c r="G5405" s="74">
        <v>11.0</v>
      </c>
      <c r="H5405" s="64" t="s">
        <v>1936</v>
      </c>
      <c r="I5405" s="74">
        <v>11.84</v>
      </c>
      <c r="J5405" s="64" t="s">
        <v>1937</v>
      </c>
      <c r="K5405" s="74">
        <v>22.84</v>
      </c>
    </row>
    <row r="5406" ht="13.5" customHeight="1">
      <c r="A5406" s="64"/>
      <c r="B5406" s="64"/>
      <c r="C5406" s="64"/>
      <c r="D5406" s="64"/>
      <c r="E5406" s="64"/>
      <c r="F5406" s="64" t="s">
        <v>1938</v>
      </c>
      <c r="G5406" s="74">
        <v>11.25</v>
      </c>
      <c r="H5406" s="75" t="s">
        <v>1939</v>
      </c>
      <c r="I5406" s="34"/>
      <c r="J5406" s="64"/>
      <c r="K5406" s="74">
        <v>59.05</v>
      </c>
    </row>
    <row r="5407" ht="0.75" customHeight="1">
      <c r="A5407" s="76"/>
      <c r="B5407" s="76"/>
      <c r="C5407" s="76"/>
      <c r="D5407" s="76"/>
      <c r="E5407" s="76"/>
      <c r="F5407" s="76"/>
      <c r="G5407" s="76"/>
      <c r="H5407" s="76"/>
      <c r="I5407" s="76"/>
      <c r="J5407" s="76"/>
      <c r="K5407" s="76"/>
    </row>
    <row r="5408" ht="18.0" customHeight="1">
      <c r="A5408" s="39" t="s">
        <v>1424</v>
      </c>
      <c r="B5408" s="43" t="s">
        <v>83</v>
      </c>
      <c r="C5408" s="39" t="s">
        <v>84</v>
      </c>
      <c r="D5408" s="39" t="s">
        <v>24</v>
      </c>
      <c r="E5408" s="40" t="s">
        <v>1911</v>
      </c>
      <c r="F5408" s="42"/>
      <c r="G5408" s="54" t="s">
        <v>85</v>
      </c>
      <c r="H5408" s="43" t="s">
        <v>25</v>
      </c>
      <c r="I5408" s="43" t="s">
        <v>1912</v>
      </c>
      <c r="J5408" s="43" t="s">
        <v>86</v>
      </c>
      <c r="K5408" s="43" t="s">
        <v>26</v>
      </c>
    </row>
    <row r="5409" ht="39.0" customHeight="1">
      <c r="A5409" s="56" t="s">
        <v>1913</v>
      </c>
      <c r="B5409" s="58" t="s">
        <v>1425</v>
      </c>
      <c r="C5409" s="56" t="s">
        <v>122</v>
      </c>
      <c r="D5409" s="56" t="s">
        <v>1426</v>
      </c>
      <c r="E5409" s="66" t="s">
        <v>2207</v>
      </c>
      <c r="F5409" s="42"/>
      <c r="G5409" s="57" t="s">
        <v>98</v>
      </c>
      <c r="H5409" s="67">
        <v>1.0</v>
      </c>
      <c r="I5409" s="59"/>
      <c r="J5409" s="59">
        <v>57.8</v>
      </c>
      <c r="K5409" s="59">
        <v>57.8</v>
      </c>
    </row>
    <row r="5410" ht="39.0" customHeight="1">
      <c r="A5410" s="68" t="s">
        <v>1915</v>
      </c>
      <c r="B5410" s="69" t="s">
        <v>4350</v>
      </c>
      <c r="C5410" s="68" t="s">
        <v>122</v>
      </c>
      <c r="D5410" s="68" t="s">
        <v>4351</v>
      </c>
      <c r="E5410" s="70" t="s">
        <v>2207</v>
      </c>
      <c r="F5410" s="42"/>
      <c r="G5410" s="71" t="s">
        <v>98</v>
      </c>
      <c r="H5410" s="72">
        <v>1.0</v>
      </c>
      <c r="I5410" s="72">
        <v>0.0</v>
      </c>
      <c r="J5410" s="73">
        <v>47.28</v>
      </c>
      <c r="K5410" s="73">
        <v>47.28</v>
      </c>
    </row>
    <row r="5411" ht="39.0" customHeight="1">
      <c r="A5411" s="68" t="s">
        <v>1915</v>
      </c>
      <c r="B5411" s="69" t="s">
        <v>4336</v>
      </c>
      <c r="C5411" s="68" t="s">
        <v>122</v>
      </c>
      <c r="D5411" s="68" t="s">
        <v>4337</v>
      </c>
      <c r="E5411" s="70" t="s">
        <v>2207</v>
      </c>
      <c r="F5411" s="42"/>
      <c r="G5411" s="71" t="s">
        <v>98</v>
      </c>
      <c r="H5411" s="72">
        <v>1.0</v>
      </c>
      <c r="I5411" s="72">
        <v>0.0</v>
      </c>
      <c r="J5411" s="73">
        <v>10.52</v>
      </c>
      <c r="K5411" s="73">
        <v>10.52</v>
      </c>
    </row>
    <row r="5412" ht="13.5" customHeight="1">
      <c r="A5412" s="64"/>
      <c r="B5412" s="64"/>
      <c r="C5412" s="64"/>
      <c r="D5412" s="64"/>
      <c r="E5412" s="64"/>
      <c r="F5412" s="64" t="s">
        <v>1935</v>
      </c>
      <c r="G5412" s="74">
        <v>13.46</v>
      </c>
      <c r="H5412" s="64" t="s">
        <v>1936</v>
      </c>
      <c r="I5412" s="74">
        <v>14.48</v>
      </c>
      <c r="J5412" s="64" t="s">
        <v>1937</v>
      </c>
      <c r="K5412" s="74">
        <v>27.94</v>
      </c>
    </row>
    <row r="5413" ht="13.5" customHeight="1">
      <c r="A5413" s="64"/>
      <c r="B5413" s="64"/>
      <c r="C5413" s="64"/>
      <c r="D5413" s="64"/>
      <c r="E5413" s="64"/>
      <c r="F5413" s="64" t="s">
        <v>1938</v>
      </c>
      <c r="G5413" s="74">
        <v>13.6</v>
      </c>
      <c r="H5413" s="75" t="s">
        <v>1939</v>
      </c>
      <c r="I5413" s="34"/>
      <c r="J5413" s="64"/>
      <c r="K5413" s="74">
        <v>71.4</v>
      </c>
    </row>
    <row r="5414" ht="0.75" customHeight="1">
      <c r="A5414" s="76"/>
      <c r="B5414" s="76"/>
      <c r="C5414" s="76"/>
      <c r="D5414" s="76"/>
      <c r="E5414" s="76"/>
      <c r="F5414" s="76"/>
      <c r="G5414" s="76"/>
      <c r="H5414" s="76"/>
      <c r="I5414" s="76"/>
      <c r="J5414" s="76"/>
      <c r="K5414" s="76"/>
    </row>
    <row r="5415" ht="18.0" customHeight="1">
      <c r="A5415" s="39" t="s">
        <v>1427</v>
      </c>
      <c r="B5415" s="43" t="s">
        <v>83</v>
      </c>
      <c r="C5415" s="39" t="s">
        <v>84</v>
      </c>
      <c r="D5415" s="39" t="s">
        <v>24</v>
      </c>
      <c r="E5415" s="40" t="s">
        <v>1911</v>
      </c>
      <c r="F5415" s="42"/>
      <c r="G5415" s="54" t="s">
        <v>85</v>
      </c>
      <c r="H5415" s="43" t="s">
        <v>25</v>
      </c>
      <c r="I5415" s="43" t="s">
        <v>86</v>
      </c>
      <c r="J5415" s="43" t="s">
        <v>26</v>
      </c>
      <c r="K5415" s="4"/>
    </row>
    <row r="5416" ht="25.5" customHeight="1">
      <c r="A5416" s="56" t="s">
        <v>1913</v>
      </c>
      <c r="B5416" s="58" t="s">
        <v>1428</v>
      </c>
      <c r="C5416" s="56" t="s">
        <v>265</v>
      </c>
      <c r="D5416" s="56" t="s">
        <v>1429</v>
      </c>
      <c r="E5416" s="66" t="s">
        <v>4352</v>
      </c>
      <c r="F5416" s="42"/>
      <c r="G5416" s="57" t="s">
        <v>106</v>
      </c>
      <c r="H5416" s="67">
        <v>1.0</v>
      </c>
      <c r="I5416" s="59">
        <v>34.53</v>
      </c>
      <c r="J5416" s="59">
        <v>34.53</v>
      </c>
      <c r="K5416" s="4"/>
    </row>
    <row r="5417" ht="15.0" customHeight="1">
      <c r="A5417" s="39" t="s">
        <v>23</v>
      </c>
      <c r="B5417" s="43" t="s">
        <v>83</v>
      </c>
      <c r="C5417" s="39" t="s">
        <v>84</v>
      </c>
      <c r="D5417" s="39" t="s">
        <v>24</v>
      </c>
      <c r="E5417" s="40" t="s">
        <v>1911</v>
      </c>
      <c r="F5417" s="42"/>
      <c r="G5417" s="54" t="s">
        <v>85</v>
      </c>
      <c r="H5417" s="43" t="s">
        <v>25</v>
      </c>
      <c r="I5417" s="43" t="s">
        <v>86</v>
      </c>
      <c r="J5417" s="43" t="s">
        <v>26</v>
      </c>
      <c r="K5417" s="4"/>
    </row>
    <row r="5418" ht="24.0" customHeight="1">
      <c r="A5418" s="68" t="s">
        <v>1913</v>
      </c>
      <c r="B5418" s="69" t="s">
        <v>2343</v>
      </c>
      <c r="C5418" s="68" t="s">
        <v>265</v>
      </c>
      <c r="D5418" s="68" t="s">
        <v>2344</v>
      </c>
      <c r="E5418" s="70" t="s">
        <v>2332</v>
      </c>
      <c r="F5418" s="42"/>
      <c r="G5418" s="71" t="s">
        <v>2070</v>
      </c>
      <c r="H5418" s="72">
        <v>0.1</v>
      </c>
      <c r="I5418" s="73" t="s">
        <v>2345</v>
      </c>
      <c r="J5418" s="84" t="s">
        <v>1779</v>
      </c>
      <c r="K5418" s="4"/>
    </row>
    <row r="5419" ht="24.0" customHeight="1">
      <c r="A5419" s="68" t="s">
        <v>1913</v>
      </c>
      <c r="B5419" s="69" t="s">
        <v>2703</v>
      </c>
      <c r="C5419" s="68" t="s">
        <v>265</v>
      </c>
      <c r="D5419" s="68" t="s">
        <v>4353</v>
      </c>
      <c r="E5419" s="70" t="s">
        <v>2332</v>
      </c>
      <c r="F5419" s="42"/>
      <c r="G5419" s="71" t="s">
        <v>2070</v>
      </c>
      <c r="H5419" s="72">
        <v>0.1</v>
      </c>
      <c r="I5419" s="73" t="s">
        <v>4198</v>
      </c>
      <c r="J5419" s="84" t="s">
        <v>2969</v>
      </c>
      <c r="K5419" s="4"/>
    </row>
    <row r="5420" ht="24.0" customHeight="1">
      <c r="A5420" s="77" t="s">
        <v>1940</v>
      </c>
      <c r="B5420" s="78" t="s">
        <v>2335</v>
      </c>
      <c r="C5420" s="77" t="s">
        <v>122</v>
      </c>
      <c r="D5420" s="77" t="s">
        <v>2336</v>
      </c>
      <c r="E5420" s="79" t="s">
        <v>1948</v>
      </c>
      <c r="F5420" s="42"/>
      <c r="G5420" s="80" t="s">
        <v>1134</v>
      </c>
      <c r="H5420" s="81">
        <v>0.1</v>
      </c>
      <c r="I5420" s="82" t="s">
        <v>2337</v>
      </c>
      <c r="J5420" s="86" t="s">
        <v>4354</v>
      </c>
      <c r="K5420" s="4"/>
    </row>
    <row r="5421" ht="24.0" customHeight="1">
      <c r="A5421" s="77" t="s">
        <v>1940</v>
      </c>
      <c r="B5421" s="78" t="s">
        <v>4355</v>
      </c>
      <c r="C5421" s="77" t="s">
        <v>265</v>
      </c>
      <c r="D5421" s="77" t="s">
        <v>4356</v>
      </c>
      <c r="E5421" s="79" t="s">
        <v>1943</v>
      </c>
      <c r="F5421" s="42"/>
      <c r="G5421" s="80" t="s">
        <v>106</v>
      </c>
      <c r="H5421" s="81">
        <v>1.0</v>
      </c>
      <c r="I5421" s="82" t="s">
        <v>4357</v>
      </c>
      <c r="J5421" s="86" t="s">
        <v>4357</v>
      </c>
      <c r="K5421" s="4"/>
    </row>
    <row r="5422" ht="24.0" customHeight="1">
      <c r="A5422" s="77" t="s">
        <v>1940</v>
      </c>
      <c r="B5422" s="78" t="s">
        <v>4358</v>
      </c>
      <c r="C5422" s="77" t="s">
        <v>265</v>
      </c>
      <c r="D5422" s="77" t="s">
        <v>4359</v>
      </c>
      <c r="E5422" s="79" t="s">
        <v>1948</v>
      </c>
      <c r="F5422" s="42"/>
      <c r="G5422" s="80" t="s">
        <v>2070</v>
      </c>
      <c r="H5422" s="81">
        <v>0.1</v>
      </c>
      <c r="I5422" s="82" t="s">
        <v>2341</v>
      </c>
      <c r="J5422" s="86" t="s">
        <v>4228</v>
      </c>
      <c r="K5422" s="4"/>
    </row>
    <row r="5423" ht="39.75" customHeight="1">
      <c r="A5423" s="87" t="s">
        <v>2347</v>
      </c>
      <c r="B5423" s="41"/>
      <c r="C5423" s="41"/>
      <c r="D5423" s="41"/>
      <c r="E5423" s="41"/>
      <c r="F5423" s="41"/>
      <c r="G5423" s="41"/>
      <c r="H5423" s="41"/>
      <c r="I5423" s="41"/>
      <c r="J5423" s="42"/>
      <c r="K5423" s="4"/>
    </row>
    <row r="5424" ht="15.0" customHeight="1">
      <c r="A5424" s="39" t="s">
        <v>23</v>
      </c>
      <c r="B5424" s="43" t="s">
        <v>83</v>
      </c>
      <c r="C5424" s="39" t="s">
        <v>84</v>
      </c>
      <c r="D5424" s="39" t="s">
        <v>24</v>
      </c>
      <c r="E5424" s="40" t="s">
        <v>1911</v>
      </c>
      <c r="F5424" s="42"/>
      <c r="G5424" s="54" t="s">
        <v>85</v>
      </c>
      <c r="H5424" s="43" t="s">
        <v>25</v>
      </c>
      <c r="I5424" s="43" t="s">
        <v>86</v>
      </c>
      <c r="J5424" s="43" t="s">
        <v>26</v>
      </c>
      <c r="K5424" s="4"/>
    </row>
    <row r="5425" ht="25.5" customHeight="1">
      <c r="A5425" s="77" t="s">
        <v>1940</v>
      </c>
      <c r="B5425" s="78" t="s">
        <v>2372</v>
      </c>
      <c r="C5425" s="77" t="s">
        <v>122</v>
      </c>
      <c r="D5425" s="77" t="s">
        <v>2373</v>
      </c>
      <c r="E5425" s="79" t="s">
        <v>1943</v>
      </c>
      <c r="F5425" s="42"/>
      <c r="G5425" s="80" t="s">
        <v>98</v>
      </c>
      <c r="H5425" s="81">
        <v>4.0E-5</v>
      </c>
      <c r="I5425" s="82" t="s">
        <v>2374</v>
      </c>
      <c r="J5425" s="86" t="s">
        <v>2351</v>
      </c>
      <c r="K5425" s="4"/>
    </row>
    <row r="5426" ht="25.5" customHeight="1">
      <c r="A5426" s="77" t="s">
        <v>1940</v>
      </c>
      <c r="B5426" s="78" t="s">
        <v>2409</v>
      </c>
      <c r="C5426" s="77" t="s">
        <v>265</v>
      </c>
      <c r="D5426" s="77" t="s">
        <v>2410</v>
      </c>
      <c r="E5426" s="79" t="s">
        <v>1943</v>
      </c>
      <c r="F5426" s="42"/>
      <c r="G5426" s="80" t="s">
        <v>106</v>
      </c>
      <c r="H5426" s="81">
        <v>1.2E-4</v>
      </c>
      <c r="I5426" s="82" t="s">
        <v>2411</v>
      </c>
      <c r="J5426" s="86" t="s">
        <v>2351</v>
      </c>
      <c r="K5426" s="4"/>
    </row>
    <row r="5427" ht="24.0" customHeight="1">
      <c r="A5427" s="77" t="s">
        <v>1940</v>
      </c>
      <c r="B5427" s="78" t="s">
        <v>2419</v>
      </c>
      <c r="C5427" s="77" t="s">
        <v>265</v>
      </c>
      <c r="D5427" s="77" t="s">
        <v>2420</v>
      </c>
      <c r="E5427" s="79" t="s">
        <v>1943</v>
      </c>
      <c r="F5427" s="42"/>
      <c r="G5427" s="80" t="s">
        <v>106</v>
      </c>
      <c r="H5427" s="81">
        <v>1.0E-5</v>
      </c>
      <c r="I5427" s="82" t="s">
        <v>2421</v>
      </c>
      <c r="J5427" s="86" t="s">
        <v>2351</v>
      </c>
      <c r="K5427" s="4"/>
    </row>
    <row r="5428" ht="24.0" customHeight="1">
      <c r="A5428" s="77" t="s">
        <v>1940</v>
      </c>
      <c r="B5428" s="78" t="s">
        <v>2360</v>
      </c>
      <c r="C5428" s="77" t="s">
        <v>265</v>
      </c>
      <c r="D5428" s="77" t="s">
        <v>2361</v>
      </c>
      <c r="E5428" s="79" t="s">
        <v>1943</v>
      </c>
      <c r="F5428" s="42"/>
      <c r="G5428" s="80" t="s">
        <v>106</v>
      </c>
      <c r="H5428" s="81">
        <v>9.0E-4</v>
      </c>
      <c r="I5428" s="82" t="s">
        <v>2362</v>
      </c>
      <c r="J5428" s="86" t="s">
        <v>3564</v>
      </c>
      <c r="K5428" s="4"/>
    </row>
    <row r="5429" ht="24.0" customHeight="1">
      <c r="A5429" s="77" t="s">
        <v>1940</v>
      </c>
      <c r="B5429" s="78" t="s">
        <v>2388</v>
      </c>
      <c r="C5429" s="77" t="s">
        <v>265</v>
      </c>
      <c r="D5429" s="77" t="s">
        <v>2389</v>
      </c>
      <c r="E5429" s="79" t="s">
        <v>1943</v>
      </c>
      <c r="F5429" s="42"/>
      <c r="G5429" s="80" t="s">
        <v>106</v>
      </c>
      <c r="H5429" s="81">
        <v>0.01595</v>
      </c>
      <c r="I5429" s="82" t="s">
        <v>2390</v>
      </c>
      <c r="J5429" s="86" t="s">
        <v>1847</v>
      </c>
      <c r="K5429" s="4"/>
    </row>
    <row r="5430" ht="24.0" customHeight="1">
      <c r="A5430" s="77" t="s">
        <v>1940</v>
      </c>
      <c r="B5430" s="78" t="s">
        <v>2378</v>
      </c>
      <c r="C5430" s="77" t="s">
        <v>265</v>
      </c>
      <c r="D5430" s="77" t="s">
        <v>2379</v>
      </c>
      <c r="E5430" s="79" t="s">
        <v>1943</v>
      </c>
      <c r="F5430" s="42"/>
      <c r="G5430" s="80" t="s">
        <v>106</v>
      </c>
      <c r="H5430" s="81">
        <v>3.0E-4</v>
      </c>
      <c r="I5430" s="82" t="s">
        <v>2380</v>
      </c>
      <c r="J5430" s="86" t="s">
        <v>2689</v>
      </c>
      <c r="K5430" s="4"/>
    </row>
    <row r="5431" ht="25.5" customHeight="1">
      <c r="A5431" s="77" t="s">
        <v>1940</v>
      </c>
      <c r="B5431" s="78" t="s">
        <v>2364</v>
      </c>
      <c r="C5431" s="77" t="s">
        <v>122</v>
      </c>
      <c r="D5431" s="77" t="s">
        <v>2365</v>
      </c>
      <c r="E5431" s="79" t="s">
        <v>1943</v>
      </c>
      <c r="F5431" s="42"/>
      <c r="G5431" s="80" t="s">
        <v>2357</v>
      </c>
      <c r="H5431" s="81">
        <v>1.5E-4</v>
      </c>
      <c r="I5431" s="82" t="s">
        <v>2366</v>
      </c>
      <c r="J5431" s="86" t="s">
        <v>2359</v>
      </c>
      <c r="K5431" s="4"/>
    </row>
    <row r="5432" ht="24.0" customHeight="1">
      <c r="A5432" s="77" t="s">
        <v>1940</v>
      </c>
      <c r="B5432" s="78" t="s">
        <v>2355</v>
      </c>
      <c r="C5432" s="77" t="s">
        <v>122</v>
      </c>
      <c r="D5432" s="77" t="s">
        <v>2356</v>
      </c>
      <c r="E5432" s="79" t="s">
        <v>1943</v>
      </c>
      <c r="F5432" s="42"/>
      <c r="G5432" s="80" t="s">
        <v>2357</v>
      </c>
      <c r="H5432" s="81">
        <v>4.6E-4</v>
      </c>
      <c r="I5432" s="82" t="s">
        <v>2358</v>
      </c>
      <c r="J5432" s="86" t="s">
        <v>2351</v>
      </c>
      <c r="K5432" s="4"/>
    </row>
    <row r="5433" ht="25.5" customHeight="1">
      <c r="A5433" s="77" t="s">
        <v>1940</v>
      </c>
      <c r="B5433" s="78" t="s">
        <v>2404</v>
      </c>
      <c r="C5433" s="77" t="s">
        <v>265</v>
      </c>
      <c r="D5433" s="77" t="s">
        <v>2405</v>
      </c>
      <c r="E5433" s="79" t="s">
        <v>1972</v>
      </c>
      <c r="F5433" s="42"/>
      <c r="G5433" s="80" t="s">
        <v>106</v>
      </c>
      <c r="H5433" s="81">
        <v>0.02036</v>
      </c>
      <c r="I5433" s="82" t="s">
        <v>2406</v>
      </c>
      <c r="J5433" s="86" t="s">
        <v>2444</v>
      </c>
      <c r="K5433" s="4"/>
    </row>
    <row r="5434" ht="24.0" customHeight="1">
      <c r="A5434" s="77" t="s">
        <v>1940</v>
      </c>
      <c r="B5434" s="78" t="s">
        <v>2407</v>
      </c>
      <c r="C5434" s="77" t="s">
        <v>265</v>
      </c>
      <c r="D5434" s="77" t="s">
        <v>2408</v>
      </c>
      <c r="E5434" s="79" t="s">
        <v>1943</v>
      </c>
      <c r="F5434" s="42"/>
      <c r="G5434" s="80" t="s">
        <v>106</v>
      </c>
      <c r="H5434" s="81">
        <v>9.0E-4</v>
      </c>
      <c r="I5434" s="82" t="s">
        <v>2186</v>
      </c>
      <c r="J5434" s="86" t="s">
        <v>2351</v>
      </c>
      <c r="K5434" s="4"/>
    </row>
    <row r="5435" ht="24.0" customHeight="1">
      <c r="A5435" s="77" t="s">
        <v>1940</v>
      </c>
      <c r="B5435" s="78" t="s">
        <v>2392</v>
      </c>
      <c r="C5435" s="77" t="s">
        <v>265</v>
      </c>
      <c r="D5435" s="77" t="s">
        <v>2393</v>
      </c>
      <c r="E5435" s="79" t="s">
        <v>1943</v>
      </c>
      <c r="F5435" s="42"/>
      <c r="G5435" s="80" t="s">
        <v>106</v>
      </c>
      <c r="H5435" s="81">
        <v>3.6E-4</v>
      </c>
      <c r="I5435" s="82" t="s">
        <v>2394</v>
      </c>
      <c r="J5435" s="86" t="s">
        <v>2351</v>
      </c>
      <c r="K5435" s="4"/>
    </row>
    <row r="5436" ht="25.5" customHeight="1">
      <c r="A5436" s="77" t="s">
        <v>1940</v>
      </c>
      <c r="B5436" s="78" t="s">
        <v>2422</v>
      </c>
      <c r="C5436" s="77" t="s">
        <v>265</v>
      </c>
      <c r="D5436" s="77" t="s">
        <v>2423</v>
      </c>
      <c r="E5436" s="79" t="s">
        <v>1943</v>
      </c>
      <c r="F5436" s="42"/>
      <c r="G5436" s="80" t="s">
        <v>106</v>
      </c>
      <c r="H5436" s="81">
        <v>2.0E-5</v>
      </c>
      <c r="I5436" s="82" t="s">
        <v>2424</v>
      </c>
      <c r="J5436" s="86" t="s">
        <v>2351</v>
      </c>
      <c r="K5436" s="4"/>
    </row>
    <row r="5437" ht="24.0" customHeight="1">
      <c r="A5437" s="77" t="s">
        <v>1940</v>
      </c>
      <c r="B5437" s="78" t="s">
        <v>2396</v>
      </c>
      <c r="C5437" s="77" t="s">
        <v>265</v>
      </c>
      <c r="D5437" s="77" t="s">
        <v>2397</v>
      </c>
      <c r="E5437" s="79" t="s">
        <v>1943</v>
      </c>
      <c r="F5437" s="42"/>
      <c r="G5437" s="80" t="s">
        <v>106</v>
      </c>
      <c r="H5437" s="81">
        <v>0.02036</v>
      </c>
      <c r="I5437" s="82" t="s">
        <v>2398</v>
      </c>
      <c r="J5437" s="86" t="s">
        <v>3404</v>
      </c>
      <c r="K5437" s="4"/>
    </row>
    <row r="5438" ht="24.0" customHeight="1">
      <c r="A5438" s="77" t="s">
        <v>1940</v>
      </c>
      <c r="B5438" s="78" t="s">
        <v>2412</v>
      </c>
      <c r="C5438" s="77" t="s">
        <v>265</v>
      </c>
      <c r="D5438" s="77" t="s">
        <v>2413</v>
      </c>
      <c r="E5438" s="79" t="s">
        <v>1972</v>
      </c>
      <c r="F5438" s="42"/>
      <c r="G5438" s="80" t="s">
        <v>106</v>
      </c>
      <c r="H5438" s="81">
        <v>9.0E-4</v>
      </c>
      <c r="I5438" s="82" t="s">
        <v>2414</v>
      </c>
      <c r="J5438" s="86" t="s">
        <v>2359</v>
      </c>
      <c r="K5438" s="4"/>
    </row>
    <row r="5439" ht="24.0" customHeight="1">
      <c r="A5439" s="77" t="s">
        <v>1940</v>
      </c>
      <c r="B5439" s="78" t="s">
        <v>2400</v>
      </c>
      <c r="C5439" s="77" t="s">
        <v>265</v>
      </c>
      <c r="D5439" s="77" t="s">
        <v>2401</v>
      </c>
      <c r="E5439" s="79" t="s">
        <v>1972</v>
      </c>
      <c r="F5439" s="42"/>
      <c r="G5439" s="80" t="s">
        <v>2402</v>
      </c>
      <c r="H5439" s="81">
        <v>8.0E-5</v>
      </c>
      <c r="I5439" s="82" t="s">
        <v>2403</v>
      </c>
      <c r="J5439" s="86" t="s">
        <v>2395</v>
      </c>
      <c r="K5439" s="4"/>
    </row>
    <row r="5440" ht="24.0" customHeight="1">
      <c r="A5440" s="77" t="s">
        <v>1940</v>
      </c>
      <c r="B5440" s="78" t="s">
        <v>2368</v>
      </c>
      <c r="C5440" s="77" t="s">
        <v>265</v>
      </c>
      <c r="D5440" s="77" t="s">
        <v>2369</v>
      </c>
      <c r="E5440" s="79" t="s">
        <v>1943</v>
      </c>
      <c r="F5440" s="42"/>
      <c r="G5440" s="80" t="s">
        <v>2370</v>
      </c>
      <c r="H5440" s="81">
        <v>1.6E-4</v>
      </c>
      <c r="I5440" s="82" t="s">
        <v>2371</v>
      </c>
      <c r="J5440" s="86" t="s">
        <v>2351</v>
      </c>
      <c r="K5440" s="4"/>
    </row>
    <row r="5441" ht="24.0" customHeight="1">
      <c r="A5441" s="77" t="s">
        <v>1940</v>
      </c>
      <c r="B5441" s="78" t="s">
        <v>2425</v>
      </c>
      <c r="C5441" s="77" t="s">
        <v>265</v>
      </c>
      <c r="D5441" s="77" t="s">
        <v>2426</v>
      </c>
      <c r="E5441" s="79" t="s">
        <v>1943</v>
      </c>
      <c r="F5441" s="42"/>
      <c r="G5441" s="80" t="s">
        <v>106</v>
      </c>
      <c r="H5441" s="81">
        <v>2.0E-5</v>
      </c>
      <c r="I5441" s="82" t="s">
        <v>2427</v>
      </c>
      <c r="J5441" s="86" t="s">
        <v>2351</v>
      </c>
      <c r="K5441" s="4"/>
    </row>
    <row r="5442" ht="24.0" customHeight="1">
      <c r="A5442" s="77" t="s">
        <v>1940</v>
      </c>
      <c r="B5442" s="78" t="s">
        <v>2428</v>
      </c>
      <c r="C5442" s="77" t="s">
        <v>265</v>
      </c>
      <c r="D5442" s="77" t="s">
        <v>2429</v>
      </c>
      <c r="E5442" s="79" t="s">
        <v>1943</v>
      </c>
      <c r="F5442" s="42"/>
      <c r="G5442" s="80" t="s">
        <v>106</v>
      </c>
      <c r="H5442" s="81">
        <v>3.0E-5</v>
      </c>
      <c r="I5442" s="82" t="s">
        <v>2430</v>
      </c>
      <c r="J5442" s="86" t="s">
        <v>2351</v>
      </c>
      <c r="K5442" s="4"/>
    </row>
    <row r="5443" ht="24.0" customHeight="1">
      <c r="A5443" s="77" t="s">
        <v>1940</v>
      </c>
      <c r="B5443" s="78" t="s">
        <v>4214</v>
      </c>
      <c r="C5443" s="77" t="s">
        <v>265</v>
      </c>
      <c r="D5443" s="77" t="s">
        <v>4215</v>
      </c>
      <c r="E5443" s="79" t="s">
        <v>1943</v>
      </c>
      <c r="F5443" s="42"/>
      <c r="G5443" s="80" t="s">
        <v>106</v>
      </c>
      <c r="H5443" s="81">
        <v>2.0E-5</v>
      </c>
      <c r="I5443" s="82" t="s">
        <v>4216</v>
      </c>
      <c r="J5443" s="86" t="s">
        <v>2351</v>
      </c>
      <c r="K5443" s="4"/>
    </row>
    <row r="5444" ht="24.0" customHeight="1">
      <c r="A5444" s="77" t="s">
        <v>1940</v>
      </c>
      <c r="B5444" s="78" t="s">
        <v>4211</v>
      </c>
      <c r="C5444" s="77" t="s">
        <v>265</v>
      </c>
      <c r="D5444" s="77" t="s">
        <v>4212</v>
      </c>
      <c r="E5444" s="79" t="s">
        <v>1943</v>
      </c>
      <c r="F5444" s="42"/>
      <c r="G5444" s="80" t="s">
        <v>106</v>
      </c>
      <c r="H5444" s="81">
        <v>2.0E-5</v>
      </c>
      <c r="I5444" s="82" t="s">
        <v>4213</v>
      </c>
      <c r="J5444" s="86" t="s">
        <v>2351</v>
      </c>
      <c r="K5444" s="4"/>
    </row>
    <row r="5445" ht="24.0" customHeight="1">
      <c r="A5445" s="77" t="s">
        <v>1940</v>
      </c>
      <c r="B5445" s="78" t="s">
        <v>4218</v>
      </c>
      <c r="C5445" s="77" t="s">
        <v>265</v>
      </c>
      <c r="D5445" s="77" t="s">
        <v>4219</v>
      </c>
      <c r="E5445" s="79" t="s">
        <v>1943</v>
      </c>
      <c r="F5445" s="42"/>
      <c r="G5445" s="80" t="s">
        <v>106</v>
      </c>
      <c r="H5445" s="81">
        <v>1.0E-5</v>
      </c>
      <c r="I5445" s="82" t="s">
        <v>4220</v>
      </c>
      <c r="J5445" s="86" t="s">
        <v>2351</v>
      </c>
      <c r="K5445" s="4"/>
    </row>
    <row r="5446" ht="24.0" customHeight="1">
      <c r="A5446" s="77" t="s">
        <v>1940</v>
      </c>
      <c r="B5446" s="78" t="s">
        <v>2382</v>
      </c>
      <c r="C5446" s="77" t="s">
        <v>265</v>
      </c>
      <c r="D5446" s="77" t="s">
        <v>2383</v>
      </c>
      <c r="E5446" s="79" t="s">
        <v>1943</v>
      </c>
      <c r="F5446" s="42"/>
      <c r="G5446" s="80" t="s">
        <v>106</v>
      </c>
      <c r="H5446" s="81">
        <v>2.0E-5</v>
      </c>
      <c r="I5446" s="82" t="s">
        <v>2384</v>
      </c>
      <c r="J5446" s="86" t="s">
        <v>2351</v>
      </c>
      <c r="K5446" s="4"/>
    </row>
    <row r="5447" ht="24.0" customHeight="1">
      <c r="A5447" s="77" t="s">
        <v>1940</v>
      </c>
      <c r="B5447" s="78" t="s">
        <v>2335</v>
      </c>
      <c r="C5447" s="77" t="s">
        <v>122</v>
      </c>
      <c r="D5447" s="77" t="s">
        <v>2336</v>
      </c>
      <c r="E5447" s="79" t="s">
        <v>1948</v>
      </c>
      <c r="F5447" s="42"/>
      <c r="G5447" s="80" t="s">
        <v>1134</v>
      </c>
      <c r="H5447" s="81">
        <v>0.1</v>
      </c>
      <c r="I5447" s="82" t="s">
        <v>2337</v>
      </c>
      <c r="J5447" s="86" t="s">
        <v>4354</v>
      </c>
      <c r="K5447" s="4"/>
    </row>
    <row r="5448" ht="24.0" customHeight="1">
      <c r="A5448" s="77" t="s">
        <v>1940</v>
      </c>
      <c r="B5448" s="78" t="s">
        <v>4355</v>
      </c>
      <c r="C5448" s="77" t="s">
        <v>265</v>
      </c>
      <c r="D5448" s="77" t="s">
        <v>4356</v>
      </c>
      <c r="E5448" s="79" t="s">
        <v>1943</v>
      </c>
      <c r="F5448" s="42"/>
      <c r="G5448" s="80" t="s">
        <v>106</v>
      </c>
      <c r="H5448" s="81">
        <v>1.0</v>
      </c>
      <c r="I5448" s="82" t="s">
        <v>4357</v>
      </c>
      <c r="J5448" s="86" t="s">
        <v>4357</v>
      </c>
      <c r="K5448" s="4"/>
    </row>
    <row r="5449" ht="24.0" customHeight="1">
      <c r="A5449" s="77" t="s">
        <v>1940</v>
      </c>
      <c r="B5449" s="78" t="s">
        <v>4358</v>
      </c>
      <c r="C5449" s="77" t="s">
        <v>265</v>
      </c>
      <c r="D5449" s="77" t="s">
        <v>4359</v>
      </c>
      <c r="E5449" s="79" t="s">
        <v>1948</v>
      </c>
      <c r="F5449" s="42"/>
      <c r="G5449" s="80" t="s">
        <v>2070</v>
      </c>
      <c r="H5449" s="81">
        <v>0.1</v>
      </c>
      <c r="I5449" s="82" t="s">
        <v>2341</v>
      </c>
      <c r="J5449" s="86" t="s">
        <v>4228</v>
      </c>
      <c r="K5449" s="4"/>
    </row>
    <row r="5450" ht="13.5" customHeight="1">
      <c r="A5450" s="64"/>
      <c r="B5450" s="64"/>
      <c r="C5450" s="64"/>
      <c r="D5450" s="64"/>
      <c r="E5450" s="64" t="s">
        <v>1935</v>
      </c>
      <c r="F5450" s="74">
        <v>1.71</v>
      </c>
      <c r="G5450" s="64" t="s">
        <v>1936</v>
      </c>
      <c r="H5450" s="74">
        <v>1.85</v>
      </c>
      <c r="I5450" s="64" t="s">
        <v>1937</v>
      </c>
      <c r="J5450" s="74">
        <v>3.56</v>
      </c>
      <c r="K5450" s="4"/>
    </row>
    <row r="5451" ht="13.5" customHeight="1">
      <c r="A5451" s="64"/>
      <c r="B5451" s="64"/>
      <c r="C5451" s="64"/>
      <c r="D5451" s="64"/>
      <c r="E5451" s="64" t="s">
        <v>1938</v>
      </c>
      <c r="F5451" s="74">
        <v>8.12</v>
      </c>
      <c r="G5451" s="64"/>
      <c r="H5451" s="75" t="s">
        <v>1939</v>
      </c>
      <c r="I5451" s="34"/>
      <c r="J5451" s="74">
        <v>42.65</v>
      </c>
      <c r="K5451" s="4"/>
    </row>
    <row r="5452" ht="0.75" customHeight="1">
      <c r="A5452" s="76"/>
      <c r="B5452" s="76"/>
      <c r="C5452" s="76"/>
      <c r="D5452" s="76"/>
      <c r="E5452" s="76"/>
      <c r="F5452" s="76"/>
      <c r="G5452" s="76"/>
      <c r="H5452" s="76"/>
      <c r="I5452" s="76"/>
      <c r="J5452" s="76"/>
      <c r="K5452" s="76"/>
    </row>
    <row r="5453" ht="18.0" customHeight="1">
      <c r="A5453" s="39" t="s">
        <v>1430</v>
      </c>
      <c r="B5453" s="43" t="s">
        <v>83</v>
      </c>
      <c r="C5453" s="39" t="s">
        <v>84</v>
      </c>
      <c r="D5453" s="39" t="s">
        <v>24</v>
      </c>
      <c r="E5453" s="40" t="s">
        <v>1911</v>
      </c>
      <c r="F5453" s="42"/>
      <c r="G5453" s="54" t="s">
        <v>85</v>
      </c>
      <c r="H5453" s="43" t="s">
        <v>25</v>
      </c>
      <c r="I5453" s="43" t="s">
        <v>1912</v>
      </c>
      <c r="J5453" s="43" t="s">
        <v>86</v>
      </c>
      <c r="K5453" s="43" t="s">
        <v>26</v>
      </c>
    </row>
    <row r="5454" ht="39.0" customHeight="1">
      <c r="A5454" s="56" t="s">
        <v>1913</v>
      </c>
      <c r="B5454" s="58" t="s">
        <v>1431</v>
      </c>
      <c r="C5454" s="56" t="s">
        <v>122</v>
      </c>
      <c r="D5454" s="56" t="s">
        <v>1432</v>
      </c>
      <c r="E5454" s="66" t="s">
        <v>2207</v>
      </c>
      <c r="F5454" s="42"/>
      <c r="G5454" s="57" t="s">
        <v>98</v>
      </c>
      <c r="H5454" s="67">
        <v>1.0</v>
      </c>
      <c r="I5454" s="59"/>
      <c r="J5454" s="59">
        <v>8.58</v>
      </c>
      <c r="K5454" s="59">
        <v>8.58</v>
      </c>
    </row>
    <row r="5455" ht="24.0" customHeight="1">
      <c r="A5455" s="68" t="s">
        <v>1915</v>
      </c>
      <c r="B5455" s="69" t="s">
        <v>2007</v>
      </c>
      <c r="C5455" s="68" t="s">
        <v>122</v>
      </c>
      <c r="D5455" s="68" t="s">
        <v>2008</v>
      </c>
      <c r="E5455" s="70" t="s">
        <v>1918</v>
      </c>
      <c r="F5455" s="42"/>
      <c r="G5455" s="71" t="s">
        <v>1134</v>
      </c>
      <c r="H5455" s="72">
        <v>0.091</v>
      </c>
      <c r="I5455" s="72">
        <v>0.0</v>
      </c>
      <c r="J5455" s="73">
        <v>29.75</v>
      </c>
      <c r="K5455" s="73">
        <v>2.7</v>
      </c>
    </row>
    <row r="5456" ht="25.5" customHeight="1">
      <c r="A5456" s="68" t="s">
        <v>1915</v>
      </c>
      <c r="B5456" s="69" t="s">
        <v>2243</v>
      </c>
      <c r="C5456" s="68" t="s">
        <v>122</v>
      </c>
      <c r="D5456" s="68" t="s">
        <v>2244</v>
      </c>
      <c r="E5456" s="70" t="s">
        <v>1918</v>
      </c>
      <c r="F5456" s="42"/>
      <c r="G5456" s="71" t="s">
        <v>1134</v>
      </c>
      <c r="H5456" s="72">
        <v>0.091</v>
      </c>
      <c r="I5456" s="72">
        <v>0.0</v>
      </c>
      <c r="J5456" s="73">
        <v>22.69</v>
      </c>
      <c r="K5456" s="73">
        <v>2.06</v>
      </c>
    </row>
    <row r="5457" ht="25.5" customHeight="1">
      <c r="A5457" s="77" t="s">
        <v>1940</v>
      </c>
      <c r="B5457" s="78" t="s">
        <v>4360</v>
      </c>
      <c r="C5457" s="77" t="s">
        <v>122</v>
      </c>
      <c r="D5457" s="77" t="s">
        <v>4361</v>
      </c>
      <c r="E5457" s="79" t="s">
        <v>1943</v>
      </c>
      <c r="F5457" s="42"/>
      <c r="G5457" s="80" t="s">
        <v>98</v>
      </c>
      <c r="H5457" s="81">
        <v>1.0</v>
      </c>
      <c r="I5457" s="81">
        <v>0.0</v>
      </c>
      <c r="J5457" s="82">
        <v>2.52</v>
      </c>
      <c r="K5457" s="82">
        <v>2.52</v>
      </c>
    </row>
    <row r="5458" ht="39.0" customHeight="1">
      <c r="A5458" s="77" t="s">
        <v>1940</v>
      </c>
      <c r="B5458" s="78" t="s">
        <v>4362</v>
      </c>
      <c r="C5458" s="77" t="s">
        <v>122</v>
      </c>
      <c r="D5458" s="77" t="s">
        <v>4363</v>
      </c>
      <c r="E5458" s="79" t="s">
        <v>1943</v>
      </c>
      <c r="F5458" s="42"/>
      <c r="G5458" s="80" t="s">
        <v>98</v>
      </c>
      <c r="H5458" s="81">
        <v>1.0</v>
      </c>
      <c r="I5458" s="81">
        <v>0.0</v>
      </c>
      <c r="J5458" s="82">
        <v>1.3</v>
      </c>
      <c r="K5458" s="82">
        <v>1.3</v>
      </c>
    </row>
    <row r="5459" ht="13.5" customHeight="1">
      <c r="A5459" s="64"/>
      <c r="B5459" s="64"/>
      <c r="C5459" s="64"/>
      <c r="D5459" s="64"/>
      <c r="E5459" s="64"/>
      <c r="F5459" s="64" t="s">
        <v>1935</v>
      </c>
      <c r="G5459" s="74">
        <v>1.74</v>
      </c>
      <c r="H5459" s="64" t="s">
        <v>1936</v>
      </c>
      <c r="I5459" s="74">
        <v>1.88</v>
      </c>
      <c r="J5459" s="64" t="s">
        <v>1937</v>
      </c>
      <c r="K5459" s="74">
        <v>3.62</v>
      </c>
    </row>
    <row r="5460" ht="13.5" customHeight="1">
      <c r="A5460" s="64"/>
      <c r="B5460" s="64"/>
      <c r="C5460" s="64"/>
      <c r="D5460" s="64"/>
      <c r="E5460" s="64"/>
      <c r="F5460" s="64" t="s">
        <v>1938</v>
      </c>
      <c r="G5460" s="74">
        <v>2.01</v>
      </c>
      <c r="H5460" s="75" t="s">
        <v>1939</v>
      </c>
      <c r="I5460" s="34"/>
      <c r="J5460" s="64"/>
      <c r="K5460" s="74">
        <v>10.59</v>
      </c>
    </row>
    <row r="5461" ht="0.75" customHeight="1">
      <c r="A5461" s="76"/>
      <c r="B5461" s="76"/>
      <c r="C5461" s="76"/>
      <c r="D5461" s="76"/>
      <c r="E5461" s="76"/>
      <c r="F5461" s="76"/>
      <c r="G5461" s="76"/>
      <c r="H5461" s="76"/>
      <c r="I5461" s="76"/>
      <c r="J5461" s="76"/>
      <c r="K5461" s="76"/>
    </row>
    <row r="5462" ht="18.0" customHeight="1">
      <c r="A5462" s="39" t="s">
        <v>1433</v>
      </c>
      <c r="B5462" s="43" t="s">
        <v>83</v>
      </c>
      <c r="C5462" s="39" t="s">
        <v>84</v>
      </c>
      <c r="D5462" s="39" t="s">
        <v>24</v>
      </c>
      <c r="E5462" s="40" t="s">
        <v>1911</v>
      </c>
      <c r="F5462" s="42"/>
      <c r="G5462" s="54" t="s">
        <v>85</v>
      </c>
      <c r="H5462" s="43" t="s">
        <v>25</v>
      </c>
      <c r="I5462" s="43" t="s">
        <v>1912</v>
      </c>
      <c r="J5462" s="43" t="s">
        <v>86</v>
      </c>
      <c r="K5462" s="43" t="s">
        <v>26</v>
      </c>
    </row>
    <row r="5463" ht="25.5" customHeight="1">
      <c r="A5463" s="56" t="s">
        <v>1913</v>
      </c>
      <c r="B5463" s="58" t="s">
        <v>1434</v>
      </c>
      <c r="C5463" s="56" t="s">
        <v>122</v>
      </c>
      <c r="D5463" s="56" t="s">
        <v>4364</v>
      </c>
      <c r="E5463" s="66" t="s">
        <v>4243</v>
      </c>
      <c r="F5463" s="42"/>
      <c r="G5463" s="57" t="s">
        <v>98</v>
      </c>
      <c r="H5463" s="67">
        <v>1.0</v>
      </c>
      <c r="I5463" s="59"/>
      <c r="J5463" s="59">
        <v>51.1</v>
      </c>
      <c r="K5463" s="59">
        <v>51.1</v>
      </c>
    </row>
    <row r="5464" ht="24.0" customHeight="1">
      <c r="A5464" s="68" t="s">
        <v>1915</v>
      </c>
      <c r="B5464" s="69" t="s">
        <v>2007</v>
      </c>
      <c r="C5464" s="68" t="s">
        <v>122</v>
      </c>
      <c r="D5464" s="68" t="s">
        <v>2008</v>
      </c>
      <c r="E5464" s="70" t="s">
        <v>1918</v>
      </c>
      <c r="F5464" s="42"/>
      <c r="G5464" s="71" t="s">
        <v>1134</v>
      </c>
      <c r="H5464" s="72">
        <v>0.4317216</v>
      </c>
      <c r="I5464" s="72">
        <v>0.0</v>
      </c>
      <c r="J5464" s="73">
        <v>29.75</v>
      </c>
      <c r="K5464" s="73">
        <v>12.84</v>
      </c>
    </row>
    <row r="5465" ht="25.5" customHeight="1">
      <c r="A5465" s="68" t="s">
        <v>1915</v>
      </c>
      <c r="B5465" s="69" t="s">
        <v>2243</v>
      </c>
      <c r="C5465" s="68" t="s">
        <v>122</v>
      </c>
      <c r="D5465" s="68" t="s">
        <v>2244</v>
      </c>
      <c r="E5465" s="70" t="s">
        <v>1918</v>
      </c>
      <c r="F5465" s="42"/>
      <c r="G5465" s="71" t="s">
        <v>1134</v>
      </c>
      <c r="H5465" s="72">
        <v>0.3237912</v>
      </c>
      <c r="I5465" s="72">
        <v>0.0</v>
      </c>
      <c r="J5465" s="73">
        <v>22.69</v>
      </c>
      <c r="K5465" s="73">
        <v>7.34</v>
      </c>
    </row>
    <row r="5466" ht="39.0" customHeight="1">
      <c r="A5466" s="77" t="s">
        <v>1940</v>
      </c>
      <c r="B5466" s="78" t="s">
        <v>4365</v>
      </c>
      <c r="C5466" s="77" t="s">
        <v>122</v>
      </c>
      <c r="D5466" s="77" t="s">
        <v>4366</v>
      </c>
      <c r="E5466" s="79" t="s">
        <v>1943</v>
      </c>
      <c r="F5466" s="42"/>
      <c r="G5466" s="80" t="s">
        <v>98</v>
      </c>
      <c r="H5466" s="81">
        <v>1.0</v>
      </c>
      <c r="I5466" s="81">
        <v>0.0</v>
      </c>
      <c r="J5466" s="82">
        <v>30.92</v>
      </c>
      <c r="K5466" s="82">
        <v>30.92</v>
      </c>
    </row>
    <row r="5467" ht="13.5" customHeight="1">
      <c r="A5467" s="64"/>
      <c r="B5467" s="64"/>
      <c r="C5467" s="64"/>
      <c r="D5467" s="64"/>
      <c r="E5467" s="64"/>
      <c r="F5467" s="64" t="s">
        <v>1935</v>
      </c>
      <c r="G5467" s="74">
        <v>7.44</v>
      </c>
      <c r="H5467" s="64" t="s">
        <v>1936</v>
      </c>
      <c r="I5467" s="74">
        <v>8.02</v>
      </c>
      <c r="J5467" s="64" t="s">
        <v>1937</v>
      </c>
      <c r="K5467" s="74">
        <v>15.46</v>
      </c>
    </row>
    <row r="5468" ht="13.5" customHeight="1">
      <c r="A5468" s="64"/>
      <c r="B5468" s="64"/>
      <c r="C5468" s="64"/>
      <c r="D5468" s="64"/>
      <c r="E5468" s="64"/>
      <c r="F5468" s="64" t="s">
        <v>1938</v>
      </c>
      <c r="G5468" s="74">
        <v>12.02</v>
      </c>
      <c r="H5468" s="75" t="s">
        <v>1939</v>
      </c>
      <c r="I5468" s="34"/>
      <c r="J5468" s="64"/>
      <c r="K5468" s="74">
        <v>63.12</v>
      </c>
    </row>
    <row r="5469" ht="0.75" customHeight="1">
      <c r="A5469" s="76"/>
      <c r="B5469" s="76"/>
      <c r="C5469" s="76"/>
      <c r="D5469" s="76"/>
      <c r="E5469" s="76"/>
      <c r="F5469" s="76"/>
      <c r="G5469" s="76"/>
      <c r="H5469" s="76"/>
      <c r="I5469" s="76"/>
      <c r="J5469" s="76"/>
      <c r="K5469" s="76"/>
    </row>
    <row r="5470" ht="18.0" customHeight="1">
      <c r="A5470" s="39" t="s">
        <v>1436</v>
      </c>
      <c r="B5470" s="43" t="s">
        <v>83</v>
      </c>
      <c r="C5470" s="39" t="s">
        <v>84</v>
      </c>
      <c r="D5470" s="39" t="s">
        <v>24</v>
      </c>
      <c r="E5470" s="40" t="s">
        <v>1911</v>
      </c>
      <c r="F5470" s="42"/>
      <c r="G5470" s="54" t="s">
        <v>85</v>
      </c>
      <c r="H5470" s="43" t="s">
        <v>25</v>
      </c>
      <c r="I5470" s="43" t="s">
        <v>86</v>
      </c>
      <c r="J5470" s="43" t="s">
        <v>26</v>
      </c>
      <c r="K5470" s="4"/>
    </row>
    <row r="5471" ht="24.0" customHeight="1">
      <c r="A5471" s="56" t="s">
        <v>1913</v>
      </c>
      <c r="B5471" s="58" t="s">
        <v>1437</v>
      </c>
      <c r="C5471" s="56" t="s">
        <v>265</v>
      </c>
      <c r="D5471" s="56" t="s">
        <v>1438</v>
      </c>
      <c r="E5471" s="66" t="s">
        <v>4367</v>
      </c>
      <c r="F5471" s="42"/>
      <c r="G5471" s="57" t="s">
        <v>106</v>
      </c>
      <c r="H5471" s="67">
        <v>1.0</v>
      </c>
      <c r="I5471" s="59">
        <v>81.42</v>
      </c>
      <c r="J5471" s="59">
        <v>81.42</v>
      </c>
      <c r="K5471" s="4"/>
    </row>
    <row r="5472" ht="15.0" customHeight="1">
      <c r="A5472" s="39" t="s">
        <v>23</v>
      </c>
      <c r="B5472" s="43" t="s">
        <v>83</v>
      </c>
      <c r="C5472" s="39" t="s">
        <v>84</v>
      </c>
      <c r="D5472" s="39" t="s">
        <v>24</v>
      </c>
      <c r="E5472" s="40" t="s">
        <v>1911</v>
      </c>
      <c r="F5472" s="42"/>
      <c r="G5472" s="54" t="s">
        <v>85</v>
      </c>
      <c r="H5472" s="43" t="s">
        <v>25</v>
      </c>
      <c r="I5472" s="43" t="s">
        <v>86</v>
      </c>
      <c r="J5472" s="43" t="s">
        <v>26</v>
      </c>
      <c r="K5472" s="4"/>
    </row>
    <row r="5473" ht="24.0" customHeight="1">
      <c r="A5473" s="77" t="s">
        <v>1940</v>
      </c>
      <c r="B5473" s="78" t="s">
        <v>4368</v>
      </c>
      <c r="C5473" s="77" t="s">
        <v>265</v>
      </c>
      <c r="D5473" s="77" t="s">
        <v>1438</v>
      </c>
      <c r="E5473" s="79" t="s">
        <v>1943</v>
      </c>
      <c r="F5473" s="42"/>
      <c r="G5473" s="80" t="s">
        <v>106</v>
      </c>
      <c r="H5473" s="81">
        <v>1.0</v>
      </c>
      <c r="I5473" s="82" t="s">
        <v>4369</v>
      </c>
      <c r="J5473" s="86" t="s">
        <v>4369</v>
      </c>
      <c r="K5473" s="4"/>
    </row>
    <row r="5474" ht="24.0" customHeight="1">
      <c r="A5474" s="68" t="s">
        <v>1913</v>
      </c>
      <c r="B5474" s="69" t="s">
        <v>4196</v>
      </c>
      <c r="C5474" s="68" t="s">
        <v>265</v>
      </c>
      <c r="D5474" s="68" t="s">
        <v>4197</v>
      </c>
      <c r="E5474" s="70" t="s">
        <v>2332</v>
      </c>
      <c r="F5474" s="42"/>
      <c r="G5474" s="71" t="s">
        <v>2070</v>
      </c>
      <c r="H5474" s="72">
        <v>0.45</v>
      </c>
      <c r="I5474" s="73" t="s">
        <v>4198</v>
      </c>
      <c r="J5474" s="84" t="s">
        <v>3432</v>
      </c>
      <c r="K5474" s="4"/>
    </row>
    <row r="5475" ht="24.0" customHeight="1">
      <c r="A5475" s="77" t="s">
        <v>1940</v>
      </c>
      <c r="B5475" s="78" t="s">
        <v>2335</v>
      </c>
      <c r="C5475" s="77" t="s">
        <v>122</v>
      </c>
      <c r="D5475" s="77" t="s">
        <v>2336</v>
      </c>
      <c r="E5475" s="79" t="s">
        <v>1948</v>
      </c>
      <c r="F5475" s="42"/>
      <c r="G5475" s="80" t="s">
        <v>1134</v>
      </c>
      <c r="H5475" s="81">
        <v>0.45</v>
      </c>
      <c r="I5475" s="82" t="s">
        <v>2337</v>
      </c>
      <c r="J5475" s="86" t="s">
        <v>4370</v>
      </c>
      <c r="K5475" s="4"/>
    </row>
    <row r="5476" ht="24.0" customHeight="1">
      <c r="A5476" s="77" t="s">
        <v>1940</v>
      </c>
      <c r="B5476" s="78" t="s">
        <v>4204</v>
      </c>
      <c r="C5476" s="77" t="s">
        <v>122</v>
      </c>
      <c r="D5476" s="77" t="s">
        <v>4205</v>
      </c>
      <c r="E5476" s="79" t="s">
        <v>1948</v>
      </c>
      <c r="F5476" s="42"/>
      <c r="G5476" s="80" t="s">
        <v>1134</v>
      </c>
      <c r="H5476" s="81">
        <v>0.45</v>
      </c>
      <c r="I5476" s="82" t="s">
        <v>3014</v>
      </c>
      <c r="J5476" s="86" t="s">
        <v>4371</v>
      </c>
      <c r="K5476" s="4"/>
    </row>
    <row r="5477" ht="24.0" customHeight="1">
      <c r="A5477" s="68" t="s">
        <v>1913</v>
      </c>
      <c r="B5477" s="69" t="s">
        <v>2343</v>
      </c>
      <c r="C5477" s="68" t="s">
        <v>265</v>
      </c>
      <c r="D5477" s="68" t="s">
        <v>2344</v>
      </c>
      <c r="E5477" s="70" t="s">
        <v>2332</v>
      </c>
      <c r="F5477" s="42"/>
      <c r="G5477" s="71" t="s">
        <v>2070</v>
      </c>
      <c r="H5477" s="72">
        <v>0.45</v>
      </c>
      <c r="I5477" s="73" t="s">
        <v>2345</v>
      </c>
      <c r="J5477" s="84" t="s">
        <v>4372</v>
      </c>
      <c r="K5477" s="4"/>
    </row>
    <row r="5478" ht="39.75" customHeight="1">
      <c r="A5478" s="87" t="s">
        <v>2347</v>
      </c>
      <c r="B5478" s="41"/>
      <c r="C5478" s="41"/>
      <c r="D5478" s="41"/>
      <c r="E5478" s="41"/>
      <c r="F5478" s="41"/>
      <c r="G5478" s="41"/>
      <c r="H5478" s="41"/>
      <c r="I5478" s="41"/>
      <c r="J5478" s="42"/>
      <c r="K5478" s="4"/>
    </row>
    <row r="5479" ht="15.0" customHeight="1">
      <c r="A5479" s="39" t="s">
        <v>23</v>
      </c>
      <c r="B5479" s="43" t="s">
        <v>83</v>
      </c>
      <c r="C5479" s="39" t="s">
        <v>84</v>
      </c>
      <c r="D5479" s="39" t="s">
        <v>24</v>
      </c>
      <c r="E5479" s="40" t="s">
        <v>1911</v>
      </c>
      <c r="F5479" s="42"/>
      <c r="G5479" s="54" t="s">
        <v>85</v>
      </c>
      <c r="H5479" s="43" t="s">
        <v>25</v>
      </c>
      <c r="I5479" s="43" t="s">
        <v>86</v>
      </c>
      <c r="J5479" s="43" t="s">
        <v>26</v>
      </c>
      <c r="K5479" s="4"/>
    </row>
    <row r="5480" ht="24.0" customHeight="1">
      <c r="A5480" s="77" t="s">
        <v>1940</v>
      </c>
      <c r="B5480" s="78" t="s">
        <v>4368</v>
      </c>
      <c r="C5480" s="77" t="s">
        <v>265</v>
      </c>
      <c r="D5480" s="77" t="s">
        <v>1438</v>
      </c>
      <c r="E5480" s="79" t="s">
        <v>1943</v>
      </c>
      <c r="F5480" s="42"/>
      <c r="G5480" s="80" t="s">
        <v>106</v>
      </c>
      <c r="H5480" s="81">
        <v>1.0</v>
      </c>
      <c r="I5480" s="82" t="s">
        <v>4369</v>
      </c>
      <c r="J5480" s="86" t="s">
        <v>4369</v>
      </c>
      <c r="K5480" s="4"/>
    </row>
    <row r="5481" ht="24.0" customHeight="1">
      <c r="A5481" s="77" t="s">
        <v>1940</v>
      </c>
      <c r="B5481" s="78" t="s">
        <v>4211</v>
      </c>
      <c r="C5481" s="77" t="s">
        <v>265</v>
      </c>
      <c r="D5481" s="77" t="s">
        <v>4212</v>
      </c>
      <c r="E5481" s="79" t="s">
        <v>1943</v>
      </c>
      <c r="F5481" s="42"/>
      <c r="G5481" s="80" t="s">
        <v>106</v>
      </c>
      <c r="H5481" s="81">
        <v>9.0E-5</v>
      </c>
      <c r="I5481" s="82" t="s">
        <v>4213</v>
      </c>
      <c r="J5481" s="86" t="s">
        <v>2351</v>
      </c>
      <c r="K5481" s="4"/>
    </row>
    <row r="5482" ht="25.5" customHeight="1">
      <c r="A5482" s="77" t="s">
        <v>1940</v>
      </c>
      <c r="B5482" s="78" t="s">
        <v>2404</v>
      </c>
      <c r="C5482" s="77" t="s">
        <v>265</v>
      </c>
      <c r="D5482" s="77" t="s">
        <v>2405</v>
      </c>
      <c r="E5482" s="79" t="s">
        <v>1972</v>
      </c>
      <c r="F5482" s="42"/>
      <c r="G5482" s="80" t="s">
        <v>106</v>
      </c>
      <c r="H5482" s="81">
        <v>0.09162</v>
      </c>
      <c r="I5482" s="82" t="s">
        <v>2406</v>
      </c>
      <c r="J5482" s="86" t="s">
        <v>4373</v>
      </c>
      <c r="K5482" s="4"/>
    </row>
    <row r="5483" ht="25.5" customHeight="1">
      <c r="A5483" s="77" t="s">
        <v>1940</v>
      </c>
      <c r="B5483" s="78" t="s">
        <v>2372</v>
      </c>
      <c r="C5483" s="77" t="s">
        <v>122</v>
      </c>
      <c r="D5483" s="77" t="s">
        <v>2373</v>
      </c>
      <c r="E5483" s="79" t="s">
        <v>1943</v>
      </c>
      <c r="F5483" s="42"/>
      <c r="G5483" s="80" t="s">
        <v>98</v>
      </c>
      <c r="H5483" s="81">
        <v>1.8E-4</v>
      </c>
      <c r="I5483" s="82" t="s">
        <v>2374</v>
      </c>
      <c r="J5483" s="86" t="s">
        <v>2351</v>
      </c>
      <c r="K5483" s="4"/>
    </row>
    <row r="5484" ht="24.0" customHeight="1">
      <c r="A5484" s="77" t="s">
        <v>1940</v>
      </c>
      <c r="B5484" s="78" t="s">
        <v>2400</v>
      </c>
      <c r="C5484" s="77" t="s">
        <v>265</v>
      </c>
      <c r="D5484" s="77" t="s">
        <v>2401</v>
      </c>
      <c r="E5484" s="79" t="s">
        <v>1972</v>
      </c>
      <c r="F5484" s="42"/>
      <c r="G5484" s="80" t="s">
        <v>2402</v>
      </c>
      <c r="H5484" s="81">
        <v>3.6E-4</v>
      </c>
      <c r="I5484" s="82" t="s">
        <v>2403</v>
      </c>
      <c r="J5484" s="86" t="s">
        <v>2444</v>
      </c>
      <c r="K5484" s="4"/>
    </row>
    <row r="5485" ht="24.0" customHeight="1">
      <c r="A5485" s="77" t="s">
        <v>1940</v>
      </c>
      <c r="B5485" s="78" t="s">
        <v>2388</v>
      </c>
      <c r="C5485" s="77" t="s">
        <v>265</v>
      </c>
      <c r="D5485" s="77" t="s">
        <v>2389</v>
      </c>
      <c r="E5485" s="79" t="s">
        <v>1943</v>
      </c>
      <c r="F5485" s="42"/>
      <c r="G5485" s="80" t="s">
        <v>106</v>
      </c>
      <c r="H5485" s="81">
        <v>0.071775</v>
      </c>
      <c r="I5485" s="82" t="s">
        <v>2390</v>
      </c>
      <c r="J5485" s="86" t="s">
        <v>2871</v>
      </c>
      <c r="K5485" s="4"/>
    </row>
    <row r="5486" ht="24.0" customHeight="1">
      <c r="A5486" s="77" t="s">
        <v>1940</v>
      </c>
      <c r="B5486" s="78" t="s">
        <v>2382</v>
      </c>
      <c r="C5486" s="77" t="s">
        <v>265</v>
      </c>
      <c r="D5486" s="77" t="s">
        <v>2383</v>
      </c>
      <c r="E5486" s="79" t="s">
        <v>1943</v>
      </c>
      <c r="F5486" s="42"/>
      <c r="G5486" s="80" t="s">
        <v>106</v>
      </c>
      <c r="H5486" s="81">
        <v>9.0E-5</v>
      </c>
      <c r="I5486" s="82" t="s">
        <v>2384</v>
      </c>
      <c r="J5486" s="86" t="s">
        <v>2351</v>
      </c>
      <c r="K5486" s="4"/>
    </row>
    <row r="5487" ht="24.0" customHeight="1">
      <c r="A5487" s="77" t="s">
        <v>1940</v>
      </c>
      <c r="B5487" s="78" t="s">
        <v>2412</v>
      </c>
      <c r="C5487" s="77" t="s">
        <v>265</v>
      </c>
      <c r="D5487" s="77" t="s">
        <v>2413</v>
      </c>
      <c r="E5487" s="79" t="s">
        <v>1972</v>
      </c>
      <c r="F5487" s="42"/>
      <c r="G5487" s="80" t="s">
        <v>106</v>
      </c>
      <c r="H5487" s="81">
        <v>0.00405</v>
      </c>
      <c r="I5487" s="82" t="s">
        <v>2414</v>
      </c>
      <c r="J5487" s="86" t="s">
        <v>2689</v>
      </c>
      <c r="K5487" s="4"/>
    </row>
    <row r="5488" ht="24.0" customHeight="1">
      <c r="A5488" s="77" t="s">
        <v>1940</v>
      </c>
      <c r="B5488" s="78" t="s">
        <v>2392</v>
      </c>
      <c r="C5488" s="77" t="s">
        <v>265</v>
      </c>
      <c r="D5488" s="77" t="s">
        <v>2393</v>
      </c>
      <c r="E5488" s="79" t="s">
        <v>1943</v>
      </c>
      <c r="F5488" s="42"/>
      <c r="G5488" s="80" t="s">
        <v>106</v>
      </c>
      <c r="H5488" s="81">
        <v>0.00162</v>
      </c>
      <c r="I5488" s="82" t="s">
        <v>2394</v>
      </c>
      <c r="J5488" s="86" t="s">
        <v>2395</v>
      </c>
      <c r="K5488" s="4"/>
    </row>
    <row r="5489" ht="25.5" customHeight="1">
      <c r="A5489" s="77" t="s">
        <v>1940</v>
      </c>
      <c r="B5489" s="78" t="s">
        <v>2409</v>
      </c>
      <c r="C5489" s="77" t="s">
        <v>265</v>
      </c>
      <c r="D5489" s="77" t="s">
        <v>2410</v>
      </c>
      <c r="E5489" s="79" t="s">
        <v>1943</v>
      </c>
      <c r="F5489" s="42"/>
      <c r="G5489" s="80" t="s">
        <v>106</v>
      </c>
      <c r="H5489" s="81">
        <v>5.4E-4</v>
      </c>
      <c r="I5489" s="82" t="s">
        <v>2411</v>
      </c>
      <c r="J5489" s="86" t="s">
        <v>2351</v>
      </c>
      <c r="K5489" s="4"/>
    </row>
    <row r="5490" ht="25.5" customHeight="1">
      <c r="A5490" s="77" t="s">
        <v>1940</v>
      </c>
      <c r="B5490" s="78" t="s">
        <v>2364</v>
      </c>
      <c r="C5490" s="77" t="s">
        <v>122</v>
      </c>
      <c r="D5490" s="77" t="s">
        <v>2365</v>
      </c>
      <c r="E5490" s="79" t="s">
        <v>1943</v>
      </c>
      <c r="F5490" s="42"/>
      <c r="G5490" s="80" t="s">
        <v>2357</v>
      </c>
      <c r="H5490" s="81">
        <v>6.75E-4</v>
      </c>
      <c r="I5490" s="82" t="s">
        <v>2366</v>
      </c>
      <c r="J5490" s="86" t="s">
        <v>2689</v>
      </c>
      <c r="K5490" s="4"/>
    </row>
    <row r="5491" ht="24.0" customHeight="1">
      <c r="A5491" s="77" t="s">
        <v>1940</v>
      </c>
      <c r="B5491" s="78" t="s">
        <v>2396</v>
      </c>
      <c r="C5491" s="77" t="s">
        <v>265</v>
      </c>
      <c r="D5491" s="77" t="s">
        <v>2397</v>
      </c>
      <c r="E5491" s="79" t="s">
        <v>1943</v>
      </c>
      <c r="F5491" s="42"/>
      <c r="G5491" s="80" t="s">
        <v>106</v>
      </c>
      <c r="H5491" s="81">
        <v>0.09162</v>
      </c>
      <c r="I5491" s="82" t="s">
        <v>2398</v>
      </c>
      <c r="J5491" s="86" t="s">
        <v>4374</v>
      </c>
      <c r="K5491" s="4"/>
    </row>
    <row r="5492" ht="24.0" customHeight="1">
      <c r="A5492" s="77" t="s">
        <v>1940</v>
      </c>
      <c r="B5492" s="78" t="s">
        <v>2407</v>
      </c>
      <c r="C5492" s="77" t="s">
        <v>265</v>
      </c>
      <c r="D5492" s="77" t="s">
        <v>2408</v>
      </c>
      <c r="E5492" s="79" t="s">
        <v>1943</v>
      </c>
      <c r="F5492" s="42"/>
      <c r="G5492" s="80" t="s">
        <v>106</v>
      </c>
      <c r="H5492" s="81">
        <v>0.00405</v>
      </c>
      <c r="I5492" s="82" t="s">
        <v>2186</v>
      </c>
      <c r="J5492" s="86" t="s">
        <v>2359</v>
      </c>
      <c r="K5492" s="4"/>
    </row>
    <row r="5493" ht="24.0" customHeight="1">
      <c r="A5493" s="77" t="s">
        <v>1940</v>
      </c>
      <c r="B5493" s="78" t="s">
        <v>4214</v>
      </c>
      <c r="C5493" s="77" t="s">
        <v>265</v>
      </c>
      <c r="D5493" s="77" t="s">
        <v>4215</v>
      </c>
      <c r="E5493" s="79" t="s">
        <v>1943</v>
      </c>
      <c r="F5493" s="42"/>
      <c r="G5493" s="80" t="s">
        <v>106</v>
      </c>
      <c r="H5493" s="81">
        <v>9.0E-5</v>
      </c>
      <c r="I5493" s="82" t="s">
        <v>4216</v>
      </c>
      <c r="J5493" s="86" t="s">
        <v>2359</v>
      </c>
      <c r="K5493" s="4"/>
    </row>
    <row r="5494" ht="24.0" customHeight="1">
      <c r="A5494" s="77" t="s">
        <v>1940</v>
      </c>
      <c r="B5494" s="78" t="s">
        <v>2360</v>
      </c>
      <c r="C5494" s="77" t="s">
        <v>265</v>
      </c>
      <c r="D5494" s="77" t="s">
        <v>2361</v>
      </c>
      <c r="E5494" s="79" t="s">
        <v>1943</v>
      </c>
      <c r="F5494" s="42"/>
      <c r="G5494" s="80" t="s">
        <v>106</v>
      </c>
      <c r="H5494" s="81">
        <v>0.00405</v>
      </c>
      <c r="I5494" s="82" t="s">
        <v>2362</v>
      </c>
      <c r="J5494" s="86" t="s">
        <v>4375</v>
      </c>
      <c r="K5494" s="4"/>
    </row>
    <row r="5495" ht="24.0" customHeight="1">
      <c r="A5495" s="77" t="s">
        <v>1940</v>
      </c>
      <c r="B5495" s="78" t="s">
        <v>2378</v>
      </c>
      <c r="C5495" s="77" t="s">
        <v>265</v>
      </c>
      <c r="D5495" s="77" t="s">
        <v>2379</v>
      </c>
      <c r="E5495" s="79" t="s">
        <v>1943</v>
      </c>
      <c r="F5495" s="42"/>
      <c r="G5495" s="80" t="s">
        <v>106</v>
      </c>
      <c r="H5495" s="81">
        <v>0.00135</v>
      </c>
      <c r="I5495" s="82" t="s">
        <v>2380</v>
      </c>
      <c r="J5495" s="86" t="s">
        <v>2166</v>
      </c>
      <c r="K5495" s="4"/>
    </row>
    <row r="5496" ht="24.0" customHeight="1">
      <c r="A5496" s="77" t="s">
        <v>1940</v>
      </c>
      <c r="B5496" s="78" t="s">
        <v>2355</v>
      </c>
      <c r="C5496" s="77" t="s">
        <v>122</v>
      </c>
      <c r="D5496" s="77" t="s">
        <v>2356</v>
      </c>
      <c r="E5496" s="79" t="s">
        <v>1943</v>
      </c>
      <c r="F5496" s="42"/>
      <c r="G5496" s="80" t="s">
        <v>2357</v>
      </c>
      <c r="H5496" s="81">
        <v>0.00207</v>
      </c>
      <c r="I5496" s="82" t="s">
        <v>2358</v>
      </c>
      <c r="J5496" s="86" t="s">
        <v>2395</v>
      </c>
      <c r="K5496" s="4"/>
    </row>
    <row r="5497" ht="24.0" customHeight="1">
      <c r="A5497" s="77" t="s">
        <v>1940</v>
      </c>
      <c r="B5497" s="78" t="s">
        <v>2368</v>
      </c>
      <c r="C5497" s="77" t="s">
        <v>265</v>
      </c>
      <c r="D5497" s="77" t="s">
        <v>2369</v>
      </c>
      <c r="E5497" s="79" t="s">
        <v>1943</v>
      </c>
      <c r="F5497" s="42"/>
      <c r="G5497" s="80" t="s">
        <v>2370</v>
      </c>
      <c r="H5497" s="81">
        <v>7.2E-4</v>
      </c>
      <c r="I5497" s="82" t="s">
        <v>2371</v>
      </c>
      <c r="J5497" s="86" t="s">
        <v>2351</v>
      </c>
      <c r="K5497" s="4"/>
    </row>
    <row r="5498" ht="24.0" customHeight="1">
      <c r="A5498" s="77" t="s">
        <v>1940</v>
      </c>
      <c r="B5498" s="78" t="s">
        <v>4218</v>
      </c>
      <c r="C5498" s="77" t="s">
        <v>265</v>
      </c>
      <c r="D5498" s="77" t="s">
        <v>4219</v>
      </c>
      <c r="E5498" s="79" t="s">
        <v>1943</v>
      </c>
      <c r="F5498" s="42"/>
      <c r="G5498" s="80" t="s">
        <v>106</v>
      </c>
      <c r="H5498" s="81">
        <v>4.5E-5</v>
      </c>
      <c r="I5498" s="82" t="s">
        <v>4220</v>
      </c>
      <c r="J5498" s="86" t="s">
        <v>2351</v>
      </c>
      <c r="K5498" s="4"/>
    </row>
    <row r="5499" ht="24.0" customHeight="1">
      <c r="A5499" s="77" t="s">
        <v>1940</v>
      </c>
      <c r="B5499" s="78" t="s">
        <v>2335</v>
      </c>
      <c r="C5499" s="77" t="s">
        <v>122</v>
      </c>
      <c r="D5499" s="77" t="s">
        <v>2336</v>
      </c>
      <c r="E5499" s="79" t="s">
        <v>1948</v>
      </c>
      <c r="F5499" s="42"/>
      <c r="G5499" s="80" t="s">
        <v>1134</v>
      </c>
      <c r="H5499" s="81">
        <v>0.45</v>
      </c>
      <c r="I5499" s="82" t="s">
        <v>2337</v>
      </c>
      <c r="J5499" s="86" t="s">
        <v>4370</v>
      </c>
      <c r="K5499" s="4"/>
    </row>
    <row r="5500" ht="24.0" customHeight="1">
      <c r="A5500" s="77" t="s">
        <v>1940</v>
      </c>
      <c r="B5500" s="78" t="s">
        <v>4204</v>
      </c>
      <c r="C5500" s="77" t="s">
        <v>122</v>
      </c>
      <c r="D5500" s="77" t="s">
        <v>4205</v>
      </c>
      <c r="E5500" s="79" t="s">
        <v>1948</v>
      </c>
      <c r="F5500" s="42"/>
      <c r="G5500" s="80" t="s">
        <v>1134</v>
      </c>
      <c r="H5500" s="81">
        <v>0.45</v>
      </c>
      <c r="I5500" s="82" t="s">
        <v>3014</v>
      </c>
      <c r="J5500" s="86" t="s">
        <v>4371</v>
      </c>
      <c r="K5500" s="4"/>
    </row>
    <row r="5501" ht="24.0" customHeight="1">
      <c r="A5501" s="77" t="s">
        <v>1940</v>
      </c>
      <c r="B5501" s="78" t="s">
        <v>2419</v>
      </c>
      <c r="C5501" s="77" t="s">
        <v>265</v>
      </c>
      <c r="D5501" s="77" t="s">
        <v>2420</v>
      </c>
      <c r="E5501" s="79" t="s">
        <v>1943</v>
      </c>
      <c r="F5501" s="42"/>
      <c r="G5501" s="80" t="s">
        <v>106</v>
      </c>
      <c r="H5501" s="81">
        <v>4.5E-5</v>
      </c>
      <c r="I5501" s="82" t="s">
        <v>2421</v>
      </c>
      <c r="J5501" s="86" t="s">
        <v>2351</v>
      </c>
      <c r="K5501" s="4"/>
    </row>
    <row r="5502" ht="25.5" customHeight="1">
      <c r="A5502" s="77" t="s">
        <v>1940</v>
      </c>
      <c r="B5502" s="78" t="s">
        <v>2422</v>
      </c>
      <c r="C5502" s="77" t="s">
        <v>265</v>
      </c>
      <c r="D5502" s="77" t="s">
        <v>2423</v>
      </c>
      <c r="E5502" s="79" t="s">
        <v>1943</v>
      </c>
      <c r="F5502" s="42"/>
      <c r="G5502" s="80" t="s">
        <v>106</v>
      </c>
      <c r="H5502" s="81">
        <v>9.0E-5</v>
      </c>
      <c r="I5502" s="82" t="s">
        <v>2424</v>
      </c>
      <c r="J5502" s="86" t="s">
        <v>2359</v>
      </c>
      <c r="K5502" s="4"/>
    </row>
    <row r="5503" ht="24.0" customHeight="1">
      <c r="A5503" s="77" t="s">
        <v>1940</v>
      </c>
      <c r="B5503" s="78" t="s">
        <v>2425</v>
      </c>
      <c r="C5503" s="77" t="s">
        <v>265</v>
      </c>
      <c r="D5503" s="77" t="s">
        <v>2426</v>
      </c>
      <c r="E5503" s="79" t="s">
        <v>1943</v>
      </c>
      <c r="F5503" s="42"/>
      <c r="G5503" s="80" t="s">
        <v>106</v>
      </c>
      <c r="H5503" s="81">
        <v>9.0E-5</v>
      </c>
      <c r="I5503" s="82" t="s">
        <v>2427</v>
      </c>
      <c r="J5503" s="86" t="s">
        <v>2351</v>
      </c>
      <c r="K5503" s="4"/>
    </row>
    <row r="5504" ht="24.0" customHeight="1">
      <c r="A5504" s="77" t="s">
        <v>1940</v>
      </c>
      <c r="B5504" s="78" t="s">
        <v>2428</v>
      </c>
      <c r="C5504" s="77" t="s">
        <v>265</v>
      </c>
      <c r="D5504" s="77" t="s">
        <v>2429</v>
      </c>
      <c r="E5504" s="79" t="s">
        <v>1943</v>
      </c>
      <c r="F5504" s="42"/>
      <c r="G5504" s="80" t="s">
        <v>106</v>
      </c>
      <c r="H5504" s="81">
        <v>1.35E-4</v>
      </c>
      <c r="I5504" s="82" t="s">
        <v>2430</v>
      </c>
      <c r="J5504" s="86" t="s">
        <v>2351</v>
      </c>
      <c r="K5504" s="4"/>
    </row>
    <row r="5505" ht="13.5" customHeight="1">
      <c r="A5505" s="64"/>
      <c r="B5505" s="64"/>
      <c r="C5505" s="64"/>
      <c r="D5505" s="64"/>
      <c r="E5505" s="64" t="s">
        <v>1935</v>
      </c>
      <c r="F5505" s="74">
        <v>8.22</v>
      </c>
      <c r="G5505" s="64" t="s">
        <v>1936</v>
      </c>
      <c r="H5505" s="74">
        <v>8.84</v>
      </c>
      <c r="I5505" s="64" t="s">
        <v>1937</v>
      </c>
      <c r="J5505" s="74">
        <v>17.06</v>
      </c>
      <c r="K5505" s="4"/>
    </row>
    <row r="5506" ht="13.5" customHeight="1">
      <c r="A5506" s="64"/>
      <c r="B5506" s="64"/>
      <c r="C5506" s="64"/>
      <c r="D5506" s="64"/>
      <c r="E5506" s="64" t="s">
        <v>1938</v>
      </c>
      <c r="F5506" s="74">
        <v>19.16</v>
      </c>
      <c r="G5506" s="64"/>
      <c r="H5506" s="75" t="s">
        <v>1939</v>
      </c>
      <c r="I5506" s="34"/>
      <c r="J5506" s="74">
        <v>100.58</v>
      </c>
      <c r="K5506" s="4"/>
    </row>
    <row r="5507" ht="0.75" customHeight="1">
      <c r="A5507" s="76"/>
      <c r="B5507" s="76"/>
      <c r="C5507" s="76"/>
      <c r="D5507" s="76"/>
      <c r="E5507" s="76"/>
      <c r="F5507" s="76"/>
      <c r="G5507" s="76"/>
      <c r="H5507" s="76"/>
      <c r="I5507" s="76"/>
      <c r="J5507" s="76"/>
      <c r="K5507" s="76"/>
    </row>
    <row r="5508" ht="18.0" customHeight="1">
      <c r="A5508" s="39" t="s">
        <v>1439</v>
      </c>
      <c r="B5508" s="43" t="s">
        <v>83</v>
      </c>
      <c r="C5508" s="39" t="s">
        <v>84</v>
      </c>
      <c r="D5508" s="39" t="s">
        <v>24</v>
      </c>
      <c r="E5508" s="40" t="s">
        <v>1911</v>
      </c>
      <c r="F5508" s="42"/>
      <c r="G5508" s="54" t="s">
        <v>85</v>
      </c>
      <c r="H5508" s="43" t="s">
        <v>25</v>
      </c>
      <c r="I5508" s="43" t="s">
        <v>86</v>
      </c>
      <c r="J5508" s="43" t="s">
        <v>26</v>
      </c>
      <c r="K5508" s="4"/>
    </row>
    <row r="5509" ht="25.5" customHeight="1">
      <c r="A5509" s="56" t="s">
        <v>1913</v>
      </c>
      <c r="B5509" s="58" t="s">
        <v>1440</v>
      </c>
      <c r="C5509" s="56" t="s">
        <v>265</v>
      </c>
      <c r="D5509" s="56" t="s">
        <v>1441</v>
      </c>
      <c r="E5509" s="66" t="s">
        <v>4376</v>
      </c>
      <c r="F5509" s="42"/>
      <c r="G5509" s="57" t="s">
        <v>106</v>
      </c>
      <c r="H5509" s="67">
        <v>1.0</v>
      </c>
      <c r="I5509" s="59">
        <v>219.06</v>
      </c>
      <c r="J5509" s="59">
        <v>219.06</v>
      </c>
      <c r="K5509" s="4"/>
    </row>
    <row r="5510" ht="15.0" customHeight="1">
      <c r="A5510" s="39" t="s">
        <v>23</v>
      </c>
      <c r="B5510" s="43" t="s">
        <v>83</v>
      </c>
      <c r="C5510" s="39" t="s">
        <v>84</v>
      </c>
      <c r="D5510" s="39" t="s">
        <v>24</v>
      </c>
      <c r="E5510" s="40" t="s">
        <v>1911</v>
      </c>
      <c r="F5510" s="42"/>
      <c r="G5510" s="54" t="s">
        <v>85</v>
      </c>
      <c r="H5510" s="43" t="s">
        <v>25</v>
      </c>
      <c r="I5510" s="43" t="s">
        <v>86</v>
      </c>
      <c r="J5510" s="43" t="s">
        <v>26</v>
      </c>
      <c r="K5510" s="4"/>
    </row>
    <row r="5511" ht="24.0" customHeight="1">
      <c r="A5511" s="77" t="s">
        <v>1940</v>
      </c>
      <c r="B5511" s="78" t="s">
        <v>2335</v>
      </c>
      <c r="C5511" s="77" t="s">
        <v>122</v>
      </c>
      <c r="D5511" s="77" t="s">
        <v>2336</v>
      </c>
      <c r="E5511" s="79" t="s">
        <v>1948</v>
      </c>
      <c r="F5511" s="42"/>
      <c r="G5511" s="80" t="s">
        <v>1134</v>
      </c>
      <c r="H5511" s="81">
        <v>0.8</v>
      </c>
      <c r="I5511" s="82" t="s">
        <v>2337</v>
      </c>
      <c r="J5511" s="86" t="s">
        <v>4377</v>
      </c>
      <c r="K5511" s="4"/>
    </row>
    <row r="5512" ht="24.0" customHeight="1">
      <c r="A5512" s="77" t="s">
        <v>1940</v>
      </c>
      <c r="B5512" s="78" t="s">
        <v>4204</v>
      </c>
      <c r="C5512" s="77" t="s">
        <v>122</v>
      </c>
      <c r="D5512" s="77" t="s">
        <v>4205</v>
      </c>
      <c r="E5512" s="79" t="s">
        <v>1948</v>
      </c>
      <c r="F5512" s="42"/>
      <c r="G5512" s="80" t="s">
        <v>1134</v>
      </c>
      <c r="H5512" s="81">
        <v>0.8</v>
      </c>
      <c r="I5512" s="82" t="s">
        <v>3014</v>
      </c>
      <c r="J5512" s="86" t="s">
        <v>4378</v>
      </c>
      <c r="K5512" s="4"/>
    </row>
    <row r="5513" ht="25.5" customHeight="1">
      <c r="A5513" s="77" t="s">
        <v>1940</v>
      </c>
      <c r="B5513" s="78" t="s">
        <v>4379</v>
      </c>
      <c r="C5513" s="77" t="s">
        <v>265</v>
      </c>
      <c r="D5513" s="77" t="s">
        <v>4380</v>
      </c>
      <c r="E5513" s="79" t="s">
        <v>1943</v>
      </c>
      <c r="F5513" s="42"/>
      <c r="G5513" s="80" t="s">
        <v>1226</v>
      </c>
      <c r="H5513" s="81">
        <v>1.0</v>
      </c>
      <c r="I5513" s="82" t="s">
        <v>4381</v>
      </c>
      <c r="J5513" s="86" t="s">
        <v>4381</v>
      </c>
      <c r="K5513" s="4"/>
    </row>
    <row r="5514" ht="24.0" customHeight="1">
      <c r="A5514" s="68" t="s">
        <v>1913</v>
      </c>
      <c r="B5514" s="69" t="s">
        <v>2343</v>
      </c>
      <c r="C5514" s="68" t="s">
        <v>265</v>
      </c>
      <c r="D5514" s="68" t="s">
        <v>2344</v>
      </c>
      <c r="E5514" s="70" t="s">
        <v>2332</v>
      </c>
      <c r="F5514" s="42"/>
      <c r="G5514" s="71" t="s">
        <v>2070</v>
      </c>
      <c r="H5514" s="72">
        <v>0.8</v>
      </c>
      <c r="I5514" s="73" t="s">
        <v>2345</v>
      </c>
      <c r="J5514" s="84" t="s">
        <v>4382</v>
      </c>
      <c r="K5514" s="4"/>
    </row>
    <row r="5515" ht="24.0" customHeight="1">
      <c r="A5515" s="68" t="s">
        <v>1913</v>
      </c>
      <c r="B5515" s="69" t="s">
        <v>4196</v>
      </c>
      <c r="C5515" s="68" t="s">
        <v>265</v>
      </c>
      <c r="D5515" s="68" t="s">
        <v>4197</v>
      </c>
      <c r="E5515" s="70" t="s">
        <v>2332</v>
      </c>
      <c r="F5515" s="42"/>
      <c r="G5515" s="71" t="s">
        <v>2070</v>
      </c>
      <c r="H5515" s="72">
        <v>0.8</v>
      </c>
      <c r="I5515" s="73" t="s">
        <v>4198</v>
      </c>
      <c r="J5515" s="84" t="s">
        <v>4383</v>
      </c>
      <c r="K5515" s="4"/>
    </row>
    <row r="5516" ht="25.5" customHeight="1">
      <c r="A5516" s="77" t="s">
        <v>1940</v>
      </c>
      <c r="B5516" s="78" t="s">
        <v>4384</v>
      </c>
      <c r="C5516" s="77" t="s">
        <v>265</v>
      </c>
      <c r="D5516" s="77" t="s">
        <v>4385</v>
      </c>
      <c r="E5516" s="79" t="s">
        <v>1943</v>
      </c>
      <c r="F5516" s="42"/>
      <c r="G5516" s="80" t="s">
        <v>1226</v>
      </c>
      <c r="H5516" s="81">
        <v>1.0</v>
      </c>
      <c r="I5516" s="82" t="s">
        <v>4386</v>
      </c>
      <c r="J5516" s="86" t="s">
        <v>4386</v>
      </c>
      <c r="K5516" s="4"/>
    </row>
    <row r="5517" ht="39.75" customHeight="1">
      <c r="A5517" s="87" t="s">
        <v>2347</v>
      </c>
      <c r="B5517" s="41"/>
      <c r="C5517" s="41"/>
      <c r="D5517" s="41"/>
      <c r="E5517" s="41"/>
      <c r="F5517" s="41"/>
      <c r="G5517" s="41"/>
      <c r="H5517" s="41"/>
      <c r="I5517" s="41"/>
      <c r="J5517" s="42"/>
      <c r="K5517" s="4"/>
    </row>
    <row r="5518" ht="15.0" customHeight="1">
      <c r="A5518" s="39" t="s">
        <v>23</v>
      </c>
      <c r="B5518" s="43" t="s">
        <v>83</v>
      </c>
      <c r="C5518" s="39" t="s">
        <v>84</v>
      </c>
      <c r="D5518" s="39" t="s">
        <v>24</v>
      </c>
      <c r="E5518" s="40" t="s">
        <v>1911</v>
      </c>
      <c r="F5518" s="42"/>
      <c r="G5518" s="54" t="s">
        <v>85</v>
      </c>
      <c r="H5518" s="43" t="s">
        <v>25</v>
      </c>
      <c r="I5518" s="43" t="s">
        <v>86</v>
      </c>
      <c r="J5518" s="43" t="s">
        <v>26</v>
      </c>
      <c r="K5518" s="4"/>
    </row>
    <row r="5519" ht="24.0" customHeight="1">
      <c r="A5519" s="77" t="s">
        <v>1940</v>
      </c>
      <c r="B5519" s="78" t="s">
        <v>2335</v>
      </c>
      <c r="C5519" s="77" t="s">
        <v>122</v>
      </c>
      <c r="D5519" s="77" t="s">
        <v>2336</v>
      </c>
      <c r="E5519" s="79" t="s">
        <v>1948</v>
      </c>
      <c r="F5519" s="42"/>
      <c r="G5519" s="80" t="s">
        <v>1134</v>
      </c>
      <c r="H5519" s="81">
        <v>0.8</v>
      </c>
      <c r="I5519" s="82" t="s">
        <v>2337</v>
      </c>
      <c r="J5519" s="86" t="s">
        <v>4377</v>
      </c>
      <c r="K5519" s="4"/>
    </row>
    <row r="5520" ht="24.0" customHeight="1">
      <c r="A5520" s="77" t="s">
        <v>1940</v>
      </c>
      <c r="B5520" s="78" t="s">
        <v>4204</v>
      </c>
      <c r="C5520" s="77" t="s">
        <v>122</v>
      </c>
      <c r="D5520" s="77" t="s">
        <v>4205</v>
      </c>
      <c r="E5520" s="79" t="s">
        <v>1948</v>
      </c>
      <c r="F5520" s="42"/>
      <c r="G5520" s="80" t="s">
        <v>1134</v>
      </c>
      <c r="H5520" s="81">
        <v>0.8</v>
      </c>
      <c r="I5520" s="82" t="s">
        <v>3014</v>
      </c>
      <c r="J5520" s="86" t="s">
        <v>4378</v>
      </c>
      <c r="K5520" s="4"/>
    </row>
    <row r="5521" ht="25.5" customHeight="1">
      <c r="A5521" s="77" t="s">
        <v>1940</v>
      </c>
      <c r="B5521" s="78" t="s">
        <v>4379</v>
      </c>
      <c r="C5521" s="77" t="s">
        <v>265</v>
      </c>
      <c r="D5521" s="77" t="s">
        <v>4380</v>
      </c>
      <c r="E5521" s="79" t="s">
        <v>1943</v>
      </c>
      <c r="F5521" s="42"/>
      <c r="G5521" s="80" t="s">
        <v>1226</v>
      </c>
      <c r="H5521" s="81">
        <v>1.0</v>
      </c>
      <c r="I5521" s="82" t="s">
        <v>4381</v>
      </c>
      <c r="J5521" s="86" t="s">
        <v>4381</v>
      </c>
      <c r="K5521" s="4"/>
    </row>
    <row r="5522" ht="25.5" customHeight="1">
      <c r="A5522" s="77" t="s">
        <v>1940</v>
      </c>
      <c r="B5522" s="78" t="s">
        <v>2372</v>
      </c>
      <c r="C5522" s="77" t="s">
        <v>122</v>
      </c>
      <c r="D5522" s="77" t="s">
        <v>2373</v>
      </c>
      <c r="E5522" s="79" t="s">
        <v>1943</v>
      </c>
      <c r="F5522" s="42"/>
      <c r="G5522" s="80" t="s">
        <v>98</v>
      </c>
      <c r="H5522" s="81">
        <v>3.2E-4</v>
      </c>
      <c r="I5522" s="82" t="s">
        <v>2374</v>
      </c>
      <c r="J5522" s="86" t="s">
        <v>2351</v>
      </c>
      <c r="K5522" s="4"/>
    </row>
    <row r="5523" ht="25.5" customHeight="1">
      <c r="A5523" s="77" t="s">
        <v>1940</v>
      </c>
      <c r="B5523" s="78" t="s">
        <v>2409</v>
      </c>
      <c r="C5523" s="77" t="s">
        <v>265</v>
      </c>
      <c r="D5523" s="77" t="s">
        <v>2410</v>
      </c>
      <c r="E5523" s="79" t="s">
        <v>1943</v>
      </c>
      <c r="F5523" s="42"/>
      <c r="G5523" s="80" t="s">
        <v>106</v>
      </c>
      <c r="H5523" s="81">
        <v>9.6E-4</v>
      </c>
      <c r="I5523" s="82" t="s">
        <v>2411</v>
      </c>
      <c r="J5523" s="86" t="s">
        <v>2359</v>
      </c>
      <c r="K5523" s="4"/>
    </row>
    <row r="5524" ht="24.0" customHeight="1">
      <c r="A5524" s="77" t="s">
        <v>1940</v>
      </c>
      <c r="B5524" s="78" t="s">
        <v>2419</v>
      </c>
      <c r="C5524" s="77" t="s">
        <v>265</v>
      </c>
      <c r="D5524" s="77" t="s">
        <v>2420</v>
      </c>
      <c r="E5524" s="79" t="s">
        <v>1943</v>
      </c>
      <c r="F5524" s="42"/>
      <c r="G5524" s="80" t="s">
        <v>106</v>
      </c>
      <c r="H5524" s="81">
        <v>8.0E-5</v>
      </c>
      <c r="I5524" s="82" t="s">
        <v>2421</v>
      </c>
      <c r="J5524" s="86" t="s">
        <v>2351</v>
      </c>
      <c r="K5524" s="4"/>
    </row>
    <row r="5525" ht="24.0" customHeight="1">
      <c r="A5525" s="77" t="s">
        <v>1940</v>
      </c>
      <c r="B5525" s="78" t="s">
        <v>2360</v>
      </c>
      <c r="C5525" s="77" t="s">
        <v>265</v>
      </c>
      <c r="D5525" s="77" t="s">
        <v>2361</v>
      </c>
      <c r="E5525" s="79" t="s">
        <v>1943</v>
      </c>
      <c r="F5525" s="42"/>
      <c r="G5525" s="80" t="s">
        <v>106</v>
      </c>
      <c r="H5525" s="81">
        <v>0.0072</v>
      </c>
      <c r="I5525" s="82" t="s">
        <v>2362</v>
      </c>
      <c r="J5525" s="86" t="s">
        <v>3506</v>
      </c>
      <c r="K5525" s="4"/>
    </row>
    <row r="5526" ht="24.0" customHeight="1">
      <c r="A5526" s="77" t="s">
        <v>1940</v>
      </c>
      <c r="B5526" s="78" t="s">
        <v>2388</v>
      </c>
      <c r="C5526" s="77" t="s">
        <v>265</v>
      </c>
      <c r="D5526" s="77" t="s">
        <v>2389</v>
      </c>
      <c r="E5526" s="79" t="s">
        <v>1943</v>
      </c>
      <c r="F5526" s="42"/>
      <c r="G5526" s="80" t="s">
        <v>106</v>
      </c>
      <c r="H5526" s="81">
        <v>0.1276</v>
      </c>
      <c r="I5526" s="82" t="s">
        <v>2390</v>
      </c>
      <c r="J5526" s="86" t="s">
        <v>4282</v>
      </c>
      <c r="K5526" s="4"/>
    </row>
    <row r="5527" ht="24.0" customHeight="1">
      <c r="A5527" s="77" t="s">
        <v>1940</v>
      </c>
      <c r="B5527" s="78" t="s">
        <v>2378</v>
      </c>
      <c r="C5527" s="77" t="s">
        <v>265</v>
      </c>
      <c r="D5527" s="77" t="s">
        <v>2379</v>
      </c>
      <c r="E5527" s="79" t="s">
        <v>1943</v>
      </c>
      <c r="F5527" s="42"/>
      <c r="G5527" s="80" t="s">
        <v>106</v>
      </c>
      <c r="H5527" s="81">
        <v>0.0024</v>
      </c>
      <c r="I5527" s="82" t="s">
        <v>2380</v>
      </c>
      <c r="J5527" s="86" t="s">
        <v>2436</v>
      </c>
      <c r="K5527" s="4"/>
    </row>
    <row r="5528" ht="25.5" customHeight="1">
      <c r="A5528" s="77" t="s">
        <v>1940</v>
      </c>
      <c r="B5528" s="78" t="s">
        <v>2364</v>
      </c>
      <c r="C5528" s="77" t="s">
        <v>122</v>
      </c>
      <c r="D5528" s="77" t="s">
        <v>2365</v>
      </c>
      <c r="E5528" s="79" t="s">
        <v>1943</v>
      </c>
      <c r="F5528" s="42"/>
      <c r="G5528" s="80" t="s">
        <v>2357</v>
      </c>
      <c r="H5528" s="81">
        <v>0.0012</v>
      </c>
      <c r="I5528" s="82" t="s">
        <v>2366</v>
      </c>
      <c r="J5528" s="86" t="s">
        <v>3041</v>
      </c>
      <c r="K5528" s="4"/>
    </row>
    <row r="5529" ht="24.0" customHeight="1">
      <c r="A5529" s="77" t="s">
        <v>1940</v>
      </c>
      <c r="B5529" s="78" t="s">
        <v>2355</v>
      </c>
      <c r="C5529" s="77" t="s">
        <v>122</v>
      </c>
      <c r="D5529" s="77" t="s">
        <v>2356</v>
      </c>
      <c r="E5529" s="79" t="s">
        <v>1943</v>
      </c>
      <c r="F5529" s="42"/>
      <c r="G5529" s="80" t="s">
        <v>2357</v>
      </c>
      <c r="H5529" s="81">
        <v>0.00368</v>
      </c>
      <c r="I5529" s="82" t="s">
        <v>2358</v>
      </c>
      <c r="J5529" s="86" t="s">
        <v>2367</v>
      </c>
      <c r="K5529" s="4"/>
    </row>
    <row r="5530" ht="25.5" customHeight="1">
      <c r="A5530" s="77" t="s">
        <v>1940</v>
      </c>
      <c r="B5530" s="78" t="s">
        <v>2404</v>
      </c>
      <c r="C5530" s="77" t="s">
        <v>265</v>
      </c>
      <c r="D5530" s="77" t="s">
        <v>2405</v>
      </c>
      <c r="E5530" s="79" t="s">
        <v>1972</v>
      </c>
      <c r="F5530" s="42"/>
      <c r="G5530" s="80" t="s">
        <v>106</v>
      </c>
      <c r="H5530" s="81">
        <v>0.16288</v>
      </c>
      <c r="I5530" s="82" t="s">
        <v>2406</v>
      </c>
      <c r="J5530" s="86" t="s">
        <v>3042</v>
      </c>
      <c r="K5530" s="4"/>
    </row>
    <row r="5531" ht="24.0" customHeight="1">
      <c r="A5531" s="77" t="s">
        <v>1940</v>
      </c>
      <c r="B5531" s="78" t="s">
        <v>2407</v>
      </c>
      <c r="C5531" s="77" t="s">
        <v>265</v>
      </c>
      <c r="D5531" s="77" t="s">
        <v>2408</v>
      </c>
      <c r="E5531" s="79" t="s">
        <v>1943</v>
      </c>
      <c r="F5531" s="42"/>
      <c r="G5531" s="80" t="s">
        <v>106</v>
      </c>
      <c r="H5531" s="81">
        <v>0.0072</v>
      </c>
      <c r="I5531" s="82" t="s">
        <v>2186</v>
      </c>
      <c r="J5531" s="86" t="s">
        <v>2415</v>
      </c>
      <c r="K5531" s="4"/>
    </row>
    <row r="5532" ht="24.0" customHeight="1">
      <c r="A5532" s="77" t="s">
        <v>1940</v>
      </c>
      <c r="B5532" s="78" t="s">
        <v>2392</v>
      </c>
      <c r="C5532" s="77" t="s">
        <v>265</v>
      </c>
      <c r="D5532" s="77" t="s">
        <v>2393</v>
      </c>
      <c r="E5532" s="79" t="s">
        <v>1943</v>
      </c>
      <c r="F5532" s="42"/>
      <c r="G5532" s="80" t="s">
        <v>106</v>
      </c>
      <c r="H5532" s="81">
        <v>0.00288</v>
      </c>
      <c r="I5532" s="82" t="s">
        <v>2394</v>
      </c>
      <c r="J5532" s="86" t="s">
        <v>2689</v>
      </c>
      <c r="K5532" s="4"/>
    </row>
    <row r="5533" ht="25.5" customHeight="1">
      <c r="A5533" s="77" t="s">
        <v>1940</v>
      </c>
      <c r="B5533" s="78" t="s">
        <v>2422</v>
      </c>
      <c r="C5533" s="77" t="s">
        <v>265</v>
      </c>
      <c r="D5533" s="77" t="s">
        <v>2423</v>
      </c>
      <c r="E5533" s="79" t="s">
        <v>1943</v>
      </c>
      <c r="F5533" s="42"/>
      <c r="G5533" s="80" t="s">
        <v>106</v>
      </c>
      <c r="H5533" s="81">
        <v>1.6E-4</v>
      </c>
      <c r="I5533" s="82" t="s">
        <v>2424</v>
      </c>
      <c r="J5533" s="86" t="s">
        <v>2395</v>
      </c>
      <c r="K5533" s="4"/>
    </row>
    <row r="5534" ht="24.0" customHeight="1">
      <c r="A5534" s="77" t="s">
        <v>1940</v>
      </c>
      <c r="B5534" s="78" t="s">
        <v>2396</v>
      </c>
      <c r="C5534" s="77" t="s">
        <v>265</v>
      </c>
      <c r="D5534" s="77" t="s">
        <v>2397</v>
      </c>
      <c r="E5534" s="79" t="s">
        <v>1943</v>
      </c>
      <c r="F5534" s="42"/>
      <c r="G5534" s="80" t="s">
        <v>106</v>
      </c>
      <c r="H5534" s="81">
        <v>0.16288</v>
      </c>
      <c r="I5534" s="82" t="s">
        <v>2398</v>
      </c>
      <c r="J5534" s="86" t="s">
        <v>4387</v>
      </c>
      <c r="K5534" s="4"/>
    </row>
    <row r="5535" ht="24.0" customHeight="1">
      <c r="A5535" s="77" t="s">
        <v>1940</v>
      </c>
      <c r="B5535" s="78" t="s">
        <v>2412</v>
      </c>
      <c r="C5535" s="77" t="s">
        <v>265</v>
      </c>
      <c r="D5535" s="77" t="s">
        <v>2413</v>
      </c>
      <c r="E5535" s="79" t="s">
        <v>1972</v>
      </c>
      <c r="F5535" s="42"/>
      <c r="G5535" s="80" t="s">
        <v>106</v>
      </c>
      <c r="H5535" s="81">
        <v>0.0072</v>
      </c>
      <c r="I5535" s="82" t="s">
        <v>2414</v>
      </c>
      <c r="J5535" s="86" t="s">
        <v>3041</v>
      </c>
      <c r="K5535" s="4"/>
    </row>
    <row r="5536" ht="24.0" customHeight="1">
      <c r="A5536" s="77" t="s">
        <v>1940</v>
      </c>
      <c r="B5536" s="78" t="s">
        <v>2400</v>
      </c>
      <c r="C5536" s="77" t="s">
        <v>265</v>
      </c>
      <c r="D5536" s="77" t="s">
        <v>2401</v>
      </c>
      <c r="E5536" s="79" t="s">
        <v>1972</v>
      </c>
      <c r="F5536" s="42"/>
      <c r="G5536" s="80" t="s">
        <v>2402</v>
      </c>
      <c r="H5536" s="81">
        <v>6.4E-4</v>
      </c>
      <c r="I5536" s="82" t="s">
        <v>2403</v>
      </c>
      <c r="J5536" s="86" t="s">
        <v>2381</v>
      </c>
      <c r="K5536" s="4"/>
    </row>
    <row r="5537" ht="24.0" customHeight="1">
      <c r="A5537" s="77" t="s">
        <v>1940</v>
      </c>
      <c r="B5537" s="78" t="s">
        <v>2368</v>
      </c>
      <c r="C5537" s="77" t="s">
        <v>265</v>
      </c>
      <c r="D5537" s="77" t="s">
        <v>2369</v>
      </c>
      <c r="E5537" s="79" t="s">
        <v>1943</v>
      </c>
      <c r="F5537" s="42"/>
      <c r="G5537" s="80" t="s">
        <v>2370</v>
      </c>
      <c r="H5537" s="81">
        <v>0.00128</v>
      </c>
      <c r="I5537" s="82" t="s">
        <v>2371</v>
      </c>
      <c r="J5537" s="86" t="s">
        <v>2351</v>
      </c>
      <c r="K5537" s="4"/>
    </row>
    <row r="5538" ht="24.0" customHeight="1">
      <c r="A5538" s="77" t="s">
        <v>1940</v>
      </c>
      <c r="B5538" s="78" t="s">
        <v>2425</v>
      </c>
      <c r="C5538" s="77" t="s">
        <v>265</v>
      </c>
      <c r="D5538" s="77" t="s">
        <v>2426</v>
      </c>
      <c r="E5538" s="79" t="s">
        <v>1943</v>
      </c>
      <c r="F5538" s="42"/>
      <c r="G5538" s="80" t="s">
        <v>106</v>
      </c>
      <c r="H5538" s="81">
        <v>1.6E-4</v>
      </c>
      <c r="I5538" s="82" t="s">
        <v>2427</v>
      </c>
      <c r="J5538" s="86" t="s">
        <v>2351</v>
      </c>
      <c r="K5538" s="4"/>
    </row>
    <row r="5539" ht="24.0" customHeight="1">
      <c r="A5539" s="77" t="s">
        <v>1940</v>
      </c>
      <c r="B5539" s="78" t="s">
        <v>2428</v>
      </c>
      <c r="C5539" s="77" t="s">
        <v>265</v>
      </c>
      <c r="D5539" s="77" t="s">
        <v>2429</v>
      </c>
      <c r="E5539" s="79" t="s">
        <v>1943</v>
      </c>
      <c r="F5539" s="42"/>
      <c r="G5539" s="80" t="s">
        <v>106</v>
      </c>
      <c r="H5539" s="81">
        <v>2.4E-4</v>
      </c>
      <c r="I5539" s="82" t="s">
        <v>2430</v>
      </c>
      <c r="J5539" s="86" t="s">
        <v>2351</v>
      </c>
      <c r="K5539" s="4"/>
    </row>
    <row r="5540" ht="24.0" customHeight="1">
      <c r="A5540" s="77" t="s">
        <v>1940</v>
      </c>
      <c r="B5540" s="78" t="s">
        <v>4211</v>
      </c>
      <c r="C5540" s="77" t="s">
        <v>265</v>
      </c>
      <c r="D5540" s="77" t="s">
        <v>4212</v>
      </c>
      <c r="E5540" s="79" t="s">
        <v>1943</v>
      </c>
      <c r="F5540" s="42"/>
      <c r="G5540" s="80" t="s">
        <v>106</v>
      </c>
      <c r="H5540" s="81">
        <v>1.6E-4</v>
      </c>
      <c r="I5540" s="82" t="s">
        <v>4213</v>
      </c>
      <c r="J5540" s="86" t="s">
        <v>2351</v>
      </c>
      <c r="K5540" s="4"/>
    </row>
    <row r="5541" ht="24.0" customHeight="1">
      <c r="A5541" s="77" t="s">
        <v>1940</v>
      </c>
      <c r="B5541" s="78" t="s">
        <v>2382</v>
      </c>
      <c r="C5541" s="77" t="s">
        <v>265</v>
      </c>
      <c r="D5541" s="77" t="s">
        <v>2383</v>
      </c>
      <c r="E5541" s="79" t="s">
        <v>1943</v>
      </c>
      <c r="F5541" s="42"/>
      <c r="G5541" s="80" t="s">
        <v>106</v>
      </c>
      <c r="H5541" s="81">
        <v>1.6E-4</v>
      </c>
      <c r="I5541" s="82" t="s">
        <v>2384</v>
      </c>
      <c r="J5541" s="86" t="s">
        <v>2351</v>
      </c>
      <c r="K5541" s="4"/>
    </row>
    <row r="5542" ht="24.0" customHeight="1">
      <c r="A5542" s="77" t="s">
        <v>1940</v>
      </c>
      <c r="B5542" s="78" t="s">
        <v>4214</v>
      </c>
      <c r="C5542" s="77" t="s">
        <v>265</v>
      </c>
      <c r="D5542" s="77" t="s">
        <v>4215</v>
      </c>
      <c r="E5542" s="79" t="s">
        <v>1943</v>
      </c>
      <c r="F5542" s="42"/>
      <c r="G5542" s="80" t="s">
        <v>106</v>
      </c>
      <c r="H5542" s="81">
        <v>1.6E-4</v>
      </c>
      <c r="I5542" s="82" t="s">
        <v>4216</v>
      </c>
      <c r="J5542" s="86" t="s">
        <v>2395</v>
      </c>
      <c r="K5542" s="4"/>
    </row>
    <row r="5543" ht="24.0" customHeight="1">
      <c r="A5543" s="77" t="s">
        <v>1940</v>
      </c>
      <c r="B5543" s="78" t="s">
        <v>4218</v>
      </c>
      <c r="C5543" s="77" t="s">
        <v>265</v>
      </c>
      <c r="D5543" s="77" t="s">
        <v>4219</v>
      </c>
      <c r="E5543" s="79" t="s">
        <v>1943</v>
      </c>
      <c r="F5543" s="42"/>
      <c r="G5543" s="80" t="s">
        <v>106</v>
      </c>
      <c r="H5543" s="81">
        <v>8.0E-5</v>
      </c>
      <c r="I5543" s="82" t="s">
        <v>4220</v>
      </c>
      <c r="J5543" s="86" t="s">
        <v>2351</v>
      </c>
      <c r="K5543" s="4"/>
    </row>
    <row r="5544" ht="25.5" customHeight="1">
      <c r="A5544" s="77" t="s">
        <v>1940</v>
      </c>
      <c r="B5544" s="78" t="s">
        <v>4384</v>
      </c>
      <c r="C5544" s="77" t="s">
        <v>265</v>
      </c>
      <c r="D5544" s="77" t="s">
        <v>4385</v>
      </c>
      <c r="E5544" s="79" t="s">
        <v>1943</v>
      </c>
      <c r="F5544" s="42"/>
      <c r="G5544" s="80" t="s">
        <v>1226</v>
      </c>
      <c r="H5544" s="81">
        <v>1.0</v>
      </c>
      <c r="I5544" s="82" t="s">
        <v>4386</v>
      </c>
      <c r="J5544" s="86" t="s">
        <v>4386</v>
      </c>
      <c r="K5544" s="4"/>
    </row>
    <row r="5545" ht="13.5" customHeight="1">
      <c r="A5545" s="64"/>
      <c r="B5545" s="64"/>
      <c r="C5545" s="64"/>
      <c r="D5545" s="64"/>
      <c r="E5545" s="64" t="s">
        <v>1935</v>
      </c>
      <c r="F5545" s="74">
        <v>14.61</v>
      </c>
      <c r="G5545" s="64" t="s">
        <v>1936</v>
      </c>
      <c r="H5545" s="74">
        <v>15.72</v>
      </c>
      <c r="I5545" s="64" t="s">
        <v>1937</v>
      </c>
      <c r="J5545" s="74">
        <v>30.33</v>
      </c>
      <c r="K5545" s="4"/>
    </row>
    <row r="5546" ht="13.5" customHeight="1">
      <c r="A5546" s="64"/>
      <c r="B5546" s="64"/>
      <c r="C5546" s="64"/>
      <c r="D5546" s="64"/>
      <c r="E5546" s="64" t="s">
        <v>1938</v>
      </c>
      <c r="F5546" s="74">
        <v>51.56</v>
      </c>
      <c r="G5546" s="64"/>
      <c r="H5546" s="75" t="s">
        <v>1939</v>
      </c>
      <c r="I5546" s="34"/>
      <c r="J5546" s="74">
        <v>270.62</v>
      </c>
      <c r="K5546" s="4"/>
    </row>
    <row r="5547" ht="0.75" customHeight="1">
      <c r="A5547" s="76"/>
      <c r="B5547" s="76"/>
      <c r="C5547" s="76"/>
      <c r="D5547" s="76"/>
      <c r="E5547" s="76"/>
      <c r="F5547" s="76"/>
      <c r="G5547" s="76"/>
      <c r="H5547" s="76"/>
      <c r="I5547" s="76"/>
      <c r="J5547" s="76"/>
      <c r="K5547" s="76"/>
    </row>
    <row r="5548" ht="18.0" customHeight="1">
      <c r="A5548" s="39" t="s">
        <v>1442</v>
      </c>
      <c r="B5548" s="43" t="s">
        <v>83</v>
      </c>
      <c r="C5548" s="39" t="s">
        <v>84</v>
      </c>
      <c r="D5548" s="39" t="s">
        <v>24</v>
      </c>
      <c r="E5548" s="40" t="s">
        <v>1911</v>
      </c>
      <c r="F5548" s="42"/>
      <c r="G5548" s="54" t="s">
        <v>85</v>
      </c>
      <c r="H5548" s="43" t="s">
        <v>25</v>
      </c>
      <c r="I5548" s="43" t="s">
        <v>86</v>
      </c>
      <c r="J5548" s="43" t="s">
        <v>26</v>
      </c>
      <c r="K5548" s="4"/>
    </row>
    <row r="5549" ht="25.5" customHeight="1">
      <c r="A5549" s="56" t="s">
        <v>1913</v>
      </c>
      <c r="B5549" s="58" t="s">
        <v>1443</v>
      </c>
      <c r="C5549" s="56" t="s">
        <v>265</v>
      </c>
      <c r="D5549" s="56" t="s">
        <v>1444</v>
      </c>
      <c r="E5549" s="66" t="s">
        <v>4376</v>
      </c>
      <c r="F5549" s="42"/>
      <c r="G5549" s="57" t="s">
        <v>106</v>
      </c>
      <c r="H5549" s="67">
        <v>1.0</v>
      </c>
      <c r="I5549" s="59">
        <v>34.24</v>
      </c>
      <c r="J5549" s="59">
        <v>34.24</v>
      </c>
      <c r="K5549" s="4"/>
    </row>
    <row r="5550" ht="15.0" customHeight="1">
      <c r="A5550" s="39" t="s">
        <v>23</v>
      </c>
      <c r="B5550" s="43" t="s">
        <v>83</v>
      </c>
      <c r="C5550" s="39" t="s">
        <v>84</v>
      </c>
      <c r="D5550" s="39" t="s">
        <v>24</v>
      </c>
      <c r="E5550" s="40" t="s">
        <v>1911</v>
      </c>
      <c r="F5550" s="42"/>
      <c r="G5550" s="54" t="s">
        <v>85</v>
      </c>
      <c r="H5550" s="43" t="s">
        <v>25</v>
      </c>
      <c r="I5550" s="43" t="s">
        <v>86</v>
      </c>
      <c r="J5550" s="43" t="s">
        <v>26</v>
      </c>
      <c r="K5550" s="4"/>
    </row>
    <row r="5551" ht="24.0" customHeight="1">
      <c r="A5551" s="77" t="s">
        <v>1940</v>
      </c>
      <c r="B5551" s="78" t="s">
        <v>4204</v>
      </c>
      <c r="C5551" s="77" t="s">
        <v>122</v>
      </c>
      <c r="D5551" s="77" t="s">
        <v>4205</v>
      </c>
      <c r="E5551" s="79" t="s">
        <v>1948</v>
      </c>
      <c r="F5551" s="42"/>
      <c r="G5551" s="80" t="s">
        <v>1134</v>
      </c>
      <c r="H5551" s="81">
        <v>0.1</v>
      </c>
      <c r="I5551" s="82" t="s">
        <v>3014</v>
      </c>
      <c r="J5551" s="86" t="s">
        <v>4388</v>
      </c>
      <c r="K5551" s="4"/>
    </row>
    <row r="5552" ht="25.5" customHeight="1">
      <c r="A5552" s="77" t="s">
        <v>1940</v>
      </c>
      <c r="B5552" s="78" t="s">
        <v>4389</v>
      </c>
      <c r="C5552" s="77" t="s">
        <v>265</v>
      </c>
      <c r="D5552" s="77" t="s">
        <v>1444</v>
      </c>
      <c r="E5552" s="79" t="s">
        <v>1943</v>
      </c>
      <c r="F5552" s="42"/>
      <c r="G5552" s="80" t="s">
        <v>106</v>
      </c>
      <c r="H5552" s="81">
        <v>1.0</v>
      </c>
      <c r="I5552" s="82" t="s">
        <v>4390</v>
      </c>
      <c r="J5552" s="86" t="s">
        <v>4390</v>
      </c>
      <c r="K5552" s="4"/>
    </row>
    <row r="5553" ht="24.0" customHeight="1">
      <c r="A5553" s="68" t="s">
        <v>1913</v>
      </c>
      <c r="B5553" s="69" t="s">
        <v>4196</v>
      </c>
      <c r="C5553" s="68" t="s">
        <v>265</v>
      </c>
      <c r="D5553" s="68" t="s">
        <v>4197</v>
      </c>
      <c r="E5553" s="70" t="s">
        <v>2332</v>
      </c>
      <c r="F5553" s="42"/>
      <c r="G5553" s="71" t="s">
        <v>2070</v>
      </c>
      <c r="H5553" s="72">
        <v>0.1</v>
      </c>
      <c r="I5553" s="73" t="s">
        <v>4198</v>
      </c>
      <c r="J5553" s="84" t="s">
        <v>2969</v>
      </c>
      <c r="K5553" s="4"/>
    </row>
    <row r="5554" ht="39.75" customHeight="1">
      <c r="A5554" s="87" t="s">
        <v>2347</v>
      </c>
      <c r="B5554" s="41"/>
      <c r="C5554" s="41"/>
      <c r="D5554" s="41"/>
      <c r="E5554" s="41"/>
      <c r="F5554" s="41"/>
      <c r="G5554" s="41"/>
      <c r="H5554" s="41"/>
      <c r="I5554" s="41"/>
      <c r="J5554" s="42"/>
      <c r="K5554" s="4"/>
    </row>
    <row r="5555" ht="15.0" customHeight="1">
      <c r="A5555" s="39" t="s">
        <v>23</v>
      </c>
      <c r="B5555" s="43" t="s">
        <v>83</v>
      </c>
      <c r="C5555" s="39" t="s">
        <v>84</v>
      </c>
      <c r="D5555" s="39" t="s">
        <v>24</v>
      </c>
      <c r="E5555" s="40" t="s">
        <v>1911</v>
      </c>
      <c r="F5555" s="42"/>
      <c r="G5555" s="54" t="s">
        <v>85</v>
      </c>
      <c r="H5555" s="43" t="s">
        <v>25</v>
      </c>
      <c r="I5555" s="43" t="s">
        <v>86</v>
      </c>
      <c r="J5555" s="43" t="s">
        <v>26</v>
      </c>
      <c r="K5555" s="4"/>
    </row>
    <row r="5556" ht="24.0" customHeight="1">
      <c r="A5556" s="77" t="s">
        <v>1940</v>
      </c>
      <c r="B5556" s="78" t="s">
        <v>4204</v>
      </c>
      <c r="C5556" s="77" t="s">
        <v>122</v>
      </c>
      <c r="D5556" s="77" t="s">
        <v>4205</v>
      </c>
      <c r="E5556" s="79" t="s">
        <v>1948</v>
      </c>
      <c r="F5556" s="42"/>
      <c r="G5556" s="80" t="s">
        <v>1134</v>
      </c>
      <c r="H5556" s="81">
        <v>0.1</v>
      </c>
      <c r="I5556" s="82" t="s">
        <v>3014</v>
      </c>
      <c r="J5556" s="86" t="s">
        <v>4388</v>
      </c>
      <c r="K5556" s="4"/>
    </row>
    <row r="5557" ht="25.5" customHeight="1">
      <c r="A5557" s="77" t="s">
        <v>1940</v>
      </c>
      <c r="B5557" s="78" t="s">
        <v>4389</v>
      </c>
      <c r="C5557" s="77" t="s">
        <v>265</v>
      </c>
      <c r="D5557" s="77" t="s">
        <v>1444</v>
      </c>
      <c r="E5557" s="79" t="s">
        <v>1943</v>
      </c>
      <c r="F5557" s="42"/>
      <c r="G5557" s="80" t="s">
        <v>106</v>
      </c>
      <c r="H5557" s="81">
        <v>1.0</v>
      </c>
      <c r="I5557" s="82" t="s">
        <v>4390</v>
      </c>
      <c r="J5557" s="86" t="s">
        <v>4390</v>
      </c>
      <c r="K5557" s="4"/>
    </row>
    <row r="5558" ht="24.0" customHeight="1">
      <c r="A5558" s="77" t="s">
        <v>1940</v>
      </c>
      <c r="B5558" s="78" t="s">
        <v>4211</v>
      </c>
      <c r="C5558" s="77" t="s">
        <v>265</v>
      </c>
      <c r="D5558" s="77" t="s">
        <v>4212</v>
      </c>
      <c r="E5558" s="79" t="s">
        <v>1943</v>
      </c>
      <c r="F5558" s="42"/>
      <c r="G5558" s="80" t="s">
        <v>106</v>
      </c>
      <c r="H5558" s="81">
        <v>2.0E-5</v>
      </c>
      <c r="I5558" s="82" t="s">
        <v>4213</v>
      </c>
      <c r="J5558" s="86" t="s">
        <v>2351</v>
      </c>
      <c r="K5558" s="4"/>
    </row>
    <row r="5559" ht="25.5" customHeight="1">
      <c r="A5559" s="77" t="s">
        <v>1940</v>
      </c>
      <c r="B5559" s="78" t="s">
        <v>2404</v>
      </c>
      <c r="C5559" s="77" t="s">
        <v>265</v>
      </c>
      <c r="D5559" s="77" t="s">
        <v>2405</v>
      </c>
      <c r="E5559" s="79" t="s">
        <v>1972</v>
      </c>
      <c r="F5559" s="42"/>
      <c r="G5559" s="80" t="s">
        <v>106</v>
      </c>
      <c r="H5559" s="81">
        <v>0.01018</v>
      </c>
      <c r="I5559" s="82" t="s">
        <v>2406</v>
      </c>
      <c r="J5559" s="86" t="s">
        <v>2689</v>
      </c>
      <c r="K5559" s="4"/>
    </row>
    <row r="5560" ht="25.5" customHeight="1">
      <c r="A5560" s="77" t="s">
        <v>1940</v>
      </c>
      <c r="B5560" s="78" t="s">
        <v>2372</v>
      </c>
      <c r="C5560" s="77" t="s">
        <v>122</v>
      </c>
      <c r="D5560" s="77" t="s">
        <v>2373</v>
      </c>
      <c r="E5560" s="79" t="s">
        <v>1943</v>
      </c>
      <c r="F5560" s="42"/>
      <c r="G5560" s="80" t="s">
        <v>98</v>
      </c>
      <c r="H5560" s="81">
        <v>2.0E-5</v>
      </c>
      <c r="I5560" s="82" t="s">
        <v>2374</v>
      </c>
      <c r="J5560" s="86" t="s">
        <v>2351</v>
      </c>
      <c r="K5560" s="4"/>
    </row>
    <row r="5561" ht="24.0" customHeight="1">
      <c r="A5561" s="77" t="s">
        <v>1940</v>
      </c>
      <c r="B5561" s="78" t="s">
        <v>2400</v>
      </c>
      <c r="C5561" s="77" t="s">
        <v>265</v>
      </c>
      <c r="D5561" s="77" t="s">
        <v>2401</v>
      </c>
      <c r="E5561" s="79" t="s">
        <v>1972</v>
      </c>
      <c r="F5561" s="42"/>
      <c r="G5561" s="80" t="s">
        <v>2402</v>
      </c>
      <c r="H5561" s="81">
        <v>4.0E-5</v>
      </c>
      <c r="I5561" s="82" t="s">
        <v>2403</v>
      </c>
      <c r="J5561" s="86" t="s">
        <v>2359</v>
      </c>
      <c r="K5561" s="4"/>
    </row>
    <row r="5562" ht="24.0" customHeight="1">
      <c r="A5562" s="77" t="s">
        <v>1940</v>
      </c>
      <c r="B5562" s="78" t="s">
        <v>2388</v>
      </c>
      <c r="C5562" s="77" t="s">
        <v>265</v>
      </c>
      <c r="D5562" s="77" t="s">
        <v>2389</v>
      </c>
      <c r="E5562" s="79" t="s">
        <v>1943</v>
      </c>
      <c r="F5562" s="42"/>
      <c r="G5562" s="80" t="s">
        <v>106</v>
      </c>
      <c r="H5562" s="81">
        <v>0.00654</v>
      </c>
      <c r="I5562" s="82" t="s">
        <v>2390</v>
      </c>
      <c r="J5562" s="86" t="s">
        <v>2395</v>
      </c>
      <c r="K5562" s="4"/>
    </row>
    <row r="5563" ht="24.0" customHeight="1">
      <c r="A5563" s="77" t="s">
        <v>1940</v>
      </c>
      <c r="B5563" s="78" t="s">
        <v>2382</v>
      </c>
      <c r="C5563" s="77" t="s">
        <v>265</v>
      </c>
      <c r="D5563" s="77" t="s">
        <v>2383</v>
      </c>
      <c r="E5563" s="79" t="s">
        <v>1943</v>
      </c>
      <c r="F5563" s="42"/>
      <c r="G5563" s="80" t="s">
        <v>106</v>
      </c>
      <c r="H5563" s="81">
        <v>2.0E-5</v>
      </c>
      <c r="I5563" s="82" t="s">
        <v>2384</v>
      </c>
      <c r="J5563" s="86" t="s">
        <v>2351</v>
      </c>
      <c r="K5563" s="4"/>
    </row>
    <row r="5564" ht="24.0" customHeight="1">
      <c r="A5564" s="77" t="s">
        <v>1940</v>
      </c>
      <c r="B5564" s="78" t="s">
        <v>2412</v>
      </c>
      <c r="C5564" s="77" t="s">
        <v>265</v>
      </c>
      <c r="D5564" s="77" t="s">
        <v>2413</v>
      </c>
      <c r="E5564" s="79" t="s">
        <v>1972</v>
      </c>
      <c r="F5564" s="42"/>
      <c r="G5564" s="80" t="s">
        <v>106</v>
      </c>
      <c r="H5564" s="81">
        <v>4.5E-4</v>
      </c>
      <c r="I5564" s="82" t="s">
        <v>2414</v>
      </c>
      <c r="J5564" s="86" t="s">
        <v>2351</v>
      </c>
      <c r="K5564" s="4"/>
    </row>
    <row r="5565" ht="24.0" customHeight="1">
      <c r="A5565" s="77" t="s">
        <v>1940</v>
      </c>
      <c r="B5565" s="78" t="s">
        <v>2392</v>
      </c>
      <c r="C5565" s="77" t="s">
        <v>265</v>
      </c>
      <c r="D5565" s="77" t="s">
        <v>2393</v>
      </c>
      <c r="E5565" s="79" t="s">
        <v>1943</v>
      </c>
      <c r="F5565" s="42"/>
      <c r="G5565" s="80" t="s">
        <v>106</v>
      </c>
      <c r="H5565" s="81">
        <v>1.8E-4</v>
      </c>
      <c r="I5565" s="82" t="s">
        <v>2394</v>
      </c>
      <c r="J5565" s="86" t="s">
        <v>2351</v>
      </c>
      <c r="K5565" s="4"/>
    </row>
    <row r="5566" ht="25.5" customHeight="1">
      <c r="A5566" s="77" t="s">
        <v>1940</v>
      </c>
      <c r="B5566" s="78" t="s">
        <v>2409</v>
      </c>
      <c r="C5566" s="77" t="s">
        <v>265</v>
      </c>
      <c r="D5566" s="77" t="s">
        <v>2410</v>
      </c>
      <c r="E5566" s="79" t="s">
        <v>1943</v>
      </c>
      <c r="F5566" s="42"/>
      <c r="G5566" s="80" t="s">
        <v>106</v>
      </c>
      <c r="H5566" s="81">
        <v>6.0E-5</v>
      </c>
      <c r="I5566" s="82" t="s">
        <v>2411</v>
      </c>
      <c r="J5566" s="86" t="s">
        <v>2351</v>
      </c>
      <c r="K5566" s="4"/>
    </row>
    <row r="5567" ht="25.5" customHeight="1">
      <c r="A5567" s="77" t="s">
        <v>1940</v>
      </c>
      <c r="B5567" s="78" t="s">
        <v>2364</v>
      </c>
      <c r="C5567" s="77" t="s">
        <v>122</v>
      </c>
      <c r="D5567" s="77" t="s">
        <v>2365</v>
      </c>
      <c r="E5567" s="79" t="s">
        <v>1943</v>
      </c>
      <c r="F5567" s="42"/>
      <c r="G5567" s="80" t="s">
        <v>2357</v>
      </c>
      <c r="H5567" s="81">
        <v>7.0E-5</v>
      </c>
      <c r="I5567" s="82" t="s">
        <v>2366</v>
      </c>
      <c r="J5567" s="86" t="s">
        <v>2351</v>
      </c>
      <c r="K5567" s="4"/>
    </row>
    <row r="5568" ht="24.0" customHeight="1">
      <c r="A5568" s="77" t="s">
        <v>1940</v>
      </c>
      <c r="B5568" s="78" t="s">
        <v>2396</v>
      </c>
      <c r="C5568" s="77" t="s">
        <v>265</v>
      </c>
      <c r="D5568" s="77" t="s">
        <v>2397</v>
      </c>
      <c r="E5568" s="79" t="s">
        <v>1943</v>
      </c>
      <c r="F5568" s="42"/>
      <c r="G5568" s="80" t="s">
        <v>106</v>
      </c>
      <c r="H5568" s="81">
        <v>0.01018</v>
      </c>
      <c r="I5568" s="82" t="s">
        <v>2398</v>
      </c>
      <c r="J5568" s="86" t="s">
        <v>2438</v>
      </c>
      <c r="K5568" s="4"/>
    </row>
    <row r="5569" ht="24.0" customHeight="1">
      <c r="A5569" s="77" t="s">
        <v>1940</v>
      </c>
      <c r="B5569" s="78" t="s">
        <v>2407</v>
      </c>
      <c r="C5569" s="77" t="s">
        <v>265</v>
      </c>
      <c r="D5569" s="77" t="s">
        <v>2408</v>
      </c>
      <c r="E5569" s="79" t="s">
        <v>1943</v>
      </c>
      <c r="F5569" s="42"/>
      <c r="G5569" s="80" t="s">
        <v>106</v>
      </c>
      <c r="H5569" s="81">
        <v>4.5E-4</v>
      </c>
      <c r="I5569" s="82" t="s">
        <v>2186</v>
      </c>
      <c r="J5569" s="86" t="s">
        <v>2351</v>
      </c>
      <c r="K5569" s="4"/>
    </row>
    <row r="5570" ht="24.0" customHeight="1">
      <c r="A5570" s="77" t="s">
        <v>1940</v>
      </c>
      <c r="B5570" s="78" t="s">
        <v>4214</v>
      </c>
      <c r="C5570" s="77" t="s">
        <v>265</v>
      </c>
      <c r="D5570" s="77" t="s">
        <v>4215</v>
      </c>
      <c r="E5570" s="79" t="s">
        <v>1943</v>
      </c>
      <c r="F5570" s="42"/>
      <c r="G5570" s="80" t="s">
        <v>106</v>
      </c>
      <c r="H5570" s="81">
        <v>2.0E-5</v>
      </c>
      <c r="I5570" s="82" t="s">
        <v>4216</v>
      </c>
      <c r="J5570" s="86" t="s">
        <v>2351</v>
      </c>
      <c r="K5570" s="4"/>
    </row>
    <row r="5571" ht="24.0" customHeight="1">
      <c r="A5571" s="77" t="s">
        <v>1940</v>
      </c>
      <c r="B5571" s="78" t="s">
        <v>2360</v>
      </c>
      <c r="C5571" s="77" t="s">
        <v>265</v>
      </c>
      <c r="D5571" s="77" t="s">
        <v>2361</v>
      </c>
      <c r="E5571" s="79" t="s">
        <v>1943</v>
      </c>
      <c r="F5571" s="42"/>
      <c r="G5571" s="80" t="s">
        <v>106</v>
      </c>
      <c r="H5571" s="81">
        <v>4.5E-4</v>
      </c>
      <c r="I5571" s="82" t="s">
        <v>2362</v>
      </c>
      <c r="J5571" s="86" t="s">
        <v>3041</v>
      </c>
      <c r="K5571" s="4"/>
    </row>
    <row r="5572" ht="24.0" customHeight="1">
      <c r="A5572" s="77" t="s">
        <v>1940</v>
      </c>
      <c r="B5572" s="78" t="s">
        <v>2378</v>
      </c>
      <c r="C5572" s="77" t="s">
        <v>265</v>
      </c>
      <c r="D5572" s="77" t="s">
        <v>2379</v>
      </c>
      <c r="E5572" s="79" t="s">
        <v>1943</v>
      </c>
      <c r="F5572" s="42"/>
      <c r="G5572" s="80" t="s">
        <v>106</v>
      </c>
      <c r="H5572" s="81">
        <v>1.5E-4</v>
      </c>
      <c r="I5572" s="82" t="s">
        <v>2380</v>
      </c>
      <c r="J5572" s="86" t="s">
        <v>2395</v>
      </c>
      <c r="K5572" s="4"/>
    </row>
    <row r="5573" ht="24.0" customHeight="1">
      <c r="A5573" s="77" t="s">
        <v>1940</v>
      </c>
      <c r="B5573" s="78" t="s">
        <v>2355</v>
      </c>
      <c r="C5573" s="77" t="s">
        <v>122</v>
      </c>
      <c r="D5573" s="77" t="s">
        <v>2356</v>
      </c>
      <c r="E5573" s="79" t="s">
        <v>1943</v>
      </c>
      <c r="F5573" s="42"/>
      <c r="G5573" s="80" t="s">
        <v>2357</v>
      </c>
      <c r="H5573" s="81">
        <v>2.3E-4</v>
      </c>
      <c r="I5573" s="82" t="s">
        <v>2358</v>
      </c>
      <c r="J5573" s="86" t="s">
        <v>2351</v>
      </c>
      <c r="K5573" s="4"/>
    </row>
    <row r="5574" ht="24.0" customHeight="1">
      <c r="A5574" s="77" t="s">
        <v>1940</v>
      </c>
      <c r="B5574" s="78" t="s">
        <v>2368</v>
      </c>
      <c r="C5574" s="77" t="s">
        <v>265</v>
      </c>
      <c r="D5574" s="77" t="s">
        <v>2369</v>
      </c>
      <c r="E5574" s="79" t="s">
        <v>1943</v>
      </c>
      <c r="F5574" s="42"/>
      <c r="G5574" s="80" t="s">
        <v>2370</v>
      </c>
      <c r="H5574" s="81">
        <v>8.0E-5</v>
      </c>
      <c r="I5574" s="82" t="s">
        <v>2371</v>
      </c>
      <c r="J5574" s="86" t="s">
        <v>2351</v>
      </c>
      <c r="K5574" s="4"/>
    </row>
    <row r="5575" ht="24.0" customHeight="1">
      <c r="A5575" s="77" t="s">
        <v>1940</v>
      </c>
      <c r="B5575" s="78" t="s">
        <v>4218</v>
      </c>
      <c r="C5575" s="77" t="s">
        <v>265</v>
      </c>
      <c r="D5575" s="77" t="s">
        <v>4219</v>
      </c>
      <c r="E5575" s="79" t="s">
        <v>1943</v>
      </c>
      <c r="F5575" s="42"/>
      <c r="G5575" s="80" t="s">
        <v>106</v>
      </c>
      <c r="H5575" s="81">
        <v>1.0E-5</v>
      </c>
      <c r="I5575" s="82" t="s">
        <v>4220</v>
      </c>
      <c r="J5575" s="86" t="s">
        <v>2351</v>
      </c>
      <c r="K5575" s="4"/>
    </row>
    <row r="5576" ht="13.5" customHeight="1">
      <c r="A5576" s="64"/>
      <c r="B5576" s="64"/>
      <c r="C5576" s="64"/>
      <c r="D5576" s="64"/>
      <c r="E5576" s="64" t="s">
        <v>1935</v>
      </c>
      <c r="F5576" s="74">
        <v>1.08</v>
      </c>
      <c r="G5576" s="64" t="s">
        <v>1936</v>
      </c>
      <c r="H5576" s="74">
        <v>1.18</v>
      </c>
      <c r="I5576" s="64" t="s">
        <v>1937</v>
      </c>
      <c r="J5576" s="74">
        <v>2.26</v>
      </c>
      <c r="K5576" s="4"/>
    </row>
    <row r="5577" ht="13.5" customHeight="1">
      <c r="A5577" s="64"/>
      <c r="B5577" s="64"/>
      <c r="C5577" s="64"/>
      <c r="D5577" s="64"/>
      <c r="E5577" s="64" t="s">
        <v>1938</v>
      </c>
      <c r="F5577" s="74">
        <v>8.06</v>
      </c>
      <c r="G5577" s="64"/>
      <c r="H5577" s="75" t="s">
        <v>1939</v>
      </c>
      <c r="I5577" s="34"/>
      <c r="J5577" s="74">
        <v>42.3</v>
      </c>
      <c r="K5577" s="4"/>
    </row>
    <row r="5578" ht="0.75" customHeight="1">
      <c r="A5578" s="76"/>
      <c r="B5578" s="76"/>
      <c r="C5578" s="76"/>
      <c r="D5578" s="76"/>
      <c r="E5578" s="76"/>
      <c r="F5578" s="76"/>
      <c r="G5578" s="76"/>
      <c r="H5578" s="76"/>
      <c r="I5578" s="76"/>
      <c r="J5578" s="76"/>
      <c r="K5578" s="76"/>
    </row>
    <row r="5579" ht="18.0" customHeight="1">
      <c r="A5579" s="39" t="s">
        <v>1445</v>
      </c>
      <c r="B5579" s="43" t="s">
        <v>83</v>
      </c>
      <c r="C5579" s="39" t="s">
        <v>84</v>
      </c>
      <c r="D5579" s="39" t="s">
        <v>24</v>
      </c>
      <c r="E5579" s="40" t="s">
        <v>1911</v>
      </c>
      <c r="F5579" s="42"/>
      <c r="G5579" s="54" t="s">
        <v>85</v>
      </c>
      <c r="H5579" s="43" t="s">
        <v>25</v>
      </c>
      <c r="I5579" s="43" t="s">
        <v>1912</v>
      </c>
      <c r="J5579" s="43" t="s">
        <v>86</v>
      </c>
      <c r="K5579" s="43" t="s">
        <v>26</v>
      </c>
    </row>
    <row r="5580" ht="39.0" customHeight="1">
      <c r="A5580" s="56" t="s">
        <v>1913</v>
      </c>
      <c r="B5580" s="58" t="s">
        <v>1446</v>
      </c>
      <c r="C5580" s="56" t="s">
        <v>136</v>
      </c>
      <c r="D5580" s="56" t="s">
        <v>1447</v>
      </c>
      <c r="E5580" s="66">
        <v>41.14</v>
      </c>
      <c r="F5580" s="42"/>
      <c r="G5580" s="57" t="s">
        <v>106</v>
      </c>
      <c r="H5580" s="67">
        <v>1.0</v>
      </c>
      <c r="I5580" s="59"/>
      <c r="J5580" s="59">
        <v>145.79</v>
      </c>
      <c r="K5580" s="59">
        <v>145.79</v>
      </c>
    </row>
    <row r="5581" ht="24.0" customHeight="1">
      <c r="A5581" s="77" t="s">
        <v>1940</v>
      </c>
      <c r="B5581" s="78" t="s">
        <v>4391</v>
      </c>
      <c r="C5581" s="77" t="s">
        <v>136</v>
      </c>
      <c r="D5581" s="77" t="s">
        <v>4392</v>
      </c>
      <c r="E5581" s="79" t="s">
        <v>1948</v>
      </c>
      <c r="F5581" s="42"/>
      <c r="G5581" s="80" t="s">
        <v>2070</v>
      </c>
      <c r="H5581" s="81">
        <v>0.4</v>
      </c>
      <c r="I5581" s="81">
        <v>0.0</v>
      </c>
      <c r="J5581" s="82">
        <v>22.71</v>
      </c>
      <c r="K5581" s="82">
        <v>9.08</v>
      </c>
    </row>
    <row r="5582" ht="51.75" customHeight="1">
      <c r="A5582" s="77" t="s">
        <v>1940</v>
      </c>
      <c r="B5582" s="78" t="s">
        <v>4393</v>
      </c>
      <c r="C5582" s="77" t="s">
        <v>136</v>
      </c>
      <c r="D5582" s="77" t="s">
        <v>4394</v>
      </c>
      <c r="E5582" s="79" t="s">
        <v>1943</v>
      </c>
      <c r="F5582" s="42"/>
      <c r="G5582" s="80" t="s">
        <v>106</v>
      </c>
      <c r="H5582" s="81">
        <v>1.0</v>
      </c>
      <c r="I5582" s="81">
        <v>0.0</v>
      </c>
      <c r="J5582" s="82">
        <v>123.16</v>
      </c>
      <c r="K5582" s="82">
        <v>123.16</v>
      </c>
    </row>
    <row r="5583" ht="25.5" customHeight="1">
      <c r="A5583" s="77" t="s">
        <v>1940</v>
      </c>
      <c r="B5583" s="78" t="s">
        <v>4395</v>
      </c>
      <c r="C5583" s="77" t="s">
        <v>136</v>
      </c>
      <c r="D5583" s="77" t="s">
        <v>4396</v>
      </c>
      <c r="E5583" s="79" t="s">
        <v>1943</v>
      </c>
      <c r="F5583" s="42"/>
      <c r="G5583" s="80" t="s">
        <v>106</v>
      </c>
      <c r="H5583" s="81">
        <v>0.01</v>
      </c>
      <c r="I5583" s="81">
        <v>0.0</v>
      </c>
      <c r="J5583" s="82">
        <v>31.66</v>
      </c>
      <c r="K5583" s="82">
        <v>0.31</v>
      </c>
    </row>
    <row r="5584" ht="24.0" customHeight="1">
      <c r="A5584" s="77" t="s">
        <v>1940</v>
      </c>
      <c r="B5584" s="78" t="s">
        <v>4397</v>
      </c>
      <c r="C5584" s="77" t="s">
        <v>136</v>
      </c>
      <c r="D5584" s="77" t="s">
        <v>4082</v>
      </c>
      <c r="E5584" s="79" t="s">
        <v>1948</v>
      </c>
      <c r="F5584" s="42"/>
      <c r="G5584" s="80" t="s">
        <v>2070</v>
      </c>
      <c r="H5584" s="81">
        <v>0.4</v>
      </c>
      <c r="I5584" s="81">
        <v>0.0</v>
      </c>
      <c r="J5584" s="82">
        <v>33.12</v>
      </c>
      <c r="K5584" s="82">
        <v>13.24</v>
      </c>
    </row>
    <row r="5585" ht="13.5" customHeight="1">
      <c r="A5585" s="64"/>
      <c r="B5585" s="64"/>
      <c r="C5585" s="64"/>
      <c r="D5585" s="64"/>
      <c r="E5585" s="64"/>
      <c r="F5585" s="64" t="s">
        <v>1935</v>
      </c>
      <c r="G5585" s="74">
        <v>10.75</v>
      </c>
      <c r="H5585" s="64" t="s">
        <v>1936</v>
      </c>
      <c r="I5585" s="74">
        <v>11.57</v>
      </c>
      <c r="J5585" s="64" t="s">
        <v>1937</v>
      </c>
      <c r="K5585" s="74">
        <v>22.32</v>
      </c>
    </row>
    <row r="5586" ht="13.5" customHeight="1">
      <c r="A5586" s="64"/>
      <c r="B5586" s="64"/>
      <c r="C5586" s="64"/>
      <c r="D5586" s="64"/>
      <c r="E5586" s="64"/>
      <c r="F5586" s="64" t="s">
        <v>1938</v>
      </c>
      <c r="G5586" s="74">
        <v>34.31</v>
      </c>
      <c r="H5586" s="75" t="s">
        <v>1939</v>
      </c>
      <c r="I5586" s="34"/>
      <c r="J5586" s="64"/>
      <c r="K5586" s="74">
        <v>180.1</v>
      </c>
    </row>
    <row r="5587" ht="0.75" customHeight="1">
      <c r="A5587" s="76"/>
      <c r="B5587" s="76"/>
      <c r="C5587" s="76"/>
      <c r="D5587" s="76"/>
      <c r="E5587" s="76"/>
      <c r="F5587" s="76"/>
      <c r="G5587" s="76"/>
      <c r="H5587" s="76"/>
      <c r="I5587" s="76"/>
      <c r="J5587" s="76"/>
      <c r="K5587" s="76"/>
    </row>
    <row r="5588" ht="18.0" customHeight="1">
      <c r="A5588" s="39" t="s">
        <v>1448</v>
      </c>
      <c r="B5588" s="43" t="s">
        <v>83</v>
      </c>
      <c r="C5588" s="39" t="s">
        <v>84</v>
      </c>
      <c r="D5588" s="39" t="s">
        <v>24</v>
      </c>
      <c r="E5588" s="40" t="s">
        <v>1911</v>
      </c>
      <c r="F5588" s="42"/>
      <c r="G5588" s="54" t="s">
        <v>85</v>
      </c>
      <c r="H5588" s="43" t="s">
        <v>25</v>
      </c>
      <c r="I5588" s="43" t="s">
        <v>86</v>
      </c>
      <c r="J5588" s="43" t="s">
        <v>26</v>
      </c>
      <c r="K5588" s="4"/>
    </row>
    <row r="5589" ht="24.0" customHeight="1">
      <c r="A5589" s="56" t="s">
        <v>1913</v>
      </c>
      <c r="B5589" s="58" t="s">
        <v>1449</v>
      </c>
      <c r="C5589" s="56" t="s">
        <v>265</v>
      </c>
      <c r="D5589" s="56" t="s">
        <v>1450</v>
      </c>
      <c r="E5589" s="66" t="s">
        <v>2721</v>
      </c>
      <c r="F5589" s="42"/>
      <c r="G5589" s="57" t="s">
        <v>275</v>
      </c>
      <c r="H5589" s="67">
        <v>1.0</v>
      </c>
      <c r="I5589" s="59">
        <v>43.84</v>
      </c>
      <c r="J5589" s="59">
        <v>43.84</v>
      </c>
      <c r="K5589" s="4"/>
    </row>
    <row r="5590" ht="15.0" customHeight="1">
      <c r="A5590" s="39" t="s">
        <v>23</v>
      </c>
      <c r="B5590" s="43" t="s">
        <v>83</v>
      </c>
      <c r="C5590" s="39" t="s">
        <v>84</v>
      </c>
      <c r="D5590" s="39" t="s">
        <v>24</v>
      </c>
      <c r="E5590" s="40" t="s">
        <v>1911</v>
      </c>
      <c r="F5590" s="42"/>
      <c r="G5590" s="54" t="s">
        <v>85</v>
      </c>
      <c r="H5590" s="43" t="s">
        <v>25</v>
      </c>
      <c r="I5590" s="43" t="s">
        <v>86</v>
      </c>
      <c r="J5590" s="43" t="s">
        <v>26</v>
      </c>
      <c r="K5590" s="4"/>
    </row>
    <row r="5591" ht="39.0" customHeight="1">
      <c r="A5591" s="68" t="s">
        <v>1913</v>
      </c>
      <c r="B5591" s="69" t="s">
        <v>2725</v>
      </c>
      <c r="C5591" s="68" t="s">
        <v>265</v>
      </c>
      <c r="D5591" s="68" t="s">
        <v>2726</v>
      </c>
      <c r="E5591" s="70" t="s">
        <v>2530</v>
      </c>
      <c r="F5591" s="42"/>
      <c r="G5591" s="71" t="s">
        <v>111</v>
      </c>
      <c r="H5591" s="72">
        <v>0.003</v>
      </c>
      <c r="I5591" s="73" t="s">
        <v>2854</v>
      </c>
      <c r="J5591" s="84" t="s">
        <v>2855</v>
      </c>
      <c r="K5591" s="4"/>
    </row>
    <row r="5592" ht="24.0" customHeight="1">
      <c r="A5592" s="77" t="s">
        <v>1940</v>
      </c>
      <c r="B5592" s="78" t="s">
        <v>2335</v>
      </c>
      <c r="C5592" s="77" t="s">
        <v>122</v>
      </c>
      <c r="D5592" s="77" t="s">
        <v>2336</v>
      </c>
      <c r="E5592" s="79" t="s">
        <v>1948</v>
      </c>
      <c r="F5592" s="42"/>
      <c r="G5592" s="80" t="s">
        <v>1134</v>
      </c>
      <c r="H5592" s="81">
        <v>0.25</v>
      </c>
      <c r="I5592" s="82" t="s">
        <v>2337</v>
      </c>
      <c r="J5592" s="86" t="s">
        <v>2441</v>
      </c>
      <c r="K5592" s="4"/>
    </row>
    <row r="5593" ht="24.0" customHeight="1">
      <c r="A5593" s="68" t="s">
        <v>1913</v>
      </c>
      <c r="B5593" s="69" t="s">
        <v>2861</v>
      </c>
      <c r="C5593" s="68" t="s">
        <v>265</v>
      </c>
      <c r="D5593" s="68" t="s">
        <v>2862</v>
      </c>
      <c r="E5593" s="70" t="s">
        <v>2332</v>
      </c>
      <c r="F5593" s="42"/>
      <c r="G5593" s="71" t="s">
        <v>2070</v>
      </c>
      <c r="H5593" s="72">
        <v>0.25</v>
      </c>
      <c r="I5593" s="73" t="s">
        <v>2863</v>
      </c>
      <c r="J5593" s="84" t="s">
        <v>4398</v>
      </c>
      <c r="K5593" s="4"/>
    </row>
    <row r="5594" ht="24.0" customHeight="1">
      <c r="A5594" s="68" t="s">
        <v>1913</v>
      </c>
      <c r="B5594" s="69" t="s">
        <v>2343</v>
      </c>
      <c r="C5594" s="68" t="s">
        <v>265</v>
      </c>
      <c r="D5594" s="68" t="s">
        <v>2344</v>
      </c>
      <c r="E5594" s="70" t="s">
        <v>2332</v>
      </c>
      <c r="F5594" s="42"/>
      <c r="G5594" s="71" t="s">
        <v>2070</v>
      </c>
      <c r="H5594" s="72">
        <v>0.25</v>
      </c>
      <c r="I5594" s="73" t="s">
        <v>2345</v>
      </c>
      <c r="J5594" s="84" t="s">
        <v>2442</v>
      </c>
      <c r="K5594" s="4"/>
    </row>
    <row r="5595" ht="24.0" customHeight="1">
      <c r="A5595" s="77" t="s">
        <v>1940</v>
      </c>
      <c r="B5595" s="78" t="s">
        <v>2858</v>
      </c>
      <c r="C5595" s="77" t="s">
        <v>122</v>
      </c>
      <c r="D5595" s="77" t="s">
        <v>2859</v>
      </c>
      <c r="E5595" s="79" t="s">
        <v>1948</v>
      </c>
      <c r="F5595" s="42"/>
      <c r="G5595" s="80" t="s">
        <v>1134</v>
      </c>
      <c r="H5595" s="81">
        <v>0.25</v>
      </c>
      <c r="I5595" s="82" t="s">
        <v>2860</v>
      </c>
      <c r="J5595" s="86" t="s">
        <v>4399</v>
      </c>
      <c r="K5595" s="4"/>
    </row>
    <row r="5596" ht="24.0" customHeight="1">
      <c r="A5596" s="77" t="s">
        <v>1940</v>
      </c>
      <c r="B5596" s="78" t="s">
        <v>4400</v>
      </c>
      <c r="C5596" s="77" t="s">
        <v>265</v>
      </c>
      <c r="D5596" s="77" t="s">
        <v>4401</v>
      </c>
      <c r="E5596" s="79" t="s">
        <v>1943</v>
      </c>
      <c r="F5596" s="42"/>
      <c r="G5596" s="80" t="s">
        <v>275</v>
      </c>
      <c r="H5596" s="81">
        <v>1.0</v>
      </c>
      <c r="I5596" s="82" t="s">
        <v>4402</v>
      </c>
      <c r="J5596" s="86" t="s">
        <v>4402</v>
      </c>
      <c r="K5596" s="4"/>
    </row>
    <row r="5597" ht="39.75" customHeight="1">
      <c r="A5597" s="87" t="s">
        <v>2347</v>
      </c>
      <c r="B5597" s="41"/>
      <c r="C5597" s="41"/>
      <c r="D5597" s="41"/>
      <c r="E5597" s="41"/>
      <c r="F5597" s="41"/>
      <c r="G5597" s="41"/>
      <c r="H5597" s="41"/>
      <c r="I5597" s="41"/>
      <c r="J5597" s="42"/>
      <c r="K5597" s="4"/>
    </row>
    <row r="5598" ht="15.0" customHeight="1">
      <c r="A5598" s="39" t="s">
        <v>23</v>
      </c>
      <c r="B5598" s="43" t="s">
        <v>83</v>
      </c>
      <c r="C5598" s="39" t="s">
        <v>84</v>
      </c>
      <c r="D5598" s="39" t="s">
        <v>24</v>
      </c>
      <c r="E5598" s="40" t="s">
        <v>1911</v>
      </c>
      <c r="F5598" s="42"/>
      <c r="G5598" s="54" t="s">
        <v>85</v>
      </c>
      <c r="H5598" s="43" t="s">
        <v>25</v>
      </c>
      <c r="I5598" s="43" t="s">
        <v>86</v>
      </c>
      <c r="J5598" s="43" t="s">
        <v>26</v>
      </c>
      <c r="K5598" s="4"/>
    </row>
    <row r="5599" ht="25.5" customHeight="1">
      <c r="A5599" s="77" t="s">
        <v>1940</v>
      </c>
      <c r="B5599" s="78" t="s">
        <v>2372</v>
      </c>
      <c r="C5599" s="77" t="s">
        <v>122</v>
      </c>
      <c r="D5599" s="77" t="s">
        <v>2373</v>
      </c>
      <c r="E5599" s="79" t="s">
        <v>1943</v>
      </c>
      <c r="F5599" s="42"/>
      <c r="G5599" s="80" t="s">
        <v>98</v>
      </c>
      <c r="H5599" s="81">
        <v>1.024E-4</v>
      </c>
      <c r="I5599" s="82" t="s">
        <v>2374</v>
      </c>
      <c r="J5599" s="86" t="s">
        <v>2351</v>
      </c>
      <c r="K5599" s="4"/>
    </row>
    <row r="5600" ht="25.5" customHeight="1">
      <c r="A5600" s="77" t="s">
        <v>1940</v>
      </c>
      <c r="B5600" s="78" t="s">
        <v>2409</v>
      </c>
      <c r="C5600" s="77" t="s">
        <v>265</v>
      </c>
      <c r="D5600" s="77" t="s">
        <v>2410</v>
      </c>
      <c r="E5600" s="79" t="s">
        <v>1943</v>
      </c>
      <c r="F5600" s="42"/>
      <c r="G5600" s="80" t="s">
        <v>106</v>
      </c>
      <c r="H5600" s="81">
        <v>3.072E-4</v>
      </c>
      <c r="I5600" s="82" t="s">
        <v>2411</v>
      </c>
      <c r="J5600" s="86" t="s">
        <v>2351</v>
      </c>
      <c r="K5600" s="4"/>
    </row>
    <row r="5601" ht="24.0" customHeight="1">
      <c r="A5601" s="77" t="s">
        <v>1940</v>
      </c>
      <c r="B5601" s="78" t="s">
        <v>2419</v>
      </c>
      <c r="C5601" s="77" t="s">
        <v>265</v>
      </c>
      <c r="D5601" s="77" t="s">
        <v>2420</v>
      </c>
      <c r="E5601" s="79" t="s">
        <v>1943</v>
      </c>
      <c r="F5601" s="42"/>
      <c r="G5601" s="80" t="s">
        <v>106</v>
      </c>
      <c r="H5601" s="81">
        <v>2.62E-5</v>
      </c>
      <c r="I5601" s="82" t="s">
        <v>2421</v>
      </c>
      <c r="J5601" s="86" t="s">
        <v>2351</v>
      </c>
      <c r="K5601" s="4"/>
    </row>
    <row r="5602" ht="24.0" customHeight="1">
      <c r="A5602" s="77" t="s">
        <v>1940</v>
      </c>
      <c r="B5602" s="78" t="s">
        <v>2360</v>
      </c>
      <c r="C5602" s="77" t="s">
        <v>265</v>
      </c>
      <c r="D5602" s="77" t="s">
        <v>2361</v>
      </c>
      <c r="E5602" s="79" t="s">
        <v>1943</v>
      </c>
      <c r="F5602" s="42"/>
      <c r="G5602" s="80" t="s">
        <v>106</v>
      </c>
      <c r="H5602" s="81">
        <v>0.002304</v>
      </c>
      <c r="I5602" s="82" t="s">
        <v>2362</v>
      </c>
      <c r="J5602" s="86" t="s">
        <v>2968</v>
      </c>
      <c r="K5602" s="4"/>
    </row>
    <row r="5603" ht="24.0" customHeight="1">
      <c r="A5603" s="77" t="s">
        <v>1940</v>
      </c>
      <c r="B5603" s="78" t="s">
        <v>2388</v>
      </c>
      <c r="C5603" s="77" t="s">
        <v>265</v>
      </c>
      <c r="D5603" s="77" t="s">
        <v>2389</v>
      </c>
      <c r="E5603" s="79" t="s">
        <v>1943</v>
      </c>
      <c r="F5603" s="42"/>
      <c r="G5603" s="80" t="s">
        <v>106</v>
      </c>
      <c r="H5603" s="81">
        <v>0.0410042</v>
      </c>
      <c r="I5603" s="82" t="s">
        <v>2390</v>
      </c>
      <c r="J5603" s="86" t="s">
        <v>3564</v>
      </c>
      <c r="K5603" s="4"/>
    </row>
    <row r="5604" ht="24.0" customHeight="1">
      <c r="A5604" s="77" t="s">
        <v>1940</v>
      </c>
      <c r="B5604" s="78" t="s">
        <v>2378</v>
      </c>
      <c r="C5604" s="77" t="s">
        <v>265</v>
      </c>
      <c r="D5604" s="77" t="s">
        <v>2379</v>
      </c>
      <c r="E5604" s="79" t="s">
        <v>1943</v>
      </c>
      <c r="F5604" s="42"/>
      <c r="G5604" s="80" t="s">
        <v>106</v>
      </c>
      <c r="H5604" s="81">
        <v>7.68E-4</v>
      </c>
      <c r="I5604" s="82" t="s">
        <v>2380</v>
      </c>
      <c r="J5604" s="86" t="s">
        <v>2438</v>
      </c>
      <c r="K5604" s="4"/>
    </row>
    <row r="5605" ht="25.5" customHeight="1">
      <c r="A5605" s="77" t="s">
        <v>1940</v>
      </c>
      <c r="B5605" s="78" t="s">
        <v>2364</v>
      </c>
      <c r="C5605" s="77" t="s">
        <v>122</v>
      </c>
      <c r="D5605" s="77" t="s">
        <v>2365</v>
      </c>
      <c r="E5605" s="79" t="s">
        <v>1943</v>
      </c>
      <c r="F5605" s="42"/>
      <c r="G5605" s="80" t="s">
        <v>2357</v>
      </c>
      <c r="H5605" s="81">
        <v>4.096E-4</v>
      </c>
      <c r="I5605" s="82" t="s">
        <v>2366</v>
      </c>
      <c r="J5605" s="86" t="s">
        <v>2415</v>
      </c>
      <c r="K5605" s="4"/>
    </row>
    <row r="5606" ht="24.0" customHeight="1">
      <c r="A5606" s="77" t="s">
        <v>1940</v>
      </c>
      <c r="B5606" s="78" t="s">
        <v>2355</v>
      </c>
      <c r="C5606" s="77" t="s">
        <v>122</v>
      </c>
      <c r="D5606" s="77" t="s">
        <v>2356</v>
      </c>
      <c r="E5606" s="79" t="s">
        <v>1943</v>
      </c>
      <c r="F5606" s="42"/>
      <c r="G5606" s="80" t="s">
        <v>2357</v>
      </c>
      <c r="H5606" s="81">
        <v>0.0011776</v>
      </c>
      <c r="I5606" s="82" t="s">
        <v>2358</v>
      </c>
      <c r="J5606" s="86" t="s">
        <v>2359</v>
      </c>
      <c r="K5606" s="4"/>
    </row>
    <row r="5607" ht="25.5" customHeight="1">
      <c r="A5607" s="77" t="s">
        <v>1940</v>
      </c>
      <c r="B5607" s="78" t="s">
        <v>2404</v>
      </c>
      <c r="C5607" s="77" t="s">
        <v>265</v>
      </c>
      <c r="D5607" s="77" t="s">
        <v>2405</v>
      </c>
      <c r="E5607" s="79" t="s">
        <v>1972</v>
      </c>
      <c r="F5607" s="42"/>
      <c r="G5607" s="80" t="s">
        <v>106</v>
      </c>
      <c r="H5607" s="81">
        <v>0.0521216</v>
      </c>
      <c r="I5607" s="82" t="s">
        <v>2406</v>
      </c>
      <c r="J5607" s="86" t="s">
        <v>2166</v>
      </c>
      <c r="K5607" s="4"/>
    </row>
    <row r="5608" ht="24.0" customHeight="1">
      <c r="A5608" s="77" t="s">
        <v>1940</v>
      </c>
      <c r="B5608" s="78" t="s">
        <v>2407</v>
      </c>
      <c r="C5608" s="77" t="s">
        <v>265</v>
      </c>
      <c r="D5608" s="77" t="s">
        <v>2408</v>
      </c>
      <c r="E5608" s="79" t="s">
        <v>1943</v>
      </c>
      <c r="F5608" s="42"/>
      <c r="G5608" s="80" t="s">
        <v>106</v>
      </c>
      <c r="H5608" s="81">
        <v>0.002304</v>
      </c>
      <c r="I5608" s="82" t="s">
        <v>2186</v>
      </c>
      <c r="J5608" s="86" t="s">
        <v>2359</v>
      </c>
      <c r="K5608" s="4"/>
    </row>
    <row r="5609" ht="24.0" customHeight="1">
      <c r="A5609" s="77" t="s">
        <v>1940</v>
      </c>
      <c r="B5609" s="78" t="s">
        <v>2392</v>
      </c>
      <c r="C5609" s="77" t="s">
        <v>265</v>
      </c>
      <c r="D5609" s="77" t="s">
        <v>2393</v>
      </c>
      <c r="E5609" s="79" t="s">
        <v>1943</v>
      </c>
      <c r="F5609" s="42"/>
      <c r="G5609" s="80" t="s">
        <v>106</v>
      </c>
      <c r="H5609" s="81">
        <v>9.216E-4</v>
      </c>
      <c r="I5609" s="82" t="s">
        <v>2394</v>
      </c>
      <c r="J5609" s="86" t="s">
        <v>2359</v>
      </c>
      <c r="K5609" s="4"/>
    </row>
    <row r="5610" ht="25.5" customHeight="1">
      <c r="A5610" s="77" t="s">
        <v>1940</v>
      </c>
      <c r="B5610" s="78" t="s">
        <v>2422</v>
      </c>
      <c r="C5610" s="77" t="s">
        <v>265</v>
      </c>
      <c r="D5610" s="77" t="s">
        <v>2423</v>
      </c>
      <c r="E5610" s="79" t="s">
        <v>1943</v>
      </c>
      <c r="F5610" s="42"/>
      <c r="G5610" s="80" t="s">
        <v>106</v>
      </c>
      <c r="H5610" s="81">
        <v>5.24E-5</v>
      </c>
      <c r="I5610" s="82" t="s">
        <v>2424</v>
      </c>
      <c r="J5610" s="86" t="s">
        <v>2351</v>
      </c>
      <c r="K5610" s="4"/>
    </row>
    <row r="5611" ht="24.0" customHeight="1">
      <c r="A5611" s="77" t="s">
        <v>1940</v>
      </c>
      <c r="B5611" s="78" t="s">
        <v>2396</v>
      </c>
      <c r="C5611" s="77" t="s">
        <v>265</v>
      </c>
      <c r="D5611" s="77" t="s">
        <v>2397</v>
      </c>
      <c r="E5611" s="79" t="s">
        <v>1943</v>
      </c>
      <c r="F5611" s="42"/>
      <c r="G5611" s="80" t="s">
        <v>106</v>
      </c>
      <c r="H5611" s="81">
        <v>0.0521216</v>
      </c>
      <c r="I5611" s="82" t="s">
        <v>2398</v>
      </c>
      <c r="J5611" s="86" t="s">
        <v>1732</v>
      </c>
      <c r="K5611" s="4"/>
    </row>
    <row r="5612" ht="24.0" customHeight="1">
      <c r="A5612" s="77" t="s">
        <v>1940</v>
      </c>
      <c r="B5612" s="78" t="s">
        <v>2412</v>
      </c>
      <c r="C5612" s="77" t="s">
        <v>265</v>
      </c>
      <c r="D5612" s="77" t="s">
        <v>2413</v>
      </c>
      <c r="E5612" s="79" t="s">
        <v>1972</v>
      </c>
      <c r="F5612" s="42"/>
      <c r="G5612" s="80" t="s">
        <v>106</v>
      </c>
      <c r="H5612" s="81">
        <v>0.002304</v>
      </c>
      <c r="I5612" s="82" t="s">
        <v>2414</v>
      </c>
      <c r="J5612" s="86" t="s">
        <v>2395</v>
      </c>
      <c r="K5612" s="4"/>
    </row>
    <row r="5613" ht="24.0" customHeight="1">
      <c r="A5613" s="77" t="s">
        <v>1940</v>
      </c>
      <c r="B5613" s="78" t="s">
        <v>2400</v>
      </c>
      <c r="C5613" s="77" t="s">
        <v>265</v>
      </c>
      <c r="D5613" s="77" t="s">
        <v>2401</v>
      </c>
      <c r="E5613" s="79" t="s">
        <v>1972</v>
      </c>
      <c r="F5613" s="42"/>
      <c r="G5613" s="80" t="s">
        <v>2402</v>
      </c>
      <c r="H5613" s="81">
        <v>2.048E-4</v>
      </c>
      <c r="I5613" s="82" t="s">
        <v>2403</v>
      </c>
      <c r="J5613" s="86" t="s">
        <v>2440</v>
      </c>
      <c r="K5613" s="4"/>
    </row>
    <row r="5614" ht="24.0" customHeight="1">
      <c r="A5614" s="77" t="s">
        <v>1940</v>
      </c>
      <c r="B5614" s="78" t="s">
        <v>2368</v>
      </c>
      <c r="C5614" s="77" t="s">
        <v>265</v>
      </c>
      <c r="D5614" s="77" t="s">
        <v>2369</v>
      </c>
      <c r="E5614" s="79" t="s">
        <v>1943</v>
      </c>
      <c r="F5614" s="42"/>
      <c r="G5614" s="80" t="s">
        <v>2370</v>
      </c>
      <c r="H5614" s="81">
        <v>4.096E-4</v>
      </c>
      <c r="I5614" s="82" t="s">
        <v>2371</v>
      </c>
      <c r="J5614" s="86" t="s">
        <v>2351</v>
      </c>
      <c r="K5614" s="4"/>
    </row>
    <row r="5615" ht="24.0" customHeight="1">
      <c r="A5615" s="77" t="s">
        <v>1940</v>
      </c>
      <c r="B5615" s="78" t="s">
        <v>2425</v>
      </c>
      <c r="C5615" s="77" t="s">
        <v>265</v>
      </c>
      <c r="D5615" s="77" t="s">
        <v>2426</v>
      </c>
      <c r="E5615" s="79" t="s">
        <v>1943</v>
      </c>
      <c r="F5615" s="42"/>
      <c r="G5615" s="80" t="s">
        <v>106</v>
      </c>
      <c r="H5615" s="81">
        <v>5.24E-5</v>
      </c>
      <c r="I5615" s="82" t="s">
        <v>2427</v>
      </c>
      <c r="J5615" s="86" t="s">
        <v>2351</v>
      </c>
      <c r="K5615" s="4"/>
    </row>
    <row r="5616" ht="24.0" customHeight="1">
      <c r="A5616" s="77" t="s">
        <v>1940</v>
      </c>
      <c r="B5616" s="78" t="s">
        <v>2428</v>
      </c>
      <c r="C5616" s="77" t="s">
        <v>265</v>
      </c>
      <c r="D5616" s="77" t="s">
        <v>2429</v>
      </c>
      <c r="E5616" s="79" t="s">
        <v>1943</v>
      </c>
      <c r="F5616" s="42"/>
      <c r="G5616" s="80" t="s">
        <v>106</v>
      </c>
      <c r="H5616" s="81">
        <v>7.86E-5</v>
      </c>
      <c r="I5616" s="82" t="s">
        <v>2430</v>
      </c>
      <c r="J5616" s="86" t="s">
        <v>2351</v>
      </c>
      <c r="K5616" s="4"/>
    </row>
    <row r="5617" ht="25.5" customHeight="1">
      <c r="A5617" s="77" t="s">
        <v>1940</v>
      </c>
      <c r="B5617" s="78" t="s">
        <v>2868</v>
      </c>
      <c r="C5617" s="77" t="s">
        <v>265</v>
      </c>
      <c r="D5617" s="77" t="s">
        <v>2869</v>
      </c>
      <c r="E5617" s="79" t="s">
        <v>1943</v>
      </c>
      <c r="F5617" s="42"/>
      <c r="G5617" s="80" t="s">
        <v>111</v>
      </c>
      <c r="H5617" s="81">
        <v>0.00324</v>
      </c>
      <c r="I5617" s="82" t="s">
        <v>2870</v>
      </c>
      <c r="J5617" s="86" t="s">
        <v>2871</v>
      </c>
      <c r="K5617" s="4"/>
    </row>
    <row r="5618" ht="24.0" customHeight="1">
      <c r="A5618" s="77" t="s">
        <v>1940</v>
      </c>
      <c r="B5618" s="78" t="s">
        <v>2335</v>
      </c>
      <c r="C5618" s="77" t="s">
        <v>122</v>
      </c>
      <c r="D5618" s="77" t="s">
        <v>2336</v>
      </c>
      <c r="E5618" s="79" t="s">
        <v>1948</v>
      </c>
      <c r="F5618" s="42"/>
      <c r="G5618" s="80" t="s">
        <v>1134</v>
      </c>
      <c r="H5618" s="81">
        <v>0.262</v>
      </c>
      <c r="I5618" s="82" t="s">
        <v>2337</v>
      </c>
      <c r="J5618" s="86" t="s">
        <v>4403</v>
      </c>
      <c r="K5618" s="4"/>
    </row>
    <row r="5619" ht="24.0" customHeight="1">
      <c r="A5619" s="77" t="s">
        <v>1940</v>
      </c>
      <c r="B5619" s="78" t="s">
        <v>2873</v>
      </c>
      <c r="C5619" s="77" t="s">
        <v>265</v>
      </c>
      <c r="D5619" s="77" t="s">
        <v>2874</v>
      </c>
      <c r="E5619" s="79" t="s">
        <v>1943</v>
      </c>
      <c r="F5619" s="42"/>
      <c r="G5619" s="80" t="s">
        <v>1472</v>
      </c>
      <c r="H5619" s="81">
        <v>1.3566</v>
      </c>
      <c r="I5619" s="82" t="s">
        <v>2875</v>
      </c>
      <c r="J5619" s="86" t="s">
        <v>1642</v>
      </c>
      <c r="K5619" s="4"/>
    </row>
    <row r="5620" ht="24.0" customHeight="1">
      <c r="A5620" s="77" t="s">
        <v>1940</v>
      </c>
      <c r="B5620" s="78" t="s">
        <v>2876</v>
      </c>
      <c r="C5620" s="77" t="s">
        <v>265</v>
      </c>
      <c r="D5620" s="77" t="s">
        <v>2877</v>
      </c>
      <c r="E5620" s="79" t="s">
        <v>1943</v>
      </c>
      <c r="F5620" s="42"/>
      <c r="G5620" s="80" t="s">
        <v>106</v>
      </c>
      <c r="H5620" s="81">
        <v>1.75E-4</v>
      </c>
      <c r="I5620" s="82" t="s">
        <v>2878</v>
      </c>
      <c r="J5620" s="86" t="s">
        <v>2351</v>
      </c>
      <c r="K5620" s="4"/>
    </row>
    <row r="5621" ht="24.0" customHeight="1">
      <c r="A5621" s="77" t="s">
        <v>1940</v>
      </c>
      <c r="B5621" s="78" t="s">
        <v>2879</v>
      </c>
      <c r="C5621" s="77" t="s">
        <v>265</v>
      </c>
      <c r="D5621" s="77" t="s">
        <v>2880</v>
      </c>
      <c r="E5621" s="79" t="s">
        <v>1943</v>
      </c>
      <c r="F5621" s="42"/>
      <c r="G5621" s="80" t="s">
        <v>106</v>
      </c>
      <c r="H5621" s="81">
        <v>5.0E-5</v>
      </c>
      <c r="I5621" s="82" t="s">
        <v>2881</v>
      </c>
      <c r="J5621" s="86" t="s">
        <v>2351</v>
      </c>
      <c r="K5621" s="4"/>
    </row>
    <row r="5622" ht="25.5" customHeight="1">
      <c r="A5622" s="77" t="s">
        <v>1940</v>
      </c>
      <c r="B5622" s="78" t="s">
        <v>2882</v>
      </c>
      <c r="C5622" s="77" t="s">
        <v>265</v>
      </c>
      <c r="D5622" s="77" t="s">
        <v>2883</v>
      </c>
      <c r="E5622" s="79" t="s">
        <v>1943</v>
      </c>
      <c r="F5622" s="42"/>
      <c r="G5622" s="80" t="s">
        <v>106</v>
      </c>
      <c r="H5622" s="81">
        <v>1.25E-4</v>
      </c>
      <c r="I5622" s="82" t="s">
        <v>2884</v>
      </c>
      <c r="J5622" s="86" t="s">
        <v>2351</v>
      </c>
      <c r="K5622" s="4"/>
    </row>
    <row r="5623" ht="24.0" customHeight="1">
      <c r="A5623" s="77" t="s">
        <v>1940</v>
      </c>
      <c r="B5623" s="78" t="s">
        <v>2885</v>
      </c>
      <c r="C5623" s="77" t="s">
        <v>265</v>
      </c>
      <c r="D5623" s="77" t="s">
        <v>2886</v>
      </c>
      <c r="E5623" s="79" t="s">
        <v>1943</v>
      </c>
      <c r="F5623" s="42"/>
      <c r="G5623" s="80" t="s">
        <v>106</v>
      </c>
      <c r="H5623" s="81">
        <v>5.0E-5</v>
      </c>
      <c r="I5623" s="82" t="s">
        <v>2887</v>
      </c>
      <c r="J5623" s="86" t="s">
        <v>2351</v>
      </c>
      <c r="K5623" s="4"/>
    </row>
    <row r="5624" ht="24.0" customHeight="1">
      <c r="A5624" s="77" t="s">
        <v>1940</v>
      </c>
      <c r="B5624" s="78" t="s">
        <v>2888</v>
      </c>
      <c r="C5624" s="77" t="s">
        <v>265</v>
      </c>
      <c r="D5624" s="77" t="s">
        <v>2889</v>
      </c>
      <c r="E5624" s="79" t="s">
        <v>1943</v>
      </c>
      <c r="F5624" s="42"/>
      <c r="G5624" s="80" t="s">
        <v>106</v>
      </c>
      <c r="H5624" s="81">
        <v>1.0E-4</v>
      </c>
      <c r="I5624" s="82" t="s">
        <v>2890</v>
      </c>
      <c r="J5624" s="86" t="s">
        <v>2351</v>
      </c>
      <c r="K5624" s="4"/>
    </row>
    <row r="5625" ht="24.0" customHeight="1">
      <c r="A5625" s="77" t="s">
        <v>1940</v>
      </c>
      <c r="B5625" s="78" t="s">
        <v>2891</v>
      </c>
      <c r="C5625" s="77" t="s">
        <v>265</v>
      </c>
      <c r="D5625" s="77" t="s">
        <v>2892</v>
      </c>
      <c r="E5625" s="79" t="s">
        <v>1943</v>
      </c>
      <c r="F5625" s="42"/>
      <c r="G5625" s="80" t="s">
        <v>1226</v>
      </c>
      <c r="H5625" s="81">
        <v>1.75E-4</v>
      </c>
      <c r="I5625" s="82" t="s">
        <v>2893</v>
      </c>
      <c r="J5625" s="86" t="s">
        <v>2351</v>
      </c>
      <c r="K5625" s="4"/>
    </row>
    <row r="5626" ht="24.0" customHeight="1">
      <c r="A5626" s="77" t="s">
        <v>1940</v>
      </c>
      <c r="B5626" s="78" t="s">
        <v>2894</v>
      </c>
      <c r="C5626" s="77" t="s">
        <v>265</v>
      </c>
      <c r="D5626" s="77" t="s">
        <v>2895</v>
      </c>
      <c r="E5626" s="79" t="s">
        <v>1943</v>
      </c>
      <c r="F5626" s="42"/>
      <c r="G5626" s="80" t="s">
        <v>106</v>
      </c>
      <c r="H5626" s="81">
        <v>2.5E-5</v>
      </c>
      <c r="I5626" s="82" t="s">
        <v>2896</v>
      </c>
      <c r="J5626" s="86" t="s">
        <v>2351</v>
      </c>
      <c r="K5626" s="4"/>
    </row>
    <row r="5627" ht="24.0" customHeight="1">
      <c r="A5627" s="77" t="s">
        <v>1940</v>
      </c>
      <c r="B5627" s="78" t="s">
        <v>2897</v>
      </c>
      <c r="C5627" s="77" t="s">
        <v>265</v>
      </c>
      <c r="D5627" s="77" t="s">
        <v>2898</v>
      </c>
      <c r="E5627" s="79" t="s">
        <v>1943</v>
      </c>
      <c r="F5627" s="42"/>
      <c r="G5627" s="80" t="s">
        <v>106</v>
      </c>
      <c r="H5627" s="81">
        <v>2.5E-5</v>
      </c>
      <c r="I5627" s="82" t="s">
        <v>2899</v>
      </c>
      <c r="J5627" s="86" t="s">
        <v>2351</v>
      </c>
      <c r="K5627" s="4"/>
    </row>
    <row r="5628" ht="24.0" customHeight="1">
      <c r="A5628" s="77" t="s">
        <v>1940</v>
      </c>
      <c r="B5628" s="78" t="s">
        <v>2900</v>
      </c>
      <c r="C5628" s="77" t="s">
        <v>265</v>
      </c>
      <c r="D5628" s="77" t="s">
        <v>2901</v>
      </c>
      <c r="E5628" s="79" t="s">
        <v>1943</v>
      </c>
      <c r="F5628" s="42"/>
      <c r="G5628" s="80" t="s">
        <v>106</v>
      </c>
      <c r="H5628" s="81">
        <v>2.5E-5</v>
      </c>
      <c r="I5628" s="82" t="s">
        <v>2902</v>
      </c>
      <c r="J5628" s="86" t="s">
        <v>2351</v>
      </c>
      <c r="K5628" s="4"/>
    </row>
    <row r="5629" ht="24.0" customHeight="1">
      <c r="A5629" s="77" t="s">
        <v>1940</v>
      </c>
      <c r="B5629" s="78" t="s">
        <v>2903</v>
      </c>
      <c r="C5629" s="77" t="s">
        <v>265</v>
      </c>
      <c r="D5629" s="77" t="s">
        <v>2904</v>
      </c>
      <c r="E5629" s="79" t="s">
        <v>1943</v>
      </c>
      <c r="F5629" s="42"/>
      <c r="G5629" s="80" t="s">
        <v>106</v>
      </c>
      <c r="H5629" s="81">
        <v>5.0E-5</v>
      </c>
      <c r="I5629" s="82" t="s">
        <v>2905</v>
      </c>
      <c r="J5629" s="86" t="s">
        <v>2351</v>
      </c>
      <c r="K5629" s="4"/>
    </row>
    <row r="5630" ht="24.0" customHeight="1">
      <c r="A5630" s="77" t="s">
        <v>1940</v>
      </c>
      <c r="B5630" s="78" t="s">
        <v>2906</v>
      </c>
      <c r="C5630" s="77" t="s">
        <v>265</v>
      </c>
      <c r="D5630" s="77" t="s">
        <v>2907</v>
      </c>
      <c r="E5630" s="79" t="s">
        <v>1943</v>
      </c>
      <c r="F5630" s="42"/>
      <c r="G5630" s="80" t="s">
        <v>106</v>
      </c>
      <c r="H5630" s="81">
        <v>1.0E-4</v>
      </c>
      <c r="I5630" s="82" t="s">
        <v>2908</v>
      </c>
      <c r="J5630" s="86" t="s">
        <v>2351</v>
      </c>
      <c r="K5630" s="4"/>
    </row>
    <row r="5631" ht="24.0" customHeight="1">
      <c r="A5631" s="77" t="s">
        <v>1940</v>
      </c>
      <c r="B5631" s="78" t="s">
        <v>2858</v>
      </c>
      <c r="C5631" s="77" t="s">
        <v>122</v>
      </c>
      <c r="D5631" s="77" t="s">
        <v>2859</v>
      </c>
      <c r="E5631" s="79" t="s">
        <v>1948</v>
      </c>
      <c r="F5631" s="42"/>
      <c r="G5631" s="80" t="s">
        <v>1134</v>
      </c>
      <c r="H5631" s="81">
        <v>0.25</v>
      </c>
      <c r="I5631" s="82" t="s">
        <v>2860</v>
      </c>
      <c r="J5631" s="86" t="s">
        <v>4399</v>
      </c>
      <c r="K5631" s="4"/>
    </row>
    <row r="5632" ht="24.0" customHeight="1">
      <c r="A5632" s="77" t="s">
        <v>1940</v>
      </c>
      <c r="B5632" s="78" t="s">
        <v>4400</v>
      </c>
      <c r="C5632" s="77" t="s">
        <v>265</v>
      </c>
      <c r="D5632" s="77" t="s">
        <v>4401</v>
      </c>
      <c r="E5632" s="79" t="s">
        <v>1943</v>
      </c>
      <c r="F5632" s="42"/>
      <c r="G5632" s="80" t="s">
        <v>275</v>
      </c>
      <c r="H5632" s="81">
        <v>1.0</v>
      </c>
      <c r="I5632" s="82" t="s">
        <v>4402</v>
      </c>
      <c r="J5632" s="86" t="s">
        <v>4402</v>
      </c>
      <c r="K5632" s="4"/>
    </row>
    <row r="5633" ht="13.5" customHeight="1">
      <c r="A5633" s="64"/>
      <c r="B5633" s="64"/>
      <c r="C5633" s="64"/>
      <c r="D5633" s="64"/>
      <c r="E5633" s="64" t="s">
        <v>1935</v>
      </c>
      <c r="F5633" s="74">
        <v>4.38</v>
      </c>
      <c r="G5633" s="64" t="s">
        <v>1936</v>
      </c>
      <c r="H5633" s="74">
        <v>4.73</v>
      </c>
      <c r="I5633" s="64" t="s">
        <v>1937</v>
      </c>
      <c r="J5633" s="74">
        <v>9.11</v>
      </c>
      <c r="K5633" s="4"/>
    </row>
    <row r="5634" ht="13.5" customHeight="1">
      <c r="A5634" s="64"/>
      <c r="B5634" s="64"/>
      <c r="C5634" s="64"/>
      <c r="D5634" s="64"/>
      <c r="E5634" s="64" t="s">
        <v>1938</v>
      </c>
      <c r="F5634" s="74">
        <v>10.31</v>
      </c>
      <c r="G5634" s="64"/>
      <c r="H5634" s="75" t="s">
        <v>1939</v>
      </c>
      <c r="I5634" s="34"/>
      <c r="J5634" s="74">
        <v>54.15</v>
      </c>
      <c r="K5634" s="4"/>
    </row>
    <row r="5635" ht="0.75" customHeight="1">
      <c r="A5635" s="76"/>
      <c r="B5635" s="76"/>
      <c r="C5635" s="76"/>
      <c r="D5635" s="76"/>
      <c r="E5635" s="76"/>
      <c r="F5635" s="76"/>
      <c r="G5635" s="76"/>
      <c r="H5635" s="76"/>
      <c r="I5635" s="76"/>
      <c r="J5635" s="76"/>
      <c r="K5635" s="76"/>
    </row>
    <row r="5636" ht="18.0" customHeight="1">
      <c r="A5636" s="39" t="s">
        <v>1451</v>
      </c>
      <c r="B5636" s="43" t="s">
        <v>83</v>
      </c>
      <c r="C5636" s="39" t="s">
        <v>84</v>
      </c>
      <c r="D5636" s="39" t="s">
        <v>24</v>
      </c>
      <c r="E5636" s="40" t="s">
        <v>1911</v>
      </c>
      <c r="F5636" s="42"/>
      <c r="G5636" s="54" t="s">
        <v>85</v>
      </c>
      <c r="H5636" s="43" t="s">
        <v>25</v>
      </c>
      <c r="I5636" s="43" t="s">
        <v>86</v>
      </c>
      <c r="J5636" s="43" t="s">
        <v>26</v>
      </c>
      <c r="K5636" s="4"/>
    </row>
    <row r="5637" ht="25.5" customHeight="1">
      <c r="A5637" s="56" t="s">
        <v>1913</v>
      </c>
      <c r="B5637" s="58" t="s">
        <v>1452</v>
      </c>
      <c r="C5637" s="56" t="s">
        <v>265</v>
      </c>
      <c r="D5637" s="56" t="s">
        <v>1453</v>
      </c>
      <c r="E5637" s="66" t="s">
        <v>4376</v>
      </c>
      <c r="F5637" s="42"/>
      <c r="G5637" s="57" t="s">
        <v>106</v>
      </c>
      <c r="H5637" s="67">
        <v>1.0</v>
      </c>
      <c r="I5637" s="59">
        <v>276.92</v>
      </c>
      <c r="J5637" s="59">
        <v>276.92</v>
      </c>
      <c r="K5637" s="4"/>
    </row>
    <row r="5638" ht="15.0" customHeight="1">
      <c r="A5638" s="39" t="s">
        <v>23</v>
      </c>
      <c r="B5638" s="43" t="s">
        <v>83</v>
      </c>
      <c r="C5638" s="39" t="s">
        <v>84</v>
      </c>
      <c r="D5638" s="39" t="s">
        <v>24</v>
      </c>
      <c r="E5638" s="40" t="s">
        <v>1911</v>
      </c>
      <c r="F5638" s="42"/>
      <c r="G5638" s="54" t="s">
        <v>85</v>
      </c>
      <c r="H5638" s="43" t="s">
        <v>25</v>
      </c>
      <c r="I5638" s="43" t="s">
        <v>86</v>
      </c>
      <c r="J5638" s="43" t="s">
        <v>26</v>
      </c>
      <c r="K5638" s="4"/>
    </row>
    <row r="5639" ht="24.0" customHeight="1">
      <c r="A5639" s="68" t="s">
        <v>1913</v>
      </c>
      <c r="B5639" s="69" t="s">
        <v>4196</v>
      </c>
      <c r="C5639" s="68" t="s">
        <v>265</v>
      </c>
      <c r="D5639" s="68" t="s">
        <v>4197</v>
      </c>
      <c r="E5639" s="70" t="s">
        <v>2332</v>
      </c>
      <c r="F5639" s="42"/>
      <c r="G5639" s="71" t="s">
        <v>2070</v>
      </c>
      <c r="H5639" s="72">
        <v>1.1</v>
      </c>
      <c r="I5639" s="73" t="s">
        <v>4198</v>
      </c>
      <c r="J5639" s="84" t="s">
        <v>4404</v>
      </c>
      <c r="K5639" s="4"/>
    </row>
    <row r="5640" ht="25.5" customHeight="1">
      <c r="A5640" s="77" t="s">
        <v>1940</v>
      </c>
      <c r="B5640" s="78" t="s">
        <v>4405</v>
      </c>
      <c r="C5640" s="77" t="s">
        <v>265</v>
      </c>
      <c r="D5640" s="77" t="s">
        <v>4406</v>
      </c>
      <c r="E5640" s="79" t="s">
        <v>1943</v>
      </c>
      <c r="F5640" s="42"/>
      <c r="G5640" s="80" t="s">
        <v>106</v>
      </c>
      <c r="H5640" s="81">
        <v>1.0</v>
      </c>
      <c r="I5640" s="82" t="s">
        <v>4407</v>
      </c>
      <c r="J5640" s="86" t="s">
        <v>4407</v>
      </c>
      <c r="K5640" s="4"/>
    </row>
    <row r="5641" ht="25.5" customHeight="1">
      <c r="A5641" s="77" t="s">
        <v>1940</v>
      </c>
      <c r="B5641" s="78" t="s">
        <v>4408</v>
      </c>
      <c r="C5641" s="77" t="s">
        <v>265</v>
      </c>
      <c r="D5641" s="77" t="s">
        <v>4409</v>
      </c>
      <c r="E5641" s="79" t="s">
        <v>1943</v>
      </c>
      <c r="F5641" s="42"/>
      <c r="G5641" s="80" t="s">
        <v>106</v>
      </c>
      <c r="H5641" s="81">
        <v>4.0</v>
      </c>
      <c r="I5641" s="82" t="s">
        <v>4410</v>
      </c>
      <c r="J5641" s="86" t="s">
        <v>4411</v>
      </c>
      <c r="K5641" s="4"/>
    </row>
    <row r="5642" ht="25.5" customHeight="1">
      <c r="A5642" s="77" t="s">
        <v>1940</v>
      </c>
      <c r="B5642" s="78" t="s">
        <v>4412</v>
      </c>
      <c r="C5642" s="77" t="s">
        <v>265</v>
      </c>
      <c r="D5642" s="77" t="s">
        <v>4413</v>
      </c>
      <c r="E5642" s="79" t="s">
        <v>1943</v>
      </c>
      <c r="F5642" s="42"/>
      <c r="G5642" s="80" t="s">
        <v>106</v>
      </c>
      <c r="H5642" s="81">
        <v>2.0</v>
      </c>
      <c r="I5642" s="82" t="s">
        <v>4414</v>
      </c>
      <c r="J5642" s="86" t="s">
        <v>4415</v>
      </c>
      <c r="K5642" s="4"/>
    </row>
    <row r="5643" ht="24.0" customHeight="1">
      <c r="A5643" s="77" t="s">
        <v>1940</v>
      </c>
      <c r="B5643" s="78" t="s">
        <v>2335</v>
      </c>
      <c r="C5643" s="77" t="s">
        <v>122</v>
      </c>
      <c r="D5643" s="77" t="s">
        <v>2336</v>
      </c>
      <c r="E5643" s="79" t="s">
        <v>1948</v>
      </c>
      <c r="F5643" s="42"/>
      <c r="G5643" s="80" t="s">
        <v>1134</v>
      </c>
      <c r="H5643" s="81">
        <v>1.1</v>
      </c>
      <c r="I5643" s="82" t="s">
        <v>2337</v>
      </c>
      <c r="J5643" s="86" t="s">
        <v>4416</v>
      </c>
      <c r="K5643" s="4"/>
    </row>
    <row r="5644" ht="24.0" customHeight="1">
      <c r="A5644" s="68" t="s">
        <v>1913</v>
      </c>
      <c r="B5644" s="69" t="s">
        <v>2343</v>
      </c>
      <c r="C5644" s="68" t="s">
        <v>265</v>
      </c>
      <c r="D5644" s="68" t="s">
        <v>2344</v>
      </c>
      <c r="E5644" s="70" t="s">
        <v>2332</v>
      </c>
      <c r="F5644" s="42"/>
      <c r="G5644" s="71" t="s">
        <v>2070</v>
      </c>
      <c r="H5644" s="72">
        <v>1.1</v>
      </c>
      <c r="I5644" s="73" t="s">
        <v>2345</v>
      </c>
      <c r="J5644" s="84" t="s">
        <v>4417</v>
      </c>
      <c r="K5644" s="4"/>
    </row>
    <row r="5645" ht="24.0" customHeight="1">
      <c r="A5645" s="77" t="s">
        <v>1940</v>
      </c>
      <c r="B5645" s="78" t="s">
        <v>4204</v>
      </c>
      <c r="C5645" s="77" t="s">
        <v>122</v>
      </c>
      <c r="D5645" s="77" t="s">
        <v>4205</v>
      </c>
      <c r="E5645" s="79" t="s">
        <v>1948</v>
      </c>
      <c r="F5645" s="42"/>
      <c r="G5645" s="80" t="s">
        <v>1134</v>
      </c>
      <c r="H5645" s="81">
        <v>1.1</v>
      </c>
      <c r="I5645" s="82" t="s">
        <v>3014</v>
      </c>
      <c r="J5645" s="86" t="s">
        <v>4418</v>
      </c>
      <c r="K5645" s="4"/>
    </row>
    <row r="5646" ht="39.75" customHeight="1">
      <c r="A5646" s="87" t="s">
        <v>2347</v>
      </c>
      <c r="B5646" s="41"/>
      <c r="C5646" s="41"/>
      <c r="D5646" s="41"/>
      <c r="E5646" s="41"/>
      <c r="F5646" s="41"/>
      <c r="G5646" s="41"/>
      <c r="H5646" s="41"/>
      <c r="I5646" s="41"/>
      <c r="J5646" s="42"/>
      <c r="K5646" s="4"/>
    </row>
    <row r="5647" ht="15.0" customHeight="1">
      <c r="A5647" s="39" t="s">
        <v>23</v>
      </c>
      <c r="B5647" s="43" t="s">
        <v>83</v>
      </c>
      <c r="C5647" s="39" t="s">
        <v>84</v>
      </c>
      <c r="D5647" s="39" t="s">
        <v>24</v>
      </c>
      <c r="E5647" s="40" t="s">
        <v>1911</v>
      </c>
      <c r="F5647" s="42"/>
      <c r="G5647" s="54" t="s">
        <v>85</v>
      </c>
      <c r="H5647" s="43" t="s">
        <v>25</v>
      </c>
      <c r="I5647" s="43" t="s">
        <v>86</v>
      </c>
      <c r="J5647" s="43" t="s">
        <v>26</v>
      </c>
      <c r="K5647" s="4"/>
    </row>
    <row r="5648" ht="24.0" customHeight="1">
      <c r="A5648" s="77" t="s">
        <v>1940</v>
      </c>
      <c r="B5648" s="78" t="s">
        <v>4211</v>
      </c>
      <c r="C5648" s="77" t="s">
        <v>265</v>
      </c>
      <c r="D5648" s="77" t="s">
        <v>4212</v>
      </c>
      <c r="E5648" s="79" t="s">
        <v>1943</v>
      </c>
      <c r="F5648" s="42"/>
      <c r="G5648" s="80" t="s">
        <v>106</v>
      </c>
      <c r="H5648" s="81">
        <v>2.2E-4</v>
      </c>
      <c r="I5648" s="82" t="s">
        <v>4213</v>
      </c>
      <c r="J5648" s="86" t="s">
        <v>2359</v>
      </c>
      <c r="K5648" s="4"/>
    </row>
    <row r="5649" ht="25.5" customHeight="1">
      <c r="A5649" s="77" t="s">
        <v>1940</v>
      </c>
      <c r="B5649" s="78" t="s">
        <v>2404</v>
      </c>
      <c r="C5649" s="77" t="s">
        <v>265</v>
      </c>
      <c r="D5649" s="77" t="s">
        <v>2405</v>
      </c>
      <c r="E5649" s="79" t="s">
        <v>1972</v>
      </c>
      <c r="F5649" s="42"/>
      <c r="G5649" s="80" t="s">
        <v>106</v>
      </c>
      <c r="H5649" s="81">
        <v>0.22396</v>
      </c>
      <c r="I5649" s="82" t="s">
        <v>2406</v>
      </c>
      <c r="J5649" s="86" t="s">
        <v>4419</v>
      </c>
      <c r="K5649" s="4"/>
    </row>
    <row r="5650" ht="25.5" customHeight="1">
      <c r="A5650" s="77" t="s">
        <v>1940</v>
      </c>
      <c r="B5650" s="78" t="s">
        <v>2372</v>
      </c>
      <c r="C5650" s="77" t="s">
        <v>122</v>
      </c>
      <c r="D5650" s="77" t="s">
        <v>2373</v>
      </c>
      <c r="E5650" s="79" t="s">
        <v>1943</v>
      </c>
      <c r="F5650" s="42"/>
      <c r="G5650" s="80" t="s">
        <v>98</v>
      </c>
      <c r="H5650" s="81">
        <v>4.4E-4</v>
      </c>
      <c r="I5650" s="82" t="s">
        <v>2374</v>
      </c>
      <c r="J5650" s="86" t="s">
        <v>2351</v>
      </c>
      <c r="K5650" s="4"/>
    </row>
    <row r="5651" ht="24.0" customHeight="1">
      <c r="A5651" s="77" t="s">
        <v>1940</v>
      </c>
      <c r="B5651" s="78" t="s">
        <v>2400</v>
      </c>
      <c r="C5651" s="77" t="s">
        <v>265</v>
      </c>
      <c r="D5651" s="77" t="s">
        <v>2401</v>
      </c>
      <c r="E5651" s="79" t="s">
        <v>1972</v>
      </c>
      <c r="F5651" s="42"/>
      <c r="G5651" s="80" t="s">
        <v>2402</v>
      </c>
      <c r="H5651" s="81">
        <v>8.8E-4</v>
      </c>
      <c r="I5651" s="82" t="s">
        <v>2403</v>
      </c>
      <c r="J5651" s="86" t="s">
        <v>2166</v>
      </c>
      <c r="K5651" s="4"/>
    </row>
    <row r="5652" ht="24.0" customHeight="1">
      <c r="A5652" s="77" t="s">
        <v>1940</v>
      </c>
      <c r="B5652" s="78" t="s">
        <v>2388</v>
      </c>
      <c r="C5652" s="77" t="s">
        <v>265</v>
      </c>
      <c r="D5652" s="77" t="s">
        <v>2389</v>
      </c>
      <c r="E5652" s="79" t="s">
        <v>1943</v>
      </c>
      <c r="F5652" s="42"/>
      <c r="G5652" s="80" t="s">
        <v>106</v>
      </c>
      <c r="H5652" s="81">
        <v>0.17545</v>
      </c>
      <c r="I5652" s="82" t="s">
        <v>2390</v>
      </c>
      <c r="J5652" s="86" t="s">
        <v>3484</v>
      </c>
      <c r="K5652" s="4"/>
    </row>
    <row r="5653" ht="24.0" customHeight="1">
      <c r="A5653" s="77" t="s">
        <v>1940</v>
      </c>
      <c r="B5653" s="78" t="s">
        <v>2382</v>
      </c>
      <c r="C5653" s="77" t="s">
        <v>265</v>
      </c>
      <c r="D5653" s="77" t="s">
        <v>2383</v>
      </c>
      <c r="E5653" s="79" t="s">
        <v>1943</v>
      </c>
      <c r="F5653" s="42"/>
      <c r="G5653" s="80" t="s">
        <v>106</v>
      </c>
      <c r="H5653" s="81">
        <v>2.2E-4</v>
      </c>
      <c r="I5653" s="82" t="s">
        <v>2384</v>
      </c>
      <c r="J5653" s="86" t="s">
        <v>2351</v>
      </c>
      <c r="K5653" s="4"/>
    </row>
    <row r="5654" ht="24.0" customHeight="1">
      <c r="A5654" s="77" t="s">
        <v>1940</v>
      </c>
      <c r="B5654" s="78" t="s">
        <v>2412</v>
      </c>
      <c r="C5654" s="77" t="s">
        <v>265</v>
      </c>
      <c r="D5654" s="77" t="s">
        <v>2413</v>
      </c>
      <c r="E5654" s="79" t="s">
        <v>1972</v>
      </c>
      <c r="F5654" s="42"/>
      <c r="G5654" s="80" t="s">
        <v>106</v>
      </c>
      <c r="H5654" s="81">
        <v>0.0099</v>
      </c>
      <c r="I5654" s="82" t="s">
        <v>2414</v>
      </c>
      <c r="J5654" s="86" t="s">
        <v>2178</v>
      </c>
      <c r="K5654" s="4"/>
    </row>
    <row r="5655" ht="24.0" customHeight="1">
      <c r="A5655" s="77" t="s">
        <v>1940</v>
      </c>
      <c r="B5655" s="78" t="s">
        <v>2392</v>
      </c>
      <c r="C5655" s="77" t="s">
        <v>265</v>
      </c>
      <c r="D5655" s="77" t="s">
        <v>2393</v>
      </c>
      <c r="E5655" s="79" t="s">
        <v>1943</v>
      </c>
      <c r="F5655" s="42"/>
      <c r="G5655" s="80" t="s">
        <v>106</v>
      </c>
      <c r="H5655" s="81">
        <v>0.00396</v>
      </c>
      <c r="I5655" s="82" t="s">
        <v>2394</v>
      </c>
      <c r="J5655" s="86" t="s">
        <v>1847</v>
      </c>
      <c r="K5655" s="4"/>
    </row>
    <row r="5656" ht="25.5" customHeight="1">
      <c r="A5656" s="77" t="s">
        <v>1940</v>
      </c>
      <c r="B5656" s="78" t="s">
        <v>2409</v>
      </c>
      <c r="C5656" s="77" t="s">
        <v>265</v>
      </c>
      <c r="D5656" s="77" t="s">
        <v>2410</v>
      </c>
      <c r="E5656" s="79" t="s">
        <v>1943</v>
      </c>
      <c r="F5656" s="42"/>
      <c r="G5656" s="80" t="s">
        <v>106</v>
      </c>
      <c r="H5656" s="81">
        <v>0.00132</v>
      </c>
      <c r="I5656" s="82" t="s">
        <v>2411</v>
      </c>
      <c r="J5656" s="86" t="s">
        <v>2359</v>
      </c>
      <c r="K5656" s="4"/>
    </row>
    <row r="5657" ht="25.5" customHeight="1">
      <c r="A5657" s="77" t="s">
        <v>1940</v>
      </c>
      <c r="B5657" s="78" t="s">
        <v>2364</v>
      </c>
      <c r="C5657" s="77" t="s">
        <v>122</v>
      </c>
      <c r="D5657" s="77" t="s">
        <v>2365</v>
      </c>
      <c r="E5657" s="79" t="s">
        <v>1943</v>
      </c>
      <c r="F5657" s="42"/>
      <c r="G5657" s="80" t="s">
        <v>2357</v>
      </c>
      <c r="H5657" s="81">
        <v>0.00165</v>
      </c>
      <c r="I5657" s="82" t="s">
        <v>2366</v>
      </c>
      <c r="J5657" s="86" t="s">
        <v>2929</v>
      </c>
      <c r="K5657" s="4"/>
    </row>
    <row r="5658" ht="24.0" customHeight="1">
      <c r="A5658" s="77" t="s">
        <v>1940</v>
      </c>
      <c r="B5658" s="78" t="s">
        <v>2396</v>
      </c>
      <c r="C5658" s="77" t="s">
        <v>265</v>
      </c>
      <c r="D5658" s="77" t="s">
        <v>2397</v>
      </c>
      <c r="E5658" s="79" t="s">
        <v>1943</v>
      </c>
      <c r="F5658" s="42"/>
      <c r="G5658" s="80" t="s">
        <v>106</v>
      </c>
      <c r="H5658" s="81">
        <v>0.22396</v>
      </c>
      <c r="I5658" s="82" t="s">
        <v>2398</v>
      </c>
      <c r="J5658" s="86" t="s">
        <v>4420</v>
      </c>
      <c r="K5658" s="4"/>
    </row>
    <row r="5659" ht="24.0" customHeight="1">
      <c r="A5659" s="77" t="s">
        <v>1940</v>
      </c>
      <c r="B5659" s="78" t="s">
        <v>2407</v>
      </c>
      <c r="C5659" s="77" t="s">
        <v>265</v>
      </c>
      <c r="D5659" s="77" t="s">
        <v>2408</v>
      </c>
      <c r="E5659" s="79" t="s">
        <v>1943</v>
      </c>
      <c r="F5659" s="42"/>
      <c r="G5659" s="80" t="s">
        <v>106</v>
      </c>
      <c r="H5659" s="81">
        <v>0.0099</v>
      </c>
      <c r="I5659" s="82" t="s">
        <v>2186</v>
      </c>
      <c r="J5659" s="86" t="s">
        <v>2367</v>
      </c>
      <c r="K5659" s="4"/>
    </row>
    <row r="5660" ht="24.0" customHeight="1">
      <c r="A5660" s="77" t="s">
        <v>1940</v>
      </c>
      <c r="B5660" s="78" t="s">
        <v>4214</v>
      </c>
      <c r="C5660" s="77" t="s">
        <v>265</v>
      </c>
      <c r="D5660" s="77" t="s">
        <v>4215</v>
      </c>
      <c r="E5660" s="79" t="s">
        <v>1943</v>
      </c>
      <c r="F5660" s="42"/>
      <c r="G5660" s="80" t="s">
        <v>106</v>
      </c>
      <c r="H5660" s="81">
        <v>2.2E-4</v>
      </c>
      <c r="I5660" s="82" t="s">
        <v>4216</v>
      </c>
      <c r="J5660" s="86" t="s">
        <v>2415</v>
      </c>
      <c r="K5660" s="4"/>
    </row>
    <row r="5661" ht="24.0" customHeight="1">
      <c r="A5661" s="77" t="s">
        <v>1940</v>
      </c>
      <c r="B5661" s="78" t="s">
        <v>2360</v>
      </c>
      <c r="C5661" s="77" t="s">
        <v>265</v>
      </c>
      <c r="D5661" s="77" t="s">
        <v>2361</v>
      </c>
      <c r="E5661" s="79" t="s">
        <v>1943</v>
      </c>
      <c r="F5661" s="42"/>
      <c r="G5661" s="80" t="s">
        <v>106</v>
      </c>
      <c r="H5661" s="81">
        <v>0.0099</v>
      </c>
      <c r="I5661" s="82" t="s">
        <v>2362</v>
      </c>
      <c r="J5661" s="86" t="s">
        <v>4421</v>
      </c>
      <c r="K5661" s="4"/>
    </row>
    <row r="5662" ht="24.0" customHeight="1">
      <c r="A5662" s="77" t="s">
        <v>1940</v>
      </c>
      <c r="B5662" s="78" t="s">
        <v>2378</v>
      </c>
      <c r="C5662" s="77" t="s">
        <v>265</v>
      </c>
      <c r="D5662" s="77" t="s">
        <v>2379</v>
      </c>
      <c r="E5662" s="79" t="s">
        <v>1943</v>
      </c>
      <c r="F5662" s="42"/>
      <c r="G5662" s="80" t="s">
        <v>106</v>
      </c>
      <c r="H5662" s="81">
        <v>0.0033</v>
      </c>
      <c r="I5662" s="82" t="s">
        <v>2380</v>
      </c>
      <c r="J5662" s="86" t="s">
        <v>4422</v>
      </c>
      <c r="K5662" s="4"/>
    </row>
    <row r="5663" ht="24.0" customHeight="1">
      <c r="A5663" s="77" t="s">
        <v>1940</v>
      </c>
      <c r="B5663" s="78" t="s">
        <v>2355</v>
      </c>
      <c r="C5663" s="77" t="s">
        <v>122</v>
      </c>
      <c r="D5663" s="77" t="s">
        <v>2356</v>
      </c>
      <c r="E5663" s="79" t="s">
        <v>1943</v>
      </c>
      <c r="F5663" s="42"/>
      <c r="G5663" s="80" t="s">
        <v>2357</v>
      </c>
      <c r="H5663" s="81">
        <v>0.00506</v>
      </c>
      <c r="I5663" s="82" t="s">
        <v>2358</v>
      </c>
      <c r="J5663" s="86" t="s">
        <v>2689</v>
      </c>
      <c r="K5663" s="4"/>
    </row>
    <row r="5664" ht="24.0" customHeight="1">
      <c r="A5664" s="77" t="s">
        <v>1940</v>
      </c>
      <c r="B5664" s="78" t="s">
        <v>2368</v>
      </c>
      <c r="C5664" s="77" t="s">
        <v>265</v>
      </c>
      <c r="D5664" s="77" t="s">
        <v>2369</v>
      </c>
      <c r="E5664" s="79" t="s">
        <v>1943</v>
      </c>
      <c r="F5664" s="42"/>
      <c r="G5664" s="80" t="s">
        <v>2370</v>
      </c>
      <c r="H5664" s="81">
        <v>0.00176</v>
      </c>
      <c r="I5664" s="82" t="s">
        <v>2371</v>
      </c>
      <c r="J5664" s="86" t="s">
        <v>2359</v>
      </c>
      <c r="K5664" s="4"/>
    </row>
    <row r="5665" ht="24.0" customHeight="1">
      <c r="A5665" s="77" t="s">
        <v>1940</v>
      </c>
      <c r="B5665" s="78" t="s">
        <v>4218</v>
      </c>
      <c r="C5665" s="77" t="s">
        <v>265</v>
      </c>
      <c r="D5665" s="77" t="s">
        <v>4219</v>
      </c>
      <c r="E5665" s="79" t="s">
        <v>1943</v>
      </c>
      <c r="F5665" s="42"/>
      <c r="G5665" s="80" t="s">
        <v>106</v>
      </c>
      <c r="H5665" s="81">
        <v>1.1E-4</v>
      </c>
      <c r="I5665" s="82" t="s">
        <v>4220</v>
      </c>
      <c r="J5665" s="86" t="s">
        <v>2351</v>
      </c>
      <c r="K5665" s="4"/>
    </row>
    <row r="5666" ht="25.5" customHeight="1">
      <c r="A5666" s="77" t="s">
        <v>1940</v>
      </c>
      <c r="B5666" s="78" t="s">
        <v>4405</v>
      </c>
      <c r="C5666" s="77" t="s">
        <v>265</v>
      </c>
      <c r="D5666" s="77" t="s">
        <v>4406</v>
      </c>
      <c r="E5666" s="79" t="s">
        <v>1943</v>
      </c>
      <c r="F5666" s="42"/>
      <c r="G5666" s="80" t="s">
        <v>106</v>
      </c>
      <c r="H5666" s="81">
        <v>1.0</v>
      </c>
      <c r="I5666" s="82" t="s">
        <v>4407</v>
      </c>
      <c r="J5666" s="86" t="s">
        <v>4407</v>
      </c>
      <c r="K5666" s="4"/>
    </row>
    <row r="5667" ht="25.5" customHeight="1">
      <c r="A5667" s="77" t="s">
        <v>1940</v>
      </c>
      <c r="B5667" s="78" t="s">
        <v>4408</v>
      </c>
      <c r="C5667" s="77" t="s">
        <v>265</v>
      </c>
      <c r="D5667" s="77" t="s">
        <v>4409</v>
      </c>
      <c r="E5667" s="79" t="s">
        <v>1943</v>
      </c>
      <c r="F5667" s="42"/>
      <c r="G5667" s="80" t="s">
        <v>106</v>
      </c>
      <c r="H5667" s="81">
        <v>4.0</v>
      </c>
      <c r="I5667" s="82" t="s">
        <v>4410</v>
      </c>
      <c r="J5667" s="86" t="s">
        <v>4411</v>
      </c>
      <c r="K5667" s="4"/>
    </row>
    <row r="5668" ht="25.5" customHeight="1">
      <c r="A5668" s="77" t="s">
        <v>1940</v>
      </c>
      <c r="B5668" s="78" t="s">
        <v>4412</v>
      </c>
      <c r="C5668" s="77" t="s">
        <v>265</v>
      </c>
      <c r="D5668" s="77" t="s">
        <v>4413</v>
      </c>
      <c r="E5668" s="79" t="s">
        <v>1943</v>
      </c>
      <c r="F5668" s="42"/>
      <c r="G5668" s="80" t="s">
        <v>106</v>
      </c>
      <c r="H5668" s="81">
        <v>2.0</v>
      </c>
      <c r="I5668" s="82" t="s">
        <v>4414</v>
      </c>
      <c r="J5668" s="86" t="s">
        <v>4415</v>
      </c>
      <c r="K5668" s="4"/>
    </row>
    <row r="5669" ht="24.0" customHeight="1">
      <c r="A5669" s="77" t="s">
        <v>1940</v>
      </c>
      <c r="B5669" s="78" t="s">
        <v>2335</v>
      </c>
      <c r="C5669" s="77" t="s">
        <v>122</v>
      </c>
      <c r="D5669" s="77" t="s">
        <v>2336</v>
      </c>
      <c r="E5669" s="79" t="s">
        <v>1948</v>
      </c>
      <c r="F5669" s="42"/>
      <c r="G5669" s="80" t="s">
        <v>1134</v>
      </c>
      <c r="H5669" s="81">
        <v>1.1</v>
      </c>
      <c r="I5669" s="82" t="s">
        <v>2337</v>
      </c>
      <c r="J5669" s="86" t="s">
        <v>4416</v>
      </c>
      <c r="K5669" s="4"/>
    </row>
    <row r="5670" ht="24.0" customHeight="1">
      <c r="A5670" s="77" t="s">
        <v>1940</v>
      </c>
      <c r="B5670" s="78" t="s">
        <v>2419</v>
      </c>
      <c r="C5670" s="77" t="s">
        <v>265</v>
      </c>
      <c r="D5670" s="77" t="s">
        <v>2420</v>
      </c>
      <c r="E5670" s="79" t="s">
        <v>1943</v>
      </c>
      <c r="F5670" s="42"/>
      <c r="G5670" s="80" t="s">
        <v>106</v>
      </c>
      <c r="H5670" s="81">
        <v>1.1E-4</v>
      </c>
      <c r="I5670" s="82" t="s">
        <v>2421</v>
      </c>
      <c r="J5670" s="86" t="s">
        <v>2351</v>
      </c>
      <c r="K5670" s="4"/>
    </row>
    <row r="5671" ht="25.5" customHeight="1">
      <c r="A5671" s="77" t="s">
        <v>1940</v>
      </c>
      <c r="B5671" s="78" t="s">
        <v>2422</v>
      </c>
      <c r="C5671" s="77" t="s">
        <v>265</v>
      </c>
      <c r="D5671" s="77" t="s">
        <v>2423</v>
      </c>
      <c r="E5671" s="79" t="s">
        <v>1943</v>
      </c>
      <c r="F5671" s="42"/>
      <c r="G5671" s="80" t="s">
        <v>106</v>
      </c>
      <c r="H5671" s="81">
        <v>2.2E-4</v>
      </c>
      <c r="I5671" s="82" t="s">
        <v>2424</v>
      </c>
      <c r="J5671" s="86" t="s">
        <v>2367</v>
      </c>
      <c r="K5671" s="4"/>
    </row>
    <row r="5672" ht="24.0" customHeight="1">
      <c r="A5672" s="77" t="s">
        <v>1940</v>
      </c>
      <c r="B5672" s="78" t="s">
        <v>2425</v>
      </c>
      <c r="C5672" s="77" t="s">
        <v>265</v>
      </c>
      <c r="D5672" s="77" t="s">
        <v>2426</v>
      </c>
      <c r="E5672" s="79" t="s">
        <v>1943</v>
      </c>
      <c r="F5672" s="42"/>
      <c r="G5672" s="80" t="s">
        <v>106</v>
      </c>
      <c r="H5672" s="81">
        <v>2.2E-4</v>
      </c>
      <c r="I5672" s="82" t="s">
        <v>2427</v>
      </c>
      <c r="J5672" s="86" t="s">
        <v>2351</v>
      </c>
      <c r="K5672" s="4"/>
    </row>
    <row r="5673" ht="24.0" customHeight="1">
      <c r="A5673" s="77" t="s">
        <v>1940</v>
      </c>
      <c r="B5673" s="78" t="s">
        <v>2428</v>
      </c>
      <c r="C5673" s="77" t="s">
        <v>265</v>
      </c>
      <c r="D5673" s="77" t="s">
        <v>2429</v>
      </c>
      <c r="E5673" s="79" t="s">
        <v>1943</v>
      </c>
      <c r="F5673" s="42"/>
      <c r="G5673" s="80" t="s">
        <v>106</v>
      </c>
      <c r="H5673" s="81">
        <v>3.3E-4</v>
      </c>
      <c r="I5673" s="82" t="s">
        <v>2430</v>
      </c>
      <c r="J5673" s="86" t="s">
        <v>2351</v>
      </c>
      <c r="K5673" s="4"/>
    </row>
    <row r="5674" ht="24.0" customHeight="1">
      <c r="A5674" s="77" t="s">
        <v>1940</v>
      </c>
      <c r="B5674" s="78" t="s">
        <v>4204</v>
      </c>
      <c r="C5674" s="77" t="s">
        <v>122</v>
      </c>
      <c r="D5674" s="77" t="s">
        <v>4205</v>
      </c>
      <c r="E5674" s="79" t="s">
        <v>1948</v>
      </c>
      <c r="F5674" s="42"/>
      <c r="G5674" s="80" t="s">
        <v>1134</v>
      </c>
      <c r="H5674" s="81">
        <v>1.1</v>
      </c>
      <c r="I5674" s="82" t="s">
        <v>3014</v>
      </c>
      <c r="J5674" s="86" t="s">
        <v>4418</v>
      </c>
      <c r="K5674" s="4"/>
    </row>
    <row r="5675" ht="13.5" customHeight="1">
      <c r="A5675" s="64"/>
      <c r="B5675" s="64"/>
      <c r="C5675" s="64"/>
      <c r="D5675" s="64"/>
      <c r="E5675" s="64" t="s">
        <v>1935</v>
      </c>
      <c r="F5675" s="74">
        <v>20.09</v>
      </c>
      <c r="G5675" s="64" t="s">
        <v>1936</v>
      </c>
      <c r="H5675" s="74">
        <v>21.62</v>
      </c>
      <c r="I5675" s="64" t="s">
        <v>1937</v>
      </c>
      <c r="J5675" s="74">
        <v>41.71</v>
      </c>
      <c r="K5675" s="4"/>
    </row>
    <row r="5676" ht="13.5" customHeight="1">
      <c r="A5676" s="64"/>
      <c r="B5676" s="64"/>
      <c r="C5676" s="64"/>
      <c r="D5676" s="64"/>
      <c r="E5676" s="64" t="s">
        <v>1938</v>
      </c>
      <c r="F5676" s="74">
        <v>65.18</v>
      </c>
      <c r="G5676" s="64"/>
      <c r="H5676" s="75" t="s">
        <v>1939</v>
      </c>
      <c r="I5676" s="34"/>
      <c r="J5676" s="74">
        <v>342.1</v>
      </c>
      <c r="K5676" s="4"/>
    </row>
    <row r="5677" ht="0.75" customHeight="1">
      <c r="A5677" s="76"/>
      <c r="B5677" s="76"/>
      <c r="C5677" s="76"/>
      <c r="D5677" s="76"/>
      <c r="E5677" s="76"/>
      <c r="F5677" s="76"/>
      <c r="G5677" s="76"/>
      <c r="H5677" s="76"/>
      <c r="I5677" s="76"/>
      <c r="J5677" s="76"/>
      <c r="K5677" s="76"/>
    </row>
    <row r="5678" ht="18.0" customHeight="1">
      <c r="A5678" s="39" t="s">
        <v>1454</v>
      </c>
      <c r="B5678" s="43" t="s">
        <v>83</v>
      </c>
      <c r="C5678" s="39" t="s">
        <v>84</v>
      </c>
      <c r="D5678" s="39" t="s">
        <v>24</v>
      </c>
      <c r="E5678" s="40" t="s">
        <v>1911</v>
      </c>
      <c r="F5678" s="42"/>
      <c r="G5678" s="54" t="s">
        <v>85</v>
      </c>
      <c r="H5678" s="43" t="s">
        <v>25</v>
      </c>
      <c r="I5678" s="43" t="s">
        <v>86</v>
      </c>
      <c r="J5678" s="43" t="s">
        <v>26</v>
      </c>
      <c r="K5678" s="4"/>
    </row>
    <row r="5679" ht="25.5" customHeight="1">
      <c r="A5679" s="56" t="s">
        <v>1913</v>
      </c>
      <c r="B5679" s="58" t="s">
        <v>1455</v>
      </c>
      <c r="C5679" s="56" t="s">
        <v>265</v>
      </c>
      <c r="D5679" s="56" t="s">
        <v>1456</v>
      </c>
      <c r="E5679" s="66" t="s">
        <v>4376</v>
      </c>
      <c r="F5679" s="42"/>
      <c r="G5679" s="57" t="s">
        <v>106</v>
      </c>
      <c r="H5679" s="67">
        <v>1.0</v>
      </c>
      <c r="I5679" s="59">
        <v>84.26</v>
      </c>
      <c r="J5679" s="59">
        <v>84.26</v>
      </c>
      <c r="K5679" s="4"/>
    </row>
    <row r="5680" ht="15.0" customHeight="1">
      <c r="A5680" s="39" t="s">
        <v>23</v>
      </c>
      <c r="B5680" s="43" t="s">
        <v>83</v>
      </c>
      <c r="C5680" s="39" t="s">
        <v>84</v>
      </c>
      <c r="D5680" s="39" t="s">
        <v>24</v>
      </c>
      <c r="E5680" s="40" t="s">
        <v>1911</v>
      </c>
      <c r="F5680" s="42"/>
      <c r="G5680" s="54" t="s">
        <v>85</v>
      </c>
      <c r="H5680" s="43" t="s">
        <v>25</v>
      </c>
      <c r="I5680" s="43" t="s">
        <v>86</v>
      </c>
      <c r="J5680" s="43" t="s">
        <v>26</v>
      </c>
      <c r="K5680" s="4"/>
    </row>
    <row r="5681" ht="24.0" customHeight="1">
      <c r="A5681" s="77" t="s">
        <v>1940</v>
      </c>
      <c r="B5681" s="78" t="s">
        <v>4423</v>
      </c>
      <c r="C5681" s="77" t="s">
        <v>265</v>
      </c>
      <c r="D5681" s="77" t="s">
        <v>4424</v>
      </c>
      <c r="E5681" s="79" t="s">
        <v>1943</v>
      </c>
      <c r="F5681" s="42"/>
      <c r="G5681" s="80" t="s">
        <v>106</v>
      </c>
      <c r="H5681" s="81">
        <v>1.0</v>
      </c>
      <c r="I5681" s="82" t="s">
        <v>4425</v>
      </c>
      <c r="J5681" s="86" t="s">
        <v>4425</v>
      </c>
      <c r="K5681" s="4"/>
    </row>
    <row r="5682" ht="24.0" customHeight="1">
      <c r="A5682" s="77" t="s">
        <v>1940</v>
      </c>
      <c r="B5682" s="78" t="s">
        <v>2335</v>
      </c>
      <c r="C5682" s="77" t="s">
        <v>122</v>
      </c>
      <c r="D5682" s="77" t="s">
        <v>2336</v>
      </c>
      <c r="E5682" s="79" t="s">
        <v>1948</v>
      </c>
      <c r="F5682" s="42"/>
      <c r="G5682" s="80" t="s">
        <v>1134</v>
      </c>
      <c r="H5682" s="81">
        <v>1.0</v>
      </c>
      <c r="I5682" s="82" t="s">
        <v>2337</v>
      </c>
      <c r="J5682" s="86" t="s">
        <v>2337</v>
      </c>
      <c r="K5682" s="4"/>
    </row>
    <row r="5683" ht="24.0" customHeight="1">
      <c r="A5683" s="77" t="s">
        <v>1940</v>
      </c>
      <c r="B5683" s="78" t="s">
        <v>4204</v>
      </c>
      <c r="C5683" s="77" t="s">
        <v>122</v>
      </c>
      <c r="D5683" s="77" t="s">
        <v>4205</v>
      </c>
      <c r="E5683" s="79" t="s">
        <v>1948</v>
      </c>
      <c r="F5683" s="42"/>
      <c r="G5683" s="80" t="s">
        <v>1134</v>
      </c>
      <c r="H5683" s="81">
        <v>1.0</v>
      </c>
      <c r="I5683" s="82" t="s">
        <v>3014</v>
      </c>
      <c r="J5683" s="86" t="s">
        <v>3014</v>
      </c>
      <c r="K5683" s="4"/>
    </row>
    <row r="5684" ht="24.0" customHeight="1">
      <c r="A5684" s="68" t="s">
        <v>1913</v>
      </c>
      <c r="B5684" s="69" t="s">
        <v>4196</v>
      </c>
      <c r="C5684" s="68" t="s">
        <v>265</v>
      </c>
      <c r="D5684" s="68" t="s">
        <v>4197</v>
      </c>
      <c r="E5684" s="70" t="s">
        <v>2332</v>
      </c>
      <c r="F5684" s="42"/>
      <c r="G5684" s="71" t="s">
        <v>2070</v>
      </c>
      <c r="H5684" s="72">
        <v>1.0</v>
      </c>
      <c r="I5684" s="73" t="s">
        <v>4198</v>
      </c>
      <c r="J5684" s="84" t="s">
        <v>4198</v>
      </c>
      <c r="K5684" s="4"/>
    </row>
    <row r="5685" ht="24.0" customHeight="1">
      <c r="A5685" s="68" t="s">
        <v>1913</v>
      </c>
      <c r="B5685" s="69" t="s">
        <v>2343</v>
      </c>
      <c r="C5685" s="68" t="s">
        <v>265</v>
      </c>
      <c r="D5685" s="68" t="s">
        <v>2344</v>
      </c>
      <c r="E5685" s="70" t="s">
        <v>2332</v>
      </c>
      <c r="F5685" s="42"/>
      <c r="G5685" s="71" t="s">
        <v>2070</v>
      </c>
      <c r="H5685" s="72">
        <v>1.0</v>
      </c>
      <c r="I5685" s="73" t="s">
        <v>2345</v>
      </c>
      <c r="J5685" s="84" t="s">
        <v>2345</v>
      </c>
      <c r="K5685" s="4"/>
    </row>
    <row r="5686" ht="25.5" customHeight="1">
      <c r="A5686" s="77" t="s">
        <v>1940</v>
      </c>
      <c r="B5686" s="78" t="s">
        <v>4426</v>
      </c>
      <c r="C5686" s="77" t="s">
        <v>265</v>
      </c>
      <c r="D5686" s="77" t="s">
        <v>1456</v>
      </c>
      <c r="E5686" s="79" t="s">
        <v>1943</v>
      </c>
      <c r="F5686" s="42"/>
      <c r="G5686" s="80" t="s">
        <v>106</v>
      </c>
      <c r="H5686" s="81">
        <v>1.0</v>
      </c>
      <c r="I5686" s="82" t="s">
        <v>1753</v>
      </c>
      <c r="J5686" s="86" t="s">
        <v>1753</v>
      </c>
      <c r="K5686" s="4"/>
    </row>
    <row r="5687" ht="39.75" customHeight="1">
      <c r="A5687" s="87" t="s">
        <v>2347</v>
      </c>
      <c r="B5687" s="41"/>
      <c r="C5687" s="41"/>
      <c r="D5687" s="41"/>
      <c r="E5687" s="41"/>
      <c r="F5687" s="41"/>
      <c r="G5687" s="41"/>
      <c r="H5687" s="41"/>
      <c r="I5687" s="41"/>
      <c r="J5687" s="42"/>
      <c r="K5687" s="4"/>
    </row>
    <row r="5688" ht="15.0" customHeight="1">
      <c r="A5688" s="39" t="s">
        <v>23</v>
      </c>
      <c r="B5688" s="43" t="s">
        <v>83</v>
      </c>
      <c r="C5688" s="39" t="s">
        <v>84</v>
      </c>
      <c r="D5688" s="39" t="s">
        <v>24</v>
      </c>
      <c r="E5688" s="40" t="s">
        <v>1911</v>
      </c>
      <c r="F5688" s="42"/>
      <c r="G5688" s="54" t="s">
        <v>85</v>
      </c>
      <c r="H5688" s="43" t="s">
        <v>25</v>
      </c>
      <c r="I5688" s="43" t="s">
        <v>86</v>
      </c>
      <c r="J5688" s="43" t="s">
        <v>26</v>
      </c>
      <c r="K5688" s="4"/>
    </row>
    <row r="5689" ht="24.0" customHeight="1">
      <c r="A5689" s="77" t="s">
        <v>1940</v>
      </c>
      <c r="B5689" s="78" t="s">
        <v>4423</v>
      </c>
      <c r="C5689" s="77" t="s">
        <v>265</v>
      </c>
      <c r="D5689" s="77" t="s">
        <v>4424</v>
      </c>
      <c r="E5689" s="79" t="s">
        <v>1943</v>
      </c>
      <c r="F5689" s="42"/>
      <c r="G5689" s="80" t="s">
        <v>106</v>
      </c>
      <c r="H5689" s="81">
        <v>1.0</v>
      </c>
      <c r="I5689" s="82" t="s">
        <v>4425</v>
      </c>
      <c r="J5689" s="86" t="s">
        <v>4425</v>
      </c>
      <c r="K5689" s="4"/>
    </row>
    <row r="5690" ht="24.0" customHeight="1">
      <c r="A5690" s="77" t="s">
        <v>1940</v>
      </c>
      <c r="B5690" s="78" t="s">
        <v>2335</v>
      </c>
      <c r="C5690" s="77" t="s">
        <v>122</v>
      </c>
      <c r="D5690" s="77" t="s">
        <v>2336</v>
      </c>
      <c r="E5690" s="79" t="s">
        <v>1948</v>
      </c>
      <c r="F5690" s="42"/>
      <c r="G5690" s="80" t="s">
        <v>1134</v>
      </c>
      <c r="H5690" s="81">
        <v>1.0</v>
      </c>
      <c r="I5690" s="82" t="s">
        <v>2337</v>
      </c>
      <c r="J5690" s="86" t="s">
        <v>2337</v>
      </c>
      <c r="K5690" s="4"/>
    </row>
    <row r="5691" ht="24.0" customHeight="1">
      <c r="A5691" s="77" t="s">
        <v>1940</v>
      </c>
      <c r="B5691" s="78" t="s">
        <v>4204</v>
      </c>
      <c r="C5691" s="77" t="s">
        <v>122</v>
      </c>
      <c r="D5691" s="77" t="s">
        <v>4205</v>
      </c>
      <c r="E5691" s="79" t="s">
        <v>1948</v>
      </c>
      <c r="F5691" s="42"/>
      <c r="G5691" s="80" t="s">
        <v>1134</v>
      </c>
      <c r="H5691" s="81">
        <v>1.0</v>
      </c>
      <c r="I5691" s="82" t="s">
        <v>3014</v>
      </c>
      <c r="J5691" s="86" t="s">
        <v>3014</v>
      </c>
      <c r="K5691" s="4"/>
    </row>
    <row r="5692" ht="24.0" customHeight="1">
      <c r="A5692" s="77" t="s">
        <v>1940</v>
      </c>
      <c r="B5692" s="78" t="s">
        <v>4211</v>
      </c>
      <c r="C5692" s="77" t="s">
        <v>265</v>
      </c>
      <c r="D5692" s="77" t="s">
        <v>4212</v>
      </c>
      <c r="E5692" s="79" t="s">
        <v>1943</v>
      </c>
      <c r="F5692" s="42"/>
      <c r="G5692" s="80" t="s">
        <v>106</v>
      </c>
      <c r="H5692" s="81">
        <v>2.0E-4</v>
      </c>
      <c r="I5692" s="82" t="s">
        <v>4213</v>
      </c>
      <c r="J5692" s="86" t="s">
        <v>2351</v>
      </c>
      <c r="K5692" s="4"/>
    </row>
    <row r="5693" ht="25.5" customHeight="1">
      <c r="A5693" s="77" t="s">
        <v>1940</v>
      </c>
      <c r="B5693" s="78" t="s">
        <v>2404</v>
      </c>
      <c r="C5693" s="77" t="s">
        <v>265</v>
      </c>
      <c r="D5693" s="77" t="s">
        <v>2405</v>
      </c>
      <c r="E5693" s="79" t="s">
        <v>1972</v>
      </c>
      <c r="F5693" s="42"/>
      <c r="G5693" s="80" t="s">
        <v>106</v>
      </c>
      <c r="H5693" s="81">
        <v>0.2036</v>
      </c>
      <c r="I5693" s="82" t="s">
        <v>2406</v>
      </c>
      <c r="J5693" s="86" t="s">
        <v>1642</v>
      </c>
      <c r="K5693" s="4"/>
    </row>
    <row r="5694" ht="25.5" customHeight="1">
      <c r="A5694" s="77" t="s">
        <v>1940</v>
      </c>
      <c r="B5694" s="78" t="s">
        <v>2372</v>
      </c>
      <c r="C5694" s="77" t="s">
        <v>122</v>
      </c>
      <c r="D5694" s="77" t="s">
        <v>2373</v>
      </c>
      <c r="E5694" s="79" t="s">
        <v>1943</v>
      </c>
      <c r="F5694" s="42"/>
      <c r="G5694" s="80" t="s">
        <v>98</v>
      </c>
      <c r="H5694" s="81">
        <v>4.0E-4</v>
      </c>
      <c r="I5694" s="82" t="s">
        <v>2374</v>
      </c>
      <c r="J5694" s="86" t="s">
        <v>2351</v>
      </c>
      <c r="K5694" s="4"/>
    </row>
    <row r="5695" ht="24.0" customHeight="1">
      <c r="A5695" s="77" t="s">
        <v>1940</v>
      </c>
      <c r="B5695" s="78" t="s">
        <v>2400</v>
      </c>
      <c r="C5695" s="77" t="s">
        <v>265</v>
      </c>
      <c r="D5695" s="77" t="s">
        <v>2401</v>
      </c>
      <c r="E5695" s="79" t="s">
        <v>1972</v>
      </c>
      <c r="F5695" s="42"/>
      <c r="G5695" s="80" t="s">
        <v>2402</v>
      </c>
      <c r="H5695" s="81">
        <v>8.0E-4</v>
      </c>
      <c r="I5695" s="82" t="s">
        <v>2403</v>
      </c>
      <c r="J5695" s="86" t="s">
        <v>2867</v>
      </c>
      <c r="K5695" s="4"/>
    </row>
    <row r="5696" ht="24.0" customHeight="1">
      <c r="A5696" s="77" t="s">
        <v>1940</v>
      </c>
      <c r="B5696" s="78" t="s">
        <v>2388</v>
      </c>
      <c r="C5696" s="77" t="s">
        <v>265</v>
      </c>
      <c r="D5696" s="77" t="s">
        <v>2389</v>
      </c>
      <c r="E5696" s="79" t="s">
        <v>1943</v>
      </c>
      <c r="F5696" s="42"/>
      <c r="G5696" s="80" t="s">
        <v>106</v>
      </c>
      <c r="H5696" s="81">
        <v>0.1595</v>
      </c>
      <c r="I5696" s="82" t="s">
        <v>2390</v>
      </c>
      <c r="J5696" s="86" t="s">
        <v>1674</v>
      </c>
      <c r="K5696" s="4"/>
    </row>
    <row r="5697" ht="24.0" customHeight="1">
      <c r="A5697" s="77" t="s">
        <v>1940</v>
      </c>
      <c r="B5697" s="78" t="s">
        <v>2382</v>
      </c>
      <c r="C5697" s="77" t="s">
        <v>265</v>
      </c>
      <c r="D5697" s="77" t="s">
        <v>2383</v>
      </c>
      <c r="E5697" s="79" t="s">
        <v>1943</v>
      </c>
      <c r="F5697" s="42"/>
      <c r="G5697" s="80" t="s">
        <v>106</v>
      </c>
      <c r="H5697" s="81">
        <v>2.0E-4</v>
      </c>
      <c r="I5697" s="82" t="s">
        <v>2384</v>
      </c>
      <c r="J5697" s="86" t="s">
        <v>2351</v>
      </c>
      <c r="K5697" s="4"/>
    </row>
    <row r="5698" ht="24.0" customHeight="1">
      <c r="A5698" s="77" t="s">
        <v>1940</v>
      </c>
      <c r="B5698" s="78" t="s">
        <v>2412</v>
      </c>
      <c r="C5698" s="77" t="s">
        <v>265</v>
      </c>
      <c r="D5698" s="77" t="s">
        <v>2413</v>
      </c>
      <c r="E5698" s="79" t="s">
        <v>1972</v>
      </c>
      <c r="F5698" s="42"/>
      <c r="G5698" s="80" t="s">
        <v>106</v>
      </c>
      <c r="H5698" s="81">
        <v>0.009</v>
      </c>
      <c r="I5698" s="82" t="s">
        <v>2414</v>
      </c>
      <c r="J5698" s="86" t="s">
        <v>2866</v>
      </c>
      <c r="K5698" s="4"/>
    </row>
    <row r="5699" ht="24.0" customHeight="1">
      <c r="A5699" s="77" t="s">
        <v>1940</v>
      </c>
      <c r="B5699" s="78" t="s">
        <v>2392</v>
      </c>
      <c r="C5699" s="77" t="s">
        <v>265</v>
      </c>
      <c r="D5699" s="77" t="s">
        <v>2393</v>
      </c>
      <c r="E5699" s="79" t="s">
        <v>1943</v>
      </c>
      <c r="F5699" s="42"/>
      <c r="G5699" s="80" t="s">
        <v>106</v>
      </c>
      <c r="H5699" s="81">
        <v>0.0036</v>
      </c>
      <c r="I5699" s="82" t="s">
        <v>2394</v>
      </c>
      <c r="J5699" s="86" t="s">
        <v>2440</v>
      </c>
      <c r="K5699" s="4"/>
    </row>
    <row r="5700" ht="25.5" customHeight="1">
      <c r="A5700" s="77" t="s">
        <v>1940</v>
      </c>
      <c r="B5700" s="78" t="s">
        <v>2409</v>
      </c>
      <c r="C5700" s="77" t="s">
        <v>265</v>
      </c>
      <c r="D5700" s="77" t="s">
        <v>2410</v>
      </c>
      <c r="E5700" s="79" t="s">
        <v>1943</v>
      </c>
      <c r="F5700" s="42"/>
      <c r="G5700" s="80" t="s">
        <v>106</v>
      </c>
      <c r="H5700" s="81">
        <v>0.0012</v>
      </c>
      <c r="I5700" s="82" t="s">
        <v>2411</v>
      </c>
      <c r="J5700" s="86" t="s">
        <v>2359</v>
      </c>
      <c r="K5700" s="4"/>
    </row>
    <row r="5701" ht="25.5" customHeight="1">
      <c r="A5701" s="77" t="s">
        <v>1940</v>
      </c>
      <c r="B5701" s="78" t="s">
        <v>2364</v>
      </c>
      <c r="C5701" s="77" t="s">
        <v>122</v>
      </c>
      <c r="D5701" s="77" t="s">
        <v>2365</v>
      </c>
      <c r="E5701" s="79" t="s">
        <v>1943</v>
      </c>
      <c r="F5701" s="42"/>
      <c r="G5701" s="80" t="s">
        <v>2357</v>
      </c>
      <c r="H5701" s="81">
        <v>0.0015</v>
      </c>
      <c r="I5701" s="82" t="s">
        <v>2366</v>
      </c>
      <c r="J5701" s="86" t="s">
        <v>2178</v>
      </c>
      <c r="K5701" s="4"/>
    </row>
    <row r="5702" ht="24.0" customHeight="1">
      <c r="A5702" s="77" t="s">
        <v>1940</v>
      </c>
      <c r="B5702" s="78" t="s">
        <v>2396</v>
      </c>
      <c r="C5702" s="77" t="s">
        <v>265</v>
      </c>
      <c r="D5702" s="77" t="s">
        <v>2397</v>
      </c>
      <c r="E5702" s="79" t="s">
        <v>1943</v>
      </c>
      <c r="F5702" s="42"/>
      <c r="G5702" s="80" t="s">
        <v>106</v>
      </c>
      <c r="H5702" s="81">
        <v>0.2036</v>
      </c>
      <c r="I5702" s="82" t="s">
        <v>2398</v>
      </c>
      <c r="J5702" s="86" t="s">
        <v>3423</v>
      </c>
      <c r="K5702" s="4"/>
    </row>
    <row r="5703" ht="24.0" customHeight="1">
      <c r="A5703" s="77" t="s">
        <v>1940</v>
      </c>
      <c r="B5703" s="78" t="s">
        <v>2407</v>
      </c>
      <c r="C5703" s="77" t="s">
        <v>265</v>
      </c>
      <c r="D5703" s="77" t="s">
        <v>2408</v>
      </c>
      <c r="E5703" s="79" t="s">
        <v>1943</v>
      </c>
      <c r="F5703" s="42"/>
      <c r="G5703" s="80" t="s">
        <v>106</v>
      </c>
      <c r="H5703" s="81">
        <v>0.009</v>
      </c>
      <c r="I5703" s="82" t="s">
        <v>2186</v>
      </c>
      <c r="J5703" s="86" t="s">
        <v>2367</v>
      </c>
      <c r="K5703" s="4"/>
    </row>
    <row r="5704" ht="24.0" customHeight="1">
      <c r="A5704" s="77" t="s">
        <v>1940</v>
      </c>
      <c r="B5704" s="78" t="s">
        <v>4214</v>
      </c>
      <c r="C5704" s="77" t="s">
        <v>265</v>
      </c>
      <c r="D5704" s="77" t="s">
        <v>4215</v>
      </c>
      <c r="E5704" s="79" t="s">
        <v>1943</v>
      </c>
      <c r="F5704" s="42"/>
      <c r="G5704" s="80" t="s">
        <v>106</v>
      </c>
      <c r="H5704" s="81">
        <v>2.0E-4</v>
      </c>
      <c r="I5704" s="82" t="s">
        <v>4216</v>
      </c>
      <c r="J5704" s="86" t="s">
        <v>2415</v>
      </c>
      <c r="K5704" s="4"/>
    </row>
    <row r="5705" ht="24.0" customHeight="1">
      <c r="A5705" s="77" t="s">
        <v>1940</v>
      </c>
      <c r="B5705" s="78" t="s">
        <v>2360</v>
      </c>
      <c r="C5705" s="77" t="s">
        <v>265</v>
      </c>
      <c r="D5705" s="77" t="s">
        <v>2361</v>
      </c>
      <c r="E5705" s="79" t="s">
        <v>1943</v>
      </c>
      <c r="F5705" s="42"/>
      <c r="G5705" s="80" t="s">
        <v>106</v>
      </c>
      <c r="H5705" s="81">
        <v>0.009</v>
      </c>
      <c r="I5705" s="82" t="s">
        <v>2362</v>
      </c>
      <c r="J5705" s="86" t="s">
        <v>4217</v>
      </c>
      <c r="K5705" s="4"/>
    </row>
    <row r="5706" ht="24.0" customHeight="1">
      <c r="A5706" s="77" t="s">
        <v>1940</v>
      </c>
      <c r="B5706" s="78" t="s">
        <v>2378</v>
      </c>
      <c r="C5706" s="77" t="s">
        <v>265</v>
      </c>
      <c r="D5706" s="77" t="s">
        <v>2379</v>
      </c>
      <c r="E5706" s="79" t="s">
        <v>1943</v>
      </c>
      <c r="F5706" s="42"/>
      <c r="G5706" s="80" t="s">
        <v>106</v>
      </c>
      <c r="H5706" s="81">
        <v>0.003</v>
      </c>
      <c r="I5706" s="82" t="s">
        <v>2380</v>
      </c>
      <c r="J5706" s="86" t="s">
        <v>2179</v>
      </c>
      <c r="K5706" s="4"/>
    </row>
    <row r="5707" ht="24.0" customHeight="1">
      <c r="A5707" s="77" t="s">
        <v>1940</v>
      </c>
      <c r="B5707" s="78" t="s">
        <v>2355</v>
      </c>
      <c r="C5707" s="77" t="s">
        <v>122</v>
      </c>
      <c r="D5707" s="77" t="s">
        <v>2356</v>
      </c>
      <c r="E5707" s="79" t="s">
        <v>1943</v>
      </c>
      <c r="F5707" s="42"/>
      <c r="G5707" s="80" t="s">
        <v>2357</v>
      </c>
      <c r="H5707" s="81">
        <v>0.0046</v>
      </c>
      <c r="I5707" s="82" t="s">
        <v>2358</v>
      </c>
      <c r="J5707" s="86" t="s">
        <v>2689</v>
      </c>
      <c r="K5707" s="4"/>
    </row>
    <row r="5708" ht="24.0" customHeight="1">
      <c r="A5708" s="77" t="s">
        <v>1940</v>
      </c>
      <c r="B5708" s="78" t="s">
        <v>2368</v>
      </c>
      <c r="C5708" s="77" t="s">
        <v>265</v>
      </c>
      <c r="D5708" s="77" t="s">
        <v>2369</v>
      </c>
      <c r="E5708" s="79" t="s">
        <v>1943</v>
      </c>
      <c r="F5708" s="42"/>
      <c r="G5708" s="80" t="s">
        <v>2370</v>
      </c>
      <c r="H5708" s="81">
        <v>0.0016</v>
      </c>
      <c r="I5708" s="82" t="s">
        <v>2371</v>
      </c>
      <c r="J5708" s="86" t="s">
        <v>2359</v>
      </c>
      <c r="K5708" s="4"/>
    </row>
    <row r="5709" ht="24.0" customHeight="1">
      <c r="A5709" s="77" t="s">
        <v>1940</v>
      </c>
      <c r="B5709" s="78" t="s">
        <v>4218</v>
      </c>
      <c r="C5709" s="77" t="s">
        <v>265</v>
      </c>
      <c r="D5709" s="77" t="s">
        <v>4219</v>
      </c>
      <c r="E5709" s="79" t="s">
        <v>1943</v>
      </c>
      <c r="F5709" s="42"/>
      <c r="G5709" s="80" t="s">
        <v>106</v>
      </c>
      <c r="H5709" s="81">
        <v>1.0E-4</v>
      </c>
      <c r="I5709" s="82" t="s">
        <v>4220</v>
      </c>
      <c r="J5709" s="86" t="s">
        <v>2351</v>
      </c>
      <c r="K5709" s="4"/>
    </row>
    <row r="5710" ht="24.0" customHeight="1">
      <c r="A5710" s="77" t="s">
        <v>1940</v>
      </c>
      <c r="B5710" s="78" t="s">
        <v>2419</v>
      </c>
      <c r="C5710" s="77" t="s">
        <v>265</v>
      </c>
      <c r="D5710" s="77" t="s">
        <v>2420</v>
      </c>
      <c r="E5710" s="79" t="s">
        <v>1943</v>
      </c>
      <c r="F5710" s="42"/>
      <c r="G5710" s="80" t="s">
        <v>106</v>
      </c>
      <c r="H5710" s="81">
        <v>1.0E-4</v>
      </c>
      <c r="I5710" s="82" t="s">
        <v>2421</v>
      </c>
      <c r="J5710" s="86" t="s">
        <v>2351</v>
      </c>
      <c r="K5710" s="4"/>
    </row>
    <row r="5711" ht="25.5" customHeight="1">
      <c r="A5711" s="77" t="s">
        <v>1940</v>
      </c>
      <c r="B5711" s="78" t="s">
        <v>2422</v>
      </c>
      <c r="C5711" s="77" t="s">
        <v>265</v>
      </c>
      <c r="D5711" s="77" t="s">
        <v>2423</v>
      </c>
      <c r="E5711" s="79" t="s">
        <v>1943</v>
      </c>
      <c r="F5711" s="42"/>
      <c r="G5711" s="80" t="s">
        <v>106</v>
      </c>
      <c r="H5711" s="81">
        <v>2.0E-4</v>
      </c>
      <c r="I5711" s="82" t="s">
        <v>2424</v>
      </c>
      <c r="J5711" s="86" t="s">
        <v>2415</v>
      </c>
      <c r="K5711" s="4"/>
    </row>
    <row r="5712" ht="24.0" customHeight="1">
      <c r="A5712" s="77" t="s">
        <v>1940</v>
      </c>
      <c r="B5712" s="78" t="s">
        <v>2425</v>
      </c>
      <c r="C5712" s="77" t="s">
        <v>265</v>
      </c>
      <c r="D5712" s="77" t="s">
        <v>2426</v>
      </c>
      <c r="E5712" s="79" t="s">
        <v>1943</v>
      </c>
      <c r="F5712" s="42"/>
      <c r="G5712" s="80" t="s">
        <v>106</v>
      </c>
      <c r="H5712" s="81">
        <v>2.0E-4</v>
      </c>
      <c r="I5712" s="82" t="s">
        <v>2427</v>
      </c>
      <c r="J5712" s="86" t="s">
        <v>2351</v>
      </c>
      <c r="K5712" s="4"/>
    </row>
    <row r="5713" ht="24.0" customHeight="1">
      <c r="A5713" s="77" t="s">
        <v>1940</v>
      </c>
      <c r="B5713" s="78" t="s">
        <v>2428</v>
      </c>
      <c r="C5713" s="77" t="s">
        <v>265</v>
      </c>
      <c r="D5713" s="77" t="s">
        <v>2429</v>
      </c>
      <c r="E5713" s="79" t="s">
        <v>1943</v>
      </c>
      <c r="F5713" s="42"/>
      <c r="G5713" s="80" t="s">
        <v>106</v>
      </c>
      <c r="H5713" s="81">
        <v>3.0E-4</v>
      </c>
      <c r="I5713" s="82" t="s">
        <v>2430</v>
      </c>
      <c r="J5713" s="86" t="s">
        <v>2351</v>
      </c>
      <c r="K5713" s="4"/>
    </row>
    <row r="5714" ht="25.5" customHeight="1">
      <c r="A5714" s="77" t="s">
        <v>1940</v>
      </c>
      <c r="B5714" s="78" t="s">
        <v>4426</v>
      </c>
      <c r="C5714" s="77" t="s">
        <v>265</v>
      </c>
      <c r="D5714" s="77" t="s">
        <v>1456</v>
      </c>
      <c r="E5714" s="79" t="s">
        <v>1943</v>
      </c>
      <c r="F5714" s="42"/>
      <c r="G5714" s="80" t="s">
        <v>106</v>
      </c>
      <c r="H5714" s="81">
        <v>1.0</v>
      </c>
      <c r="I5714" s="82" t="s">
        <v>1753</v>
      </c>
      <c r="J5714" s="86" t="s">
        <v>1753</v>
      </c>
      <c r="K5714" s="4"/>
    </row>
    <row r="5715" ht="13.5" customHeight="1">
      <c r="A5715" s="64"/>
      <c r="B5715" s="64"/>
      <c r="C5715" s="64"/>
      <c r="D5715" s="64"/>
      <c r="E5715" s="64" t="s">
        <v>1935</v>
      </c>
      <c r="F5715" s="74">
        <v>18.27</v>
      </c>
      <c r="G5715" s="64" t="s">
        <v>1936</v>
      </c>
      <c r="H5715" s="74">
        <v>19.66</v>
      </c>
      <c r="I5715" s="64" t="s">
        <v>1937</v>
      </c>
      <c r="J5715" s="74">
        <v>37.93</v>
      </c>
      <c r="K5715" s="4"/>
    </row>
    <row r="5716" ht="13.5" customHeight="1">
      <c r="A5716" s="64"/>
      <c r="B5716" s="64"/>
      <c r="C5716" s="64"/>
      <c r="D5716" s="64"/>
      <c r="E5716" s="64" t="s">
        <v>1938</v>
      </c>
      <c r="F5716" s="74">
        <v>19.83</v>
      </c>
      <c r="G5716" s="64"/>
      <c r="H5716" s="75" t="s">
        <v>1939</v>
      </c>
      <c r="I5716" s="34"/>
      <c r="J5716" s="74">
        <v>104.09</v>
      </c>
      <c r="K5716" s="4"/>
    </row>
    <row r="5717" ht="0.75" customHeight="1">
      <c r="A5717" s="76"/>
      <c r="B5717" s="76"/>
      <c r="C5717" s="76"/>
      <c r="D5717" s="76"/>
      <c r="E5717" s="76"/>
      <c r="F5717" s="76"/>
      <c r="G5717" s="76"/>
      <c r="H5717" s="76"/>
      <c r="I5717" s="76"/>
      <c r="J5717" s="76"/>
      <c r="K5717" s="76"/>
    </row>
    <row r="5718" ht="18.0" customHeight="1">
      <c r="A5718" s="39" t="s">
        <v>1457</v>
      </c>
      <c r="B5718" s="43" t="s">
        <v>83</v>
      </c>
      <c r="C5718" s="39" t="s">
        <v>84</v>
      </c>
      <c r="D5718" s="39" t="s">
        <v>24</v>
      </c>
      <c r="E5718" s="40" t="s">
        <v>1911</v>
      </c>
      <c r="F5718" s="42"/>
      <c r="G5718" s="54" t="s">
        <v>85</v>
      </c>
      <c r="H5718" s="43" t="s">
        <v>25</v>
      </c>
      <c r="I5718" s="43" t="s">
        <v>86</v>
      </c>
      <c r="J5718" s="43" t="s">
        <v>26</v>
      </c>
      <c r="K5718" s="4"/>
    </row>
    <row r="5719" ht="25.5" customHeight="1">
      <c r="A5719" s="56" t="s">
        <v>1913</v>
      </c>
      <c r="B5719" s="58" t="s">
        <v>1458</v>
      </c>
      <c r="C5719" s="56" t="s">
        <v>265</v>
      </c>
      <c r="D5719" s="56" t="s">
        <v>1459</v>
      </c>
      <c r="E5719" s="66" t="s">
        <v>4376</v>
      </c>
      <c r="F5719" s="42"/>
      <c r="G5719" s="57" t="s">
        <v>106</v>
      </c>
      <c r="H5719" s="67">
        <v>1.0</v>
      </c>
      <c r="I5719" s="59">
        <v>65.36</v>
      </c>
      <c r="J5719" s="59">
        <v>65.36</v>
      </c>
      <c r="K5719" s="4"/>
    </row>
    <row r="5720" ht="15.0" customHeight="1">
      <c r="A5720" s="39" t="s">
        <v>23</v>
      </c>
      <c r="B5720" s="43" t="s">
        <v>83</v>
      </c>
      <c r="C5720" s="39" t="s">
        <v>84</v>
      </c>
      <c r="D5720" s="39" t="s">
        <v>24</v>
      </c>
      <c r="E5720" s="40" t="s">
        <v>1911</v>
      </c>
      <c r="F5720" s="42"/>
      <c r="G5720" s="54" t="s">
        <v>85</v>
      </c>
      <c r="H5720" s="43" t="s">
        <v>25</v>
      </c>
      <c r="I5720" s="43" t="s">
        <v>86</v>
      </c>
      <c r="J5720" s="43" t="s">
        <v>26</v>
      </c>
      <c r="K5720" s="4"/>
    </row>
    <row r="5721" ht="24.0" customHeight="1">
      <c r="A5721" s="77" t="s">
        <v>1940</v>
      </c>
      <c r="B5721" s="78" t="s">
        <v>2335</v>
      </c>
      <c r="C5721" s="77" t="s">
        <v>122</v>
      </c>
      <c r="D5721" s="77" t="s">
        <v>2336</v>
      </c>
      <c r="E5721" s="79" t="s">
        <v>1948</v>
      </c>
      <c r="F5721" s="42"/>
      <c r="G5721" s="80" t="s">
        <v>1134</v>
      </c>
      <c r="H5721" s="81">
        <v>0.8</v>
      </c>
      <c r="I5721" s="82" t="s">
        <v>2337</v>
      </c>
      <c r="J5721" s="86" t="s">
        <v>4377</v>
      </c>
      <c r="K5721" s="4"/>
    </row>
    <row r="5722" ht="24.0" customHeight="1">
      <c r="A5722" s="77" t="s">
        <v>1940</v>
      </c>
      <c r="B5722" s="78" t="s">
        <v>4204</v>
      </c>
      <c r="C5722" s="77" t="s">
        <v>122</v>
      </c>
      <c r="D5722" s="77" t="s">
        <v>4205</v>
      </c>
      <c r="E5722" s="79" t="s">
        <v>1948</v>
      </c>
      <c r="F5722" s="42"/>
      <c r="G5722" s="80" t="s">
        <v>1134</v>
      </c>
      <c r="H5722" s="81">
        <v>0.8</v>
      </c>
      <c r="I5722" s="82" t="s">
        <v>3014</v>
      </c>
      <c r="J5722" s="86" t="s">
        <v>4378</v>
      </c>
      <c r="K5722" s="4"/>
    </row>
    <row r="5723" ht="24.0" customHeight="1">
      <c r="A5723" s="68" t="s">
        <v>1913</v>
      </c>
      <c r="B5723" s="69" t="s">
        <v>2343</v>
      </c>
      <c r="C5723" s="68" t="s">
        <v>265</v>
      </c>
      <c r="D5723" s="68" t="s">
        <v>2344</v>
      </c>
      <c r="E5723" s="70" t="s">
        <v>2332</v>
      </c>
      <c r="F5723" s="42"/>
      <c r="G5723" s="71" t="s">
        <v>2070</v>
      </c>
      <c r="H5723" s="72">
        <v>0.8</v>
      </c>
      <c r="I5723" s="73" t="s">
        <v>2345</v>
      </c>
      <c r="J5723" s="84" t="s">
        <v>4382</v>
      </c>
      <c r="K5723" s="4"/>
    </row>
    <row r="5724" ht="24.0" customHeight="1">
      <c r="A5724" s="68" t="s">
        <v>1913</v>
      </c>
      <c r="B5724" s="69" t="s">
        <v>4196</v>
      </c>
      <c r="C5724" s="68" t="s">
        <v>265</v>
      </c>
      <c r="D5724" s="68" t="s">
        <v>4197</v>
      </c>
      <c r="E5724" s="70" t="s">
        <v>2332</v>
      </c>
      <c r="F5724" s="42"/>
      <c r="G5724" s="71" t="s">
        <v>2070</v>
      </c>
      <c r="H5724" s="72">
        <v>0.8</v>
      </c>
      <c r="I5724" s="73" t="s">
        <v>4198</v>
      </c>
      <c r="J5724" s="84" t="s">
        <v>4383</v>
      </c>
      <c r="K5724" s="4"/>
    </row>
    <row r="5725" ht="25.5" customHeight="1">
      <c r="A5725" s="77" t="s">
        <v>1940</v>
      </c>
      <c r="B5725" s="78" t="s">
        <v>4427</v>
      </c>
      <c r="C5725" s="77" t="s">
        <v>265</v>
      </c>
      <c r="D5725" s="77" t="s">
        <v>1459</v>
      </c>
      <c r="E5725" s="79" t="s">
        <v>1943</v>
      </c>
      <c r="F5725" s="42"/>
      <c r="G5725" s="80" t="s">
        <v>106</v>
      </c>
      <c r="H5725" s="81">
        <v>1.0</v>
      </c>
      <c r="I5725" s="82" t="s">
        <v>4428</v>
      </c>
      <c r="J5725" s="86" t="s">
        <v>4428</v>
      </c>
      <c r="K5725" s="4"/>
    </row>
    <row r="5726" ht="39.75" customHeight="1">
      <c r="A5726" s="87" t="s">
        <v>2347</v>
      </c>
      <c r="B5726" s="41"/>
      <c r="C5726" s="41"/>
      <c r="D5726" s="41"/>
      <c r="E5726" s="41"/>
      <c r="F5726" s="41"/>
      <c r="G5726" s="41"/>
      <c r="H5726" s="41"/>
      <c r="I5726" s="41"/>
      <c r="J5726" s="42"/>
      <c r="K5726" s="4"/>
    </row>
    <row r="5727" ht="15.0" customHeight="1">
      <c r="A5727" s="39" t="s">
        <v>23</v>
      </c>
      <c r="B5727" s="43" t="s">
        <v>83</v>
      </c>
      <c r="C5727" s="39" t="s">
        <v>84</v>
      </c>
      <c r="D5727" s="39" t="s">
        <v>24</v>
      </c>
      <c r="E5727" s="40" t="s">
        <v>1911</v>
      </c>
      <c r="F5727" s="42"/>
      <c r="G5727" s="54" t="s">
        <v>85</v>
      </c>
      <c r="H5727" s="43" t="s">
        <v>25</v>
      </c>
      <c r="I5727" s="43" t="s">
        <v>86</v>
      </c>
      <c r="J5727" s="43" t="s">
        <v>26</v>
      </c>
      <c r="K5727" s="4"/>
    </row>
    <row r="5728" ht="24.0" customHeight="1">
      <c r="A5728" s="77" t="s">
        <v>1940</v>
      </c>
      <c r="B5728" s="78" t="s">
        <v>2335</v>
      </c>
      <c r="C5728" s="77" t="s">
        <v>122</v>
      </c>
      <c r="D5728" s="77" t="s">
        <v>2336</v>
      </c>
      <c r="E5728" s="79" t="s">
        <v>1948</v>
      </c>
      <c r="F5728" s="42"/>
      <c r="G5728" s="80" t="s">
        <v>1134</v>
      </c>
      <c r="H5728" s="81">
        <v>0.8</v>
      </c>
      <c r="I5728" s="82" t="s">
        <v>2337</v>
      </c>
      <c r="J5728" s="86" t="s">
        <v>4377</v>
      </c>
      <c r="K5728" s="4"/>
    </row>
    <row r="5729" ht="24.0" customHeight="1">
      <c r="A5729" s="77" t="s">
        <v>1940</v>
      </c>
      <c r="B5729" s="78" t="s">
        <v>4204</v>
      </c>
      <c r="C5729" s="77" t="s">
        <v>122</v>
      </c>
      <c r="D5729" s="77" t="s">
        <v>4205</v>
      </c>
      <c r="E5729" s="79" t="s">
        <v>1948</v>
      </c>
      <c r="F5729" s="42"/>
      <c r="G5729" s="80" t="s">
        <v>1134</v>
      </c>
      <c r="H5729" s="81">
        <v>0.8</v>
      </c>
      <c r="I5729" s="82" t="s">
        <v>3014</v>
      </c>
      <c r="J5729" s="86" t="s">
        <v>4378</v>
      </c>
      <c r="K5729" s="4"/>
    </row>
    <row r="5730" ht="25.5" customHeight="1">
      <c r="A5730" s="77" t="s">
        <v>1940</v>
      </c>
      <c r="B5730" s="78" t="s">
        <v>2372</v>
      </c>
      <c r="C5730" s="77" t="s">
        <v>122</v>
      </c>
      <c r="D5730" s="77" t="s">
        <v>2373</v>
      </c>
      <c r="E5730" s="79" t="s">
        <v>1943</v>
      </c>
      <c r="F5730" s="42"/>
      <c r="G5730" s="80" t="s">
        <v>98</v>
      </c>
      <c r="H5730" s="81">
        <v>3.2E-4</v>
      </c>
      <c r="I5730" s="82" t="s">
        <v>2374</v>
      </c>
      <c r="J5730" s="86" t="s">
        <v>2351</v>
      </c>
      <c r="K5730" s="4"/>
    </row>
    <row r="5731" ht="25.5" customHeight="1">
      <c r="A5731" s="77" t="s">
        <v>1940</v>
      </c>
      <c r="B5731" s="78" t="s">
        <v>2409</v>
      </c>
      <c r="C5731" s="77" t="s">
        <v>265</v>
      </c>
      <c r="D5731" s="77" t="s">
        <v>2410</v>
      </c>
      <c r="E5731" s="79" t="s">
        <v>1943</v>
      </c>
      <c r="F5731" s="42"/>
      <c r="G5731" s="80" t="s">
        <v>106</v>
      </c>
      <c r="H5731" s="81">
        <v>9.6E-4</v>
      </c>
      <c r="I5731" s="82" t="s">
        <v>2411</v>
      </c>
      <c r="J5731" s="86" t="s">
        <v>2359</v>
      </c>
      <c r="K5731" s="4"/>
    </row>
    <row r="5732" ht="24.0" customHeight="1">
      <c r="A5732" s="77" t="s">
        <v>1940</v>
      </c>
      <c r="B5732" s="78" t="s">
        <v>2419</v>
      </c>
      <c r="C5732" s="77" t="s">
        <v>265</v>
      </c>
      <c r="D5732" s="77" t="s">
        <v>2420</v>
      </c>
      <c r="E5732" s="79" t="s">
        <v>1943</v>
      </c>
      <c r="F5732" s="42"/>
      <c r="G5732" s="80" t="s">
        <v>106</v>
      </c>
      <c r="H5732" s="81">
        <v>8.0E-5</v>
      </c>
      <c r="I5732" s="82" t="s">
        <v>2421</v>
      </c>
      <c r="J5732" s="86" t="s">
        <v>2351</v>
      </c>
      <c r="K5732" s="4"/>
    </row>
    <row r="5733" ht="24.0" customHeight="1">
      <c r="A5733" s="77" t="s">
        <v>1940</v>
      </c>
      <c r="B5733" s="78" t="s">
        <v>2360</v>
      </c>
      <c r="C5733" s="77" t="s">
        <v>265</v>
      </c>
      <c r="D5733" s="77" t="s">
        <v>2361</v>
      </c>
      <c r="E5733" s="79" t="s">
        <v>1943</v>
      </c>
      <c r="F5733" s="42"/>
      <c r="G5733" s="80" t="s">
        <v>106</v>
      </c>
      <c r="H5733" s="81">
        <v>0.0072</v>
      </c>
      <c r="I5733" s="82" t="s">
        <v>2362</v>
      </c>
      <c r="J5733" s="86" t="s">
        <v>3506</v>
      </c>
      <c r="K5733" s="4"/>
    </row>
    <row r="5734" ht="24.0" customHeight="1">
      <c r="A5734" s="77" t="s">
        <v>1940</v>
      </c>
      <c r="B5734" s="78" t="s">
        <v>2388</v>
      </c>
      <c r="C5734" s="77" t="s">
        <v>265</v>
      </c>
      <c r="D5734" s="77" t="s">
        <v>2389</v>
      </c>
      <c r="E5734" s="79" t="s">
        <v>1943</v>
      </c>
      <c r="F5734" s="42"/>
      <c r="G5734" s="80" t="s">
        <v>106</v>
      </c>
      <c r="H5734" s="81">
        <v>0.1276</v>
      </c>
      <c r="I5734" s="82" t="s">
        <v>2390</v>
      </c>
      <c r="J5734" s="86" t="s">
        <v>4282</v>
      </c>
      <c r="K5734" s="4"/>
    </row>
    <row r="5735" ht="24.0" customHeight="1">
      <c r="A5735" s="77" t="s">
        <v>1940</v>
      </c>
      <c r="B5735" s="78" t="s">
        <v>2378</v>
      </c>
      <c r="C5735" s="77" t="s">
        <v>265</v>
      </c>
      <c r="D5735" s="77" t="s">
        <v>2379</v>
      </c>
      <c r="E5735" s="79" t="s">
        <v>1943</v>
      </c>
      <c r="F5735" s="42"/>
      <c r="G5735" s="80" t="s">
        <v>106</v>
      </c>
      <c r="H5735" s="81">
        <v>0.0024</v>
      </c>
      <c r="I5735" s="82" t="s">
        <v>2380</v>
      </c>
      <c r="J5735" s="86" t="s">
        <v>2436</v>
      </c>
      <c r="K5735" s="4"/>
    </row>
    <row r="5736" ht="25.5" customHeight="1">
      <c r="A5736" s="77" t="s">
        <v>1940</v>
      </c>
      <c r="B5736" s="78" t="s">
        <v>2364</v>
      </c>
      <c r="C5736" s="77" t="s">
        <v>122</v>
      </c>
      <c r="D5736" s="77" t="s">
        <v>2365</v>
      </c>
      <c r="E5736" s="79" t="s">
        <v>1943</v>
      </c>
      <c r="F5736" s="42"/>
      <c r="G5736" s="80" t="s">
        <v>2357</v>
      </c>
      <c r="H5736" s="81">
        <v>0.0012</v>
      </c>
      <c r="I5736" s="82" t="s">
        <v>2366</v>
      </c>
      <c r="J5736" s="86" t="s">
        <v>3041</v>
      </c>
      <c r="K5736" s="4"/>
    </row>
    <row r="5737" ht="24.0" customHeight="1">
      <c r="A5737" s="77" t="s">
        <v>1940</v>
      </c>
      <c r="B5737" s="78" t="s">
        <v>2355</v>
      </c>
      <c r="C5737" s="77" t="s">
        <v>122</v>
      </c>
      <c r="D5737" s="77" t="s">
        <v>2356</v>
      </c>
      <c r="E5737" s="79" t="s">
        <v>1943</v>
      </c>
      <c r="F5737" s="42"/>
      <c r="G5737" s="80" t="s">
        <v>2357</v>
      </c>
      <c r="H5737" s="81">
        <v>0.00368</v>
      </c>
      <c r="I5737" s="82" t="s">
        <v>2358</v>
      </c>
      <c r="J5737" s="86" t="s">
        <v>2367</v>
      </c>
      <c r="K5737" s="4"/>
    </row>
    <row r="5738" ht="25.5" customHeight="1">
      <c r="A5738" s="77" t="s">
        <v>1940</v>
      </c>
      <c r="B5738" s="78" t="s">
        <v>2404</v>
      </c>
      <c r="C5738" s="77" t="s">
        <v>265</v>
      </c>
      <c r="D5738" s="77" t="s">
        <v>2405</v>
      </c>
      <c r="E5738" s="79" t="s">
        <v>1972</v>
      </c>
      <c r="F5738" s="42"/>
      <c r="G5738" s="80" t="s">
        <v>106</v>
      </c>
      <c r="H5738" s="81">
        <v>0.16288</v>
      </c>
      <c r="I5738" s="82" t="s">
        <v>2406</v>
      </c>
      <c r="J5738" s="86" t="s">
        <v>3042</v>
      </c>
      <c r="K5738" s="4"/>
    </row>
    <row r="5739" ht="24.0" customHeight="1">
      <c r="A5739" s="77" t="s">
        <v>1940</v>
      </c>
      <c r="B5739" s="78" t="s">
        <v>2407</v>
      </c>
      <c r="C5739" s="77" t="s">
        <v>265</v>
      </c>
      <c r="D5739" s="77" t="s">
        <v>2408</v>
      </c>
      <c r="E5739" s="79" t="s">
        <v>1943</v>
      </c>
      <c r="F5739" s="42"/>
      <c r="G5739" s="80" t="s">
        <v>106</v>
      </c>
      <c r="H5739" s="81">
        <v>0.0072</v>
      </c>
      <c r="I5739" s="82" t="s">
        <v>2186</v>
      </c>
      <c r="J5739" s="86" t="s">
        <v>2415</v>
      </c>
      <c r="K5739" s="4"/>
    </row>
    <row r="5740" ht="24.0" customHeight="1">
      <c r="A5740" s="77" t="s">
        <v>1940</v>
      </c>
      <c r="B5740" s="78" t="s">
        <v>2392</v>
      </c>
      <c r="C5740" s="77" t="s">
        <v>265</v>
      </c>
      <c r="D5740" s="77" t="s">
        <v>2393</v>
      </c>
      <c r="E5740" s="79" t="s">
        <v>1943</v>
      </c>
      <c r="F5740" s="42"/>
      <c r="G5740" s="80" t="s">
        <v>106</v>
      </c>
      <c r="H5740" s="81">
        <v>0.00288</v>
      </c>
      <c r="I5740" s="82" t="s">
        <v>2394</v>
      </c>
      <c r="J5740" s="86" t="s">
        <v>2689</v>
      </c>
      <c r="K5740" s="4"/>
    </row>
    <row r="5741" ht="25.5" customHeight="1">
      <c r="A5741" s="77" t="s">
        <v>1940</v>
      </c>
      <c r="B5741" s="78" t="s">
        <v>2422</v>
      </c>
      <c r="C5741" s="77" t="s">
        <v>265</v>
      </c>
      <c r="D5741" s="77" t="s">
        <v>2423</v>
      </c>
      <c r="E5741" s="79" t="s">
        <v>1943</v>
      </c>
      <c r="F5741" s="42"/>
      <c r="G5741" s="80" t="s">
        <v>106</v>
      </c>
      <c r="H5741" s="81">
        <v>1.6E-4</v>
      </c>
      <c r="I5741" s="82" t="s">
        <v>2424</v>
      </c>
      <c r="J5741" s="86" t="s">
        <v>2395</v>
      </c>
      <c r="K5741" s="4"/>
    </row>
    <row r="5742" ht="24.0" customHeight="1">
      <c r="A5742" s="77" t="s">
        <v>1940</v>
      </c>
      <c r="B5742" s="78" t="s">
        <v>2396</v>
      </c>
      <c r="C5742" s="77" t="s">
        <v>265</v>
      </c>
      <c r="D5742" s="77" t="s">
        <v>2397</v>
      </c>
      <c r="E5742" s="79" t="s">
        <v>1943</v>
      </c>
      <c r="F5742" s="42"/>
      <c r="G5742" s="80" t="s">
        <v>106</v>
      </c>
      <c r="H5742" s="81">
        <v>0.16288</v>
      </c>
      <c r="I5742" s="82" t="s">
        <v>2398</v>
      </c>
      <c r="J5742" s="86" t="s">
        <v>4387</v>
      </c>
      <c r="K5742" s="4"/>
    </row>
    <row r="5743" ht="24.0" customHeight="1">
      <c r="A5743" s="77" t="s">
        <v>1940</v>
      </c>
      <c r="B5743" s="78" t="s">
        <v>2412</v>
      </c>
      <c r="C5743" s="77" t="s">
        <v>265</v>
      </c>
      <c r="D5743" s="77" t="s">
        <v>2413</v>
      </c>
      <c r="E5743" s="79" t="s">
        <v>1972</v>
      </c>
      <c r="F5743" s="42"/>
      <c r="G5743" s="80" t="s">
        <v>106</v>
      </c>
      <c r="H5743" s="81">
        <v>0.0072</v>
      </c>
      <c r="I5743" s="82" t="s">
        <v>2414</v>
      </c>
      <c r="J5743" s="86" t="s">
        <v>3041</v>
      </c>
      <c r="K5743" s="4"/>
    </row>
    <row r="5744" ht="24.0" customHeight="1">
      <c r="A5744" s="77" t="s">
        <v>1940</v>
      </c>
      <c r="B5744" s="78" t="s">
        <v>2400</v>
      </c>
      <c r="C5744" s="77" t="s">
        <v>265</v>
      </c>
      <c r="D5744" s="77" t="s">
        <v>2401</v>
      </c>
      <c r="E5744" s="79" t="s">
        <v>1972</v>
      </c>
      <c r="F5744" s="42"/>
      <c r="G5744" s="80" t="s">
        <v>2402</v>
      </c>
      <c r="H5744" s="81">
        <v>6.4E-4</v>
      </c>
      <c r="I5744" s="82" t="s">
        <v>2403</v>
      </c>
      <c r="J5744" s="86" t="s">
        <v>2381</v>
      </c>
      <c r="K5744" s="4"/>
    </row>
    <row r="5745" ht="24.0" customHeight="1">
      <c r="A5745" s="77" t="s">
        <v>1940</v>
      </c>
      <c r="B5745" s="78" t="s">
        <v>2368</v>
      </c>
      <c r="C5745" s="77" t="s">
        <v>265</v>
      </c>
      <c r="D5745" s="77" t="s">
        <v>2369</v>
      </c>
      <c r="E5745" s="79" t="s">
        <v>1943</v>
      </c>
      <c r="F5745" s="42"/>
      <c r="G5745" s="80" t="s">
        <v>2370</v>
      </c>
      <c r="H5745" s="81">
        <v>0.00128</v>
      </c>
      <c r="I5745" s="82" t="s">
        <v>2371</v>
      </c>
      <c r="J5745" s="86" t="s">
        <v>2351</v>
      </c>
      <c r="K5745" s="4"/>
    </row>
    <row r="5746" ht="24.0" customHeight="1">
      <c r="A5746" s="77" t="s">
        <v>1940</v>
      </c>
      <c r="B5746" s="78" t="s">
        <v>2425</v>
      </c>
      <c r="C5746" s="77" t="s">
        <v>265</v>
      </c>
      <c r="D5746" s="77" t="s">
        <v>2426</v>
      </c>
      <c r="E5746" s="79" t="s">
        <v>1943</v>
      </c>
      <c r="F5746" s="42"/>
      <c r="G5746" s="80" t="s">
        <v>106</v>
      </c>
      <c r="H5746" s="81">
        <v>1.6E-4</v>
      </c>
      <c r="I5746" s="82" t="s">
        <v>2427</v>
      </c>
      <c r="J5746" s="86" t="s">
        <v>2351</v>
      </c>
      <c r="K5746" s="4"/>
    </row>
    <row r="5747" ht="24.0" customHeight="1">
      <c r="A5747" s="77" t="s">
        <v>1940</v>
      </c>
      <c r="B5747" s="78" t="s">
        <v>2428</v>
      </c>
      <c r="C5747" s="77" t="s">
        <v>265</v>
      </c>
      <c r="D5747" s="77" t="s">
        <v>2429</v>
      </c>
      <c r="E5747" s="79" t="s">
        <v>1943</v>
      </c>
      <c r="F5747" s="42"/>
      <c r="G5747" s="80" t="s">
        <v>106</v>
      </c>
      <c r="H5747" s="81">
        <v>2.4E-4</v>
      </c>
      <c r="I5747" s="82" t="s">
        <v>2430</v>
      </c>
      <c r="J5747" s="86" t="s">
        <v>2351</v>
      </c>
      <c r="K5747" s="4"/>
    </row>
    <row r="5748" ht="24.0" customHeight="1">
      <c r="A5748" s="77" t="s">
        <v>1940</v>
      </c>
      <c r="B5748" s="78" t="s">
        <v>4211</v>
      </c>
      <c r="C5748" s="77" t="s">
        <v>265</v>
      </c>
      <c r="D5748" s="77" t="s">
        <v>4212</v>
      </c>
      <c r="E5748" s="79" t="s">
        <v>1943</v>
      </c>
      <c r="F5748" s="42"/>
      <c r="G5748" s="80" t="s">
        <v>106</v>
      </c>
      <c r="H5748" s="81">
        <v>1.6E-4</v>
      </c>
      <c r="I5748" s="82" t="s">
        <v>4213</v>
      </c>
      <c r="J5748" s="86" t="s">
        <v>2351</v>
      </c>
      <c r="K5748" s="4"/>
    </row>
    <row r="5749" ht="24.0" customHeight="1">
      <c r="A5749" s="77" t="s">
        <v>1940</v>
      </c>
      <c r="B5749" s="78" t="s">
        <v>2382</v>
      </c>
      <c r="C5749" s="77" t="s">
        <v>265</v>
      </c>
      <c r="D5749" s="77" t="s">
        <v>2383</v>
      </c>
      <c r="E5749" s="79" t="s">
        <v>1943</v>
      </c>
      <c r="F5749" s="42"/>
      <c r="G5749" s="80" t="s">
        <v>106</v>
      </c>
      <c r="H5749" s="81">
        <v>1.6E-4</v>
      </c>
      <c r="I5749" s="82" t="s">
        <v>2384</v>
      </c>
      <c r="J5749" s="86" t="s">
        <v>2351</v>
      </c>
      <c r="K5749" s="4"/>
    </row>
    <row r="5750" ht="24.0" customHeight="1">
      <c r="A5750" s="77" t="s">
        <v>1940</v>
      </c>
      <c r="B5750" s="78" t="s">
        <v>4214</v>
      </c>
      <c r="C5750" s="77" t="s">
        <v>265</v>
      </c>
      <c r="D5750" s="77" t="s">
        <v>4215</v>
      </c>
      <c r="E5750" s="79" t="s">
        <v>1943</v>
      </c>
      <c r="F5750" s="42"/>
      <c r="G5750" s="80" t="s">
        <v>106</v>
      </c>
      <c r="H5750" s="81">
        <v>1.6E-4</v>
      </c>
      <c r="I5750" s="82" t="s">
        <v>4216</v>
      </c>
      <c r="J5750" s="86" t="s">
        <v>2395</v>
      </c>
      <c r="K5750" s="4"/>
    </row>
    <row r="5751" ht="24.0" customHeight="1">
      <c r="A5751" s="77" t="s">
        <v>1940</v>
      </c>
      <c r="B5751" s="78" t="s">
        <v>4218</v>
      </c>
      <c r="C5751" s="77" t="s">
        <v>265</v>
      </c>
      <c r="D5751" s="77" t="s">
        <v>4219</v>
      </c>
      <c r="E5751" s="79" t="s">
        <v>1943</v>
      </c>
      <c r="F5751" s="42"/>
      <c r="G5751" s="80" t="s">
        <v>106</v>
      </c>
      <c r="H5751" s="81">
        <v>8.0E-5</v>
      </c>
      <c r="I5751" s="82" t="s">
        <v>4220</v>
      </c>
      <c r="J5751" s="86" t="s">
        <v>2351</v>
      </c>
      <c r="K5751" s="4"/>
    </row>
    <row r="5752" ht="25.5" customHeight="1">
      <c r="A5752" s="77" t="s">
        <v>1940</v>
      </c>
      <c r="B5752" s="78" t="s">
        <v>4427</v>
      </c>
      <c r="C5752" s="77" t="s">
        <v>265</v>
      </c>
      <c r="D5752" s="77" t="s">
        <v>1459</v>
      </c>
      <c r="E5752" s="79" t="s">
        <v>1943</v>
      </c>
      <c r="F5752" s="42"/>
      <c r="G5752" s="80" t="s">
        <v>106</v>
      </c>
      <c r="H5752" s="81">
        <v>1.0</v>
      </c>
      <c r="I5752" s="82" t="s">
        <v>4428</v>
      </c>
      <c r="J5752" s="86" t="s">
        <v>4428</v>
      </c>
      <c r="K5752" s="4"/>
    </row>
    <row r="5753" ht="13.5" customHeight="1">
      <c r="A5753" s="64"/>
      <c r="B5753" s="64"/>
      <c r="C5753" s="64"/>
      <c r="D5753" s="64"/>
      <c r="E5753" s="64" t="s">
        <v>1935</v>
      </c>
      <c r="F5753" s="74">
        <v>14.61</v>
      </c>
      <c r="G5753" s="64" t="s">
        <v>1936</v>
      </c>
      <c r="H5753" s="74">
        <v>15.72</v>
      </c>
      <c r="I5753" s="64" t="s">
        <v>1937</v>
      </c>
      <c r="J5753" s="74">
        <v>30.33</v>
      </c>
      <c r="K5753" s="4"/>
    </row>
    <row r="5754" ht="13.5" customHeight="1">
      <c r="A5754" s="64"/>
      <c r="B5754" s="64"/>
      <c r="C5754" s="64"/>
      <c r="D5754" s="64"/>
      <c r="E5754" s="64" t="s">
        <v>1938</v>
      </c>
      <c r="F5754" s="74">
        <v>15.38</v>
      </c>
      <c r="G5754" s="64"/>
      <c r="H5754" s="75" t="s">
        <v>1939</v>
      </c>
      <c r="I5754" s="34"/>
      <c r="J5754" s="74">
        <v>80.74</v>
      </c>
      <c r="K5754" s="4"/>
    </row>
    <row r="5755" ht="0.75" customHeight="1">
      <c r="A5755" s="76"/>
      <c r="B5755" s="76"/>
      <c r="C5755" s="76"/>
      <c r="D5755" s="76"/>
      <c r="E5755" s="76"/>
      <c r="F5755" s="76"/>
      <c r="G5755" s="76"/>
      <c r="H5755" s="76"/>
      <c r="I5755" s="76"/>
      <c r="J5755" s="76"/>
      <c r="K5755" s="76"/>
    </row>
    <row r="5756" ht="18.0" customHeight="1">
      <c r="A5756" s="39" t="s">
        <v>1460</v>
      </c>
      <c r="B5756" s="43" t="s">
        <v>83</v>
      </c>
      <c r="C5756" s="39" t="s">
        <v>84</v>
      </c>
      <c r="D5756" s="39" t="s">
        <v>24</v>
      </c>
      <c r="E5756" s="40" t="s">
        <v>1911</v>
      </c>
      <c r="F5756" s="42"/>
      <c r="G5756" s="54" t="s">
        <v>85</v>
      </c>
      <c r="H5756" s="43" t="s">
        <v>25</v>
      </c>
      <c r="I5756" s="43" t="s">
        <v>86</v>
      </c>
      <c r="J5756" s="43" t="s">
        <v>26</v>
      </c>
      <c r="K5756" s="4"/>
    </row>
    <row r="5757" ht="51.75" customHeight="1">
      <c r="A5757" s="56" t="s">
        <v>1913</v>
      </c>
      <c r="B5757" s="58" t="s">
        <v>1461</v>
      </c>
      <c r="C5757" s="56" t="s">
        <v>265</v>
      </c>
      <c r="D5757" s="56" t="s">
        <v>1462</v>
      </c>
      <c r="E5757" s="66" t="s">
        <v>4376</v>
      </c>
      <c r="F5757" s="42"/>
      <c r="G5757" s="57" t="s">
        <v>106</v>
      </c>
      <c r="H5757" s="67">
        <v>1.0</v>
      </c>
      <c r="I5757" s="59">
        <v>137.75</v>
      </c>
      <c r="J5757" s="59">
        <v>137.75</v>
      </c>
      <c r="K5757" s="4"/>
    </row>
    <row r="5758" ht="15.0" customHeight="1">
      <c r="A5758" s="39" t="s">
        <v>23</v>
      </c>
      <c r="B5758" s="43" t="s">
        <v>83</v>
      </c>
      <c r="C5758" s="39" t="s">
        <v>84</v>
      </c>
      <c r="D5758" s="39" t="s">
        <v>24</v>
      </c>
      <c r="E5758" s="40" t="s">
        <v>1911</v>
      </c>
      <c r="F5758" s="42"/>
      <c r="G5758" s="54" t="s">
        <v>85</v>
      </c>
      <c r="H5758" s="43" t="s">
        <v>25</v>
      </c>
      <c r="I5758" s="43" t="s">
        <v>86</v>
      </c>
      <c r="J5758" s="43" t="s">
        <v>26</v>
      </c>
      <c r="K5758" s="4"/>
    </row>
    <row r="5759" ht="51.75" customHeight="1">
      <c r="A5759" s="77" t="s">
        <v>1940</v>
      </c>
      <c r="B5759" s="78" t="s">
        <v>4429</v>
      </c>
      <c r="C5759" s="77" t="s">
        <v>265</v>
      </c>
      <c r="D5759" s="77" t="s">
        <v>1462</v>
      </c>
      <c r="E5759" s="79" t="s">
        <v>1943</v>
      </c>
      <c r="F5759" s="42"/>
      <c r="G5759" s="80" t="s">
        <v>106</v>
      </c>
      <c r="H5759" s="81">
        <v>1.0</v>
      </c>
      <c r="I5759" s="82" t="s">
        <v>4430</v>
      </c>
      <c r="J5759" s="86" t="s">
        <v>4430</v>
      </c>
      <c r="K5759" s="4"/>
    </row>
    <row r="5760" ht="24.0" customHeight="1">
      <c r="A5760" s="77" t="s">
        <v>1940</v>
      </c>
      <c r="B5760" s="78" t="s">
        <v>2335</v>
      </c>
      <c r="C5760" s="77" t="s">
        <v>122</v>
      </c>
      <c r="D5760" s="77" t="s">
        <v>2336</v>
      </c>
      <c r="E5760" s="79" t="s">
        <v>1948</v>
      </c>
      <c r="F5760" s="42"/>
      <c r="G5760" s="80" t="s">
        <v>1134</v>
      </c>
      <c r="H5760" s="81">
        <v>0.7</v>
      </c>
      <c r="I5760" s="82" t="s">
        <v>2337</v>
      </c>
      <c r="J5760" s="86" t="s">
        <v>2963</v>
      </c>
      <c r="K5760" s="4"/>
    </row>
    <row r="5761" ht="24.0" customHeight="1">
      <c r="A5761" s="68" t="s">
        <v>1913</v>
      </c>
      <c r="B5761" s="69" t="s">
        <v>4196</v>
      </c>
      <c r="C5761" s="68" t="s">
        <v>265</v>
      </c>
      <c r="D5761" s="68" t="s">
        <v>4197</v>
      </c>
      <c r="E5761" s="70" t="s">
        <v>2332</v>
      </c>
      <c r="F5761" s="42"/>
      <c r="G5761" s="71" t="s">
        <v>2070</v>
      </c>
      <c r="H5761" s="72">
        <v>0.7</v>
      </c>
      <c r="I5761" s="73" t="s">
        <v>4198</v>
      </c>
      <c r="J5761" s="84" t="s">
        <v>4431</v>
      </c>
      <c r="K5761" s="4"/>
    </row>
    <row r="5762" ht="25.5" customHeight="1">
      <c r="A5762" s="77" t="s">
        <v>1940</v>
      </c>
      <c r="B5762" s="78" t="s">
        <v>4432</v>
      </c>
      <c r="C5762" s="77" t="s">
        <v>265</v>
      </c>
      <c r="D5762" s="77" t="s">
        <v>4433</v>
      </c>
      <c r="E5762" s="79" t="s">
        <v>1943</v>
      </c>
      <c r="F5762" s="42"/>
      <c r="G5762" s="80" t="s">
        <v>106</v>
      </c>
      <c r="H5762" s="81">
        <v>1.0</v>
      </c>
      <c r="I5762" s="82" t="s">
        <v>4434</v>
      </c>
      <c r="J5762" s="86" t="s">
        <v>4434</v>
      </c>
      <c r="K5762" s="4"/>
    </row>
    <row r="5763" ht="24.0" customHeight="1">
      <c r="A5763" s="77" t="s">
        <v>1940</v>
      </c>
      <c r="B5763" s="78" t="s">
        <v>4204</v>
      </c>
      <c r="C5763" s="77" t="s">
        <v>122</v>
      </c>
      <c r="D5763" s="77" t="s">
        <v>4205</v>
      </c>
      <c r="E5763" s="79" t="s">
        <v>1948</v>
      </c>
      <c r="F5763" s="42"/>
      <c r="G5763" s="80" t="s">
        <v>1134</v>
      </c>
      <c r="H5763" s="81">
        <v>0.7</v>
      </c>
      <c r="I5763" s="82" t="s">
        <v>3014</v>
      </c>
      <c r="J5763" s="86" t="s">
        <v>4435</v>
      </c>
      <c r="K5763" s="4"/>
    </row>
    <row r="5764" ht="24.0" customHeight="1">
      <c r="A5764" s="68" t="s">
        <v>1913</v>
      </c>
      <c r="B5764" s="69" t="s">
        <v>2343</v>
      </c>
      <c r="C5764" s="68" t="s">
        <v>265</v>
      </c>
      <c r="D5764" s="68" t="s">
        <v>2344</v>
      </c>
      <c r="E5764" s="70" t="s">
        <v>2332</v>
      </c>
      <c r="F5764" s="42"/>
      <c r="G5764" s="71" t="s">
        <v>2070</v>
      </c>
      <c r="H5764" s="72">
        <v>0.7</v>
      </c>
      <c r="I5764" s="73" t="s">
        <v>2345</v>
      </c>
      <c r="J5764" s="84" t="s">
        <v>4436</v>
      </c>
      <c r="K5764" s="4"/>
    </row>
    <row r="5765" ht="39.75" customHeight="1">
      <c r="A5765" s="87" t="s">
        <v>2347</v>
      </c>
      <c r="B5765" s="41"/>
      <c r="C5765" s="41"/>
      <c r="D5765" s="41"/>
      <c r="E5765" s="41"/>
      <c r="F5765" s="41"/>
      <c r="G5765" s="41"/>
      <c r="H5765" s="41"/>
      <c r="I5765" s="41"/>
      <c r="J5765" s="42"/>
      <c r="K5765" s="4"/>
    </row>
    <row r="5766" ht="15.0" customHeight="1">
      <c r="A5766" s="39" t="s">
        <v>23</v>
      </c>
      <c r="B5766" s="43" t="s">
        <v>83</v>
      </c>
      <c r="C5766" s="39" t="s">
        <v>84</v>
      </c>
      <c r="D5766" s="39" t="s">
        <v>24</v>
      </c>
      <c r="E5766" s="40" t="s">
        <v>1911</v>
      </c>
      <c r="F5766" s="42"/>
      <c r="G5766" s="54" t="s">
        <v>85</v>
      </c>
      <c r="H5766" s="43" t="s">
        <v>25</v>
      </c>
      <c r="I5766" s="43" t="s">
        <v>86</v>
      </c>
      <c r="J5766" s="43" t="s">
        <v>26</v>
      </c>
      <c r="K5766" s="4"/>
    </row>
    <row r="5767" ht="51.75" customHeight="1">
      <c r="A5767" s="77" t="s">
        <v>1940</v>
      </c>
      <c r="B5767" s="78" t="s">
        <v>4429</v>
      </c>
      <c r="C5767" s="77" t="s">
        <v>265</v>
      </c>
      <c r="D5767" s="77" t="s">
        <v>1462</v>
      </c>
      <c r="E5767" s="79" t="s">
        <v>1943</v>
      </c>
      <c r="F5767" s="42"/>
      <c r="G5767" s="80" t="s">
        <v>106</v>
      </c>
      <c r="H5767" s="81">
        <v>1.0</v>
      </c>
      <c r="I5767" s="82" t="s">
        <v>4430</v>
      </c>
      <c r="J5767" s="86" t="s">
        <v>4430</v>
      </c>
      <c r="K5767" s="4"/>
    </row>
    <row r="5768" ht="24.0" customHeight="1">
      <c r="A5768" s="77" t="s">
        <v>1940</v>
      </c>
      <c r="B5768" s="78" t="s">
        <v>2335</v>
      </c>
      <c r="C5768" s="77" t="s">
        <v>122</v>
      </c>
      <c r="D5768" s="77" t="s">
        <v>2336</v>
      </c>
      <c r="E5768" s="79" t="s">
        <v>1948</v>
      </c>
      <c r="F5768" s="42"/>
      <c r="G5768" s="80" t="s">
        <v>1134</v>
      </c>
      <c r="H5768" s="81">
        <v>0.7</v>
      </c>
      <c r="I5768" s="82" t="s">
        <v>2337</v>
      </c>
      <c r="J5768" s="86" t="s">
        <v>2963</v>
      </c>
      <c r="K5768" s="4"/>
    </row>
    <row r="5769" ht="24.0" customHeight="1">
      <c r="A5769" s="77" t="s">
        <v>1940</v>
      </c>
      <c r="B5769" s="78" t="s">
        <v>4211</v>
      </c>
      <c r="C5769" s="77" t="s">
        <v>265</v>
      </c>
      <c r="D5769" s="77" t="s">
        <v>4212</v>
      </c>
      <c r="E5769" s="79" t="s">
        <v>1943</v>
      </c>
      <c r="F5769" s="42"/>
      <c r="G5769" s="80" t="s">
        <v>106</v>
      </c>
      <c r="H5769" s="81">
        <v>1.4E-4</v>
      </c>
      <c r="I5769" s="82" t="s">
        <v>4213</v>
      </c>
      <c r="J5769" s="86" t="s">
        <v>2351</v>
      </c>
      <c r="K5769" s="4"/>
    </row>
    <row r="5770" ht="25.5" customHeight="1">
      <c r="A5770" s="77" t="s">
        <v>1940</v>
      </c>
      <c r="B5770" s="78" t="s">
        <v>2404</v>
      </c>
      <c r="C5770" s="77" t="s">
        <v>265</v>
      </c>
      <c r="D5770" s="77" t="s">
        <v>2405</v>
      </c>
      <c r="E5770" s="79" t="s">
        <v>1972</v>
      </c>
      <c r="F5770" s="42"/>
      <c r="G5770" s="80" t="s">
        <v>106</v>
      </c>
      <c r="H5770" s="81">
        <v>0.14252</v>
      </c>
      <c r="I5770" s="82" t="s">
        <v>2406</v>
      </c>
      <c r="J5770" s="86" t="s">
        <v>1674</v>
      </c>
      <c r="K5770" s="4"/>
    </row>
    <row r="5771" ht="25.5" customHeight="1">
      <c r="A5771" s="77" t="s">
        <v>1940</v>
      </c>
      <c r="B5771" s="78" t="s">
        <v>2372</v>
      </c>
      <c r="C5771" s="77" t="s">
        <v>122</v>
      </c>
      <c r="D5771" s="77" t="s">
        <v>2373</v>
      </c>
      <c r="E5771" s="79" t="s">
        <v>1943</v>
      </c>
      <c r="F5771" s="42"/>
      <c r="G5771" s="80" t="s">
        <v>98</v>
      </c>
      <c r="H5771" s="81">
        <v>2.8E-4</v>
      </c>
      <c r="I5771" s="82" t="s">
        <v>2374</v>
      </c>
      <c r="J5771" s="86" t="s">
        <v>2351</v>
      </c>
      <c r="K5771" s="4"/>
    </row>
    <row r="5772" ht="24.0" customHeight="1">
      <c r="A5772" s="77" t="s">
        <v>1940</v>
      </c>
      <c r="B5772" s="78" t="s">
        <v>2400</v>
      </c>
      <c r="C5772" s="77" t="s">
        <v>265</v>
      </c>
      <c r="D5772" s="77" t="s">
        <v>2401</v>
      </c>
      <c r="E5772" s="79" t="s">
        <v>1972</v>
      </c>
      <c r="F5772" s="42"/>
      <c r="G5772" s="80" t="s">
        <v>2402</v>
      </c>
      <c r="H5772" s="81">
        <v>5.6E-4</v>
      </c>
      <c r="I5772" s="82" t="s">
        <v>2403</v>
      </c>
      <c r="J5772" s="86" t="s">
        <v>3408</v>
      </c>
      <c r="K5772" s="4"/>
    </row>
    <row r="5773" ht="24.0" customHeight="1">
      <c r="A5773" s="77" t="s">
        <v>1940</v>
      </c>
      <c r="B5773" s="78" t="s">
        <v>2388</v>
      </c>
      <c r="C5773" s="77" t="s">
        <v>265</v>
      </c>
      <c r="D5773" s="77" t="s">
        <v>2389</v>
      </c>
      <c r="E5773" s="79" t="s">
        <v>1943</v>
      </c>
      <c r="F5773" s="42"/>
      <c r="G5773" s="80" t="s">
        <v>106</v>
      </c>
      <c r="H5773" s="81">
        <v>0.11165</v>
      </c>
      <c r="I5773" s="82" t="s">
        <v>2390</v>
      </c>
      <c r="J5773" s="86" t="s">
        <v>2687</v>
      </c>
      <c r="K5773" s="4"/>
    </row>
    <row r="5774" ht="24.0" customHeight="1">
      <c r="A5774" s="77" t="s">
        <v>1940</v>
      </c>
      <c r="B5774" s="78" t="s">
        <v>2382</v>
      </c>
      <c r="C5774" s="77" t="s">
        <v>265</v>
      </c>
      <c r="D5774" s="77" t="s">
        <v>2383</v>
      </c>
      <c r="E5774" s="79" t="s">
        <v>1943</v>
      </c>
      <c r="F5774" s="42"/>
      <c r="G5774" s="80" t="s">
        <v>106</v>
      </c>
      <c r="H5774" s="81">
        <v>1.4E-4</v>
      </c>
      <c r="I5774" s="82" t="s">
        <v>2384</v>
      </c>
      <c r="J5774" s="86" t="s">
        <v>2351</v>
      </c>
      <c r="K5774" s="4"/>
    </row>
    <row r="5775" ht="24.0" customHeight="1">
      <c r="A5775" s="77" t="s">
        <v>1940</v>
      </c>
      <c r="B5775" s="78" t="s">
        <v>2412</v>
      </c>
      <c r="C5775" s="77" t="s">
        <v>265</v>
      </c>
      <c r="D5775" s="77" t="s">
        <v>2413</v>
      </c>
      <c r="E5775" s="79" t="s">
        <v>1972</v>
      </c>
      <c r="F5775" s="42"/>
      <c r="G5775" s="80" t="s">
        <v>106</v>
      </c>
      <c r="H5775" s="81">
        <v>0.0063</v>
      </c>
      <c r="I5775" s="82" t="s">
        <v>2414</v>
      </c>
      <c r="J5775" s="86" t="s">
        <v>1847</v>
      </c>
      <c r="K5775" s="4"/>
    </row>
    <row r="5776" ht="24.0" customHeight="1">
      <c r="A5776" s="77" t="s">
        <v>1940</v>
      </c>
      <c r="B5776" s="78" t="s">
        <v>2392</v>
      </c>
      <c r="C5776" s="77" t="s">
        <v>265</v>
      </c>
      <c r="D5776" s="77" t="s">
        <v>2393</v>
      </c>
      <c r="E5776" s="79" t="s">
        <v>1943</v>
      </c>
      <c r="F5776" s="42"/>
      <c r="G5776" s="80" t="s">
        <v>106</v>
      </c>
      <c r="H5776" s="81">
        <v>0.00252</v>
      </c>
      <c r="I5776" s="82" t="s">
        <v>2394</v>
      </c>
      <c r="J5776" s="86" t="s">
        <v>2367</v>
      </c>
      <c r="K5776" s="4"/>
    </row>
    <row r="5777" ht="25.5" customHeight="1">
      <c r="A5777" s="77" t="s">
        <v>1940</v>
      </c>
      <c r="B5777" s="78" t="s">
        <v>2409</v>
      </c>
      <c r="C5777" s="77" t="s">
        <v>265</v>
      </c>
      <c r="D5777" s="77" t="s">
        <v>2410</v>
      </c>
      <c r="E5777" s="79" t="s">
        <v>1943</v>
      </c>
      <c r="F5777" s="42"/>
      <c r="G5777" s="80" t="s">
        <v>106</v>
      </c>
      <c r="H5777" s="81">
        <v>8.4E-4</v>
      </c>
      <c r="I5777" s="82" t="s">
        <v>2411</v>
      </c>
      <c r="J5777" s="86" t="s">
        <v>2359</v>
      </c>
      <c r="K5777" s="4"/>
    </row>
    <row r="5778" ht="25.5" customHeight="1">
      <c r="A5778" s="77" t="s">
        <v>1940</v>
      </c>
      <c r="B5778" s="78" t="s">
        <v>2364</v>
      </c>
      <c r="C5778" s="77" t="s">
        <v>122</v>
      </c>
      <c r="D5778" s="77" t="s">
        <v>2365</v>
      </c>
      <c r="E5778" s="79" t="s">
        <v>1943</v>
      </c>
      <c r="F5778" s="42"/>
      <c r="G5778" s="80" t="s">
        <v>2357</v>
      </c>
      <c r="H5778" s="81">
        <v>0.00105</v>
      </c>
      <c r="I5778" s="82" t="s">
        <v>2366</v>
      </c>
      <c r="J5778" s="86" t="s">
        <v>2498</v>
      </c>
      <c r="K5778" s="4"/>
    </row>
    <row r="5779" ht="24.0" customHeight="1">
      <c r="A5779" s="77" t="s">
        <v>1940</v>
      </c>
      <c r="B5779" s="78" t="s">
        <v>2396</v>
      </c>
      <c r="C5779" s="77" t="s">
        <v>265</v>
      </c>
      <c r="D5779" s="77" t="s">
        <v>2397</v>
      </c>
      <c r="E5779" s="79" t="s">
        <v>1943</v>
      </c>
      <c r="F5779" s="42"/>
      <c r="G5779" s="80" t="s">
        <v>106</v>
      </c>
      <c r="H5779" s="81">
        <v>0.14252</v>
      </c>
      <c r="I5779" s="82" t="s">
        <v>2398</v>
      </c>
      <c r="J5779" s="86" t="s">
        <v>4437</v>
      </c>
      <c r="K5779" s="4"/>
    </row>
    <row r="5780" ht="24.0" customHeight="1">
      <c r="A5780" s="77" t="s">
        <v>1940</v>
      </c>
      <c r="B5780" s="78" t="s">
        <v>2407</v>
      </c>
      <c r="C5780" s="77" t="s">
        <v>265</v>
      </c>
      <c r="D5780" s="77" t="s">
        <v>2408</v>
      </c>
      <c r="E5780" s="79" t="s">
        <v>1943</v>
      </c>
      <c r="F5780" s="42"/>
      <c r="G5780" s="80" t="s">
        <v>106</v>
      </c>
      <c r="H5780" s="81">
        <v>0.0063</v>
      </c>
      <c r="I5780" s="82" t="s">
        <v>2186</v>
      </c>
      <c r="J5780" s="86" t="s">
        <v>2415</v>
      </c>
      <c r="K5780" s="4"/>
    </row>
    <row r="5781" ht="24.0" customHeight="1">
      <c r="A5781" s="77" t="s">
        <v>1940</v>
      </c>
      <c r="B5781" s="78" t="s">
        <v>4214</v>
      </c>
      <c r="C5781" s="77" t="s">
        <v>265</v>
      </c>
      <c r="D5781" s="77" t="s">
        <v>4215</v>
      </c>
      <c r="E5781" s="79" t="s">
        <v>1943</v>
      </c>
      <c r="F5781" s="42"/>
      <c r="G5781" s="80" t="s">
        <v>106</v>
      </c>
      <c r="H5781" s="81">
        <v>1.4E-4</v>
      </c>
      <c r="I5781" s="82" t="s">
        <v>4216</v>
      </c>
      <c r="J5781" s="86" t="s">
        <v>2395</v>
      </c>
      <c r="K5781" s="4"/>
    </row>
    <row r="5782" ht="24.0" customHeight="1">
      <c r="A5782" s="77" t="s">
        <v>1940</v>
      </c>
      <c r="B5782" s="78" t="s">
        <v>2360</v>
      </c>
      <c r="C5782" s="77" t="s">
        <v>265</v>
      </c>
      <c r="D5782" s="77" t="s">
        <v>2361</v>
      </c>
      <c r="E5782" s="79" t="s">
        <v>1943</v>
      </c>
      <c r="F5782" s="42"/>
      <c r="G5782" s="80" t="s">
        <v>106</v>
      </c>
      <c r="H5782" s="81">
        <v>0.0063</v>
      </c>
      <c r="I5782" s="82" t="s">
        <v>2362</v>
      </c>
      <c r="J5782" s="86" t="s">
        <v>2199</v>
      </c>
      <c r="K5782" s="4"/>
    </row>
    <row r="5783" ht="24.0" customHeight="1">
      <c r="A5783" s="77" t="s">
        <v>1940</v>
      </c>
      <c r="B5783" s="78" t="s">
        <v>2378</v>
      </c>
      <c r="C5783" s="77" t="s">
        <v>265</v>
      </c>
      <c r="D5783" s="77" t="s">
        <v>2379</v>
      </c>
      <c r="E5783" s="79" t="s">
        <v>1943</v>
      </c>
      <c r="F5783" s="42"/>
      <c r="G5783" s="80" t="s">
        <v>106</v>
      </c>
      <c r="H5783" s="81">
        <v>0.0021</v>
      </c>
      <c r="I5783" s="82" t="s">
        <v>2380</v>
      </c>
      <c r="J5783" s="86" t="s">
        <v>2488</v>
      </c>
      <c r="K5783" s="4"/>
    </row>
    <row r="5784" ht="24.0" customHeight="1">
      <c r="A5784" s="77" t="s">
        <v>1940</v>
      </c>
      <c r="B5784" s="78" t="s">
        <v>2355</v>
      </c>
      <c r="C5784" s="77" t="s">
        <v>122</v>
      </c>
      <c r="D5784" s="77" t="s">
        <v>2356</v>
      </c>
      <c r="E5784" s="79" t="s">
        <v>1943</v>
      </c>
      <c r="F5784" s="42"/>
      <c r="G5784" s="80" t="s">
        <v>2357</v>
      </c>
      <c r="H5784" s="81">
        <v>0.00322</v>
      </c>
      <c r="I5784" s="82" t="s">
        <v>2358</v>
      </c>
      <c r="J5784" s="86" t="s">
        <v>2415</v>
      </c>
      <c r="K5784" s="4"/>
    </row>
    <row r="5785" ht="24.0" customHeight="1">
      <c r="A5785" s="77" t="s">
        <v>1940</v>
      </c>
      <c r="B5785" s="78" t="s">
        <v>2368</v>
      </c>
      <c r="C5785" s="77" t="s">
        <v>265</v>
      </c>
      <c r="D5785" s="77" t="s">
        <v>2369</v>
      </c>
      <c r="E5785" s="79" t="s">
        <v>1943</v>
      </c>
      <c r="F5785" s="42"/>
      <c r="G5785" s="80" t="s">
        <v>2370</v>
      </c>
      <c r="H5785" s="81">
        <v>0.00112</v>
      </c>
      <c r="I5785" s="82" t="s">
        <v>2371</v>
      </c>
      <c r="J5785" s="86" t="s">
        <v>2351</v>
      </c>
      <c r="K5785" s="4"/>
    </row>
    <row r="5786" ht="24.0" customHeight="1">
      <c r="A5786" s="77" t="s">
        <v>1940</v>
      </c>
      <c r="B5786" s="78" t="s">
        <v>4218</v>
      </c>
      <c r="C5786" s="77" t="s">
        <v>265</v>
      </c>
      <c r="D5786" s="77" t="s">
        <v>4219</v>
      </c>
      <c r="E5786" s="79" t="s">
        <v>1943</v>
      </c>
      <c r="F5786" s="42"/>
      <c r="G5786" s="80" t="s">
        <v>106</v>
      </c>
      <c r="H5786" s="81">
        <v>7.0E-5</v>
      </c>
      <c r="I5786" s="82" t="s">
        <v>4220</v>
      </c>
      <c r="J5786" s="86" t="s">
        <v>2351</v>
      </c>
      <c r="K5786" s="4"/>
    </row>
    <row r="5787" ht="25.5" customHeight="1">
      <c r="A5787" s="77" t="s">
        <v>1940</v>
      </c>
      <c r="B5787" s="78" t="s">
        <v>4432</v>
      </c>
      <c r="C5787" s="77" t="s">
        <v>265</v>
      </c>
      <c r="D5787" s="77" t="s">
        <v>4433</v>
      </c>
      <c r="E5787" s="79" t="s">
        <v>1943</v>
      </c>
      <c r="F5787" s="42"/>
      <c r="G5787" s="80" t="s">
        <v>106</v>
      </c>
      <c r="H5787" s="81">
        <v>1.0</v>
      </c>
      <c r="I5787" s="82" t="s">
        <v>4434</v>
      </c>
      <c r="J5787" s="86" t="s">
        <v>4434</v>
      </c>
      <c r="K5787" s="4"/>
    </row>
    <row r="5788" ht="24.0" customHeight="1">
      <c r="A5788" s="77" t="s">
        <v>1940</v>
      </c>
      <c r="B5788" s="78" t="s">
        <v>4204</v>
      </c>
      <c r="C5788" s="77" t="s">
        <v>122</v>
      </c>
      <c r="D5788" s="77" t="s">
        <v>4205</v>
      </c>
      <c r="E5788" s="79" t="s">
        <v>1948</v>
      </c>
      <c r="F5788" s="42"/>
      <c r="G5788" s="80" t="s">
        <v>1134</v>
      </c>
      <c r="H5788" s="81">
        <v>0.7</v>
      </c>
      <c r="I5788" s="82" t="s">
        <v>3014</v>
      </c>
      <c r="J5788" s="86" t="s">
        <v>4435</v>
      </c>
      <c r="K5788" s="4"/>
    </row>
    <row r="5789" ht="24.0" customHeight="1">
      <c r="A5789" s="77" t="s">
        <v>1940</v>
      </c>
      <c r="B5789" s="78" t="s">
        <v>2419</v>
      </c>
      <c r="C5789" s="77" t="s">
        <v>265</v>
      </c>
      <c r="D5789" s="77" t="s">
        <v>2420</v>
      </c>
      <c r="E5789" s="79" t="s">
        <v>1943</v>
      </c>
      <c r="F5789" s="42"/>
      <c r="G5789" s="80" t="s">
        <v>106</v>
      </c>
      <c r="H5789" s="81">
        <v>7.0E-5</v>
      </c>
      <c r="I5789" s="82" t="s">
        <v>2421</v>
      </c>
      <c r="J5789" s="86" t="s">
        <v>2351</v>
      </c>
      <c r="K5789" s="4"/>
    </row>
    <row r="5790" ht="25.5" customHeight="1">
      <c r="A5790" s="77" t="s">
        <v>1940</v>
      </c>
      <c r="B5790" s="78" t="s">
        <v>2422</v>
      </c>
      <c r="C5790" s="77" t="s">
        <v>265</v>
      </c>
      <c r="D5790" s="77" t="s">
        <v>2423</v>
      </c>
      <c r="E5790" s="79" t="s">
        <v>1943</v>
      </c>
      <c r="F5790" s="42"/>
      <c r="G5790" s="80" t="s">
        <v>106</v>
      </c>
      <c r="H5790" s="81">
        <v>1.4E-4</v>
      </c>
      <c r="I5790" s="82" t="s">
        <v>2424</v>
      </c>
      <c r="J5790" s="86" t="s">
        <v>2395</v>
      </c>
      <c r="K5790" s="4"/>
    </row>
    <row r="5791" ht="24.0" customHeight="1">
      <c r="A5791" s="77" t="s">
        <v>1940</v>
      </c>
      <c r="B5791" s="78" t="s">
        <v>2425</v>
      </c>
      <c r="C5791" s="77" t="s">
        <v>265</v>
      </c>
      <c r="D5791" s="77" t="s">
        <v>2426</v>
      </c>
      <c r="E5791" s="79" t="s">
        <v>1943</v>
      </c>
      <c r="F5791" s="42"/>
      <c r="G5791" s="80" t="s">
        <v>106</v>
      </c>
      <c r="H5791" s="81">
        <v>1.4E-4</v>
      </c>
      <c r="I5791" s="82" t="s">
        <v>2427</v>
      </c>
      <c r="J5791" s="86" t="s">
        <v>2351</v>
      </c>
      <c r="K5791" s="4"/>
    </row>
    <row r="5792" ht="24.0" customHeight="1">
      <c r="A5792" s="77" t="s">
        <v>1940</v>
      </c>
      <c r="B5792" s="78" t="s">
        <v>2428</v>
      </c>
      <c r="C5792" s="77" t="s">
        <v>265</v>
      </c>
      <c r="D5792" s="77" t="s">
        <v>2429</v>
      </c>
      <c r="E5792" s="79" t="s">
        <v>1943</v>
      </c>
      <c r="F5792" s="42"/>
      <c r="G5792" s="80" t="s">
        <v>106</v>
      </c>
      <c r="H5792" s="81">
        <v>2.1E-4</v>
      </c>
      <c r="I5792" s="82" t="s">
        <v>2430</v>
      </c>
      <c r="J5792" s="86" t="s">
        <v>2351</v>
      </c>
      <c r="K5792" s="4"/>
    </row>
    <row r="5793" ht="13.5" customHeight="1">
      <c r="A5793" s="64"/>
      <c r="B5793" s="64"/>
      <c r="C5793" s="64"/>
      <c r="D5793" s="64"/>
      <c r="E5793" s="64" t="s">
        <v>1935</v>
      </c>
      <c r="F5793" s="74">
        <v>12.78</v>
      </c>
      <c r="G5793" s="64" t="s">
        <v>1936</v>
      </c>
      <c r="H5793" s="74">
        <v>13.76</v>
      </c>
      <c r="I5793" s="64" t="s">
        <v>1937</v>
      </c>
      <c r="J5793" s="74">
        <v>26.54</v>
      </c>
      <c r="K5793" s="4"/>
    </row>
    <row r="5794" ht="13.5" customHeight="1">
      <c r="A5794" s="64"/>
      <c r="B5794" s="64"/>
      <c r="C5794" s="64"/>
      <c r="D5794" s="64"/>
      <c r="E5794" s="64" t="s">
        <v>1938</v>
      </c>
      <c r="F5794" s="74">
        <v>32.42</v>
      </c>
      <c r="G5794" s="64"/>
      <c r="H5794" s="75" t="s">
        <v>1939</v>
      </c>
      <c r="I5794" s="34"/>
      <c r="J5794" s="74">
        <v>170.17</v>
      </c>
      <c r="K5794" s="4"/>
    </row>
    <row r="5795" ht="0.75" customHeight="1">
      <c r="A5795" s="76"/>
      <c r="B5795" s="76"/>
      <c r="C5795" s="76"/>
      <c r="D5795" s="76"/>
      <c r="E5795" s="76"/>
      <c r="F5795" s="76"/>
      <c r="G5795" s="76"/>
      <c r="H5795" s="76"/>
      <c r="I5795" s="76"/>
      <c r="J5795" s="76"/>
      <c r="K5795" s="76"/>
    </row>
    <row r="5796" ht="18.0" customHeight="1">
      <c r="A5796" s="39" t="s">
        <v>1463</v>
      </c>
      <c r="B5796" s="43" t="s">
        <v>83</v>
      </c>
      <c r="C5796" s="39" t="s">
        <v>84</v>
      </c>
      <c r="D5796" s="39" t="s">
        <v>24</v>
      </c>
      <c r="E5796" s="40" t="s">
        <v>1911</v>
      </c>
      <c r="F5796" s="42"/>
      <c r="G5796" s="54" t="s">
        <v>85</v>
      </c>
      <c r="H5796" s="43" t="s">
        <v>25</v>
      </c>
      <c r="I5796" s="43" t="s">
        <v>1912</v>
      </c>
      <c r="J5796" s="43" t="s">
        <v>86</v>
      </c>
      <c r="K5796" s="43" t="s">
        <v>26</v>
      </c>
    </row>
    <row r="5797" ht="25.5" customHeight="1">
      <c r="A5797" s="56" t="s">
        <v>1913</v>
      </c>
      <c r="B5797" s="58" t="s">
        <v>1464</v>
      </c>
      <c r="C5797" s="56" t="s">
        <v>122</v>
      </c>
      <c r="D5797" s="56" t="s">
        <v>1465</v>
      </c>
      <c r="E5797" s="66" t="s">
        <v>4438</v>
      </c>
      <c r="F5797" s="42"/>
      <c r="G5797" s="57" t="s">
        <v>98</v>
      </c>
      <c r="H5797" s="67">
        <v>1.0</v>
      </c>
      <c r="I5797" s="59"/>
      <c r="J5797" s="59">
        <v>67.5</v>
      </c>
      <c r="K5797" s="59">
        <v>67.5</v>
      </c>
    </row>
    <row r="5798" ht="25.5" customHeight="1">
      <c r="A5798" s="68" t="s">
        <v>1915</v>
      </c>
      <c r="B5798" s="69" t="s">
        <v>2243</v>
      </c>
      <c r="C5798" s="68" t="s">
        <v>122</v>
      </c>
      <c r="D5798" s="68" t="s">
        <v>2244</v>
      </c>
      <c r="E5798" s="70" t="s">
        <v>1918</v>
      </c>
      <c r="F5798" s="42"/>
      <c r="G5798" s="71" t="s">
        <v>1134</v>
      </c>
      <c r="H5798" s="72">
        <v>0.0414847</v>
      </c>
      <c r="I5798" s="72">
        <v>0.0</v>
      </c>
      <c r="J5798" s="73">
        <v>22.69</v>
      </c>
      <c r="K5798" s="73">
        <v>0.94</v>
      </c>
    </row>
    <row r="5799" ht="24.0" customHeight="1">
      <c r="A5799" s="68" t="s">
        <v>1915</v>
      </c>
      <c r="B5799" s="69" t="s">
        <v>2007</v>
      </c>
      <c r="C5799" s="68" t="s">
        <v>122</v>
      </c>
      <c r="D5799" s="68" t="s">
        <v>2008</v>
      </c>
      <c r="E5799" s="70" t="s">
        <v>1918</v>
      </c>
      <c r="F5799" s="42"/>
      <c r="G5799" s="71" t="s">
        <v>1134</v>
      </c>
      <c r="H5799" s="72">
        <v>0.3734</v>
      </c>
      <c r="I5799" s="72">
        <v>0.0</v>
      </c>
      <c r="J5799" s="73">
        <v>29.75</v>
      </c>
      <c r="K5799" s="73">
        <v>11.1</v>
      </c>
    </row>
    <row r="5800" ht="24.0" customHeight="1">
      <c r="A5800" s="77" t="s">
        <v>1940</v>
      </c>
      <c r="B5800" s="78" t="s">
        <v>4147</v>
      </c>
      <c r="C5800" s="77" t="s">
        <v>122</v>
      </c>
      <c r="D5800" s="77" t="s">
        <v>4148</v>
      </c>
      <c r="E5800" s="79" t="s">
        <v>1943</v>
      </c>
      <c r="F5800" s="42"/>
      <c r="G5800" s="80" t="s">
        <v>151</v>
      </c>
      <c r="H5800" s="81">
        <v>0.1664</v>
      </c>
      <c r="I5800" s="81">
        <v>0.0</v>
      </c>
      <c r="J5800" s="82">
        <v>3.4</v>
      </c>
      <c r="K5800" s="82">
        <v>0.56</v>
      </c>
    </row>
    <row r="5801" ht="24.0" customHeight="1">
      <c r="A5801" s="77" t="s">
        <v>1940</v>
      </c>
      <c r="B5801" s="78" t="s">
        <v>4143</v>
      </c>
      <c r="C5801" s="77" t="s">
        <v>122</v>
      </c>
      <c r="D5801" s="77" t="s">
        <v>4144</v>
      </c>
      <c r="E5801" s="79" t="s">
        <v>1943</v>
      </c>
      <c r="F5801" s="42"/>
      <c r="G5801" s="80" t="s">
        <v>98</v>
      </c>
      <c r="H5801" s="81">
        <v>2.0</v>
      </c>
      <c r="I5801" s="81">
        <v>0.0</v>
      </c>
      <c r="J5801" s="82">
        <v>0.34</v>
      </c>
      <c r="K5801" s="82">
        <v>0.68</v>
      </c>
    </row>
    <row r="5802" ht="39.0" customHeight="1">
      <c r="A5802" s="77" t="s">
        <v>1940</v>
      </c>
      <c r="B5802" s="78" t="s">
        <v>4439</v>
      </c>
      <c r="C5802" s="77" t="s">
        <v>122</v>
      </c>
      <c r="D5802" s="77" t="s">
        <v>4440</v>
      </c>
      <c r="E5802" s="79" t="s">
        <v>1943</v>
      </c>
      <c r="F5802" s="42"/>
      <c r="G5802" s="80" t="s">
        <v>98</v>
      </c>
      <c r="H5802" s="81">
        <v>1.0</v>
      </c>
      <c r="I5802" s="81">
        <v>0.0</v>
      </c>
      <c r="J5802" s="82">
        <v>51.36</v>
      </c>
      <c r="K5802" s="82">
        <v>51.36</v>
      </c>
    </row>
    <row r="5803" ht="39.0" customHeight="1">
      <c r="A5803" s="77" t="s">
        <v>1940</v>
      </c>
      <c r="B5803" s="78" t="s">
        <v>4149</v>
      </c>
      <c r="C5803" s="77" t="s">
        <v>122</v>
      </c>
      <c r="D5803" s="77" t="s">
        <v>4150</v>
      </c>
      <c r="E5803" s="79" t="s">
        <v>1943</v>
      </c>
      <c r="F5803" s="42"/>
      <c r="G5803" s="80" t="s">
        <v>98</v>
      </c>
      <c r="H5803" s="81">
        <v>2.0</v>
      </c>
      <c r="I5803" s="81">
        <v>0.0</v>
      </c>
      <c r="J5803" s="82">
        <v>1.43</v>
      </c>
      <c r="K5803" s="82">
        <v>2.86</v>
      </c>
    </row>
    <row r="5804" ht="13.5" customHeight="1">
      <c r="A5804" s="64"/>
      <c r="B5804" s="64"/>
      <c r="C5804" s="64"/>
      <c r="D5804" s="64"/>
      <c r="E5804" s="64"/>
      <c r="F5804" s="64" t="s">
        <v>1935</v>
      </c>
      <c r="G5804" s="74">
        <v>4.55</v>
      </c>
      <c r="H5804" s="64" t="s">
        <v>1936</v>
      </c>
      <c r="I5804" s="74">
        <v>4.9</v>
      </c>
      <c r="J5804" s="64" t="s">
        <v>1937</v>
      </c>
      <c r="K5804" s="74">
        <v>9.45</v>
      </c>
    </row>
    <row r="5805" ht="13.5" customHeight="1">
      <c r="A5805" s="64"/>
      <c r="B5805" s="64"/>
      <c r="C5805" s="64"/>
      <c r="D5805" s="64"/>
      <c r="E5805" s="64"/>
      <c r="F5805" s="64" t="s">
        <v>1938</v>
      </c>
      <c r="G5805" s="74">
        <v>15.88</v>
      </c>
      <c r="H5805" s="75" t="s">
        <v>1939</v>
      </c>
      <c r="I5805" s="34"/>
      <c r="J5805" s="64"/>
      <c r="K5805" s="74">
        <v>83.38</v>
      </c>
    </row>
    <row r="5806" ht="0.75" customHeight="1">
      <c r="A5806" s="76"/>
      <c r="B5806" s="76"/>
      <c r="C5806" s="76"/>
      <c r="D5806" s="76"/>
      <c r="E5806" s="76"/>
      <c r="F5806" s="76"/>
      <c r="G5806" s="76"/>
      <c r="H5806" s="76"/>
      <c r="I5806" s="76"/>
      <c r="J5806" s="76"/>
      <c r="K5806" s="76"/>
    </row>
    <row r="5807" ht="18.0" customHeight="1">
      <c r="A5807" s="39" t="s">
        <v>1466</v>
      </c>
      <c r="B5807" s="43" t="s">
        <v>83</v>
      </c>
      <c r="C5807" s="39" t="s">
        <v>84</v>
      </c>
      <c r="D5807" s="39" t="s">
        <v>24</v>
      </c>
      <c r="E5807" s="40" t="s">
        <v>1911</v>
      </c>
      <c r="F5807" s="42"/>
      <c r="G5807" s="54" t="s">
        <v>85</v>
      </c>
      <c r="H5807" s="43" t="s">
        <v>25</v>
      </c>
      <c r="I5807" s="43" t="s">
        <v>86</v>
      </c>
      <c r="J5807" s="43" t="s">
        <v>26</v>
      </c>
      <c r="K5807" s="4"/>
    </row>
    <row r="5808" ht="39.0" customHeight="1">
      <c r="A5808" s="56" t="s">
        <v>1913</v>
      </c>
      <c r="B5808" s="58" t="s">
        <v>1467</v>
      </c>
      <c r="C5808" s="56" t="s">
        <v>265</v>
      </c>
      <c r="D5808" s="56" t="s">
        <v>1468</v>
      </c>
      <c r="E5808" s="66" t="s">
        <v>4441</v>
      </c>
      <c r="F5808" s="42"/>
      <c r="G5808" s="57" t="s">
        <v>106</v>
      </c>
      <c r="H5808" s="67">
        <v>1.0</v>
      </c>
      <c r="I5808" s="59">
        <v>1123.09</v>
      </c>
      <c r="J5808" s="59">
        <v>1123.09</v>
      </c>
      <c r="K5808" s="4"/>
    </row>
    <row r="5809" ht="15.0" customHeight="1">
      <c r="A5809" s="39" t="s">
        <v>23</v>
      </c>
      <c r="B5809" s="43" t="s">
        <v>83</v>
      </c>
      <c r="C5809" s="39" t="s">
        <v>84</v>
      </c>
      <c r="D5809" s="39" t="s">
        <v>24</v>
      </c>
      <c r="E5809" s="40" t="s">
        <v>1911</v>
      </c>
      <c r="F5809" s="42"/>
      <c r="G5809" s="54" t="s">
        <v>85</v>
      </c>
      <c r="H5809" s="43" t="s">
        <v>25</v>
      </c>
      <c r="I5809" s="43" t="s">
        <v>86</v>
      </c>
      <c r="J5809" s="43" t="s">
        <v>26</v>
      </c>
      <c r="K5809" s="4"/>
    </row>
    <row r="5810" ht="24.0" customHeight="1">
      <c r="A5810" s="77" t="s">
        <v>1940</v>
      </c>
      <c r="B5810" s="78" t="s">
        <v>4442</v>
      </c>
      <c r="C5810" s="77" t="s">
        <v>265</v>
      </c>
      <c r="D5810" s="77" t="s">
        <v>4443</v>
      </c>
      <c r="E5810" s="79" t="s">
        <v>1943</v>
      </c>
      <c r="F5810" s="42"/>
      <c r="G5810" s="80" t="s">
        <v>1226</v>
      </c>
      <c r="H5810" s="81">
        <v>6.0</v>
      </c>
      <c r="I5810" s="82" t="s">
        <v>4444</v>
      </c>
      <c r="J5810" s="86" t="s">
        <v>4445</v>
      </c>
      <c r="K5810" s="4"/>
    </row>
    <row r="5811" ht="24.0" customHeight="1">
      <c r="A5811" s="77" t="s">
        <v>1940</v>
      </c>
      <c r="B5811" s="78" t="s">
        <v>4446</v>
      </c>
      <c r="C5811" s="77" t="s">
        <v>265</v>
      </c>
      <c r="D5811" s="77" t="s">
        <v>4447</v>
      </c>
      <c r="E5811" s="79" t="s">
        <v>1943</v>
      </c>
      <c r="F5811" s="42"/>
      <c r="G5811" s="80" t="s">
        <v>2402</v>
      </c>
      <c r="H5811" s="81">
        <v>4.0</v>
      </c>
      <c r="I5811" s="82" t="s">
        <v>4448</v>
      </c>
      <c r="J5811" s="86" t="s">
        <v>4449</v>
      </c>
      <c r="K5811" s="4"/>
    </row>
    <row r="5812" ht="24.0" customHeight="1">
      <c r="A5812" s="77" t="s">
        <v>1940</v>
      </c>
      <c r="B5812" s="78" t="s">
        <v>4204</v>
      </c>
      <c r="C5812" s="77" t="s">
        <v>122</v>
      </c>
      <c r="D5812" s="77" t="s">
        <v>4205</v>
      </c>
      <c r="E5812" s="79" t="s">
        <v>1948</v>
      </c>
      <c r="F5812" s="42"/>
      <c r="G5812" s="80" t="s">
        <v>1134</v>
      </c>
      <c r="H5812" s="81">
        <v>5.5</v>
      </c>
      <c r="I5812" s="82" t="s">
        <v>3014</v>
      </c>
      <c r="J5812" s="86" t="s">
        <v>4450</v>
      </c>
      <c r="K5812" s="4"/>
    </row>
    <row r="5813" ht="24.0" customHeight="1">
      <c r="A5813" s="68" t="s">
        <v>1913</v>
      </c>
      <c r="B5813" s="69" t="s">
        <v>2343</v>
      </c>
      <c r="C5813" s="68" t="s">
        <v>265</v>
      </c>
      <c r="D5813" s="68" t="s">
        <v>2344</v>
      </c>
      <c r="E5813" s="70" t="s">
        <v>2332</v>
      </c>
      <c r="F5813" s="42"/>
      <c r="G5813" s="71" t="s">
        <v>2070</v>
      </c>
      <c r="H5813" s="72">
        <v>5.5</v>
      </c>
      <c r="I5813" s="73" t="s">
        <v>2345</v>
      </c>
      <c r="J5813" s="84" t="s">
        <v>4451</v>
      </c>
      <c r="K5813" s="4"/>
    </row>
    <row r="5814" ht="24.0" customHeight="1">
      <c r="A5814" s="68" t="s">
        <v>1913</v>
      </c>
      <c r="B5814" s="69" t="s">
        <v>4196</v>
      </c>
      <c r="C5814" s="68" t="s">
        <v>265</v>
      </c>
      <c r="D5814" s="68" t="s">
        <v>4197</v>
      </c>
      <c r="E5814" s="70" t="s">
        <v>2332</v>
      </c>
      <c r="F5814" s="42"/>
      <c r="G5814" s="71" t="s">
        <v>2070</v>
      </c>
      <c r="H5814" s="72">
        <v>5.5</v>
      </c>
      <c r="I5814" s="73" t="s">
        <v>4198</v>
      </c>
      <c r="J5814" s="84" t="s">
        <v>4452</v>
      </c>
      <c r="K5814" s="4"/>
    </row>
    <row r="5815" ht="25.5" customHeight="1">
      <c r="A5815" s="77" t="s">
        <v>1940</v>
      </c>
      <c r="B5815" s="78" t="s">
        <v>4453</v>
      </c>
      <c r="C5815" s="77" t="s">
        <v>265</v>
      </c>
      <c r="D5815" s="77" t="s">
        <v>4454</v>
      </c>
      <c r="E5815" s="79" t="s">
        <v>1943</v>
      </c>
      <c r="F5815" s="42"/>
      <c r="G5815" s="80" t="s">
        <v>106</v>
      </c>
      <c r="H5815" s="81">
        <v>1.0</v>
      </c>
      <c r="I5815" s="82" t="s">
        <v>4455</v>
      </c>
      <c r="J5815" s="86" t="s">
        <v>4455</v>
      </c>
      <c r="K5815" s="4"/>
    </row>
    <row r="5816" ht="39.0" customHeight="1">
      <c r="A5816" s="77" t="s">
        <v>1940</v>
      </c>
      <c r="B5816" s="78" t="s">
        <v>4456</v>
      </c>
      <c r="C5816" s="77" t="s">
        <v>265</v>
      </c>
      <c r="D5816" s="77" t="s">
        <v>4457</v>
      </c>
      <c r="E5816" s="79" t="s">
        <v>1943</v>
      </c>
      <c r="F5816" s="42"/>
      <c r="G5816" s="80" t="s">
        <v>275</v>
      </c>
      <c r="H5816" s="81">
        <v>6.0</v>
      </c>
      <c r="I5816" s="82" t="s">
        <v>4458</v>
      </c>
      <c r="J5816" s="86" t="s">
        <v>4459</v>
      </c>
      <c r="K5816" s="4"/>
    </row>
    <row r="5817" ht="39.0" customHeight="1">
      <c r="A5817" s="77" t="s">
        <v>1940</v>
      </c>
      <c r="B5817" s="78" t="s">
        <v>4460</v>
      </c>
      <c r="C5817" s="77" t="s">
        <v>122</v>
      </c>
      <c r="D5817" s="77" t="s">
        <v>4461</v>
      </c>
      <c r="E5817" s="79" t="s">
        <v>1943</v>
      </c>
      <c r="F5817" s="42"/>
      <c r="G5817" s="80" t="s">
        <v>98</v>
      </c>
      <c r="H5817" s="81">
        <v>1.0</v>
      </c>
      <c r="I5817" s="82" t="s">
        <v>4462</v>
      </c>
      <c r="J5817" s="86" t="s">
        <v>4462</v>
      </c>
      <c r="K5817" s="4"/>
    </row>
    <row r="5818" ht="24.0" customHeight="1">
      <c r="A5818" s="77" t="s">
        <v>1940</v>
      </c>
      <c r="B5818" s="78" t="s">
        <v>2335</v>
      </c>
      <c r="C5818" s="77" t="s">
        <v>122</v>
      </c>
      <c r="D5818" s="77" t="s">
        <v>2336</v>
      </c>
      <c r="E5818" s="79" t="s">
        <v>1948</v>
      </c>
      <c r="F5818" s="42"/>
      <c r="G5818" s="80" t="s">
        <v>1134</v>
      </c>
      <c r="H5818" s="81">
        <v>5.5</v>
      </c>
      <c r="I5818" s="82" t="s">
        <v>2337</v>
      </c>
      <c r="J5818" s="86" t="s">
        <v>4463</v>
      </c>
      <c r="K5818" s="4"/>
    </row>
    <row r="5819" ht="25.5" customHeight="1">
      <c r="A5819" s="77" t="s">
        <v>1940</v>
      </c>
      <c r="B5819" s="78" t="s">
        <v>4464</v>
      </c>
      <c r="C5819" s="77" t="s">
        <v>265</v>
      </c>
      <c r="D5819" s="77" t="s">
        <v>4465</v>
      </c>
      <c r="E5819" s="79" t="s">
        <v>1943</v>
      </c>
      <c r="F5819" s="42"/>
      <c r="G5819" s="80" t="s">
        <v>106</v>
      </c>
      <c r="H5819" s="81">
        <v>6.0</v>
      </c>
      <c r="I5819" s="82" t="s">
        <v>4466</v>
      </c>
      <c r="J5819" s="86" t="s">
        <v>4467</v>
      </c>
      <c r="K5819" s="4"/>
    </row>
    <row r="5820" ht="39.75" customHeight="1">
      <c r="A5820" s="87" t="s">
        <v>2347</v>
      </c>
      <c r="B5820" s="41"/>
      <c r="C5820" s="41"/>
      <c r="D5820" s="41"/>
      <c r="E5820" s="41"/>
      <c r="F5820" s="41"/>
      <c r="G5820" s="41"/>
      <c r="H5820" s="41"/>
      <c r="I5820" s="41"/>
      <c r="J5820" s="42"/>
      <c r="K5820" s="4"/>
    </row>
    <row r="5821" ht="15.0" customHeight="1">
      <c r="A5821" s="39" t="s">
        <v>23</v>
      </c>
      <c r="B5821" s="43" t="s">
        <v>83</v>
      </c>
      <c r="C5821" s="39" t="s">
        <v>84</v>
      </c>
      <c r="D5821" s="39" t="s">
        <v>24</v>
      </c>
      <c r="E5821" s="40" t="s">
        <v>1911</v>
      </c>
      <c r="F5821" s="42"/>
      <c r="G5821" s="54" t="s">
        <v>85</v>
      </c>
      <c r="H5821" s="43" t="s">
        <v>25</v>
      </c>
      <c r="I5821" s="43" t="s">
        <v>86</v>
      </c>
      <c r="J5821" s="43" t="s">
        <v>26</v>
      </c>
      <c r="K5821" s="4"/>
    </row>
    <row r="5822" ht="24.0" customHeight="1">
      <c r="A5822" s="77" t="s">
        <v>1940</v>
      </c>
      <c r="B5822" s="78" t="s">
        <v>4442</v>
      </c>
      <c r="C5822" s="77" t="s">
        <v>265</v>
      </c>
      <c r="D5822" s="77" t="s">
        <v>4443</v>
      </c>
      <c r="E5822" s="79" t="s">
        <v>1943</v>
      </c>
      <c r="F5822" s="42"/>
      <c r="G5822" s="80" t="s">
        <v>1226</v>
      </c>
      <c r="H5822" s="81">
        <v>6.0</v>
      </c>
      <c r="I5822" s="82" t="s">
        <v>4444</v>
      </c>
      <c r="J5822" s="86" t="s">
        <v>4445</v>
      </c>
      <c r="K5822" s="4"/>
    </row>
    <row r="5823" ht="24.0" customHeight="1">
      <c r="A5823" s="77" t="s">
        <v>1940</v>
      </c>
      <c r="B5823" s="78" t="s">
        <v>4446</v>
      </c>
      <c r="C5823" s="77" t="s">
        <v>265</v>
      </c>
      <c r="D5823" s="77" t="s">
        <v>4447</v>
      </c>
      <c r="E5823" s="79" t="s">
        <v>1943</v>
      </c>
      <c r="F5823" s="42"/>
      <c r="G5823" s="80" t="s">
        <v>2402</v>
      </c>
      <c r="H5823" s="81">
        <v>4.0</v>
      </c>
      <c r="I5823" s="82" t="s">
        <v>4448</v>
      </c>
      <c r="J5823" s="86" t="s">
        <v>4449</v>
      </c>
      <c r="K5823" s="4"/>
    </row>
    <row r="5824" ht="24.0" customHeight="1">
      <c r="A5824" s="77" t="s">
        <v>1940</v>
      </c>
      <c r="B5824" s="78" t="s">
        <v>4204</v>
      </c>
      <c r="C5824" s="77" t="s">
        <v>122</v>
      </c>
      <c r="D5824" s="77" t="s">
        <v>4205</v>
      </c>
      <c r="E5824" s="79" t="s">
        <v>1948</v>
      </c>
      <c r="F5824" s="42"/>
      <c r="G5824" s="80" t="s">
        <v>1134</v>
      </c>
      <c r="H5824" s="81">
        <v>5.5</v>
      </c>
      <c r="I5824" s="82" t="s">
        <v>3014</v>
      </c>
      <c r="J5824" s="86" t="s">
        <v>4450</v>
      </c>
      <c r="K5824" s="4"/>
    </row>
    <row r="5825" ht="25.5" customHeight="1">
      <c r="A5825" s="77" t="s">
        <v>1940</v>
      </c>
      <c r="B5825" s="78" t="s">
        <v>2372</v>
      </c>
      <c r="C5825" s="77" t="s">
        <v>122</v>
      </c>
      <c r="D5825" s="77" t="s">
        <v>2373</v>
      </c>
      <c r="E5825" s="79" t="s">
        <v>1943</v>
      </c>
      <c r="F5825" s="42"/>
      <c r="G5825" s="80" t="s">
        <v>98</v>
      </c>
      <c r="H5825" s="81">
        <v>0.0022</v>
      </c>
      <c r="I5825" s="82" t="s">
        <v>2374</v>
      </c>
      <c r="J5825" s="86" t="s">
        <v>2367</v>
      </c>
      <c r="K5825" s="4"/>
    </row>
    <row r="5826" ht="25.5" customHeight="1">
      <c r="A5826" s="77" t="s">
        <v>1940</v>
      </c>
      <c r="B5826" s="78" t="s">
        <v>2409</v>
      </c>
      <c r="C5826" s="77" t="s">
        <v>265</v>
      </c>
      <c r="D5826" s="77" t="s">
        <v>2410</v>
      </c>
      <c r="E5826" s="79" t="s">
        <v>1943</v>
      </c>
      <c r="F5826" s="42"/>
      <c r="G5826" s="80" t="s">
        <v>106</v>
      </c>
      <c r="H5826" s="81">
        <v>0.0066</v>
      </c>
      <c r="I5826" s="82" t="s">
        <v>2411</v>
      </c>
      <c r="J5826" s="86" t="s">
        <v>2498</v>
      </c>
      <c r="K5826" s="4"/>
    </row>
    <row r="5827" ht="24.0" customHeight="1">
      <c r="A5827" s="77" t="s">
        <v>1940</v>
      </c>
      <c r="B5827" s="78" t="s">
        <v>2419</v>
      </c>
      <c r="C5827" s="77" t="s">
        <v>265</v>
      </c>
      <c r="D5827" s="77" t="s">
        <v>2420</v>
      </c>
      <c r="E5827" s="79" t="s">
        <v>1943</v>
      </c>
      <c r="F5827" s="42"/>
      <c r="G5827" s="80" t="s">
        <v>106</v>
      </c>
      <c r="H5827" s="81">
        <v>5.5E-4</v>
      </c>
      <c r="I5827" s="82" t="s">
        <v>2421</v>
      </c>
      <c r="J5827" s="86" t="s">
        <v>2395</v>
      </c>
      <c r="K5827" s="4"/>
    </row>
    <row r="5828" ht="24.0" customHeight="1">
      <c r="A5828" s="77" t="s">
        <v>1940</v>
      </c>
      <c r="B5828" s="78" t="s">
        <v>2360</v>
      </c>
      <c r="C5828" s="77" t="s">
        <v>265</v>
      </c>
      <c r="D5828" s="77" t="s">
        <v>2361</v>
      </c>
      <c r="E5828" s="79" t="s">
        <v>1943</v>
      </c>
      <c r="F5828" s="42"/>
      <c r="G5828" s="80" t="s">
        <v>106</v>
      </c>
      <c r="H5828" s="81">
        <v>0.0495</v>
      </c>
      <c r="I5828" s="82" t="s">
        <v>2362</v>
      </c>
      <c r="J5828" s="86" t="s">
        <v>4468</v>
      </c>
      <c r="K5828" s="4"/>
    </row>
    <row r="5829" ht="24.0" customHeight="1">
      <c r="A5829" s="77" t="s">
        <v>1940</v>
      </c>
      <c r="B5829" s="78" t="s">
        <v>2388</v>
      </c>
      <c r="C5829" s="77" t="s">
        <v>265</v>
      </c>
      <c r="D5829" s="77" t="s">
        <v>2389</v>
      </c>
      <c r="E5829" s="79" t="s">
        <v>1943</v>
      </c>
      <c r="F5829" s="42"/>
      <c r="G5829" s="80" t="s">
        <v>106</v>
      </c>
      <c r="H5829" s="81">
        <v>0.87725</v>
      </c>
      <c r="I5829" s="82" t="s">
        <v>2390</v>
      </c>
      <c r="J5829" s="86" t="s">
        <v>4469</v>
      </c>
      <c r="K5829" s="4"/>
    </row>
    <row r="5830" ht="24.0" customHeight="1">
      <c r="A5830" s="77" t="s">
        <v>1940</v>
      </c>
      <c r="B5830" s="78" t="s">
        <v>2378</v>
      </c>
      <c r="C5830" s="77" t="s">
        <v>265</v>
      </c>
      <c r="D5830" s="77" t="s">
        <v>2379</v>
      </c>
      <c r="E5830" s="79" t="s">
        <v>1943</v>
      </c>
      <c r="F5830" s="42"/>
      <c r="G5830" s="80" t="s">
        <v>106</v>
      </c>
      <c r="H5830" s="81">
        <v>0.0165</v>
      </c>
      <c r="I5830" s="82" t="s">
        <v>2380</v>
      </c>
      <c r="J5830" s="86" t="s">
        <v>4470</v>
      </c>
      <c r="K5830" s="4"/>
    </row>
    <row r="5831" ht="25.5" customHeight="1">
      <c r="A5831" s="77" t="s">
        <v>1940</v>
      </c>
      <c r="B5831" s="78" t="s">
        <v>2364</v>
      </c>
      <c r="C5831" s="77" t="s">
        <v>122</v>
      </c>
      <c r="D5831" s="77" t="s">
        <v>2365</v>
      </c>
      <c r="E5831" s="79" t="s">
        <v>1943</v>
      </c>
      <c r="F5831" s="42"/>
      <c r="G5831" s="80" t="s">
        <v>2357</v>
      </c>
      <c r="H5831" s="81">
        <v>0.00825</v>
      </c>
      <c r="I5831" s="82" t="s">
        <v>2366</v>
      </c>
      <c r="J5831" s="86" t="s">
        <v>2970</v>
      </c>
      <c r="K5831" s="4"/>
    </row>
    <row r="5832" ht="24.0" customHeight="1">
      <c r="A5832" s="77" t="s">
        <v>1940</v>
      </c>
      <c r="B5832" s="78" t="s">
        <v>2355</v>
      </c>
      <c r="C5832" s="77" t="s">
        <v>122</v>
      </c>
      <c r="D5832" s="77" t="s">
        <v>2356</v>
      </c>
      <c r="E5832" s="79" t="s">
        <v>1943</v>
      </c>
      <c r="F5832" s="42"/>
      <c r="G5832" s="80" t="s">
        <v>2357</v>
      </c>
      <c r="H5832" s="81">
        <v>0.0253</v>
      </c>
      <c r="I5832" s="82" t="s">
        <v>2358</v>
      </c>
      <c r="J5832" s="86" t="s">
        <v>2688</v>
      </c>
      <c r="K5832" s="4"/>
    </row>
    <row r="5833" ht="25.5" customHeight="1">
      <c r="A5833" s="77" t="s">
        <v>1940</v>
      </c>
      <c r="B5833" s="78" t="s">
        <v>2404</v>
      </c>
      <c r="C5833" s="77" t="s">
        <v>265</v>
      </c>
      <c r="D5833" s="77" t="s">
        <v>2405</v>
      </c>
      <c r="E5833" s="79" t="s">
        <v>1972</v>
      </c>
      <c r="F5833" s="42"/>
      <c r="G5833" s="80" t="s">
        <v>106</v>
      </c>
      <c r="H5833" s="81">
        <v>1.1198</v>
      </c>
      <c r="I5833" s="82" t="s">
        <v>2406</v>
      </c>
      <c r="J5833" s="86" t="s">
        <v>3007</v>
      </c>
      <c r="K5833" s="4"/>
    </row>
    <row r="5834" ht="24.0" customHeight="1">
      <c r="A5834" s="77" t="s">
        <v>1940</v>
      </c>
      <c r="B5834" s="78" t="s">
        <v>2407</v>
      </c>
      <c r="C5834" s="77" t="s">
        <v>265</v>
      </c>
      <c r="D5834" s="77" t="s">
        <v>2408</v>
      </c>
      <c r="E5834" s="79" t="s">
        <v>1943</v>
      </c>
      <c r="F5834" s="42"/>
      <c r="G5834" s="80" t="s">
        <v>106</v>
      </c>
      <c r="H5834" s="81">
        <v>0.0495</v>
      </c>
      <c r="I5834" s="82" t="s">
        <v>2186</v>
      </c>
      <c r="J5834" s="86" t="s">
        <v>2867</v>
      </c>
      <c r="K5834" s="4"/>
    </row>
    <row r="5835" ht="24.0" customHeight="1">
      <c r="A5835" s="77" t="s">
        <v>1940</v>
      </c>
      <c r="B5835" s="78" t="s">
        <v>2392</v>
      </c>
      <c r="C5835" s="77" t="s">
        <v>265</v>
      </c>
      <c r="D5835" s="77" t="s">
        <v>2393</v>
      </c>
      <c r="E5835" s="79" t="s">
        <v>1943</v>
      </c>
      <c r="F5835" s="42"/>
      <c r="G5835" s="80" t="s">
        <v>106</v>
      </c>
      <c r="H5835" s="81">
        <v>0.0198</v>
      </c>
      <c r="I5835" s="82" t="s">
        <v>2394</v>
      </c>
      <c r="J5835" s="86" t="s">
        <v>2445</v>
      </c>
      <c r="K5835" s="4"/>
    </row>
    <row r="5836" ht="25.5" customHeight="1">
      <c r="A5836" s="77" t="s">
        <v>1940</v>
      </c>
      <c r="B5836" s="78" t="s">
        <v>2422</v>
      </c>
      <c r="C5836" s="77" t="s">
        <v>265</v>
      </c>
      <c r="D5836" s="77" t="s">
        <v>2423</v>
      </c>
      <c r="E5836" s="79" t="s">
        <v>1943</v>
      </c>
      <c r="F5836" s="42"/>
      <c r="G5836" s="80" t="s">
        <v>106</v>
      </c>
      <c r="H5836" s="81">
        <v>0.0011</v>
      </c>
      <c r="I5836" s="82" t="s">
        <v>2424</v>
      </c>
      <c r="J5836" s="86" t="s">
        <v>3149</v>
      </c>
      <c r="K5836" s="4"/>
    </row>
    <row r="5837" ht="24.0" customHeight="1">
      <c r="A5837" s="77" t="s">
        <v>1940</v>
      </c>
      <c r="B5837" s="78" t="s">
        <v>2396</v>
      </c>
      <c r="C5837" s="77" t="s">
        <v>265</v>
      </c>
      <c r="D5837" s="77" t="s">
        <v>2397</v>
      </c>
      <c r="E5837" s="79" t="s">
        <v>1943</v>
      </c>
      <c r="F5837" s="42"/>
      <c r="G5837" s="80" t="s">
        <v>106</v>
      </c>
      <c r="H5837" s="81">
        <v>1.1198</v>
      </c>
      <c r="I5837" s="82" t="s">
        <v>2398</v>
      </c>
      <c r="J5837" s="86" t="s">
        <v>4471</v>
      </c>
      <c r="K5837" s="4"/>
    </row>
    <row r="5838" ht="24.0" customHeight="1">
      <c r="A5838" s="77" t="s">
        <v>1940</v>
      </c>
      <c r="B5838" s="78" t="s">
        <v>2412</v>
      </c>
      <c r="C5838" s="77" t="s">
        <v>265</v>
      </c>
      <c r="D5838" s="77" t="s">
        <v>2413</v>
      </c>
      <c r="E5838" s="79" t="s">
        <v>1972</v>
      </c>
      <c r="F5838" s="42"/>
      <c r="G5838" s="80" t="s">
        <v>106</v>
      </c>
      <c r="H5838" s="81">
        <v>0.0495</v>
      </c>
      <c r="I5838" s="82" t="s">
        <v>2414</v>
      </c>
      <c r="J5838" s="86" t="s">
        <v>4472</v>
      </c>
      <c r="K5838" s="4"/>
    </row>
    <row r="5839" ht="24.0" customHeight="1">
      <c r="A5839" s="77" t="s">
        <v>1940</v>
      </c>
      <c r="B5839" s="78" t="s">
        <v>2400</v>
      </c>
      <c r="C5839" s="77" t="s">
        <v>265</v>
      </c>
      <c r="D5839" s="77" t="s">
        <v>2401</v>
      </c>
      <c r="E5839" s="79" t="s">
        <v>1972</v>
      </c>
      <c r="F5839" s="42"/>
      <c r="G5839" s="80" t="s">
        <v>2402</v>
      </c>
      <c r="H5839" s="81">
        <v>0.0044</v>
      </c>
      <c r="I5839" s="82" t="s">
        <v>2403</v>
      </c>
      <c r="J5839" s="86" t="s">
        <v>4473</v>
      </c>
      <c r="K5839" s="4"/>
    </row>
    <row r="5840" ht="24.0" customHeight="1">
      <c r="A5840" s="77" t="s">
        <v>1940</v>
      </c>
      <c r="B5840" s="78" t="s">
        <v>2368</v>
      </c>
      <c r="C5840" s="77" t="s">
        <v>265</v>
      </c>
      <c r="D5840" s="77" t="s">
        <v>2369</v>
      </c>
      <c r="E5840" s="79" t="s">
        <v>1943</v>
      </c>
      <c r="F5840" s="42"/>
      <c r="G5840" s="80" t="s">
        <v>2370</v>
      </c>
      <c r="H5840" s="81">
        <v>0.0088</v>
      </c>
      <c r="I5840" s="82" t="s">
        <v>2371</v>
      </c>
      <c r="J5840" s="86" t="s">
        <v>2440</v>
      </c>
      <c r="K5840" s="4"/>
    </row>
    <row r="5841" ht="24.0" customHeight="1">
      <c r="A5841" s="77" t="s">
        <v>1940</v>
      </c>
      <c r="B5841" s="78" t="s">
        <v>2425</v>
      </c>
      <c r="C5841" s="77" t="s">
        <v>265</v>
      </c>
      <c r="D5841" s="77" t="s">
        <v>2426</v>
      </c>
      <c r="E5841" s="79" t="s">
        <v>1943</v>
      </c>
      <c r="F5841" s="42"/>
      <c r="G5841" s="80" t="s">
        <v>106</v>
      </c>
      <c r="H5841" s="81">
        <v>0.0011</v>
      </c>
      <c r="I5841" s="82" t="s">
        <v>2427</v>
      </c>
      <c r="J5841" s="86" t="s">
        <v>2367</v>
      </c>
      <c r="K5841" s="4"/>
    </row>
    <row r="5842" ht="24.0" customHeight="1">
      <c r="A5842" s="77" t="s">
        <v>1940</v>
      </c>
      <c r="B5842" s="78" t="s">
        <v>2428</v>
      </c>
      <c r="C5842" s="77" t="s">
        <v>265</v>
      </c>
      <c r="D5842" s="77" t="s">
        <v>2429</v>
      </c>
      <c r="E5842" s="79" t="s">
        <v>1943</v>
      </c>
      <c r="F5842" s="42"/>
      <c r="G5842" s="80" t="s">
        <v>106</v>
      </c>
      <c r="H5842" s="81">
        <v>0.00165</v>
      </c>
      <c r="I5842" s="82" t="s">
        <v>2430</v>
      </c>
      <c r="J5842" s="86" t="s">
        <v>2415</v>
      </c>
      <c r="K5842" s="4"/>
    </row>
    <row r="5843" ht="24.0" customHeight="1">
      <c r="A5843" s="77" t="s">
        <v>1940</v>
      </c>
      <c r="B5843" s="78" t="s">
        <v>4211</v>
      </c>
      <c r="C5843" s="77" t="s">
        <v>265</v>
      </c>
      <c r="D5843" s="77" t="s">
        <v>4212</v>
      </c>
      <c r="E5843" s="79" t="s">
        <v>1943</v>
      </c>
      <c r="F5843" s="42"/>
      <c r="G5843" s="80" t="s">
        <v>106</v>
      </c>
      <c r="H5843" s="81">
        <v>0.0011</v>
      </c>
      <c r="I5843" s="82" t="s">
        <v>4213</v>
      </c>
      <c r="J5843" s="86" t="s">
        <v>2689</v>
      </c>
      <c r="K5843" s="4"/>
    </row>
    <row r="5844" ht="24.0" customHeight="1">
      <c r="A5844" s="77" t="s">
        <v>1940</v>
      </c>
      <c r="B5844" s="78" t="s">
        <v>2382</v>
      </c>
      <c r="C5844" s="77" t="s">
        <v>265</v>
      </c>
      <c r="D5844" s="77" t="s">
        <v>2383</v>
      </c>
      <c r="E5844" s="79" t="s">
        <v>1943</v>
      </c>
      <c r="F5844" s="42"/>
      <c r="G5844" s="80" t="s">
        <v>106</v>
      </c>
      <c r="H5844" s="81">
        <v>0.0011</v>
      </c>
      <c r="I5844" s="82" t="s">
        <v>2384</v>
      </c>
      <c r="J5844" s="86" t="s">
        <v>2395</v>
      </c>
      <c r="K5844" s="4"/>
    </row>
    <row r="5845" ht="24.0" customHeight="1">
      <c r="A5845" s="77" t="s">
        <v>1940</v>
      </c>
      <c r="B5845" s="78" t="s">
        <v>4214</v>
      </c>
      <c r="C5845" s="77" t="s">
        <v>265</v>
      </c>
      <c r="D5845" s="77" t="s">
        <v>4215</v>
      </c>
      <c r="E5845" s="79" t="s">
        <v>1943</v>
      </c>
      <c r="F5845" s="42"/>
      <c r="G5845" s="80" t="s">
        <v>106</v>
      </c>
      <c r="H5845" s="81">
        <v>0.0011</v>
      </c>
      <c r="I5845" s="82" t="s">
        <v>4216</v>
      </c>
      <c r="J5845" s="86" t="s">
        <v>3564</v>
      </c>
      <c r="K5845" s="4"/>
    </row>
    <row r="5846" ht="24.0" customHeight="1">
      <c r="A5846" s="77" t="s">
        <v>1940</v>
      </c>
      <c r="B5846" s="78" t="s">
        <v>4218</v>
      </c>
      <c r="C5846" s="77" t="s">
        <v>265</v>
      </c>
      <c r="D5846" s="77" t="s">
        <v>4219</v>
      </c>
      <c r="E5846" s="79" t="s">
        <v>1943</v>
      </c>
      <c r="F5846" s="42"/>
      <c r="G5846" s="80" t="s">
        <v>106</v>
      </c>
      <c r="H5846" s="81">
        <v>5.5E-4</v>
      </c>
      <c r="I5846" s="82" t="s">
        <v>4220</v>
      </c>
      <c r="J5846" s="86" t="s">
        <v>2359</v>
      </c>
      <c r="K5846" s="4"/>
    </row>
    <row r="5847" ht="25.5" customHeight="1">
      <c r="A5847" s="77" t="s">
        <v>1940</v>
      </c>
      <c r="B5847" s="78" t="s">
        <v>4453</v>
      </c>
      <c r="C5847" s="77" t="s">
        <v>265</v>
      </c>
      <c r="D5847" s="77" t="s">
        <v>4454</v>
      </c>
      <c r="E5847" s="79" t="s">
        <v>1943</v>
      </c>
      <c r="F5847" s="42"/>
      <c r="G5847" s="80" t="s">
        <v>106</v>
      </c>
      <c r="H5847" s="81">
        <v>1.0</v>
      </c>
      <c r="I5847" s="82" t="s">
        <v>4455</v>
      </c>
      <c r="J5847" s="86" t="s">
        <v>4455</v>
      </c>
      <c r="K5847" s="4"/>
    </row>
    <row r="5848" ht="39.0" customHeight="1">
      <c r="A5848" s="77" t="s">
        <v>1940</v>
      </c>
      <c r="B5848" s="78" t="s">
        <v>4456</v>
      </c>
      <c r="C5848" s="77" t="s">
        <v>265</v>
      </c>
      <c r="D5848" s="77" t="s">
        <v>4457</v>
      </c>
      <c r="E5848" s="79" t="s">
        <v>1943</v>
      </c>
      <c r="F5848" s="42"/>
      <c r="G5848" s="80" t="s">
        <v>275</v>
      </c>
      <c r="H5848" s="81">
        <v>6.0</v>
      </c>
      <c r="I5848" s="82" t="s">
        <v>4458</v>
      </c>
      <c r="J5848" s="86" t="s">
        <v>4459</v>
      </c>
      <c r="K5848" s="4"/>
    </row>
    <row r="5849" ht="39.0" customHeight="1">
      <c r="A5849" s="77" t="s">
        <v>1940</v>
      </c>
      <c r="B5849" s="78" t="s">
        <v>4460</v>
      </c>
      <c r="C5849" s="77" t="s">
        <v>122</v>
      </c>
      <c r="D5849" s="77" t="s">
        <v>4461</v>
      </c>
      <c r="E5849" s="79" t="s">
        <v>1943</v>
      </c>
      <c r="F5849" s="42"/>
      <c r="G5849" s="80" t="s">
        <v>98</v>
      </c>
      <c r="H5849" s="81">
        <v>1.0</v>
      </c>
      <c r="I5849" s="82" t="s">
        <v>4462</v>
      </c>
      <c r="J5849" s="86" t="s">
        <v>4462</v>
      </c>
      <c r="K5849" s="4"/>
    </row>
    <row r="5850" ht="24.0" customHeight="1">
      <c r="A5850" s="77" t="s">
        <v>1940</v>
      </c>
      <c r="B5850" s="78" t="s">
        <v>2335</v>
      </c>
      <c r="C5850" s="77" t="s">
        <v>122</v>
      </c>
      <c r="D5850" s="77" t="s">
        <v>2336</v>
      </c>
      <c r="E5850" s="79" t="s">
        <v>1948</v>
      </c>
      <c r="F5850" s="42"/>
      <c r="G5850" s="80" t="s">
        <v>1134</v>
      </c>
      <c r="H5850" s="81">
        <v>5.5</v>
      </c>
      <c r="I5850" s="82" t="s">
        <v>2337</v>
      </c>
      <c r="J5850" s="86" t="s">
        <v>4463</v>
      </c>
      <c r="K5850" s="4"/>
    </row>
    <row r="5851" ht="25.5" customHeight="1">
      <c r="A5851" s="77" t="s">
        <v>1940</v>
      </c>
      <c r="B5851" s="78" t="s">
        <v>4464</v>
      </c>
      <c r="C5851" s="77" t="s">
        <v>265</v>
      </c>
      <c r="D5851" s="77" t="s">
        <v>4465</v>
      </c>
      <c r="E5851" s="79" t="s">
        <v>1943</v>
      </c>
      <c r="F5851" s="42"/>
      <c r="G5851" s="80" t="s">
        <v>106</v>
      </c>
      <c r="H5851" s="81">
        <v>6.0</v>
      </c>
      <c r="I5851" s="82" t="s">
        <v>4466</v>
      </c>
      <c r="J5851" s="86" t="s">
        <v>4467</v>
      </c>
      <c r="K5851" s="4"/>
    </row>
    <row r="5852" ht="13.5" customHeight="1">
      <c r="A5852" s="64"/>
      <c r="B5852" s="64"/>
      <c r="C5852" s="64"/>
      <c r="D5852" s="64"/>
      <c r="E5852" s="64" t="s">
        <v>1935</v>
      </c>
      <c r="F5852" s="74">
        <v>100.52</v>
      </c>
      <c r="G5852" s="64" t="s">
        <v>1936</v>
      </c>
      <c r="H5852" s="74">
        <v>108.09</v>
      </c>
      <c r="I5852" s="64" t="s">
        <v>1937</v>
      </c>
      <c r="J5852" s="74">
        <v>208.61</v>
      </c>
      <c r="K5852" s="4"/>
    </row>
    <row r="5853" ht="13.5" customHeight="1">
      <c r="A5853" s="64"/>
      <c r="B5853" s="64"/>
      <c r="C5853" s="64"/>
      <c r="D5853" s="64"/>
      <c r="E5853" s="64" t="s">
        <v>1938</v>
      </c>
      <c r="F5853" s="74">
        <v>264.37</v>
      </c>
      <c r="G5853" s="64"/>
      <c r="H5853" s="75" t="s">
        <v>1939</v>
      </c>
      <c r="I5853" s="34"/>
      <c r="J5853" s="74">
        <v>1387.46</v>
      </c>
      <c r="K5853" s="4"/>
    </row>
    <row r="5854" ht="0.75" customHeight="1">
      <c r="A5854" s="76"/>
      <c r="B5854" s="76"/>
      <c r="C5854" s="76"/>
      <c r="D5854" s="76"/>
      <c r="E5854" s="76"/>
      <c r="F5854" s="76"/>
      <c r="G5854" s="76"/>
      <c r="H5854" s="76"/>
      <c r="I5854" s="76"/>
      <c r="J5854" s="76"/>
      <c r="K5854" s="76"/>
    </row>
    <row r="5855" ht="18.0" customHeight="1">
      <c r="A5855" s="39" t="s">
        <v>1469</v>
      </c>
      <c r="B5855" s="43" t="s">
        <v>83</v>
      </c>
      <c r="C5855" s="39" t="s">
        <v>84</v>
      </c>
      <c r="D5855" s="39" t="s">
        <v>24</v>
      </c>
      <c r="E5855" s="40" t="s">
        <v>1911</v>
      </c>
      <c r="F5855" s="42"/>
      <c r="G5855" s="54" t="s">
        <v>85</v>
      </c>
      <c r="H5855" s="43" t="s">
        <v>25</v>
      </c>
      <c r="I5855" s="43" t="s">
        <v>86</v>
      </c>
      <c r="J5855" s="43" t="s">
        <v>26</v>
      </c>
      <c r="K5855" s="4"/>
    </row>
    <row r="5856" ht="25.5" customHeight="1">
      <c r="A5856" s="56" t="s">
        <v>1913</v>
      </c>
      <c r="B5856" s="58" t="s">
        <v>1470</v>
      </c>
      <c r="C5856" s="56" t="s">
        <v>265</v>
      </c>
      <c r="D5856" s="56" t="s">
        <v>1471</v>
      </c>
      <c r="E5856" s="66" t="s">
        <v>4441</v>
      </c>
      <c r="F5856" s="42"/>
      <c r="G5856" s="57" t="s">
        <v>1472</v>
      </c>
      <c r="H5856" s="67">
        <v>1.0</v>
      </c>
      <c r="I5856" s="59">
        <v>112.69</v>
      </c>
      <c r="J5856" s="59">
        <v>112.69</v>
      </c>
      <c r="K5856" s="4"/>
    </row>
    <row r="5857" ht="15.0" customHeight="1">
      <c r="A5857" s="39" t="s">
        <v>23</v>
      </c>
      <c r="B5857" s="43" t="s">
        <v>83</v>
      </c>
      <c r="C5857" s="39" t="s">
        <v>84</v>
      </c>
      <c r="D5857" s="39" t="s">
        <v>24</v>
      </c>
      <c r="E5857" s="40" t="s">
        <v>1911</v>
      </c>
      <c r="F5857" s="42"/>
      <c r="G5857" s="54" t="s">
        <v>85</v>
      </c>
      <c r="H5857" s="43" t="s">
        <v>25</v>
      </c>
      <c r="I5857" s="43" t="s">
        <v>86</v>
      </c>
      <c r="J5857" s="43" t="s">
        <v>26</v>
      </c>
      <c r="K5857" s="4"/>
    </row>
    <row r="5858" ht="24.0" customHeight="1">
      <c r="A5858" s="77" t="s">
        <v>1940</v>
      </c>
      <c r="B5858" s="78" t="s">
        <v>2335</v>
      </c>
      <c r="C5858" s="77" t="s">
        <v>122</v>
      </c>
      <c r="D5858" s="77" t="s">
        <v>2336</v>
      </c>
      <c r="E5858" s="79" t="s">
        <v>1948</v>
      </c>
      <c r="F5858" s="42"/>
      <c r="G5858" s="80" t="s">
        <v>1134</v>
      </c>
      <c r="H5858" s="81">
        <v>0.12</v>
      </c>
      <c r="I5858" s="82" t="s">
        <v>2337</v>
      </c>
      <c r="J5858" s="86" t="s">
        <v>3520</v>
      </c>
      <c r="K5858" s="4"/>
    </row>
    <row r="5859" ht="24.0" customHeight="1">
      <c r="A5859" s="77" t="s">
        <v>1940</v>
      </c>
      <c r="B5859" s="78" t="s">
        <v>4474</v>
      </c>
      <c r="C5859" s="77" t="s">
        <v>265</v>
      </c>
      <c r="D5859" s="77" t="s">
        <v>4475</v>
      </c>
      <c r="E5859" s="79" t="s">
        <v>1943</v>
      </c>
      <c r="F5859" s="42"/>
      <c r="G5859" s="80" t="s">
        <v>2611</v>
      </c>
      <c r="H5859" s="81">
        <v>1.0</v>
      </c>
      <c r="I5859" s="82" t="s">
        <v>4476</v>
      </c>
      <c r="J5859" s="86" t="s">
        <v>4476</v>
      </c>
      <c r="K5859" s="4"/>
    </row>
    <row r="5860" ht="24.0" customHeight="1">
      <c r="A5860" s="77" t="s">
        <v>1940</v>
      </c>
      <c r="B5860" s="78" t="s">
        <v>4204</v>
      </c>
      <c r="C5860" s="77" t="s">
        <v>122</v>
      </c>
      <c r="D5860" s="77" t="s">
        <v>4205</v>
      </c>
      <c r="E5860" s="79" t="s">
        <v>1948</v>
      </c>
      <c r="F5860" s="42"/>
      <c r="G5860" s="80" t="s">
        <v>1134</v>
      </c>
      <c r="H5860" s="81">
        <v>0.12</v>
      </c>
      <c r="I5860" s="82" t="s">
        <v>3014</v>
      </c>
      <c r="J5860" s="86" t="s">
        <v>4436</v>
      </c>
      <c r="K5860" s="4"/>
    </row>
    <row r="5861" ht="24.0" customHeight="1">
      <c r="A5861" s="68" t="s">
        <v>1913</v>
      </c>
      <c r="B5861" s="69" t="s">
        <v>2343</v>
      </c>
      <c r="C5861" s="68" t="s">
        <v>265</v>
      </c>
      <c r="D5861" s="68" t="s">
        <v>2344</v>
      </c>
      <c r="E5861" s="70" t="s">
        <v>2332</v>
      </c>
      <c r="F5861" s="42"/>
      <c r="G5861" s="71" t="s">
        <v>2070</v>
      </c>
      <c r="H5861" s="72">
        <v>0.12</v>
      </c>
      <c r="I5861" s="73" t="s">
        <v>2345</v>
      </c>
      <c r="J5861" s="84" t="s">
        <v>2436</v>
      </c>
      <c r="K5861" s="4"/>
    </row>
    <row r="5862" ht="24.0" customHeight="1">
      <c r="A5862" s="68" t="s">
        <v>1913</v>
      </c>
      <c r="B5862" s="69" t="s">
        <v>4196</v>
      </c>
      <c r="C5862" s="68" t="s">
        <v>265</v>
      </c>
      <c r="D5862" s="68" t="s">
        <v>4197</v>
      </c>
      <c r="E5862" s="70" t="s">
        <v>2332</v>
      </c>
      <c r="F5862" s="42"/>
      <c r="G5862" s="71" t="s">
        <v>2070</v>
      </c>
      <c r="H5862" s="72">
        <v>0.12</v>
      </c>
      <c r="I5862" s="73" t="s">
        <v>4198</v>
      </c>
      <c r="J5862" s="84" t="s">
        <v>4477</v>
      </c>
      <c r="K5862" s="4"/>
    </row>
    <row r="5863" ht="39.75" customHeight="1">
      <c r="A5863" s="87" t="s">
        <v>2347</v>
      </c>
      <c r="B5863" s="41"/>
      <c r="C5863" s="41"/>
      <c r="D5863" s="41"/>
      <c r="E5863" s="41"/>
      <c r="F5863" s="41"/>
      <c r="G5863" s="41"/>
      <c r="H5863" s="41"/>
      <c r="I5863" s="41"/>
      <c r="J5863" s="42"/>
      <c r="K5863" s="4"/>
    </row>
    <row r="5864" ht="15.0" customHeight="1">
      <c r="A5864" s="39" t="s">
        <v>23</v>
      </c>
      <c r="B5864" s="43" t="s">
        <v>83</v>
      </c>
      <c r="C5864" s="39" t="s">
        <v>84</v>
      </c>
      <c r="D5864" s="39" t="s">
        <v>24</v>
      </c>
      <c r="E5864" s="40" t="s">
        <v>1911</v>
      </c>
      <c r="F5864" s="42"/>
      <c r="G5864" s="54" t="s">
        <v>85</v>
      </c>
      <c r="H5864" s="43" t="s">
        <v>25</v>
      </c>
      <c r="I5864" s="43" t="s">
        <v>86</v>
      </c>
      <c r="J5864" s="43" t="s">
        <v>26</v>
      </c>
      <c r="K5864" s="4"/>
    </row>
    <row r="5865" ht="24.0" customHeight="1">
      <c r="A5865" s="77" t="s">
        <v>1940</v>
      </c>
      <c r="B5865" s="78" t="s">
        <v>2335</v>
      </c>
      <c r="C5865" s="77" t="s">
        <v>122</v>
      </c>
      <c r="D5865" s="77" t="s">
        <v>2336</v>
      </c>
      <c r="E5865" s="79" t="s">
        <v>1948</v>
      </c>
      <c r="F5865" s="42"/>
      <c r="G5865" s="80" t="s">
        <v>1134</v>
      </c>
      <c r="H5865" s="81">
        <v>0.12</v>
      </c>
      <c r="I5865" s="82" t="s">
        <v>2337</v>
      </c>
      <c r="J5865" s="86" t="s">
        <v>3520</v>
      </c>
      <c r="K5865" s="4"/>
    </row>
    <row r="5866" ht="24.0" customHeight="1">
      <c r="A5866" s="77" t="s">
        <v>1940</v>
      </c>
      <c r="B5866" s="78" t="s">
        <v>4474</v>
      </c>
      <c r="C5866" s="77" t="s">
        <v>265</v>
      </c>
      <c r="D5866" s="77" t="s">
        <v>4475</v>
      </c>
      <c r="E5866" s="79" t="s">
        <v>1943</v>
      </c>
      <c r="F5866" s="42"/>
      <c r="G5866" s="80" t="s">
        <v>2611</v>
      </c>
      <c r="H5866" s="81">
        <v>1.0</v>
      </c>
      <c r="I5866" s="82" t="s">
        <v>4476</v>
      </c>
      <c r="J5866" s="86" t="s">
        <v>4476</v>
      </c>
      <c r="K5866" s="4"/>
    </row>
    <row r="5867" ht="24.0" customHeight="1">
      <c r="A5867" s="77" t="s">
        <v>1940</v>
      </c>
      <c r="B5867" s="78" t="s">
        <v>4204</v>
      </c>
      <c r="C5867" s="77" t="s">
        <v>122</v>
      </c>
      <c r="D5867" s="77" t="s">
        <v>4205</v>
      </c>
      <c r="E5867" s="79" t="s">
        <v>1948</v>
      </c>
      <c r="F5867" s="42"/>
      <c r="G5867" s="80" t="s">
        <v>1134</v>
      </c>
      <c r="H5867" s="81">
        <v>0.12</v>
      </c>
      <c r="I5867" s="82" t="s">
        <v>3014</v>
      </c>
      <c r="J5867" s="86" t="s">
        <v>4436</v>
      </c>
      <c r="K5867" s="4"/>
    </row>
    <row r="5868" ht="25.5" customHeight="1">
      <c r="A5868" s="77" t="s">
        <v>1940</v>
      </c>
      <c r="B5868" s="78" t="s">
        <v>2372</v>
      </c>
      <c r="C5868" s="77" t="s">
        <v>122</v>
      </c>
      <c r="D5868" s="77" t="s">
        <v>2373</v>
      </c>
      <c r="E5868" s="79" t="s">
        <v>1943</v>
      </c>
      <c r="F5868" s="42"/>
      <c r="G5868" s="80" t="s">
        <v>98</v>
      </c>
      <c r="H5868" s="81">
        <v>4.8E-5</v>
      </c>
      <c r="I5868" s="82" t="s">
        <v>2374</v>
      </c>
      <c r="J5868" s="86" t="s">
        <v>2351</v>
      </c>
      <c r="K5868" s="4"/>
    </row>
    <row r="5869" ht="25.5" customHeight="1">
      <c r="A5869" s="77" t="s">
        <v>1940</v>
      </c>
      <c r="B5869" s="78" t="s">
        <v>2409</v>
      </c>
      <c r="C5869" s="77" t="s">
        <v>265</v>
      </c>
      <c r="D5869" s="77" t="s">
        <v>2410</v>
      </c>
      <c r="E5869" s="79" t="s">
        <v>1943</v>
      </c>
      <c r="F5869" s="42"/>
      <c r="G5869" s="80" t="s">
        <v>106</v>
      </c>
      <c r="H5869" s="81">
        <v>1.44E-4</v>
      </c>
      <c r="I5869" s="82" t="s">
        <v>2411</v>
      </c>
      <c r="J5869" s="86" t="s">
        <v>2351</v>
      </c>
      <c r="K5869" s="4"/>
    </row>
    <row r="5870" ht="24.0" customHeight="1">
      <c r="A5870" s="77" t="s">
        <v>1940</v>
      </c>
      <c r="B5870" s="78" t="s">
        <v>2419</v>
      </c>
      <c r="C5870" s="77" t="s">
        <v>265</v>
      </c>
      <c r="D5870" s="77" t="s">
        <v>2420</v>
      </c>
      <c r="E5870" s="79" t="s">
        <v>1943</v>
      </c>
      <c r="F5870" s="42"/>
      <c r="G5870" s="80" t="s">
        <v>106</v>
      </c>
      <c r="H5870" s="81">
        <v>1.2E-5</v>
      </c>
      <c r="I5870" s="82" t="s">
        <v>2421</v>
      </c>
      <c r="J5870" s="86" t="s">
        <v>2351</v>
      </c>
      <c r="K5870" s="4"/>
    </row>
    <row r="5871" ht="24.0" customHeight="1">
      <c r="A5871" s="77" t="s">
        <v>1940</v>
      </c>
      <c r="B5871" s="78" t="s">
        <v>2360</v>
      </c>
      <c r="C5871" s="77" t="s">
        <v>265</v>
      </c>
      <c r="D5871" s="77" t="s">
        <v>2361</v>
      </c>
      <c r="E5871" s="79" t="s">
        <v>1943</v>
      </c>
      <c r="F5871" s="42"/>
      <c r="G5871" s="80" t="s">
        <v>106</v>
      </c>
      <c r="H5871" s="81">
        <v>0.00108</v>
      </c>
      <c r="I5871" s="82" t="s">
        <v>2362</v>
      </c>
      <c r="J5871" s="86" t="s">
        <v>2334</v>
      </c>
      <c r="K5871" s="4"/>
    </row>
    <row r="5872" ht="24.0" customHeight="1">
      <c r="A5872" s="77" t="s">
        <v>1940</v>
      </c>
      <c r="B5872" s="78" t="s">
        <v>2388</v>
      </c>
      <c r="C5872" s="77" t="s">
        <v>265</v>
      </c>
      <c r="D5872" s="77" t="s">
        <v>2389</v>
      </c>
      <c r="E5872" s="79" t="s">
        <v>1943</v>
      </c>
      <c r="F5872" s="42"/>
      <c r="G5872" s="80" t="s">
        <v>106</v>
      </c>
      <c r="H5872" s="81">
        <v>0.01914</v>
      </c>
      <c r="I5872" s="82" t="s">
        <v>2390</v>
      </c>
      <c r="J5872" s="86" t="s">
        <v>2498</v>
      </c>
      <c r="K5872" s="4"/>
    </row>
    <row r="5873" ht="24.0" customHeight="1">
      <c r="A5873" s="77" t="s">
        <v>1940</v>
      </c>
      <c r="B5873" s="78" t="s">
        <v>2378</v>
      </c>
      <c r="C5873" s="77" t="s">
        <v>265</v>
      </c>
      <c r="D5873" s="77" t="s">
        <v>2379</v>
      </c>
      <c r="E5873" s="79" t="s">
        <v>1943</v>
      </c>
      <c r="F5873" s="42"/>
      <c r="G5873" s="80" t="s">
        <v>106</v>
      </c>
      <c r="H5873" s="81">
        <v>3.6E-4</v>
      </c>
      <c r="I5873" s="82" t="s">
        <v>2380</v>
      </c>
      <c r="J5873" s="86" t="s">
        <v>1847</v>
      </c>
      <c r="K5873" s="4"/>
    </row>
    <row r="5874" ht="25.5" customHeight="1">
      <c r="A5874" s="77" t="s">
        <v>1940</v>
      </c>
      <c r="B5874" s="78" t="s">
        <v>2364</v>
      </c>
      <c r="C5874" s="77" t="s">
        <v>122</v>
      </c>
      <c r="D5874" s="77" t="s">
        <v>2365</v>
      </c>
      <c r="E5874" s="79" t="s">
        <v>1943</v>
      </c>
      <c r="F5874" s="42"/>
      <c r="G5874" s="80" t="s">
        <v>2357</v>
      </c>
      <c r="H5874" s="81">
        <v>1.8E-4</v>
      </c>
      <c r="I5874" s="82" t="s">
        <v>2366</v>
      </c>
      <c r="J5874" s="86" t="s">
        <v>2359</v>
      </c>
      <c r="K5874" s="4"/>
    </row>
    <row r="5875" ht="24.0" customHeight="1">
      <c r="A5875" s="77" t="s">
        <v>1940</v>
      </c>
      <c r="B5875" s="78" t="s">
        <v>2355</v>
      </c>
      <c r="C5875" s="77" t="s">
        <v>122</v>
      </c>
      <c r="D5875" s="77" t="s">
        <v>2356</v>
      </c>
      <c r="E5875" s="79" t="s">
        <v>1943</v>
      </c>
      <c r="F5875" s="42"/>
      <c r="G5875" s="80" t="s">
        <v>2357</v>
      </c>
      <c r="H5875" s="81">
        <v>5.52E-4</v>
      </c>
      <c r="I5875" s="82" t="s">
        <v>2358</v>
      </c>
      <c r="J5875" s="86" t="s">
        <v>2351</v>
      </c>
      <c r="K5875" s="4"/>
    </row>
    <row r="5876" ht="25.5" customHeight="1">
      <c r="A5876" s="77" t="s">
        <v>1940</v>
      </c>
      <c r="B5876" s="78" t="s">
        <v>2404</v>
      </c>
      <c r="C5876" s="77" t="s">
        <v>265</v>
      </c>
      <c r="D5876" s="77" t="s">
        <v>2405</v>
      </c>
      <c r="E5876" s="79" t="s">
        <v>1972</v>
      </c>
      <c r="F5876" s="42"/>
      <c r="G5876" s="80" t="s">
        <v>106</v>
      </c>
      <c r="H5876" s="81">
        <v>0.024432</v>
      </c>
      <c r="I5876" s="82" t="s">
        <v>2406</v>
      </c>
      <c r="J5876" s="86" t="s">
        <v>2178</v>
      </c>
      <c r="K5876" s="4"/>
    </row>
    <row r="5877" ht="24.0" customHeight="1">
      <c r="A5877" s="77" t="s">
        <v>1940</v>
      </c>
      <c r="B5877" s="78" t="s">
        <v>2407</v>
      </c>
      <c r="C5877" s="77" t="s">
        <v>265</v>
      </c>
      <c r="D5877" s="77" t="s">
        <v>2408</v>
      </c>
      <c r="E5877" s="79" t="s">
        <v>1943</v>
      </c>
      <c r="F5877" s="42"/>
      <c r="G5877" s="80" t="s">
        <v>106</v>
      </c>
      <c r="H5877" s="81">
        <v>0.00108</v>
      </c>
      <c r="I5877" s="82" t="s">
        <v>2186</v>
      </c>
      <c r="J5877" s="86" t="s">
        <v>2351</v>
      </c>
      <c r="K5877" s="4"/>
    </row>
    <row r="5878" ht="24.0" customHeight="1">
      <c r="A5878" s="77" t="s">
        <v>1940</v>
      </c>
      <c r="B5878" s="78" t="s">
        <v>2392</v>
      </c>
      <c r="C5878" s="77" t="s">
        <v>265</v>
      </c>
      <c r="D5878" s="77" t="s">
        <v>2393</v>
      </c>
      <c r="E5878" s="79" t="s">
        <v>1943</v>
      </c>
      <c r="F5878" s="42"/>
      <c r="G5878" s="80" t="s">
        <v>106</v>
      </c>
      <c r="H5878" s="81">
        <v>4.32E-4</v>
      </c>
      <c r="I5878" s="82" t="s">
        <v>2394</v>
      </c>
      <c r="J5878" s="86" t="s">
        <v>2351</v>
      </c>
      <c r="K5878" s="4"/>
    </row>
    <row r="5879" ht="25.5" customHeight="1">
      <c r="A5879" s="77" t="s">
        <v>1940</v>
      </c>
      <c r="B5879" s="78" t="s">
        <v>2422</v>
      </c>
      <c r="C5879" s="77" t="s">
        <v>265</v>
      </c>
      <c r="D5879" s="77" t="s">
        <v>2423</v>
      </c>
      <c r="E5879" s="79" t="s">
        <v>1943</v>
      </c>
      <c r="F5879" s="42"/>
      <c r="G5879" s="80" t="s">
        <v>106</v>
      </c>
      <c r="H5879" s="81">
        <v>2.4E-5</v>
      </c>
      <c r="I5879" s="82" t="s">
        <v>2424</v>
      </c>
      <c r="J5879" s="86" t="s">
        <v>2351</v>
      </c>
      <c r="K5879" s="4"/>
    </row>
    <row r="5880" ht="24.0" customHeight="1">
      <c r="A5880" s="77" t="s">
        <v>1940</v>
      </c>
      <c r="B5880" s="78" t="s">
        <v>2396</v>
      </c>
      <c r="C5880" s="77" t="s">
        <v>265</v>
      </c>
      <c r="D5880" s="77" t="s">
        <v>2397</v>
      </c>
      <c r="E5880" s="79" t="s">
        <v>1943</v>
      </c>
      <c r="F5880" s="42"/>
      <c r="G5880" s="80" t="s">
        <v>106</v>
      </c>
      <c r="H5880" s="81">
        <v>0.024432</v>
      </c>
      <c r="I5880" s="82" t="s">
        <v>2398</v>
      </c>
      <c r="J5880" s="86" t="s">
        <v>2506</v>
      </c>
      <c r="K5880" s="4"/>
    </row>
    <row r="5881" ht="24.0" customHeight="1">
      <c r="A5881" s="77" t="s">
        <v>1940</v>
      </c>
      <c r="B5881" s="78" t="s">
        <v>2412</v>
      </c>
      <c r="C5881" s="77" t="s">
        <v>265</v>
      </c>
      <c r="D5881" s="77" t="s">
        <v>2413</v>
      </c>
      <c r="E5881" s="79" t="s">
        <v>1972</v>
      </c>
      <c r="F5881" s="42"/>
      <c r="G5881" s="80" t="s">
        <v>106</v>
      </c>
      <c r="H5881" s="81">
        <v>0.00108</v>
      </c>
      <c r="I5881" s="82" t="s">
        <v>2414</v>
      </c>
      <c r="J5881" s="86" t="s">
        <v>2359</v>
      </c>
      <c r="K5881" s="4"/>
    </row>
    <row r="5882" ht="24.0" customHeight="1">
      <c r="A5882" s="77" t="s">
        <v>1940</v>
      </c>
      <c r="B5882" s="78" t="s">
        <v>2400</v>
      </c>
      <c r="C5882" s="77" t="s">
        <v>265</v>
      </c>
      <c r="D5882" s="77" t="s">
        <v>2401</v>
      </c>
      <c r="E5882" s="79" t="s">
        <v>1972</v>
      </c>
      <c r="F5882" s="42"/>
      <c r="G5882" s="80" t="s">
        <v>2402</v>
      </c>
      <c r="H5882" s="81">
        <v>9.6E-5</v>
      </c>
      <c r="I5882" s="82" t="s">
        <v>2403</v>
      </c>
      <c r="J5882" s="86" t="s">
        <v>2395</v>
      </c>
      <c r="K5882" s="4"/>
    </row>
    <row r="5883" ht="24.0" customHeight="1">
      <c r="A5883" s="77" t="s">
        <v>1940</v>
      </c>
      <c r="B5883" s="78" t="s">
        <v>2368</v>
      </c>
      <c r="C5883" s="77" t="s">
        <v>265</v>
      </c>
      <c r="D5883" s="77" t="s">
        <v>2369</v>
      </c>
      <c r="E5883" s="79" t="s">
        <v>1943</v>
      </c>
      <c r="F5883" s="42"/>
      <c r="G5883" s="80" t="s">
        <v>2370</v>
      </c>
      <c r="H5883" s="81">
        <v>1.92E-4</v>
      </c>
      <c r="I5883" s="82" t="s">
        <v>2371</v>
      </c>
      <c r="J5883" s="86" t="s">
        <v>2351</v>
      </c>
      <c r="K5883" s="4"/>
    </row>
    <row r="5884" ht="24.0" customHeight="1">
      <c r="A5884" s="77" t="s">
        <v>1940</v>
      </c>
      <c r="B5884" s="78" t="s">
        <v>2425</v>
      </c>
      <c r="C5884" s="77" t="s">
        <v>265</v>
      </c>
      <c r="D5884" s="77" t="s">
        <v>2426</v>
      </c>
      <c r="E5884" s="79" t="s">
        <v>1943</v>
      </c>
      <c r="F5884" s="42"/>
      <c r="G5884" s="80" t="s">
        <v>106</v>
      </c>
      <c r="H5884" s="81">
        <v>2.4E-5</v>
      </c>
      <c r="I5884" s="82" t="s">
        <v>2427</v>
      </c>
      <c r="J5884" s="86" t="s">
        <v>2351</v>
      </c>
      <c r="K5884" s="4"/>
    </row>
    <row r="5885" ht="24.0" customHeight="1">
      <c r="A5885" s="77" t="s">
        <v>1940</v>
      </c>
      <c r="B5885" s="78" t="s">
        <v>2428</v>
      </c>
      <c r="C5885" s="77" t="s">
        <v>265</v>
      </c>
      <c r="D5885" s="77" t="s">
        <v>2429</v>
      </c>
      <c r="E5885" s="79" t="s">
        <v>1943</v>
      </c>
      <c r="F5885" s="42"/>
      <c r="G5885" s="80" t="s">
        <v>106</v>
      </c>
      <c r="H5885" s="81">
        <v>3.6E-5</v>
      </c>
      <c r="I5885" s="82" t="s">
        <v>2430</v>
      </c>
      <c r="J5885" s="86" t="s">
        <v>2351</v>
      </c>
      <c r="K5885" s="4"/>
    </row>
    <row r="5886" ht="24.0" customHeight="1">
      <c r="A5886" s="77" t="s">
        <v>1940</v>
      </c>
      <c r="B5886" s="78" t="s">
        <v>4211</v>
      </c>
      <c r="C5886" s="77" t="s">
        <v>265</v>
      </c>
      <c r="D5886" s="77" t="s">
        <v>4212</v>
      </c>
      <c r="E5886" s="79" t="s">
        <v>1943</v>
      </c>
      <c r="F5886" s="42"/>
      <c r="G5886" s="80" t="s">
        <v>106</v>
      </c>
      <c r="H5886" s="81">
        <v>2.4E-5</v>
      </c>
      <c r="I5886" s="82" t="s">
        <v>4213</v>
      </c>
      <c r="J5886" s="86" t="s">
        <v>2351</v>
      </c>
      <c r="K5886" s="4"/>
    </row>
    <row r="5887" ht="24.0" customHeight="1">
      <c r="A5887" s="77" t="s">
        <v>1940</v>
      </c>
      <c r="B5887" s="78" t="s">
        <v>2382</v>
      </c>
      <c r="C5887" s="77" t="s">
        <v>265</v>
      </c>
      <c r="D5887" s="77" t="s">
        <v>2383</v>
      </c>
      <c r="E5887" s="79" t="s">
        <v>1943</v>
      </c>
      <c r="F5887" s="42"/>
      <c r="G5887" s="80" t="s">
        <v>106</v>
      </c>
      <c r="H5887" s="81">
        <v>2.4E-5</v>
      </c>
      <c r="I5887" s="82" t="s">
        <v>2384</v>
      </c>
      <c r="J5887" s="86" t="s">
        <v>2351</v>
      </c>
      <c r="K5887" s="4"/>
    </row>
    <row r="5888" ht="24.0" customHeight="1">
      <c r="A5888" s="77" t="s">
        <v>1940</v>
      </c>
      <c r="B5888" s="78" t="s">
        <v>4214</v>
      </c>
      <c r="C5888" s="77" t="s">
        <v>265</v>
      </c>
      <c r="D5888" s="77" t="s">
        <v>4215</v>
      </c>
      <c r="E5888" s="79" t="s">
        <v>1943</v>
      </c>
      <c r="F5888" s="42"/>
      <c r="G5888" s="80" t="s">
        <v>106</v>
      </c>
      <c r="H5888" s="81">
        <v>2.4E-5</v>
      </c>
      <c r="I5888" s="82" t="s">
        <v>4216</v>
      </c>
      <c r="J5888" s="86" t="s">
        <v>2351</v>
      </c>
      <c r="K5888" s="4"/>
    </row>
    <row r="5889" ht="24.0" customHeight="1">
      <c r="A5889" s="77" t="s">
        <v>1940</v>
      </c>
      <c r="B5889" s="78" t="s">
        <v>4218</v>
      </c>
      <c r="C5889" s="77" t="s">
        <v>265</v>
      </c>
      <c r="D5889" s="77" t="s">
        <v>4219</v>
      </c>
      <c r="E5889" s="79" t="s">
        <v>1943</v>
      </c>
      <c r="F5889" s="42"/>
      <c r="G5889" s="80" t="s">
        <v>106</v>
      </c>
      <c r="H5889" s="81">
        <v>1.2E-5</v>
      </c>
      <c r="I5889" s="82" t="s">
        <v>4220</v>
      </c>
      <c r="J5889" s="86" t="s">
        <v>2351</v>
      </c>
      <c r="K5889" s="4"/>
    </row>
    <row r="5890" ht="13.5" customHeight="1">
      <c r="A5890" s="64"/>
      <c r="B5890" s="64"/>
      <c r="C5890" s="64"/>
      <c r="D5890" s="64"/>
      <c r="E5890" s="64" t="s">
        <v>1935</v>
      </c>
      <c r="F5890" s="74">
        <v>2.18</v>
      </c>
      <c r="G5890" s="64" t="s">
        <v>1936</v>
      </c>
      <c r="H5890" s="74">
        <v>2.36</v>
      </c>
      <c r="I5890" s="64" t="s">
        <v>1937</v>
      </c>
      <c r="J5890" s="74">
        <v>4.54</v>
      </c>
      <c r="K5890" s="4"/>
    </row>
    <row r="5891" ht="13.5" customHeight="1">
      <c r="A5891" s="64"/>
      <c r="B5891" s="64"/>
      <c r="C5891" s="64"/>
      <c r="D5891" s="64"/>
      <c r="E5891" s="64" t="s">
        <v>1938</v>
      </c>
      <c r="F5891" s="74">
        <v>26.52</v>
      </c>
      <c r="G5891" s="64"/>
      <c r="H5891" s="75" t="s">
        <v>1939</v>
      </c>
      <c r="I5891" s="34"/>
      <c r="J5891" s="74">
        <v>139.21</v>
      </c>
      <c r="K5891" s="4"/>
    </row>
    <row r="5892" ht="0.75" customHeight="1">
      <c r="A5892" s="76"/>
      <c r="B5892" s="76"/>
      <c r="C5892" s="76"/>
      <c r="D5892" s="76"/>
      <c r="E5892" s="76"/>
      <c r="F5892" s="76"/>
      <c r="G5892" s="76"/>
      <c r="H5892" s="76"/>
      <c r="I5892" s="76"/>
      <c r="J5892" s="76"/>
      <c r="K5892" s="76"/>
    </row>
    <row r="5893" ht="18.0" customHeight="1">
      <c r="A5893" s="39" t="s">
        <v>1473</v>
      </c>
      <c r="B5893" s="43" t="s">
        <v>83</v>
      </c>
      <c r="C5893" s="39" t="s">
        <v>84</v>
      </c>
      <c r="D5893" s="39" t="s">
        <v>24</v>
      </c>
      <c r="E5893" s="40" t="s">
        <v>1911</v>
      </c>
      <c r="F5893" s="42"/>
      <c r="G5893" s="54" t="s">
        <v>85</v>
      </c>
      <c r="H5893" s="43" t="s">
        <v>25</v>
      </c>
      <c r="I5893" s="43" t="s">
        <v>1912</v>
      </c>
      <c r="J5893" s="43" t="s">
        <v>86</v>
      </c>
      <c r="K5893" s="43" t="s">
        <v>26</v>
      </c>
    </row>
    <row r="5894" ht="25.5" customHeight="1">
      <c r="A5894" s="56" t="s">
        <v>1913</v>
      </c>
      <c r="B5894" s="58" t="s">
        <v>1474</v>
      </c>
      <c r="C5894" s="56" t="s">
        <v>122</v>
      </c>
      <c r="D5894" s="56" t="s">
        <v>1475</v>
      </c>
      <c r="E5894" s="66" t="s">
        <v>4478</v>
      </c>
      <c r="F5894" s="42"/>
      <c r="G5894" s="57" t="s">
        <v>151</v>
      </c>
      <c r="H5894" s="67">
        <v>1.0</v>
      </c>
      <c r="I5894" s="59"/>
      <c r="J5894" s="59">
        <v>92.17</v>
      </c>
      <c r="K5894" s="59">
        <v>92.17</v>
      </c>
    </row>
    <row r="5895" ht="24.0" customHeight="1">
      <c r="A5895" s="68" t="s">
        <v>1915</v>
      </c>
      <c r="B5895" s="69" t="s">
        <v>2007</v>
      </c>
      <c r="C5895" s="68" t="s">
        <v>122</v>
      </c>
      <c r="D5895" s="68" t="s">
        <v>2008</v>
      </c>
      <c r="E5895" s="70" t="s">
        <v>1918</v>
      </c>
      <c r="F5895" s="42"/>
      <c r="G5895" s="71" t="s">
        <v>1134</v>
      </c>
      <c r="H5895" s="72">
        <v>0.3189</v>
      </c>
      <c r="I5895" s="72">
        <v>0.0</v>
      </c>
      <c r="J5895" s="73">
        <v>29.75</v>
      </c>
      <c r="K5895" s="73">
        <v>9.48</v>
      </c>
    </row>
    <row r="5896" ht="39.0" customHeight="1">
      <c r="A5896" s="68" t="s">
        <v>1915</v>
      </c>
      <c r="B5896" s="69" t="s">
        <v>4479</v>
      </c>
      <c r="C5896" s="68" t="s">
        <v>122</v>
      </c>
      <c r="D5896" s="68" t="s">
        <v>4480</v>
      </c>
      <c r="E5896" s="70" t="s">
        <v>4478</v>
      </c>
      <c r="F5896" s="42"/>
      <c r="G5896" s="71" t="s">
        <v>98</v>
      </c>
      <c r="H5896" s="72">
        <v>0.6667</v>
      </c>
      <c r="I5896" s="72">
        <v>0.0</v>
      </c>
      <c r="J5896" s="73">
        <v>26.57</v>
      </c>
      <c r="K5896" s="73">
        <v>17.71</v>
      </c>
    </row>
    <row r="5897" ht="25.5" customHeight="1">
      <c r="A5897" s="68" t="s">
        <v>1915</v>
      </c>
      <c r="B5897" s="69" t="s">
        <v>2243</v>
      </c>
      <c r="C5897" s="68" t="s">
        <v>122</v>
      </c>
      <c r="D5897" s="68" t="s">
        <v>2244</v>
      </c>
      <c r="E5897" s="70" t="s">
        <v>1918</v>
      </c>
      <c r="F5897" s="42"/>
      <c r="G5897" s="71" t="s">
        <v>1134</v>
      </c>
      <c r="H5897" s="72">
        <v>0.3189</v>
      </c>
      <c r="I5897" s="72">
        <v>0.0</v>
      </c>
      <c r="J5897" s="73">
        <v>22.69</v>
      </c>
      <c r="K5897" s="73">
        <v>7.23</v>
      </c>
    </row>
    <row r="5898" ht="24.0" customHeight="1">
      <c r="A5898" s="77" t="s">
        <v>1940</v>
      </c>
      <c r="B5898" s="78" t="s">
        <v>4481</v>
      </c>
      <c r="C5898" s="77" t="s">
        <v>122</v>
      </c>
      <c r="D5898" s="77" t="s">
        <v>4482</v>
      </c>
      <c r="E5898" s="79" t="s">
        <v>1943</v>
      </c>
      <c r="F5898" s="42"/>
      <c r="G5898" s="80" t="s">
        <v>151</v>
      </c>
      <c r="H5898" s="81">
        <v>1.05</v>
      </c>
      <c r="I5898" s="81">
        <v>0.0</v>
      </c>
      <c r="J5898" s="82">
        <v>55.0</v>
      </c>
      <c r="K5898" s="82">
        <v>57.75</v>
      </c>
    </row>
    <row r="5899" ht="13.5" customHeight="1">
      <c r="A5899" s="64"/>
      <c r="B5899" s="64"/>
      <c r="C5899" s="64"/>
      <c r="D5899" s="64"/>
      <c r="E5899" s="64"/>
      <c r="F5899" s="64" t="s">
        <v>1935</v>
      </c>
      <c r="G5899" s="74">
        <v>10.11</v>
      </c>
      <c r="H5899" s="64" t="s">
        <v>1936</v>
      </c>
      <c r="I5899" s="74">
        <v>10.88</v>
      </c>
      <c r="J5899" s="64" t="s">
        <v>1937</v>
      </c>
      <c r="K5899" s="74">
        <v>20.99</v>
      </c>
    </row>
    <row r="5900" ht="13.5" customHeight="1">
      <c r="A5900" s="64"/>
      <c r="B5900" s="64"/>
      <c r="C5900" s="64"/>
      <c r="D5900" s="64"/>
      <c r="E5900" s="64"/>
      <c r="F5900" s="64" t="s">
        <v>1938</v>
      </c>
      <c r="G5900" s="74">
        <v>21.69</v>
      </c>
      <c r="H5900" s="75" t="s">
        <v>1939</v>
      </c>
      <c r="I5900" s="34"/>
      <c r="J5900" s="64"/>
      <c r="K5900" s="74">
        <v>113.86</v>
      </c>
    </row>
    <row r="5901" ht="0.75" customHeight="1">
      <c r="A5901" s="76"/>
      <c r="B5901" s="76"/>
      <c r="C5901" s="76"/>
      <c r="D5901" s="76"/>
      <c r="E5901" s="76"/>
      <c r="F5901" s="76"/>
      <c r="G5901" s="76"/>
      <c r="H5901" s="76"/>
      <c r="I5901" s="76"/>
      <c r="J5901" s="76"/>
      <c r="K5901" s="76"/>
    </row>
    <row r="5902" ht="18.0" customHeight="1">
      <c r="A5902" s="39" t="s">
        <v>1476</v>
      </c>
      <c r="B5902" s="43" t="s">
        <v>83</v>
      </c>
      <c r="C5902" s="39" t="s">
        <v>84</v>
      </c>
      <c r="D5902" s="39" t="s">
        <v>24</v>
      </c>
      <c r="E5902" s="40" t="s">
        <v>1911</v>
      </c>
      <c r="F5902" s="42"/>
      <c r="G5902" s="54" t="s">
        <v>85</v>
      </c>
      <c r="H5902" s="43" t="s">
        <v>25</v>
      </c>
      <c r="I5902" s="43" t="s">
        <v>86</v>
      </c>
      <c r="J5902" s="43" t="s">
        <v>26</v>
      </c>
      <c r="K5902" s="4"/>
    </row>
    <row r="5903" ht="25.5" customHeight="1">
      <c r="A5903" s="56" t="s">
        <v>1913</v>
      </c>
      <c r="B5903" s="58" t="s">
        <v>1477</v>
      </c>
      <c r="C5903" s="56" t="s">
        <v>265</v>
      </c>
      <c r="D5903" s="56" t="s">
        <v>1478</v>
      </c>
      <c r="E5903" s="66" t="s">
        <v>4441</v>
      </c>
      <c r="F5903" s="42"/>
      <c r="G5903" s="57" t="s">
        <v>275</v>
      </c>
      <c r="H5903" s="67">
        <v>1.0</v>
      </c>
      <c r="I5903" s="59">
        <v>17.01</v>
      </c>
      <c r="J5903" s="59">
        <v>17.01</v>
      </c>
      <c r="K5903" s="4"/>
    </row>
    <row r="5904" ht="15.0" customHeight="1">
      <c r="A5904" s="39" t="s">
        <v>23</v>
      </c>
      <c r="B5904" s="43" t="s">
        <v>83</v>
      </c>
      <c r="C5904" s="39" t="s">
        <v>84</v>
      </c>
      <c r="D5904" s="39" t="s">
        <v>24</v>
      </c>
      <c r="E5904" s="40" t="s">
        <v>1911</v>
      </c>
      <c r="F5904" s="42"/>
      <c r="G5904" s="54" t="s">
        <v>85</v>
      </c>
      <c r="H5904" s="43" t="s">
        <v>25</v>
      </c>
      <c r="I5904" s="43" t="s">
        <v>86</v>
      </c>
      <c r="J5904" s="43" t="s">
        <v>26</v>
      </c>
      <c r="K5904" s="4"/>
    </row>
    <row r="5905" ht="24.0" customHeight="1">
      <c r="A5905" s="68" t="s">
        <v>1913</v>
      </c>
      <c r="B5905" s="69" t="s">
        <v>4196</v>
      </c>
      <c r="C5905" s="68" t="s">
        <v>265</v>
      </c>
      <c r="D5905" s="68" t="s">
        <v>4197</v>
      </c>
      <c r="E5905" s="70" t="s">
        <v>2332</v>
      </c>
      <c r="F5905" s="42"/>
      <c r="G5905" s="71" t="s">
        <v>2070</v>
      </c>
      <c r="H5905" s="72">
        <v>0.18</v>
      </c>
      <c r="I5905" s="73" t="s">
        <v>4198</v>
      </c>
      <c r="J5905" s="84" t="s">
        <v>3151</v>
      </c>
      <c r="K5905" s="4"/>
    </row>
    <row r="5906" ht="24.0" customHeight="1">
      <c r="A5906" s="77" t="s">
        <v>1940</v>
      </c>
      <c r="B5906" s="78" t="s">
        <v>4204</v>
      </c>
      <c r="C5906" s="77" t="s">
        <v>122</v>
      </c>
      <c r="D5906" s="77" t="s">
        <v>4205</v>
      </c>
      <c r="E5906" s="79" t="s">
        <v>1948</v>
      </c>
      <c r="F5906" s="42"/>
      <c r="G5906" s="80" t="s">
        <v>1134</v>
      </c>
      <c r="H5906" s="81">
        <v>0.18</v>
      </c>
      <c r="I5906" s="82" t="s">
        <v>3014</v>
      </c>
      <c r="J5906" s="86" t="s">
        <v>4483</v>
      </c>
      <c r="K5906" s="4"/>
    </row>
    <row r="5907" ht="24.0" customHeight="1">
      <c r="A5907" s="77" t="s">
        <v>1940</v>
      </c>
      <c r="B5907" s="78" t="s">
        <v>4484</v>
      </c>
      <c r="C5907" s="77" t="s">
        <v>265</v>
      </c>
      <c r="D5907" s="77" t="s">
        <v>4485</v>
      </c>
      <c r="E5907" s="79" t="s">
        <v>1943</v>
      </c>
      <c r="F5907" s="42"/>
      <c r="G5907" s="80" t="s">
        <v>275</v>
      </c>
      <c r="H5907" s="81">
        <v>1.0</v>
      </c>
      <c r="I5907" s="82" t="s">
        <v>4486</v>
      </c>
      <c r="J5907" s="86" t="s">
        <v>4486</v>
      </c>
      <c r="K5907" s="4"/>
    </row>
    <row r="5908" ht="39.75" customHeight="1">
      <c r="A5908" s="87" t="s">
        <v>2347</v>
      </c>
      <c r="B5908" s="41"/>
      <c r="C5908" s="41"/>
      <c r="D5908" s="41"/>
      <c r="E5908" s="41"/>
      <c r="F5908" s="41"/>
      <c r="G5908" s="41"/>
      <c r="H5908" s="41"/>
      <c r="I5908" s="41"/>
      <c r="J5908" s="42"/>
      <c r="K5908" s="4"/>
    </row>
    <row r="5909" ht="15.0" customHeight="1">
      <c r="A5909" s="39" t="s">
        <v>23</v>
      </c>
      <c r="B5909" s="43" t="s">
        <v>83</v>
      </c>
      <c r="C5909" s="39" t="s">
        <v>84</v>
      </c>
      <c r="D5909" s="39" t="s">
        <v>24</v>
      </c>
      <c r="E5909" s="40" t="s">
        <v>1911</v>
      </c>
      <c r="F5909" s="42"/>
      <c r="G5909" s="54" t="s">
        <v>85</v>
      </c>
      <c r="H5909" s="43" t="s">
        <v>25</v>
      </c>
      <c r="I5909" s="43" t="s">
        <v>86</v>
      </c>
      <c r="J5909" s="43" t="s">
        <v>26</v>
      </c>
      <c r="K5909" s="4"/>
    </row>
    <row r="5910" ht="24.0" customHeight="1">
      <c r="A5910" s="77" t="s">
        <v>1940</v>
      </c>
      <c r="B5910" s="78" t="s">
        <v>4211</v>
      </c>
      <c r="C5910" s="77" t="s">
        <v>265</v>
      </c>
      <c r="D5910" s="77" t="s">
        <v>4212</v>
      </c>
      <c r="E5910" s="79" t="s">
        <v>1943</v>
      </c>
      <c r="F5910" s="42"/>
      <c r="G5910" s="80" t="s">
        <v>106</v>
      </c>
      <c r="H5910" s="81">
        <v>3.6E-5</v>
      </c>
      <c r="I5910" s="82" t="s">
        <v>4213</v>
      </c>
      <c r="J5910" s="86" t="s">
        <v>2351</v>
      </c>
      <c r="K5910" s="4"/>
    </row>
    <row r="5911" ht="25.5" customHeight="1">
      <c r="A5911" s="77" t="s">
        <v>1940</v>
      </c>
      <c r="B5911" s="78" t="s">
        <v>2404</v>
      </c>
      <c r="C5911" s="77" t="s">
        <v>265</v>
      </c>
      <c r="D5911" s="77" t="s">
        <v>2405</v>
      </c>
      <c r="E5911" s="79" t="s">
        <v>1972</v>
      </c>
      <c r="F5911" s="42"/>
      <c r="G5911" s="80" t="s">
        <v>106</v>
      </c>
      <c r="H5911" s="81">
        <v>0.018324</v>
      </c>
      <c r="I5911" s="82" t="s">
        <v>2406</v>
      </c>
      <c r="J5911" s="86" t="s">
        <v>3041</v>
      </c>
      <c r="K5911" s="4"/>
    </row>
    <row r="5912" ht="25.5" customHeight="1">
      <c r="A5912" s="77" t="s">
        <v>1940</v>
      </c>
      <c r="B5912" s="78" t="s">
        <v>2372</v>
      </c>
      <c r="C5912" s="77" t="s">
        <v>122</v>
      </c>
      <c r="D5912" s="77" t="s">
        <v>2373</v>
      </c>
      <c r="E5912" s="79" t="s">
        <v>1943</v>
      </c>
      <c r="F5912" s="42"/>
      <c r="G5912" s="80" t="s">
        <v>98</v>
      </c>
      <c r="H5912" s="81">
        <v>3.6E-5</v>
      </c>
      <c r="I5912" s="82" t="s">
        <v>2374</v>
      </c>
      <c r="J5912" s="86" t="s">
        <v>2351</v>
      </c>
      <c r="K5912" s="4"/>
    </row>
    <row r="5913" ht="24.0" customHeight="1">
      <c r="A5913" s="77" t="s">
        <v>1940</v>
      </c>
      <c r="B5913" s="78" t="s">
        <v>2400</v>
      </c>
      <c r="C5913" s="77" t="s">
        <v>265</v>
      </c>
      <c r="D5913" s="77" t="s">
        <v>2401</v>
      </c>
      <c r="E5913" s="79" t="s">
        <v>1972</v>
      </c>
      <c r="F5913" s="42"/>
      <c r="G5913" s="80" t="s">
        <v>2402</v>
      </c>
      <c r="H5913" s="81">
        <v>7.2E-5</v>
      </c>
      <c r="I5913" s="82" t="s">
        <v>2403</v>
      </c>
      <c r="J5913" s="86" t="s">
        <v>2395</v>
      </c>
      <c r="K5913" s="4"/>
    </row>
    <row r="5914" ht="24.0" customHeight="1">
      <c r="A5914" s="77" t="s">
        <v>1940</v>
      </c>
      <c r="B5914" s="78" t="s">
        <v>2388</v>
      </c>
      <c r="C5914" s="77" t="s">
        <v>265</v>
      </c>
      <c r="D5914" s="77" t="s">
        <v>2389</v>
      </c>
      <c r="E5914" s="79" t="s">
        <v>1943</v>
      </c>
      <c r="F5914" s="42"/>
      <c r="G5914" s="80" t="s">
        <v>106</v>
      </c>
      <c r="H5914" s="81">
        <v>0.011772</v>
      </c>
      <c r="I5914" s="82" t="s">
        <v>2390</v>
      </c>
      <c r="J5914" s="86" t="s">
        <v>2689</v>
      </c>
      <c r="K5914" s="4"/>
    </row>
    <row r="5915" ht="24.0" customHeight="1">
      <c r="A5915" s="77" t="s">
        <v>1940</v>
      </c>
      <c r="B5915" s="78" t="s">
        <v>2382</v>
      </c>
      <c r="C5915" s="77" t="s">
        <v>265</v>
      </c>
      <c r="D5915" s="77" t="s">
        <v>2383</v>
      </c>
      <c r="E5915" s="79" t="s">
        <v>1943</v>
      </c>
      <c r="F5915" s="42"/>
      <c r="G5915" s="80" t="s">
        <v>106</v>
      </c>
      <c r="H5915" s="81">
        <v>3.6E-5</v>
      </c>
      <c r="I5915" s="82" t="s">
        <v>2384</v>
      </c>
      <c r="J5915" s="86" t="s">
        <v>2351</v>
      </c>
      <c r="K5915" s="4"/>
    </row>
    <row r="5916" ht="24.0" customHeight="1">
      <c r="A5916" s="77" t="s">
        <v>1940</v>
      </c>
      <c r="B5916" s="78" t="s">
        <v>2412</v>
      </c>
      <c r="C5916" s="77" t="s">
        <v>265</v>
      </c>
      <c r="D5916" s="77" t="s">
        <v>2413</v>
      </c>
      <c r="E5916" s="79" t="s">
        <v>1972</v>
      </c>
      <c r="F5916" s="42"/>
      <c r="G5916" s="80" t="s">
        <v>106</v>
      </c>
      <c r="H5916" s="81">
        <v>8.1E-4</v>
      </c>
      <c r="I5916" s="82" t="s">
        <v>2414</v>
      </c>
      <c r="J5916" s="86" t="s">
        <v>2359</v>
      </c>
      <c r="K5916" s="4"/>
    </row>
    <row r="5917" ht="24.0" customHeight="1">
      <c r="A5917" s="77" t="s">
        <v>1940</v>
      </c>
      <c r="B5917" s="78" t="s">
        <v>2392</v>
      </c>
      <c r="C5917" s="77" t="s">
        <v>265</v>
      </c>
      <c r="D5917" s="77" t="s">
        <v>2393</v>
      </c>
      <c r="E5917" s="79" t="s">
        <v>1943</v>
      </c>
      <c r="F5917" s="42"/>
      <c r="G5917" s="80" t="s">
        <v>106</v>
      </c>
      <c r="H5917" s="81">
        <v>3.24E-4</v>
      </c>
      <c r="I5917" s="82" t="s">
        <v>2394</v>
      </c>
      <c r="J5917" s="86" t="s">
        <v>2351</v>
      </c>
      <c r="K5917" s="4"/>
    </row>
    <row r="5918" ht="25.5" customHeight="1">
      <c r="A5918" s="77" t="s">
        <v>1940</v>
      </c>
      <c r="B5918" s="78" t="s">
        <v>2409</v>
      </c>
      <c r="C5918" s="77" t="s">
        <v>265</v>
      </c>
      <c r="D5918" s="77" t="s">
        <v>2410</v>
      </c>
      <c r="E5918" s="79" t="s">
        <v>1943</v>
      </c>
      <c r="F5918" s="42"/>
      <c r="G5918" s="80" t="s">
        <v>106</v>
      </c>
      <c r="H5918" s="81">
        <v>1.08E-4</v>
      </c>
      <c r="I5918" s="82" t="s">
        <v>2411</v>
      </c>
      <c r="J5918" s="86" t="s">
        <v>2351</v>
      </c>
      <c r="K5918" s="4"/>
    </row>
    <row r="5919" ht="25.5" customHeight="1">
      <c r="A5919" s="77" t="s">
        <v>1940</v>
      </c>
      <c r="B5919" s="78" t="s">
        <v>2364</v>
      </c>
      <c r="C5919" s="77" t="s">
        <v>122</v>
      </c>
      <c r="D5919" s="77" t="s">
        <v>2365</v>
      </c>
      <c r="E5919" s="79" t="s">
        <v>1943</v>
      </c>
      <c r="F5919" s="42"/>
      <c r="G5919" s="80" t="s">
        <v>2357</v>
      </c>
      <c r="H5919" s="81">
        <v>1.26E-4</v>
      </c>
      <c r="I5919" s="82" t="s">
        <v>2366</v>
      </c>
      <c r="J5919" s="86" t="s">
        <v>2359</v>
      </c>
      <c r="K5919" s="4"/>
    </row>
    <row r="5920" ht="24.0" customHeight="1">
      <c r="A5920" s="77" t="s">
        <v>1940</v>
      </c>
      <c r="B5920" s="78" t="s">
        <v>2396</v>
      </c>
      <c r="C5920" s="77" t="s">
        <v>265</v>
      </c>
      <c r="D5920" s="77" t="s">
        <v>2397</v>
      </c>
      <c r="E5920" s="79" t="s">
        <v>1943</v>
      </c>
      <c r="F5920" s="42"/>
      <c r="G5920" s="80" t="s">
        <v>106</v>
      </c>
      <c r="H5920" s="81">
        <v>0.018324</v>
      </c>
      <c r="I5920" s="82" t="s">
        <v>2398</v>
      </c>
      <c r="J5920" s="86" t="s">
        <v>2439</v>
      </c>
      <c r="K5920" s="4"/>
    </row>
    <row r="5921" ht="24.0" customHeight="1">
      <c r="A5921" s="77" t="s">
        <v>1940</v>
      </c>
      <c r="B5921" s="78" t="s">
        <v>2407</v>
      </c>
      <c r="C5921" s="77" t="s">
        <v>265</v>
      </c>
      <c r="D5921" s="77" t="s">
        <v>2408</v>
      </c>
      <c r="E5921" s="79" t="s">
        <v>1943</v>
      </c>
      <c r="F5921" s="42"/>
      <c r="G5921" s="80" t="s">
        <v>106</v>
      </c>
      <c r="H5921" s="81">
        <v>8.1E-4</v>
      </c>
      <c r="I5921" s="82" t="s">
        <v>2186</v>
      </c>
      <c r="J5921" s="86" t="s">
        <v>2351</v>
      </c>
      <c r="K5921" s="4"/>
    </row>
    <row r="5922" ht="24.0" customHeight="1">
      <c r="A5922" s="77" t="s">
        <v>1940</v>
      </c>
      <c r="B5922" s="78" t="s">
        <v>4214</v>
      </c>
      <c r="C5922" s="77" t="s">
        <v>265</v>
      </c>
      <c r="D5922" s="77" t="s">
        <v>4215</v>
      </c>
      <c r="E5922" s="79" t="s">
        <v>1943</v>
      </c>
      <c r="F5922" s="42"/>
      <c r="G5922" s="80" t="s">
        <v>106</v>
      </c>
      <c r="H5922" s="81">
        <v>3.6E-5</v>
      </c>
      <c r="I5922" s="82" t="s">
        <v>4216</v>
      </c>
      <c r="J5922" s="86" t="s">
        <v>2351</v>
      </c>
      <c r="K5922" s="4"/>
    </row>
    <row r="5923" ht="24.0" customHeight="1">
      <c r="A5923" s="77" t="s">
        <v>1940</v>
      </c>
      <c r="B5923" s="78" t="s">
        <v>2360</v>
      </c>
      <c r="C5923" s="77" t="s">
        <v>265</v>
      </c>
      <c r="D5923" s="77" t="s">
        <v>2361</v>
      </c>
      <c r="E5923" s="79" t="s">
        <v>1943</v>
      </c>
      <c r="F5923" s="42"/>
      <c r="G5923" s="80" t="s">
        <v>106</v>
      </c>
      <c r="H5923" s="81">
        <v>8.1E-4</v>
      </c>
      <c r="I5923" s="82" t="s">
        <v>2362</v>
      </c>
      <c r="J5923" s="86" t="s">
        <v>3408</v>
      </c>
      <c r="K5923" s="4"/>
    </row>
    <row r="5924" ht="24.0" customHeight="1">
      <c r="A5924" s="77" t="s">
        <v>1940</v>
      </c>
      <c r="B5924" s="78" t="s">
        <v>2378</v>
      </c>
      <c r="C5924" s="77" t="s">
        <v>265</v>
      </c>
      <c r="D5924" s="77" t="s">
        <v>2379</v>
      </c>
      <c r="E5924" s="79" t="s">
        <v>1943</v>
      </c>
      <c r="F5924" s="42"/>
      <c r="G5924" s="80" t="s">
        <v>106</v>
      </c>
      <c r="H5924" s="81">
        <v>2.7E-4</v>
      </c>
      <c r="I5924" s="82" t="s">
        <v>2380</v>
      </c>
      <c r="J5924" s="86" t="s">
        <v>2689</v>
      </c>
      <c r="K5924" s="4"/>
    </row>
    <row r="5925" ht="24.0" customHeight="1">
      <c r="A5925" s="77" t="s">
        <v>1940</v>
      </c>
      <c r="B5925" s="78" t="s">
        <v>2355</v>
      </c>
      <c r="C5925" s="77" t="s">
        <v>122</v>
      </c>
      <c r="D5925" s="77" t="s">
        <v>2356</v>
      </c>
      <c r="E5925" s="79" t="s">
        <v>1943</v>
      </c>
      <c r="F5925" s="42"/>
      <c r="G5925" s="80" t="s">
        <v>2357</v>
      </c>
      <c r="H5925" s="81">
        <v>4.14E-4</v>
      </c>
      <c r="I5925" s="82" t="s">
        <v>2358</v>
      </c>
      <c r="J5925" s="86" t="s">
        <v>2351</v>
      </c>
      <c r="K5925" s="4"/>
    </row>
    <row r="5926" ht="24.0" customHeight="1">
      <c r="A5926" s="77" t="s">
        <v>1940</v>
      </c>
      <c r="B5926" s="78" t="s">
        <v>2368</v>
      </c>
      <c r="C5926" s="77" t="s">
        <v>265</v>
      </c>
      <c r="D5926" s="77" t="s">
        <v>2369</v>
      </c>
      <c r="E5926" s="79" t="s">
        <v>1943</v>
      </c>
      <c r="F5926" s="42"/>
      <c r="G5926" s="80" t="s">
        <v>2370</v>
      </c>
      <c r="H5926" s="81">
        <v>1.44E-4</v>
      </c>
      <c r="I5926" s="82" t="s">
        <v>2371</v>
      </c>
      <c r="J5926" s="86" t="s">
        <v>2351</v>
      </c>
      <c r="K5926" s="4"/>
    </row>
    <row r="5927" ht="24.0" customHeight="1">
      <c r="A5927" s="77" t="s">
        <v>1940</v>
      </c>
      <c r="B5927" s="78" t="s">
        <v>4218</v>
      </c>
      <c r="C5927" s="77" t="s">
        <v>265</v>
      </c>
      <c r="D5927" s="77" t="s">
        <v>4219</v>
      </c>
      <c r="E5927" s="79" t="s">
        <v>1943</v>
      </c>
      <c r="F5927" s="42"/>
      <c r="G5927" s="80" t="s">
        <v>106</v>
      </c>
      <c r="H5927" s="81">
        <v>1.8E-5</v>
      </c>
      <c r="I5927" s="82" t="s">
        <v>4220</v>
      </c>
      <c r="J5927" s="86" t="s">
        <v>2351</v>
      </c>
      <c r="K5927" s="4"/>
    </row>
    <row r="5928" ht="24.0" customHeight="1">
      <c r="A5928" s="77" t="s">
        <v>1940</v>
      </c>
      <c r="B5928" s="78" t="s">
        <v>4204</v>
      </c>
      <c r="C5928" s="77" t="s">
        <v>122</v>
      </c>
      <c r="D5928" s="77" t="s">
        <v>4205</v>
      </c>
      <c r="E5928" s="79" t="s">
        <v>1948</v>
      </c>
      <c r="F5928" s="42"/>
      <c r="G5928" s="80" t="s">
        <v>1134</v>
      </c>
      <c r="H5928" s="81">
        <v>0.18</v>
      </c>
      <c r="I5928" s="82" t="s">
        <v>3014</v>
      </c>
      <c r="J5928" s="86" t="s">
        <v>4483</v>
      </c>
      <c r="K5928" s="4"/>
    </row>
    <row r="5929" ht="24.0" customHeight="1">
      <c r="A5929" s="77" t="s">
        <v>1940</v>
      </c>
      <c r="B5929" s="78" t="s">
        <v>4484</v>
      </c>
      <c r="C5929" s="77" t="s">
        <v>265</v>
      </c>
      <c r="D5929" s="77" t="s">
        <v>4485</v>
      </c>
      <c r="E5929" s="79" t="s">
        <v>1943</v>
      </c>
      <c r="F5929" s="42"/>
      <c r="G5929" s="80" t="s">
        <v>275</v>
      </c>
      <c r="H5929" s="81">
        <v>1.0</v>
      </c>
      <c r="I5929" s="82" t="s">
        <v>4486</v>
      </c>
      <c r="J5929" s="86" t="s">
        <v>4486</v>
      </c>
      <c r="K5929" s="4"/>
    </row>
    <row r="5930" ht="13.5" customHeight="1">
      <c r="A5930" s="64"/>
      <c r="B5930" s="64"/>
      <c r="C5930" s="64"/>
      <c r="D5930" s="64"/>
      <c r="E5930" s="64" t="s">
        <v>1935</v>
      </c>
      <c r="F5930" s="74">
        <v>1.96</v>
      </c>
      <c r="G5930" s="64" t="s">
        <v>1936</v>
      </c>
      <c r="H5930" s="74">
        <v>2.11</v>
      </c>
      <c r="I5930" s="64" t="s">
        <v>1937</v>
      </c>
      <c r="J5930" s="74">
        <v>4.07</v>
      </c>
      <c r="K5930" s="4"/>
    </row>
    <row r="5931" ht="13.5" customHeight="1">
      <c r="A5931" s="64"/>
      <c r="B5931" s="64"/>
      <c r="C5931" s="64"/>
      <c r="D5931" s="64"/>
      <c r="E5931" s="64" t="s">
        <v>1938</v>
      </c>
      <c r="F5931" s="74">
        <v>4.0</v>
      </c>
      <c r="G5931" s="64"/>
      <c r="H5931" s="75" t="s">
        <v>1939</v>
      </c>
      <c r="I5931" s="34"/>
      <c r="J5931" s="74">
        <v>21.01</v>
      </c>
      <c r="K5931" s="4"/>
    </row>
    <row r="5932" ht="0.75" customHeight="1">
      <c r="A5932" s="76"/>
      <c r="B5932" s="76"/>
      <c r="C5932" s="76"/>
      <c r="D5932" s="76"/>
      <c r="E5932" s="76"/>
      <c r="F5932" s="76"/>
      <c r="G5932" s="76"/>
      <c r="H5932" s="76"/>
      <c r="I5932" s="76"/>
      <c r="J5932" s="76"/>
      <c r="K5932" s="76"/>
    </row>
    <row r="5933" ht="18.0" customHeight="1">
      <c r="A5933" s="39" t="s">
        <v>1479</v>
      </c>
      <c r="B5933" s="43" t="s">
        <v>83</v>
      </c>
      <c r="C5933" s="39" t="s">
        <v>84</v>
      </c>
      <c r="D5933" s="39" t="s">
        <v>24</v>
      </c>
      <c r="E5933" s="40" t="s">
        <v>1911</v>
      </c>
      <c r="F5933" s="42"/>
      <c r="G5933" s="54" t="s">
        <v>85</v>
      </c>
      <c r="H5933" s="43" t="s">
        <v>25</v>
      </c>
      <c r="I5933" s="43" t="s">
        <v>1912</v>
      </c>
      <c r="J5933" s="43" t="s">
        <v>86</v>
      </c>
      <c r="K5933" s="43" t="s">
        <v>26</v>
      </c>
    </row>
    <row r="5934" ht="25.5" customHeight="1">
      <c r="A5934" s="56" t="s">
        <v>1913</v>
      </c>
      <c r="B5934" s="58" t="s">
        <v>1480</v>
      </c>
      <c r="C5934" s="56" t="s">
        <v>122</v>
      </c>
      <c r="D5934" s="56" t="s">
        <v>1481</v>
      </c>
      <c r="E5934" s="66" t="s">
        <v>4478</v>
      </c>
      <c r="F5934" s="42"/>
      <c r="G5934" s="57" t="s">
        <v>98</v>
      </c>
      <c r="H5934" s="67">
        <v>1.0</v>
      </c>
      <c r="I5934" s="59"/>
      <c r="J5934" s="59">
        <v>67.32</v>
      </c>
      <c r="K5934" s="59">
        <v>67.32</v>
      </c>
    </row>
    <row r="5935" ht="24.0" customHeight="1">
      <c r="A5935" s="68" t="s">
        <v>1915</v>
      </c>
      <c r="B5935" s="69" t="s">
        <v>2007</v>
      </c>
      <c r="C5935" s="68" t="s">
        <v>122</v>
      </c>
      <c r="D5935" s="68" t="s">
        <v>2008</v>
      </c>
      <c r="E5935" s="70" t="s">
        <v>1918</v>
      </c>
      <c r="F5935" s="42"/>
      <c r="G5935" s="71" t="s">
        <v>1134</v>
      </c>
      <c r="H5935" s="72">
        <v>0.2484</v>
      </c>
      <c r="I5935" s="72">
        <v>0.0</v>
      </c>
      <c r="J5935" s="73">
        <v>29.75</v>
      </c>
      <c r="K5935" s="73">
        <v>7.38</v>
      </c>
    </row>
    <row r="5936" ht="25.5" customHeight="1">
      <c r="A5936" s="68" t="s">
        <v>1915</v>
      </c>
      <c r="B5936" s="69" t="s">
        <v>2243</v>
      </c>
      <c r="C5936" s="68" t="s">
        <v>122</v>
      </c>
      <c r="D5936" s="68" t="s">
        <v>2244</v>
      </c>
      <c r="E5936" s="70" t="s">
        <v>1918</v>
      </c>
      <c r="F5936" s="42"/>
      <c r="G5936" s="71" t="s">
        <v>1134</v>
      </c>
      <c r="H5936" s="72">
        <v>0.2484</v>
      </c>
      <c r="I5936" s="72">
        <v>0.0</v>
      </c>
      <c r="J5936" s="73">
        <v>22.69</v>
      </c>
      <c r="K5936" s="73">
        <v>5.63</v>
      </c>
    </row>
    <row r="5937" ht="39.0" customHeight="1">
      <c r="A5937" s="77" t="s">
        <v>1940</v>
      </c>
      <c r="B5937" s="78" t="s">
        <v>4487</v>
      </c>
      <c r="C5937" s="77" t="s">
        <v>122</v>
      </c>
      <c r="D5937" s="77" t="s">
        <v>4488</v>
      </c>
      <c r="E5937" s="79" t="s">
        <v>1943</v>
      </c>
      <c r="F5937" s="42"/>
      <c r="G5937" s="80" t="s">
        <v>98</v>
      </c>
      <c r="H5937" s="81">
        <v>1.0</v>
      </c>
      <c r="I5937" s="81">
        <v>0.0</v>
      </c>
      <c r="J5937" s="82">
        <v>54.31</v>
      </c>
      <c r="K5937" s="82">
        <v>54.31</v>
      </c>
    </row>
    <row r="5938" ht="13.5" customHeight="1">
      <c r="A5938" s="64"/>
      <c r="B5938" s="64"/>
      <c r="C5938" s="64"/>
      <c r="D5938" s="64"/>
      <c r="E5938" s="64"/>
      <c r="F5938" s="64" t="s">
        <v>1935</v>
      </c>
      <c r="G5938" s="74">
        <v>4.77</v>
      </c>
      <c r="H5938" s="64" t="s">
        <v>1936</v>
      </c>
      <c r="I5938" s="74">
        <v>5.14</v>
      </c>
      <c r="J5938" s="64" t="s">
        <v>1937</v>
      </c>
      <c r="K5938" s="74">
        <v>9.91</v>
      </c>
    </row>
    <row r="5939" ht="13.5" customHeight="1">
      <c r="A5939" s="64"/>
      <c r="B5939" s="64"/>
      <c r="C5939" s="64"/>
      <c r="D5939" s="64"/>
      <c r="E5939" s="64"/>
      <c r="F5939" s="64" t="s">
        <v>1938</v>
      </c>
      <c r="G5939" s="74">
        <v>15.84</v>
      </c>
      <c r="H5939" s="75" t="s">
        <v>1939</v>
      </c>
      <c r="I5939" s="34"/>
      <c r="J5939" s="64"/>
      <c r="K5939" s="74">
        <v>83.16</v>
      </c>
    </row>
    <row r="5940" ht="0.75" customHeight="1">
      <c r="A5940" s="76"/>
      <c r="B5940" s="76"/>
      <c r="C5940" s="76"/>
      <c r="D5940" s="76"/>
      <c r="E5940" s="76"/>
      <c r="F5940" s="76"/>
      <c r="G5940" s="76"/>
      <c r="H5940" s="76"/>
      <c r="I5940" s="76"/>
      <c r="J5940" s="76"/>
      <c r="K5940" s="76"/>
    </row>
    <row r="5941" ht="18.0" customHeight="1">
      <c r="A5941" s="39" t="s">
        <v>1482</v>
      </c>
      <c r="B5941" s="43" t="s">
        <v>83</v>
      </c>
      <c r="C5941" s="39" t="s">
        <v>84</v>
      </c>
      <c r="D5941" s="39" t="s">
        <v>24</v>
      </c>
      <c r="E5941" s="40" t="s">
        <v>1911</v>
      </c>
      <c r="F5941" s="42"/>
      <c r="G5941" s="54" t="s">
        <v>85</v>
      </c>
      <c r="H5941" s="43" t="s">
        <v>25</v>
      </c>
      <c r="I5941" s="43" t="s">
        <v>1912</v>
      </c>
      <c r="J5941" s="43" t="s">
        <v>86</v>
      </c>
      <c r="K5941" s="43" t="s">
        <v>26</v>
      </c>
    </row>
    <row r="5942" ht="39.0" customHeight="1">
      <c r="A5942" s="56" t="s">
        <v>1913</v>
      </c>
      <c r="B5942" s="58" t="s">
        <v>1483</v>
      </c>
      <c r="C5942" s="56" t="s">
        <v>122</v>
      </c>
      <c r="D5942" s="56" t="s">
        <v>1484</v>
      </c>
      <c r="E5942" s="66" t="s">
        <v>3809</v>
      </c>
      <c r="F5942" s="42"/>
      <c r="G5942" s="57" t="s">
        <v>151</v>
      </c>
      <c r="H5942" s="67">
        <v>1.0</v>
      </c>
      <c r="I5942" s="59"/>
      <c r="J5942" s="59">
        <v>6.02</v>
      </c>
      <c r="K5942" s="59">
        <v>6.02</v>
      </c>
    </row>
    <row r="5943" ht="25.5" customHeight="1">
      <c r="A5943" s="68" t="s">
        <v>1915</v>
      </c>
      <c r="B5943" s="69" t="s">
        <v>2243</v>
      </c>
      <c r="C5943" s="68" t="s">
        <v>122</v>
      </c>
      <c r="D5943" s="68" t="s">
        <v>2244</v>
      </c>
      <c r="E5943" s="70" t="s">
        <v>1918</v>
      </c>
      <c r="F5943" s="42"/>
      <c r="G5943" s="71" t="s">
        <v>1134</v>
      </c>
      <c r="H5943" s="72">
        <v>0.0475</v>
      </c>
      <c r="I5943" s="72">
        <v>0.0</v>
      </c>
      <c r="J5943" s="73">
        <v>22.69</v>
      </c>
      <c r="K5943" s="73">
        <v>1.07</v>
      </c>
    </row>
    <row r="5944" ht="39.0" customHeight="1">
      <c r="A5944" s="68" t="s">
        <v>1915</v>
      </c>
      <c r="B5944" s="69" t="s">
        <v>2019</v>
      </c>
      <c r="C5944" s="68" t="s">
        <v>122</v>
      </c>
      <c r="D5944" s="68" t="s">
        <v>2020</v>
      </c>
      <c r="E5944" s="70" t="s">
        <v>1999</v>
      </c>
      <c r="F5944" s="42"/>
      <c r="G5944" s="71" t="s">
        <v>2000</v>
      </c>
      <c r="H5944" s="72">
        <v>0.0491</v>
      </c>
      <c r="I5944" s="72">
        <v>0.0</v>
      </c>
      <c r="J5944" s="73">
        <v>30.44</v>
      </c>
      <c r="K5944" s="73">
        <v>1.49</v>
      </c>
    </row>
    <row r="5945" ht="39.0" customHeight="1">
      <c r="A5945" s="68" t="s">
        <v>1915</v>
      </c>
      <c r="B5945" s="69" t="s">
        <v>2023</v>
      </c>
      <c r="C5945" s="68" t="s">
        <v>122</v>
      </c>
      <c r="D5945" s="68" t="s">
        <v>2024</v>
      </c>
      <c r="E5945" s="70" t="s">
        <v>1999</v>
      </c>
      <c r="F5945" s="42"/>
      <c r="G5945" s="71" t="s">
        <v>2025</v>
      </c>
      <c r="H5945" s="72">
        <v>0.1199</v>
      </c>
      <c r="I5945" s="72">
        <v>0.0</v>
      </c>
      <c r="J5945" s="73">
        <v>28.9</v>
      </c>
      <c r="K5945" s="73">
        <v>3.46</v>
      </c>
    </row>
    <row r="5946" ht="13.5" customHeight="1">
      <c r="A5946" s="64"/>
      <c r="B5946" s="64"/>
      <c r="C5946" s="64"/>
      <c r="D5946" s="64"/>
      <c r="E5946" s="64"/>
      <c r="F5946" s="64" t="s">
        <v>1935</v>
      </c>
      <c r="G5946" s="74">
        <v>2.3</v>
      </c>
      <c r="H5946" s="64" t="s">
        <v>1936</v>
      </c>
      <c r="I5946" s="74">
        <v>2.48</v>
      </c>
      <c r="J5946" s="64" t="s">
        <v>1937</v>
      </c>
      <c r="K5946" s="74">
        <v>4.78</v>
      </c>
    </row>
    <row r="5947" ht="13.5" customHeight="1">
      <c r="A5947" s="64"/>
      <c r="B5947" s="64"/>
      <c r="C5947" s="64"/>
      <c r="D5947" s="64"/>
      <c r="E5947" s="64"/>
      <c r="F5947" s="64" t="s">
        <v>1938</v>
      </c>
      <c r="G5947" s="74">
        <v>1.41</v>
      </c>
      <c r="H5947" s="75" t="s">
        <v>1939</v>
      </c>
      <c r="I5947" s="34"/>
      <c r="J5947" s="64"/>
      <c r="K5947" s="74">
        <v>7.43</v>
      </c>
    </row>
    <row r="5948" ht="0.75" customHeight="1">
      <c r="A5948" s="76"/>
      <c r="B5948" s="76"/>
      <c r="C5948" s="76"/>
      <c r="D5948" s="76"/>
      <c r="E5948" s="76"/>
      <c r="F5948" s="76"/>
      <c r="G5948" s="76"/>
      <c r="H5948" s="76"/>
      <c r="I5948" s="76"/>
      <c r="J5948" s="76"/>
      <c r="K5948" s="76"/>
    </row>
    <row r="5949" ht="18.0" customHeight="1">
      <c r="A5949" s="39" t="s">
        <v>1485</v>
      </c>
      <c r="B5949" s="43" t="s">
        <v>83</v>
      </c>
      <c r="C5949" s="39" t="s">
        <v>84</v>
      </c>
      <c r="D5949" s="39" t="s">
        <v>24</v>
      </c>
      <c r="E5949" s="40" t="s">
        <v>1911</v>
      </c>
      <c r="F5949" s="42"/>
      <c r="G5949" s="54" t="s">
        <v>85</v>
      </c>
      <c r="H5949" s="43" t="s">
        <v>25</v>
      </c>
      <c r="I5949" s="43" t="s">
        <v>1912</v>
      </c>
      <c r="J5949" s="43" t="s">
        <v>86</v>
      </c>
      <c r="K5949" s="43" t="s">
        <v>26</v>
      </c>
    </row>
    <row r="5950" ht="25.5" customHeight="1">
      <c r="A5950" s="56" t="s">
        <v>1913</v>
      </c>
      <c r="B5950" s="58" t="s">
        <v>1486</v>
      </c>
      <c r="C5950" s="56" t="s">
        <v>122</v>
      </c>
      <c r="D5950" s="56" t="s">
        <v>1487</v>
      </c>
      <c r="E5950" s="66" t="s">
        <v>3809</v>
      </c>
      <c r="F5950" s="42"/>
      <c r="G5950" s="57" t="s">
        <v>151</v>
      </c>
      <c r="H5950" s="67">
        <v>1.0</v>
      </c>
      <c r="I5950" s="59"/>
      <c r="J5950" s="59">
        <v>8.47</v>
      </c>
      <c r="K5950" s="59">
        <v>8.47</v>
      </c>
    </row>
    <row r="5951" ht="24.0" customHeight="1">
      <c r="A5951" s="68" t="s">
        <v>1915</v>
      </c>
      <c r="B5951" s="69" t="s">
        <v>2007</v>
      </c>
      <c r="C5951" s="68" t="s">
        <v>122</v>
      </c>
      <c r="D5951" s="68" t="s">
        <v>2008</v>
      </c>
      <c r="E5951" s="70" t="s">
        <v>1918</v>
      </c>
      <c r="F5951" s="42"/>
      <c r="G5951" s="71" t="s">
        <v>1134</v>
      </c>
      <c r="H5951" s="72">
        <v>0.2348</v>
      </c>
      <c r="I5951" s="72">
        <v>0.0</v>
      </c>
      <c r="J5951" s="73">
        <v>29.75</v>
      </c>
      <c r="K5951" s="73">
        <v>6.98</v>
      </c>
    </row>
    <row r="5952" ht="25.5" customHeight="1">
      <c r="A5952" s="68" t="s">
        <v>1915</v>
      </c>
      <c r="B5952" s="69" t="s">
        <v>2243</v>
      </c>
      <c r="C5952" s="68" t="s">
        <v>122</v>
      </c>
      <c r="D5952" s="68" t="s">
        <v>2244</v>
      </c>
      <c r="E5952" s="70" t="s">
        <v>1918</v>
      </c>
      <c r="F5952" s="42"/>
      <c r="G5952" s="71" t="s">
        <v>1134</v>
      </c>
      <c r="H5952" s="72">
        <v>0.066</v>
      </c>
      <c r="I5952" s="72">
        <v>0.0</v>
      </c>
      <c r="J5952" s="73">
        <v>22.69</v>
      </c>
      <c r="K5952" s="73">
        <v>1.49</v>
      </c>
    </row>
    <row r="5953" ht="13.5" customHeight="1">
      <c r="A5953" s="64"/>
      <c r="B5953" s="64"/>
      <c r="C5953" s="64"/>
      <c r="D5953" s="64"/>
      <c r="E5953" s="64"/>
      <c r="F5953" s="64" t="s">
        <v>1935</v>
      </c>
      <c r="G5953" s="74">
        <v>3.17</v>
      </c>
      <c r="H5953" s="64" t="s">
        <v>1936</v>
      </c>
      <c r="I5953" s="74">
        <v>3.42</v>
      </c>
      <c r="J5953" s="64" t="s">
        <v>1937</v>
      </c>
      <c r="K5953" s="74">
        <v>6.59</v>
      </c>
    </row>
    <row r="5954" ht="13.5" customHeight="1">
      <c r="A5954" s="64"/>
      <c r="B5954" s="64"/>
      <c r="C5954" s="64"/>
      <c r="D5954" s="64"/>
      <c r="E5954" s="64"/>
      <c r="F5954" s="64" t="s">
        <v>1938</v>
      </c>
      <c r="G5954" s="74">
        <v>1.99</v>
      </c>
      <c r="H5954" s="75" t="s">
        <v>1939</v>
      </c>
      <c r="I5954" s="34"/>
      <c r="J5954" s="64"/>
      <c r="K5954" s="74">
        <v>10.46</v>
      </c>
    </row>
    <row r="5955" ht="0.75" customHeight="1">
      <c r="A5955" s="76"/>
      <c r="B5955" s="76"/>
      <c r="C5955" s="76"/>
      <c r="D5955" s="76"/>
      <c r="E5955" s="76"/>
      <c r="F5955" s="76"/>
      <c r="G5955" s="76"/>
      <c r="H5955" s="76"/>
      <c r="I5955" s="76"/>
      <c r="J5955" s="76"/>
      <c r="K5955" s="76"/>
    </row>
    <row r="5956" ht="18.0" customHeight="1">
      <c r="A5956" s="39" t="s">
        <v>1488</v>
      </c>
      <c r="B5956" s="43" t="s">
        <v>83</v>
      </c>
      <c r="C5956" s="39" t="s">
        <v>84</v>
      </c>
      <c r="D5956" s="39" t="s">
        <v>24</v>
      </c>
      <c r="E5956" s="40" t="s">
        <v>1911</v>
      </c>
      <c r="F5956" s="42"/>
      <c r="G5956" s="54" t="s">
        <v>85</v>
      </c>
      <c r="H5956" s="43" t="s">
        <v>25</v>
      </c>
      <c r="I5956" s="43" t="s">
        <v>86</v>
      </c>
      <c r="J5956" s="43" t="s">
        <v>26</v>
      </c>
      <c r="K5956" s="4"/>
    </row>
    <row r="5957" ht="25.5" customHeight="1">
      <c r="A5957" s="56" t="s">
        <v>1913</v>
      </c>
      <c r="B5957" s="58" t="s">
        <v>1489</v>
      </c>
      <c r="C5957" s="56" t="s">
        <v>265</v>
      </c>
      <c r="D5957" s="56" t="s">
        <v>1490</v>
      </c>
      <c r="E5957" s="66" t="s">
        <v>4489</v>
      </c>
      <c r="F5957" s="42"/>
      <c r="G5957" s="57" t="s">
        <v>275</v>
      </c>
      <c r="H5957" s="67">
        <v>1.0</v>
      </c>
      <c r="I5957" s="59">
        <v>19.66</v>
      </c>
      <c r="J5957" s="59">
        <v>19.66</v>
      </c>
      <c r="K5957" s="4"/>
    </row>
    <row r="5958" ht="15.0" customHeight="1">
      <c r="A5958" s="39" t="s">
        <v>23</v>
      </c>
      <c r="B5958" s="43" t="s">
        <v>83</v>
      </c>
      <c r="C5958" s="39" t="s">
        <v>84</v>
      </c>
      <c r="D5958" s="39" t="s">
        <v>24</v>
      </c>
      <c r="E5958" s="40" t="s">
        <v>1911</v>
      </c>
      <c r="F5958" s="42"/>
      <c r="G5958" s="54" t="s">
        <v>85</v>
      </c>
      <c r="H5958" s="43" t="s">
        <v>25</v>
      </c>
      <c r="I5958" s="43" t="s">
        <v>86</v>
      </c>
      <c r="J5958" s="43" t="s">
        <v>26</v>
      </c>
      <c r="K5958" s="4"/>
    </row>
    <row r="5959" ht="24.0" customHeight="1">
      <c r="A5959" s="77" t="s">
        <v>1940</v>
      </c>
      <c r="B5959" s="78" t="s">
        <v>2858</v>
      </c>
      <c r="C5959" s="77" t="s">
        <v>122</v>
      </c>
      <c r="D5959" s="77" t="s">
        <v>2859</v>
      </c>
      <c r="E5959" s="79" t="s">
        <v>1948</v>
      </c>
      <c r="F5959" s="42"/>
      <c r="G5959" s="80" t="s">
        <v>1134</v>
      </c>
      <c r="H5959" s="81">
        <v>0.49</v>
      </c>
      <c r="I5959" s="82" t="s">
        <v>2860</v>
      </c>
      <c r="J5959" s="86" t="s">
        <v>4490</v>
      </c>
      <c r="K5959" s="4"/>
    </row>
    <row r="5960" ht="39.0" customHeight="1">
      <c r="A5960" s="68" t="s">
        <v>1913</v>
      </c>
      <c r="B5960" s="69" t="s">
        <v>2725</v>
      </c>
      <c r="C5960" s="68" t="s">
        <v>265</v>
      </c>
      <c r="D5960" s="68" t="s">
        <v>2726</v>
      </c>
      <c r="E5960" s="70" t="s">
        <v>2530</v>
      </c>
      <c r="F5960" s="42"/>
      <c r="G5960" s="71" t="s">
        <v>111</v>
      </c>
      <c r="H5960" s="72">
        <v>0.015</v>
      </c>
      <c r="I5960" s="73" t="s">
        <v>2854</v>
      </c>
      <c r="J5960" s="84" t="s">
        <v>4491</v>
      </c>
      <c r="K5960" s="4"/>
    </row>
    <row r="5961" ht="24.0" customHeight="1">
      <c r="A5961" s="68" t="s">
        <v>1913</v>
      </c>
      <c r="B5961" s="69" t="s">
        <v>2861</v>
      </c>
      <c r="C5961" s="68" t="s">
        <v>265</v>
      </c>
      <c r="D5961" s="68" t="s">
        <v>2862</v>
      </c>
      <c r="E5961" s="70" t="s">
        <v>2332</v>
      </c>
      <c r="F5961" s="42"/>
      <c r="G5961" s="71" t="s">
        <v>2070</v>
      </c>
      <c r="H5961" s="72">
        <v>0.49</v>
      </c>
      <c r="I5961" s="73" t="s">
        <v>2863</v>
      </c>
      <c r="J5961" s="84" t="s">
        <v>3520</v>
      </c>
      <c r="K5961" s="4"/>
    </row>
    <row r="5962" ht="39.75" customHeight="1">
      <c r="A5962" s="87" t="s">
        <v>2347</v>
      </c>
      <c r="B5962" s="41"/>
      <c r="C5962" s="41"/>
      <c r="D5962" s="41"/>
      <c r="E5962" s="41"/>
      <c r="F5962" s="41"/>
      <c r="G5962" s="41"/>
      <c r="H5962" s="41"/>
      <c r="I5962" s="41"/>
      <c r="J5962" s="42"/>
      <c r="K5962" s="4"/>
    </row>
    <row r="5963" ht="15.0" customHeight="1">
      <c r="A5963" s="39" t="s">
        <v>23</v>
      </c>
      <c r="B5963" s="43" t="s">
        <v>83</v>
      </c>
      <c r="C5963" s="39" t="s">
        <v>84</v>
      </c>
      <c r="D5963" s="39" t="s">
        <v>24</v>
      </c>
      <c r="E5963" s="40" t="s">
        <v>1911</v>
      </c>
      <c r="F5963" s="42"/>
      <c r="G5963" s="54" t="s">
        <v>85</v>
      </c>
      <c r="H5963" s="43" t="s">
        <v>25</v>
      </c>
      <c r="I5963" s="43" t="s">
        <v>86</v>
      </c>
      <c r="J5963" s="43" t="s">
        <v>26</v>
      </c>
      <c r="K5963" s="4"/>
    </row>
    <row r="5964" ht="24.0" customHeight="1">
      <c r="A5964" s="77" t="s">
        <v>1940</v>
      </c>
      <c r="B5964" s="78" t="s">
        <v>2858</v>
      </c>
      <c r="C5964" s="77" t="s">
        <v>122</v>
      </c>
      <c r="D5964" s="77" t="s">
        <v>2859</v>
      </c>
      <c r="E5964" s="79" t="s">
        <v>1948</v>
      </c>
      <c r="F5964" s="42"/>
      <c r="G5964" s="80" t="s">
        <v>1134</v>
      </c>
      <c r="H5964" s="81">
        <v>0.49</v>
      </c>
      <c r="I5964" s="82" t="s">
        <v>2860</v>
      </c>
      <c r="J5964" s="86" t="s">
        <v>4490</v>
      </c>
      <c r="K5964" s="4"/>
    </row>
    <row r="5965" ht="25.5" customHeight="1">
      <c r="A5965" s="77" t="s">
        <v>1940</v>
      </c>
      <c r="B5965" s="78" t="s">
        <v>2372</v>
      </c>
      <c r="C5965" s="77" t="s">
        <v>122</v>
      </c>
      <c r="D5965" s="77" t="s">
        <v>2373</v>
      </c>
      <c r="E5965" s="79" t="s">
        <v>1943</v>
      </c>
      <c r="F5965" s="42"/>
      <c r="G5965" s="80" t="s">
        <v>98</v>
      </c>
      <c r="H5965" s="81">
        <v>1.1E-4</v>
      </c>
      <c r="I5965" s="82" t="s">
        <v>2374</v>
      </c>
      <c r="J5965" s="86" t="s">
        <v>2351</v>
      </c>
      <c r="K5965" s="4"/>
    </row>
    <row r="5966" ht="25.5" customHeight="1">
      <c r="A5966" s="77" t="s">
        <v>1940</v>
      </c>
      <c r="B5966" s="78" t="s">
        <v>2409</v>
      </c>
      <c r="C5966" s="77" t="s">
        <v>265</v>
      </c>
      <c r="D5966" s="77" t="s">
        <v>2410</v>
      </c>
      <c r="E5966" s="79" t="s">
        <v>1943</v>
      </c>
      <c r="F5966" s="42"/>
      <c r="G5966" s="80" t="s">
        <v>106</v>
      </c>
      <c r="H5966" s="81">
        <v>3.3E-4</v>
      </c>
      <c r="I5966" s="82" t="s">
        <v>2411</v>
      </c>
      <c r="J5966" s="86" t="s">
        <v>2351</v>
      </c>
      <c r="K5966" s="4"/>
    </row>
    <row r="5967" ht="24.0" customHeight="1">
      <c r="A5967" s="77" t="s">
        <v>1940</v>
      </c>
      <c r="B5967" s="78" t="s">
        <v>2419</v>
      </c>
      <c r="C5967" s="77" t="s">
        <v>265</v>
      </c>
      <c r="D5967" s="77" t="s">
        <v>2420</v>
      </c>
      <c r="E5967" s="79" t="s">
        <v>1943</v>
      </c>
      <c r="F5967" s="42"/>
      <c r="G5967" s="80" t="s">
        <v>106</v>
      </c>
      <c r="H5967" s="81">
        <v>6.0E-6</v>
      </c>
      <c r="I5967" s="82" t="s">
        <v>2421</v>
      </c>
      <c r="J5967" s="86" t="s">
        <v>2351</v>
      </c>
      <c r="K5967" s="4"/>
    </row>
    <row r="5968" ht="24.0" customHeight="1">
      <c r="A5968" s="77" t="s">
        <v>1940</v>
      </c>
      <c r="B5968" s="78" t="s">
        <v>2360</v>
      </c>
      <c r="C5968" s="77" t="s">
        <v>265</v>
      </c>
      <c r="D5968" s="77" t="s">
        <v>2361</v>
      </c>
      <c r="E5968" s="79" t="s">
        <v>1943</v>
      </c>
      <c r="F5968" s="42"/>
      <c r="G5968" s="80" t="s">
        <v>106</v>
      </c>
      <c r="H5968" s="81">
        <v>0.002475</v>
      </c>
      <c r="I5968" s="82" t="s">
        <v>2362</v>
      </c>
      <c r="J5968" s="86" t="s">
        <v>2687</v>
      </c>
      <c r="K5968" s="4"/>
    </row>
    <row r="5969" ht="24.0" customHeight="1">
      <c r="A5969" s="77" t="s">
        <v>1940</v>
      </c>
      <c r="B5969" s="78" t="s">
        <v>2388</v>
      </c>
      <c r="C5969" s="77" t="s">
        <v>265</v>
      </c>
      <c r="D5969" s="77" t="s">
        <v>2389</v>
      </c>
      <c r="E5969" s="79" t="s">
        <v>1943</v>
      </c>
      <c r="F5969" s="42"/>
      <c r="G5969" s="80" t="s">
        <v>106</v>
      </c>
      <c r="H5969" s="81">
        <v>0.037692</v>
      </c>
      <c r="I5969" s="82" t="s">
        <v>2390</v>
      </c>
      <c r="J5969" s="86" t="s">
        <v>3408</v>
      </c>
      <c r="K5969" s="4"/>
    </row>
    <row r="5970" ht="24.0" customHeight="1">
      <c r="A5970" s="77" t="s">
        <v>1940</v>
      </c>
      <c r="B5970" s="78" t="s">
        <v>2378</v>
      </c>
      <c r="C5970" s="77" t="s">
        <v>265</v>
      </c>
      <c r="D5970" s="77" t="s">
        <v>2379</v>
      </c>
      <c r="E5970" s="79" t="s">
        <v>1943</v>
      </c>
      <c r="F5970" s="42"/>
      <c r="G5970" s="80" t="s">
        <v>106</v>
      </c>
      <c r="H5970" s="81">
        <v>8.25E-4</v>
      </c>
      <c r="I5970" s="82" t="s">
        <v>2380</v>
      </c>
      <c r="J5970" s="86" t="s">
        <v>3408</v>
      </c>
      <c r="K5970" s="4"/>
    </row>
    <row r="5971" ht="25.5" customHeight="1">
      <c r="A5971" s="77" t="s">
        <v>1940</v>
      </c>
      <c r="B5971" s="78" t="s">
        <v>2364</v>
      </c>
      <c r="C5971" s="77" t="s">
        <v>122</v>
      </c>
      <c r="D5971" s="77" t="s">
        <v>2365</v>
      </c>
      <c r="E5971" s="79" t="s">
        <v>1943</v>
      </c>
      <c r="F5971" s="42"/>
      <c r="G5971" s="80" t="s">
        <v>2357</v>
      </c>
      <c r="H5971" s="81">
        <v>4.4E-4</v>
      </c>
      <c r="I5971" s="82" t="s">
        <v>2366</v>
      </c>
      <c r="J5971" s="86" t="s">
        <v>2415</v>
      </c>
      <c r="K5971" s="4"/>
    </row>
    <row r="5972" ht="24.0" customHeight="1">
      <c r="A5972" s="77" t="s">
        <v>1940</v>
      </c>
      <c r="B5972" s="78" t="s">
        <v>2355</v>
      </c>
      <c r="C5972" s="77" t="s">
        <v>122</v>
      </c>
      <c r="D5972" s="77" t="s">
        <v>2356</v>
      </c>
      <c r="E5972" s="79" t="s">
        <v>1943</v>
      </c>
      <c r="F5972" s="42"/>
      <c r="G5972" s="80" t="s">
        <v>2357</v>
      </c>
      <c r="H5972" s="81">
        <v>0.001265</v>
      </c>
      <c r="I5972" s="82" t="s">
        <v>2358</v>
      </c>
      <c r="J5972" s="86" t="s">
        <v>2359</v>
      </c>
      <c r="K5972" s="4"/>
    </row>
    <row r="5973" ht="25.5" customHeight="1">
      <c r="A5973" s="77" t="s">
        <v>1940</v>
      </c>
      <c r="B5973" s="78" t="s">
        <v>2404</v>
      </c>
      <c r="C5973" s="77" t="s">
        <v>265</v>
      </c>
      <c r="D5973" s="77" t="s">
        <v>2405</v>
      </c>
      <c r="E5973" s="79" t="s">
        <v>1972</v>
      </c>
      <c r="F5973" s="42"/>
      <c r="G5973" s="80" t="s">
        <v>106</v>
      </c>
      <c r="H5973" s="81">
        <v>0.05599</v>
      </c>
      <c r="I5973" s="82" t="s">
        <v>2406</v>
      </c>
      <c r="J5973" s="86" t="s">
        <v>2391</v>
      </c>
      <c r="K5973" s="4"/>
    </row>
    <row r="5974" ht="24.0" customHeight="1">
      <c r="A5974" s="77" t="s">
        <v>1940</v>
      </c>
      <c r="B5974" s="78" t="s">
        <v>2407</v>
      </c>
      <c r="C5974" s="77" t="s">
        <v>265</v>
      </c>
      <c r="D5974" s="77" t="s">
        <v>2408</v>
      </c>
      <c r="E5974" s="79" t="s">
        <v>1943</v>
      </c>
      <c r="F5974" s="42"/>
      <c r="G5974" s="80" t="s">
        <v>106</v>
      </c>
      <c r="H5974" s="81">
        <v>0.002475</v>
      </c>
      <c r="I5974" s="82" t="s">
        <v>2186</v>
      </c>
      <c r="J5974" s="86" t="s">
        <v>2359</v>
      </c>
      <c r="K5974" s="4"/>
    </row>
    <row r="5975" ht="24.0" customHeight="1">
      <c r="A5975" s="77" t="s">
        <v>1940</v>
      </c>
      <c r="B5975" s="78" t="s">
        <v>2392</v>
      </c>
      <c r="C5975" s="77" t="s">
        <v>265</v>
      </c>
      <c r="D5975" s="77" t="s">
        <v>2393</v>
      </c>
      <c r="E5975" s="79" t="s">
        <v>1943</v>
      </c>
      <c r="F5975" s="42"/>
      <c r="G5975" s="80" t="s">
        <v>106</v>
      </c>
      <c r="H5975" s="81">
        <v>9.9E-4</v>
      </c>
      <c r="I5975" s="82" t="s">
        <v>2394</v>
      </c>
      <c r="J5975" s="86" t="s">
        <v>2359</v>
      </c>
      <c r="K5975" s="4"/>
    </row>
    <row r="5976" ht="25.5" customHeight="1">
      <c r="A5976" s="77" t="s">
        <v>1940</v>
      </c>
      <c r="B5976" s="78" t="s">
        <v>2422</v>
      </c>
      <c r="C5976" s="77" t="s">
        <v>265</v>
      </c>
      <c r="D5976" s="77" t="s">
        <v>2423</v>
      </c>
      <c r="E5976" s="79" t="s">
        <v>1943</v>
      </c>
      <c r="F5976" s="42"/>
      <c r="G5976" s="80" t="s">
        <v>106</v>
      </c>
      <c r="H5976" s="81">
        <v>1.2E-5</v>
      </c>
      <c r="I5976" s="82" t="s">
        <v>2424</v>
      </c>
      <c r="J5976" s="86" t="s">
        <v>2351</v>
      </c>
      <c r="K5976" s="4"/>
    </row>
    <row r="5977" ht="24.0" customHeight="1">
      <c r="A5977" s="77" t="s">
        <v>1940</v>
      </c>
      <c r="B5977" s="78" t="s">
        <v>2396</v>
      </c>
      <c r="C5977" s="77" t="s">
        <v>265</v>
      </c>
      <c r="D5977" s="77" t="s">
        <v>2397</v>
      </c>
      <c r="E5977" s="79" t="s">
        <v>1943</v>
      </c>
      <c r="F5977" s="42"/>
      <c r="G5977" s="80" t="s">
        <v>106</v>
      </c>
      <c r="H5977" s="81">
        <v>0.05599</v>
      </c>
      <c r="I5977" s="82" t="s">
        <v>2398</v>
      </c>
      <c r="J5977" s="86" t="s">
        <v>3484</v>
      </c>
      <c r="K5977" s="4"/>
    </row>
    <row r="5978" ht="24.0" customHeight="1">
      <c r="A5978" s="77" t="s">
        <v>1940</v>
      </c>
      <c r="B5978" s="78" t="s">
        <v>2412</v>
      </c>
      <c r="C5978" s="77" t="s">
        <v>265</v>
      </c>
      <c r="D5978" s="77" t="s">
        <v>2413</v>
      </c>
      <c r="E5978" s="79" t="s">
        <v>1972</v>
      </c>
      <c r="F5978" s="42"/>
      <c r="G5978" s="80" t="s">
        <v>106</v>
      </c>
      <c r="H5978" s="81">
        <v>0.002475</v>
      </c>
      <c r="I5978" s="82" t="s">
        <v>2414</v>
      </c>
      <c r="J5978" s="86" t="s">
        <v>2415</v>
      </c>
      <c r="K5978" s="4"/>
    </row>
    <row r="5979" ht="24.0" customHeight="1">
      <c r="A5979" s="77" t="s">
        <v>1940</v>
      </c>
      <c r="B5979" s="78" t="s">
        <v>2400</v>
      </c>
      <c r="C5979" s="77" t="s">
        <v>265</v>
      </c>
      <c r="D5979" s="77" t="s">
        <v>2401</v>
      </c>
      <c r="E5979" s="79" t="s">
        <v>1972</v>
      </c>
      <c r="F5979" s="42"/>
      <c r="G5979" s="80" t="s">
        <v>2402</v>
      </c>
      <c r="H5979" s="81">
        <v>2.2E-4</v>
      </c>
      <c r="I5979" s="82" t="s">
        <v>2403</v>
      </c>
      <c r="J5979" s="86" t="s">
        <v>2440</v>
      </c>
      <c r="K5979" s="4"/>
    </row>
    <row r="5980" ht="24.0" customHeight="1">
      <c r="A5980" s="77" t="s">
        <v>1940</v>
      </c>
      <c r="B5980" s="78" t="s">
        <v>2368</v>
      </c>
      <c r="C5980" s="77" t="s">
        <v>265</v>
      </c>
      <c r="D5980" s="77" t="s">
        <v>2369</v>
      </c>
      <c r="E5980" s="79" t="s">
        <v>1943</v>
      </c>
      <c r="F5980" s="42"/>
      <c r="G5980" s="80" t="s">
        <v>2370</v>
      </c>
      <c r="H5980" s="81">
        <v>4.4E-4</v>
      </c>
      <c r="I5980" s="82" t="s">
        <v>2371</v>
      </c>
      <c r="J5980" s="86" t="s">
        <v>2351</v>
      </c>
      <c r="K5980" s="4"/>
    </row>
    <row r="5981" ht="24.0" customHeight="1">
      <c r="A5981" s="77" t="s">
        <v>1940</v>
      </c>
      <c r="B5981" s="78" t="s">
        <v>2425</v>
      </c>
      <c r="C5981" s="77" t="s">
        <v>265</v>
      </c>
      <c r="D5981" s="77" t="s">
        <v>2426</v>
      </c>
      <c r="E5981" s="79" t="s">
        <v>1943</v>
      </c>
      <c r="F5981" s="42"/>
      <c r="G5981" s="80" t="s">
        <v>106</v>
      </c>
      <c r="H5981" s="81">
        <v>1.2E-5</v>
      </c>
      <c r="I5981" s="82" t="s">
        <v>2427</v>
      </c>
      <c r="J5981" s="86" t="s">
        <v>2351</v>
      </c>
      <c r="K5981" s="4"/>
    </row>
    <row r="5982" ht="24.0" customHeight="1">
      <c r="A5982" s="77" t="s">
        <v>1940</v>
      </c>
      <c r="B5982" s="78" t="s">
        <v>2428</v>
      </c>
      <c r="C5982" s="77" t="s">
        <v>265</v>
      </c>
      <c r="D5982" s="77" t="s">
        <v>2429</v>
      </c>
      <c r="E5982" s="79" t="s">
        <v>1943</v>
      </c>
      <c r="F5982" s="42"/>
      <c r="G5982" s="80" t="s">
        <v>106</v>
      </c>
      <c r="H5982" s="81">
        <v>1.8E-5</v>
      </c>
      <c r="I5982" s="82" t="s">
        <v>2430</v>
      </c>
      <c r="J5982" s="86" t="s">
        <v>2351</v>
      </c>
      <c r="K5982" s="4"/>
    </row>
    <row r="5983" ht="25.5" customHeight="1">
      <c r="A5983" s="77" t="s">
        <v>1940</v>
      </c>
      <c r="B5983" s="78" t="s">
        <v>2868</v>
      </c>
      <c r="C5983" s="77" t="s">
        <v>265</v>
      </c>
      <c r="D5983" s="77" t="s">
        <v>2869</v>
      </c>
      <c r="E5983" s="79" t="s">
        <v>1943</v>
      </c>
      <c r="F5983" s="42"/>
      <c r="G5983" s="80" t="s">
        <v>111</v>
      </c>
      <c r="H5983" s="81">
        <v>0.0162</v>
      </c>
      <c r="I5983" s="82" t="s">
        <v>2870</v>
      </c>
      <c r="J5983" s="86" t="s">
        <v>4492</v>
      </c>
      <c r="K5983" s="4"/>
    </row>
    <row r="5984" ht="24.0" customHeight="1">
      <c r="A5984" s="77" t="s">
        <v>1940</v>
      </c>
      <c r="B5984" s="78" t="s">
        <v>2335</v>
      </c>
      <c r="C5984" s="77" t="s">
        <v>122</v>
      </c>
      <c r="D5984" s="77" t="s">
        <v>2336</v>
      </c>
      <c r="E5984" s="79" t="s">
        <v>1948</v>
      </c>
      <c r="F5984" s="42"/>
      <c r="G5984" s="80" t="s">
        <v>1134</v>
      </c>
      <c r="H5984" s="81">
        <v>0.06</v>
      </c>
      <c r="I5984" s="82" t="s">
        <v>2337</v>
      </c>
      <c r="J5984" s="86" t="s">
        <v>4493</v>
      </c>
      <c r="K5984" s="4"/>
    </row>
    <row r="5985" ht="24.0" customHeight="1">
      <c r="A5985" s="77" t="s">
        <v>1940</v>
      </c>
      <c r="B5985" s="78" t="s">
        <v>2873</v>
      </c>
      <c r="C5985" s="77" t="s">
        <v>265</v>
      </c>
      <c r="D5985" s="77" t="s">
        <v>2874</v>
      </c>
      <c r="E5985" s="79" t="s">
        <v>1943</v>
      </c>
      <c r="F5985" s="42"/>
      <c r="G5985" s="80" t="s">
        <v>1472</v>
      </c>
      <c r="H5985" s="81">
        <v>6.783</v>
      </c>
      <c r="I5985" s="82" t="s">
        <v>2875</v>
      </c>
      <c r="J5985" s="86" t="s">
        <v>4494</v>
      </c>
      <c r="K5985" s="4"/>
    </row>
    <row r="5986" ht="24.0" customHeight="1">
      <c r="A5986" s="77" t="s">
        <v>1940</v>
      </c>
      <c r="B5986" s="78" t="s">
        <v>2876</v>
      </c>
      <c r="C5986" s="77" t="s">
        <v>265</v>
      </c>
      <c r="D5986" s="77" t="s">
        <v>2877</v>
      </c>
      <c r="E5986" s="79" t="s">
        <v>1943</v>
      </c>
      <c r="F5986" s="42"/>
      <c r="G5986" s="80" t="s">
        <v>106</v>
      </c>
      <c r="H5986" s="81">
        <v>3.43E-4</v>
      </c>
      <c r="I5986" s="82" t="s">
        <v>2878</v>
      </c>
      <c r="J5986" s="86" t="s">
        <v>2351</v>
      </c>
      <c r="K5986" s="4"/>
    </row>
    <row r="5987" ht="24.0" customHeight="1">
      <c r="A5987" s="77" t="s">
        <v>1940</v>
      </c>
      <c r="B5987" s="78" t="s">
        <v>2879</v>
      </c>
      <c r="C5987" s="77" t="s">
        <v>265</v>
      </c>
      <c r="D5987" s="77" t="s">
        <v>2880</v>
      </c>
      <c r="E5987" s="79" t="s">
        <v>1943</v>
      </c>
      <c r="F5987" s="42"/>
      <c r="G5987" s="80" t="s">
        <v>106</v>
      </c>
      <c r="H5987" s="81">
        <v>9.8E-5</v>
      </c>
      <c r="I5987" s="82" t="s">
        <v>2881</v>
      </c>
      <c r="J5987" s="86" t="s">
        <v>2351</v>
      </c>
      <c r="K5987" s="4"/>
    </row>
    <row r="5988" ht="25.5" customHeight="1">
      <c r="A5988" s="77" t="s">
        <v>1940</v>
      </c>
      <c r="B5988" s="78" t="s">
        <v>2882</v>
      </c>
      <c r="C5988" s="77" t="s">
        <v>265</v>
      </c>
      <c r="D5988" s="77" t="s">
        <v>2883</v>
      </c>
      <c r="E5988" s="79" t="s">
        <v>1943</v>
      </c>
      <c r="F5988" s="42"/>
      <c r="G5988" s="80" t="s">
        <v>106</v>
      </c>
      <c r="H5988" s="81">
        <v>2.45E-4</v>
      </c>
      <c r="I5988" s="82" t="s">
        <v>2884</v>
      </c>
      <c r="J5988" s="86" t="s">
        <v>2351</v>
      </c>
      <c r="K5988" s="4"/>
    </row>
    <row r="5989" ht="24.0" customHeight="1">
      <c r="A5989" s="77" t="s">
        <v>1940</v>
      </c>
      <c r="B5989" s="78" t="s">
        <v>2885</v>
      </c>
      <c r="C5989" s="77" t="s">
        <v>265</v>
      </c>
      <c r="D5989" s="77" t="s">
        <v>2886</v>
      </c>
      <c r="E5989" s="79" t="s">
        <v>1943</v>
      </c>
      <c r="F5989" s="42"/>
      <c r="G5989" s="80" t="s">
        <v>106</v>
      </c>
      <c r="H5989" s="81">
        <v>9.8E-5</v>
      </c>
      <c r="I5989" s="82" t="s">
        <v>2887</v>
      </c>
      <c r="J5989" s="86" t="s">
        <v>2351</v>
      </c>
      <c r="K5989" s="4"/>
    </row>
    <row r="5990" ht="24.0" customHeight="1">
      <c r="A5990" s="77" t="s">
        <v>1940</v>
      </c>
      <c r="B5990" s="78" t="s">
        <v>2888</v>
      </c>
      <c r="C5990" s="77" t="s">
        <v>265</v>
      </c>
      <c r="D5990" s="77" t="s">
        <v>2889</v>
      </c>
      <c r="E5990" s="79" t="s">
        <v>1943</v>
      </c>
      <c r="F5990" s="42"/>
      <c r="G5990" s="80" t="s">
        <v>106</v>
      </c>
      <c r="H5990" s="81">
        <v>1.96E-4</v>
      </c>
      <c r="I5990" s="82" t="s">
        <v>2890</v>
      </c>
      <c r="J5990" s="86" t="s">
        <v>2351</v>
      </c>
      <c r="K5990" s="4"/>
    </row>
    <row r="5991" ht="24.0" customHeight="1">
      <c r="A5991" s="77" t="s">
        <v>1940</v>
      </c>
      <c r="B5991" s="78" t="s">
        <v>2891</v>
      </c>
      <c r="C5991" s="77" t="s">
        <v>265</v>
      </c>
      <c r="D5991" s="77" t="s">
        <v>2892</v>
      </c>
      <c r="E5991" s="79" t="s">
        <v>1943</v>
      </c>
      <c r="F5991" s="42"/>
      <c r="G5991" s="80" t="s">
        <v>1226</v>
      </c>
      <c r="H5991" s="81">
        <v>3.43E-4</v>
      </c>
      <c r="I5991" s="82" t="s">
        <v>2893</v>
      </c>
      <c r="J5991" s="86" t="s">
        <v>2351</v>
      </c>
      <c r="K5991" s="4"/>
    </row>
    <row r="5992" ht="24.0" customHeight="1">
      <c r="A5992" s="77" t="s">
        <v>1940</v>
      </c>
      <c r="B5992" s="78" t="s">
        <v>2894</v>
      </c>
      <c r="C5992" s="77" t="s">
        <v>265</v>
      </c>
      <c r="D5992" s="77" t="s">
        <v>2895</v>
      </c>
      <c r="E5992" s="79" t="s">
        <v>1943</v>
      </c>
      <c r="F5992" s="42"/>
      <c r="G5992" s="80" t="s">
        <v>106</v>
      </c>
      <c r="H5992" s="81">
        <v>4.9E-5</v>
      </c>
      <c r="I5992" s="82" t="s">
        <v>2896</v>
      </c>
      <c r="J5992" s="86" t="s">
        <v>2351</v>
      </c>
      <c r="K5992" s="4"/>
    </row>
    <row r="5993" ht="24.0" customHeight="1">
      <c r="A5993" s="77" t="s">
        <v>1940</v>
      </c>
      <c r="B5993" s="78" t="s">
        <v>2897</v>
      </c>
      <c r="C5993" s="77" t="s">
        <v>265</v>
      </c>
      <c r="D5993" s="77" t="s">
        <v>2898</v>
      </c>
      <c r="E5993" s="79" t="s">
        <v>1943</v>
      </c>
      <c r="F5993" s="42"/>
      <c r="G5993" s="80" t="s">
        <v>106</v>
      </c>
      <c r="H5993" s="81">
        <v>4.9E-5</v>
      </c>
      <c r="I5993" s="82" t="s">
        <v>2899</v>
      </c>
      <c r="J5993" s="86" t="s">
        <v>2359</v>
      </c>
      <c r="K5993" s="4"/>
    </row>
    <row r="5994" ht="24.0" customHeight="1">
      <c r="A5994" s="77" t="s">
        <v>1940</v>
      </c>
      <c r="B5994" s="78" t="s">
        <v>2900</v>
      </c>
      <c r="C5994" s="77" t="s">
        <v>265</v>
      </c>
      <c r="D5994" s="77" t="s">
        <v>2901</v>
      </c>
      <c r="E5994" s="79" t="s">
        <v>1943</v>
      </c>
      <c r="F5994" s="42"/>
      <c r="G5994" s="80" t="s">
        <v>106</v>
      </c>
      <c r="H5994" s="81">
        <v>4.9E-5</v>
      </c>
      <c r="I5994" s="82" t="s">
        <v>2902</v>
      </c>
      <c r="J5994" s="86" t="s">
        <v>2351</v>
      </c>
      <c r="K5994" s="4"/>
    </row>
    <row r="5995" ht="24.0" customHeight="1">
      <c r="A5995" s="77" t="s">
        <v>1940</v>
      </c>
      <c r="B5995" s="78" t="s">
        <v>2903</v>
      </c>
      <c r="C5995" s="77" t="s">
        <v>265</v>
      </c>
      <c r="D5995" s="77" t="s">
        <v>2904</v>
      </c>
      <c r="E5995" s="79" t="s">
        <v>1943</v>
      </c>
      <c r="F5995" s="42"/>
      <c r="G5995" s="80" t="s">
        <v>106</v>
      </c>
      <c r="H5995" s="81">
        <v>9.8E-5</v>
      </c>
      <c r="I5995" s="82" t="s">
        <v>2905</v>
      </c>
      <c r="J5995" s="86" t="s">
        <v>2351</v>
      </c>
      <c r="K5995" s="4"/>
    </row>
    <row r="5996" ht="24.0" customHeight="1">
      <c r="A5996" s="77" t="s">
        <v>1940</v>
      </c>
      <c r="B5996" s="78" t="s">
        <v>2906</v>
      </c>
      <c r="C5996" s="77" t="s">
        <v>265</v>
      </c>
      <c r="D5996" s="77" t="s">
        <v>2907</v>
      </c>
      <c r="E5996" s="79" t="s">
        <v>1943</v>
      </c>
      <c r="F5996" s="42"/>
      <c r="G5996" s="80" t="s">
        <v>106</v>
      </c>
      <c r="H5996" s="81">
        <v>1.96E-4</v>
      </c>
      <c r="I5996" s="82" t="s">
        <v>2908</v>
      </c>
      <c r="J5996" s="86" t="s">
        <v>2351</v>
      </c>
      <c r="K5996" s="4"/>
    </row>
    <row r="5997" ht="13.5" customHeight="1">
      <c r="A5997" s="64"/>
      <c r="B5997" s="64"/>
      <c r="C5997" s="64"/>
      <c r="D5997" s="64"/>
      <c r="E5997" s="64" t="s">
        <v>1935</v>
      </c>
      <c r="F5997" s="74">
        <v>5.26</v>
      </c>
      <c r="G5997" s="64" t="s">
        <v>1936</v>
      </c>
      <c r="H5997" s="74">
        <v>5.67</v>
      </c>
      <c r="I5997" s="64" t="s">
        <v>1937</v>
      </c>
      <c r="J5997" s="74">
        <v>10.93</v>
      </c>
      <c r="K5997" s="4"/>
    </row>
    <row r="5998" ht="13.5" customHeight="1">
      <c r="A5998" s="64"/>
      <c r="B5998" s="64"/>
      <c r="C5998" s="64"/>
      <c r="D5998" s="64"/>
      <c r="E5998" s="64" t="s">
        <v>1938</v>
      </c>
      <c r="F5998" s="74">
        <v>4.62</v>
      </c>
      <c r="G5998" s="64"/>
      <c r="H5998" s="75" t="s">
        <v>1939</v>
      </c>
      <c r="I5998" s="34"/>
      <c r="J5998" s="74">
        <v>24.28</v>
      </c>
      <c r="K5998" s="4"/>
    </row>
    <row r="5999" ht="0.75" customHeight="1">
      <c r="A5999" s="76"/>
      <c r="B5999" s="76"/>
      <c r="C5999" s="76"/>
      <c r="D5999" s="76"/>
      <c r="E5999" s="76"/>
      <c r="F5999" s="76"/>
      <c r="G5999" s="76"/>
      <c r="H5999" s="76"/>
      <c r="I5999" s="76"/>
      <c r="J5999" s="76"/>
      <c r="K5999" s="76"/>
    </row>
    <row r="6000" ht="18.0" customHeight="1">
      <c r="A6000" s="39" t="s">
        <v>1492</v>
      </c>
      <c r="B6000" s="43" t="s">
        <v>83</v>
      </c>
      <c r="C6000" s="39" t="s">
        <v>84</v>
      </c>
      <c r="D6000" s="39" t="s">
        <v>24</v>
      </c>
      <c r="E6000" s="40" t="s">
        <v>1911</v>
      </c>
      <c r="F6000" s="42"/>
      <c r="G6000" s="54" t="s">
        <v>85</v>
      </c>
      <c r="H6000" s="43" t="s">
        <v>25</v>
      </c>
      <c r="I6000" s="43" t="s">
        <v>1912</v>
      </c>
      <c r="J6000" s="43" t="s">
        <v>86</v>
      </c>
      <c r="K6000" s="43" t="s">
        <v>26</v>
      </c>
    </row>
    <row r="6001" ht="25.5" customHeight="1">
      <c r="A6001" s="56" t="s">
        <v>1913</v>
      </c>
      <c r="B6001" s="58" t="s">
        <v>1493</v>
      </c>
      <c r="C6001" s="56" t="s">
        <v>122</v>
      </c>
      <c r="D6001" s="56" t="s">
        <v>1494</v>
      </c>
      <c r="E6001" s="66" t="s">
        <v>3908</v>
      </c>
      <c r="F6001" s="42"/>
      <c r="G6001" s="57" t="s">
        <v>98</v>
      </c>
      <c r="H6001" s="67">
        <v>1.0</v>
      </c>
      <c r="I6001" s="59"/>
      <c r="J6001" s="59">
        <v>49.19</v>
      </c>
      <c r="K6001" s="59">
        <v>49.19</v>
      </c>
    </row>
    <row r="6002" ht="24.0" customHeight="1">
      <c r="A6002" s="68" t="s">
        <v>1915</v>
      </c>
      <c r="B6002" s="69" t="s">
        <v>2005</v>
      </c>
      <c r="C6002" s="68" t="s">
        <v>122</v>
      </c>
      <c r="D6002" s="68" t="s">
        <v>2006</v>
      </c>
      <c r="E6002" s="70" t="s">
        <v>1918</v>
      </c>
      <c r="F6002" s="42"/>
      <c r="G6002" s="71" t="s">
        <v>1134</v>
      </c>
      <c r="H6002" s="72">
        <v>0.1088</v>
      </c>
      <c r="I6002" s="72">
        <v>0.0</v>
      </c>
      <c r="J6002" s="73">
        <v>21.72</v>
      </c>
      <c r="K6002" s="73">
        <v>2.36</v>
      </c>
    </row>
    <row r="6003" ht="24.0" customHeight="1">
      <c r="A6003" s="68" t="s">
        <v>1915</v>
      </c>
      <c r="B6003" s="69" t="s">
        <v>2001</v>
      </c>
      <c r="C6003" s="68" t="s">
        <v>122</v>
      </c>
      <c r="D6003" s="68" t="s">
        <v>2002</v>
      </c>
      <c r="E6003" s="70" t="s">
        <v>1918</v>
      </c>
      <c r="F6003" s="42"/>
      <c r="G6003" s="71" t="s">
        <v>1134</v>
      </c>
      <c r="H6003" s="72">
        <v>0.1384</v>
      </c>
      <c r="I6003" s="72">
        <v>0.0</v>
      </c>
      <c r="J6003" s="73">
        <v>27.11</v>
      </c>
      <c r="K6003" s="73">
        <v>3.75</v>
      </c>
    </row>
    <row r="6004" ht="24.0" customHeight="1">
      <c r="A6004" s="68" t="s">
        <v>1915</v>
      </c>
      <c r="B6004" s="69" t="s">
        <v>774</v>
      </c>
      <c r="C6004" s="68" t="s">
        <v>265</v>
      </c>
      <c r="D6004" s="68" t="s">
        <v>775</v>
      </c>
      <c r="E6004" s="70" t="s">
        <v>3558</v>
      </c>
      <c r="F6004" s="42"/>
      <c r="G6004" s="71" t="s">
        <v>130</v>
      </c>
      <c r="H6004" s="72">
        <v>0.0141</v>
      </c>
      <c r="I6004" s="72">
        <v>0.0</v>
      </c>
      <c r="J6004" s="73">
        <v>28.76</v>
      </c>
      <c r="K6004" s="73">
        <v>0.4</v>
      </c>
    </row>
    <row r="6005" ht="39.0" customHeight="1">
      <c r="A6005" s="77" t="s">
        <v>1940</v>
      </c>
      <c r="B6005" s="78" t="s">
        <v>4495</v>
      </c>
      <c r="C6005" s="77" t="s">
        <v>122</v>
      </c>
      <c r="D6005" s="77" t="s">
        <v>4496</v>
      </c>
      <c r="E6005" s="79" t="s">
        <v>1943</v>
      </c>
      <c r="F6005" s="42"/>
      <c r="G6005" s="80" t="s">
        <v>98</v>
      </c>
      <c r="H6005" s="81">
        <v>1.0</v>
      </c>
      <c r="I6005" s="81">
        <v>0.0</v>
      </c>
      <c r="J6005" s="82">
        <v>42.68</v>
      </c>
      <c r="K6005" s="82">
        <v>42.68</v>
      </c>
    </row>
    <row r="6006" ht="13.5" customHeight="1">
      <c r="A6006" s="64"/>
      <c r="B6006" s="64"/>
      <c r="C6006" s="64"/>
      <c r="D6006" s="64"/>
      <c r="E6006" s="64"/>
      <c r="F6006" s="64" t="s">
        <v>1935</v>
      </c>
      <c r="G6006" s="74">
        <v>2.36</v>
      </c>
      <c r="H6006" s="64" t="s">
        <v>1936</v>
      </c>
      <c r="I6006" s="74">
        <v>2.54</v>
      </c>
      <c r="J6006" s="64" t="s">
        <v>1937</v>
      </c>
      <c r="K6006" s="74">
        <v>4.9</v>
      </c>
    </row>
    <row r="6007" ht="13.5" customHeight="1">
      <c r="A6007" s="64"/>
      <c r="B6007" s="64"/>
      <c r="C6007" s="64"/>
      <c r="D6007" s="64"/>
      <c r="E6007" s="64"/>
      <c r="F6007" s="64" t="s">
        <v>1938</v>
      </c>
      <c r="G6007" s="74">
        <v>11.57</v>
      </c>
      <c r="H6007" s="75" t="s">
        <v>1939</v>
      </c>
      <c r="I6007" s="34"/>
      <c r="J6007" s="64"/>
      <c r="K6007" s="74">
        <v>60.76</v>
      </c>
    </row>
    <row r="6008" ht="0.75" customHeight="1">
      <c r="A6008" s="76"/>
      <c r="B6008" s="76"/>
      <c r="C6008" s="76"/>
      <c r="D6008" s="76"/>
      <c r="E6008" s="76"/>
      <c r="F6008" s="76"/>
      <c r="G6008" s="76"/>
      <c r="H6008" s="76"/>
      <c r="I6008" s="76"/>
      <c r="J6008" s="76"/>
      <c r="K6008" s="76"/>
    </row>
    <row r="6009" ht="18.0" customHeight="1">
      <c r="A6009" s="39" t="s">
        <v>1495</v>
      </c>
      <c r="B6009" s="43" t="s">
        <v>83</v>
      </c>
      <c r="C6009" s="39" t="s">
        <v>84</v>
      </c>
      <c r="D6009" s="39" t="s">
        <v>24</v>
      </c>
      <c r="E6009" s="40" t="s">
        <v>1911</v>
      </c>
      <c r="F6009" s="42"/>
      <c r="G6009" s="54" t="s">
        <v>85</v>
      </c>
      <c r="H6009" s="43" t="s">
        <v>25</v>
      </c>
      <c r="I6009" s="43" t="s">
        <v>1912</v>
      </c>
      <c r="J6009" s="43" t="s">
        <v>86</v>
      </c>
      <c r="K6009" s="43" t="s">
        <v>26</v>
      </c>
    </row>
    <row r="6010" ht="25.5" customHeight="1">
      <c r="A6010" s="56" t="s">
        <v>1913</v>
      </c>
      <c r="B6010" s="58" t="s">
        <v>1496</v>
      </c>
      <c r="C6010" s="56" t="s">
        <v>96</v>
      </c>
      <c r="D6010" s="56" t="s">
        <v>1497</v>
      </c>
      <c r="E6010" s="66" t="s">
        <v>4497</v>
      </c>
      <c r="F6010" s="42"/>
      <c r="G6010" s="57" t="s">
        <v>98</v>
      </c>
      <c r="H6010" s="67">
        <v>1.0</v>
      </c>
      <c r="I6010" s="59"/>
      <c r="J6010" s="59">
        <v>195.26</v>
      </c>
      <c r="K6010" s="59">
        <v>195.26</v>
      </c>
    </row>
    <row r="6011" ht="25.5" customHeight="1">
      <c r="A6011" s="77" t="s">
        <v>1940</v>
      </c>
      <c r="B6011" s="78" t="s">
        <v>4498</v>
      </c>
      <c r="C6011" s="77" t="s">
        <v>96</v>
      </c>
      <c r="D6011" s="77" t="s">
        <v>4499</v>
      </c>
      <c r="E6011" s="79" t="s">
        <v>1943</v>
      </c>
      <c r="F6011" s="42"/>
      <c r="G6011" s="80" t="s">
        <v>98</v>
      </c>
      <c r="H6011" s="81">
        <v>1.0</v>
      </c>
      <c r="I6011" s="81">
        <v>0.0</v>
      </c>
      <c r="J6011" s="82">
        <v>171.99</v>
      </c>
      <c r="K6011" s="82">
        <v>171.99</v>
      </c>
    </row>
    <row r="6012" ht="25.5" customHeight="1">
      <c r="A6012" s="77" t="s">
        <v>1940</v>
      </c>
      <c r="B6012" s="78" t="s">
        <v>4056</v>
      </c>
      <c r="C6012" s="77" t="s">
        <v>96</v>
      </c>
      <c r="D6012" s="77" t="s">
        <v>4057</v>
      </c>
      <c r="E6012" s="79" t="s">
        <v>1948</v>
      </c>
      <c r="F6012" s="42"/>
      <c r="G6012" s="80" t="s">
        <v>1134</v>
      </c>
      <c r="H6012" s="81">
        <v>0.5</v>
      </c>
      <c r="I6012" s="81">
        <v>0.0</v>
      </c>
      <c r="J6012" s="82">
        <v>19.18</v>
      </c>
      <c r="K6012" s="82">
        <v>9.59</v>
      </c>
    </row>
    <row r="6013" ht="24.0" customHeight="1">
      <c r="A6013" s="77" t="s">
        <v>1940</v>
      </c>
      <c r="B6013" s="78" t="s">
        <v>4500</v>
      </c>
      <c r="C6013" s="77" t="s">
        <v>96</v>
      </c>
      <c r="D6013" s="77" t="s">
        <v>4082</v>
      </c>
      <c r="E6013" s="79" t="s">
        <v>1948</v>
      </c>
      <c r="F6013" s="42"/>
      <c r="G6013" s="80" t="s">
        <v>1134</v>
      </c>
      <c r="H6013" s="81">
        <v>0.5</v>
      </c>
      <c r="I6013" s="81">
        <v>0.0</v>
      </c>
      <c r="J6013" s="82">
        <v>27.36</v>
      </c>
      <c r="K6013" s="82">
        <v>13.68</v>
      </c>
    </row>
    <row r="6014" ht="13.5" customHeight="1">
      <c r="A6014" s="64"/>
      <c r="B6014" s="64"/>
      <c r="C6014" s="64"/>
      <c r="D6014" s="64"/>
      <c r="E6014" s="64"/>
      <c r="F6014" s="64" t="s">
        <v>1935</v>
      </c>
      <c r="G6014" s="74">
        <v>11.21</v>
      </c>
      <c r="H6014" s="64" t="s">
        <v>1936</v>
      </c>
      <c r="I6014" s="74">
        <v>12.06</v>
      </c>
      <c r="J6014" s="64" t="s">
        <v>1937</v>
      </c>
      <c r="K6014" s="74">
        <v>23.27</v>
      </c>
    </row>
    <row r="6015" ht="13.5" customHeight="1">
      <c r="A6015" s="64"/>
      <c r="B6015" s="64"/>
      <c r="C6015" s="64"/>
      <c r="D6015" s="64"/>
      <c r="E6015" s="64"/>
      <c r="F6015" s="64" t="s">
        <v>1938</v>
      </c>
      <c r="G6015" s="74">
        <v>45.96</v>
      </c>
      <c r="H6015" s="75" t="s">
        <v>1939</v>
      </c>
      <c r="I6015" s="34"/>
      <c r="J6015" s="64"/>
      <c r="K6015" s="74">
        <v>241.22</v>
      </c>
    </row>
    <row r="6016" ht="0.75" customHeight="1">
      <c r="A6016" s="76"/>
      <c r="B6016" s="76"/>
      <c r="C6016" s="76"/>
      <c r="D6016" s="76"/>
      <c r="E6016" s="76"/>
      <c r="F6016" s="76"/>
      <c r="G6016" s="76"/>
      <c r="H6016" s="76"/>
      <c r="I6016" s="76"/>
      <c r="J6016" s="76"/>
      <c r="K6016" s="76"/>
    </row>
    <row r="6017" ht="18.0" customHeight="1">
      <c r="A6017" s="39" t="s">
        <v>1498</v>
      </c>
      <c r="B6017" s="43" t="s">
        <v>83</v>
      </c>
      <c r="C6017" s="39" t="s">
        <v>84</v>
      </c>
      <c r="D6017" s="39" t="s">
        <v>24</v>
      </c>
      <c r="E6017" s="40" t="s">
        <v>1911</v>
      </c>
      <c r="F6017" s="42"/>
      <c r="G6017" s="54" t="s">
        <v>85</v>
      </c>
      <c r="H6017" s="43" t="s">
        <v>25</v>
      </c>
      <c r="I6017" s="43" t="s">
        <v>86</v>
      </c>
      <c r="J6017" s="43" t="s">
        <v>26</v>
      </c>
      <c r="K6017" s="4"/>
    </row>
    <row r="6018" ht="24.0" customHeight="1">
      <c r="A6018" s="56" t="s">
        <v>1913</v>
      </c>
      <c r="B6018" s="58" t="s">
        <v>1499</v>
      </c>
      <c r="C6018" s="56" t="s">
        <v>265</v>
      </c>
      <c r="D6018" s="56" t="s">
        <v>1500</v>
      </c>
      <c r="E6018" s="66" t="s">
        <v>4376</v>
      </c>
      <c r="F6018" s="42"/>
      <c r="G6018" s="57" t="s">
        <v>106</v>
      </c>
      <c r="H6018" s="67">
        <v>1.0</v>
      </c>
      <c r="I6018" s="59">
        <v>18.68</v>
      </c>
      <c r="J6018" s="59">
        <v>18.68</v>
      </c>
      <c r="K6018" s="4"/>
    </row>
    <row r="6019" ht="15.0" customHeight="1">
      <c r="A6019" s="39" t="s">
        <v>23</v>
      </c>
      <c r="B6019" s="43" t="s">
        <v>83</v>
      </c>
      <c r="C6019" s="39" t="s">
        <v>84</v>
      </c>
      <c r="D6019" s="39" t="s">
        <v>24</v>
      </c>
      <c r="E6019" s="40" t="s">
        <v>1911</v>
      </c>
      <c r="F6019" s="42"/>
      <c r="G6019" s="54" t="s">
        <v>85</v>
      </c>
      <c r="H6019" s="43" t="s">
        <v>25</v>
      </c>
      <c r="I6019" s="43" t="s">
        <v>86</v>
      </c>
      <c r="J6019" s="43" t="s">
        <v>26</v>
      </c>
      <c r="K6019" s="4"/>
    </row>
    <row r="6020" ht="24.0" customHeight="1">
      <c r="A6020" s="77" t="s">
        <v>1940</v>
      </c>
      <c r="B6020" s="78" t="s">
        <v>4204</v>
      </c>
      <c r="C6020" s="77" t="s">
        <v>122</v>
      </c>
      <c r="D6020" s="77" t="s">
        <v>4205</v>
      </c>
      <c r="E6020" s="79" t="s">
        <v>1948</v>
      </c>
      <c r="F6020" s="42"/>
      <c r="G6020" s="80" t="s">
        <v>1134</v>
      </c>
      <c r="H6020" s="81">
        <v>0.15</v>
      </c>
      <c r="I6020" s="82" t="s">
        <v>3014</v>
      </c>
      <c r="J6020" s="86" t="s">
        <v>4501</v>
      </c>
      <c r="K6020" s="4"/>
    </row>
    <row r="6021" ht="24.0" customHeight="1">
      <c r="A6021" s="68" t="s">
        <v>1913</v>
      </c>
      <c r="B6021" s="69" t="s">
        <v>4196</v>
      </c>
      <c r="C6021" s="68" t="s">
        <v>265</v>
      </c>
      <c r="D6021" s="68" t="s">
        <v>4197</v>
      </c>
      <c r="E6021" s="70" t="s">
        <v>2332</v>
      </c>
      <c r="F6021" s="42"/>
      <c r="G6021" s="71" t="s">
        <v>2070</v>
      </c>
      <c r="H6021" s="72">
        <v>0.15</v>
      </c>
      <c r="I6021" s="73" t="s">
        <v>4198</v>
      </c>
      <c r="J6021" s="84" t="s">
        <v>4209</v>
      </c>
      <c r="K6021" s="4"/>
    </row>
    <row r="6022" ht="64.5" customHeight="1">
      <c r="A6022" s="77" t="s">
        <v>1940</v>
      </c>
      <c r="B6022" s="78" t="s">
        <v>4502</v>
      </c>
      <c r="C6022" s="77" t="s">
        <v>265</v>
      </c>
      <c r="D6022" s="77" t="s">
        <v>4503</v>
      </c>
      <c r="E6022" s="79" t="s">
        <v>1943</v>
      </c>
      <c r="F6022" s="42"/>
      <c r="G6022" s="80" t="s">
        <v>106</v>
      </c>
      <c r="H6022" s="81">
        <v>1.0</v>
      </c>
      <c r="I6022" s="82" t="s">
        <v>4504</v>
      </c>
      <c r="J6022" s="86" t="s">
        <v>4504</v>
      </c>
      <c r="K6022" s="4"/>
    </row>
    <row r="6023" ht="39.75" customHeight="1">
      <c r="A6023" s="87" t="s">
        <v>2347</v>
      </c>
      <c r="B6023" s="41"/>
      <c r="C6023" s="41"/>
      <c r="D6023" s="41"/>
      <c r="E6023" s="41"/>
      <c r="F6023" s="41"/>
      <c r="G6023" s="41"/>
      <c r="H6023" s="41"/>
      <c r="I6023" s="41"/>
      <c r="J6023" s="42"/>
      <c r="K6023" s="4"/>
    </row>
    <row r="6024" ht="15.0" customHeight="1">
      <c r="A6024" s="39" t="s">
        <v>23</v>
      </c>
      <c r="B6024" s="43" t="s">
        <v>83</v>
      </c>
      <c r="C6024" s="39" t="s">
        <v>84</v>
      </c>
      <c r="D6024" s="39" t="s">
        <v>24</v>
      </c>
      <c r="E6024" s="40" t="s">
        <v>1911</v>
      </c>
      <c r="F6024" s="42"/>
      <c r="G6024" s="54" t="s">
        <v>85</v>
      </c>
      <c r="H6024" s="43" t="s">
        <v>25</v>
      </c>
      <c r="I6024" s="43" t="s">
        <v>86</v>
      </c>
      <c r="J6024" s="43" t="s">
        <v>26</v>
      </c>
      <c r="K6024" s="4"/>
    </row>
    <row r="6025" ht="24.0" customHeight="1">
      <c r="A6025" s="77" t="s">
        <v>1940</v>
      </c>
      <c r="B6025" s="78" t="s">
        <v>4204</v>
      </c>
      <c r="C6025" s="77" t="s">
        <v>122</v>
      </c>
      <c r="D6025" s="77" t="s">
        <v>4205</v>
      </c>
      <c r="E6025" s="79" t="s">
        <v>1948</v>
      </c>
      <c r="F6025" s="42"/>
      <c r="G6025" s="80" t="s">
        <v>1134</v>
      </c>
      <c r="H6025" s="81">
        <v>0.15</v>
      </c>
      <c r="I6025" s="82" t="s">
        <v>3014</v>
      </c>
      <c r="J6025" s="86" t="s">
        <v>4501</v>
      </c>
      <c r="K6025" s="4"/>
    </row>
    <row r="6026" ht="24.0" customHeight="1">
      <c r="A6026" s="77" t="s">
        <v>1940</v>
      </c>
      <c r="B6026" s="78" t="s">
        <v>4211</v>
      </c>
      <c r="C6026" s="77" t="s">
        <v>265</v>
      </c>
      <c r="D6026" s="77" t="s">
        <v>4212</v>
      </c>
      <c r="E6026" s="79" t="s">
        <v>1943</v>
      </c>
      <c r="F6026" s="42"/>
      <c r="G6026" s="80" t="s">
        <v>106</v>
      </c>
      <c r="H6026" s="81">
        <v>3.0E-5</v>
      </c>
      <c r="I6026" s="82" t="s">
        <v>4213</v>
      </c>
      <c r="J6026" s="86" t="s">
        <v>2351</v>
      </c>
      <c r="K6026" s="4"/>
    </row>
    <row r="6027" ht="25.5" customHeight="1">
      <c r="A6027" s="77" t="s">
        <v>1940</v>
      </c>
      <c r="B6027" s="78" t="s">
        <v>2404</v>
      </c>
      <c r="C6027" s="77" t="s">
        <v>265</v>
      </c>
      <c r="D6027" s="77" t="s">
        <v>2405</v>
      </c>
      <c r="E6027" s="79" t="s">
        <v>1972</v>
      </c>
      <c r="F6027" s="42"/>
      <c r="G6027" s="80" t="s">
        <v>106</v>
      </c>
      <c r="H6027" s="81">
        <v>0.01527</v>
      </c>
      <c r="I6027" s="82" t="s">
        <v>2406</v>
      </c>
      <c r="J6027" s="86" t="s">
        <v>1847</v>
      </c>
      <c r="K6027" s="4"/>
    </row>
    <row r="6028" ht="25.5" customHeight="1">
      <c r="A6028" s="77" t="s">
        <v>1940</v>
      </c>
      <c r="B6028" s="78" t="s">
        <v>2372</v>
      </c>
      <c r="C6028" s="77" t="s">
        <v>122</v>
      </c>
      <c r="D6028" s="77" t="s">
        <v>2373</v>
      </c>
      <c r="E6028" s="79" t="s">
        <v>1943</v>
      </c>
      <c r="F6028" s="42"/>
      <c r="G6028" s="80" t="s">
        <v>98</v>
      </c>
      <c r="H6028" s="81">
        <v>3.0E-5</v>
      </c>
      <c r="I6028" s="82" t="s">
        <v>2374</v>
      </c>
      <c r="J6028" s="86" t="s">
        <v>2351</v>
      </c>
      <c r="K6028" s="4"/>
    </row>
    <row r="6029" ht="24.0" customHeight="1">
      <c r="A6029" s="77" t="s">
        <v>1940</v>
      </c>
      <c r="B6029" s="78" t="s">
        <v>2400</v>
      </c>
      <c r="C6029" s="77" t="s">
        <v>265</v>
      </c>
      <c r="D6029" s="77" t="s">
        <v>2401</v>
      </c>
      <c r="E6029" s="79" t="s">
        <v>1972</v>
      </c>
      <c r="F6029" s="42"/>
      <c r="G6029" s="80" t="s">
        <v>2402</v>
      </c>
      <c r="H6029" s="81">
        <v>6.0E-5</v>
      </c>
      <c r="I6029" s="82" t="s">
        <v>2403</v>
      </c>
      <c r="J6029" s="86" t="s">
        <v>2359</v>
      </c>
      <c r="K6029" s="4"/>
    </row>
    <row r="6030" ht="24.0" customHeight="1">
      <c r="A6030" s="77" t="s">
        <v>1940</v>
      </c>
      <c r="B6030" s="78" t="s">
        <v>2388</v>
      </c>
      <c r="C6030" s="77" t="s">
        <v>265</v>
      </c>
      <c r="D6030" s="77" t="s">
        <v>2389</v>
      </c>
      <c r="E6030" s="79" t="s">
        <v>1943</v>
      </c>
      <c r="F6030" s="42"/>
      <c r="G6030" s="80" t="s">
        <v>106</v>
      </c>
      <c r="H6030" s="81">
        <v>0.00981</v>
      </c>
      <c r="I6030" s="82" t="s">
        <v>2390</v>
      </c>
      <c r="J6030" s="86" t="s">
        <v>2367</v>
      </c>
      <c r="K6030" s="4"/>
    </row>
    <row r="6031" ht="24.0" customHeight="1">
      <c r="A6031" s="77" t="s">
        <v>1940</v>
      </c>
      <c r="B6031" s="78" t="s">
        <v>2382</v>
      </c>
      <c r="C6031" s="77" t="s">
        <v>265</v>
      </c>
      <c r="D6031" s="77" t="s">
        <v>2383</v>
      </c>
      <c r="E6031" s="79" t="s">
        <v>1943</v>
      </c>
      <c r="F6031" s="42"/>
      <c r="G6031" s="80" t="s">
        <v>106</v>
      </c>
      <c r="H6031" s="81">
        <v>3.0E-5</v>
      </c>
      <c r="I6031" s="82" t="s">
        <v>2384</v>
      </c>
      <c r="J6031" s="86" t="s">
        <v>2351</v>
      </c>
      <c r="K6031" s="4"/>
    </row>
    <row r="6032" ht="24.0" customHeight="1">
      <c r="A6032" s="77" t="s">
        <v>1940</v>
      </c>
      <c r="B6032" s="78" t="s">
        <v>2412</v>
      </c>
      <c r="C6032" s="77" t="s">
        <v>265</v>
      </c>
      <c r="D6032" s="77" t="s">
        <v>2413</v>
      </c>
      <c r="E6032" s="79" t="s">
        <v>1972</v>
      </c>
      <c r="F6032" s="42"/>
      <c r="G6032" s="80" t="s">
        <v>106</v>
      </c>
      <c r="H6032" s="81">
        <v>6.75E-4</v>
      </c>
      <c r="I6032" s="82" t="s">
        <v>2414</v>
      </c>
      <c r="J6032" s="86" t="s">
        <v>2351</v>
      </c>
      <c r="K6032" s="4"/>
    </row>
    <row r="6033" ht="24.0" customHeight="1">
      <c r="A6033" s="77" t="s">
        <v>1940</v>
      </c>
      <c r="B6033" s="78" t="s">
        <v>2392</v>
      </c>
      <c r="C6033" s="77" t="s">
        <v>265</v>
      </c>
      <c r="D6033" s="77" t="s">
        <v>2393</v>
      </c>
      <c r="E6033" s="79" t="s">
        <v>1943</v>
      </c>
      <c r="F6033" s="42"/>
      <c r="G6033" s="80" t="s">
        <v>106</v>
      </c>
      <c r="H6033" s="81">
        <v>2.7E-4</v>
      </c>
      <c r="I6033" s="82" t="s">
        <v>2394</v>
      </c>
      <c r="J6033" s="86" t="s">
        <v>2351</v>
      </c>
      <c r="K6033" s="4"/>
    </row>
    <row r="6034" ht="25.5" customHeight="1">
      <c r="A6034" s="77" t="s">
        <v>1940</v>
      </c>
      <c r="B6034" s="78" t="s">
        <v>2409</v>
      </c>
      <c r="C6034" s="77" t="s">
        <v>265</v>
      </c>
      <c r="D6034" s="77" t="s">
        <v>2410</v>
      </c>
      <c r="E6034" s="79" t="s">
        <v>1943</v>
      </c>
      <c r="F6034" s="42"/>
      <c r="G6034" s="80" t="s">
        <v>106</v>
      </c>
      <c r="H6034" s="81">
        <v>9.0E-5</v>
      </c>
      <c r="I6034" s="82" t="s">
        <v>2411</v>
      </c>
      <c r="J6034" s="86" t="s">
        <v>2351</v>
      </c>
      <c r="K6034" s="4"/>
    </row>
    <row r="6035" ht="25.5" customHeight="1">
      <c r="A6035" s="77" t="s">
        <v>1940</v>
      </c>
      <c r="B6035" s="78" t="s">
        <v>2364</v>
      </c>
      <c r="C6035" s="77" t="s">
        <v>122</v>
      </c>
      <c r="D6035" s="77" t="s">
        <v>2365</v>
      </c>
      <c r="E6035" s="79" t="s">
        <v>1943</v>
      </c>
      <c r="F6035" s="42"/>
      <c r="G6035" s="80" t="s">
        <v>2357</v>
      </c>
      <c r="H6035" s="81">
        <v>1.05E-4</v>
      </c>
      <c r="I6035" s="82" t="s">
        <v>2366</v>
      </c>
      <c r="J6035" s="86" t="s">
        <v>2351</v>
      </c>
      <c r="K6035" s="4"/>
    </row>
    <row r="6036" ht="24.0" customHeight="1">
      <c r="A6036" s="77" t="s">
        <v>1940</v>
      </c>
      <c r="B6036" s="78" t="s">
        <v>2396</v>
      </c>
      <c r="C6036" s="77" t="s">
        <v>265</v>
      </c>
      <c r="D6036" s="77" t="s">
        <v>2397</v>
      </c>
      <c r="E6036" s="79" t="s">
        <v>1943</v>
      </c>
      <c r="F6036" s="42"/>
      <c r="G6036" s="80" t="s">
        <v>106</v>
      </c>
      <c r="H6036" s="81">
        <v>0.01527</v>
      </c>
      <c r="I6036" s="82" t="s">
        <v>2398</v>
      </c>
      <c r="J6036" s="86" t="s">
        <v>2437</v>
      </c>
      <c r="K6036" s="4"/>
    </row>
    <row r="6037" ht="24.0" customHeight="1">
      <c r="A6037" s="77" t="s">
        <v>1940</v>
      </c>
      <c r="B6037" s="78" t="s">
        <v>2407</v>
      </c>
      <c r="C6037" s="77" t="s">
        <v>265</v>
      </c>
      <c r="D6037" s="77" t="s">
        <v>2408</v>
      </c>
      <c r="E6037" s="79" t="s">
        <v>1943</v>
      </c>
      <c r="F6037" s="42"/>
      <c r="G6037" s="80" t="s">
        <v>106</v>
      </c>
      <c r="H6037" s="81">
        <v>6.75E-4</v>
      </c>
      <c r="I6037" s="82" t="s">
        <v>2186</v>
      </c>
      <c r="J6037" s="86" t="s">
        <v>2351</v>
      </c>
      <c r="K6037" s="4"/>
    </row>
    <row r="6038" ht="24.0" customHeight="1">
      <c r="A6038" s="77" t="s">
        <v>1940</v>
      </c>
      <c r="B6038" s="78" t="s">
        <v>4214</v>
      </c>
      <c r="C6038" s="77" t="s">
        <v>265</v>
      </c>
      <c r="D6038" s="77" t="s">
        <v>4215</v>
      </c>
      <c r="E6038" s="79" t="s">
        <v>1943</v>
      </c>
      <c r="F6038" s="42"/>
      <c r="G6038" s="80" t="s">
        <v>106</v>
      </c>
      <c r="H6038" s="81">
        <v>3.0E-5</v>
      </c>
      <c r="I6038" s="82" t="s">
        <v>4216</v>
      </c>
      <c r="J6038" s="86" t="s">
        <v>2351</v>
      </c>
      <c r="K6038" s="4"/>
    </row>
    <row r="6039" ht="24.0" customHeight="1">
      <c r="A6039" s="77" t="s">
        <v>1940</v>
      </c>
      <c r="B6039" s="78" t="s">
        <v>2360</v>
      </c>
      <c r="C6039" s="77" t="s">
        <v>265</v>
      </c>
      <c r="D6039" s="77" t="s">
        <v>2361</v>
      </c>
      <c r="E6039" s="79" t="s">
        <v>1943</v>
      </c>
      <c r="F6039" s="42"/>
      <c r="G6039" s="80" t="s">
        <v>106</v>
      </c>
      <c r="H6039" s="81">
        <v>6.75E-4</v>
      </c>
      <c r="I6039" s="82" t="s">
        <v>2362</v>
      </c>
      <c r="J6039" s="86" t="s">
        <v>2929</v>
      </c>
      <c r="K6039" s="4"/>
    </row>
    <row r="6040" ht="24.0" customHeight="1">
      <c r="A6040" s="77" t="s">
        <v>1940</v>
      </c>
      <c r="B6040" s="78" t="s">
        <v>2378</v>
      </c>
      <c r="C6040" s="77" t="s">
        <v>265</v>
      </c>
      <c r="D6040" s="77" t="s">
        <v>2379</v>
      </c>
      <c r="E6040" s="79" t="s">
        <v>1943</v>
      </c>
      <c r="F6040" s="42"/>
      <c r="G6040" s="80" t="s">
        <v>106</v>
      </c>
      <c r="H6040" s="81">
        <v>2.25E-4</v>
      </c>
      <c r="I6040" s="82" t="s">
        <v>2380</v>
      </c>
      <c r="J6040" s="86" t="s">
        <v>2367</v>
      </c>
      <c r="K6040" s="4"/>
    </row>
    <row r="6041" ht="24.0" customHeight="1">
      <c r="A6041" s="77" t="s">
        <v>1940</v>
      </c>
      <c r="B6041" s="78" t="s">
        <v>2355</v>
      </c>
      <c r="C6041" s="77" t="s">
        <v>122</v>
      </c>
      <c r="D6041" s="77" t="s">
        <v>2356</v>
      </c>
      <c r="E6041" s="79" t="s">
        <v>1943</v>
      </c>
      <c r="F6041" s="42"/>
      <c r="G6041" s="80" t="s">
        <v>2357</v>
      </c>
      <c r="H6041" s="81">
        <v>3.45E-4</v>
      </c>
      <c r="I6041" s="82" t="s">
        <v>2358</v>
      </c>
      <c r="J6041" s="86" t="s">
        <v>2351</v>
      </c>
      <c r="K6041" s="4"/>
    </row>
    <row r="6042" ht="24.0" customHeight="1">
      <c r="A6042" s="77" t="s">
        <v>1940</v>
      </c>
      <c r="B6042" s="78" t="s">
        <v>2368</v>
      </c>
      <c r="C6042" s="77" t="s">
        <v>265</v>
      </c>
      <c r="D6042" s="77" t="s">
        <v>2369</v>
      </c>
      <c r="E6042" s="79" t="s">
        <v>1943</v>
      </c>
      <c r="F6042" s="42"/>
      <c r="G6042" s="80" t="s">
        <v>2370</v>
      </c>
      <c r="H6042" s="81">
        <v>1.2E-4</v>
      </c>
      <c r="I6042" s="82" t="s">
        <v>2371</v>
      </c>
      <c r="J6042" s="86" t="s">
        <v>2351</v>
      </c>
      <c r="K6042" s="4"/>
    </row>
    <row r="6043" ht="24.0" customHeight="1">
      <c r="A6043" s="77" t="s">
        <v>1940</v>
      </c>
      <c r="B6043" s="78" t="s">
        <v>4218</v>
      </c>
      <c r="C6043" s="77" t="s">
        <v>265</v>
      </c>
      <c r="D6043" s="77" t="s">
        <v>4219</v>
      </c>
      <c r="E6043" s="79" t="s">
        <v>1943</v>
      </c>
      <c r="F6043" s="42"/>
      <c r="G6043" s="80" t="s">
        <v>106</v>
      </c>
      <c r="H6043" s="81">
        <v>1.5E-5</v>
      </c>
      <c r="I6043" s="82" t="s">
        <v>4220</v>
      </c>
      <c r="J6043" s="86" t="s">
        <v>2351</v>
      </c>
      <c r="K6043" s="4"/>
    </row>
    <row r="6044" ht="64.5" customHeight="1">
      <c r="A6044" s="77" t="s">
        <v>1940</v>
      </c>
      <c r="B6044" s="78" t="s">
        <v>4502</v>
      </c>
      <c r="C6044" s="77" t="s">
        <v>265</v>
      </c>
      <c r="D6044" s="77" t="s">
        <v>4503</v>
      </c>
      <c r="E6044" s="79" t="s">
        <v>1943</v>
      </c>
      <c r="F6044" s="42"/>
      <c r="G6044" s="80" t="s">
        <v>106</v>
      </c>
      <c r="H6044" s="81">
        <v>1.0</v>
      </c>
      <c r="I6044" s="82" t="s">
        <v>4504</v>
      </c>
      <c r="J6044" s="86" t="s">
        <v>4504</v>
      </c>
      <c r="K6044" s="4"/>
    </row>
    <row r="6045" ht="13.5" customHeight="1">
      <c r="A6045" s="64"/>
      <c r="B6045" s="64"/>
      <c r="C6045" s="64"/>
      <c r="D6045" s="64"/>
      <c r="E6045" s="64" t="s">
        <v>1935</v>
      </c>
      <c r="F6045" s="74">
        <v>1.63</v>
      </c>
      <c r="G6045" s="64" t="s">
        <v>1936</v>
      </c>
      <c r="H6045" s="74">
        <v>1.76</v>
      </c>
      <c r="I6045" s="64" t="s">
        <v>1937</v>
      </c>
      <c r="J6045" s="74">
        <v>3.39</v>
      </c>
      <c r="K6045" s="4"/>
    </row>
    <row r="6046" ht="13.5" customHeight="1">
      <c r="A6046" s="64"/>
      <c r="B6046" s="64"/>
      <c r="C6046" s="64"/>
      <c r="D6046" s="64"/>
      <c r="E6046" s="64" t="s">
        <v>1938</v>
      </c>
      <c r="F6046" s="74">
        <v>4.39</v>
      </c>
      <c r="G6046" s="64"/>
      <c r="H6046" s="75" t="s">
        <v>1939</v>
      </c>
      <c r="I6046" s="34"/>
      <c r="J6046" s="74">
        <v>23.07</v>
      </c>
      <c r="K6046" s="4"/>
    </row>
    <row r="6047" ht="0.75" customHeight="1">
      <c r="A6047" s="76"/>
      <c r="B6047" s="76"/>
      <c r="C6047" s="76"/>
      <c r="D6047" s="76"/>
      <c r="E6047" s="76"/>
      <c r="F6047" s="76"/>
      <c r="G6047" s="76"/>
      <c r="H6047" s="76"/>
      <c r="I6047" s="76"/>
      <c r="J6047" s="76"/>
      <c r="K6047" s="76"/>
    </row>
    <row r="6048" ht="18.0" customHeight="1">
      <c r="A6048" s="39" t="s">
        <v>1501</v>
      </c>
      <c r="B6048" s="43" t="s">
        <v>83</v>
      </c>
      <c r="C6048" s="39" t="s">
        <v>84</v>
      </c>
      <c r="D6048" s="39" t="s">
        <v>24</v>
      </c>
      <c r="E6048" s="40" t="s">
        <v>1911</v>
      </c>
      <c r="F6048" s="42"/>
      <c r="G6048" s="54" t="s">
        <v>85</v>
      </c>
      <c r="H6048" s="43" t="s">
        <v>25</v>
      </c>
      <c r="I6048" s="43" t="s">
        <v>1912</v>
      </c>
      <c r="J6048" s="43" t="s">
        <v>86</v>
      </c>
      <c r="K6048" s="43" t="s">
        <v>26</v>
      </c>
    </row>
    <row r="6049" ht="24.0" customHeight="1">
      <c r="A6049" s="56" t="s">
        <v>1913</v>
      </c>
      <c r="B6049" s="58" t="s">
        <v>1502</v>
      </c>
      <c r="C6049" s="56" t="s">
        <v>92</v>
      </c>
      <c r="D6049" s="56" t="s">
        <v>1503</v>
      </c>
      <c r="E6049" s="66" t="s">
        <v>4505</v>
      </c>
      <c r="F6049" s="42"/>
      <c r="G6049" s="57" t="s">
        <v>98</v>
      </c>
      <c r="H6049" s="67">
        <v>1.0</v>
      </c>
      <c r="I6049" s="59"/>
      <c r="J6049" s="59">
        <v>244.33</v>
      </c>
      <c r="K6049" s="59">
        <v>244.33</v>
      </c>
    </row>
    <row r="6050" ht="24.0" customHeight="1">
      <c r="A6050" s="68" t="s">
        <v>1915</v>
      </c>
      <c r="B6050" s="69" t="s">
        <v>2007</v>
      </c>
      <c r="C6050" s="68" t="s">
        <v>122</v>
      </c>
      <c r="D6050" s="68" t="s">
        <v>2008</v>
      </c>
      <c r="E6050" s="70" t="s">
        <v>1918</v>
      </c>
      <c r="F6050" s="42"/>
      <c r="G6050" s="71" t="s">
        <v>1134</v>
      </c>
      <c r="H6050" s="72">
        <v>0.15</v>
      </c>
      <c r="I6050" s="72">
        <v>0.0</v>
      </c>
      <c r="J6050" s="73">
        <v>29.75</v>
      </c>
      <c r="K6050" s="73">
        <v>4.46</v>
      </c>
    </row>
    <row r="6051" ht="24.0" customHeight="1">
      <c r="A6051" s="77" t="s">
        <v>1940</v>
      </c>
      <c r="B6051" s="78" t="s">
        <v>4506</v>
      </c>
      <c r="C6051" s="77" t="s">
        <v>92</v>
      </c>
      <c r="D6051" s="77" t="s">
        <v>1503</v>
      </c>
      <c r="E6051" s="79" t="s">
        <v>1960</v>
      </c>
      <c r="F6051" s="42"/>
      <c r="G6051" s="80" t="s">
        <v>98</v>
      </c>
      <c r="H6051" s="81">
        <v>1.0</v>
      </c>
      <c r="I6051" s="81">
        <v>0.0</v>
      </c>
      <c r="J6051" s="82">
        <v>239.87</v>
      </c>
      <c r="K6051" s="82">
        <v>239.87</v>
      </c>
    </row>
    <row r="6052" ht="13.5" customHeight="1">
      <c r="A6052" s="64"/>
      <c r="B6052" s="64"/>
      <c r="C6052" s="64"/>
      <c r="D6052" s="64"/>
      <c r="E6052" s="64"/>
      <c r="F6052" s="64" t="s">
        <v>1935</v>
      </c>
      <c r="G6052" s="74">
        <v>1.69</v>
      </c>
      <c r="H6052" s="64" t="s">
        <v>1936</v>
      </c>
      <c r="I6052" s="74">
        <v>1.83</v>
      </c>
      <c r="J6052" s="64" t="s">
        <v>1937</v>
      </c>
      <c r="K6052" s="74">
        <v>3.52</v>
      </c>
    </row>
    <row r="6053" ht="13.5" customHeight="1">
      <c r="A6053" s="64"/>
      <c r="B6053" s="64"/>
      <c r="C6053" s="64"/>
      <c r="D6053" s="64"/>
      <c r="E6053" s="64"/>
      <c r="F6053" s="64" t="s">
        <v>1938</v>
      </c>
      <c r="G6053" s="74">
        <v>57.51</v>
      </c>
      <c r="H6053" s="75" t="s">
        <v>1939</v>
      </c>
      <c r="I6053" s="34"/>
      <c r="J6053" s="64"/>
      <c r="K6053" s="74">
        <v>301.84</v>
      </c>
    </row>
    <row r="6054" ht="0.75" customHeight="1">
      <c r="A6054" s="76"/>
      <c r="B6054" s="76"/>
      <c r="C6054" s="76"/>
      <c r="D6054" s="76"/>
      <c r="E6054" s="76"/>
      <c r="F6054" s="76"/>
      <c r="G6054" s="76"/>
      <c r="H6054" s="76"/>
      <c r="I6054" s="76"/>
      <c r="J6054" s="76"/>
      <c r="K6054" s="76"/>
    </row>
    <row r="6055" ht="18.0" customHeight="1">
      <c r="A6055" s="39" t="s">
        <v>1504</v>
      </c>
      <c r="B6055" s="43" t="s">
        <v>83</v>
      </c>
      <c r="C6055" s="39" t="s">
        <v>84</v>
      </c>
      <c r="D6055" s="39" t="s">
        <v>24</v>
      </c>
      <c r="E6055" s="40" t="s">
        <v>1911</v>
      </c>
      <c r="F6055" s="42"/>
      <c r="G6055" s="54" t="s">
        <v>85</v>
      </c>
      <c r="H6055" s="43" t="s">
        <v>25</v>
      </c>
      <c r="I6055" s="43" t="s">
        <v>86</v>
      </c>
      <c r="J6055" s="43" t="s">
        <v>26</v>
      </c>
      <c r="K6055" s="4"/>
    </row>
    <row r="6056" ht="25.5" customHeight="1">
      <c r="A6056" s="56" t="s">
        <v>1913</v>
      </c>
      <c r="B6056" s="58" t="s">
        <v>1505</v>
      </c>
      <c r="C6056" s="56" t="s">
        <v>265</v>
      </c>
      <c r="D6056" s="56" t="s">
        <v>1506</v>
      </c>
      <c r="E6056" s="66" t="s">
        <v>4507</v>
      </c>
      <c r="F6056" s="42"/>
      <c r="G6056" s="57" t="s">
        <v>106</v>
      </c>
      <c r="H6056" s="67">
        <v>1.0</v>
      </c>
      <c r="I6056" s="59">
        <v>131.24</v>
      </c>
      <c r="J6056" s="59">
        <v>131.24</v>
      </c>
      <c r="K6056" s="4"/>
    </row>
    <row r="6057" ht="15.0" customHeight="1">
      <c r="A6057" s="39" t="s">
        <v>23</v>
      </c>
      <c r="B6057" s="43" t="s">
        <v>83</v>
      </c>
      <c r="C6057" s="39" t="s">
        <v>84</v>
      </c>
      <c r="D6057" s="39" t="s">
        <v>24</v>
      </c>
      <c r="E6057" s="40" t="s">
        <v>1911</v>
      </c>
      <c r="F6057" s="42"/>
      <c r="G6057" s="54" t="s">
        <v>85</v>
      </c>
      <c r="H6057" s="43" t="s">
        <v>25</v>
      </c>
      <c r="I6057" s="43" t="s">
        <v>86</v>
      </c>
      <c r="J6057" s="43" t="s">
        <v>26</v>
      </c>
      <c r="K6057" s="4"/>
    </row>
    <row r="6058" ht="24.0" customHeight="1">
      <c r="A6058" s="77" t="s">
        <v>1940</v>
      </c>
      <c r="B6058" s="78" t="s">
        <v>4204</v>
      </c>
      <c r="C6058" s="77" t="s">
        <v>122</v>
      </c>
      <c r="D6058" s="77" t="s">
        <v>4205</v>
      </c>
      <c r="E6058" s="79" t="s">
        <v>1948</v>
      </c>
      <c r="F6058" s="42"/>
      <c r="G6058" s="80" t="s">
        <v>1134</v>
      </c>
      <c r="H6058" s="81">
        <v>0.2</v>
      </c>
      <c r="I6058" s="82" t="s">
        <v>3014</v>
      </c>
      <c r="J6058" s="86" t="s">
        <v>4280</v>
      </c>
      <c r="K6058" s="4"/>
    </row>
    <row r="6059" ht="39.0" customHeight="1">
      <c r="A6059" s="77" t="s">
        <v>1940</v>
      </c>
      <c r="B6059" s="78" t="s">
        <v>4508</v>
      </c>
      <c r="C6059" s="77" t="s">
        <v>265</v>
      </c>
      <c r="D6059" s="77" t="s">
        <v>4509</v>
      </c>
      <c r="E6059" s="79" t="s">
        <v>1943</v>
      </c>
      <c r="F6059" s="42"/>
      <c r="G6059" s="80" t="s">
        <v>106</v>
      </c>
      <c r="H6059" s="81">
        <v>1.0</v>
      </c>
      <c r="I6059" s="82" t="s">
        <v>4510</v>
      </c>
      <c r="J6059" s="86" t="s">
        <v>4510</v>
      </c>
      <c r="K6059" s="4"/>
    </row>
    <row r="6060" ht="24.0" customHeight="1">
      <c r="A6060" s="68" t="s">
        <v>1913</v>
      </c>
      <c r="B6060" s="69" t="s">
        <v>4196</v>
      </c>
      <c r="C6060" s="68" t="s">
        <v>265</v>
      </c>
      <c r="D6060" s="68" t="s">
        <v>4197</v>
      </c>
      <c r="E6060" s="70" t="s">
        <v>2332</v>
      </c>
      <c r="F6060" s="42"/>
      <c r="G6060" s="71" t="s">
        <v>2070</v>
      </c>
      <c r="H6060" s="72">
        <v>0.2</v>
      </c>
      <c r="I6060" s="73" t="s">
        <v>4198</v>
      </c>
      <c r="J6060" s="84" t="s">
        <v>4281</v>
      </c>
      <c r="K6060" s="4"/>
    </row>
    <row r="6061" ht="39.75" customHeight="1">
      <c r="A6061" s="87" t="s">
        <v>2347</v>
      </c>
      <c r="B6061" s="41"/>
      <c r="C6061" s="41"/>
      <c r="D6061" s="41"/>
      <c r="E6061" s="41"/>
      <c r="F6061" s="41"/>
      <c r="G6061" s="41"/>
      <c r="H6061" s="41"/>
      <c r="I6061" s="41"/>
      <c r="J6061" s="42"/>
      <c r="K6061" s="4"/>
    </row>
    <row r="6062" ht="15.0" customHeight="1">
      <c r="A6062" s="39" t="s">
        <v>23</v>
      </c>
      <c r="B6062" s="43" t="s">
        <v>83</v>
      </c>
      <c r="C6062" s="39" t="s">
        <v>84</v>
      </c>
      <c r="D6062" s="39" t="s">
        <v>24</v>
      </c>
      <c r="E6062" s="40" t="s">
        <v>1911</v>
      </c>
      <c r="F6062" s="42"/>
      <c r="G6062" s="54" t="s">
        <v>85</v>
      </c>
      <c r="H6062" s="43" t="s">
        <v>25</v>
      </c>
      <c r="I6062" s="43" t="s">
        <v>86</v>
      </c>
      <c r="J6062" s="43" t="s">
        <v>26</v>
      </c>
      <c r="K6062" s="4"/>
    </row>
    <row r="6063" ht="24.0" customHeight="1">
      <c r="A6063" s="77" t="s">
        <v>1940</v>
      </c>
      <c r="B6063" s="78" t="s">
        <v>4204</v>
      </c>
      <c r="C6063" s="77" t="s">
        <v>122</v>
      </c>
      <c r="D6063" s="77" t="s">
        <v>4205</v>
      </c>
      <c r="E6063" s="79" t="s">
        <v>1948</v>
      </c>
      <c r="F6063" s="42"/>
      <c r="G6063" s="80" t="s">
        <v>1134</v>
      </c>
      <c r="H6063" s="81">
        <v>0.2</v>
      </c>
      <c r="I6063" s="82" t="s">
        <v>3014</v>
      </c>
      <c r="J6063" s="86" t="s">
        <v>4280</v>
      </c>
      <c r="K6063" s="4"/>
    </row>
    <row r="6064" ht="39.0" customHeight="1">
      <c r="A6064" s="77" t="s">
        <v>1940</v>
      </c>
      <c r="B6064" s="78" t="s">
        <v>4508</v>
      </c>
      <c r="C6064" s="77" t="s">
        <v>265</v>
      </c>
      <c r="D6064" s="77" t="s">
        <v>4509</v>
      </c>
      <c r="E6064" s="79" t="s">
        <v>1943</v>
      </c>
      <c r="F6064" s="42"/>
      <c r="G6064" s="80" t="s">
        <v>106</v>
      </c>
      <c r="H6064" s="81">
        <v>1.0</v>
      </c>
      <c r="I6064" s="82" t="s">
        <v>4510</v>
      </c>
      <c r="J6064" s="86" t="s">
        <v>4510</v>
      </c>
      <c r="K6064" s="4"/>
    </row>
    <row r="6065" ht="24.0" customHeight="1">
      <c r="A6065" s="77" t="s">
        <v>1940</v>
      </c>
      <c r="B6065" s="78" t="s">
        <v>4211</v>
      </c>
      <c r="C6065" s="77" t="s">
        <v>265</v>
      </c>
      <c r="D6065" s="77" t="s">
        <v>4212</v>
      </c>
      <c r="E6065" s="79" t="s">
        <v>1943</v>
      </c>
      <c r="F6065" s="42"/>
      <c r="G6065" s="80" t="s">
        <v>106</v>
      </c>
      <c r="H6065" s="81">
        <v>4.0E-5</v>
      </c>
      <c r="I6065" s="82" t="s">
        <v>4213</v>
      </c>
      <c r="J6065" s="86" t="s">
        <v>2351</v>
      </c>
      <c r="K6065" s="4"/>
    </row>
    <row r="6066" ht="25.5" customHeight="1">
      <c r="A6066" s="77" t="s">
        <v>1940</v>
      </c>
      <c r="B6066" s="78" t="s">
        <v>2404</v>
      </c>
      <c r="C6066" s="77" t="s">
        <v>265</v>
      </c>
      <c r="D6066" s="77" t="s">
        <v>2405</v>
      </c>
      <c r="E6066" s="79" t="s">
        <v>1972</v>
      </c>
      <c r="F6066" s="42"/>
      <c r="G6066" s="80" t="s">
        <v>106</v>
      </c>
      <c r="H6066" s="81">
        <v>0.02036</v>
      </c>
      <c r="I6066" s="82" t="s">
        <v>2406</v>
      </c>
      <c r="J6066" s="86" t="s">
        <v>2444</v>
      </c>
      <c r="K6066" s="4"/>
    </row>
    <row r="6067" ht="25.5" customHeight="1">
      <c r="A6067" s="77" t="s">
        <v>1940</v>
      </c>
      <c r="B6067" s="78" t="s">
        <v>2372</v>
      </c>
      <c r="C6067" s="77" t="s">
        <v>122</v>
      </c>
      <c r="D6067" s="77" t="s">
        <v>2373</v>
      </c>
      <c r="E6067" s="79" t="s">
        <v>1943</v>
      </c>
      <c r="F6067" s="42"/>
      <c r="G6067" s="80" t="s">
        <v>98</v>
      </c>
      <c r="H6067" s="81">
        <v>4.0E-5</v>
      </c>
      <c r="I6067" s="82" t="s">
        <v>2374</v>
      </c>
      <c r="J6067" s="86" t="s">
        <v>2351</v>
      </c>
      <c r="K6067" s="4"/>
    </row>
    <row r="6068" ht="24.0" customHeight="1">
      <c r="A6068" s="77" t="s">
        <v>1940</v>
      </c>
      <c r="B6068" s="78" t="s">
        <v>2400</v>
      </c>
      <c r="C6068" s="77" t="s">
        <v>265</v>
      </c>
      <c r="D6068" s="77" t="s">
        <v>2401</v>
      </c>
      <c r="E6068" s="79" t="s">
        <v>1972</v>
      </c>
      <c r="F6068" s="42"/>
      <c r="G6068" s="80" t="s">
        <v>2402</v>
      </c>
      <c r="H6068" s="81">
        <v>8.0E-5</v>
      </c>
      <c r="I6068" s="82" t="s">
        <v>2403</v>
      </c>
      <c r="J6068" s="86" t="s">
        <v>2395</v>
      </c>
      <c r="K6068" s="4"/>
    </row>
    <row r="6069" ht="24.0" customHeight="1">
      <c r="A6069" s="77" t="s">
        <v>1940</v>
      </c>
      <c r="B6069" s="78" t="s">
        <v>2388</v>
      </c>
      <c r="C6069" s="77" t="s">
        <v>265</v>
      </c>
      <c r="D6069" s="77" t="s">
        <v>2389</v>
      </c>
      <c r="E6069" s="79" t="s">
        <v>1943</v>
      </c>
      <c r="F6069" s="42"/>
      <c r="G6069" s="80" t="s">
        <v>106</v>
      </c>
      <c r="H6069" s="81">
        <v>0.01308</v>
      </c>
      <c r="I6069" s="82" t="s">
        <v>2390</v>
      </c>
      <c r="J6069" s="86" t="s">
        <v>2689</v>
      </c>
      <c r="K6069" s="4"/>
    </row>
    <row r="6070" ht="24.0" customHeight="1">
      <c r="A6070" s="77" t="s">
        <v>1940</v>
      </c>
      <c r="B6070" s="78" t="s">
        <v>2382</v>
      </c>
      <c r="C6070" s="77" t="s">
        <v>265</v>
      </c>
      <c r="D6070" s="77" t="s">
        <v>2383</v>
      </c>
      <c r="E6070" s="79" t="s">
        <v>1943</v>
      </c>
      <c r="F6070" s="42"/>
      <c r="G6070" s="80" t="s">
        <v>106</v>
      </c>
      <c r="H6070" s="81">
        <v>4.0E-5</v>
      </c>
      <c r="I6070" s="82" t="s">
        <v>2384</v>
      </c>
      <c r="J6070" s="86" t="s">
        <v>2351</v>
      </c>
      <c r="K6070" s="4"/>
    </row>
    <row r="6071" ht="24.0" customHeight="1">
      <c r="A6071" s="77" t="s">
        <v>1940</v>
      </c>
      <c r="B6071" s="78" t="s">
        <v>2412</v>
      </c>
      <c r="C6071" s="77" t="s">
        <v>265</v>
      </c>
      <c r="D6071" s="77" t="s">
        <v>2413</v>
      </c>
      <c r="E6071" s="79" t="s">
        <v>1972</v>
      </c>
      <c r="F6071" s="42"/>
      <c r="G6071" s="80" t="s">
        <v>106</v>
      </c>
      <c r="H6071" s="81">
        <v>9.0E-4</v>
      </c>
      <c r="I6071" s="82" t="s">
        <v>2414</v>
      </c>
      <c r="J6071" s="86" t="s">
        <v>2359</v>
      </c>
      <c r="K6071" s="4"/>
    </row>
    <row r="6072" ht="24.0" customHeight="1">
      <c r="A6072" s="77" t="s">
        <v>1940</v>
      </c>
      <c r="B6072" s="78" t="s">
        <v>2392</v>
      </c>
      <c r="C6072" s="77" t="s">
        <v>265</v>
      </c>
      <c r="D6072" s="77" t="s">
        <v>2393</v>
      </c>
      <c r="E6072" s="79" t="s">
        <v>1943</v>
      </c>
      <c r="F6072" s="42"/>
      <c r="G6072" s="80" t="s">
        <v>106</v>
      </c>
      <c r="H6072" s="81">
        <v>3.6E-4</v>
      </c>
      <c r="I6072" s="82" t="s">
        <v>2394</v>
      </c>
      <c r="J6072" s="86" t="s">
        <v>2351</v>
      </c>
      <c r="K6072" s="4"/>
    </row>
    <row r="6073" ht="25.5" customHeight="1">
      <c r="A6073" s="77" t="s">
        <v>1940</v>
      </c>
      <c r="B6073" s="78" t="s">
        <v>2409</v>
      </c>
      <c r="C6073" s="77" t="s">
        <v>265</v>
      </c>
      <c r="D6073" s="77" t="s">
        <v>2410</v>
      </c>
      <c r="E6073" s="79" t="s">
        <v>1943</v>
      </c>
      <c r="F6073" s="42"/>
      <c r="G6073" s="80" t="s">
        <v>106</v>
      </c>
      <c r="H6073" s="81">
        <v>1.2E-4</v>
      </c>
      <c r="I6073" s="82" t="s">
        <v>2411</v>
      </c>
      <c r="J6073" s="86" t="s">
        <v>2351</v>
      </c>
      <c r="K6073" s="4"/>
    </row>
    <row r="6074" ht="25.5" customHeight="1">
      <c r="A6074" s="77" t="s">
        <v>1940</v>
      </c>
      <c r="B6074" s="78" t="s">
        <v>2364</v>
      </c>
      <c r="C6074" s="77" t="s">
        <v>122</v>
      </c>
      <c r="D6074" s="77" t="s">
        <v>2365</v>
      </c>
      <c r="E6074" s="79" t="s">
        <v>1943</v>
      </c>
      <c r="F6074" s="42"/>
      <c r="G6074" s="80" t="s">
        <v>2357</v>
      </c>
      <c r="H6074" s="81">
        <v>1.4E-4</v>
      </c>
      <c r="I6074" s="82" t="s">
        <v>2366</v>
      </c>
      <c r="J6074" s="86" t="s">
        <v>2359</v>
      </c>
      <c r="K6074" s="4"/>
    </row>
    <row r="6075" ht="24.0" customHeight="1">
      <c r="A6075" s="77" t="s">
        <v>1940</v>
      </c>
      <c r="B6075" s="78" t="s">
        <v>2396</v>
      </c>
      <c r="C6075" s="77" t="s">
        <v>265</v>
      </c>
      <c r="D6075" s="77" t="s">
        <v>2397</v>
      </c>
      <c r="E6075" s="79" t="s">
        <v>1943</v>
      </c>
      <c r="F6075" s="42"/>
      <c r="G6075" s="80" t="s">
        <v>106</v>
      </c>
      <c r="H6075" s="81">
        <v>0.02036</v>
      </c>
      <c r="I6075" s="82" t="s">
        <v>2398</v>
      </c>
      <c r="J6075" s="86" t="s">
        <v>3404</v>
      </c>
      <c r="K6075" s="4"/>
    </row>
    <row r="6076" ht="24.0" customHeight="1">
      <c r="A6076" s="77" t="s">
        <v>1940</v>
      </c>
      <c r="B6076" s="78" t="s">
        <v>2407</v>
      </c>
      <c r="C6076" s="77" t="s">
        <v>265</v>
      </c>
      <c r="D6076" s="77" t="s">
        <v>2408</v>
      </c>
      <c r="E6076" s="79" t="s">
        <v>1943</v>
      </c>
      <c r="F6076" s="42"/>
      <c r="G6076" s="80" t="s">
        <v>106</v>
      </c>
      <c r="H6076" s="81">
        <v>9.0E-4</v>
      </c>
      <c r="I6076" s="82" t="s">
        <v>2186</v>
      </c>
      <c r="J6076" s="86" t="s">
        <v>2351</v>
      </c>
      <c r="K6076" s="4"/>
    </row>
    <row r="6077" ht="24.0" customHeight="1">
      <c r="A6077" s="77" t="s">
        <v>1940</v>
      </c>
      <c r="B6077" s="78" t="s">
        <v>4214</v>
      </c>
      <c r="C6077" s="77" t="s">
        <v>265</v>
      </c>
      <c r="D6077" s="77" t="s">
        <v>4215</v>
      </c>
      <c r="E6077" s="79" t="s">
        <v>1943</v>
      </c>
      <c r="F6077" s="42"/>
      <c r="G6077" s="80" t="s">
        <v>106</v>
      </c>
      <c r="H6077" s="81">
        <v>4.0E-5</v>
      </c>
      <c r="I6077" s="82" t="s">
        <v>4216</v>
      </c>
      <c r="J6077" s="86" t="s">
        <v>2351</v>
      </c>
      <c r="K6077" s="4"/>
    </row>
    <row r="6078" ht="24.0" customHeight="1">
      <c r="A6078" s="77" t="s">
        <v>1940</v>
      </c>
      <c r="B6078" s="78" t="s">
        <v>2360</v>
      </c>
      <c r="C6078" s="77" t="s">
        <v>265</v>
      </c>
      <c r="D6078" s="77" t="s">
        <v>2361</v>
      </c>
      <c r="E6078" s="79" t="s">
        <v>1943</v>
      </c>
      <c r="F6078" s="42"/>
      <c r="G6078" s="80" t="s">
        <v>106</v>
      </c>
      <c r="H6078" s="81">
        <v>9.0E-4</v>
      </c>
      <c r="I6078" s="82" t="s">
        <v>2362</v>
      </c>
      <c r="J6078" s="86" t="s">
        <v>3564</v>
      </c>
      <c r="K6078" s="4"/>
    </row>
    <row r="6079" ht="24.0" customHeight="1">
      <c r="A6079" s="77" t="s">
        <v>1940</v>
      </c>
      <c r="B6079" s="78" t="s">
        <v>2378</v>
      </c>
      <c r="C6079" s="77" t="s">
        <v>265</v>
      </c>
      <c r="D6079" s="77" t="s">
        <v>2379</v>
      </c>
      <c r="E6079" s="79" t="s">
        <v>1943</v>
      </c>
      <c r="F6079" s="42"/>
      <c r="G6079" s="80" t="s">
        <v>106</v>
      </c>
      <c r="H6079" s="81">
        <v>3.0E-4</v>
      </c>
      <c r="I6079" s="82" t="s">
        <v>2380</v>
      </c>
      <c r="J6079" s="86" t="s">
        <v>2689</v>
      </c>
      <c r="K6079" s="4"/>
    </row>
    <row r="6080" ht="24.0" customHeight="1">
      <c r="A6080" s="77" t="s">
        <v>1940</v>
      </c>
      <c r="B6080" s="78" t="s">
        <v>2355</v>
      </c>
      <c r="C6080" s="77" t="s">
        <v>122</v>
      </c>
      <c r="D6080" s="77" t="s">
        <v>2356</v>
      </c>
      <c r="E6080" s="79" t="s">
        <v>1943</v>
      </c>
      <c r="F6080" s="42"/>
      <c r="G6080" s="80" t="s">
        <v>2357</v>
      </c>
      <c r="H6080" s="81">
        <v>4.6E-4</v>
      </c>
      <c r="I6080" s="82" t="s">
        <v>2358</v>
      </c>
      <c r="J6080" s="86" t="s">
        <v>2351</v>
      </c>
      <c r="K6080" s="4"/>
    </row>
    <row r="6081" ht="24.0" customHeight="1">
      <c r="A6081" s="77" t="s">
        <v>1940</v>
      </c>
      <c r="B6081" s="78" t="s">
        <v>2368</v>
      </c>
      <c r="C6081" s="77" t="s">
        <v>265</v>
      </c>
      <c r="D6081" s="77" t="s">
        <v>2369</v>
      </c>
      <c r="E6081" s="79" t="s">
        <v>1943</v>
      </c>
      <c r="F6081" s="42"/>
      <c r="G6081" s="80" t="s">
        <v>2370</v>
      </c>
      <c r="H6081" s="81">
        <v>1.6E-4</v>
      </c>
      <c r="I6081" s="82" t="s">
        <v>2371</v>
      </c>
      <c r="J6081" s="86" t="s">
        <v>2351</v>
      </c>
      <c r="K6081" s="4"/>
    </row>
    <row r="6082" ht="24.0" customHeight="1">
      <c r="A6082" s="77" t="s">
        <v>1940</v>
      </c>
      <c r="B6082" s="78" t="s">
        <v>4218</v>
      </c>
      <c r="C6082" s="77" t="s">
        <v>265</v>
      </c>
      <c r="D6082" s="77" t="s">
        <v>4219</v>
      </c>
      <c r="E6082" s="79" t="s">
        <v>1943</v>
      </c>
      <c r="F6082" s="42"/>
      <c r="G6082" s="80" t="s">
        <v>106</v>
      </c>
      <c r="H6082" s="81">
        <v>2.0E-5</v>
      </c>
      <c r="I6082" s="82" t="s">
        <v>4220</v>
      </c>
      <c r="J6082" s="86" t="s">
        <v>2351</v>
      </c>
      <c r="K6082" s="4"/>
    </row>
    <row r="6083" ht="13.5" customHeight="1">
      <c r="A6083" s="64"/>
      <c r="B6083" s="64"/>
      <c r="C6083" s="64"/>
      <c r="D6083" s="64"/>
      <c r="E6083" s="64" t="s">
        <v>1935</v>
      </c>
      <c r="F6083" s="74">
        <v>2.18</v>
      </c>
      <c r="G6083" s="64" t="s">
        <v>1936</v>
      </c>
      <c r="H6083" s="74">
        <v>2.35</v>
      </c>
      <c r="I6083" s="64" t="s">
        <v>1937</v>
      </c>
      <c r="J6083" s="74">
        <v>4.53</v>
      </c>
      <c r="K6083" s="4"/>
    </row>
    <row r="6084" ht="13.5" customHeight="1">
      <c r="A6084" s="64"/>
      <c r="B6084" s="64"/>
      <c r="C6084" s="64"/>
      <c r="D6084" s="64"/>
      <c r="E6084" s="64" t="s">
        <v>1938</v>
      </c>
      <c r="F6084" s="74">
        <v>30.89</v>
      </c>
      <c r="G6084" s="64"/>
      <c r="H6084" s="75" t="s">
        <v>1939</v>
      </c>
      <c r="I6084" s="34"/>
      <c r="J6084" s="74">
        <v>162.13</v>
      </c>
      <c r="K6084" s="4"/>
    </row>
    <row r="6085" ht="0.75" customHeight="1">
      <c r="A6085" s="76"/>
      <c r="B6085" s="76"/>
      <c r="C6085" s="76"/>
      <c r="D6085" s="76"/>
      <c r="E6085" s="76"/>
      <c r="F6085" s="76"/>
      <c r="G6085" s="76"/>
      <c r="H6085" s="76"/>
      <c r="I6085" s="76"/>
      <c r="J6085" s="76"/>
      <c r="K6085" s="76"/>
    </row>
    <row r="6086" ht="18.0" customHeight="1">
      <c r="A6086" s="39" t="s">
        <v>1507</v>
      </c>
      <c r="B6086" s="43" t="s">
        <v>83</v>
      </c>
      <c r="C6086" s="39" t="s">
        <v>84</v>
      </c>
      <c r="D6086" s="39" t="s">
        <v>24</v>
      </c>
      <c r="E6086" s="40" t="s">
        <v>1911</v>
      </c>
      <c r="F6086" s="42"/>
      <c r="G6086" s="54" t="s">
        <v>85</v>
      </c>
      <c r="H6086" s="43" t="s">
        <v>25</v>
      </c>
      <c r="I6086" s="43" t="s">
        <v>86</v>
      </c>
      <c r="J6086" s="43" t="s">
        <v>26</v>
      </c>
      <c r="K6086" s="4"/>
    </row>
    <row r="6087" ht="25.5" customHeight="1">
      <c r="A6087" s="56" t="s">
        <v>1913</v>
      </c>
      <c r="B6087" s="58" t="s">
        <v>1508</v>
      </c>
      <c r="C6087" s="56" t="s">
        <v>265</v>
      </c>
      <c r="D6087" s="56" t="s">
        <v>1509</v>
      </c>
      <c r="E6087" s="66" t="s">
        <v>4376</v>
      </c>
      <c r="F6087" s="42"/>
      <c r="G6087" s="57" t="s">
        <v>106</v>
      </c>
      <c r="H6087" s="67">
        <v>1.0</v>
      </c>
      <c r="I6087" s="59">
        <v>35.49</v>
      </c>
      <c r="J6087" s="59">
        <v>35.49</v>
      </c>
      <c r="K6087" s="4"/>
    </row>
    <row r="6088" ht="15.0" customHeight="1">
      <c r="A6088" s="39" t="s">
        <v>23</v>
      </c>
      <c r="B6088" s="43" t="s">
        <v>83</v>
      </c>
      <c r="C6088" s="39" t="s">
        <v>84</v>
      </c>
      <c r="D6088" s="39" t="s">
        <v>24</v>
      </c>
      <c r="E6088" s="40" t="s">
        <v>1911</v>
      </c>
      <c r="F6088" s="42"/>
      <c r="G6088" s="54" t="s">
        <v>85</v>
      </c>
      <c r="H6088" s="43" t="s">
        <v>25</v>
      </c>
      <c r="I6088" s="43" t="s">
        <v>86</v>
      </c>
      <c r="J6088" s="43" t="s">
        <v>26</v>
      </c>
      <c r="K6088" s="4"/>
    </row>
    <row r="6089" ht="24.0" customHeight="1">
      <c r="A6089" s="68" t="s">
        <v>1913</v>
      </c>
      <c r="B6089" s="69" t="s">
        <v>4196</v>
      </c>
      <c r="C6089" s="68" t="s">
        <v>265</v>
      </c>
      <c r="D6089" s="68" t="s">
        <v>4197</v>
      </c>
      <c r="E6089" s="70" t="s">
        <v>2332</v>
      </c>
      <c r="F6089" s="42"/>
      <c r="G6089" s="71" t="s">
        <v>2070</v>
      </c>
      <c r="H6089" s="72">
        <v>0.45</v>
      </c>
      <c r="I6089" s="73" t="s">
        <v>4198</v>
      </c>
      <c r="J6089" s="84" t="s">
        <v>3432</v>
      </c>
      <c r="K6089" s="4"/>
    </row>
    <row r="6090" ht="25.5" customHeight="1">
      <c r="A6090" s="77" t="s">
        <v>1940</v>
      </c>
      <c r="B6090" s="78" t="s">
        <v>4511</v>
      </c>
      <c r="C6090" s="77" t="s">
        <v>265</v>
      </c>
      <c r="D6090" s="77" t="s">
        <v>4512</v>
      </c>
      <c r="E6090" s="79" t="s">
        <v>1943</v>
      </c>
      <c r="F6090" s="42"/>
      <c r="G6090" s="80" t="s">
        <v>106</v>
      </c>
      <c r="H6090" s="81">
        <v>1.0</v>
      </c>
      <c r="I6090" s="82" t="s">
        <v>4513</v>
      </c>
      <c r="J6090" s="86" t="s">
        <v>4513</v>
      </c>
      <c r="K6090" s="4"/>
    </row>
    <row r="6091" ht="24.0" customHeight="1">
      <c r="A6091" s="77" t="s">
        <v>1940</v>
      </c>
      <c r="B6091" s="78" t="s">
        <v>4204</v>
      </c>
      <c r="C6091" s="77" t="s">
        <v>122</v>
      </c>
      <c r="D6091" s="77" t="s">
        <v>4205</v>
      </c>
      <c r="E6091" s="79" t="s">
        <v>1948</v>
      </c>
      <c r="F6091" s="42"/>
      <c r="G6091" s="80" t="s">
        <v>1134</v>
      </c>
      <c r="H6091" s="81">
        <v>0.45</v>
      </c>
      <c r="I6091" s="82" t="s">
        <v>3014</v>
      </c>
      <c r="J6091" s="86" t="s">
        <v>4371</v>
      </c>
      <c r="K6091" s="4"/>
    </row>
    <row r="6092" ht="39.75" customHeight="1">
      <c r="A6092" s="87" t="s">
        <v>2347</v>
      </c>
      <c r="B6092" s="41"/>
      <c r="C6092" s="41"/>
      <c r="D6092" s="41"/>
      <c r="E6092" s="41"/>
      <c r="F6092" s="41"/>
      <c r="G6092" s="41"/>
      <c r="H6092" s="41"/>
      <c r="I6092" s="41"/>
      <c r="J6092" s="42"/>
      <c r="K6092" s="4"/>
    </row>
    <row r="6093" ht="15.0" customHeight="1">
      <c r="A6093" s="39" t="s">
        <v>23</v>
      </c>
      <c r="B6093" s="43" t="s">
        <v>83</v>
      </c>
      <c r="C6093" s="39" t="s">
        <v>84</v>
      </c>
      <c r="D6093" s="39" t="s">
        <v>24</v>
      </c>
      <c r="E6093" s="40" t="s">
        <v>1911</v>
      </c>
      <c r="F6093" s="42"/>
      <c r="G6093" s="54" t="s">
        <v>85</v>
      </c>
      <c r="H6093" s="43" t="s">
        <v>25</v>
      </c>
      <c r="I6093" s="43" t="s">
        <v>86</v>
      </c>
      <c r="J6093" s="43" t="s">
        <v>26</v>
      </c>
      <c r="K6093" s="4"/>
    </row>
    <row r="6094" ht="24.0" customHeight="1">
      <c r="A6094" s="77" t="s">
        <v>1940</v>
      </c>
      <c r="B6094" s="78" t="s">
        <v>4211</v>
      </c>
      <c r="C6094" s="77" t="s">
        <v>265</v>
      </c>
      <c r="D6094" s="77" t="s">
        <v>4212</v>
      </c>
      <c r="E6094" s="79" t="s">
        <v>1943</v>
      </c>
      <c r="F6094" s="42"/>
      <c r="G6094" s="80" t="s">
        <v>106</v>
      </c>
      <c r="H6094" s="81">
        <v>9.0E-5</v>
      </c>
      <c r="I6094" s="82" t="s">
        <v>4213</v>
      </c>
      <c r="J6094" s="86" t="s">
        <v>2351</v>
      </c>
      <c r="K6094" s="4"/>
    </row>
    <row r="6095" ht="25.5" customHeight="1">
      <c r="A6095" s="77" t="s">
        <v>1940</v>
      </c>
      <c r="B6095" s="78" t="s">
        <v>2404</v>
      </c>
      <c r="C6095" s="77" t="s">
        <v>265</v>
      </c>
      <c r="D6095" s="77" t="s">
        <v>2405</v>
      </c>
      <c r="E6095" s="79" t="s">
        <v>1972</v>
      </c>
      <c r="F6095" s="42"/>
      <c r="G6095" s="80" t="s">
        <v>106</v>
      </c>
      <c r="H6095" s="81">
        <v>0.04581</v>
      </c>
      <c r="I6095" s="82" t="s">
        <v>2406</v>
      </c>
      <c r="J6095" s="86" t="s">
        <v>2334</v>
      </c>
      <c r="K6095" s="4"/>
    </row>
    <row r="6096" ht="25.5" customHeight="1">
      <c r="A6096" s="77" t="s">
        <v>1940</v>
      </c>
      <c r="B6096" s="78" t="s">
        <v>2372</v>
      </c>
      <c r="C6096" s="77" t="s">
        <v>122</v>
      </c>
      <c r="D6096" s="77" t="s">
        <v>2373</v>
      </c>
      <c r="E6096" s="79" t="s">
        <v>1943</v>
      </c>
      <c r="F6096" s="42"/>
      <c r="G6096" s="80" t="s">
        <v>98</v>
      </c>
      <c r="H6096" s="81">
        <v>9.0E-5</v>
      </c>
      <c r="I6096" s="82" t="s">
        <v>2374</v>
      </c>
      <c r="J6096" s="86" t="s">
        <v>2351</v>
      </c>
      <c r="K6096" s="4"/>
    </row>
    <row r="6097" ht="24.0" customHeight="1">
      <c r="A6097" s="77" t="s">
        <v>1940</v>
      </c>
      <c r="B6097" s="78" t="s">
        <v>2400</v>
      </c>
      <c r="C6097" s="77" t="s">
        <v>265</v>
      </c>
      <c r="D6097" s="77" t="s">
        <v>2401</v>
      </c>
      <c r="E6097" s="79" t="s">
        <v>1972</v>
      </c>
      <c r="F6097" s="42"/>
      <c r="G6097" s="80" t="s">
        <v>2402</v>
      </c>
      <c r="H6097" s="81">
        <v>1.8E-4</v>
      </c>
      <c r="I6097" s="82" t="s">
        <v>2403</v>
      </c>
      <c r="J6097" s="86" t="s">
        <v>2689</v>
      </c>
      <c r="K6097" s="4"/>
    </row>
    <row r="6098" ht="24.0" customHeight="1">
      <c r="A6098" s="77" t="s">
        <v>1940</v>
      </c>
      <c r="B6098" s="78" t="s">
        <v>2388</v>
      </c>
      <c r="C6098" s="77" t="s">
        <v>265</v>
      </c>
      <c r="D6098" s="77" t="s">
        <v>2389</v>
      </c>
      <c r="E6098" s="79" t="s">
        <v>1943</v>
      </c>
      <c r="F6098" s="42"/>
      <c r="G6098" s="80" t="s">
        <v>106</v>
      </c>
      <c r="H6098" s="81">
        <v>0.02943</v>
      </c>
      <c r="I6098" s="82" t="s">
        <v>2390</v>
      </c>
      <c r="J6098" s="86" t="s">
        <v>2929</v>
      </c>
      <c r="K6098" s="4"/>
    </row>
    <row r="6099" ht="24.0" customHeight="1">
      <c r="A6099" s="77" t="s">
        <v>1940</v>
      </c>
      <c r="B6099" s="78" t="s">
        <v>2382</v>
      </c>
      <c r="C6099" s="77" t="s">
        <v>265</v>
      </c>
      <c r="D6099" s="77" t="s">
        <v>2383</v>
      </c>
      <c r="E6099" s="79" t="s">
        <v>1943</v>
      </c>
      <c r="F6099" s="42"/>
      <c r="G6099" s="80" t="s">
        <v>106</v>
      </c>
      <c r="H6099" s="81">
        <v>9.0E-5</v>
      </c>
      <c r="I6099" s="82" t="s">
        <v>2384</v>
      </c>
      <c r="J6099" s="86" t="s">
        <v>2351</v>
      </c>
      <c r="K6099" s="4"/>
    </row>
    <row r="6100" ht="24.0" customHeight="1">
      <c r="A6100" s="77" t="s">
        <v>1940</v>
      </c>
      <c r="B6100" s="78" t="s">
        <v>2412</v>
      </c>
      <c r="C6100" s="77" t="s">
        <v>265</v>
      </c>
      <c r="D6100" s="77" t="s">
        <v>2413</v>
      </c>
      <c r="E6100" s="79" t="s">
        <v>1972</v>
      </c>
      <c r="F6100" s="42"/>
      <c r="G6100" s="80" t="s">
        <v>106</v>
      </c>
      <c r="H6100" s="81">
        <v>0.002025</v>
      </c>
      <c r="I6100" s="82" t="s">
        <v>2414</v>
      </c>
      <c r="J6100" s="86" t="s">
        <v>2395</v>
      </c>
      <c r="K6100" s="4"/>
    </row>
    <row r="6101" ht="24.0" customHeight="1">
      <c r="A6101" s="77" t="s">
        <v>1940</v>
      </c>
      <c r="B6101" s="78" t="s">
        <v>2392</v>
      </c>
      <c r="C6101" s="77" t="s">
        <v>265</v>
      </c>
      <c r="D6101" s="77" t="s">
        <v>2393</v>
      </c>
      <c r="E6101" s="79" t="s">
        <v>1943</v>
      </c>
      <c r="F6101" s="42"/>
      <c r="G6101" s="80" t="s">
        <v>106</v>
      </c>
      <c r="H6101" s="81">
        <v>8.1E-4</v>
      </c>
      <c r="I6101" s="82" t="s">
        <v>2394</v>
      </c>
      <c r="J6101" s="86" t="s">
        <v>2359</v>
      </c>
      <c r="K6101" s="4"/>
    </row>
    <row r="6102" ht="25.5" customHeight="1">
      <c r="A6102" s="77" t="s">
        <v>1940</v>
      </c>
      <c r="B6102" s="78" t="s">
        <v>2409</v>
      </c>
      <c r="C6102" s="77" t="s">
        <v>265</v>
      </c>
      <c r="D6102" s="77" t="s">
        <v>2410</v>
      </c>
      <c r="E6102" s="79" t="s">
        <v>1943</v>
      </c>
      <c r="F6102" s="42"/>
      <c r="G6102" s="80" t="s">
        <v>106</v>
      </c>
      <c r="H6102" s="81">
        <v>2.7E-4</v>
      </c>
      <c r="I6102" s="82" t="s">
        <v>2411</v>
      </c>
      <c r="J6102" s="86" t="s">
        <v>2351</v>
      </c>
      <c r="K6102" s="4"/>
    </row>
    <row r="6103" ht="25.5" customHeight="1">
      <c r="A6103" s="77" t="s">
        <v>1940</v>
      </c>
      <c r="B6103" s="78" t="s">
        <v>2364</v>
      </c>
      <c r="C6103" s="77" t="s">
        <v>122</v>
      </c>
      <c r="D6103" s="77" t="s">
        <v>2365</v>
      </c>
      <c r="E6103" s="79" t="s">
        <v>1943</v>
      </c>
      <c r="F6103" s="42"/>
      <c r="G6103" s="80" t="s">
        <v>2357</v>
      </c>
      <c r="H6103" s="81">
        <v>3.15E-4</v>
      </c>
      <c r="I6103" s="82" t="s">
        <v>2366</v>
      </c>
      <c r="J6103" s="86" t="s">
        <v>2395</v>
      </c>
      <c r="K6103" s="4"/>
    </row>
    <row r="6104" ht="24.0" customHeight="1">
      <c r="A6104" s="77" t="s">
        <v>1940</v>
      </c>
      <c r="B6104" s="78" t="s">
        <v>2396</v>
      </c>
      <c r="C6104" s="77" t="s">
        <v>265</v>
      </c>
      <c r="D6104" s="77" t="s">
        <v>2397</v>
      </c>
      <c r="E6104" s="79" t="s">
        <v>1943</v>
      </c>
      <c r="F6104" s="42"/>
      <c r="G6104" s="80" t="s">
        <v>106</v>
      </c>
      <c r="H6104" s="81">
        <v>0.04581</v>
      </c>
      <c r="I6104" s="82" t="s">
        <v>2398</v>
      </c>
      <c r="J6104" s="86" t="s">
        <v>4422</v>
      </c>
      <c r="K6104" s="4"/>
    </row>
    <row r="6105" ht="24.0" customHeight="1">
      <c r="A6105" s="77" t="s">
        <v>1940</v>
      </c>
      <c r="B6105" s="78" t="s">
        <v>2407</v>
      </c>
      <c r="C6105" s="77" t="s">
        <v>265</v>
      </c>
      <c r="D6105" s="77" t="s">
        <v>2408</v>
      </c>
      <c r="E6105" s="79" t="s">
        <v>1943</v>
      </c>
      <c r="F6105" s="42"/>
      <c r="G6105" s="80" t="s">
        <v>106</v>
      </c>
      <c r="H6105" s="81">
        <v>0.002025</v>
      </c>
      <c r="I6105" s="82" t="s">
        <v>2186</v>
      </c>
      <c r="J6105" s="86" t="s">
        <v>2351</v>
      </c>
      <c r="K6105" s="4"/>
    </row>
    <row r="6106" ht="24.0" customHeight="1">
      <c r="A6106" s="77" t="s">
        <v>1940</v>
      </c>
      <c r="B6106" s="78" t="s">
        <v>4214</v>
      </c>
      <c r="C6106" s="77" t="s">
        <v>265</v>
      </c>
      <c r="D6106" s="77" t="s">
        <v>4215</v>
      </c>
      <c r="E6106" s="79" t="s">
        <v>1943</v>
      </c>
      <c r="F6106" s="42"/>
      <c r="G6106" s="80" t="s">
        <v>106</v>
      </c>
      <c r="H6106" s="81">
        <v>9.0E-5</v>
      </c>
      <c r="I6106" s="82" t="s">
        <v>4216</v>
      </c>
      <c r="J6106" s="86" t="s">
        <v>2359</v>
      </c>
      <c r="K6106" s="4"/>
    </row>
    <row r="6107" ht="24.0" customHeight="1">
      <c r="A6107" s="77" t="s">
        <v>1940</v>
      </c>
      <c r="B6107" s="78" t="s">
        <v>2360</v>
      </c>
      <c r="C6107" s="77" t="s">
        <v>265</v>
      </c>
      <c r="D6107" s="77" t="s">
        <v>2361</v>
      </c>
      <c r="E6107" s="79" t="s">
        <v>1943</v>
      </c>
      <c r="F6107" s="42"/>
      <c r="G6107" s="80" t="s">
        <v>106</v>
      </c>
      <c r="H6107" s="81">
        <v>0.002025</v>
      </c>
      <c r="I6107" s="82" t="s">
        <v>2362</v>
      </c>
      <c r="J6107" s="86" t="s">
        <v>3200</v>
      </c>
      <c r="K6107" s="4"/>
    </row>
    <row r="6108" ht="24.0" customHeight="1">
      <c r="A6108" s="77" t="s">
        <v>1940</v>
      </c>
      <c r="B6108" s="78" t="s">
        <v>2378</v>
      </c>
      <c r="C6108" s="77" t="s">
        <v>265</v>
      </c>
      <c r="D6108" s="77" t="s">
        <v>2379</v>
      </c>
      <c r="E6108" s="79" t="s">
        <v>1943</v>
      </c>
      <c r="F6108" s="42"/>
      <c r="G6108" s="80" t="s">
        <v>106</v>
      </c>
      <c r="H6108" s="81">
        <v>6.75E-4</v>
      </c>
      <c r="I6108" s="82" t="s">
        <v>2380</v>
      </c>
      <c r="J6108" s="86" t="s">
        <v>2929</v>
      </c>
      <c r="K6108" s="4"/>
    </row>
    <row r="6109" ht="24.0" customHeight="1">
      <c r="A6109" s="77" t="s">
        <v>1940</v>
      </c>
      <c r="B6109" s="78" t="s">
        <v>2355</v>
      </c>
      <c r="C6109" s="77" t="s">
        <v>122</v>
      </c>
      <c r="D6109" s="77" t="s">
        <v>2356</v>
      </c>
      <c r="E6109" s="79" t="s">
        <v>1943</v>
      </c>
      <c r="F6109" s="42"/>
      <c r="G6109" s="80" t="s">
        <v>2357</v>
      </c>
      <c r="H6109" s="81">
        <v>0.001035</v>
      </c>
      <c r="I6109" s="82" t="s">
        <v>2358</v>
      </c>
      <c r="J6109" s="86" t="s">
        <v>2359</v>
      </c>
      <c r="K6109" s="4"/>
    </row>
    <row r="6110" ht="24.0" customHeight="1">
      <c r="A6110" s="77" t="s">
        <v>1940</v>
      </c>
      <c r="B6110" s="78" t="s">
        <v>2368</v>
      </c>
      <c r="C6110" s="77" t="s">
        <v>265</v>
      </c>
      <c r="D6110" s="77" t="s">
        <v>2369</v>
      </c>
      <c r="E6110" s="79" t="s">
        <v>1943</v>
      </c>
      <c r="F6110" s="42"/>
      <c r="G6110" s="80" t="s">
        <v>2370</v>
      </c>
      <c r="H6110" s="81">
        <v>3.6E-4</v>
      </c>
      <c r="I6110" s="82" t="s">
        <v>2371</v>
      </c>
      <c r="J6110" s="86" t="s">
        <v>2351</v>
      </c>
      <c r="K6110" s="4"/>
    </row>
    <row r="6111" ht="24.0" customHeight="1">
      <c r="A6111" s="77" t="s">
        <v>1940</v>
      </c>
      <c r="B6111" s="78" t="s">
        <v>4218</v>
      </c>
      <c r="C6111" s="77" t="s">
        <v>265</v>
      </c>
      <c r="D6111" s="77" t="s">
        <v>4219</v>
      </c>
      <c r="E6111" s="79" t="s">
        <v>1943</v>
      </c>
      <c r="F6111" s="42"/>
      <c r="G6111" s="80" t="s">
        <v>106</v>
      </c>
      <c r="H6111" s="81">
        <v>4.5E-5</v>
      </c>
      <c r="I6111" s="82" t="s">
        <v>4220</v>
      </c>
      <c r="J6111" s="86" t="s">
        <v>2351</v>
      </c>
      <c r="K6111" s="4"/>
    </row>
    <row r="6112" ht="25.5" customHeight="1">
      <c r="A6112" s="77" t="s">
        <v>1940</v>
      </c>
      <c r="B6112" s="78" t="s">
        <v>4511</v>
      </c>
      <c r="C6112" s="77" t="s">
        <v>265</v>
      </c>
      <c r="D6112" s="77" t="s">
        <v>4512</v>
      </c>
      <c r="E6112" s="79" t="s">
        <v>1943</v>
      </c>
      <c r="F6112" s="42"/>
      <c r="G6112" s="80" t="s">
        <v>106</v>
      </c>
      <c r="H6112" s="81">
        <v>1.0</v>
      </c>
      <c r="I6112" s="82" t="s">
        <v>4513</v>
      </c>
      <c r="J6112" s="86" t="s">
        <v>4513</v>
      </c>
      <c r="K6112" s="4"/>
    </row>
    <row r="6113" ht="24.0" customHeight="1">
      <c r="A6113" s="77" t="s">
        <v>1940</v>
      </c>
      <c r="B6113" s="78" t="s">
        <v>4204</v>
      </c>
      <c r="C6113" s="77" t="s">
        <v>122</v>
      </c>
      <c r="D6113" s="77" t="s">
        <v>4205</v>
      </c>
      <c r="E6113" s="79" t="s">
        <v>1948</v>
      </c>
      <c r="F6113" s="42"/>
      <c r="G6113" s="80" t="s">
        <v>1134</v>
      </c>
      <c r="H6113" s="81">
        <v>0.45</v>
      </c>
      <c r="I6113" s="82" t="s">
        <v>3014</v>
      </c>
      <c r="J6113" s="86" t="s">
        <v>4371</v>
      </c>
      <c r="K6113" s="4"/>
    </row>
    <row r="6114" ht="13.5" customHeight="1">
      <c r="A6114" s="64"/>
      <c r="B6114" s="64"/>
      <c r="C6114" s="64"/>
      <c r="D6114" s="64"/>
      <c r="E6114" s="64" t="s">
        <v>1935</v>
      </c>
      <c r="F6114" s="74">
        <v>4.91</v>
      </c>
      <c r="G6114" s="64" t="s">
        <v>1936</v>
      </c>
      <c r="H6114" s="74">
        <v>5.28</v>
      </c>
      <c r="I6114" s="64" t="s">
        <v>1937</v>
      </c>
      <c r="J6114" s="74">
        <v>10.19</v>
      </c>
      <c r="K6114" s="4"/>
    </row>
    <row r="6115" ht="13.5" customHeight="1">
      <c r="A6115" s="64"/>
      <c r="B6115" s="64"/>
      <c r="C6115" s="64"/>
      <c r="D6115" s="64"/>
      <c r="E6115" s="64" t="s">
        <v>1938</v>
      </c>
      <c r="F6115" s="74">
        <v>8.35</v>
      </c>
      <c r="G6115" s="64"/>
      <c r="H6115" s="75" t="s">
        <v>1939</v>
      </c>
      <c r="I6115" s="34"/>
      <c r="J6115" s="74">
        <v>43.84</v>
      </c>
      <c r="K6115" s="4"/>
    </row>
    <row r="6116" ht="0.75" customHeight="1">
      <c r="A6116" s="76"/>
      <c r="B6116" s="76"/>
      <c r="C6116" s="76"/>
      <c r="D6116" s="76"/>
      <c r="E6116" s="76"/>
      <c r="F6116" s="76"/>
      <c r="G6116" s="76"/>
      <c r="H6116" s="76"/>
      <c r="I6116" s="76"/>
      <c r="J6116" s="76"/>
      <c r="K6116" s="76"/>
    </row>
    <row r="6117" ht="18.0" customHeight="1">
      <c r="A6117" s="39" t="s">
        <v>1510</v>
      </c>
      <c r="B6117" s="43" t="s">
        <v>83</v>
      </c>
      <c r="C6117" s="39" t="s">
        <v>84</v>
      </c>
      <c r="D6117" s="39" t="s">
        <v>24</v>
      </c>
      <c r="E6117" s="40" t="s">
        <v>1911</v>
      </c>
      <c r="F6117" s="42"/>
      <c r="G6117" s="54" t="s">
        <v>85</v>
      </c>
      <c r="H6117" s="43" t="s">
        <v>25</v>
      </c>
      <c r="I6117" s="43" t="s">
        <v>86</v>
      </c>
      <c r="J6117" s="43" t="s">
        <v>26</v>
      </c>
      <c r="K6117" s="4"/>
    </row>
    <row r="6118" ht="25.5" customHeight="1">
      <c r="A6118" s="56" t="s">
        <v>1913</v>
      </c>
      <c r="B6118" s="58" t="s">
        <v>1511</v>
      </c>
      <c r="C6118" s="56" t="s">
        <v>265</v>
      </c>
      <c r="D6118" s="56" t="s">
        <v>1512</v>
      </c>
      <c r="E6118" s="66" t="s">
        <v>4376</v>
      </c>
      <c r="F6118" s="42"/>
      <c r="G6118" s="57" t="s">
        <v>106</v>
      </c>
      <c r="H6118" s="67">
        <v>1.0</v>
      </c>
      <c r="I6118" s="59">
        <v>32.62</v>
      </c>
      <c r="J6118" s="59">
        <v>32.62</v>
      </c>
      <c r="K6118" s="4"/>
    </row>
    <row r="6119" ht="15.0" customHeight="1">
      <c r="A6119" s="39" t="s">
        <v>23</v>
      </c>
      <c r="B6119" s="43" t="s">
        <v>83</v>
      </c>
      <c r="C6119" s="39" t="s">
        <v>84</v>
      </c>
      <c r="D6119" s="39" t="s">
        <v>24</v>
      </c>
      <c r="E6119" s="40" t="s">
        <v>1911</v>
      </c>
      <c r="F6119" s="42"/>
      <c r="G6119" s="54" t="s">
        <v>85</v>
      </c>
      <c r="H6119" s="43" t="s">
        <v>25</v>
      </c>
      <c r="I6119" s="43" t="s">
        <v>86</v>
      </c>
      <c r="J6119" s="43" t="s">
        <v>26</v>
      </c>
      <c r="K6119" s="4"/>
    </row>
    <row r="6120" ht="24.0" customHeight="1">
      <c r="A6120" s="68" t="s">
        <v>1913</v>
      </c>
      <c r="B6120" s="69" t="s">
        <v>4196</v>
      </c>
      <c r="C6120" s="68" t="s">
        <v>265</v>
      </c>
      <c r="D6120" s="68" t="s">
        <v>4197</v>
      </c>
      <c r="E6120" s="70" t="s">
        <v>2332</v>
      </c>
      <c r="F6120" s="42"/>
      <c r="G6120" s="71" t="s">
        <v>2070</v>
      </c>
      <c r="H6120" s="72">
        <v>0.45</v>
      </c>
      <c r="I6120" s="73" t="s">
        <v>4198</v>
      </c>
      <c r="J6120" s="84" t="s">
        <v>3432</v>
      </c>
      <c r="K6120" s="4"/>
    </row>
    <row r="6121" ht="25.5" customHeight="1">
      <c r="A6121" s="77" t="s">
        <v>1940</v>
      </c>
      <c r="B6121" s="78" t="s">
        <v>4514</v>
      </c>
      <c r="C6121" s="77" t="s">
        <v>265</v>
      </c>
      <c r="D6121" s="77" t="s">
        <v>4515</v>
      </c>
      <c r="E6121" s="79" t="s">
        <v>1943</v>
      </c>
      <c r="F6121" s="42"/>
      <c r="G6121" s="80" t="s">
        <v>106</v>
      </c>
      <c r="H6121" s="81">
        <v>1.0</v>
      </c>
      <c r="I6121" s="82" t="s">
        <v>4516</v>
      </c>
      <c r="J6121" s="86" t="s">
        <v>4516</v>
      </c>
      <c r="K6121" s="4"/>
    </row>
    <row r="6122" ht="24.0" customHeight="1">
      <c r="A6122" s="77" t="s">
        <v>1940</v>
      </c>
      <c r="B6122" s="78" t="s">
        <v>4204</v>
      </c>
      <c r="C6122" s="77" t="s">
        <v>122</v>
      </c>
      <c r="D6122" s="77" t="s">
        <v>4205</v>
      </c>
      <c r="E6122" s="79" t="s">
        <v>1948</v>
      </c>
      <c r="F6122" s="42"/>
      <c r="G6122" s="80" t="s">
        <v>1134</v>
      </c>
      <c r="H6122" s="81">
        <v>0.45</v>
      </c>
      <c r="I6122" s="82" t="s">
        <v>3014</v>
      </c>
      <c r="J6122" s="86" t="s">
        <v>4371</v>
      </c>
      <c r="K6122" s="4"/>
    </row>
    <row r="6123" ht="39.75" customHeight="1">
      <c r="A6123" s="87" t="s">
        <v>2347</v>
      </c>
      <c r="B6123" s="41"/>
      <c r="C6123" s="41"/>
      <c r="D6123" s="41"/>
      <c r="E6123" s="41"/>
      <c r="F6123" s="41"/>
      <c r="G6123" s="41"/>
      <c r="H6123" s="41"/>
      <c r="I6123" s="41"/>
      <c r="J6123" s="42"/>
      <c r="K6123" s="4"/>
    </row>
    <row r="6124" ht="15.0" customHeight="1">
      <c r="A6124" s="39" t="s">
        <v>23</v>
      </c>
      <c r="B6124" s="43" t="s">
        <v>83</v>
      </c>
      <c r="C6124" s="39" t="s">
        <v>84</v>
      </c>
      <c r="D6124" s="39" t="s">
        <v>24</v>
      </c>
      <c r="E6124" s="40" t="s">
        <v>1911</v>
      </c>
      <c r="F6124" s="42"/>
      <c r="G6124" s="54" t="s">
        <v>85</v>
      </c>
      <c r="H6124" s="43" t="s">
        <v>25</v>
      </c>
      <c r="I6124" s="43" t="s">
        <v>86</v>
      </c>
      <c r="J6124" s="43" t="s">
        <v>26</v>
      </c>
      <c r="K6124" s="4"/>
    </row>
    <row r="6125" ht="24.0" customHeight="1">
      <c r="A6125" s="77" t="s">
        <v>1940</v>
      </c>
      <c r="B6125" s="78" t="s">
        <v>4211</v>
      </c>
      <c r="C6125" s="77" t="s">
        <v>265</v>
      </c>
      <c r="D6125" s="77" t="s">
        <v>4212</v>
      </c>
      <c r="E6125" s="79" t="s">
        <v>1943</v>
      </c>
      <c r="F6125" s="42"/>
      <c r="G6125" s="80" t="s">
        <v>106</v>
      </c>
      <c r="H6125" s="81">
        <v>9.0E-5</v>
      </c>
      <c r="I6125" s="82" t="s">
        <v>4213</v>
      </c>
      <c r="J6125" s="86" t="s">
        <v>2351</v>
      </c>
      <c r="K6125" s="4"/>
    </row>
    <row r="6126" ht="25.5" customHeight="1">
      <c r="A6126" s="77" t="s">
        <v>1940</v>
      </c>
      <c r="B6126" s="78" t="s">
        <v>2404</v>
      </c>
      <c r="C6126" s="77" t="s">
        <v>265</v>
      </c>
      <c r="D6126" s="77" t="s">
        <v>2405</v>
      </c>
      <c r="E6126" s="79" t="s">
        <v>1972</v>
      </c>
      <c r="F6126" s="42"/>
      <c r="G6126" s="80" t="s">
        <v>106</v>
      </c>
      <c r="H6126" s="81">
        <v>0.04581</v>
      </c>
      <c r="I6126" s="82" t="s">
        <v>2406</v>
      </c>
      <c r="J6126" s="86" t="s">
        <v>2334</v>
      </c>
      <c r="K6126" s="4"/>
    </row>
    <row r="6127" ht="25.5" customHeight="1">
      <c r="A6127" s="77" t="s">
        <v>1940</v>
      </c>
      <c r="B6127" s="78" t="s">
        <v>2372</v>
      </c>
      <c r="C6127" s="77" t="s">
        <v>122</v>
      </c>
      <c r="D6127" s="77" t="s">
        <v>2373</v>
      </c>
      <c r="E6127" s="79" t="s">
        <v>1943</v>
      </c>
      <c r="F6127" s="42"/>
      <c r="G6127" s="80" t="s">
        <v>98</v>
      </c>
      <c r="H6127" s="81">
        <v>9.0E-5</v>
      </c>
      <c r="I6127" s="82" t="s">
        <v>2374</v>
      </c>
      <c r="J6127" s="86" t="s">
        <v>2351</v>
      </c>
      <c r="K6127" s="4"/>
    </row>
    <row r="6128" ht="24.0" customHeight="1">
      <c r="A6128" s="77" t="s">
        <v>1940</v>
      </c>
      <c r="B6128" s="78" t="s">
        <v>2400</v>
      </c>
      <c r="C6128" s="77" t="s">
        <v>265</v>
      </c>
      <c r="D6128" s="77" t="s">
        <v>2401</v>
      </c>
      <c r="E6128" s="79" t="s">
        <v>1972</v>
      </c>
      <c r="F6128" s="42"/>
      <c r="G6128" s="80" t="s">
        <v>2402</v>
      </c>
      <c r="H6128" s="81">
        <v>1.8E-4</v>
      </c>
      <c r="I6128" s="82" t="s">
        <v>2403</v>
      </c>
      <c r="J6128" s="86" t="s">
        <v>2689</v>
      </c>
      <c r="K6128" s="4"/>
    </row>
    <row r="6129" ht="24.0" customHeight="1">
      <c r="A6129" s="77" t="s">
        <v>1940</v>
      </c>
      <c r="B6129" s="78" t="s">
        <v>2388</v>
      </c>
      <c r="C6129" s="77" t="s">
        <v>265</v>
      </c>
      <c r="D6129" s="77" t="s">
        <v>2389</v>
      </c>
      <c r="E6129" s="79" t="s">
        <v>1943</v>
      </c>
      <c r="F6129" s="42"/>
      <c r="G6129" s="80" t="s">
        <v>106</v>
      </c>
      <c r="H6129" s="81">
        <v>0.02943</v>
      </c>
      <c r="I6129" s="82" t="s">
        <v>2390</v>
      </c>
      <c r="J6129" s="86" t="s">
        <v>2929</v>
      </c>
      <c r="K6129" s="4"/>
    </row>
    <row r="6130" ht="24.0" customHeight="1">
      <c r="A6130" s="77" t="s">
        <v>1940</v>
      </c>
      <c r="B6130" s="78" t="s">
        <v>2382</v>
      </c>
      <c r="C6130" s="77" t="s">
        <v>265</v>
      </c>
      <c r="D6130" s="77" t="s">
        <v>2383</v>
      </c>
      <c r="E6130" s="79" t="s">
        <v>1943</v>
      </c>
      <c r="F6130" s="42"/>
      <c r="G6130" s="80" t="s">
        <v>106</v>
      </c>
      <c r="H6130" s="81">
        <v>9.0E-5</v>
      </c>
      <c r="I6130" s="82" t="s">
        <v>2384</v>
      </c>
      <c r="J6130" s="86" t="s">
        <v>2351</v>
      </c>
      <c r="K6130" s="4"/>
    </row>
    <row r="6131" ht="24.0" customHeight="1">
      <c r="A6131" s="77" t="s">
        <v>1940</v>
      </c>
      <c r="B6131" s="78" t="s">
        <v>2412</v>
      </c>
      <c r="C6131" s="77" t="s">
        <v>265</v>
      </c>
      <c r="D6131" s="77" t="s">
        <v>2413</v>
      </c>
      <c r="E6131" s="79" t="s">
        <v>1972</v>
      </c>
      <c r="F6131" s="42"/>
      <c r="G6131" s="80" t="s">
        <v>106</v>
      </c>
      <c r="H6131" s="81">
        <v>0.002025</v>
      </c>
      <c r="I6131" s="82" t="s">
        <v>2414</v>
      </c>
      <c r="J6131" s="86" t="s">
        <v>2395</v>
      </c>
      <c r="K6131" s="4"/>
    </row>
    <row r="6132" ht="24.0" customHeight="1">
      <c r="A6132" s="77" t="s">
        <v>1940</v>
      </c>
      <c r="B6132" s="78" t="s">
        <v>2392</v>
      </c>
      <c r="C6132" s="77" t="s">
        <v>265</v>
      </c>
      <c r="D6132" s="77" t="s">
        <v>2393</v>
      </c>
      <c r="E6132" s="79" t="s">
        <v>1943</v>
      </c>
      <c r="F6132" s="42"/>
      <c r="G6132" s="80" t="s">
        <v>106</v>
      </c>
      <c r="H6132" s="81">
        <v>8.1E-4</v>
      </c>
      <c r="I6132" s="82" t="s">
        <v>2394</v>
      </c>
      <c r="J6132" s="86" t="s">
        <v>2359</v>
      </c>
      <c r="K6132" s="4"/>
    </row>
    <row r="6133" ht="25.5" customHeight="1">
      <c r="A6133" s="77" t="s">
        <v>1940</v>
      </c>
      <c r="B6133" s="78" t="s">
        <v>2409</v>
      </c>
      <c r="C6133" s="77" t="s">
        <v>265</v>
      </c>
      <c r="D6133" s="77" t="s">
        <v>2410</v>
      </c>
      <c r="E6133" s="79" t="s">
        <v>1943</v>
      </c>
      <c r="F6133" s="42"/>
      <c r="G6133" s="80" t="s">
        <v>106</v>
      </c>
      <c r="H6133" s="81">
        <v>2.7E-4</v>
      </c>
      <c r="I6133" s="82" t="s">
        <v>2411</v>
      </c>
      <c r="J6133" s="86" t="s">
        <v>2351</v>
      </c>
      <c r="K6133" s="4"/>
    </row>
    <row r="6134" ht="25.5" customHeight="1">
      <c r="A6134" s="77" t="s">
        <v>1940</v>
      </c>
      <c r="B6134" s="78" t="s">
        <v>2364</v>
      </c>
      <c r="C6134" s="77" t="s">
        <v>122</v>
      </c>
      <c r="D6134" s="77" t="s">
        <v>2365</v>
      </c>
      <c r="E6134" s="79" t="s">
        <v>1943</v>
      </c>
      <c r="F6134" s="42"/>
      <c r="G6134" s="80" t="s">
        <v>2357</v>
      </c>
      <c r="H6134" s="81">
        <v>3.15E-4</v>
      </c>
      <c r="I6134" s="82" t="s">
        <v>2366</v>
      </c>
      <c r="J6134" s="86" t="s">
        <v>2395</v>
      </c>
      <c r="K6134" s="4"/>
    </row>
    <row r="6135" ht="24.0" customHeight="1">
      <c r="A6135" s="77" t="s">
        <v>1940</v>
      </c>
      <c r="B6135" s="78" t="s">
        <v>2396</v>
      </c>
      <c r="C6135" s="77" t="s">
        <v>265</v>
      </c>
      <c r="D6135" s="77" t="s">
        <v>2397</v>
      </c>
      <c r="E6135" s="79" t="s">
        <v>1943</v>
      </c>
      <c r="F6135" s="42"/>
      <c r="G6135" s="80" t="s">
        <v>106</v>
      </c>
      <c r="H6135" s="81">
        <v>0.04581</v>
      </c>
      <c r="I6135" s="82" t="s">
        <v>2398</v>
      </c>
      <c r="J6135" s="86" t="s">
        <v>4422</v>
      </c>
      <c r="K6135" s="4"/>
    </row>
    <row r="6136" ht="24.0" customHeight="1">
      <c r="A6136" s="77" t="s">
        <v>1940</v>
      </c>
      <c r="B6136" s="78" t="s">
        <v>2407</v>
      </c>
      <c r="C6136" s="77" t="s">
        <v>265</v>
      </c>
      <c r="D6136" s="77" t="s">
        <v>2408</v>
      </c>
      <c r="E6136" s="79" t="s">
        <v>1943</v>
      </c>
      <c r="F6136" s="42"/>
      <c r="G6136" s="80" t="s">
        <v>106</v>
      </c>
      <c r="H6136" s="81">
        <v>0.002025</v>
      </c>
      <c r="I6136" s="82" t="s">
        <v>2186</v>
      </c>
      <c r="J6136" s="86" t="s">
        <v>2351</v>
      </c>
      <c r="K6136" s="4"/>
    </row>
    <row r="6137" ht="24.0" customHeight="1">
      <c r="A6137" s="77" t="s">
        <v>1940</v>
      </c>
      <c r="B6137" s="78" t="s">
        <v>4214</v>
      </c>
      <c r="C6137" s="77" t="s">
        <v>265</v>
      </c>
      <c r="D6137" s="77" t="s">
        <v>4215</v>
      </c>
      <c r="E6137" s="79" t="s">
        <v>1943</v>
      </c>
      <c r="F6137" s="42"/>
      <c r="G6137" s="80" t="s">
        <v>106</v>
      </c>
      <c r="H6137" s="81">
        <v>9.0E-5</v>
      </c>
      <c r="I6137" s="82" t="s">
        <v>4216</v>
      </c>
      <c r="J6137" s="86" t="s">
        <v>2359</v>
      </c>
      <c r="K6137" s="4"/>
    </row>
    <row r="6138" ht="24.0" customHeight="1">
      <c r="A6138" s="77" t="s">
        <v>1940</v>
      </c>
      <c r="B6138" s="78" t="s">
        <v>2360</v>
      </c>
      <c r="C6138" s="77" t="s">
        <v>265</v>
      </c>
      <c r="D6138" s="77" t="s">
        <v>2361</v>
      </c>
      <c r="E6138" s="79" t="s">
        <v>1943</v>
      </c>
      <c r="F6138" s="42"/>
      <c r="G6138" s="80" t="s">
        <v>106</v>
      </c>
      <c r="H6138" s="81">
        <v>0.002025</v>
      </c>
      <c r="I6138" s="82" t="s">
        <v>2362</v>
      </c>
      <c r="J6138" s="86" t="s">
        <v>3200</v>
      </c>
      <c r="K6138" s="4"/>
    </row>
    <row r="6139" ht="24.0" customHeight="1">
      <c r="A6139" s="77" t="s">
        <v>1940</v>
      </c>
      <c r="B6139" s="78" t="s">
        <v>2378</v>
      </c>
      <c r="C6139" s="77" t="s">
        <v>265</v>
      </c>
      <c r="D6139" s="77" t="s">
        <v>2379</v>
      </c>
      <c r="E6139" s="79" t="s">
        <v>1943</v>
      </c>
      <c r="F6139" s="42"/>
      <c r="G6139" s="80" t="s">
        <v>106</v>
      </c>
      <c r="H6139" s="81">
        <v>6.75E-4</v>
      </c>
      <c r="I6139" s="82" t="s">
        <v>2380</v>
      </c>
      <c r="J6139" s="86" t="s">
        <v>2929</v>
      </c>
      <c r="K6139" s="4"/>
    </row>
    <row r="6140" ht="24.0" customHeight="1">
      <c r="A6140" s="77" t="s">
        <v>1940</v>
      </c>
      <c r="B6140" s="78" t="s">
        <v>2355</v>
      </c>
      <c r="C6140" s="77" t="s">
        <v>122</v>
      </c>
      <c r="D6140" s="77" t="s">
        <v>2356</v>
      </c>
      <c r="E6140" s="79" t="s">
        <v>1943</v>
      </c>
      <c r="F6140" s="42"/>
      <c r="G6140" s="80" t="s">
        <v>2357</v>
      </c>
      <c r="H6140" s="81">
        <v>0.001035</v>
      </c>
      <c r="I6140" s="82" t="s">
        <v>2358</v>
      </c>
      <c r="J6140" s="86" t="s">
        <v>2359</v>
      </c>
      <c r="K6140" s="4"/>
    </row>
    <row r="6141" ht="24.0" customHeight="1">
      <c r="A6141" s="77" t="s">
        <v>1940</v>
      </c>
      <c r="B6141" s="78" t="s">
        <v>2368</v>
      </c>
      <c r="C6141" s="77" t="s">
        <v>265</v>
      </c>
      <c r="D6141" s="77" t="s">
        <v>2369</v>
      </c>
      <c r="E6141" s="79" t="s">
        <v>1943</v>
      </c>
      <c r="F6141" s="42"/>
      <c r="G6141" s="80" t="s">
        <v>2370</v>
      </c>
      <c r="H6141" s="81">
        <v>3.6E-4</v>
      </c>
      <c r="I6141" s="82" t="s">
        <v>2371</v>
      </c>
      <c r="J6141" s="86" t="s">
        <v>2351</v>
      </c>
      <c r="K6141" s="4"/>
    </row>
    <row r="6142" ht="24.0" customHeight="1">
      <c r="A6142" s="77" t="s">
        <v>1940</v>
      </c>
      <c r="B6142" s="78" t="s">
        <v>4218</v>
      </c>
      <c r="C6142" s="77" t="s">
        <v>265</v>
      </c>
      <c r="D6142" s="77" t="s">
        <v>4219</v>
      </c>
      <c r="E6142" s="79" t="s">
        <v>1943</v>
      </c>
      <c r="F6142" s="42"/>
      <c r="G6142" s="80" t="s">
        <v>106</v>
      </c>
      <c r="H6142" s="81">
        <v>4.5E-5</v>
      </c>
      <c r="I6142" s="82" t="s">
        <v>4220</v>
      </c>
      <c r="J6142" s="86" t="s">
        <v>2351</v>
      </c>
      <c r="K6142" s="4"/>
    </row>
    <row r="6143" ht="25.5" customHeight="1">
      <c r="A6143" s="77" t="s">
        <v>1940</v>
      </c>
      <c r="B6143" s="78" t="s">
        <v>4514</v>
      </c>
      <c r="C6143" s="77" t="s">
        <v>265</v>
      </c>
      <c r="D6143" s="77" t="s">
        <v>4515</v>
      </c>
      <c r="E6143" s="79" t="s">
        <v>1943</v>
      </c>
      <c r="F6143" s="42"/>
      <c r="G6143" s="80" t="s">
        <v>106</v>
      </c>
      <c r="H6143" s="81">
        <v>1.0</v>
      </c>
      <c r="I6143" s="82" t="s">
        <v>4516</v>
      </c>
      <c r="J6143" s="86" t="s">
        <v>4516</v>
      </c>
      <c r="K6143" s="4"/>
    </row>
    <row r="6144" ht="24.0" customHeight="1">
      <c r="A6144" s="77" t="s">
        <v>1940</v>
      </c>
      <c r="B6144" s="78" t="s">
        <v>4204</v>
      </c>
      <c r="C6144" s="77" t="s">
        <v>122</v>
      </c>
      <c r="D6144" s="77" t="s">
        <v>4205</v>
      </c>
      <c r="E6144" s="79" t="s">
        <v>1948</v>
      </c>
      <c r="F6144" s="42"/>
      <c r="G6144" s="80" t="s">
        <v>1134</v>
      </c>
      <c r="H6144" s="81">
        <v>0.45</v>
      </c>
      <c r="I6144" s="82" t="s">
        <v>3014</v>
      </c>
      <c r="J6144" s="86" t="s">
        <v>4371</v>
      </c>
      <c r="K6144" s="4"/>
    </row>
    <row r="6145" ht="13.5" customHeight="1">
      <c r="A6145" s="64"/>
      <c r="B6145" s="64"/>
      <c r="C6145" s="64"/>
      <c r="D6145" s="64"/>
      <c r="E6145" s="64" t="s">
        <v>1935</v>
      </c>
      <c r="F6145" s="74">
        <v>4.91</v>
      </c>
      <c r="G6145" s="64" t="s">
        <v>1936</v>
      </c>
      <c r="H6145" s="74">
        <v>5.28</v>
      </c>
      <c r="I6145" s="64" t="s">
        <v>1937</v>
      </c>
      <c r="J6145" s="74">
        <v>10.19</v>
      </c>
      <c r="K6145" s="4"/>
    </row>
    <row r="6146" ht="13.5" customHeight="1">
      <c r="A6146" s="64"/>
      <c r="B6146" s="64"/>
      <c r="C6146" s="64"/>
      <c r="D6146" s="64"/>
      <c r="E6146" s="64" t="s">
        <v>1938</v>
      </c>
      <c r="F6146" s="74">
        <v>7.67</v>
      </c>
      <c r="G6146" s="64"/>
      <c r="H6146" s="75" t="s">
        <v>1939</v>
      </c>
      <c r="I6146" s="34"/>
      <c r="J6146" s="74">
        <v>40.29</v>
      </c>
      <c r="K6146" s="4"/>
    </row>
    <row r="6147" ht="0.75" customHeight="1">
      <c r="A6147" s="76"/>
      <c r="B6147" s="76"/>
      <c r="C6147" s="76"/>
      <c r="D6147" s="76"/>
      <c r="E6147" s="76"/>
      <c r="F6147" s="76"/>
      <c r="G6147" s="76"/>
      <c r="H6147" s="76"/>
      <c r="I6147" s="76"/>
      <c r="J6147" s="76"/>
      <c r="K6147" s="76"/>
    </row>
    <row r="6148" ht="18.0" customHeight="1">
      <c r="A6148" s="39" t="s">
        <v>1513</v>
      </c>
      <c r="B6148" s="43" t="s">
        <v>83</v>
      </c>
      <c r="C6148" s="39" t="s">
        <v>84</v>
      </c>
      <c r="D6148" s="39" t="s">
        <v>24</v>
      </c>
      <c r="E6148" s="40" t="s">
        <v>1911</v>
      </c>
      <c r="F6148" s="42"/>
      <c r="G6148" s="54" t="s">
        <v>85</v>
      </c>
      <c r="H6148" s="43" t="s">
        <v>25</v>
      </c>
      <c r="I6148" s="43" t="s">
        <v>1912</v>
      </c>
      <c r="J6148" s="43" t="s">
        <v>86</v>
      </c>
      <c r="K6148" s="43" t="s">
        <v>26</v>
      </c>
    </row>
    <row r="6149" ht="24.0" customHeight="1">
      <c r="A6149" s="56" t="s">
        <v>1913</v>
      </c>
      <c r="B6149" s="58" t="s">
        <v>1514</v>
      </c>
      <c r="C6149" s="56" t="s">
        <v>241</v>
      </c>
      <c r="D6149" s="56" t="s">
        <v>1515</v>
      </c>
      <c r="E6149" s="66">
        <v>0.0</v>
      </c>
      <c r="F6149" s="42"/>
      <c r="G6149" s="57" t="s">
        <v>98</v>
      </c>
      <c r="H6149" s="67">
        <v>1.0</v>
      </c>
      <c r="I6149" s="59"/>
      <c r="J6149" s="59">
        <v>40.08</v>
      </c>
      <c r="K6149" s="59">
        <v>40.08</v>
      </c>
    </row>
    <row r="6150" ht="24.0" customHeight="1">
      <c r="A6150" s="77" t="s">
        <v>1940</v>
      </c>
      <c r="B6150" s="78" t="s">
        <v>4517</v>
      </c>
      <c r="C6150" s="77" t="s">
        <v>241</v>
      </c>
      <c r="D6150" s="77" t="s">
        <v>4518</v>
      </c>
      <c r="E6150" s="79" t="s">
        <v>1943</v>
      </c>
      <c r="F6150" s="42"/>
      <c r="G6150" s="80" t="s">
        <v>98</v>
      </c>
      <c r="H6150" s="81">
        <v>0.04</v>
      </c>
      <c r="I6150" s="81">
        <v>0.0</v>
      </c>
      <c r="J6150" s="82">
        <v>194.68</v>
      </c>
      <c r="K6150" s="82">
        <v>7.78</v>
      </c>
    </row>
    <row r="6151" ht="24.0" customHeight="1">
      <c r="A6151" s="77" t="s">
        <v>1940</v>
      </c>
      <c r="B6151" s="78" t="s">
        <v>4519</v>
      </c>
      <c r="C6151" s="77" t="s">
        <v>241</v>
      </c>
      <c r="D6151" s="77" t="s">
        <v>4082</v>
      </c>
      <c r="E6151" s="79" t="s">
        <v>1948</v>
      </c>
      <c r="F6151" s="42"/>
      <c r="G6151" s="80" t="s">
        <v>1134</v>
      </c>
      <c r="H6151" s="81">
        <v>0.08</v>
      </c>
      <c r="I6151" s="81">
        <v>0.0</v>
      </c>
      <c r="J6151" s="82">
        <v>26.85</v>
      </c>
      <c r="K6151" s="82">
        <v>2.14</v>
      </c>
    </row>
    <row r="6152" ht="24.0" customHeight="1">
      <c r="A6152" s="77" t="s">
        <v>1940</v>
      </c>
      <c r="B6152" s="78" t="s">
        <v>2321</v>
      </c>
      <c r="C6152" s="77" t="s">
        <v>241</v>
      </c>
      <c r="D6152" s="77" t="s">
        <v>2149</v>
      </c>
      <c r="E6152" s="79" t="s">
        <v>1948</v>
      </c>
      <c r="F6152" s="42"/>
      <c r="G6152" s="80" t="s">
        <v>1134</v>
      </c>
      <c r="H6152" s="81">
        <v>0.08</v>
      </c>
      <c r="I6152" s="81">
        <v>0.0</v>
      </c>
      <c r="J6152" s="82">
        <v>20.26</v>
      </c>
      <c r="K6152" s="82">
        <v>1.62</v>
      </c>
    </row>
    <row r="6153" ht="24.0" customHeight="1">
      <c r="A6153" s="77" t="s">
        <v>1940</v>
      </c>
      <c r="B6153" s="78" t="s">
        <v>4520</v>
      </c>
      <c r="C6153" s="77" t="s">
        <v>241</v>
      </c>
      <c r="D6153" s="77" t="s">
        <v>4521</v>
      </c>
      <c r="E6153" s="79" t="s">
        <v>1943</v>
      </c>
      <c r="F6153" s="42"/>
      <c r="G6153" s="80" t="s">
        <v>98</v>
      </c>
      <c r="H6153" s="81">
        <v>1.0</v>
      </c>
      <c r="I6153" s="81">
        <v>0.0</v>
      </c>
      <c r="J6153" s="82">
        <v>4.8</v>
      </c>
      <c r="K6153" s="82">
        <v>4.8</v>
      </c>
    </row>
    <row r="6154" ht="24.0" customHeight="1">
      <c r="A6154" s="77" t="s">
        <v>1940</v>
      </c>
      <c r="B6154" s="78" t="s">
        <v>4522</v>
      </c>
      <c r="C6154" s="77" t="s">
        <v>241</v>
      </c>
      <c r="D6154" s="77" t="s">
        <v>4523</v>
      </c>
      <c r="E6154" s="79" t="s">
        <v>1943</v>
      </c>
      <c r="F6154" s="42"/>
      <c r="G6154" s="80" t="s">
        <v>98</v>
      </c>
      <c r="H6154" s="81">
        <v>1.0</v>
      </c>
      <c r="I6154" s="81">
        <v>0.0</v>
      </c>
      <c r="J6154" s="82">
        <v>23.74</v>
      </c>
      <c r="K6154" s="82">
        <v>23.74</v>
      </c>
    </row>
    <row r="6155" ht="13.5" customHeight="1">
      <c r="A6155" s="64"/>
      <c r="B6155" s="64"/>
      <c r="C6155" s="64"/>
      <c r="D6155" s="64"/>
      <c r="E6155" s="64"/>
      <c r="F6155" s="64" t="s">
        <v>1935</v>
      </c>
      <c r="G6155" s="74">
        <v>1.81</v>
      </c>
      <c r="H6155" s="64" t="s">
        <v>1936</v>
      </c>
      <c r="I6155" s="74">
        <v>1.95</v>
      </c>
      <c r="J6155" s="64" t="s">
        <v>1937</v>
      </c>
      <c r="K6155" s="74">
        <v>3.76</v>
      </c>
    </row>
    <row r="6156" ht="13.5" customHeight="1">
      <c r="A6156" s="64"/>
      <c r="B6156" s="64"/>
      <c r="C6156" s="64"/>
      <c r="D6156" s="64"/>
      <c r="E6156" s="64"/>
      <c r="F6156" s="64" t="s">
        <v>1938</v>
      </c>
      <c r="G6156" s="74">
        <v>9.43</v>
      </c>
      <c r="H6156" s="75" t="s">
        <v>1939</v>
      </c>
      <c r="I6156" s="34"/>
      <c r="J6156" s="64"/>
      <c r="K6156" s="74">
        <v>49.51</v>
      </c>
    </row>
    <row r="6157" ht="0.75" customHeight="1">
      <c r="A6157" s="76"/>
      <c r="B6157" s="76"/>
      <c r="C6157" s="76"/>
      <c r="D6157" s="76"/>
      <c r="E6157" s="76"/>
      <c r="F6157" s="76"/>
      <c r="G6157" s="76"/>
      <c r="H6157" s="76"/>
      <c r="I6157" s="76"/>
      <c r="J6157" s="76"/>
      <c r="K6157" s="76"/>
    </row>
    <row r="6158" ht="18.0" customHeight="1">
      <c r="A6158" s="39" t="s">
        <v>1516</v>
      </c>
      <c r="B6158" s="43" t="s">
        <v>83</v>
      </c>
      <c r="C6158" s="39" t="s">
        <v>84</v>
      </c>
      <c r="D6158" s="39" t="s">
        <v>24</v>
      </c>
      <c r="E6158" s="40" t="s">
        <v>1911</v>
      </c>
      <c r="F6158" s="42"/>
      <c r="G6158" s="54" t="s">
        <v>85</v>
      </c>
      <c r="H6158" s="43" t="s">
        <v>25</v>
      </c>
      <c r="I6158" s="43" t="s">
        <v>1912</v>
      </c>
      <c r="J6158" s="43" t="s">
        <v>86</v>
      </c>
      <c r="K6158" s="43" t="s">
        <v>26</v>
      </c>
    </row>
    <row r="6159" ht="39.0" customHeight="1">
      <c r="A6159" s="56" t="s">
        <v>1913</v>
      </c>
      <c r="B6159" s="58" t="s">
        <v>1517</v>
      </c>
      <c r="C6159" s="56" t="s">
        <v>122</v>
      </c>
      <c r="D6159" s="56" t="s">
        <v>1518</v>
      </c>
      <c r="E6159" s="66" t="s">
        <v>4524</v>
      </c>
      <c r="F6159" s="42"/>
      <c r="G6159" s="57" t="s">
        <v>151</v>
      </c>
      <c r="H6159" s="67">
        <v>1.0</v>
      </c>
      <c r="I6159" s="59"/>
      <c r="J6159" s="59">
        <v>27.49</v>
      </c>
      <c r="K6159" s="59">
        <v>27.49</v>
      </c>
    </row>
    <row r="6160" ht="25.5" customHeight="1">
      <c r="A6160" s="68" t="s">
        <v>1915</v>
      </c>
      <c r="B6160" s="69" t="s">
        <v>2909</v>
      </c>
      <c r="C6160" s="68" t="s">
        <v>122</v>
      </c>
      <c r="D6160" s="68" t="s">
        <v>2910</v>
      </c>
      <c r="E6160" s="70" t="s">
        <v>1918</v>
      </c>
      <c r="F6160" s="42"/>
      <c r="G6160" s="71" t="s">
        <v>1134</v>
      </c>
      <c r="H6160" s="72">
        <v>0.044526</v>
      </c>
      <c r="I6160" s="72">
        <v>0.0</v>
      </c>
      <c r="J6160" s="73">
        <v>22.66</v>
      </c>
      <c r="K6160" s="73">
        <v>1.0</v>
      </c>
    </row>
    <row r="6161" ht="25.5" customHeight="1">
      <c r="A6161" s="68" t="s">
        <v>1915</v>
      </c>
      <c r="B6161" s="69" t="s">
        <v>4525</v>
      </c>
      <c r="C6161" s="68" t="s">
        <v>122</v>
      </c>
      <c r="D6161" s="68" t="s">
        <v>4526</v>
      </c>
      <c r="E6161" s="70" t="s">
        <v>1918</v>
      </c>
      <c r="F6161" s="42"/>
      <c r="G6161" s="71" t="s">
        <v>1134</v>
      </c>
      <c r="H6161" s="72">
        <v>0.044526</v>
      </c>
      <c r="I6161" s="72">
        <v>0.0</v>
      </c>
      <c r="J6161" s="73">
        <v>29.91</v>
      </c>
      <c r="K6161" s="73">
        <v>1.33</v>
      </c>
    </row>
    <row r="6162" ht="64.5" customHeight="1">
      <c r="A6162" s="77" t="s">
        <v>1940</v>
      </c>
      <c r="B6162" s="78" t="s">
        <v>4527</v>
      </c>
      <c r="C6162" s="77" t="s">
        <v>122</v>
      </c>
      <c r="D6162" s="77" t="s">
        <v>4528</v>
      </c>
      <c r="E6162" s="79" t="s">
        <v>1943</v>
      </c>
      <c r="F6162" s="42"/>
      <c r="G6162" s="80" t="s">
        <v>151</v>
      </c>
      <c r="H6162" s="81">
        <v>1.022727</v>
      </c>
      <c r="I6162" s="81">
        <v>0.0</v>
      </c>
      <c r="J6162" s="82">
        <v>4.0</v>
      </c>
      <c r="K6162" s="82">
        <v>4.09</v>
      </c>
    </row>
    <row r="6163" ht="39.0" customHeight="1">
      <c r="A6163" s="77" t="s">
        <v>1940</v>
      </c>
      <c r="B6163" s="78" t="s">
        <v>4529</v>
      </c>
      <c r="C6163" s="77" t="s">
        <v>122</v>
      </c>
      <c r="D6163" s="77" t="s">
        <v>4530</v>
      </c>
      <c r="E6163" s="79" t="s">
        <v>1943</v>
      </c>
      <c r="F6163" s="42"/>
      <c r="G6163" s="80" t="s">
        <v>151</v>
      </c>
      <c r="H6163" s="81">
        <v>1.022727</v>
      </c>
      <c r="I6163" s="81">
        <v>0.0</v>
      </c>
      <c r="J6163" s="82">
        <v>20.61</v>
      </c>
      <c r="K6163" s="82">
        <v>21.07</v>
      </c>
    </row>
    <row r="6164" ht="13.5" customHeight="1">
      <c r="A6164" s="64"/>
      <c r="B6164" s="64"/>
      <c r="C6164" s="64"/>
      <c r="D6164" s="64"/>
      <c r="E6164" s="64"/>
      <c r="F6164" s="64" t="s">
        <v>1935</v>
      </c>
      <c r="G6164" s="74">
        <v>0.85</v>
      </c>
      <c r="H6164" s="64" t="s">
        <v>1936</v>
      </c>
      <c r="I6164" s="74">
        <v>0.93</v>
      </c>
      <c r="J6164" s="64" t="s">
        <v>1937</v>
      </c>
      <c r="K6164" s="74">
        <v>1.78</v>
      </c>
    </row>
    <row r="6165" ht="13.5" customHeight="1">
      <c r="A6165" s="64"/>
      <c r="B6165" s="64"/>
      <c r="C6165" s="64"/>
      <c r="D6165" s="64"/>
      <c r="E6165" s="64"/>
      <c r="F6165" s="64" t="s">
        <v>1938</v>
      </c>
      <c r="G6165" s="74">
        <v>6.47</v>
      </c>
      <c r="H6165" s="75" t="s">
        <v>1939</v>
      </c>
      <c r="I6165" s="34"/>
      <c r="J6165" s="64"/>
      <c r="K6165" s="74">
        <v>33.96</v>
      </c>
    </row>
    <row r="6166" ht="0.75" customHeight="1">
      <c r="A6166" s="76"/>
      <c r="B6166" s="76"/>
      <c r="C6166" s="76"/>
      <c r="D6166" s="76"/>
      <c r="E6166" s="76"/>
      <c r="F6166" s="76"/>
      <c r="G6166" s="76"/>
      <c r="H6166" s="76"/>
      <c r="I6166" s="76"/>
      <c r="J6166" s="76"/>
      <c r="K6166" s="76"/>
    </row>
    <row r="6167" ht="18.0" customHeight="1">
      <c r="A6167" s="39" t="s">
        <v>1519</v>
      </c>
      <c r="B6167" s="43" t="s">
        <v>83</v>
      </c>
      <c r="C6167" s="39" t="s">
        <v>84</v>
      </c>
      <c r="D6167" s="39" t="s">
        <v>24</v>
      </c>
      <c r="E6167" s="40" t="s">
        <v>1911</v>
      </c>
      <c r="F6167" s="42"/>
      <c r="G6167" s="54" t="s">
        <v>85</v>
      </c>
      <c r="H6167" s="43" t="s">
        <v>25</v>
      </c>
      <c r="I6167" s="43" t="s">
        <v>1912</v>
      </c>
      <c r="J6167" s="43" t="s">
        <v>86</v>
      </c>
      <c r="K6167" s="43" t="s">
        <v>26</v>
      </c>
    </row>
    <row r="6168" ht="39.0" customHeight="1">
      <c r="A6168" s="56" t="s">
        <v>1913</v>
      </c>
      <c r="B6168" s="58" t="s">
        <v>1520</v>
      </c>
      <c r="C6168" s="56" t="s">
        <v>122</v>
      </c>
      <c r="D6168" s="56" t="s">
        <v>1521</v>
      </c>
      <c r="E6168" s="66" t="s">
        <v>4524</v>
      </c>
      <c r="F6168" s="42"/>
      <c r="G6168" s="57" t="s">
        <v>151</v>
      </c>
      <c r="H6168" s="67">
        <v>1.0</v>
      </c>
      <c r="I6168" s="59"/>
      <c r="J6168" s="59">
        <v>71.99</v>
      </c>
      <c r="K6168" s="59">
        <v>71.99</v>
      </c>
    </row>
    <row r="6169" ht="25.5" customHeight="1">
      <c r="A6169" s="68" t="s">
        <v>1915</v>
      </c>
      <c r="B6169" s="69" t="s">
        <v>2909</v>
      </c>
      <c r="C6169" s="68" t="s">
        <v>122</v>
      </c>
      <c r="D6169" s="68" t="s">
        <v>2910</v>
      </c>
      <c r="E6169" s="70" t="s">
        <v>1918</v>
      </c>
      <c r="F6169" s="42"/>
      <c r="G6169" s="71" t="s">
        <v>1134</v>
      </c>
      <c r="H6169" s="72">
        <v>0.071814</v>
      </c>
      <c r="I6169" s="72">
        <v>0.0</v>
      </c>
      <c r="J6169" s="73">
        <v>22.66</v>
      </c>
      <c r="K6169" s="73">
        <v>1.62</v>
      </c>
    </row>
    <row r="6170" ht="25.5" customHeight="1">
      <c r="A6170" s="68" t="s">
        <v>1915</v>
      </c>
      <c r="B6170" s="69" t="s">
        <v>4525</v>
      </c>
      <c r="C6170" s="68" t="s">
        <v>122</v>
      </c>
      <c r="D6170" s="68" t="s">
        <v>4526</v>
      </c>
      <c r="E6170" s="70" t="s">
        <v>1918</v>
      </c>
      <c r="F6170" s="42"/>
      <c r="G6170" s="71" t="s">
        <v>1134</v>
      </c>
      <c r="H6170" s="72">
        <v>0.071814</v>
      </c>
      <c r="I6170" s="72">
        <v>0.0</v>
      </c>
      <c r="J6170" s="73">
        <v>29.91</v>
      </c>
      <c r="K6170" s="73">
        <v>2.14</v>
      </c>
    </row>
    <row r="6171" ht="64.5" customHeight="1">
      <c r="A6171" s="77" t="s">
        <v>1940</v>
      </c>
      <c r="B6171" s="78" t="s">
        <v>4531</v>
      </c>
      <c r="C6171" s="77" t="s">
        <v>122</v>
      </c>
      <c r="D6171" s="77" t="s">
        <v>4532</v>
      </c>
      <c r="E6171" s="79" t="s">
        <v>1943</v>
      </c>
      <c r="F6171" s="42"/>
      <c r="G6171" s="80" t="s">
        <v>151</v>
      </c>
      <c r="H6171" s="81">
        <v>1.022727</v>
      </c>
      <c r="I6171" s="81">
        <v>0.0</v>
      </c>
      <c r="J6171" s="82">
        <v>13.23</v>
      </c>
      <c r="K6171" s="82">
        <v>13.53</v>
      </c>
    </row>
    <row r="6172" ht="39.0" customHeight="1">
      <c r="A6172" s="77" t="s">
        <v>1940</v>
      </c>
      <c r="B6172" s="78" t="s">
        <v>4533</v>
      </c>
      <c r="C6172" s="77" t="s">
        <v>122</v>
      </c>
      <c r="D6172" s="77" t="s">
        <v>4534</v>
      </c>
      <c r="E6172" s="79" t="s">
        <v>1943</v>
      </c>
      <c r="F6172" s="42"/>
      <c r="G6172" s="80" t="s">
        <v>151</v>
      </c>
      <c r="H6172" s="81">
        <v>1.022727</v>
      </c>
      <c r="I6172" s="81">
        <v>0.0</v>
      </c>
      <c r="J6172" s="82">
        <v>53.49</v>
      </c>
      <c r="K6172" s="82">
        <v>54.7</v>
      </c>
    </row>
    <row r="6173" ht="13.5" customHeight="1">
      <c r="A6173" s="64"/>
      <c r="B6173" s="64"/>
      <c r="C6173" s="64"/>
      <c r="D6173" s="64"/>
      <c r="E6173" s="64"/>
      <c r="F6173" s="64" t="s">
        <v>1935</v>
      </c>
      <c r="G6173" s="74">
        <v>1.38</v>
      </c>
      <c r="H6173" s="64" t="s">
        <v>1936</v>
      </c>
      <c r="I6173" s="74">
        <v>1.49</v>
      </c>
      <c r="J6173" s="64" t="s">
        <v>1937</v>
      </c>
      <c r="K6173" s="74">
        <v>2.87</v>
      </c>
    </row>
    <row r="6174" ht="13.5" customHeight="1">
      <c r="A6174" s="64"/>
      <c r="B6174" s="64"/>
      <c r="C6174" s="64"/>
      <c r="D6174" s="64"/>
      <c r="E6174" s="64"/>
      <c r="F6174" s="64" t="s">
        <v>1938</v>
      </c>
      <c r="G6174" s="74">
        <v>16.94</v>
      </c>
      <c r="H6174" s="75" t="s">
        <v>1939</v>
      </c>
      <c r="I6174" s="34"/>
      <c r="J6174" s="64"/>
      <c r="K6174" s="74">
        <v>88.93</v>
      </c>
    </row>
    <row r="6175" ht="0.75" customHeight="1">
      <c r="A6175" s="76"/>
      <c r="B6175" s="76"/>
      <c r="C6175" s="76"/>
      <c r="D6175" s="76"/>
      <c r="E6175" s="76"/>
      <c r="F6175" s="76"/>
      <c r="G6175" s="76"/>
      <c r="H6175" s="76"/>
      <c r="I6175" s="76"/>
      <c r="J6175" s="76"/>
      <c r="K6175" s="76"/>
    </row>
    <row r="6176" ht="18.0" customHeight="1">
      <c r="A6176" s="39" t="s">
        <v>1522</v>
      </c>
      <c r="B6176" s="43" t="s">
        <v>83</v>
      </c>
      <c r="C6176" s="39" t="s">
        <v>84</v>
      </c>
      <c r="D6176" s="39" t="s">
        <v>24</v>
      </c>
      <c r="E6176" s="40" t="s">
        <v>1911</v>
      </c>
      <c r="F6176" s="42"/>
      <c r="G6176" s="54" t="s">
        <v>85</v>
      </c>
      <c r="H6176" s="43" t="s">
        <v>25</v>
      </c>
      <c r="I6176" s="43" t="s">
        <v>1912</v>
      </c>
      <c r="J6176" s="43" t="s">
        <v>86</v>
      </c>
      <c r="K6176" s="43" t="s">
        <v>26</v>
      </c>
    </row>
    <row r="6177" ht="39.0" customHeight="1">
      <c r="A6177" s="56" t="s">
        <v>1913</v>
      </c>
      <c r="B6177" s="58" t="s">
        <v>1523</v>
      </c>
      <c r="C6177" s="56" t="s">
        <v>122</v>
      </c>
      <c r="D6177" s="56" t="s">
        <v>1524</v>
      </c>
      <c r="E6177" s="66" t="s">
        <v>4524</v>
      </c>
      <c r="F6177" s="42"/>
      <c r="G6177" s="57" t="s">
        <v>151</v>
      </c>
      <c r="H6177" s="67">
        <v>1.0</v>
      </c>
      <c r="I6177" s="59"/>
      <c r="J6177" s="59">
        <v>58.58</v>
      </c>
      <c r="K6177" s="59">
        <v>58.58</v>
      </c>
    </row>
    <row r="6178" ht="25.5" customHeight="1">
      <c r="A6178" s="68" t="s">
        <v>1915</v>
      </c>
      <c r="B6178" s="69" t="s">
        <v>2909</v>
      </c>
      <c r="C6178" s="68" t="s">
        <v>122</v>
      </c>
      <c r="D6178" s="68" t="s">
        <v>2910</v>
      </c>
      <c r="E6178" s="70" t="s">
        <v>1918</v>
      </c>
      <c r="F6178" s="42"/>
      <c r="G6178" s="71" t="s">
        <v>1134</v>
      </c>
      <c r="H6178" s="72">
        <v>0.062728</v>
      </c>
      <c r="I6178" s="72">
        <v>0.0</v>
      </c>
      <c r="J6178" s="73">
        <v>22.66</v>
      </c>
      <c r="K6178" s="73">
        <v>1.42</v>
      </c>
    </row>
    <row r="6179" ht="25.5" customHeight="1">
      <c r="A6179" s="68" t="s">
        <v>1915</v>
      </c>
      <c r="B6179" s="69" t="s">
        <v>4525</v>
      </c>
      <c r="C6179" s="68" t="s">
        <v>122</v>
      </c>
      <c r="D6179" s="68" t="s">
        <v>4526</v>
      </c>
      <c r="E6179" s="70" t="s">
        <v>1918</v>
      </c>
      <c r="F6179" s="42"/>
      <c r="G6179" s="71" t="s">
        <v>1134</v>
      </c>
      <c r="H6179" s="72">
        <v>0.062728</v>
      </c>
      <c r="I6179" s="72">
        <v>0.0</v>
      </c>
      <c r="J6179" s="73">
        <v>29.91</v>
      </c>
      <c r="K6179" s="73">
        <v>1.87</v>
      </c>
    </row>
    <row r="6180" ht="39.0" customHeight="1">
      <c r="A6180" s="77" t="s">
        <v>1940</v>
      </c>
      <c r="B6180" s="78" t="s">
        <v>4535</v>
      </c>
      <c r="C6180" s="77" t="s">
        <v>122</v>
      </c>
      <c r="D6180" s="77" t="s">
        <v>4536</v>
      </c>
      <c r="E6180" s="79" t="s">
        <v>1943</v>
      </c>
      <c r="F6180" s="42"/>
      <c r="G6180" s="80" t="s">
        <v>151</v>
      </c>
      <c r="H6180" s="81">
        <v>1.022727</v>
      </c>
      <c r="I6180" s="81">
        <v>0.0</v>
      </c>
      <c r="J6180" s="82">
        <v>43.0</v>
      </c>
      <c r="K6180" s="82">
        <v>43.97</v>
      </c>
    </row>
    <row r="6181" ht="64.5" customHeight="1">
      <c r="A6181" s="77" t="s">
        <v>1940</v>
      </c>
      <c r="B6181" s="78" t="s">
        <v>4537</v>
      </c>
      <c r="C6181" s="77" t="s">
        <v>122</v>
      </c>
      <c r="D6181" s="77" t="s">
        <v>4538</v>
      </c>
      <c r="E6181" s="79" t="s">
        <v>1943</v>
      </c>
      <c r="F6181" s="42"/>
      <c r="G6181" s="80" t="s">
        <v>151</v>
      </c>
      <c r="H6181" s="81">
        <v>1.022727</v>
      </c>
      <c r="I6181" s="81">
        <v>0.0</v>
      </c>
      <c r="J6181" s="82">
        <v>11.07</v>
      </c>
      <c r="K6181" s="82">
        <v>11.32</v>
      </c>
    </row>
    <row r="6182" ht="13.5" customHeight="1">
      <c r="A6182" s="64"/>
      <c r="B6182" s="64"/>
      <c r="C6182" s="64"/>
      <c r="D6182" s="64"/>
      <c r="E6182" s="64"/>
      <c r="F6182" s="64" t="s">
        <v>1935</v>
      </c>
      <c r="G6182" s="74">
        <v>1.2</v>
      </c>
      <c r="H6182" s="64" t="s">
        <v>1936</v>
      </c>
      <c r="I6182" s="74">
        <v>1.31</v>
      </c>
      <c r="J6182" s="64" t="s">
        <v>1937</v>
      </c>
      <c r="K6182" s="74">
        <v>2.51</v>
      </c>
    </row>
    <row r="6183" ht="13.5" customHeight="1">
      <c r="A6183" s="64"/>
      <c r="B6183" s="64"/>
      <c r="C6183" s="64"/>
      <c r="D6183" s="64"/>
      <c r="E6183" s="64"/>
      <c r="F6183" s="64" t="s">
        <v>1938</v>
      </c>
      <c r="G6183" s="74">
        <v>13.78</v>
      </c>
      <c r="H6183" s="75" t="s">
        <v>1939</v>
      </c>
      <c r="I6183" s="34"/>
      <c r="J6183" s="64"/>
      <c r="K6183" s="74">
        <v>72.36</v>
      </c>
    </row>
    <row r="6184" ht="0.75" customHeight="1">
      <c r="A6184" s="76"/>
      <c r="B6184" s="76"/>
      <c r="C6184" s="76"/>
      <c r="D6184" s="76"/>
      <c r="E6184" s="76"/>
      <c r="F6184" s="76"/>
      <c r="G6184" s="76"/>
      <c r="H6184" s="76"/>
      <c r="I6184" s="76"/>
      <c r="J6184" s="76"/>
      <c r="K6184" s="76"/>
    </row>
    <row r="6185" ht="18.0" customHeight="1">
      <c r="A6185" s="39" t="s">
        <v>1525</v>
      </c>
      <c r="B6185" s="43" t="s">
        <v>83</v>
      </c>
      <c r="C6185" s="39" t="s">
        <v>84</v>
      </c>
      <c r="D6185" s="39" t="s">
        <v>24</v>
      </c>
      <c r="E6185" s="40" t="s">
        <v>1911</v>
      </c>
      <c r="F6185" s="42"/>
      <c r="G6185" s="54" t="s">
        <v>85</v>
      </c>
      <c r="H6185" s="43" t="s">
        <v>25</v>
      </c>
      <c r="I6185" s="43" t="s">
        <v>1912</v>
      </c>
      <c r="J6185" s="43" t="s">
        <v>86</v>
      </c>
      <c r="K6185" s="43" t="s">
        <v>26</v>
      </c>
    </row>
    <row r="6186" ht="39.0" customHeight="1">
      <c r="A6186" s="56" t="s">
        <v>1913</v>
      </c>
      <c r="B6186" s="58" t="s">
        <v>1526</v>
      </c>
      <c r="C6186" s="56" t="s">
        <v>122</v>
      </c>
      <c r="D6186" s="56" t="s">
        <v>1527</v>
      </c>
      <c r="E6186" s="66" t="s">
        <v>4524</v>
      </c>
      <c r="F6186" s="42"/>
      <c r="G6186" s="57" t="s">
        <v>151</v>
      </c>
      <c r="H6186" s="67">
        <v>1.0</v>
      </c>
      <c r="I6186" s="59"/>
      <c r="J6186" s="59">
        <v>45.52</v>
      </c>
      <c r="K6186" s="59">
        <v>45.52</v>
      </c>
    </row>
    <row r="6187" ht="25.5" customHeight="1">
      <c r="A6187" s="68" t="s">
        <v>1915</v>
      </c>
      <c r="B6187" s="69" t="s">
        <v>4525</v>
      </c>
      <c r="C6187" s="68" t="s">
        <v>122</v>
      </c>
      <c r="D6187" s="68" t="s">
        <v>4526</v>
      </c>
      <c r="E6187" s="70" t="s">
        <v>1918</v>
      </c>
      <c r="F6187" s="42"/>
      <c r="G6187" s="71" t="s">
        <v>1134</v>
      </c>
      <c r="H6187" s="72">
        <v>0.053612</v>
      </c>
      <c r="I6187" s="72">
        <v>0.0</v>
      </c>
      <c r="J6187" s="73">
        <v>29.91</v>
      </c>
      <c r="K6187" s="73">
        <v>1.6</v>
      </c>
    </row>
    <row r="6188" ht="25.5" customHeight="1">
      <c r="A6188" s="68" t="s">
        <v>1915</v>
      </c>
      <c r="B6188" s="69" t="s">
        <v>2909</v>
      </c>
      <c r="C6188" s="68" t="s">
        <v>122</v>
      </c>
      <c r="D6188" s="68" t="s">
        <v>2910</v>
      </c>
      <c r="E6188" s="70" t="s">
        <v>1918</v>
      </c>
      <c r="F6188" s="42"/>
      <c r="G6188" s="71" t="s">
        <v>1134</v>
      </c>
      <c r="H6188" s="72">
        <v>0.053612</v>
      </c>
      <c r="I6188" s="72">
        <v>0.0</v>
      </c>
      <c r="J6188" s="73">
        <v>22.66</v>
      </c>
      <c r="K6188" s="73">
        <v>1.21</v>
      </c>
    </row>
    <row r="6189" ht="39.0" customHeight="1">
      <c r="A6189" s="77" t="s">
        <v>1940</v>
      </c>
      <c r="B6189" s="78" t="s">
        <v>4539</v>
      </c>
      <c r="C6189" s="77" t="s">
        <v>122</v>
      </c>
      <c r="D6189" s="77" t="s">
        <v>4540</v>
      </c>
      <c r="E6189" s="79" t="s">
        <v>1943</v>
      </c>
      <c r="F6189" s="42"/>
      <c r="G6189" s="80" t="s">
        <v>151</v>
      </c>
      <c r="H6189" s="81">
        <v>1.022727</v>
      </c>
      <c r="I6189" s="81">
        <v>0.0</v>
      </c>
      <c r="J6189" s="82">
        <v>31.7</v>
      </c>
      <c r="K6189" s="82">
        <v>32.42</v>
      </c>
    </row>
    <row r="6190" ht="64.5" customHeight="1">
      <c r="A6190" s="77" t="s">
        <v>1940</v>
      </c>
      <c r="B6190" s="78" t="s">
        <v>4541</v>
      </c>
      <c r="C6190" s="77" t="s">
        <v>122</v>
      </c>
      <c r="D6190" s="77" t="s">
        <v>4542</v>
      </c>
      <c r="E6190" s="79" t="s">
        <v>1943</v>
      </c>
      <c r="F6190" s="42"/>
      <c r="G6190" s="80" t="s">
        <v>151</v>
      </c>
      <c r="H6190" s="81">
        <v>1.022727</v>
      </c>
      <c r="I6190" s="81">
        <v>0.0</v>
      </c>
      <c r="J6190" s="82">
        <v>10.07</v>
      </c>
      <c r="K6190" s="82">
        <v>10.29</v>
      </c>
    </row>
    <row r="6191" ht="13.5" customHeight="1">
      <c r="A6191" s="64"/>
      <c r="B6191" s="64"/>
      <c r="C6191" s="64"/>
      <c r="D6191" s="64"/>
      <c r="E6191" s="64"/>
      <c r="F6191" s="64" t="s">
        <v>1935</v>
      </c>
      <c r="G6191" s="74">
        <v>1.03</v>
      </c>
      <c r="H6191" s="64" t="s">
        <v>1936</v>
      </c>
      <c r="I6191" s="74">
        <v>1.11</v>
      </c>
      <c r="J6191" s="64" t="s">
        <v>1937</v>
      </c>
      <c r="K6191" s="74">
        <v>2.14</v>
      </c>
    </row>
    <row r="6192" ht="13.5" customHeight="1">
      <c r="A6192" s="64"/>
      <c r="B6192" s="64"/>
      <c r="C6192" s="64"/>
      <c r="D6192" s="64"/>
      <c r="E6192" s="64"/>
      <c r="F6192" s="64" t="s">
        <v>1938</v>
      </c>
      <c r="G6192" s="74">
        <v>10.71</v>
      </c>
      <c r="H6192" s="75" t="s">
        <v>1939</v>
      </c>
      <c r="I6192" s="34"/>
      <c r="J6192" s="64"/>
      <c r="K6192" s="74">
        <v>56.23</v>
      </c>
    </row>
    <row r="6193" ht="0.75" customHeight="1">
      <c r="A6193" s="76"/>
      <c r="B6193" s="76"/>
      <c r="C6193" s="76"/>
      <c r="D6193" s="76"/>
      <c r="E6193" s="76"/>
      <c r="F6193" s="76"/>
      <c r="G6193" s="76"/>
      <c r="H6193" s="76"/>
      <c r="I6193" s="76"/>
      <c r="J6193" s="76"/>
      <c r="K6193" s="76"/>
    </row>
    <row r="6194" ht="18.0" customHeight="1">
      <c r="A6194" s="39" t="s">
        <v>1528</v>
      </c>
      <c r="B6194" s="43" t="s">
        <v>83</v>
      </c>
      <c r="C6194" s="39" t="s">
        <v>84</v>
      </c>
      <c r="D6194" s="39" t="s">
        <v>24</v>
      </c>
      <c r="E6194" s="40" t="s">
        <v>1911</v>
      </c>
      <c r="F6194" s="42"/>
      <c r="G6194" s="54" t="s">
        <v>85</v>
      </c>
      <c r="H6194" s="43" t="s">
        <v>25</v>
      </c>
      <c r="I6194" s="43" t="s">
        <v>86</v>
      </c>
      <c r="J6194" s="43" t="s">
        <v>26</v>
      </c>
      <c r="K6194" s="4"/>
    </row>
    <row r="6195" ht="25.5" customHeight="1">
      <c r="A6195" s="56" t="s">
        <v>1913</v>
      </c>
      <c r="B6195" s="58" t="s">
        <v>1529</v>
      </c>
      <c r="C6195" s="56" t="s">
        <v>265</v>
      </c>
      <c r="D6195" s="56" t="s">
        <v>1530</v>
      </c>
      <c r="E6195" s="66" t="s">
        <v>4331</v>
      </c>
      <c r="F6195" s="42"/>
      <c r="G6195" s="57" t="s">
        <v>151</v>
      </c>
      <c r="H6195" s="67">
        <v>1.0</v>
      </c>
      <c r="I6195" s="59">
        <v>15.96</v>
      </c>
      <c r="J6195" s="59">
        <v>15.96</v>
      </c>
      <c r="K6195" s="4"/>
    </row>
    <row r="6196" ht="15.0" customHeight="1">
      <c r="A6196" s="39" t="s">
        <v>23</v>
      </c>
      <c r="B6196" s="43" t="s">
        <v>83</v>
      </c>
      <c r="C6196" s="39" t="s">
        <v>84</v>
      </c>
      <c r="D6196" s="39" t="s">
        <v>24</v>
      </c>
      <c r="E6196" s="40" t="s">
        <v>1911</v>
      </c>
      <c r="F6196" s="42"/>
      <c r="G6196" s="54" t="s">
        <v>85</v>
      </c>
      <c r="H6196" s="43" t="s">
        <v>25</v>
      </c>
      <c r="I6196" s="43" t="s">
        <v>86</v>
      </c>
      <c r="J6196" s="43" t="s">
        <v>26</v>
      </c>
      <c r="K6196" s="4"/>
    </row>
    <row r="6197" ht="24.0" customHeight="1">
      <c r="A6197" s="68" t="s">
        <v>1913</v>
      </c>
      <c r="B6197" s="69" t="s">
        <v>2343</v>
      </c>
      <c r="C6197" s="68" t="s">
        <v>265</v>
      </c>
      <c r="D6197" s="68" t="s">
        <v>2344</v>
      </c>
      <c r="E6197" s="70" t="s">
        <v>2332</v>
      </c>
      <c r="F6197" s="42"/>
      <c r="G6197" s="71" t="s">
        <v>2070</v>
      </c>
      <c r="H6197" s="72">
        <v>0.11</v>
      </c>
      <c r="I6197" s="73" t="s">
        <v>2345</v>
      </c>
      <c r="J6197" s="84" t="s">
        <v>3954</v>
      </c>
      <c r="K6197" s="4"/>
    </row>
    <row r="6198" ht="24.0" customHeight="1">
      <c r="A6198" s="77" t="s">
        <v>1940</v>
      </c>
      <c r="B6198" s="78" t="s">
        <v>2335</v>
      </c>
      <c r="C6198" s="77" t="s">
        <v>122</v>
      </c>
      <c r="D6198" s="77" t="s">
        <v>2336</v>
      </c>
      <c r="E6198" s="79" t="s">
        <v>1948</v>
      </c>
      <c r="F6198" s="42"/>
      <c r="G6198" s="80" t="s">
        <v>1134</v>
      </c>
      <c r="H6198" s="81">
        <v>0.11</v>
      </c>
      <c r="I6198" s="82" t="s">
        <v>2337</v>
      </c>
      <c r="J6198" s="86" t="s">
        <v>4543</v>
      </c>
      <c r="K6198" s="4"/>
    </row>
    <row r="6199" ht="24.0" customHeight="1">
      <c r="A6199" s="77" t="s">
        <v>1940</v>
      </c>
      <c r="B6199" s="78" t="s">
        <v>4544</v>
      </c>
      <c r="C6199" s="77" t="s">
        <v>265</v>
      </c>
      <c r="D6199" s="77" t="s">
        <v>4545</v>
      </c>
      <c r="E6199" s="79" t="s">
        <v>1943</v>
      </c>
      <c r="F6199" s="42"/>
      <c r="G6199" s="80" t="s">
        <v>275</v>
      </c>
      <c r="H6199" s="81">
        <v>1.02</v>
      </c>
      <c r="I6199" s="82" t="s">
        <v>4546</v>
      </c>
      <c r="J6199" s="86" t="s">
        <v>4547</v>
      </c>
      <c r="K6199" s="4"/>
    </row>
    <row r="6200" ht="24.0" customHeight="1">
      <c r="A6200" s="77" t="s">
        <v>1940</v>
      </c>
      <c r="B6200" s="78" t="s">
        <v>4204</v>
      </c>
      <c r="C6200" s="77" t="s">
        <v>122</v>
      </c>
      <c r="D6200" s="77" t="s">
        <v>4205</v>
      </c>
      <c r="E6200" s="79" t="s">
        <v>1948</v>
      </c>
      <c r="F6200" s="42"/>
      <c r="G6200" s="80" t="s">
        <v>1134</v>
      </c>
      <c r="H6200" s="81">
        <v>0.11</v>
      </c>
      <c r="I6200" s="82" t="s">
        <v>3014</v>
      </c>
      <c r="J6200" s="86" t="s">
        <v>4548</v>
      </c>
      <c r="K6200" s="4"/>
    </row>
    <row r="6201" ht="24.0" customHeight="1">
      <c r="A6201" s="68" t="s">
        <v>1913</v>
      </c>
      <c r="B6201" s="69" t="s">
        <v>4196</v>
      </c>
      <c r="C6201" s="68" t="s">
        <v>265</v>
      </c>
      <c r="D6201" s="68" t="s">
        <v>4197</v>
      </c>
      <c r="E6201" s="70" t="s">
        <v>2332</v>
      </c>
      <c r="F6201" s="42"/>
      <c r="G6201" s="71" t="s">
        <v>2070</v>
      </c>
      <c r="H6201" s="72">
        <v>0.11</v>
      </c>
      <c r="I6201" s="73" t="s">
        <v>4198</v>
      </c>
      <c r="J6201" s="84" t="s">
        <v>3200</v>
      </c>
      <c r="K6201" s="4"/>
    </row>
    <row r="6202" ht="39.75" customHeight="1">
      <c r="A6202" s="87" t="s">
        <v>2347</v>
      </c>
      <c r="B6202" s="41"/>
      <c r="C6202" s="41"/>
      <c r="D6202" s="41"/>
      <c r="E6202" s="41"/>
      <c r="F6202" s="41"/>
      <c r="G6202" s="41"/>
      <c r="H6202" s="41"/>
      <c r="I6202" s="41"/>
      <c r="J6202" s="42"/>
      <c r="K6202" s="4"/>
    </row>
    <row r="6203" ht="15.0" customHeight="1">
      <c r="A6203" s="39" t="s">
        <v>23</v>
      </c>
      <c r="B6203" s="43" t="s">
        <v>83</v>
      </c>
      <c r="C6203" s="39" t="s">
        <v>84</v>
      </c>
      <c r="D6203" s="39" t="s">
        <v>24</v>
      </c>
      <c r="E6203" s="40" t="s">
        <v>1911</v>
      </c>
      <c r="F6203" s="42"/>
      <c r="G6203" s="54" t="s">
        <v>85</v>
      </c>
      <c r="H6203" s="43" t="s">
        <v>25</v>
      </c>
      <c r="I6203" s="43" t="s">
        <v>86</v>
      </c>
      <c r="J6203" s="43" t="s">
        <v>26</v>
      </c>
      <c r="K6203" s="4"/>
    </row>
    <row r="6204" ht="25.5" customHeight="1">
      <c r="A6204" s="77" t="s">
        <v>1940</v>
      </c>
      <c r="B6204" s="78" t="s">
        <v>2372</v>
      </c>
      <c r="C6204" s="77" t="s">
        <v>122</v>
      </c>
      <c r="D6204" s="77" t="s">
        <v>2373</v>
      </c>
      <c r="E6204" s="79" t="s">
        <v>1943</v>
      </c>
      <c r="F6204" s="42"/>
      <c r="G6204" s="80" t="s">
        <v>98</v>
      </c>
      <c r="H6204" s="81">
        <v>4.4E-5</v>
      </c>
      <c r="I6204" s="82" t="s">
        <v>2374</v>
      </c>
      <c r="J6204" s="86" t="s">
        <v>2351</v>
      </c>
      <c r="K6204" s="4"/>
    </row>
    <row r="6205" ht="25.5" customHeight="1">
      <c r="A6205" s="77" t="s">
        <v>1940</v>
      </c>
      <c r="B6205" s="78" t="s">
        <v>2409</v>
      </c>
      <c r="C6205" s="77" t="s">
        <v>265</v>
      </c>
      <c r="D6205" s="77" t="s">
        <v>2410</v>
      </c>
      <c r="E6205" s="79" t="s">
        <v>1943</v>
      </c>
      <c r="F6205" s="42"/>
      <c r="G6205" s="80" t="s">
        <v>106</v>
      </c>
      <c r="H6205" s="81">
        <v>1.32E-4</v>
      </c>
      <c r="I6205" s="82" t="s">
        <v>2411</v>
      </c>
      <c r="J6205" s="86" t="s">
        <v>2351</v>
      </c>
      <c r="K6205" s="4"/>
    </row>
    <row r="6206" ht="24.0" customHeight="1">
      <c r="A6206" s="77" t="s">
        <v>1940</v>
      </c>
      <c r="B6206" s="78" t="s">
        <v>2419</v>
      </c>
      <c r="C6206" s="77" t="s">
        <v>265</v>
      </c>
      <c r="D6206" s="77" t="s">
        <v>2420</v>
      </c>
      <c r="E6206" s="79" t="s">
        <v>1943</v>
      </c>
      <c r="F6206" s="42"/>
      <c r="G6206" s="80" t="s">
        <v>106</v>
      </c>
      <c r="H6206" s="81">
        <v>1.1E-5</v>
      </c>
      <c r="I6206" s="82" t="s">
        <v>2421</v>
      </c>
      <c r="J6206" s="86" t="s">
        <v>2351</v>
      </c>
      <c r="K6206" s="4"/>
    </row>
    <row r="6207" ht="24.0" customHeight="1">
      <c r="A6207" s="77" t="s">
        <v>1940</v>
      </c>
      <c r="B6207" s="78" t="s">
        <v>2360</v>
      </c>
      <c r="C6207" s="77" t="s">
        <v>265</v>
      </c>
      <c r="D6207" s="77" t="s">
        <v>2361</v>
      </c>
      <c r="E6207" s="79" t="s">
        <v>1943</v>
      </c>
      <c r="F6207" s="42"/>
      <c r="G6207" s="80" t="s">
        <v>106</v>
      </c>
      <c r="H6207" s="81">
        <v>9.9E-4</v>
      </c>
      <c r="I6207" s="82" t="s">
        <v>2362</v>
      </c>
      <c r="J6207" s="86" t="s">
        <v>3149</v>
      </c>
      <c r="K6207" s="4"/>
    </row>
    <row r="6208" ht="24.0" customHeight="1">
      <c r="A6208" s="77" t="s">
        <v>1940</v>
      </c>
      <c r="B6208" s="78" t="s">
        <v>2388</v>
      </c>
      <c r="C6208" s="77" t="s">
        <v>265</v>
      </c>
      <c r="D6208" s="77" t="s">
        <v>2389</v>
      </c>
      <c r="E6208" s="79" t="s">
        <v>1943</v>
      </c>
      <c r="F6208" s="42"/>
      <c r="G6208" s="80" t="s">
        <v>106</v>
      </c>
      <c r="H6208" s="81">
        <v>0.017545</v>
      </c>
      <c r="I6208" s="82" t="s">
        <v>2390</v>
      </c>
      <c r="J6208" s="86" t="s">
        <v>1847</v>
      </c>
      <c r="K6208" s="4"/>
    </row>
    <row r="6209" ht="24.0" customHeight="1">
      <c r="A6209" s="77" t="s">
        <v>1940</v>
      </c>
      <c r="B6209" s="78" t="s">
        <v>2378</v>
      </c>
      <c r="C6209" s="77" t="s">
        <v>265</v>
      </c>
      <c r="D6209" s="77" t="s">
        <v>2379</v>
      </c>
      <c r="E6209" s="79" t="s">
        <v>1943</v>
      </c>
      <c r="F6209" s="42"/>
      <c r="G6209" s="80" t="s">
        <v>106</v>
      </c>
      <c r="H6209" s="81">
        <v>3.3E-4</v>
      </c>
      <c r="I6209" s="82" t="s">
        <v>2380</v>
      </c>
      <c r="J6209" s="86" t="s">
        <v>2440</v>
      </c>
      <c r="K6209" s="4"/>
    </row>
    <row r="6210" ht="25.5" customHeight="1">
      <c r="A6210" s="77" t="s">
        <v>1940</v>
      </c>
      <c r="B6210" s="78" t="s">
        <v>2364</v>
      </c>
      <c r="C6210" s="77" t="s">
        <v>122</v>
      </c>
      <c r="D6210" s="77" t="s">
        <v>2365</v>
      </c>
      <c r="E6210" s="79" t="s">
        <v>1943</v>
      </c>
      <c r="F6210" s="42"/>
      <c r="G6210" s="80" t="s">
        <v>2357</v>
      </c>
      <c r="H6210" s="81">
        <v>1.65E-4</v>
      </c>
      <c r="I6210" s="82" t="s">
        <v>2366</v>
      </c>
      <c r="J6210" s="86" t="s">
        <v>2359</v>
      </c>
      <c r="K6210" s="4"/>
    </row>
    <row r="6211" ht="24.0" customHeight="1">
      <c r="A6211" s="77" t="s">
        <v>1940</v>
      </c>
      <c r="B6211" s="78" t="s">
        <v>2355</v>
      </c>
      <c r="C6211" s="77" t="s">
        <v>122</v>
      </c>
      <c r="D6211" s="77" t="s">
        <v>2356</v>
      </c>
      <c r="E6211" s="79" t="s">
        <v>1943</v>
      </c>
      <c r="F6211" s="42"/>
      <c r="G6211" s="80" t="s">
        <v>2357</v>
      </c>
      <c r="H6211" s="81">
        <v>5.06E-4</v>
      </c>
      <c r="I6211" s="82" t="s">
        <v>2358</v>
      </c>
      <c r="J6211" s="86" t="s">
        <v>2351</v>
      </c>
      <c r="K6211" s="4"/>
    </row>
    <row r="6212" ht="25.5" customHeight="1">
      <c r="A6212" s="77" t="s">
        <v>1940</v>
      </c>
      <c r="B6212" s="78" t="s">
        <v>2404</v>
      </c>
      <c r="C6212" s="77" t="s">
        <v>265</v>
      </c>
      <c r="D6212" s="77" t="s">
        <v>2405</v>
      </c>
      <c r="E6212" s="79" t="s">
        <v>1972</v>
      </c>
      <c r="F6212" s="42"/>
      <c r="G6212" s="80" t="s">
        <v>106</v>
      </c>
      <c r="H6212" s="81">
        <v>0.022396</v>
      </c>
      <c r="I6212" s="82" t="s">
        <v>2406</v>
      </c>
      <c r="J6212" s="86" t="s">
        <v>2866</v>
      </c>
      <c r="K6212" s="4"/>
    </row>
    <row r="6213" ht="24.0" customHeight="1">
      <c r="A6213" s="77" t="s">
        <v>1940</v>
      </c>
      <c r="B6213" s="78" t="s">
        <v>2407</v>
      </c>
      <c r="C6213" s="77" t="s">
        <v>265</v>
      </c>
      <c r="D6213" s="77" t="s">
        <v>2408</v>
      </c>
      <c r="E6213" s="79" t="s">
        <v>1943</v>
      </c>
      <c r="F6213" s="42"/>
      <c r="G6213" s="80" t="s">
        <v>106</v>
      </c>
      <c r="H6213" s="81">
        <v>9.9E-4</v>
      </c>
      <c r="I6213" s="82" t="s">
        <v>2186</v>
      </c>
      <c r="J6213" s="86" t="s">
        <v>2351</v>
      </c>
      <c r="K6213" s="4"/>
    </row>
    <row r="6214" ht="24.0" customHeight="1">
      <c r="A6214" s="77" t="s">
        <v>1940</v>
      </c>
      <c r="B6214" s="78" t="s">
        <v>2392</v>
      </c>
      <c r="C6214" s="77" t="s">
        <v>265</v>
      </c>
      <c r="D6214" s="77" t="s">
        <v>2393</v>
      </c>
      <c r="E6214" s="79" t="s">
        <v>1943</v>
      </c>
      <c r="F6214" s="42"/>
      <c r="G6214" s="80" t="s">
        <v>106</v>
      </c>
      <c r="H6214" s="81">
        <v>3.96E-4</v>
      </c>
      <c r="I6214" s="82" t="s">
        <v>2394</v>
      </c>
      <c r="J6214" s="86" t="s">
        <v>2351</v>
      </c>
      <c r="K6214" s="4"/>
    </row>
    <row r="6215" ht="25.5" customHeight="1">
      <c r="A6215" s="77" t="s">
        <v>1940</v>
      </c>
      <c r="B6215" s="78" t="s">
        <v>2422</v>
      </c>
      <c r="C6215" s="77" t="s">
        <v>265</v>
      </c>
      <c r="D6215" s="77" t="s">
        <v>2423</v>
      </c>
      <c r="E6215" s="79" t="s">
        <v>1943</v>
      </c>
      <c r="F6215" s="42"/>
      <c r="G6215" s="80" t="s">
        <v>106</v>
      </c>
      <c r="H6215" s="81">
        <v>2.2E-5</v>
      </c>
      <c r="I6215" s="82" t="s">
        <v>2424</v>
      </c>
      <c r="J6215" s="86" t="s">
        <v>2351</v>
      </c>
      <c r="K6215" s="4"/>
    </row>
    <row r="6216" ht="24.0" customHeight="1">
      <c r="A6216" s="77" t="s">
        <v>1940</v>
      </c>
      <c r="B6216" s="78" t="s">
        <v>2396</v>
      </c>
      <c r="C6216" s="77" t="s">
        <v>265</v>
      </c>
      <c r="D6216" s="77" t="s">
        <v>2397</v>
      </c>
      <c r="E6216" s="79" t="s">
        <v>1943</v>
      </c>
      <c r="F6216" s="42"/>
      <c r="G6216" s="80" t="s">
        <v>106</v>
      </c>
      <c r="H6216" s="81">
        <v>0.022396</v>
      </c>
      <c r="I6216" s="82" t="s">
        <v>2398</v>
      </c>
      <c r="J6216" s="86" t="s">
        <v>4549</v>
      </c>
      <c r="K6216" s="4"/>
    </row>
    <row r="6217" ht="24.0" customHeight="1">
      <c r="A6217" s="77" t="s">
        <v>1940</v>
      </c>
      <c r="B6217" s="78" t="s">
        <v>2412</v>
      </c>
      <c r="C6217" s="77" t="s">
        <v>265</v>
      </c>
      <c r="D6217" s="77" t="s">
        <v>2413</v>
      </c>
      <c r="E6217" s="79" t="s">
        <v>1972</v>
      </c>
      <c r="F6217" s="42"/>
      <c r="G6217" s="80" t="s">
        <v>106</v>
      </c>
      <c r="H6217" s="81">
        <v>9.9E-4</v>
      </c>
      <c r="I6217" s="82" t="s">
        <v>2414</v>
      </c>
      <c r="J6217" s="86" t="s">
        <v>2359</v>
      </c>
      <c r="K6217" s="4"/>
    </row>
    <row r="6218" ht="24.0" customHeight="1">
      <c r="A6218" s="77" t="s">
        <v>1940</v>
      </c>
      <c r="B6218" s="78" t="s">
        <v>2400</v>
      </c>
      <c r="C6218" s="77" t="s">
        <v>265</v>
      </c>
      <c r="D6218" s="77" t="s">
        <v>2401</v>
      </c>
      <c r="E6218" s="79" t="s">
        <v>1972</v>
      </c>
      <c r="F6218" s="42"/>
      <c r="G6218" s="80" t="s">
        <v>2402</v>
      </c>
      <c r="H6218" s="81">
        <v>8.8E-5</v>
      </c>
      <c r="I6218" s="82" t="s">
        <v>2403</v>
      </c>
      <c r="J6218" s="86" t="s">
        <v>2395</v>
      </c>
      <c r="K6218" s="4"/>
    </row>
    <row r="6219" ht="24.0" customHeight="1">
      <c r="A6219" s="77" t="s">
        <v>1940</v>
      </c>
      <c r="B6219" s="78" t="s">
        <v>2368</v>
      </c>
      <c r="C6219" s="77" t="s">
        <v>265</v>
      </c>
      <c r="D6219" s="77" t="s">
        <v>2369</v>
      </c>
      <c r="E6219" s="79" t="s">
        <v>1943</v>
      </c>
      <c r="F6219" s="42"/>
      <c r="G6219" s="80" t="s">
        <v>2370</v>
      </c>
      <c r="H6219" s="81">
        <v>1.76E-4</v>
      </c>
      <c r="I6219" s="82" t="s">
        <v>2371</v>
      </c>
      <c r="J6219" s="86" t="s">
        <v>2351</v>
      </c>
      <c r="K6219" s="4"/>
    </row>
    <row r="6220" ht="24.0" customHeight="1">
      <c r="A6220" s="77" t="s">
        <v>1940</v>
      </c>
      <c r="B6220" s="78" t="s">
        <v>2425</v>
      </c>
      <c r="C6220" s="77" t="s">
        <v>265</v>
      </c>
      <c r="D6220" s="77" t="s">
        <v>2426</v>
      </c>
      <c r="E6220" s="79" t="s">
        <v>1943</v>
      </c>
      <c r="F6220" s="42"/>
      <c r="G6220" s="80" t="s">
        <v>106</v>
      </c>
      <c r="H6220" s="81">
        <v>2.2E-5</v>
      </c>
      <c r="I6220" s="82" t="s">
        <v>2427</v>
      </c>
      <c r="J6220" s="86" t="s">
        <v>2351</v>
      </c>
      <c r="K6220" s="4"/>
    </row>
    <row r="6221" ht="24.0" customHeight="1">
      <c r="A6221" s="77" t="s">
        <v>1940</v>
      </c>
      <c r="B6221" s="78" t="s">
        <v>2428</v>
      </c>
      <c r="C6221" s="77" t="s">
        <v>265</v>
      </c>
      <c r="D6221" s="77" t="s">
        <v>2429</v>
      </c>
      <c r="E6221" s="79" t="s">
        <v>1943</v>
      </c>
      <c r="F6221" s="42"/>
      <c r="G6221" s="80" t="s">
        <v>106</v>
      </c>
      <c r="H6221" s="81">
        <v>3.3E-5</v>
      </c>
      <c r="I6221" s="82" t="s">
        <v>2430</v>
      </c>
      <c r="J6221" s="86" t="s">
        <v>2351</v>
      </c>
      <c r="K6221" s="4"/>
    </row>
    <row r="6222" ht="24.0" customHeight="1">
      <c r="A6222" s="77" t="s">
        <v>1940</v>
      </c>
      <c r="B6222" s="78" t="s">
        <v>2335</v>
      </c>
      <c r="C6222" s="77" t="s">
        <v>122</v>
      </c>
      <c r="D6222" s="77" t="s">
        <v>2336</v>
      </c>
      <c r="E6222" s="79" t="s">
        <v>1948</v>
      </c>
      <c r="F6222" s="42"/>
      <c r="G6222" s="80" t="s">
        <v>1134</v>
      </c>
      <c r="H6222" s="81">
        <v>0.11</v>
      </c>
      <c r="I6222" s="82" t="s">
        <v>2337</v>
      </c>
      <c r="J6222" s="86" t="s">
        <v>4543</v>
      </c>
      <c r="K6222" s="4"/>
    </row>
    <row r="6223" ht="24.0" customHeight="1">
      <c r="A6223" s="77" t="s">
        <v>1940</v>
      </c>
      <c r="B6223" s="78" t="s">
        <v>4544</v>
      </c>
      <c r="C6223" s="77" t="s">
        <v>265</v>
      </c>
      <c r="D6223" s="77" t="s">
        <v>4545</v>
      </c>
      <c r="E6223" s="79" t="s">
        <v>1943</v>
      </c>
      <c r="F6223" s="42"/>
      <c r="G6223" s="80" t="s">
        <v>275</v>
      </c>
      <c r="H6223" s="81">
        <v>1.02</v>
      </c>
      <c r="I6223" s="82" t="s">
        <v>4546</v>
      </c>
      <c r="J6223" s="86" t="s">
        <v>4547</v>
      </c>
      <c r="K6223" s="4"/>
    </row>
    <row r="6224" ht="24.0" customHeight="1">
      <c r="A6224" s="77" t="s">
        <v>1940</v>
      </c>
      <c r="B6224" s="78" t="s">
        <v>4204</v>
      </c>
      <c r="C6224" s="77" t="s">
        <v>122</v>
      </c>
      <c r="D6224" s="77" t="s">
        <v>4205</v>
      </c>
      <c r="E6224" s="79" t="s">
        <v>1948</v>
      </c>
      <c r="F6224" s="42"/>
      <c r="G6224" s="80" t="s">
        <v>1134</v>
      </c>
      <c r="H6224" s="81">
        <v>0.11</v>
      </c>
      <c r="I6224" s="82" t="s">
        <v>3014</v>
      </c>
      <c r="J6224" s="86" t="s">
        <v>4548</v>
      </c>
      <c r="K6224" s="4"/>
    </row>
    <row r="6225" ht="24.0" customHeight="1">
      <c r="A6225" s="77" t="s">
        <v>1940</v>
      </c>
      <c r="B6225" s="78" t="s">
        <v>4211</v>
      </c>
      <c r="C6225" s="77" t="s">
        <v>265</v>
      </c>
      <c r="D6225" s="77" t="s">
        <v>4212</v>
      </c>
      <c r="E6225" s="79" t="s">
        <v>1943</v>
      </c>
      <c r="F6225" s="42"/>
      <c r="G6225" s="80" t="s">
        <v>106</v>
      </c>
      <c r="H6225" s="81">
        <v>2.2E-5</v>
      </c>
      <c r="I6225" s="82" t="s">
        <v>4213</v>
      </c>
      <c r="J6225" s="86" t="s">
        <v>2351</v>
      </c>
      <c r="K6225" s="4"/>
    </row>
    <row r="6226" ht="24.0" customHeight="1">
      <c r="A6226" s="77" t="s">
        <v>1940</v>
      </c>
      <c r="B6226" s="78" t="s">
        <v>2382</v>
      </c>
      <c r="C6226" s="77" t="s">
        <v>265</v>
      </c>
      <c r="D6226" s="77" t="s">
        <v>2383</v>
      </c>
      <c r="E6226" s="79" t="s">
        <v>1943</v>
      </c>
      <c r="F6226" s="42"/>
      <c r="G6226" s="80" t="s">
        <v>106</v>
      </c>
      <c r="H6226" s="81">
        <v>2.2E-5</v>
      </c>
      <c r="I6226" s="82" t="s">
        <v>2384</v>
      </c>
      <c r="J6226" s="86" t="s">
        <v>2351</v>
      </c>
      <c r="K6226" s="4"/>
    </row>
    <row r="6227" ht="24.0" customHeight="1">
      <c r="A6227" s="77" t="s">
        <v>1940</v>
      </c>
      <c r="B6227" s="78" t="s">
        <v>4214</v>
      </c>
      <c r="C6227" s="77" t="s">
        <v>265</v>
      </c>
      <c r="D6227" s="77" t="s">
        <v>4215</v>
      </c>
      <c r="E6227" s="79" t="s">
        <v>1943</v>
      </c>
      <c r="F6227" s="42"/>
      <c r="G6227" s="80" t="s">
        <v>106</v>
      </c>
      <c r="H6227" s="81">
        <v>2.2E-5</v>
      </c>
      <c r="I6227" s="82" t="s">
        <v>4216</v>
      </c>
      <c r="J6227" s="86" t="s">
        <v>2351</v>
      </c>
      <c r="K6227" s="4"/>
    </row>
    <row r="6228" ht="24.0" customHeight="1">
      <c r="A6228" s="77" t="s">
        <v>1940</v>
      </c>
      <c r="B6228" s="78" t="s">
        <v>4218</v>
      </c>
      <c r="C6228" s="77" t="s">
        <v>265</v>
      </c>
      <c r="D6228" s="77" t="s">
        <v>4219</v>
      </c>
      <c r="E6228" s="79" t="s">
        <v>1943</v>
      </c>
      <c r="F6228" s="42"/>
      <c r="G6228" s="80" t="s">
        <v>106</v>
      </c>
      <c r="H6228" s="81">
        <v>1.1E-5</v>
      </c>
      <c r="I6228" s="82" t="s">
        <v>4220</v>
      </c>
      <c r="J6228" s="86" t="s">
        <v>2351</v>
      </c>
      <c r="K6228" s="4"/>
    </row>
    <row r="6229" ht="13.5" customHeight="1">
      <c r="A6229" s="64"/>
      <c r="B6229" s="64"/>
      <c r="C6229" s="64"/>
      <c r="D6229" s="64"/>
      <c r="E6229" s="64" t="s">
        <v>1935</v>
      </c>
      <c r="F6229" s="74">
        <v>2.0</v>
      </c>
      <c r="G6229" s="64" t="s">
        <v>1936</v>
      </c>
      <c r="H6229" s="74">
        <v>2.16</v>
      </c>
      <c r="I6229" s="64" t="s">
        <v>1937</v>
      </c>
      <c r="J6229" s="74">
        <v>4.16</v>
      </c>
      <c r="K6229" s="4"/>
    </row>
    <row r="6230" ht="13.5" customHeight="1">
      <c r="A6230" s="64"/>
      <c r="B6230" s="64"/>
      <c r="C6230" s="64"/>
      <c r="D6230" s="64"/>
      <c r="E6230" s="64" t="s">
        <v>1938</v>
      </c>
      <c r="F6230" s="74">
        <v>3.75</v>
      </c>
      <c r="G6230" s="64"/>
      <c r="H6230" s="75" t="s">
        <v>1939</v>
      </c>
      <c r="I6230" s="34"/>
      <c r="J6230" s="74">
        <v>19.71</v>
      </c>
      <c r="K6230" s="4"/>
    </row>
    <row r="6231" ht="0.75" customHeight="1">
      <c r="A6231" s="76"/>
      <c r="B6231" s="76"/>
      <c r="C6231" s="76"/>
      <c r="D6231" s="76"/>
      <c r="E6231" s="76"/>
      <c r="F6231" s="76"/>
      <c r="G6231" s="76"/>
      <c r="H6231" s="76"/>
      <c r="I6231" s="76"/>
      <c r="J6231" s="76"/>
      <c r="K6231" s="76"/>
    </row>
    <row r="6232" ht="18.0" customHeight="1">
      <c r="A6232" s="39" t="s">
        <v>1531</v>
      </c>
      <c r="B6232" s="43" t="s">
        <v>83</v>
      </c>
      <c r="C6232" s="39" t="s">
        <v>84</v>
      </c>
      <c r="D6232" s="39" t="s">
        <v>24</v>
      </c>
      <c r="E6232" s="40" t="s">
        <v>1911</v>
      </c>
      <c r="F6232" s="42"/>
      <c r="G6232" s="54" t="s">
        <v>85</v>
      </c>
      <c r="H6232" s="43" t="s">
        <v>25</v>
      </c>
      <c r="I6232" s="43" t="s">
        <v>1912</v>
      </c>
      <c r="J6232" s="43" t="s">
        <v>86</v>
      </c>
      <c r="K6232" s="43" t="s">
        <v>26</v>
      </c>
    </row>
    <row r="6233" ht="25.5" customHeight="1">
      <c r="A6233" s="56" t="s">
        <v>1913</v>
      </c>
      <c r="B6233" s="58" t="s">
        <v>1532</v>
      </c>
      <c r="C6233" s="56" t="s">
        <v>92</v>
      </c>
      <c r="D6233" s="56" t="s">
        <v>1533</v>
      </c>
      <c r="E6233" s="66">
        <v>61.0</v>
      </c>
      <c r="F6233" s="42"/>
      <c r="G6233" s="57" t="s">
        <v>98</v>
      </c>
      <c r="H6233" s="67">
        <v>1.0</v>
      </c>
      <c r="I6233" s="59"/>
      <c r="J6233" s="59">
        <v>617.9</v>
      </c>
      <c r="K6233" s="59">
        <v>617.9</v>
      </c>
    </row>
    <row r="6234" ht="25.5" customHeight="1">
      <c r="A6234" s="68" t="s">
        <v>1915</v>
      </c>
      <c r="B6234" s="69" t="s">
        <v>2243</v>
      </c>
      <c r="C6234" s="68" t="s">
        <v>122</v>
      </c>
      <c r="D6234" s="68" t="s">
        <v>2244</v>
      </c>
      <c r="E6234" s="70" t="s">
        <v>1918</v>
      </c>
      <c r="F6234" s="42"/>
      <c r="G6234" s="71" t="s">
        <v>1134</v>
      </c>
      <c r="H6234" s="72">
        <v>4.631</v>
      </c>
      <c r="I6234" s="72">
        <v>0.0</v>
      </c>
      <c r="J6234" s="73">
        <v>22.69</v>
      </c>
      <c r="K6234" s="73">
        <v>105.07</v>
      </c>
    </row>
    <row r="6235" ht="24.0" customHeight="1">
      <c r="A6235" s="77" t="s">
        <v>1940</v>
      </c>
      <c r="B6235" s="78" t="s">
        <v>4550</v>
      </c>
      <c r="C6235" s="77" t="s">
        <v>109</v>
      </c>
      <c r="D6235" s="77" t="s">
        <v>4551</v>
      </c>
      <c r="E6235" s="79" t="s">
        <v>1943</v>
      </c>
      <c r="F6235" s="42"/>
      <c r="G6235" s="80" t="s">
        <v>98</v>
      </c>
      <c r="H6235" s="81">
        <v>1.0</v>
      </c>
      <c r="I6235" s="81">
        <v>0.0</v>
      </c>
      <c r="J6235" s="82">
        <v>322.21</v>
      </c>
      <c r="K6235" s="82">
        <v>322.21</v>
      </c>
    </row>
    <row r="6236" ht="24.0" customHeight="1">
      <c r="A6236" s="77" t="s">
        <v>1940</v>
      </c>
      <c r="B6236" s="78" t="s">
        <v>4081</v>
      </c>
      <c r="C6236" s="77" t="s">
        <v>109</v>
      </c>
      <c r="D6236" s="77" t="s">
        <v>4082</v>
      </c>
      <c r="E6236" s="79" t="s">
        <v>1948</v>
      </c>
      <c r="F6236" s="42"/>
      <c r="G6236" s="80" t="s">
        <v>1134</v>
      </c>
      <c r="H6236" s="81">
        <v>4.631</v>
      </c>
      <c r="I6236" s="81">
        <v>0.0</v>
      </c>
      <c r="J6236" s="82">
        <v>19.112592</v>
      </c>
      <c r="K6236" s="82">
        <v>88.51</v>
      </c>
    </row>
    <row r="6237" ht="25.5" customHeight="1">
      <c r="A6237" s="77" t="s">
        <v>1940</v>
      </c>
      <c r="B6237" s="78" t="s">
        <v>4552</v>
      </c>
      <c r="C6237" s="77" t="s">
        <v>109</v>
      </c>
      <c r="D6237" s="77" t="s">
        <v>4553</v>
      </c>
      <c r="E6237" s="79" t="s">
        <v>1943</v>
      </c>
      <c r="F6237" s="42"/>
      <c r="G6237" s="80" t="s">
        <v>98</v>
      </c>
      <c r="H6237" s="81">
        <v>1.0</v>
      </c>
      <c r="I6237" s="81">
        <v>0.0</v>
      </c>
      <c r="J6237" s="82">
        <v>102.11</v>
      </c>
      <c r="K6237" s="82">
        <v>102.11</v>
      </c>
    </row>
    <row r="6238" ht="13.5" customHeight="1">
      <c r="A6238" s="64"/>
      <c r="B6238" s="64"/>
      <c r="C6238" s="64"/>
      <c r="D6238" s="64"/>
      <c r="E6238" s="64"/>
      <c r="F6238" s="64" t="s">
        <v>1935</v>
      </c>
      <c r="G6238" s="74">
        <v>79.33</v>
      </c>
      <c r="H6238" s="64" t="s">
        <v>1936</v>
      </c>
      <c r="I6238" s="74">
        <v>85.31</v>
      </c>
      <c r="J6238" s="64" t="s">
        <v>1937</v>
      </c>
      <c r="K6238" s="74">
        <v>164.64</v>
      </c>
    </row>
    <row r="6239" ht="13.5" customHeight="1">
      <c r="A6239" s="64"/>
      <c r="B6239" s="64"/>
      <c r="C6239" s="64"/>
      <c r="D6239" s="64"/>
      <c r="E6239" s="64"/>
      <c r="F6239" s="64" t="s">
        <v>1938</v>
      </c>
      <c r="G6239" s="74">
        <v>145.45</v>
      </c>
      <c r="H6239" s="75" t="s">
        <v>1939</v>
      </c>
      <c r="I6239" s="34"/>
      <c r="J6239" s="64"/>
      <c r="K6239" s="74">
        <v>763.35</v>
      </c>
    </row>
    <row r="6240" ht="0.75" customHeight="1">
      <c r="A6240" s="76"/>
      <c r="B6240" s="76"/>
      <c r="C6240" s="76"/>
      <c r="D6240" s="76"/>
      <c r="E6240" s="76"/>
      <c r="F6240" s="76"/>
      <c r="G6240" s="76"/>
      <c r="H6240" s="76"/>
      <c r="I6240" s="76"/>
      <c r="J6240" s="76"/>
      <c r="K6240" s="76"/>
    </row>
    <row r="6241" ht="18.0" customHeight="1">
      <c r="A6241" s="39" t="s">
        <v>1534</v>
      </c>
      <c r="B6241" s="43" t="s">
        <v>83</v>
      </c>
      <c r="C6241" s="39" t="s">
        <v>84</v>
      </c>
      <c r="D6241" s="39" t="s">
        <v>24</v>
      </c>
      <c r="E6241" s="40" t="s">
        <v>1911</v>
      </c>
      <c r="F6241" s="42"/>
      <c r="G6241" s="54" t="s">
        <v>85</v>
      </c>
      <c r="H6241" s="43" t="s">
        <v>25</v>
      </c>
      <c r="I6241" s="43" t="s">
        <v>1912</v>
      </c>
      <c r="J6241" s="43" t="s">
        <v>86</v>
      </c>
      <c r="K6241" s="43" t="s">
        <v>26</v>
      </c>
    </row>
    <row r="6242" ht="39.0" customHeight="1">
      <c r="A6242" s="56" t="s">
        <v>1913</v>
      </c>
      <c r="B6242" s="58" t="s">
        <v>1535</v>
      </c>
      <c r="C6242" s="56" t="s">
        <v>122</v>
      </c>
      <c r="D6242" s="56" t="s">
        <v>1536</v>
      </c>
      <c r="E6242" s="66" t="s">
        <v>4554</v>
      </c>
      <c r="F6242" s="42"/>
      <c r="G6242" s="57" t="s">
        <v>151</v>
      </c>
      <c r="H6242" s="67">
        <v>1.0</v>
      </c>
      <c r="I6242" s="59"/>
      <c r="J6242" s="59">
        <v>17.18</v>
      </c>
      <c r="K6242" s="59">
        <v>17.18</v>
      </c>
    </row>
    <row r="6243" ht="25.5" customHeight="1">
      <c r="A6243" s="68" t="s">
        <v>1915</v>
      </c>
      <c r="B6243" s="69" t="s">
        <v>2012</v>
      </c>
      <c r="C6243" s="68" t="s">
        <v>122</v>
      </c>
      <c r="D6243" s="68" t="s">
        <v>2013</v>
      </c>
      <c r="E6243" s="70" t="s">
        <v>1918</v>
      </c>
      <c r="F6243" s="42"/>
      <c r="G6243" s="71" t="s">
        <v>1134</v>
      </c>
      <c r="H6243" s="72">
        <v>0.2552</v>
      </c>
      <c r="I6243" s="72">
        <v>0.0</v>
      </c>
      <c r="J6243" s="73">
        <v>21.7</v>
      </c>
      <c r="K6243" s="73">
        <v>5.53</v>
      </c>
    </row>
    <row r="6244" ht="25.5" customHeight="1">
      <c r="A6244" s="68" t="s">
        <v>1915</v>
      </c>
      <c r="B6244" s="69" t="s">
        <v>2003</v>
      </c>
      <c r="C6244" s="68" t="s">
        <v>122</v>
      </c>
      <c r="D6244" s="68" t="s">
        <v>2004</v>
      </c>
      <c r="E6244" s="70" t="s">
        <v>1918</v>
      </c>
      <c r="F6244" s="42"/>
      <c r="G6244" s="71" t="s">
        <v>1134</v>
      </c>
      <c r="H6244" s="72">
        <v>0.2552</v>
      </c>
      <c r="I6244" s="72">
        <v>0.0</v>
      </c>
      <c r="J6244" s="73">
        <v>26.39</v>
      </c>
      <c r="K6244" s="73">
        <v>6.73</v>
      </c>
    </row>
    <row r="6245" ht="24.0" customHeight="1">
      <c r="A6245" s="77" t="s">
        <v>1940</v>
      </c>
      <c r="B6245" s="78" t="s">
        <v>3732</v>
      </c>
      <c r="C6245" s="77" t="s">
        <v>122</v>
      </c>
      <c r="D6245" s="77" t="s">
        <v>3733</v>
      </c>
      <c r="E6245" s="79" t="s">
        <v>1943</v>
      </c>
      <c r="F6245" s="42"/>
      <c r="G6245" s="80" t="s">
        <v>98</v>
      </c>
      <c r="H6245" s="81">
        <v>0.0142</v>
      </c>
      <c r="I6245" s="81">
        <v>0.0</v>
      </c>
      <c r="J6245" s="82">
        <v>3.08</v>
      </c>
      <c r="K6245" s="82">
        <v>0.04</v>
      </c>
    </row>
    <row r="6246" ht="25.5" customHeight="1">
      <c r="A6246" s="77" t="s">
        <v>1940</v>
      </c>
      <c r="B6246" s="78" t="s">
        <v>3730</v>
      </c>
      <c r="C6246" s="77" t="s">
        <v>122</v>
      </c>
      <c r="D6246" s="77" t="s">
        <v>3731</v>
      </c>
      <c r="E6246" s="79" t="s">
        <v>1943</v>
      </c>
      <c r="F6246" s="42"/>
      <c r="G6246" s="80" t="s">
        <v>151</v>
      </c>
      <c r="H6246" s="81">
        <v>1.0549</v>
      </c>
      <c r="I6246" s="81">
        <v>0.0</v>
      </c>
      <c r="J6246" s="82">
        <v>4.63</v>
      </c>
      <c r="K6246" s="82">
        <v>4.88</v>
      </c>
    </row>
    <row r="6247" ht="13.5" customHeight="1">
      <c r="A6247" s="64"/>
      <c r="B6247" s="64"/>
      <c r="C6247" s="64"/>
      <c r="D6247" s="64"/>
      <c r="E6247" s="64"/>
      <c r="F6247" s="64" t="s">
        <v>1935</v>
      </c>
      <c r="G6247" s="74">
        <v>4.53</v>
      </c>
      <c r="H6247" s="64" t="s">
        <v>1936</v>
      </c>
      <c r="I6247" s="74">
        <v>4.89</v>
      </c>
      <c r="J6247" s="64" t="s">
        <v>1937</v>
      </c>
      <c r="K6247" s="74">
        <v>9.42</v>
      </c>
    </row>
    <row r="6248" ht="13.5" customHeight="1">
      <c r="A6248" s="64"/>
      <c r="B6248" s="64"/>
      <c r="C6248" s="64"/>
      <c r="D6248" s="64"/>
      <c r="E6248" s="64"/>
      <c r="F6248" s="64" t="s">
        <v>1938</v>
      </c>
      <c r="G6248" s="74">
        <v>4.04</v>
      </c>
      <c r="H6248" s="75" t="s">
        <v>1939</v>
      </c>
      <c r="I6248" s="34"/>
      <c r="J6248" s="64"/>
      <c r="K6248" s="74">
        <v>21.22</v>
      </c>
    </row>
    <row r="6249" ht="0.75" customHeight="1">
      <c r="A6249" s="76"/>
      <c r="B6249" s="76"/>
      <c r="C6249" s="76"/>
      <c r="D6249" s="76"/>
      <c r="E6249" s="76"/>
      <c r="F6249" s="76"/>
      <c r="G6249" s="76"/>
      <c r="H6249" s="76"/>
      <c r="I6249" s="76"/>
      <c r="J6249" s="76"/>
      <c r="K6249" s="76"/>
    </row>
    <row r="6250" ht="18.0" customHeight="1">
      <c r="A6250" s="39" t="s">
        <v>1537</v>
      </c>
      <c r="B6250" s="43" t="s">
        <v>83</v>
      </c>
      <c r="C6250" s="39" t="s">
        <v>84</v>
      </c>
      <c r="D6250" s="39" t="s">
        <v>24</v>
      </c>
      <c r="E6250" s="40" t="s">
        <v>1911</v>
      </c>
      <c r="F6250" s="42"/>
      <c r="G6250" s="54" t="s">
        <v>85</v>
      </c>
      <c r="H6250" s="43" t="s">
        <v>25</v>
      </c>
      <c r="I6250" s="43" t="s">
        <v>1912</v>
      </c>
      <c r="J6250" s="43" t="s">
        <v>86</v>
      </c>
      <c r="K6250" s="43" t="s">
        <v>26</v>
      </c>
    </row>
    <row r="6251" ht="39.0" customHeight="1">
      <c r="A6251" s="56" t="s">
        <v>1913</v>
      </c>
      <c r="B6251" s="58" t="s">
        <v>1538</v>
      </c>
      <c r="C6251" s="56" t="s">
        <v>136</v>
      </c>
      <c r="D6251" s="56" t="s">
        <v>1539</v>
      </c>
      <c r="E6251" s="66">
        <v>43.2</v>
      </c>
      <c r="F6251" s="42"/>
      <c r="G6251" s="57" t="s">
        <v>106</v>
      </c>
      <c r="H6251" s="67">
        <v>1.0</v>
      </c>
      <c r="I6251" s="59"/>
      <c r="J6251" s="59">
        <v>44.47</v>
      </c>
      <c r="K6251" s="59">
        <v>44.47</v>
      </c>
    </row>
    <row r="6252" ht="24.0" customHeight="1">
      <c r="A6252" s="68" t="s">
        <v>1915</v>
      </c>
      <c r="B6252" s="69" t="s">
        <v>2005</v>
      </c>
      <c r="C6252" s="68" t="s">
        <v>122</v>
      </c>
      <c r="D6252" s="68" t="s">
        <v>2006</v>
      </c>
      <c r="E6252" s="70" t="s">
        <v>1918</v>
      </c>
      <c r="F6252" s="42"/>
      <c r="G6252" s="71" t="s">
        <v>1134</v>
      </c>
      <c r="H6252" s="72">
        <v>0.3</v>
      </c>
      <c r="I6252" s="72">
        <v>0.0</v>
      </c>
      <c r="J6252" s="73">
        <v>21.72</v>
      </c>
      <c r="K6252" s="73">
        <v>6.51</v>
      </c>
    </row>
    <row r="6253" ht="51.75" customHeight="1">
      <c r="A6253" s="77" t="s">
        <v>1940</v>
      </c>
      <c r="B6253" s="78" t="s">
        <v>4555</v>
      </c>
      <c r="C6253" s="77" t="s">
        <v>136</v>
      </c>
      <c r="D6253" s="77" t="s">
        <v>4556</v>
      </c>
      <c r="E6253" s="79" t="s">
        <v>1943</v>
      </c>
      <c r="F6253" s="42"/>
      <c r="G6253" s="80" t="s">
        <v>106</v>
      </c>
      <c r="H6253" s="81">
        <v>1.0</v>
      </c>
      <c r="I6253" s="81">
        <v>0.0</v>
      </c>
      <c r="J6253" s="82">
        <v>29.67</v>
      </c>
      <c r="K6253" s="82">
        <v>29.67</v>
      </c>
    </row>
    <row r="6254" ht="24.0" customHeight="1">
      <c r="A6254" s="77" t="s">
        <v>1940</v>
      </c>
      <c r="B6254" s="78" t="s">
        <v>3373</v>
      </c>
      <c r="C6254" s="77" t="s">
        <v>136</v>
      </c>
      <c r="D6254" s="77" t="s">
        <v>2323</v>
      </c>
      <c r="E6254" s="79" t="s">
        <v>1948</v>
      </c>
      <c r="F6254" s="42"/>
      <c r="G6254" s="80" t="s">
        <v>2070</v>
      </c>
      <c r="H6254" s="81">
        <v>0.3</v>
      </c>
      <c r="I6254" s="81">
        <v>0.0</v>
      </c>
      <c r="J6254" s="82">
        <v>27.64</v>
      </c>
      <c r="K6254" s="82">
        <v>8.29</v>
      </c>
    </row>
    <row r="6255" ht="13.5" customHeight="1">
      <c r="A6255" s="64"/>
      <c r="B6255" s="64"/>
      <c r="C6255" s="64"/>
      <c r="D6255" s="64"/>
      <c r="E6255" s="64"/>
      <c r="F6255" s="64" t="s">
        <v>1935</v>
      </c>
      <c r="G6255" s="74">
        <v>6.24</v>
      </c>
      <c r="H6255" s="64" t="s">
        <v>1936</v>
      </c>
      <c r="I6255" s="74">
        <v>6.72</v>
      </c>
      <c r="J6255" s="64" t="s">
        <v>1937</v>
      </c>
      <c r="K6255" s="74">
        <v>12.96</v>
      </c>
    </row>
    <row r="6256" ht="13.5" customHeight="1">
      <c r="A6256" s="64"/>
      <c r="B6256" s="64"/>
      <c r="C6256" s="64"/>
      <c r="D6256" s="64"/>
      <c r="E6256" s="64"/>
      <c r="F6256" s="64" t="s">
        <v>1938</v>
      </c>
      <c r="G6256" s="74">
        <v>10.46</v>
      </c>
      <c r="H6256" s="75" t="s">
        <v>1939</v>
      </c>
      <c r="I6256" s="34"/>
      <c r="J6256" s="64"/>
      <c r="K6256" s="74">
        <v>54.93</v>
      </c>
    </row>
    <row r="6257" ht="0.75" customHeight="1">
      <c r="A6257" s="76"/>
      <c r="B6257" s="76"/>
      <c r="C6257" s="76"/>
      <c r="D6257" s="76"/>
      <c r="E6257" s="76"/>
      <c r="F6257" s="76"/>
      <c r="G6257" s="76"/>
      <c r="H6257" s="76"/>
      <c r="I6257" s="76"/>
      <c r="J6257" s="76"/>
      <c r="K6257" s="76"/>
    </row>
    <row r="6258" ht="18.0" customHeight="1">
      <c r="A6258" s="39" t="s">
        <v>1540</v>
      </c>
      <c r="B6258" s="43" t="s">
        <v>83</v>
      </c>
      <c r="C6258" s="39" t="s">
        <v>84</v>
      </c>
      <c r="D6258" s="39" t="s">
        <v>24</v>
      </c>
      <c r="E6258" s="40" t="s">
        <v>1911</v>
      </c>
      <c r="F6258" s="42"/>
      <c r="G6258" s="54" t="s">
        <v>85</v>
      </c>
      <c r="H6258" s="43" t="s">
        <v>25</v>
      </c>
      <c r="I6258" s="43" t="s">
        <v>1912</v>
      </c>
      <c r="J6258" s="43" t="s">
        <v>86</v>
      </c>
      <c r="K6258" s="43" t="s">
        <v>26</v>
      </c>
    </row>
    <row r="6259" ht="25.5" customHeight="1">
      <c r="A6259" s="56" t="s">
        <v>1913</v>
      </c>
      <c r="B6259" s="58" t="s">
        <v>1541</v>
      </c>
      <c r="C6259" s="56" t="s">
        <v>92</v>
      </c>
      <c r="D6259" s="56" t="s">
        <v>1542</v>
      </c>
      <c r="E6259" s="66" t="s">
        <v>4557</v>
      </c>
      <c r="F6259" s="42"/>
      <c r="G6259" s="57" t="s">
        <v>98</v>
      </c>
      <c r="H6259" s="67">
        <v>1.0</v>
      </c>
      <c r="I6259" s="59"/>
      <c r="J6259" s="59">
        <v>3574.18</v>
      </c>
      <c r="K6259" s="59">
        <v>3574.18</v>
      </c>
    </row>
    <row r="6260" ht="39.0" customHeight="1">
      <c r="A6260" s="77" t="s">
        <v>1940</v>
      </c>
      <c r="B6260" s="78" t="s">
        <v>4558</v>
      </c>
      <c r="C6260" s="77" t="s">
        <v>122</v>
      </c>
      <c r="D6260" s="77" t="s">
        <v>4559</v>
      </c>
      <c r="E6260" s="79" t="s">
        <v>3926</v>
      </c>
      <c r="F6260" s="42"/>
      <c r="G6260" s="80" t="s">
        <v>98</v>
      </c>
      <c r="H6260" s="81">
        <v>1.0</v>
      </c>
      <c r="I6260" s="81">
        <v>0.0</v>
      </c>
      <c r="J6260" s="82">
        <v>3509.0</v>
      </c>
      <c r="K6260" s="82">
        <v>3509.0</v>
      </c>
    </row>
    <row r="6261" ht="39.0" customHeight="1">
      <c r="A6261" s="77" t="s">
        <v>1940</v>
      </c>
      <c r="B6261" s="78" t="s">
        <v>2753</v>
      </c>
      <c r="C6261" s="77" t="s">
        <v>122</v>
      </c>
      <c r="D6261" s="77" t="s">
        <v>2754</v>
      </c>
      <c r="E6261" s="79" t="s">
        <v>1943</v>
      </c>
      <c r="F6261" s="42"/>
      <c r="G6261" s="80" t="s">
        <v>98</v>
      </c>
      <c r="H6261" s="81">
        <v>9.0</v>
      </c>
      <c r="I6261" s="81">
        <v>0.0</v>
      </c>
      <c r="J6261" s="82">
        <v>0.36</v>
      </c>
      <c r="K6261" s="82">
        <v>3.24</v>
      </c>
    </row>
    <row r="6262" ht="25.5" customHeight="1">
      <c r="A6262" s="77" t="s">
        <v>1940</v>
      </c>
      <c r="B6262" s="78" t="s">
        <v>4151</v>
      </c>
      <c r="C6262" s="77" t="s">
        <v>122</v>
      </c>
      <c r="D6262" s="77" t="s">
        <v>4152</v>
      </c>
      <c r="E6262" s="79" t="s">
        <v>1943</v>
      </c>
      <c r="F6262" s="42"/>
      <c r="G6262" s="80" t="s">
        <v>98</v>
      </c>
      <c r="H6262" s="81">
        <v>6.0</v>
      </c>
      <c r="I6262" s="81">
        <v>0.0</v>
      </c>
      <c r="J6262" s="82">
        <v>1.35</v>
      </c>
      <c r="K6262" s="82">
        <v>8.1</v>
      </c>
    </row>
    <row r="6263" ht="39.0" customHeight="1">
      <c r="A6263" s="77" t="s">
        <v>1940</v>
      </c>
      <c r="B6263" s="78" t="s">
        <v>4560</v>
      </c>
      <c r="C6263" s="77" t="s">
        <v>122</v>
      </c>
      <c r="D6263" s="77" t="s">
        <v>4561</v>
      </c>
      <c r="E6263" s="79" t="s">
        <v>1943</v>
      </c>
      <c r="F6263" s="42"/>
      <c r="G6263" s="80" t="s">
        <v>98</v>
      </c>
      <c r="H6263" s="81">
        <v>4.0</v>
      </c>
      <c r="I6263" s="81">
        <v>0.0</v>
      </c>
      <c r="J6263" s="82">
        <v>0.5</v>
      </c>
      <c r="K6263" s="82">
        <v>2.0</v>
      </c>
    </row>
    <row r="6264" ht="25.5" customHeight="1">
      <c r="A6264" s="77" t="s">
        <v>1940</v>
      </c>
      <c r="B6264" s="78" t="s">
        <v>4562</v>
      </c>
      <c r="C6264" s="77" t="s">
        <v>122</v>
      </c>
      <c r="D6264" s="77" t="s">
        <v>4563</v>
      </c>
      <c r="E6264" s="79" t="s">
        <v>1943</v>
      </c>
      <c r="F6264" s="42"/>
      <c r="G6264" s="80" t="s">
        <v>98</v>
      </c>
      <c r="H6264" s="81">
        <v>2.0</v>
      </c>
      <c r="I6264" s="81">
        <v>0.0</v>
      </c>
      <c r="J6264" s="82">
        <v>20.27</v>
      </c>
      <c r="K6264" s="82">
        <v>40.54</v>
      </c>
    </row>
    <row r="6265" ht="39.0" customHeight="1">
      <c r="A6265" s="77" t="s">
        <v>1940</v>
      </c>
      <c r="B6265" s="78" t="s">
        <v>4249</v>
      </c>
      <c r="C6265" s="77" t="s">
        <v>122</v>
      </c>
      <c r="D6265" s="77" t="s">
        <v>4250</v>
      </c>
      <c r="E6265" s="79" t="s">
        <v>1943</v>
      </c>
      <c r="F6265" s="42"/>
      <c r="G6265" s="80" t="s">
        <v>98</v>
      </c>
      <c r="H6265" s="81">
        <v>10.0</v>
      </c>
      <c r="I6265" s="81">
        <v>0.0</v>
      </c>
      <c r="J6265" s="82">
        <v>1.13</v>
      </c>
      <c r="K6265" s="82">
        <v>11.3</v>
      </c>
    </row>
    <row r="6266" ht="13.5" customHeight="1">
      <c r="A6266" s="64"/>
      <c r="B6266" s="64"/>
      <c r="C6266" s="64"/>
      <c r="D6266" s="64"/>
      <c r="E6266" s="64"/>
      <c r="F6266" s="64" t="s">
        <v>1935</v>
      </c>
      <c r="G6266" s="74">
        <v>0.0</v>
      </c>
      <c r="H6266" s="64" t="s">
        <v>1936</v>
      </c>
      <c r="I6266" s="74">
        <v>0.0</v>
      </c>
      <c r="J6266" s="64" t="s">
        <v>1937</v>
      </c>
      <c r="K6266" s="74">
        <v>0.0</v>
      </c>
    </row>
    <row r="6267" ht="13.5" customHeight="1">
      <c r="A6267" s="64"/>
      <c r="B6267" s="64"/>
      <c r="C6267" s="64"/>
      <c r="D6267" s="64"/>
      <c r="E6267" s="64"/>
      <c r="F6267" s="64" t="s">
        <v>1938</v>
      </c>
      <c r="G6267" s="74">
        <v>546.13</v>
      </c>
      <c r="H6267" s="75" t="s">
        <v>1939</v>
      </c>
      <c r="I6267" s="34"/>
      <c r="J6267" s="64"/>
      <c r="K6267" s="74">
        <v>4120.31</v>
      </c>
    </row>
    <row r="6268" ht="0.75" customHeight="1">
      <c r="A6268" s="76"/>
      <c r="B6268" s="76"/>
      <c r="C6268" s="76"/>
      <c r="D6268" s="76"/>
      <c r="E6268" s="76"/>
      <c r="F6268" s="76"/>
      <c r="G6268" s="76"/>
      <c r="H6268" s="76"/>
      <c r="I6268" s="76"/>
      <c r="J6268" s="76"/>
      <c r="K6268" s="76"/>
    </row>
    <row r="6269" ht="18.0" customHeight="1">
      <c r="A6269" s="39" t="s">
        <v>1544</v>
      </c>
      <c r="B6269" s="43" t="s">
        <v>83</v>
      </c>
      <c r="C6269" s="39" t="s">
        <v>84</v>
      </c>
      <c r="D6269" s="39" t="s">
        <v>24</v>
      </c>
      <c r="E6269" s="40" t="s">
        <v>1911</v>
      </c>
      <c r="F6269" s="42"/>
      <c r="G6269" s="54" t="s">
        <v>85</v>
      </c>
      <c r="H6269" s="43" t="s">
        <v>25</v>
      </c>
      <c r="I6269" s="43" t="s">
        <v>1912</v>
      </c>
      <c r="J6269" s="43" t="s">
        <v>86</v>
      </c>
      <c r="K6269" s="43" t="s">
        <v>26</v>
      </c>
    </row>
    <row r="6270" ht="25.5" customHeight="1">
      <c r="A6270" s="56" t="s">
        <v>1913</v>
      </c>
      <c r="B6270" s="58" t="s">
        <v>1545</v>
      </c>
      <c r="C6270" s="56" t="s">
        <v>92</v>
      </c>
      <c r="D6270" s="56" t="s">
        <v>1546</v>
      </c>
      <c r="E6270" s="66" t="s">
        <v>4557</v>
      </c>
      <c r="F6270" s="42"/>
      <c r="G6270" s="57" t="s">
        <v>98</v>
      </c>
      <c r="H6270" s="67">
        <v>1.0</v>
      </c>
      <c r="I6270" s="59"/>
      <c r="J6270" s="59">
        <v>4914.95</v>
      </c>
      <c r="K6270" s="59">
        <v>4914.95</v>
      </c>
    </row>
    <row r="6271" ht="39.0" customHeight="1">
      <c r="A6271" s="77" t="s">
        <v>1940</v>
      </c>
      <c r="B6271" s="78" t="s">
        <v>4564</v>
      </c>
      <c r="C6271" s="77" t="s">
        <v>122</v>
      </c>
      <c r="D6271" s="77" t="s">
        <v>4565</v>
      </c>
      <c r="E6271" s="79" t="s">
        <v>3926</v>
      </c>
      <c r="F6271" s="42"/>
      <c r="G6271" s="80" t="s">
        <v>98</v>
      </c>
      <c r="H6271" s="81">
        <v>1.0</v>
      </c>
      <c r="I6271" s="81">
        <v>0.0</v>
      </c>
      <c r="J6271" s="82">
        <v>4849.77</v>
      </c>
      <c r="K6271" s="82">
        <v>4849.77</v>
      </c>
    </row>
    <row r="6272" ht="39.0" customHeight="1">
      <c r="A6272" s="77" t="s">
        <v>1940</v>
      </c>
      <c r="B6272" s="78" t="s">
        <v>4249</v>
      </c>
      <c r="C6272" s="77" t="s">
        <v>122</v>
      </c>
      <c r="D6272" s="77" t="s">
        <v>4250</v>
      </c>
      <c r="E6272" s="79" t="s">
        <v>1943</v>
      </c>
      <c r="F6272" s="42"/>
      <c r="G6272" s="80" t="s">
        <v>98</v>
      </c>
      <c r="H6272" s="81">
        <v>10.0</v>
      </c>
      <c r="I6272" s="81">
        <v>0.0</v>
      </c>
      <c r="J6272" s="82">
        <v>1.13</v>
      </c>
      <c r="K6272" s="82">
        <v>11.3</v>
      </c>
    </row>
    <row r="6273" ht="25.5" customHeight="1">
      <c r="A6273" s="77" t="s">
        <v>1940</v>
      </c>
      <c r="B6273" s="78" t="s">
        <v>4562</v>
      </c>
      <c r="C6273" s="77" t="s">
        <v>122</v>
      </c>
      <c r="D6273" s="77" t="s">
        <v>4563</v>
      </c>
      <c r="E6273" s="79" t="s">
        <v>1943</v>
      </c>
      <c r="F6273" s="42"/>
      <c r="G6273" s="80" t="s">
        <v>98</v>
      </c>
      <c r="H6273" s="81">
        <v>2.0</v>
      </c>
      <c r="I6273" s="81">
        <v>0.0</v>
      </c>
      <c r="J6273" s="82">
        <v>20.27</v>
      </c>
      <c r="K6273" s="82">
        <v>40.54</v>
      </c>
    </row>
    <row r="6274" ht="25.5" customHeight="1">
      <c r="A6274" s="77" t="s">
        <v>1940</v>
      </c>
      <c r="B6274" s="78" t="s">
        <v>4151</v>
      </c>
      <c r="C6274" s="77" t="s">
        <v>122</v>
      </c>
      <c r="D6274" s="77" t="s">
        <v>4152</v>
      </c>
      <c r="E6274" s="79" t="s">
        <v>1943</v>
      </c>
      <c r="F6274" s="42"/>
      <c r="G6274" s="80" t="s">
        <v>98</v>
      </c>
      <c r="H6274" s="81">
        <v>6.0</v>
      </c>
      <c r="I6274" s="81">
        <v>0.0</v>
      </c>
      <c r="J6274" s="82">
        <v>1.35</v>
      </c>
      <c r="K6274" s="82">
        <v>8.1</v>
      </c>
    </row>
    <row r="6275" ht="39.0" customHeight="1">
      <c r="A6275" s="77" t="s">
        <v>1940</v>
      </c>
      <c r="B6275" s="78" t="s">
        <v>2753</v>
      </c>
      <c r="C6275" s="77" t="s">
        <v>122</v>
      </c>
      <c r="D6275" s="77" t="s">
        <v>2754</v>
      </c>
      <c r="E6275" s="79" t="s">
        <v>1943</v>
      </c>
      <c r="F6275" s="42"/>
      <c r="G6275" s="80" t="s">
        <v>98</v>
      </c>
      <c r="H6275" s="81">
        <v>9.0</v>
      </c>
      <c r="I6275" s="81">
        <v>0.0</v>
      </c>
      <c r="J6275" s="82">
        <v>0.36</v>
      </c>
      <c r="K6275" s="82">
        <v>3.24</v>
      </c>
    </row>
    <row r="6276" ht="39.0" customHeight="1">
      <c r="A6276" s="77" t="s">
        <v>1940</v>
      </c>
      <c r="B6276" s="78" t="s">
        <v>4560</v>
      </c>
      <c r="C6276" s="77" t="s">
        <v>122</v>
      </c>
      <c r="D6276" s="77" t="s">
        <v>4561</v>
      </c>
      <c r="E6276" s="79" t="s">
        <v>1943</v>
      </c>
      <c r="F6276" s="42"/>
      <c r="G6276" s="80" t="s">
        <v>98</v>
      </c>
      <c r="H6276" s="81">
        <v>4.0</v>
      </c>
      <c r="I6276" s="81">
        <v>0.0</v>
      </c>
      <c r="J6276" s="82">
        <v>0.5</v>
      </c>
      <c r="K6276" s="82">
        <v>2.0</v>
      </c>
    </row>
    <row r="6277" ht="13.5" customHeight="1">
      <c r="A6277" s="64"/>
      <c r="B6277" s="64"/>
      <c r="C6277" s="64"/>
      <c r="D6277" s="64"/>
      <c r="E6277" s="64"/>
      <c r="F6277" s="64" t="s">
        <v>1935</v>
      </c>
      <c r="G6277" s="74">
        <v>0.0</v>
      </c>
      <c r="H6277" s="64" t="s">
        <v>1936</v>
      </c>
      <c r="I6277" s="74">
        <v>0.0</v>
      </c>
      <c r="J6277" s="64" t="s">
        <v>1937</v>
      </c>
      <c r="K6277" s="74">
        <v>0.0</v>
      </c>
    </row>
    <row r="6278" ht="13.5" customHeight="1">
      <c r="A6278" s="64"/>
      <c r="B6278" s="64"/>
      <c r="C6278" s="64"/>
      <c r="D6278" s="64"/>
      <c r="E6278" s="64"/>
      <c r="F6278" s="64" t="s">
        <v>1938</v>
      </c>
      <c r="G6278" s="74">
        <v>751.0</v>
      </c>
      <c r="H6278" s="75" t="s">
        <v>1939</v>
      </c>
      <c r="I6278" s="34"/>
      <c r="J6278" s="64"/>
      <c r="K6278" s="74">
        <v>5665.95</v>
      </c>
    </row>
    <row r="6279" ht="0.75" customHeight="1">
      <c r="A6279" s="76"/>
      <c r="B6279" s="76"/>
      <c r="C6279" s="76"/>
      <c r="D6279" s="76"/>
      <c r="E6279" s="76"/>
      <c r="F6279" s="76"/>
      <c r="G6279" s="76"/>
      <c r="H6279" s="76"/>
      <c r="I6279" s="76"/>
      <c r="J6279" s="76"/>
      <c r="K6279" s="76"/>
    </row>
    <row r="6280" ht="18.0" customHeight="1">
      <c r="A6280" s="39" t="s">
        <v>1548</v>
      </c>
      <c r="B6280" s="43" t="s">
        <v>83</v>
      </c>
      <c r="C6280" s="39" t="s">
        <v>84</v>
      </c>
      <c r="D6280" s="39" t="s">
        <v>24</v>
      </c>
      <c r="E6280" s="40" t="s">
        <v>1911</v>
      </c>
      <c r="F6280" s="42"/>
      <c r="G6280" s="54" t="s">
        <v>85</v>
      </c>
      <c r="H6280" s="43" t="s">
        <v>25</v>
      </c>
      <c r="I6280" s="43" t="s">
        <v>1912</v>
      </c>
      <c r="J6280" s="43" t="s">
        <v>86</v>
      </c>
      <c r="K6280" s="43" t="s">
        <v>26</v>
      </c>
    </row>
    <row r="6281" ht="25.5" customHeight="1">
      <c r="A6281" s="56" t="s">
        <v>1913</v>
      </c>
      <c r="B6281" s="58" t="s">
        <v>1549</v>
      </c>
      <c r="C6281" s="56" t="s">
        <v>92</v>
      </c>
      <c r="D6281" s="56" t="s">
        <v>1550</v>
      </c>
      <c r="E6281" s="66" t="s">
        <v>4557</v>
      </c>
      <c r="F6281" s="42"/>
      <c r="G6281" s="57" t="s">
        <v>98</v>
      </c>
      <c r="H6281" s="67">
        <v>1.0</v>
      </c>
      <c r="I6281" s="59"/>
      <c r="J6281" s="59">
        <v>18110.42</v>
      </c>
      <c r="K6281" s="59">
        <v>18110.42</v>
      </c>
    </row>
    <row r="6282" ht="25.5" customHeight="1">
      <c r="A6282" s="77" t="s">
        <v>1940</v>
      </c>
      <c r="B6282" s="78" t="s">
        <v>4151</v>
      </c>
      <c r="C6282" s="77" t="s">
        <v>122</v>
      </c>
      <c r="D6282" s="77" t="s">
        <v>4152</v>
      </c>
      <c r="E6282" s="79" t="s">
        <v>1943</v>
      </c>
      <c r="F6282" s="42"/>
      <c r="G6282" s="80" t="s">
        <v>98</v>
      </c>
      <c r="H6282" s="81">
        <v>6.0</v>
      </c>
      <c r="I6282" s="81">
        <v>0.0</v>
      </c>
      <c r="J6282" s="82">
        <v>1.35</v>
      </c>
      <c r="K6282" s="82">
        <v>8.1</v>
      </c>
    </row>
    <row r="6283" ht="39.0" customHeight="1">
      <c r="A6283" s="77" t="s">
        <v>1940</v>
      </c>
      <c r="B6283" s="78" t="s">
        <v>4566</v>
      </c>
      <c r="C6283" s="77" t="s">
        <v>122</v>
      </c>
      <c r="D6283" s="77" t="s">
        <v>4567</v>
      </c>
      <c r="E6283" s="79" t="s">
        <v>3926</v>
      </c>
      <c r="F6283" s="42"/>
      <c r="G6283" s="80" t="s">
        <v>98</v>
      </c>
      <c r="H6283" s="81">
        <v>1.0</v>
      </c>
      <c r="I6283" s="81">
        <v>0.0</v>
      </c>
      <c r="J6283" s="82">
        <v>11526.24</v>
      </c>
      <c r="K6283" s="82">
        <v>11526.24</v>
      </c>
    </row>
    <row r="6284" ht="25.5" customHeight="1">
      <c r="A6284" s="77" t="s">
        <v>1940</v>
      </c>
      <c r="B6284" s="78" t="s">
        <v>4568</v>
      </c>
      <c r="C6284" s="77" t="s">
        <v>122</v>
      </c>
      <c r="D6284" s="77" t="s">
        <v>4569</v>
      </c>
      <c r="E6284" s="79" t="s">
        <v>1943</v>
      </c>
      <c r="F6284" s="42"/>
      <c r="G6284" s="80" t="s">
        <v>98</v>
      </c>
      <c r="H6284" s="81">
        <v>6.0</v>
      </c>
      <c r="I6284" s="81">
        <v>0.0</v>
      </c>
      <c r="J6284" s="82">
        <v>1.69</v>
      </c>
      <c r="K6284" s="82">
        <v>10.14</v>
      </c>
    </row>
    <row r="6285" ht="39.0" customHeight="1">
      <c r="A6285" s="77" t="s">
        <v>1940</v>
      </c>
      <c r="B6285" s="78" t="s">
        <v>4560</v>
      </c>
      <c r="C6285" s="77" t="s">
        <v>122</v>
      </c>
      <c r="D6285" s="77" t="s">
        <v>4561</v>
      </c>
      <c r="E6285" s="79" t="s">
        <v>1943</v>
      </c>
      <c r="F6285" s="42"/>
      <c r="G6285" s="80" t="s">
        <v>98</v>
      </c>
      <c r="H6285" s="81">
        <v>8.0</v>
      </c>
      <c r="I6285" s="81">
        <v>0.0</v>
      </c>
      <c r="J6285" s="82">
        <v>0.5</v>
      </c>
      <c r="K6285" s="82">
        <v>4.0</v>
      </c>
    </row>
    <row r="6286" ht="25.5" customHeight="1">
      <c r="A6286" s="77" t="s">
        <v>1940</v>
      </c>
      <c r="B6286" s="78" t="s">
        <v>4562</v>
      </c>
      <c r="C6286" s="77" t="s">
        <v>122</v>
      </c>
      <c r="D6286" s="77" t="s">
        <v>4563</v>
      </c>
      <c r="E6286" s="79" t="s">
        <v>1943</v>
      </c>
      <c r="F6286" s="42"/>
      <c r="G6286" s="80" t="s">
        <v>98</v>
      </c>
      <c r="H6286" s="81">
        <v>2.0</v>
      </c>
      <c r="I6286" s="81">
        <v>0.0</v>
      </c>
      <c r="J6286" s="82">
        <v>20.27</v>
      </c>
      <c r="K6286" s="82">
        <v>40.54</v>
      </c>
    </row>
    <row r="6287" ht="25.5" customHeight="1">
      <c r="A6287" s="77" t="s">
        <v>1940</v>
      </c>
      <c r="B6287" s="78" t="s">
        <v>4570</v>
      </c>
      <c r="C6287" s="77" t="s">
        <v>109</v>
      </c>
      <c r="D6287" s="77" t="s">
        <v>4571</v>
      </c>
      <c r="E6287" s="79" t="s">
        <v>1943</v>
      </c>
      <c r="F6287" s="42"/>
      <c r="G6287" s="80" t="s">
        <v>98</v>
      </c>
      <c r="H6287" s="81">
        <v>1.0</v>
      </c>
      <c r="I6287" s="81">
        <v>0.0</v>
      </c>
      <c r="J6287" s="82">
        <v>6499.0</v>
      </c>
      <c r="K6287" s="82">
        <v>6499.0</v>
      </c>
    </row>
    <row r="6288" ht="39.0" customHeight="1">
      <c r="A6288" s="77" t="s">
        <v>1940</v>
      </c>
      <c r="B6288" s="78" t="s">
        <v>4249</v>
      </c>
      <c r="C6288" s="77" t="s">
        <v>122</v>
      </c>
      <c r="D6288" s="77" t="s">
        <v>4250</v>
      </c>
      <c r="E6288" s="79" t="s">
        <v>1943</v>
      </c>
      <c r="F6288" s="42"/>
      <c r="G6288" s="80" t="s">
        <v>98</v>
      </c>
      <c r="H6288" s="81">
        <v>10.0</v>
      </c>
      <c r="I6288" s="81">
        <v>0.0</v>
      </c>
      <c r="J6288" s="82">
        <v>1.13</v>
      </c>
      <c r="K6288" s="82">
        <v>11.3</v>
      </c>
    </row>
    <row r="6289" ht="25.5" customHeight="1">
      <c r="A6289" s="77" t="s">
        <v>1940</v>
      </c>
      <c r="B6289" s="78" t="s">
        <v>4572</v>
      </c>
      <c r="C6289" s="77" t="s">
        <v>122</v>
      </c>
      <c r="D6289" s="77" t="s">
        <v>4573</v>
      </c>
      <c r="E6289" s="79" t="s">
        <v>1943</v>
      </c>
      <c r="F6289" s="42"/>
      <c r="G6289" s="80" t="s">
        <v>98</v>
      </c>
      <c r="H6289" s="81">
        <v>6.0</v>
      </c>
      <c r="I6289" s="81">
        <v>0.0</v>
      </c>
      <c r="J6289" s="82">
        <v>1.63</v>
      </c>
      <c r="K6289" s="82">
        <v>9.78</v>
      </c>
    </row>
    <row r="6290" ht="24.0" customHeight="1">
      <c r="A6290" s="77" t="s">
        <v>1940</v>
      </c>
      <c r="B6290" s="78" t="s">
        <v>4574</v>
      </c>
      <c r="C6290" s="77" t="s">
        <v>122</v>
      </c>
      <c r="D6290" s="77" t="s">
        <v>4575</v>
      </c>
      <c r="E6290" s="79" t="s">
        <v>1943</v>
      </c>
      <c r="F6290" s="42"/>
      <c r="G6290" s="80" t="s">
        <v>98</v>
      </c>
      <c r="H6290" s="81">
        <v>6.0</v>
      </c>
      <c r="I6290" s="81">
        <v>0.0</v>
      </c>
      <c r="J6290" s="82">
        <v>0.22</v>
      </c>
      <c r="K6290" s="82">
        <v>1.32</v>
      </c>
    </row>
    <row r="6291" ht="13.5" customHeight="1">
      <c r="A6291" s="64"/>
      <c r="B6291" s="64"/>
      <c r="C6291" s="64"/>
      <c r="D6291" s="64"/>
      <c r="E6291" s="64"/>
      <c r="F6291" s="64" t="s">
        <v>1935</v>
      </c>
      <c r="G6291" s="74">
        <v>0.0</v>
      </c>
      <c r="H6291" s="64" t="s">
        <v>1936</v>
      </c>
      <c r="I6291" s="74">
        <v>0.0</v>
      </c>
      <c r="J6291" s="64" t="s">
        <v>1937</v>
      </c>
      <c r="K6291" s="74">
        <v>0.0</v>
      </c>
    </row>
    <row r="6292" ht="13.5" customHeight="1">
      <c r="A6292" s="64"/>
      <c r="B6292" s="64"/>
      <c r="C6292" s="64"/>
      <c r="D6292" s="64"/>
      <c r="E6292" s="64"/>
      <c r="F6292" s="64" t="s">
        <v>1938</v>
      </c>
      <c r="G6292" s="74">
        <v>2767.27</v>
      </c>
      <c r="H6292" s="75" t="s">
        <v>1939</v>
      </c>
      <c r="I6292" s="34"/>
      <c r="J6292" s="64"/>
      <c r="K6292" s="74">
        <v>20877.69</v>
      </c>
    </row>
    <row r="6293" ht="0.75" customHeight="1">
      <c r="A6293" s="76"/>
      <c r="B6293" s="76"/>
      <c r="C6293" s="76"/>
      <c r="D6293" s="76"/>
      <c r="E6293" s="76"/>
      <c r="F6293" s="76"/>
      <c r="G6293" s="76"/>
      <c r="H6293" s="76"/>
      <c r="I6293" s="76"/>
      <c r="J6293" s="76"/>
      <c r="K6293" s="76"/>
    </row>
    <row r="6294" ht="18.0" customHeight="1">
      <c r="A6294" s="39" t="s">
        <v>1552</v>
      </c>
      <c r="B6294" s="43" t="s">
        <v>83</v>
      </c>
      <c r="C6294" s="39" t="s">
        <v>84</v>
      </c>
      <c r="D6294" s="39" t="s">
        <v>24</v>
      </c>
      <c r="E6294" s="40" t="s">
        <v>1911</v>
      </c>
      <c r="F6294" s="42"/>
      <c r="G6294" s="54" t="s">
        <v>85</v>
      </c>
      <c r="H6294" s="43" t="s">
        <v>25</v>
      </c>
      <c r="I6294" s="43" t="s">
        <v>1912</v>
      </c>
      <c r="J6294" s="43" t="s">
        <v>86</v>
      </c>
      <c r="K6294" s="43" t="s">
        <v>26</v>
      </c>
    </row>
    <row r="6295" ht="25.5" customHeight="1">
      <c r="A6295" s="56" t="s">
        <v>1913</v>
      </c>
      <c r="B6295" s="58" t="s">
        <v>1553</v>
      </c>
      <c r="C6295" s="56" t="s">
        <v>92</v>
      </c>
      <c r="D6295" s="56" t="s">
        <v>1554</v>
      </c>
      <c r="E6295" s="66" t="s">
        <v>4557</v>
      </c>
      <c r="F6295" s="42"/>
      <c r="G6295" s="57" t="s">
        <v>98</v>
      </c>
      <c r="H6295" s="67">
        <v>1.0</v>
      </c>
      <c r="I6295" s="59"/>
      <c r="J6295" s="59">
        <v>27453.39</v>
      </c>
      <c r="K6295" s="59">
        <v>27453.39</v>
      </c>
    </row>
    <row r="6296" ht="25.5" customHeight="1">
      <c r="A6296" s="77" t="s">
        <v>1940</v>
      </c>
      <c r="B6296" s="78" t="s">
        <v>4568</v>
      </c>
      <c r="C6296" s="77" t="s">
        <v>122</v>
      </c>
      <c r="D6296" s="77" t="s">
        <v>4569</v>
      </c>
      <c r="E6296" s="79" t="s">
        <v>1943</v>
      </c>
      <c r="F6296" s="42"/>
      <c r="G6296" s="80" t="s">
        <v>98</v>
      </c>
      <c r="H6296" s="81">
        <v>6.0</v>
      </c>
      <c r="I6296" s="81">
        <v>0.0</v>
      </c>
      <c r="J6296" s="82">
        <v>1.69</v>
      </c>
      <c r="K6296" s="82">
        <v>10.14</v>
      </c>
    </row>
    <row r="6297" ht="24.0" customHeight="1">
      <c r="A6297" s="77" t="s">
        <v>1940</v>
      </c>
      <c r="B6297" s="78" t="s">
        <v>4574</v>
      </c>
      <c r="C6297" s="77" t="s">
        <v>122</v>
      </c>
      <c r="D6297" s="77" t="s">
        <v>4575</v>
      </c>
      <c r="E6297" s="79" t="s">
        <v>1943</v>
      </c>
      <c r="F6297" s="42"/>
      <c r="G6297" s="80" t="s">
        <v>98</v>
      </c>
      <c r="H6297" s="81">
        <v>6.0</v>
      </c>
      <c r="I6297" s="81">
        <v>0.0</v>
      </c>
      <c r="J6297" s="82">
        <v>0.22</v>
      </c>
      <c r="K6297" s="82">
        <v>1.32</v>
      </c>
    </row>
    <row r="6298" ht="39.0" customHeight="1">
      <c r="A6298" s="77" t="s">
        <v>1940</v>
      </c>
      <c r="B6298" s="78" t="s">
        <v>4560</v>
      </c>
      <c r="C6298" s="77" t="s">
        <v>122</v>
      </c>
      <c r="D6298" s="77" t="s">
        <v>4561</v>
      </c>
      <c r="E6298" s="79" t="s">
        <v>1943</v>
      </c>
      <c r="F6298" s="42"/>
      <c r="G6298" s="80" t="s">
        <v>98</v>
      </c>
      <c r="H6298" s="81">
        <v>8.0</v>
      </c>
      <c r="I6298" s="81">
        <v>0.0</v>
      </c>
      <c r="J6298" s="82">
        <v>0.5</v>
      </c>
      <c r="K6298" s="82">
        <v>4.0</v>
      </c>
    </row>
    <row r="6299" ht="25.5" customHeight="1">
      <c r="A6299" s="77" t="s">
        <v>1940</v>
      </c>
      <c r="B6299" s="78" t="s">
        <v>4572</v>
      </c>
      <c r="C6299" s="77" t="s">
        <v>122</v>
      </c>
      <c r="D6299" s="77" t="s">
        <v>4573</v>
      </c>
      <c r="E6299" s="79" t="s">
        <v>1943</v>
      </c>
      <c r="F6299" s="42"/>
      <c r="G6299" s="80" t="s">
        <v>98</v>
      </c>
      <c r="H6299" s="81">
        <v>6.0</v>
      </c>
      <c r="I6299" s="81">
        <v>0.0</v>
      </c>
      <c r="J6299" s="82">
        <v>1.63</v>
      </c>
      <c r="K6299" s="82">
        <v>9.78</v>
      </c>
    </row>
    <row r="6300" ht="25.5" customHeight="1">
      <c r="A6300" s="77" t="s">
        <v>1940</v>
      </c>
      <c r="B6300" s="78" t="s">
        <v>4151</v>
      </c>
      <c r="C6300" s="77" t="s">
        <v>122</v>
      </c>
      <c r="D6300" s="77" t="s">
        <v>4152</v>
      </c>
      <c r="E6300" s="79" t="s">
        <v>1943</v>
      </c>
      <c r="F6300" s="42"/>
      <c r="G6300" s="80" t="s">
        <v>98</v>
      </c>
      <c r="H6300" s="81">
        <v>6.0</v>
      </c>
      <c r="I6300" s="81">
        <v>0.0</v>
      </c>
      <c r="J6300" s="82">
        <v>1.35</v>
      </c>
      <c r="K6300" s="82">
        <v>8.1</v>
      </c>
    </row>
    <row r="6301" ht="39.0" customHeight="1">
      <c r="A6301" s="77" t="s">
        <v>1940</v>
      </c>
      <c r="B6301" s="78" t="s">
        <v>4576</v>
      </c>
      <c r="C6301" s="77" t="s">
        <v>122</v>
      </c>
      <c r="D6301" s="77" t="s">
        <v>4577</v>
      </c>
      <c r="E6301" s="79" t="s">
        <v>3926</v>
      </c>
      <c r="F6301" s="42"/>
      <c r="G6301" s="80" t="s">
        <v>98</v>
      </c>
      <c r="H6301" s="81">
        <v>1.0</v>
      </c>
      <c r="I6301" s="81">
        <v>0.0</v>
      </c>
      <c r="J6301" s="82">
        <v>15841.97</v>
      </c>
      <c r="K6301" s="82">
        <v>15841.97</v>
      </c>
    </row>
    <row r="6302" ht="25.5" customHeight="1">
      <c r="A6302" s="77" t="s">
        <v>1940</v>
      </c>
      <c r="B6302" s="78" t="s">
        <v>4562</v>
      </c>
      <c r="C6302" s="77" t="s">
        <v>122</v>
      </c>
      <c r="D6302" s="77" t="s">
        <v>4563</v>
      </c>
      <c r="E6302" s="79" t="s">
        <v>1943</v>
      </c>
      <c r="F6302" s="42"/>
      <c r="G6302" s="80" t="s">
        <v>98</v>
      </c>
      <c r="H6302" s="81">
        <v>2.0</v>
      </c>
      <c r="I6302" s="81">
        <v>0.0</v>
      </c>
      <c r="J6302" s="82">
        <v>20.27</v>
      </c>
      <c r="K6302" s="82">
        <v>40.54</v>
      </c>
    </row>
    <row r="6303" ht="39.0" customHeight="1">
      <c r="A6303" s="77" t="s">
        <v>1940</v>
      </c>
      <c r="B6303" s="78" t="s">
        <v>4249</v>
      </c>
      <c r="C6303" s="77" t="s">
        <v>122</v>
      </c>
      <c r="D6303" s="77" t="s">
        <v>4250</v>
      </c>
      <c r="E6303" s="79" t="s">
        <v>1943</v>
      </c>
      <c r="F6303" s="42"/>
      <c r="G6303" s="80" t="s">
        <v>98</v>
      </c>
      <c r="H6303" s="81">
        <v>10.0</v>
      </c>
      <c r="I6303" s="81">
        <v>0.0</v>
      </c>
      <c r="J6303" s="82">
        <v>1.13</v>
      </c>
      <c r="K6303" s="82">
        <v>11.3</v>
      </c>
    </row>
    <row r="6304" ht="39.0" customHeight="1">
      <c r="A6304" s="77" t="s">
        <v>1940</v>
      </c>
      <c r="B6304" s="78" t="s">
        <v>4566</v>
      </c>
      <c r="C6304" s="77" t="s">
        <v>122</v>
      </c>
      <c r="D6304" s="77" t="s">
        <v>4567</v>
      </c>
      <c r="E6304" s="79" t="s">
        <v>3926</v>
      </c>
      <c r="F6304" s="42"/>
      <c r="G6304" s="80" t="s">
        <v>98</v>
      </c>
      <c r="H6304" s="81">
        <v>1.0</v>
      </c>
      <c r="I6304" s="81">
        <v>0.0</v>
      </c>
      <c r="J6304" s="82">
        <v>11526.24</v>
      </c>
      <c r="K6304" s="82">
        <v>11526.24</v>
      </c>
    </row>
    <row r="6305" ht="13.5" customHeight="1">
      <c r="A6305" s="64"/>
      <c r="B6305" s="64"/>
      <c r="C6305" s="64"/>
      <c r="D6305" s="64"/>
      <c r="E6305" s="64"/>
      <c r="F6305" s="64" t="s">
        <v>1935</v>
      </c>
      <c r="G6305" s="74">
        <v>0.0</v>
      </c>
      <c r="H6305" s="64" t="s">
        <v>1936</v>
      </c>
      <c r="I6305" s="74">
        <v>0.0</v>
      </c>
      <c r="J6305" s="64" t="s">
        <v>1937</v>
      </c>
      <c r="K6305" s="74">
        <v>0.0</v>
      </c>
    </row>
    <row r="6306" ht="13.5" customHeight="1">
      <c r="A6306" s="64"/>
      <c r="B6306" s="64"/>
      <c r="C6306" s="64"/>
      <c r="D6306" s="64"/>
      <c r="E6306" s="64"/>
      <c r="F6306" s="64" t="s">
        <v>1938</v>
      </c>
      <c r="G6306" s="74">
        <v>4194.87</v>
      </c>
      <c r="H6306" s="75" t="s">
        <v>1939</v>
      </c>
      <c r="I6306" s="34"/>
      <c r="J6306" s="64"/>
      <c r="K6306" s="74">
        <v>31648.26</v>
      </c>
    </row>
    <row r="6307" ht="0.75" customHeight="1">
      <c r="A6307" s="76"/>
      <c r="B6307" s="76"/>
      <c r="C6307" s="76"/>
      <c r="D6307" s="76"/>
      <c r="E6307" s="76"/>
      <c r="F6307" s="76"/>
      <c r="G6307" s="76"/>
      <c r="H6307" s="76"/>
      <c r="I6307" s="76"/>
      <c r="J6307" s="76"/>
      <c r="K6307" s="76"/>
    </row>
    <row r="6308" ht="18.0" customHeight="1">
      <c r="A6308" s="39" t="s">
        <v>1556</v>
      </c>
      <c r="B6308" s="43" t="s">
        <v>83</v>
      </c>
      <c r="C6308" s="39" t="s">
        <v>84</v>
      </c>
      <c r="D6308" s="39" t="s">
        <v>24</v>
      </c>
      <c r="E6308" s="40" t="s">
        <v>1911</v>
      </c>
      <c r="F6308" s="42"/>
      <c r="G6308" s="54" t="s">
        <v>85</v>
      </c>
      <c r="H6308" s="43" t="s">
        <v>25</v>
      </c>
      <c r="I6308" s="43" t="s">
        <v>1912</v>
      </c>
      <c r="J6308" s="43" t="s">
        <v>86</v>
      </c>
      <c r="K6308" s="43" t="s">
        <v>26</v>
      </c>
    </row>
    <row r="6309" ht="24.0" customHeight="1">
      <c r="A6309" s="56" t="s">
        <v>1913</v>
      </c>
      <c r="B6309" s="58" t="s">
        <v>1557</v>
      </c>
      <c r="C6309" s="56" t="s">
        <v>92</v>
      </c>
      <c r="D6309" s="56" t="s">
        <v>1558</v>
      </c>
      <c r="E6309" s="66" t="s">
        <v>4557</v>
      </c>
      <c r="F6309" s="42"/>
      <c r="G6309" s="57" t="s">
        <v>98</v>
      </c>
      <c r="H6309" s="67">
        <v>1.0</v>
      </c>
      <c r="I6309" s="59"/>
      <c r="J6309" s="59">
        <v>132.63</v>
      </c>
      <c r="K6309" s="59">
        <v>132.63</v>
      </c>
    </row>
    <row r="6310" ht="25.5" customHeight="1">
      <c r="A6310" s="68" t="s">
        <v>1915</v>
      </c>
      <c r="B6310" s="69" t="s">
        <v>2909</v>
      </c>
      <c r="C6310" s="68" t="s">
        <v>122</v>
      </c>
      <c r="D6310" s="68" t="s">
        <v>2910</v>
      </c>
      <c r="E6310" s="70" t="s">
        <v>1918</v>
      </c>
      <c r="F6310" s="42"/>
      <c r="G6310" s="71" t="s">
        <v>1134</v>
      </c>
      <c r="H6310" s="72">
        <v>2.523</v>
      </c>
      <c r="I6310" s="72">
        <v>0.0</v>
      </c>
      <c r="J6310" s="73">
        <v>22.66</v>
      </c>
      <c r="K6310" s="73">
        <v>57.17</v>
      </c>
    </row>
    <row r="6311" ht="25.5" customHeight="1">
      <c r="A6311" s="68" t="s">
        <v>1915</v>
      </c>
      <c r="B6311" s="69" t="s">
        <v>4525</v>
      </c>
      <c r="C6311" s="68" t="s">
        <v>122</v>
      </c>
      <c r="D6311" s="68" t="s">
        <v>4526</v>
      </c>
      <c r="E6311" s="70" t="s">
        <v>1918</v>
      </c>
      <c r="F6311" s="42"/>
      <c r="G6311" s="71" t="s">
        <v>1134</v>
      </c>
      <c r="H6311" s="72">
        <v>2.523</v>
      </c>
      <c r="I6311" s="72">
        <v>0.0</v>
      </c>
      <c r="J6311" s="73">
        <v>29.91</v>
      </c>
      <c r="K6311" s="73">
        <v>75.46</v>
      </c>
    </row>
    <row r="6312" ht="13.5" customHeight="1">
      <c r="A6312" s="64"/>
      <c r="B6312" s="64"/>
      <c r="C6312" s="64"/>
      <c r="D6312" s="64"/>
      <c r="E6312" s="64"/>
      <c r="F6312" s="64" t="s">
        <v>1935</v>
      </c>
      <c r="G6312" s="74">
        <v>48.85</v>
      </c>
      <c r="H6312" s="64" t="s">
        <v>1936</v>
      </c>
      <c r="I6312" s="74">
        <v>52.54</v>
      </c>
      <c r="J6312" s="64" t="s">
        <v>1937</v>
      </c>
      <c r="K6312" s="74">
        <v>101.39</v>
      </c>
    </row>
    <row r="6313" ht="13.5" customHeight="1">
      <c r="A6313" s="64"/>
      <c r="B6313" s="64"/>
      <c r="C6313" s="64"/>
      <c r="D6313" s="64"/>
      <c r="E6313" s="64"/>
      <c r="F6313" s="64" t="s">
        <v>1938</v>
      </c>
      <c r="G6313" s="74">
        <v>31.22</v>
      </c>
      <c r="H6313" s="75" t="s">
        <v>1939</v>
      </c>
      <c r="I6313" s="34"/>
      <c r="J6313" s="64"/>
      <c r="K6313" s="74">
        <v>163.85</v>
      </c>
    </row>
    <row r="6314" ht="0.75" customHeight="1">
      <c r="A6314" s="76"/>
      <c r="B6314" s="76"/>
      <c r="C6314" s="76"/>
      <c r="D6314" s="76"/>
      <c r="E6314" s="76"/>
      <c r="F6314" s="76"/>
      <c r="G6314" s="76"/>
      <c r="H6314" s="76"/>
      <c r="I6314" s="76"/>
      <c r="J6314" s="76"/>
      <c r="K6314" s="76"/>
    </row>
    <row r="6315" ht="18.0" customHeight="1">
      <c r="A6315" s="39" t="s">
        <v>1560</v>
      </c>
      <c r="B6315" s="43" t="s">
        <v>83</v>
      </c>
      <c r="C6315" s="39" t="s">
        <v>84</v>
      </c>
      <c r="D6315" s="39" t="s">
        <v>24</v>
      </c>
      <c r="E6315" s="40" t="s">
        <v>1911</v>
      </c>
      <c r="F6315" s="42"/>
      <c r="G6315" s="54" t="s">
        <v>85</v>
      </c>
      <c r="H6315" s="43" t="s">
        <v>25</v>
      </c>
      <c r="I6315" s="43" t="s">
        <v>1912</v>
      </c>
      <c r="J6315" s="43" t="s">
        <v>86</v>
      </c>
      <c r="K6315" s="43" t="s">
        <v>26</v>
      </c>
    </row>
    <row r="6316" ht="39.0" customHeight="1">
      <c r="A6316" s="56" t="s">
        <v>1913</v>
      </c>
      <c r="B6316" s="58" t="s">
        <v>1561</v>
      </c>
      <c r="C6316" s="56" t="s">
        <v>122</v>
      </c>
      <c r="D6316" s="56" t="s">
        <v>1562</v>
      </c>
      <c r="E6316" s="66" t="s">
        <v>3809</v>
      </c>
      <c r="F6316" s="42"/>
      <c r="G6316" s="57" t="s">
        <v>98</v>
      </c>
      <c r="H6316" s="67">
        <v>1.0</v>
      </c>
      <c r="I6316" s="59"/>
      <c r="J6316" s="59">
        <v>0.6</v>
      </c>
      <c r="K6316" s="59">
        <v>0.6</v>
      </c>
    </row>
    <row r="6317" ht="25.5" customHeight="1">
      <c r="A6317" s="68" t="s">
        <v>1915</v>
      </c>
      <c r="B6317" s="69" t="s">
        <v>2003</v>
      </c>
      <c r="C6317" s="68" t="s">
        <v>122</v>
      </c>
      <c r="D6317" s="68" t="s">
        <v>2004</v>
      </c>
      <c r="E6317" s="70" t="s">
        <v>1918</v>
      </c>
      <c r="F6317" s="42"/>
      <c r="G6317" s="71" t="s">
        <v>1134</v>
      </c>
      <c r="H6317" s="72">
        <v>0.0186</v>
      </c>
      <c r="I6317" s="72">
        <v>0.0</v>
      </c>
      <c r="J6317" s="73">
        <v>26.39</v>
      </c>
      <c r="K6317" s="73">
        <v>0.49</v>
      </c>
    </row>
    <row r="6318" ht="25.5" customHeight="1">
      <c r="A6318" s="68" t="s">
        <v>1915</v>
      </c>
      <c r="B6318" s="69" t="s">
        <v>2012</v>
      </c>
      <c r="C6318" s="68" t="s">
        <v>122</v>
      </c>
      <c r="D6318" s="68" t="s">
        <v>2013</v>
      </c>
      <c r="E6318" s="70" t="s">
        <v>1918</v>
      </c>
      <c r="F6318" s="42"/>
      <c r="G6318" s="71" t="s">
        <v>1134</v>
      </c>
      <c r="H6318" s="72">
        <v>0.0052</v>
      </c>
      <c r="I6318" s="72">
        <v>0.0</v>
      </c>
      <c r="J6318" s="73">
        <v>21.7</v>
      </c>
      <c r="K6318" s="73">
        <v>0.11</v>
      </c>
    </row>
    <row r="6319" ht="13.5" customHeight="1">
      <c r="A6319" s="64"/>
      <c r="B6319" s="64"/>
      <c r="C6319" s="64"/>
      <c r="D6319" s="64"/>
      <c r="E6319" s="64"/>
      <c r="F6319" s="64" t="s">
        <v>1935</v>
      </c>
      <c r="G6319" s="74">
        <v>0.22</v>
      </c>
      <c r="H6319" s="64" t="s">
        <v>1936</v>
      </c>
      <c r="I6319" s="74">
        <v>0.24</v>
      </c>
      <c r="J6319" s="64" t="s">
        <v>1937</v>
      </c>
      <c r="K6319" s="74">
        <v>0.46</v>
      </c>
    </row>
    <row r="6320" ht="13.5" customHeight="1">
      <c r="A6320" s="64"/>
      <c r="B6320" s="64"/>
      <c r="C6320" s="64"/>
      <c r="D6320" s="64"/>
      <c r="E6320" s="64"/>
      <c r="F6320" s="64" t="s">
        <v>1938</v>
      </c>
      <c r="G6320" s="74">
        <v>0.14</v>
      </c>
      <c r="H6320" s="75" t="s">
        <v>1939</v>
      </c>
      <c r="I6320" s="34"/>
      <c r="J6320" s="64"/>
      <c r="K6320" s="74">
        <v>0.74</v>
      </c>
    </row>
    <row r="6321" ht="0.75" customHeight="1">
      <c r="A6321" s="76"/>
      <c r="B6321" s="76"/>
      <c r="C6321" s="76"/>
      <c r="D6321" s="76"/>
      <c r="E6321" s="76"/>
      <c r="F6321" s="76"/>
      <c r="G6321" s="76"/>
      <c r="H6321" s="76"/>
      <c r="I6321" s="76"/>
      <c r="J6321" s="76"/>
      <c r="K6321" s="76"/>
    </row>
    <row r="6322" ht="18.0" customHeight="1">
      <c r="A6322" s="39" t="s">
        <v>1563</v>
      </c>
      <c r="B6322" s="43" t="s">
        <v>83</v>
      </c>
      <c r="C6322" s="39" t="s">
        <v>84</v>
      </c>
      <c r="D6322" s="39" t="s">
        <v>24</v>
      </c>
      <c r="E6322" s="40" t="s">
        <v>1911</v>
      </c>
      <c r="F6322" s="42"/>
      <c r="G6322" s="54" t="s">
        <v>85</v>
      </c>
      <c r="H6322" s="43" t="s">
        <v>25</v>
      </c>
      <c r="I6322" s="43" t="s">
        <v>1912</v>
      </c>
      <c r="J6322" s="43" t="s">
        <v>86</v>
      </c>
      <c r="K6322" s="43" t="s">
        <v>26</v>
      </c>
    </row>
    <row r="6323" ht="24.0" customHeight="1">
      <c r="A6323" s="56" t="s">
        <v>1913</v>
      </c>
      <c r="B6323" s="58" t="s">
        <v>1564</v>
      </c>
      <c r="C6323" s="56" t="s">
        <v>109</v>
      </c>
      <c r="D6323" s="56" t="s">
        <v>1565</v>
      </c>
      <c r="E6323" s="66" t="s">
        <v>4578</v>
      </c>
      <c r="F6323" s="42"/>
      <c r="G6323" s="57" t="s">
        <v>98</v>
      </c>
      <c r="H6323" s="67">
        <v>1.0</v>
      </c>
      <c r="I6323" s="59"/>
      <c r="J6323" s="59">
        <v>9.03</v>
      </c>
      <c r="K6323" s="59">
        <v>9.03</v>
      </c>
    </row>
    <row r="6324" ht="24.0" customHeight="1">
      <c r="A6324" s="77" t="s">
        <v>1940</v>
      </c>
      <c r="B6324" s="78" t="s">
        <v>2208</v>
      </c>
      <c r="C6324" s="77" t="s">
        <v>109</v>
      </c>
      <c r="D6324" s="77" t="s">
        <v>2209</v>
      </c>
      <c r="E6324" s="79" t="s">
        <v>1948</v>
      </c>
      <c r="F6324" s="42"/>
      <c r="G6324" s="80" t="s">
        <v>1134</v>
      </c>
      <c r="H6324" s="81">
        <v>0.197</v>
      </c>
      <c r="I6324" s="81">
        <v>0.0</v>
      </c>
      <c r="J6324" s="82">
        <v>19.112592</v>
      </c>
      <c r="K6324" s="82">
        <v>3.76</v>
      </c>
    </row>
    <row r="6325" ht="24.0" customHeight="1">
      <c r="A6325" s="77" t="s">
        <v>1940</v>
      </c>
      <c r="B6325" s="78" t="s">
        <v>4579</v>
      </c>
      <c r="C6325" s="77" t="s">
        <v>109</v>
      </c>
      <c r="D6325" s="77" t="s">
        <v>4580</v>
      </c>
      <c r="E6325" s="79" t="s">
        <v>1943</v>
      </c>
      <c r="F6325" s="42"/>
      <c r="G6325" s="80" t="s">
        <v>98</v>
      </c>
      <c r="H6325" s="81">
        <v>0.008</v>
      </c>
      <c r="I6325" s="81">
        <v>0.0</v>
      </c>
      <c r="J6325" s="82">
        <v>74.9</v>
      </c>
      <c r="K6325" s="82">
        <v>0.59</v>
      </c>
    </row>
    <row r="6326" ht="24.0" customHeight="1">
      <c r="A6326" s="77" t="s">
        <v>1940</v>
      </c>
      <c r="B6326" s="78" t="s">
        <v>4581</v>
      </c>
      <c r="C6326" s="77" t="s">
        <v>109</v>
      </c>
      <c r="D6326" s="77" t="s">
        <v>4582</v>
      </c>
      <c r="E6326" s="79" t="s">
        <v>1943</v>
      </c>
      <c r="F6326" s="42"/>
      <c r="G6326" s="80" t="s">
        <v>98</v>
      </c>
      <c r="H6326" s="81">
        <v>0.066</v>
      </c>
      <c r="I6326" s="81">
        <v>0.0</v>
      </c>
      <c r="J6326" s="82">
        <v>7.25</v>
      </c>
      <c r="K6326" s="82">
        <v>0.47</v>
      </c>
    </row>
    <row r="6327" ht="24.0" customHeight="1">
      <c r="A6327" s="77" t="s">
        <v>1940</v>
      </c>
      <c r="B6327" s="78" t="s">
        <v>2214</v>
      </c>
      <c r="C6327" s="77" t="s">
        <v>109</v>
      </c>
      <c r="D6327" s="77" t="s">
        <v>2215</v>
      </c>
      <c r="E6327" s="79" t="s">
        <v>1948</v>
      </c>
      <c r="F6327" s="42"/>
      <c r="G6327" s="80" t="s">
        <v>1134</v>
      </c>
      <c r="H6327" s="81">
        <v>0.197</v>
      </c>
      <c r="I6327" s="81">
        <v>0.0</v>
      </c>
      <c r="J6327" s="82">
        <v>15.46024</v>
      </c>
      <c r="K6327" s="82">
        <v>3.04</v>
      </c>
    </row>
    <row r="6328" ht="24.0" customHeight="1">
      <c r="A6328" s="77" t="s">
        <v>1940</v>
      </c>
      <c r="B6328" s="78" t="s">
        <v>4583</v>
      </c>
      <c r="C6328" s="77" t="s">
        <v>109</v>
      </c>
      <c r="D6328" s="77" t="s">
        <v>4584</v>
      </c>
      <c r="E6328" s="79" t="s">
        <v>1943</v>
      </c>
      <c r="F6328" s="42"/>
      <c r="G6328" s="80" t="s">
        <v>98</v>
      </c>
      <c r="H6328" s="81">
        <v>0.004</v>
      </c>
      <c r="I6328" s="81">
        <v>0.0</v>
      </c>
      <c r="J6328" s="82">
        <v>24.9</v>
      </c>
      <c r="K6328" s="82">
        <v>0.09</v>
      </c>
    </row>
    <row r="6329" ht="24.0" customHeight="1">
      <c r="A6329" s="77" t="s">
        <v>1940</v>
      </c>
      <c r="B6329" s="78" t="s">
        <v>4585</v>
      </c>
      <c r="C6329" s="77" t="s">
        <v>109</v>
      </c>
      <c r="D6329" s="77" t="s">
        <v>4586</v>
      </c>
      <c r="E6329" s="79" t="s">
        <v>1943</v>
      </c>
      <c r="F6329" s="42"/>
      <c r="G6329" s="80" t="s">
        <v>98</v>
      </c>
      <c r="H6329" s="81">
        <v>1.0</v>
      </c>
      <c r="I6329" s="81">
        <v>0.0</v>
      </c>
      <c r="J6329" s="82">
        <v>1.08</v>
      </c>
      <c r="K6329" s="82">
        <v>1.08</v>
      </c>
    </row>
    <row r="6330" ht="13.5" customHeight="1">
      <c r="A6330" s="64"/>
      <c r="B6330" s="64"/>
      <c r="C6330" s="64"/>
      <c r="D6330" s="64"/>
      <c r="E6330" s="64"/>
      <c r="F6330" s="64" t="s">
        <v>1935</v>
      </c>
      <c r="G6330" s="74">
        <v>3.27</v>
      </c>
      <c r="H6330" s="64" t="s">
        <v>1936</v>
      </c>
      <c r="I6330" s="74">
        <v>3.53</v>
      </c>
      <c r="J6330" s="64" t="s">
        <v>1937</v>
      </c>
      <c r="K6330" s="74">
        <v>6.8</v>
      </c>
    </row>
    <row r="6331" ht="13.5" customHeight="1">
      <c r="A6331" s="64"/>
      <c r="B6331" s="64"/>
      <c r="C6331" s="64"/>
      <c r="D6331" s="64"/>
      <c r="E6331" s="64"/>
      <c r="F6331" s="64" t="s">
        <v>1938</v>
      </c>
      <c r="G6331" s="74">
        <v>2.12</v>
      </c>
      <c r="H6331" s="75" t="s">
        <v>1939</v>
      </c>
      <c r="I6331" s="34"/>
      <c r="J6331" s="64"/>
      <c r="K6331" s="74">
        <v>11.15</v>
      </c>
    </row>
    <row r="6332" ht="0.75" customHeight="1">
      <c r="A6332" s="76"/>
      <c r="B6332" s="76"/>
      <c r="C6332" s="76"/>
      <c r="D6332" s="76"/>
      <c r="E6332" s="76"/>
      <c r="F6332" s="76"/>
      <c r="G6332" s="76"/>
      <c r="H6332" s="76"/>
      <c r="I6332" s="76"/>
      <c r="J6332" s="76"/>
      <c r="K6332" s="76"/>
    </row>
    <row r="6333" ht="18.0" customHeight="1">
      <c r="A6333" s="39" t="s">
        <v>1566</v>
      </c>
      <c r="B6333" s="43" t="s">
        <v>83</v>
      </c>
      <c r="C6333" s="39" t="s">
        <v>84</v>
      </c>
      <c r="D6333" s="39" t="s">
        <v>24</v>
      </c>
      <c r="E6333" s="40" t="s">
        <v>1911</v>
      </c>
      <c r="F6333" s="42"/>
      <c r="G6333" s="54" t="s">
        <v>85</v>
      </c>
      <c r="H6333" s="43" t="s">
        <v>25</v>
      </c>
      <c r="I6333" s="43" t="s">
        <v>1912</v>
      </c>
      <c r="J6333" s="43" t="s">
        <v>86</v>
      </c>
      <c r="K6333" s="43" t="s">
        <v>26</v>
      </c>
    </row>
    <row r="6334" ht="64.5" customHeight="1">
      <c r="A6334" s="56" t="s">
        <v>1913</v>
      </c>
      <c r="B6334" s="58" t="s">
        <v>1567</v>
      </c>
      <c r="C6334" s="56" t="s">
        <v>483</v>
      </c>
      <c r="D6334" s="56" t="s">
        <v>1568</v>
      </c>
      <c r="E6334" s="66">
        <v>12.0</v>
      </c>
      <c r="F6334" s="42"/>
      <c r="G6334" s="57" t="s">
        <v>98</v>
      </c>
      <c r="H6334" s="67">
        <v>1.0</v>
      </c>
      <c r="I6334" s="59"/>
      <c r="J6334" s="59">
        <v>61099.97</v>
      </c>
      <c r="K6334" s="59">
        <v>61099.97</v>
      </c>
    </row>
    <row r="6335" ht="25.5" customHeight="1">
      <c r="A6335" s="77" t="s">
        <v>1940</v>
      </c>
      <c r="B6335" s="78" t="s">
        <v>4587</v>
      </c>
      <c r="C6335" s="77" t="s">
        <v>483</v>
      </c>
      <c r="D6335" s="77" t="s">
        <v>4588</v>
      </c>
      <c r="E6335" s="79" t="s">
        <v>1943</v>
      </c>
      <c r="F6335" s="42"/>
      <c r="G6335" s="80" t="s">
        <v>151</v>
      </c>
      <c r="H6335" s="81">
        <v>60.0</v>
      </c>
      <c r="I6335" s="81">
        <v>0.0</v>
      </c>
      <c r="J6335" s="82">
        <v>26.55</v>
      </c>
      <c r="K6335" s="82">
        <v>1593.0</v>
      </c>
    </row>
    <row r="6336" ht="25.5" customHeight="1">
      <c r="A6336" s="77" t="s">
        <v>1940</v>
      </c>
      <c r="B6336" s="78" t="s">
        <v>4589</v>
      </c>
      <c r="C6336" s="77" t="s">
        <v>483</v>
      </c>
      <c r="D6336" s="77" t="s">
        <v>4590</v>
      </c>
      <c r="E6336" s="79" t="s">
        <v>1943</v>
      </c>
      <c r="F6336" s="42"/>
      <c r="G6336" s="80" t="s">
        <v>98</v>
      </c>
      <c r="H6336" s="81">
        <v>1.0</v>
      </c>
      <c r="I6336" s="81">
        <v>0.0</v>
      </c>
      <c r="J6336" s="82">
        <v>20.8</v>
      </c>
      <c r="K6336" s="82">
        <v>20.8</v>
      </c>
    </row>
    <row r="6337" ht="51.75" customHeight="1">
      <c r="A6337" s="77" t="s">
        <v>1940</v>
      </c>
      <c r="B6337" s="78" t="s">
        <v>4591</v>
      </c>
      <c r="C6337" s="77" t="s">
        <v>483</v>
      </c>
      <c r="D6337" s="77" t="s">
        <v>4592</v>
      </c>
      <c r="E6337" s="79" t="s">
        <v>1943</v>
      </c>
      <c r="F6337" s="42"/>
      <c r="G6337" s="80" t="s">
        <v>111</v>
      </c>
      <c r="H6337" s="81">
        <v>0.464</v>
      </c>
      <c r="I6337" s="81">
        <v>0.0</v>
      </c>
      <c r="J6337" s="82">
        <v>475.74</v>
      </c>
      <c r="K6337" s="82">
        <v>220.74</v>
      </c>
    </row>
    <row r="6338" ht="25.5" customHeight="1">
      <c r="A6338" s="77" t="s">
        <v>1940</v>
      </c>
      <c r="B6338" s="78" t="s">
        <v>4593</v>
      </c>
      <c r="C6338" s="77" t="s">
        <v>483</v>
      </c>
      <c r="D6338" s="77" t="s">
        <v>4594</v>
      </c>
      <c r="E6338" s="79" t="s">
        <v>1943</v>
      </c>
      <c r="F6338" s="42"/>
      <c r="G6338" s="80" t="s">
        <v>151</v>
      </c>
      <c r="H6338" s="81">
        <v>15.0</v>
      </c>
      <c r="I6338" s="81">
        <v>0.0</v>
      </c>
      <c r="J6338" s="82">
        <v>100.62</v>
      </c>
      <c r="K6338" s="82">
        <v>1509.3</v>
      </c>
    </row>
    <row r="6339" ht="51.75" customHeight="1">
      <c r="A6339" s="77" t="s">
        <v>1940</v>
      </c>
      <c r="B6339" s="78" t="s">
        <v>4595</v>
      </c>
      <c r="C6339" s="77" t="s">
        <v>483</v>
      </c>
      <c r="D6339" s="77" t="s">
        <v>4596</v>
      </c>
      <c r="E6339" s="79" t="s">
        <v>1943</v>
      </c>
      <c r="F6339" s="42"/>
      <c r="G6339" s="80" t="s">
        <v>801</v>
      </c>
      <c r="H6339" s="81">
        <v>15.84</v>
      </c>
      <c r="I6339" s="81">
        <v>0.0</v>
      </c>
      <c r="J6339" s="82">
        <v>12.47</v>
      </c>
      <c r="K6339" s="82">
        <v>197.52</v>
      </c>
    </row>
    <row r="6340" ht="51.75" customHeight="1">
      <c r="A6340" s="77" t="s">
        <v>1940</v>
      </c>
      <c r="B6340" s="78" t="s">
        <v>4597</v>
      </c>
      <c r="C6340" s="77" t="s">
        <v>483</v>
      </c>
      <c r="D6340" s="77" t="s">
        <v>4598</v>
      </c>
      <c r="E6340" s="79" t="s">
        <v>1943</v>
      </c>
      <c r="F6340" s="42"/>
      <c r="G6340" s="80" t="s">
        <v>130</v>
      </c>
      <c r="H6340" s="81">
        <v>3.6</v>
      </c>
      <c r="I6340" s="81">
        <v>0.0</v>
      </c>
      <c r="J6340" s="82">
        <v>116.59</v>
      </c>
      <c r="K6340" s="82">
        <v>419.72</v>
      </c>
    </row>
    <row r="6341" ht="25.5" customHeight="1">
      <c r="A6341" s="77" t="s">
        <v>1940</v>
      </c>
      <c r="B6341" s="78" t="s">
        <v>4599</v>
      </c>
      <c r="C6341" s="77" t="s">
        <v>483</v>
      </c>
      <c r="D6341" s="77" t="s">
        <v>4600</v>
      </c>
      <c r="E6341" s="79" t="s">
        <v>1943</v>
      </c>
      <c r="F6341" s="42"/>
      <c r="G6341" s="80" t="s">
        <v>98</v>
      </c>
      <c r="H6341" s="81">
        <v>1.0</v>
      </c>
      <c r="I6341" s="81">
        <v>0.0</v>
      </c>
      <c r="J6341" s="82">
        <v>1257.65</v>
      </c>
      <c r="K6341" s="82">
        <v>1257.65</v>
      </c>
    </row>
    <row r="6342" ht="39.0" customHeight="1">
      <c r="A6342" s="77" t="s">
        <v>1940</v>
      </c>
      <c r="B6342" s="78" t="s">
        <v>4601</v>
      </c>
      <c r="C6342" s="77" t="s">
        <v>483</v>
      </c>
      <c r="D6342" s="77" t="s">
        <v>4602</v>
      </c>
      <c r="E6342" s="79" t="s">
        <v>1943</v>
      </c>
      <c r="F6342" s="42"/>
      <c r="G6342" s="80" t="s">
        <v>98</v>
      </c>
      <c r="H6342" s="81">
        <v>2.0</v>
      </c>
      <c r="I6342" s="81">
        <v>0.0</v>
      </c>
      <c r="J6342" s="82">
        <v>278.22</v>
      </c>
      <c r="K6342" s="82">
        <v>556.44</v>
      </c>
    </row>
    <row r="6343" ht="24.0" customHeight="1">
      <c r="A6343" s="77" t="s">
        <v>1940</v>
      </c>
      <c r="B6343" s="78" t="s">
        <v>4603</v>
      </c>
      <c r="C6343" s="77" t="s">
        <v>483</v>
      </c>
      <c r="D6343" s="77" t="s">
        <v>4604</v>
      </c>
      <c r="E6343" s="79" t="s">
        <v>1943</v>
      </c>
      <c r="F6343" s="42"/>
      <c r="G6343" s="80" t="s">
        <v>98</v>
      </c>
      <c r="H6343" s="81">
        <v>3.0</v>
      </c>
      <c r="I6343" s="81">
        <v>0.0</v>
      </c>
      <c r="J6343" s="82">
        <v>13.28</v>
      </c>
      <c r="K6343" s="82">
        <v>39.84</v>
      </c>
    </row>
    <row r="6344" ht="24.0" customHeight="1">
      <c r="A6344" s="77" t="s">
        <v>1940</v>
      </c>
      <c r="B6344" s="78" t="s">
        <v>4605</v>
      </c>
      <c r="C6344" s="77" t="s">
        <v>483</v>
      </c>
      <c r="D6344" s="77" t="s">
        <v>4606</v>
      </c>
      <c r="E6344" s="79" t="s">
        <v>1943</v>
      </c>
      <c r="F6344" s="42"/>
      <c r="G6344" s="80" t="s">
        <v>98</v>
      </c>
      <c r="H6344" s="81">
        <v>12.0</v>
      </c>
      <c r="I6344" s="81">
        <v>0.0</v>
      </c>
      <c r="J6344" s="82">
        <v>10.69</v>
      </c>
      <c r="K6344" s="82">
        <v>128.28</v>
      </c>
    </row>
    <row r="6345" ht="39.0" customHeight="1">
      <c r="A6345" s="77" t="s">
        <v>1940</v>
      </c>
      <c r="B6345" s="78" t="s">
        <v>4607</v>
      </c>
      <c r="C6345" s="77" t="s">
        <v>483</v>
      </c>
      <c r="D6345" s="77" t="s">
        <v>4608</v>
      </c>
      <c r="E6345" s="79" t="s">
        <v>1943</v>
      </c>
      <c r="F6345" s="42"/>
      <c r="G6345" s="80" t="s">
        <v>111</v>
      </c>
      <c r="H6345" s="81">
        <v>0.066</v>
      </c>
      <c r="I6345" s="81">
        <v>0.0</v>
      </c>
      <c r="J6345" s="82">
        <v>82.96</v>
      </c>
      <c r="K6345" s="82">
        <v>5.47</v>
      </c>
    </row>
    <row r="6346" ht="24.0" customHeight="1">
      <c r="A6346" s="77" t="s">
        <v>1940</v>
      </c>
      <c r="B6346" s="78" t="s">
        <v>4609</v>
      </c>
      <c r="C6346" s="77" t="s">
        <v>483</v>
      </c>
      <c r="D6346" s="77" t="s">
        <v>4610</v>
      </c>
      <c r="E6346" s="79" t="s">
        <v>1943</v>
      </c>
      <c r="F6346" s="42"/>
      <c r="G6346" s="80" t="s">
        <v>98</v>
      </c>
      <c r="H6346" s="81">
        <v>3.0</v>
      </c>
      <c r="I6346" s="81">
        <v>0.0</v>
      </c>
      <c r="J6346" s="82">
        <v>17.84</v>
      </c>
      <c r="K6346" s="82">
        <v>53.52</v>
      </c>
    </row>
    <row r="6347" ht="25.5" customHeight="1">
      <c r="A6347" s="77" t="s">
        <v>1940</v>
      </c>
      <c r="B6347" s="78" t="s">
        <v>4611</v>
      </c>
      <c r="C6347" s="77" t="s">
        <v>483</v>
      </c>
      <c r="D6347" s="77" t="s">
        <v>4612</v>
      </c>
      <c r="E6347" s="79" t="s">
        <v>1943</v>
      </c>
      <c r="F6347" s="42"/>
      <c r="G6347" s="80" t="s">
        <v>151</v>
      </c>
      <c r="H6347" s="81">
        <v>45.0</v>
      </c>
      <c r="I6347" s="81">
        <v>0.0</v>
      </c>
      <c r="J6347" s="82">
        <v>192.08</v>
      </c>
      <c r="K6347" s="82">
        <v>8643.6</v>
      </c>
    </row>
    <row r="6348" ht="24.0" customHeight="1">
      <c r="A6348" s="77" t="s">
        <v>1940</v>
      </c>
      <c r="B6348" s="78" t="s">
        <v>4613</v>
      </c>
      <c r="C6348" s="77" t="s">
        <v>483</v>
      </c>
      <c r="D6348" s="77" t="s">
        <v>4614</v>
      </c>
      <c r="E6348" s="79" t="s">
        <v>1943</v>
      </c>
      <c r="F6348" s="42"/>
      <c r="G6348" s="80" t="s">
        <v>98</v>
      </c>
      <c r="H6348" s="81">
        <v>3.0</v>
      </c>
      <c r="I6348" s="81">
        <v>0.0</v>
      </c>
      <c r="J6348" s="82">
        <v>19.46</v>
      </c>
      <c r="K6348" s="82">
        <v>58.38</v>
      </c>
    </row>
    <row r="6349" ht="24.0" customHeight="1">
      <c r="A6349" s="77" t="s">
        <v>1940</v>
      </c>
      <c r="B6349" s="78" t="s">
        <v>4615</v>
      </c>
      <c r="C6349" s="77" t="s">
        <v>483</v>
      </c>
      <c r="D6349" s="77" t="s">
        <v>4616</v>
      </c>
      <c r="E6349" s="79" t="s">
        <v>1943</v>
      </c>
      <c r="F6349" s="42"/>
      <c r="G6349" s="80" t="s">
        <v>151</v>
      </c>
      <c r="H6349" s="81">
        <v>50.0</v>
      </c>
      <c r="I6349" s="81">
        <v>0.0</v>
      </c>
      <c r="J6349" s="82">
        <v>13.02</v>
      </c>
      <c r="K6349" s="82">
        <v>651.0</v>
      </c>
    </row>
    <row r="6350" ht="51.75" customHeight="1">
      <c r="A6350" s="77" t="s">
        <v>1940</v>
      </c>
      <c r="B6350" s="78" t="s">
        <v>4617</v>
      </c>
      <c r="C6350" s="77" t="s">
        <v>483</v>
      </c>
      <c r="D6350" s="77" t="s">
        <v>4618</v>
      </c>
      <c r="E6350" s="79" t="s">
        <v>1943</v>
      </c>
      <c r="F6350" s="42"/>
      <c r="G6350" s="80" t="s">
        <v>98</v>
      </c>
      <c r="H6350" s="81">
        <v>1.0</v>
      </c>
      <c r="I6350" s="81">
        <v>0.0</v>
      </c>
      <c r="J6350" s="82">
        <v>71.24</v>
      </c>
      <c r="K6350" s="82">
        <v>71.24</v>
      </c>
    </row>
    <row r="6351" ht="39.0" customHeight="1">
      <c r="A6351" s="77" t="s">
        <v>1940</v>
      </c>
      <c r="B6351" s="78" t="s">
        <v>4619</v>
      </c>
      <c r="C6351" s="77" t="s">
        <v>483</v>
      </c>
      <c r="D6351" s="77" t="s">
        <v>4620</v>
      </c>
      <c r="E6351" s="79" t="s">
        <v>1943</v>
      </c>
      <c r="F6351" s="42"/>
      <c r="G6351" s="80" t="s">
        <v>98</v>
      </c>
      <c r="H6351" s="81">
        <v>3.0</v>
      </c>
      <c r="I6351" s="81">
        <v>0.0</v>
      </c>
      <c r="J6351" s="82">
        <v>1.43</v>
      </c>
      <c r="K6351" s="82">
        <v>4.29</v>
      </c>
    </row>
    <row r="6352" ht="64.5" customHeight="1">
      <c r="A6352" s="77" t="s">
        <v>1940</v>
      </c>
      <c r="B6352" s="78" t="s">
        <v>4621</v>
      </c>
      <c r="C6352" s="77" t="s">
        <v>483</v>
      </c>
      <c r="D6352" s="77" t="s">
        <v>4622</v>
      </c>
      <c r="E6352" s="79" t="s">
        <v>1943</v>
      </c>
      <c r="F6352" s="42"/>
      <c r="G6352" s="80" t="s">
        <v>130</v>
      </c>
      <c r="H6352" s="81">
        <v>3.6</v>
      </c>
      <c r="I6352" s="81">
        <v>0.0</v>
      </c>
      <c r="J6352" s="82">
        <v>339.3</v>
      </c>
      <c r="K6352" s="82">
        <v>1221.48</v>
      </c>
    </row>
    <row r="6353" ht="51.75" customHeight="1">
      <c r="A6353" s="77" t="s">
        <v>1940</v>
      </c>
      <c r="B6353" s="78" t="s">
        <v>4623</v>
      </c>
      <c r="C6353" s="77" t="s">
        <v>483</v>
      </c>
      <c r="D6353" s="77" t="s">
        <v>4624</v>
      </c>
      <c r="E6353" s="79" t="s">
        <v>1943</v>
      </c>
      <c r="F6353" s="42"/>
      <c r="G6353" s="80" t="s">
        <v>98</v>
      </c>
      <c r="H6353" s="81">
        <v>1.0</v>
      </c>
      <c r="I6353" s="81">
        <v>0.0</v>
      </c>
      <c r="J6353" s="82">
        <v>28404.43</v>
      </c>
      <c r="K6353" s="82">
        <v>28404.43</v>
      </c>
    </row>
    <row r="6354" ht="25.5" customHeight="1">
      <c r="A6354" s="77" t="s">
        <v>1940</v>
      </c>
      <c r="B6354" s="78" t="s">
        <v>4625</v>
      </c>
      <c r="C6354" s="77" t="s">
        <v>483</v>
      </c>
      <c r="D6354" s="77" t="s">
        <v>4626</v>
      </c>
      <c r="E6354" s="79" t="s">
        <v>1943</v>
      </c>
      <c r="F6354" s="42"/>
      <c r="G6354" s="80" t="s">
        <v>98</v>
      </c>
      <c r="H6354" s="81">
        <v>1.0</v>
      </c>
      <c r="I6354" s="81">
        <v>0.0</v>
      </c>
      <c r="J6354" s="82">
        <v>6.77</v>
      </c>
      <c r="K6354" s="82">
        <v>6.77</v>
      </c>
    </row>
    <row r="6355" ht="25.5" customHeight="1">
      <c r="A6355" s="77" t="s">
        <v>1940</v>
      </c>
      <c r="B6355" s="78" t="s">
        <v>4627</v>
      </c>
      <c r="C6355" s="77" t="s">
        <v>483</v>
      </c>
      <c r="D6355" s="77" t="s">
        <v>4628</v>
      </c>
      <c r="E6355" s="79" t="s">
        <v>1943</v>
      </c>
      <c r="F6355" s="42"/>
      <c r="G6355" s="80" t="s">
        <v>98</v>
      </c>
      <c r="H6355" s="81">
        <v>3.0</v>
      </c>
      <c r="I6355" s="81">
        <v>0.0</v>
      </c>
      <c r="J6355" s="82">
        <v>21.0</v>
      </c>
      <c r="K6355" s="82">
        <v>63.0</v>
      </c>
    </row>
    <row r="6356" ht="39.0" customHeight="1">
      <c r="A6356" s="77" t="s">
        <v>1940</v>
      </c>
      <c r="B6356" s="78" t="s">
        <v>4629</v>
      </c>
      <c r="C6356" s="77" t="s">
        <v>483</v>
      </c>
      <c r="D6356" s="77" t="s">
        <v>4630</v>
      </c>
      <c r="E6356" s="79" t="s">
        <v>1943</v>
      </c>
      <c r="F6356" s="42"/>
      <c r="G6356" s="80" t="s">
        <v>130</v>
      </c>
      <c r="H6356" s="81">
        <v>10.56</v>
      </c>
      <c r="I6356" s="81">
        <v>0.0</v>
      </c>
      <c r="J6356" s="82">
        <v>11.98</v>
      </c>
      <c r="K6356" s="82">
        <v>126.5</v>
      </c>
    </row>
    <row r="6357" ht="39.0" customHeight="1">
      <c r="A6357" s="77" t="s">
        <v>1940</v>
      </c>
      <c r="B6357" s="78" t="s">
        <v>4631</v>
      </c>
      <c r="C6357" s="77" t="s">
        <v>483</v>
      </c>
      <c r="D6357" s="77" t="s">
        <v>4632</v>
      </c>
      <c r="E6357" s="79" t="s">
        <v>1943</v>
      </c>
      <c r="F6357" s="42"/>
      <c r="G6357" s="80" t="s">
        <v>111</v>
      </c>
      <c r="H6357" s="81">
        <v>0.054</v>
      </c>
      <c r="I6357" s="81">
        <v>0.0</v>
      </c>
      <c r="J6357" s="82">
        <v>1020.12</v>
      </c>
      <c r="K6357" s="82">
        <v>55.08</v>
      </c>
    </row>
    <row r="6358" ht="24.0" customHeight="1">
      <c r="A6358" s="77" t="s">
        <v>1940</v>
      </c>
      <c r="B6358" s="78" t="s">
        <v>4633</v>
      </c>
      <c r="C6358" s="77" t="s">
        <v>483</v>
      </c>
      <c r="D6358" s="77" t="s">
        <v>4634</v>
      </c>
      <c r="E6358" s="79" t="s">
        <v>1943</v>
      </c>
      <c r="F6358" s="42"/>
      <c r="G6358" s="80" t="s">
        <v>98</v>
      </c>
      <c r="H6358" s="81">
        <v>3.0</v>
      </c>
      <c r="I6358" s="81">
        <v>0.0</v>
      </c>
      <c r="J6358" s="82">
        <v>39.05</v>
      </c>
      <c r="K6358" s="82">
        <v>117.15</v>
      </c>
    </row>
    <row r="6359" ht="25.5" customHeight="1">
      <c r="A6359" s="77" t="s">
        <v>1940</v>
      </c>
      <c r="B6359" s="78" t="s">
        <v>4635</v>
      </c>
      <c r="C6359" s="77" t="s">
        <v>483</v>
      </c>
      <c r="D6359" s="77" t="s">
        <v>4636</v>
      </c>
      <c r="E6359" s="79" t="s">
        <v>1948</v>
      </c>
      <c r="F6359" s="42"/>
      <c r="G6359" s="80" t="s">
        <v>1134</v>
      </c>
      <c r="H6359" s="81">
        <v>47.0</v>
      </c>
      <c r="I6359" s="81">
        <v>0.0</v>
      </c>
      <c r="J6359" s="82">
        <v>29.06</v>
      </c>
      <c r="K6359" s="82">
        <v>1365.82</v>
      </c>
    </row>
    <row r="6360" ht="39.0" customHeight="1">
      <c r="A6360" s="77" t="s">
        <v>1940</v>
      </c>
      <c r="B6360" s="78" t="s">
        <v>4637</v>
      </c>
      <c r="C6360" s="77" t="s">
        <v>483</v>
      </c>
      <c r="D6360" s="77" t="s">
        <v>4638</v>
      </c>
      <c r="E6360" s="79" t="s">
        <v>1943</v>
      </c>
      <c r="F6360" s="42"/>
      <c r="G6360" s="80" t="s">
        <v>98</v>
      </c>
      <c r="H6360" s="81">
        <v>1.0</v>
      </c>
      <c r="I6360" s="81">
        <v>0.0</v>
      </c>
      <c r="J6360" s="82">
        <v>115.65</v>
      </c>
      <c r="K6360" s="82">
        <v>115.65</v>
      </c>
    </row>
    <row r="6361" ht="24.0" customHeight="1">
      <c r="A6361" s="77" t="s">
        <v>1940</v>
      </c>
      <c r="B6361" s="78" t="s">
        <v>4639</v>
      </c>
      <c r="C6361" s="77" t="s">
        <v>483</v>
      </c>
      <c r="D6361" s="77" t="s">
        <v>4640</v>
      </c>
      <c r="E6361" s="79" t="s">
        <v>1943</v>
      </c>
      <c r="F6361" s="42"/>
      <c r="G6361" s="80" t="s">
        <v>98</v>
      </c>
      <c r="H6361" s="81">
        <v>3.0</v>
      </c>
      <c r="I6361" s="81">
        <v>0.0</v>
      </c>
      <c r="J6361" s="82">
        <v>40.95</v>
      </c>
      <c r="K6361" s="82">
        <v>122.85</v>
      </c>
    </row>
    <row r="6362" ht="25.5" customHeight="1">
      <c r="A6362" s="77" t="s">
        <v>1940</v>
      </c>
      <c r="B6362" s="78" t="s">
        <v>4641</v>
      </c>
      <c r="C6362" s="77" t="s">
        <v>483</v>
      </c>
      <c r="D6362" s="77" t="s">
        <v>4642</v>
      </c>
      <c r="E6362" s="79" t="s">
        <v>1948</v>
      </c>
      <c r="F6362" s="42"/>
      <c r="G6362" s="80" t="s">
        <v>1134</v>
      </c>
      <c r="H6362" s="81">
        <v>47.0</v>
      </c>
      <c r="I6362" s="81">
        <v>0.0</v>
      </c>
      <c r="J6362" s="82">
        <v>31.7</v>
      </c>
      <c r="K6362" s="82">
        <v>1489.9</v>
      </c>
    </row>
    <row r="6363" ht="51.75" customHeight="1">
      <c r="A6363" s="77" t="s">
        <v>1940</v>
      </c>
      <c r="B6363" s="78" t="s">
        <v>4643</v>
      </c>
      <c r="C6363" s="77" t="s">
        <v>483</v>
      </c>
      <c r="D6363" s="77" t="s">
        <v>4644</v>
      </c>
      <c r="E6363" s="79" t="s">
        <v>1943</v>
      </c>
      <c r="F6363" s="42"/>
      <c r="G6363" s="80" t="s">
        <v>98</v>
      </c>
      <c r="H6363" s="81">
        <v>3.0</v>
      </c>
      <c r="I6363" s="81">
        <v>0.0</v>
      </c>
      <c r="J6363" s="82">
        <v>409.5</v>
      </c>
      <c r="K6363" s="82">
        <v>1228.5</v>
      </c>
    </row>
    <row r="6364" ht="51.75" customHeight="1">
      <c r="A6364" s="77" t="s">
        <v>1940</v>
      </c>
      <c r="B6364" s="78" t="s">
        <v>4645</v>
      </c>
      <c r="C6364" s="77" t="s">
        <v>483</v>
      </c>
      <c r="D6364" s="77" t="s">
        <v>4646</v>
      </c>
      <c r="E6364" s="79" t="s">
        <v>1943</v>
      </c>
      <c r="F6364" s="42"/>
      <c r="G6364" s="80" t="s">
        <v>98</v>
      </c>
      <c r="H6364" s="81">
        <v>1.0</v>
      </c>
      <c r="I6364" s="81">
        <v>0.0</v>
      </c>
      <c r="J6364" s="82">
        <v>253.07</v>
      </c>
      <c r="K6364" s="82">
        <v>253.07</v>
      </c>
    </row>
    <row r="6365" ht="39.0" customHeight="1">
      <c r="A6365" s="77" t="s">
        <v>1940</v>
      </c>
      <c r="B6365" s="78" t="s">
        <v>4647</v>
      </c>
      <c r="C6365" s="77" t="s">
        <v>483</v>
      </c>
      <c r="D6365" s="77" t="s">
        <v>4648</v>
      </c>
      <c r="E6365" s="79" t="s">
        <v>1943</v>
      </c>
      <c r="F6365" s="42"/>
      <c r="G6365" s="80" t="s">
        <v>151</v>
      </c>
      <c r="H6365" s="81">
        <v>4.0</v>
      </c>
      <c r="I6365" s="81">
        <v>0.0</v>
      </c>
      <c r="J6365" s="82">
        <v>58.98</v>
      </c>
      <c r="K6365" s="82">
        <v>235.92</v>
      </c>
    </row>
    <row r="6366" ht="51.75" customHeight="1">
      <c r="A6366" s="77" t="s">
        <v>1940</v>
      </c>
      <c r="B6366" s="78" t="s">
        <v>4649</v>
      </c>
      <c r="C6366" s="77" t="s">
        <v>483</v>
      </c>
      <c r="D6366" s="77" t="s">
        <v>4650</v>
      </c>
      <c r="E6366" s="79" t="s">
        <v>1943</v>
      </c>
      <c r="F6366" s="42"/>
      <c r="G6366" s="80" t="s">
        <v>130</v>
      </c>
      <c r="H6366" s="81">
        <v>10.56</v>
      </c>
      <c r="I6366" s="81">
        <v>0.0</v>
      </c>
      <c r="J6366" s="82">
        <v>4.25</v>
      </c>
      <c r="K6366" s="82">
        <v>44.88</v>
      </c>
    </row>
    <row r="6367" ht="25.5" customHeight="1">
      <c r="A6367" s="77" t="s">
        <v>1940</v>
      </c>
      <c r="B6367" s="78" t="s">
        <v>4651</v>
      </c>
      <c r="C6367" s="77" t="s">
        <v>483</v>
      </c>
      <c r="D6367" s="77" t="s">
        <v>4652</v>
      </c>
      <c r="E6367" s="79" t="s">
        <v>1943</v>
      </c>
      <c r="F6367" s="42"/>
      <c r="G6367" s="80" t="s">
        <v>98</v>
      </c>
      <c r="H6367" s="81">
        <v>4.0</v>
      </c>
      <c r="I6367" s="81">
        <v>0.0</v>
      </c>
      <c r="J6367" s="82">
        <v>11.9</v>
      </c>
      <c r="K6367" s="82">
        <v>47.6</v>
      </c>
    </row>
    <row r="6368" ht="39.0" customHeight="1">
      <c r="A6368" s="77" t="s">
        <v>1940</v>
      </c>
      <c r="B6368" s="78" t="s">
        <v>4653</v>
      </c>
      <c r="C6368" s="77" t="s">
        <v>483</v>
      </c>
      <c r="D6368" s="77" t="s">
        <v>4654</v>
      </c>
      <c r="E6368" s="79" t="s">
        <v>1943</v>
      </c>
      <c r="F6368" s="42"/>
      <c r="G6368" s="80" t="s">
        <v>98</v>
      </c>
      <c r="H6368" s="81">
        <v>1.0</v>
      </c>
      <c r="I6368" s="81">
        <v>0.0</v>
      </c>
      <c r="J6368" s="82">
        <v>2454.37</v>
      </c>
      <c r="K6368" s="82">
        <v>2454.37</v>
      </c>
    </row>
    <row r="6369" ht="25.5" customHeight="1">
      <c r="A6369" s="77" t="s">
        <v>1940</v>
      </c>
      <c r="B6369" s="78" t="s">
        <v>4655</v>
      </c>
      <c r="C6369" s="77" t="s">
        <v>483</v>
      </c>
      <c r="D6369" s="77" t="s">
        <v>4656</v>
      </c>
      <c r="E6369" s="79" t="s">
        <v>1943</v>
      </c>
      <c r="F6369" s="42"/>
      <c r="G6369" s="80" t="s">
        <v>98</v>
      </c>
      <c r="H6369" s="81">
        <v>12.0</v>
      </c>
      <c r="I6369" s="81">
        <v>0.0</v>
      </c>
      <c r="J6369" s="82">
        <v>34.4</v>
      </c>
      <c r="K6369" s="82">
        <v>412.8</v>
      </c>
    </row>
    <row r="6370" ht="24.0" customHeight="1">
      <c r="A6370" s="77" t="s">
        <v>1940</v>
      </c>
      <c r="B6370" s="78" t="s">
        <v>4657</v>
      </c>
      <c r="C6370" s="77" t="s">
        <v>483</v>
      </c>
      <c r="D6370" s="77" t="s">
        <v>4658</v>
      </c>
      <c r="E6370" s="79" t="s">
        <v>1943</v>
      </c>
      <c r="F6370" s="42"/>
      <c r="G6370" s="80" t="s">
        <v>98</v>
      </c>
      <c r="H6370" s="81">
        <v>1.0</v>
      </c>
      <c r="I6370" s="81">
        <v>0.0</v>
      </c>
      <c r="J6370" s="82">
        <v>129.75</v>
      </c>
      <c r="K6370" s="82">
        <v>129.75</v>
      </c>
    </row>
    <row r="6371" ht="39.0" customHeight="1">
      <c r="A6371" s="77" t="s">
        <v>1940</v>
      </c>
      <c r="B6371" s="78" t="s">
        <v>4659</v>
      </c>
      <c r="C6371" s="77" t="s">
        <v>483</v>
      </c>
      <c r="D6371" s="77" t="s">
        <v>4660</v>
      </c>
      <c r="E6371" s="79" t="s">
        <v>1943</v>
      </c>
      <c r="F6371" s="42"/>
      <c r="G6371" s="80" t="s">
        <v>98</v>
      </c>
      <c r="H6371" s="81">
        <v>1.0</v>
      </c>
      <c r="I6371" s="81">
        <v>0.0</v>
      </c>
      <c r="J6371" s="82">
        <v>704.49</v>
      </c>
      <c r="K6371" s="82">
        <v>704.49</v>
      </c>
    </row>
    <row r="6372" ht="64.5" customHeight="1">
      <c r="A6372" s="77" t="s">
        <v>1940</v>
      </c>
      <c r="B6372" s="78" t="s">
        <v>4661</v>
      </c>
      <c r="C6372" s="77" t="s">
        <v>483</v>
      </c>
      <c r="D6372" s="77" t="s">
        <v>4662</v>
      </c>
      <c r="E6372" s="79" t="s">
        <v>1943</v>
      </c>
      <c r="F6372" s="42"/>
      <c r="G6372" s="80" t="s">
        <v>2000</v>
      </c>
      <c r="H6372" s="81">
        <v>8.0</v>
      </c>
      <c r="I6372" s="81">
        <v>0.0</v>
      </c>
      <c r="J6372" s="82">
        <v>270.94</v>
      </c>
      <c r="K6372" s="82">
        <v>2167.52</v>
      </c>
    </row>
    <row r="6373" ht="39.0" customHeight="1">
      <c r="A6373" s="77" t="s">
        <v>1940</v>
      </c>
      <c r="B6373" s="78" t="s">
        <v>4663</v>
      </c>
      <c r="C6373" s="77" t="s">
        <v>483</v>
      </c>
      <c r="D6373" s="77" t="s">
        <v>4664</v>
      </c>
      <c r="E6373" s="79" t="s">
        <v>1943</v>
      </c>
      <c r="F6373" s="42"/>
      <c r="G6373" s="80" t="s">
        <v>151</v>
      </c>
      <c r="H6373" s="81">
        <v>2.2</v>
      </c>
      <c r="I6373" s="81">
        <v>0.0</v>
      </c>
      <c r="J6373" s="82">
        <v>52.31</v>
      </c>
      <c r="K6373" s="82">
        <v>115.08</v>
      </c>
    </row>
    <row r="6374" ht="25.5" customHeight="1">
      <c r="A6374" s="77" t="s">
        <v>1940</v>
      </c>
      <c r="B6374" s="78" t="s">
        <v>4665</v>
      </c>
      <c r="C6374" s="77" t="s">
        <v>483</v>
      </c>
      <c r="D6374" s="77" t="s">
        <v>4666</v>
      </c>
      <c r="E6374" s="79" t="s">
        <v>1943</v>
      </c>
      <c r="F6374" s="42"/>
      <c r="G6374" s="80" t="s">
        <v>151</v>
      </c>
      <c r="H6374" s="81">
        <v>5.0</v>
      </c>
      <c r="I6374" s="81">
        <v>0.0</v>
      </c>
      <c r="J6374" s="82">
        <v>11.2</v>
      </c>
      <c r="K6374" s="82">
        <v>56.0</v>
      </c>
    </row>
    <row r="6375" ht="51.75" customHeight="1">
      <c r="A6375" s="77" t="s">
        <v>1940</v>
      </c>
      <c r="B6375" s="78" t="s">
        <v>4667</v>
      </c>
      <c r="C6375" s="77" t="s">
        <v>483</v>
      </c>
      <c r="D6375" s="77" t="s">
        <v>4668</v>
      </c>
      <c r="E6375" s="79" t="s">
        <v>1943</v>
      </c>
      <c r="F6375" s="42"/>
      <c r="G6375" s="80" t="s">
        <v>98</v>
      </c>
      <c r="H6375" s="81">
        <v>7.0</v>
      </c>
      <c r="I6375" s="81">
        <v>0.0</v>
      </c>
      <c r="J6375" s="82">
        <v>61.26</v>
      </c>
      <c r="K6375" s="82">
        <v>428.82</v>
      </c>
    </row>
    <row r="6376" ht="24.0" customHeight="1">
      <c r="A6376" s="77" t="s">
        <v>1940</v>
      </c>
      <c r="B6376" s="78" t="s">
        <v>4669</v>
      </c>
      <c r="C6376" s="77" t="s">
        <v>483</v>
      </c>
      <c r="D6376" s="77" t="s">
        <v>4670</v>
      </c>
      <c r="E6376" s="79" t="s">
        <v>1943</v>
      </c>
      <c r="F6376" s="42"/>
      <c r="G6376" s="80" t="s">
        <v>98</v>
      </c>
      <c r="H6376" s="81">
        <v>3.0</v>
      </c>
      <c r="I6376" s="81">
        <v>0.0</v>
      </c>
      <c r="J6376" s="82">
        <v>239.83</v>
      </c>
      <c r="K6376" s="82">
        <v>719.49</v>
      </c>
    </row>
    <row r="6377" ht="25.5" customHeight="1">
      <c r="A6377" s="77" t="s">
        <v>1940</v>
      </c>
      <c r="B6377" s="78" t="s">
        <v>4671</v>
      </c>
      <c r="C6377" s="77" t="s">
        <v>483</v>
      </c>
      <c r="D6377" s="77" t="s">
        <v>4672</v>
      </c>
      <c r="E6377" s="79" t="s">
        <v>1943</v>
      </c>
      <c r="F6377" s="42"/>
      <c r="G6377" s="80" t="s">
        <v>98</v>
      </c>
      <c r="H6377" s="81">
        <v>3.0</v>
      </c>
      <c r="I6377" s="81">
        <v>0.0</v>
      </c>
      <c r="J6377" s="82">
        <v>46.41</v>
      </c>
      <c r="K6377" s="82">
        <v>139.23</v>
      </c>
    </row>
    <row r="6378" ht="25.5" customHeight="1">
      <c r="A6378" s="77" t="s">
        <v>1940</v>
      </c>
      <c r="B6378" s="78" t="s">
        <v>4673</v>
      </c>
      <c r="C6378" s="77" t="s">
        <v>483</v>
      </c>
      <c r="D6378" s="77" t="s">
        <v>4674</v>
      </c>
      <c r="E6378" s="79" t="s">
        <v>1943</v>
      </c>
      <c r="F6378" s="42"/>
      <c r="G6378" s="80" t="s">
        <v>151</v>
      </c>
      <c r="H6378" s="81">
        <v>12.0</v>
      </c>
      <c r="I6378" s="81">
        <v>0.0</v>
      </c>
      <c r="J6378" s="82">
        <v>57.01</v>
      </c>
      <c r="K6378" s="82">
        <v>684.12</v>
      </c>
    </row>
    <row r="6379" ht="24.0" customHeight="1">
      <c r="A6379" s="77" t="s">
        <v>1940</v>
      </c>
      <c r="B6379" s="78" t="s">
        <v>4675</v>
      </c>
      <c r="C6379" s="77" t="s">
        <v>483</v>
      </c>
      <c r="D6379" s="77" t="s">
        <v>4676</v>
      </c>
      <c r="E6379" s="79" t="s">
        <v>1943</v>
      </c>
      <c r="F6379" s="42"/>
      <c r="G6379" s="80" t="s">
        <v>98</v>
      </c>
      <c r="H6379" s="81">
        <v>3.0</v>
      </c>
      <c r="I6379" s="81">
        <v>0.0</v>
      </c>
      <c r="J6379" s="82">
        <v>79.22</v>
      </c>
      <c r="K6379" s="82">
        <v>237.66</v>
      </c>
    </row>
    <row r="6380" ht="39.0" customHeight="1">
      <c r="A6380" s="77" t="s">
        <v>1940</v>
      </c>
      <c r="B6380" s="78" t="s">
        <v>4677</v>
      </c>
      <c r="C6380" s="77" t="s">
        <v>483</v>
      </c>
      <c r="D6380" s="77" t="s">
        <v>4678</v>
      </c>
      <c r="E6380" s="79" t="s">
        <v>1943</v>
      </c>
      <c r="F6380" s="42"/>
      <c r="G6380" s="80" t="s">
        <v>801</v>
      </c>
      <c r="H6380" s="81">
        <v>8.0</v>
      </c>
      <c r="I6380" s="81">
        <v>0.0</v>
      </c>
      <c r="J6380" s="82">
        <v>61.47</v>
      </c>
      <c r="K6380" s="82">
        <v>491.76</v>
      </c>
    </row>
    <row r="6381" ht="39.0" customHeight="1">
      <c r="A6381" s="77" t="s">
        <v>1940</v>
      </c>
      <c r="B6381" s="78" t="s">
        <v>4679</v>
      </c>
      <c r="C6381" s="77" t="s">
        <v>483</v>
      </c>
      <c r="D6381" s="77" t="s">
        <v>4680</v>
      </c>
      <c r="E6381" s="79" t="s">
        <v>1943</v>
      </c>
      <c r="F6381" s="42"/>
      <c r="G6381" s="80" t="s">
        <v>98</v>
      </c>
      <c r="H6381" s="81">
        <v>1.0</v>
      </c>
      <c r="I6381" s="81">
        <v>0.0</v>
      </c>
      <c r="J6381" s="82">
        <v>223.26</v>
      </c>
      <c r="K6381" s="82">
        <v>223.26</v>
      </c>
    </row>
    <row r="6382" ht="25.5" customHeight="1">
      <c r="A6382" s="77" t="s">
        <v>1940</v>
      </c>
      <c r="B6382" s="78" t="s">
        <v>4681</v>
      </c>
      <c r="C6382" s="77" t="s">
        <v>483</v>
      </c>
      <c r="D6382" s="77" t="s">
        <v>4682</v>
      </c>
      <c r="E6382" s="79" t="s">
        <v>1943</v>
      </c>
      <c r="F6382" s="42"/>
      <c r="G6382" s="80" t="s">
        <v>98</v>
      </c>
      <c r="H6382" s="81">
        <v>4.0</v>
      </c>
      <c r="I6382" s="81">
        <v>0.0</v>
      </c>
      <c r="J6382" s="82">
        <v>9.62</v>
      </c>
      <c r="K6382" s="82">
        <v>38.48</v>
      </c>
    </row>
    <row r="6383" ht="25.5" customHeight="1">
      <c r="A6383" s="77" t="s">
        <v>1940</v>
      </c>
      <c r="B6383" s="78" t="s">
        <v>4683</v>
      </c>
      <c r="C6383" s="77" t="s">
        <v>483</v>
      </c>
      <c r="D6383" s="77" t="s">
        <v>4684</v>
      </c>
      <c r="E6383" s="79" t="s">
        <v>1943</v>
      </c>
      <c r="F6383" s="42"/>
      <c r="G6383" s="80" t="s">
        <v>98</v>
      </c>
      <c r="H6383" s="81">
        <v>4.0</v>
      </c>
      <c r="I6383" s="81">
        <v>0.0</v>
      </c>
      <c r="J6383" s="82">
        <v>36.38</v>
      </c>
      <c r="K6383" s="82">
        <v>145.52</v>
      </c>
    </row>
    <row r="6384" ht="39.0" customHeight="1">
      <c r="A6384" s="77" t="s">
        <v>1940</v>
      </c>
      <c r="B6384" s="78" t="s">
        <v>4685</v>
      </c>
      <c r="C6384" s="77" t="s">
        <v>483</v>
      </c>
      <c r="D6384" s="77" t="s">
        <v>4686</v>
      </c>
      <c r="E6384" s="79" t="s">
        <v>1943</v>
      </c>
      <c r="F6384" s="42"/>
      <c r="G6384" s="80" t="s">
        <v>98</v>
      </c>
      <c r="H6384" s="81">
        <v>1.0</v>
      </c>
      <c r="I6384" s="81">
        <v>0.0</v>
      </c>
      <c r="J6384" s="82">
        <v>41.57</v>
      </c>
      <c r="K6384" s="82">
        <v>41.57</v>
      </c>
    </row>
    <row r="6385" ht="24.0" customHeight="1">
      <c r="A6385" s="77" t="s">
        <v>1940</v>
      </c>
      <c r="B6385" s="78" t="s">
        <v>4687</v>
      </c>
      <c r="C6385" s="77" t="s">
        <v>483</v>
      </c>
      <c r="D6385" s="77" t="s">
        <v>4688</v>
      </c>
      <c r="E6385" s="79" t="s">
        <v>1943</v>
      </c>
      <c r="F6385" s="42"/>
      <c r="G6385" s="80" t="s">
        <v>98</v>
      </c>
      <c r="H6385" s="81">
        <v>1.0</v>
      </c>
      <c r="I6385" s="81">
        <v>0.0</v>
      </c>
      <c r="J6385" s="82">
        <v>173.25</v>
      </c>
      <c r="K6385" s="82">
        <v>173.25</v>
      </c>
    </row>
    <row r="6386" ht="51.75" customHeight="1">
      <c r="A6386" s="77" t="s">
        <v>1940</v>
      </c>
      <c r="B6386" s="78" t="s">
        <v>4689</v>
      </c>
      <c r="C6386" s="77" t="s">
        <v>483</v>
      </c>
      <c r="D6386" s="77" t="s">
        <v>4690</v>
      </c>
      <c r="E6386" s="79" t="s">
        <v>1943</v>
      </c>
      <c r="F6386" s="42"/>
      <c r="G6386" s="80" t="s">
        <v>130</v>
      </c>
      <c r="H6386" s="81">
        <v>10.56</v>
      </c>
      <c r="I6386" s="81">
        <v>0.0</v>
      </c>
      <c r="J6386" s="82">
        <v>34.91</v>
      </c>
      <c r="K6386" s="82">
        <v>368.64</v>
      </c>
    </row>
    <row r="6387" ht="39.0" customHeight="1">
      <c r="A6387" s="77" t="s">
        <v>1940</v>
      </c>
      <c r="B6387" s="78" t="s">
        <v>4691</v>
      </c>
      <c r="C6387" s="77" t="s">
        <v>483</v>
      </c>
      <c r="D6387" s="77" t="s">
        <v>4692</v>
      </c>
      <c r="E6387" s="79" t="s">
        <v>1943</v>
      </c>
      <c r="F6387" s="42"/>
      <c r="G6387" s="80" t="s">
        <v>98</v>
      </c>
      <c r="H6387" s="81">
        <v>1.0</v>
      </c>
      <c r="I6387" s="81">
        <v>0.0</v>
      </c>
      <c r="J6387" s="82">
        <v>21.22</v>
      </c>
      <c r="K6387" s="82">
        <v>21.22</v>
      </c>
    </row>
    <row r="6388" ht="25.5" customHeight="1">
      <c r="A6388" s="77" t="s">
        <v>1940</v>
      </c>
      <c r="B6388" s="78" t="s">
        <v>4693</v>
      </c>
      <c r="C6388" s="77" t="s">
        <v>483</v>
      </c>
      <c r="D6388" s="77" t="s">
        <v>4694</v>
      </c>
      <c r="E6388" s="79" t="s">
        <v>1948</v>
      </c>
      <c r="F6388" s="42"/>
      <c r="G6388" s="80" t="s">
        <v>1134</v>
      </c>
      <c r="H6388" s="81">
        <v>47.0</v>
      </c>
      <c r="I6388" s="81">
        <v>0.0</v>
      </c>
      <c r="J6388" s="82">
        <v>21.65</v>
      </c>
      <c r="K6388" s="82">
        <v>1017.55</v>
      </c>
    </row>
    <row r="6389" ht="13.5" customHeight="1">
      <c r="A6389" s="64"/>
      <c r="B6389" s="64"/>
      <c r="C6389" s="64"/>
      <c r="D6389" s="64"/>
      <c r="E6389" s="64"/>
      <c r="F6389" s="64" t="s">
        <v>1935</v>
      </c>
      <c r="G6389" s="74">
        <v>1866.45</v>
      </c>
      <c r="H6389" s="64" t="s">
        <v>1936</v>
      </c>
      <c r="I6389" s="74">
        <v>2006.82</v>
      </c>
      <c r="J6389" s="64" t="s">
        <v>1937</v>
      </c>
      <c r="K6389" s="74">
        <v>3873.27</v>
      </c>
    </row>
    <row r="6390" ht="13.5" customHeight="1">
      <c r="A6390" s="64"/>
      <c r="B6390" s="64"/>
      <c r="C6390" s="64"/>
      <c r="D6390" s="64"/>
      <c r="E6390" s="64"/>
      <c r="F6390" s="64" t="s">
        <v>1938</v>
      </c>
      <c r="G6390" s="74">
        <v>14382.93</v>
      </c>
      <c r="H6390" s="75" t="s">
        <v>1939</v>
      </c>
      <c r="I6390" s="34"/>
      <c r="J6390" s="64"/>
      <c r="K6390" s="74">
        <v>75482.9</v>
      </c>
    </row>
    <row r="6391" ht="0.75" customHeight="1">
      <c r="A6391" s="76"/>
      <c r="B6391" s="76"/>
      <c r="C6391" s="76"/>
      <c r="D6391" s="76"/>
      <c r="E6391" s="76"/>
      <c r="F6391" s="76"/>
      <c r="G6391" s="76"/>
      <c r="H6391" s="76"/>
      <c r="I6391" s="76"/>
      <c r="J6391" s="76"/>
      <c r="K6391" s="76"/>
    </row>
    <row r="6392" ht="18.0" customHeight="1">
      <c r="A6392" s="39" t="s">
        <v>1569</v>
      </c>
      <c r="B6392" s="43" t="s">
        <v>83</v>
      </c>
      <c r="C6392" s="39" t="s">
        <v>84</v>
      </c>
      <c r="D6392" s="39" t="s">
        <v>24</v>
      </c>
      <c r="E6392" s="40" t="s">
        <v>1911</v>
      </c>
      <c r="F6392" s="42"/>
      <c r="G6392" s="54" t="s">
        <v>85</v>
      </c>
      <c r="H6392" s="43" t="s">
        <v>25</v>
      </c>
      <c r="I6392" s="43" t="s">
        <v>1912</v>
      </c>
      <c r="J6392" s="43" t="s">
        <v>86</v>
      </c>
      <c r="K6392" s="43" t="s">
        <v>26</v>
      </c>
    </row>
    <row r="6393" ht="39.0" customHeight="1">
      <c r="A6393" s="56" t="s">
        <v>1913</v>
      </c>
      <c r="B6393" s="58" t="s">
        <v>1570</v>
      </c>
      <c r="C6393" s="56" t="s">
        <v>122</v>
      </c>
      <c r="D6393" s="56" t="s">
        <v>1571</v>
      </c>
      <c r="E6393" s="66" t="s">
        <v>3908</v>
      </c>
      <c r="F6393" s="42"/>
      <c r="G6393" s="57" t="s">
        <v>98</v>
      </c>
      <c r="H6393" s="67">
        <v>1.0</v>
      </c>
      <c r="I6393" s="59"/>
      <c r="J6393" s="59">
        <v>681.06</v>
      </c>
      <c r="K6393" s="59">
        <v>681.06</v>
      </c>
    </row>
    <row r="6394" ht="64.5" customHeight="1">
      <c r="A6394" s="68" t="s">
        <v>1915</v>
      </c>
      <c r="B6394" s="69" t="s">
        <v>3568</v>
      </c>
      <c r="C6394" s="68" t="s">
        <v>122</v>
      </c>
      <c r="D6394" s="68" t="s">
        <v>3569</v>
      </c>
      <c r="E6394" s="70" t="s">
        <v>1999</v>
      </c>
      <c r="F6394" s="42"/>
      <c r="G6394" s="71" t="s">
        <v>2000</v>
      </c>
      <c r="H6394" s="72">
        <v>0.0136</v>
      </c>
      <c r="I6394" s="72">
        <v>0.0</v>
      </c>
      <c r="J6394" s="73">
        <v>147.73</v>
      </c>
      <c r="K6394" s="73">
        <v>2.0</v>
      </c>
    </row>
    <row r="6395" ht="64.5" customHeight="1">
      <c r="A6395" s="68" t="s">
        <v>1915</v>
      </c>
      <c r="B6395" s="69" t="s">
        <v>3566</v>
      </c>
      <c r="C6395" s="68" t="s">
        <v>122</v>
      </c>
      <c r="D6395" s="68" t="s">
        <v>3567</v>
      </c>
      <c r="E6395" s="70" t="s">
        <v>1999</v>
      </c>
      <c r="F6395" s="42"/>
      <c r="G6395" s="71" t="s">
        <v>2025</v>
      </c>
      <c r="H6395" s="72">
        <v>0.0276</v>
      </c>
      <c r="I6395" s="72">
        <v>0.0</v>
      </c>
      <c r="J6395" s="73">
        <v>64.2</v>
      </c>
      <c r="K6395" s="73">
        <v>1.77</v>
      </c>
    </row>
    <row r="6396" ht="24.0" customHeight="1">
      <c r="A6396" s="68" t="s">
        <v>1915</v>
      </c>
      <c r="B6396" s="69" t="s">
        <v>2005</v>
      </c>
      <c r="C6396" s="68" t="s">
        <v>122</v>
      </c>
      <c r="D6396" s="68" t="s">
        <v>2006</v>
      </c>
      <c r="E6396" s="70" t="s">
        <v>1918</v>
      </c>
      <c r="F6396" s="42"/>
      <c r="G6396" s="71" t="s">
        <v>1134</v>
      </c>
      <c r="H6396" s="72">
        <v>4.5933</v>
      </c>
      <c r="I6396" s="72">
        <v>0.0</v>
      </c>
      <c r="J6396" s="73">
        <v>21.72</v>
      </c>
      <c r="K6396" s="73">
        <v>99.76</v>
      </c>
    </row>
    <row r="6397" ht="39.0" customHeight="1">
      <c r="A6397" s="68" t="s">
        <v>1915</v>
      </c>
      <c r="B6397" s="69" t="s">
        <v>3913</v>
      </c>
      <c r="C6397" s="68" t="s">
        <v>122</v>
      </c>
      <c r="D6397" s="68" t="s">
        <v>3914</v>
      </c>
      <c r="E6397" s="70" t="s">
        <v>2530</v>
      </c>
      <c r="F6397" s="42"/>
      <c r="G6397" s="71" t="s">
        <v>111</v>
      </c>
      <c r="H6397" s="72">
        <v>0.0173</v>
      </c>
      <c r="I6397" s="72">
        <v>0.0</v>
      </c>
      <c r="J6397" s="73">
        <v>501.45</v>
      </c>
      <c r="K6397" s="73">
        <v>8.67</v>
      </c>
    </row>
    <row r="6398" ht="39.0" customHeight="1">
      <c r="A6398" s="68" t="s">
        <v>1915</v>
      </c>
      <c r="B6398" s="69" t="s">
        <v>4695</v>
      </c>
      <c r="C6398" s="68" t="s">
        <v>122</v>
      </c>
      <c r="D6398" s="68" t="s">
        <v>4696</v>
      </c>
      <c r="E6398" s="70" t="s">
        <v>3917</v>
      </c>
      <c r="F6398" s="42"/>
      <c r="G6398" s="71" t="s">
        <v>111</v>
      </c>
      <c r="H6398" s="72">
        <v>0.121</v>
      </c>
      <c r="I6398" s="72">
        <v>0.0</v>
      </c>
      <c r="J6398" s="73">
        <v>279.03</v>
      </c>
      <c r="K6398" s="73">
        <v>33.76</v>
      </c>
    </row>
    <row r="6399" ht="39.0" customHeight="1">
      <c r="A6399" s="68" t="s">
        <v>1915</v>
      </c>
      <c r="B6399" s="69" t="s">
        <v>3920</v>
      </c>
      <c r="C6399" s="68" t="s">
        <v>122</v>
      </c>
      <c r="D6399" s="68" t="s">
        <v>3921</v>
      </c>
      <c r="E6399" s="70" t="s">
        <v>3922</v>
      </c>
      <c r="F6399" s="42"/>
      <c r="G6399" s="71" t="s">
        <v>111</v>
      </c>
      <c r="H6399" s="72">
        <v>0.07</v>
      </c>
      <c r="I6399" s="72">
        <v>0.0</v>
      </c>
      <c r="J6399" s="73">
        <v>2403.22</v>
      </c>
      <c r="K6399" s="73">
        <v>168.22</v>
      </c>
    </row>
    <row r="6400" ht="39.0" customHeight="1">
      <c r="A6400" s="68" t="s">
        <v>1915</v>
      </c>
      <c r="B6400" s="69" t="s">
        <v>3911</v>
      </c>
      <c r="C6400" s="68" t="s">
        <v>122</v>
      </c>
      <c r="D6400" s="68" t="s">
        <v>3912</v>
      </c>
      <c r="E6400" s="70" t="s">
        <v>2530</v>
      </c>
      <c r="F6400" s="42"/>
      <c r="G6400" s="71" t="s">
        <v>111</v>
      </c>
      <c r="H6400" s="72">
        <v>0.1306</v>
      </c>
      <c r="I6400" s="72">
        <v>0.0</v>
      </c>
      <c r="J6400" s="73">
        <v>740.6</v>
      </c>
      <c r="K6400" s="73">
        <v>96.72</v>
      </c>
    </row>
    <row r="6401" ht="24.0" customHeight="1">
      <c r="A6401" s="68" t="s">
        <v>1915</v>
      </c>
      <c r="B6401" s="69" t="s">
        <v>2001</v>
      </c>
      <c r="C6401" s="68" t="s">
        <v>122</v>
      </c>
      <c r="D6401" s="68" t="s">
        <v>2002</v>
      </c>
      <c r="E6401" s="70" t="s">
        <v>1918</v>
      </c>
      <c r="F6401" s="42"/>
      <c r="G6401" s="71" t="s">
        <v>1134</v>
      </c>
      <c r="H6401" s="72">
        <v>5.846</v>
      </c>
      <c r="I6401" s="72">
        <v>0.0</v>
      </c>
      <c r="J6401" s="73">
        <v>27.11</v>
      </c>
      <c r="K6401" s="73">
        <v>158.48</v>
      </c>
    </row>
    <row r="6402" ht="25.5" customHeight="1">
      <c r="A6402" s="77" t="s">
        <v>1940</v>
      </c>
      <c r="B6402" s="78" t="s">
        <v>2536</v>
      </c>
      <c r="C6402" s="77" t="s">
        <v>122</v>
      </c>
      <c r="D6402" s="77" t="s">
        <v>2537</v>
      </c>
      <c r="E6402" s="79" t="s">
        <v>1943</v>
      </c>
      <c r="F6402" s="42"/>
      <c r="G6402" s="80" t="s">
        <v>98</v>
      </c>
      <c r="H6402" s="81">
        <v>171.8188</v>
      </c>
      <c r="I6402" s="81">
        <v>0.0</v>
      </c>
      <c r="J6402" s="82">
        <v>0.65</v>
      </c>
      <c r="K6402" s="82">
        <v>111.68</v>
      </c>
    </row>
    <row r="6403" ht="13.5" customHeight="1">
      <c r="A6403" s="64"/>
      <c r="B6403" s="64"/>
      <c r="C6403" s="64"/>
      <c r="D6403" s="64"/>
      <c r="E6403" s="64"/>
      <c r="F6403" s="64" t="s">
        <v>1935</v>
      </c>
      <c r="G6403" s="74">
        <v>144.06</v>
      </c>
      <c r="H6403" s="64" t="s">
        <v>1936</v>
      </c>
      <c r="I6403" s="74">
        <v>154.91</v>
      </c>
      <c r="J6403" s="64" t="s">
        <v>1937</v>
      </c>
      <c r="K6403" s="74">
        <v>298.97</v>
      </c>
    </row>
    <row r="6404" ht="13.5" customHeight="1">
      <c r="A6404" s="64"/>
      <c r="B6404" s="64"/>
      <c r="C6404" s="64"/>
      <c r="D6404" s="64"/>
      <c r="E6404" s="64"/>
      <c r="F6404" s="64" t="s">
        <v>1938</v>
      </c>
      <c r="G6404" s="74">
        <v>160.32</v>
      </c>
      <c r="H6404" s="75" t="s">
        <v>1939</v>
      </c>
      <c r="I6404" s="34"/>
      <c r="J6404" s="64"/>
      <c r="K6404" s="74">
        <v>841.38</v>
      </c>
    </row>
    <row r="6405" ht="0.75" customHeight="1">
      <c r="A6405" s="76"/>
      <c r="B6405" s="76"/>
      <c r="C6405" s="76"/>
      <c r="D6405" s="76"/>
      <c r="E6405" s="76"/>
      <c r="F6405" s="76"/>
      <c r="G6405" s="76"/>
      <c r="H6405" s="76"/>
      <c r="I6405" s="76"/>
      <c r="J6405" s="76"/>
      <c r="K6405" s="76"/>
    </row>
    <row r="6406" ht="18.0" customHeight="1">
      <c r="A6406" s="39" t="s">
        <v>1572</v>
      </c>
      <c r="B6406" s="43" t="s">
        <v>83</v>
      </c>
      <c r="C6406" s="39" t="s">
        <v>84</v>
      </c>
      <c r="D6406" s="39" t="s">
        <v>24</v>
      </c>
      <c r="E6406" s="40" t="s">
        <v>1911</v>
      </c>
      <c r="F6406" s="42"/>
      <c r="G6406" s="54" t="s">
        <v>85</v>
      </c>
      <c r="H6406" s="43" t="s">
        <v>25</v>
      </c>
      <c r="I6406" s="43" t="s">
        <v>1912</v>
      </c>
      <c r="J6406" s="43" t="s">
        <v>86</v>
      </c>
      <c r="K6406" s="43" t="s">
        <v>26</v>
      </c>
    </row>
    <row r="6407" ht="51.75" customHeight="1">
      <c r="A6407" s="56" t="s">
        <v>1913</v>
      </c>
      <c r="B6407" s="58" t="s">
        <v>1573</v>
      </c>
      <c r="C6407" s="56" t="s">
        <v>122</v>
      </c>
      <c r="D6407" s="56" t="s">
        <v>1574</v>
      </c>
      <c r="E6407" s="66" t="s">
        <v>4126</v>
      </c>
      <c r="F6407" s="42"/>
      <c r="G6407" s="57" t="s">
        <v>151</v>
      </c>
      <c r="H6407" s="67">
        <v>1.0</v>
      </c>
      <c r="I6407" s="59"/>
      <c r="J6407" s="59">
        <v>26.08</v>
      </c>
      <c r="K6407" s="59">
        <v>26.08</v>
      </c>
    </row>
    <row r="6408" ht="24.0" customHeight="1">
      <c r="A6408" s="68" t="s">
        <v>1915</v>
      </c>
      <c r="B6408" s="69" t="s">
        <v>2007</v>
      </c>
      <c r="C6408" s="68" t="s">
        <v>122</v>
      </c>
      <c r="D6408" s="68" t="s">
        <v>2008</v>
      </c>
      <c r="E6408" s="70" t="s">
        <v>1918</v>
      </c>
      <c r="F6408" s="42"/>
      <c r="G6408" s="71" t="s">
        <v>1134</v>
      </c>
      <c r="H6408" s="72">
        <v>0.1721</v>
      </c>
      <c r="I6408" s="72">
        <v>0.0</v>
      </c>
      <c r="J6408" s="73">
        <v>29.75</v>
      </c>
      <c r="K6408" s="73">
        <v>5.11</v>
      </c>
    </row>
    <row r="6409" ht="25.5" customHeight="1">
      <c r="A6409" s="68" t="s">
        <v>1915</v>
      </c>
      <c r="B6409" s="69" t="s">
        <v>2243</v>
      </c>
      <c r="C6409" s="68" t="s">
        <v>122</v>
      </c>
      <c r="D6409" s="68" t="s">
        <v>2244</v>
      </c>
      <c r="E6409" s="70" t="s">
        <v>1918</v>
      </c>
      <c r="F6409" s="42"/>
      <c r="G6409" s="71" t="s">
        <v>1134</v>
      </c>
      <c r="H6409" s="72">
        <v>0.1721</v>
      </c>
      <c r="I6409" s="72">
        <v>0.0</v>
      </c>
      <c r="J6409" s="73">
        <v>22.69</v>
      </c>
      <c r="K6409" s="73">
        <v>3.9</v>
      </c>
    </row>
    <row r="6410" ht="51.75" customHeight="1">
      <c r="A6410" s="77" t="s">
        <v>1940</v>
      </c>
      <c r="B6410" s="78" t="s">
        <v>4697</v>
      </c>
      <c r="C6410" s="77" t="s">
        <v>122</v>
      </c>
      <c r="D6410" s="77" t="s">
        <v>4698</v>
      </c>
      <c r="E6410" s="79" t="s">
        <v>1943</v>
      </c>
      <c r="F6410" s="42"/>
      <c r="G6410" s="80" t="s">
        <v>151</v>
      </c>
      <c r="H6410" s="81">
        <v>1.1</v>
      </c>
      <c r="I6410" s="81">
        <v>0.0</v>
      </c>
      <c r="J6410" s="82">
        <v>15.52</v>
      </c>
      <c r="K6410" s="82">
        <v>17.07</v>
      </c>
    </row>
    <row r="6411" ht="13.5" customHeight="1">
      <c r="A6411" s="64"/>
      <c r="B6411" s="64"/>
      <c r="C6411" s="64"/>
      <c r="D6411" s="64"/>
      <c r="E6411" s="64"/>
      <c r="F6411" s="64" t="s">
        <v>1935</v>
      </c>
      <c r="G6411" s="74">
        <v>3.3</v>
      </c>
      <c r="H6411" s="64" t="s">
        <v>1936</v>
      </c>
      <c r="I6411" s="74">
        <v>3.56</v>
      </c>
      <c r="J6411" s="64" t="s">
        <v>1937</v>
      </c>
      <c r="K6411" s="74">
        <v>6.86</v>
      </c>
    </row>
    <row r="6412" ht="13.5" customHeight="1">
      <c r="A6412" s="64"/>
      <c r="B6412" s="64"/>
      <c r="C6412" s="64"/>
      <c r="D6412" s="64"/>
      <c r="E6412" s="64"/>
      <c r="F6412" s="64" t="s">
        <v>1938</v>
      </c>
      <c r="G6412" s="74">
        <v>6.13</v>
      </c>
      <c r="H6412" s="75" t="s">
        <v>1939</v>
      </c>
      <c r="I6412" s="34"/>
      <c r="J6412" s="64"/>
      <c r="K6412" s="74">
        <v>32.21</v>
      </c>
    </row>
    <row r="6413" ht="0.75" customHeight="1">
      <c r="A6413" s="76"/>
      <c r="B6413" s="76"/>
      <c r="C6413" s="76"/>
      <c r="D6413" s="76"/>
      <c r="E6413" s="76"/>
      <c r="F6413" s="76"/>
      <c r="G6413" s="76"/>
      <c r="H6413" s="76"/>
      <c r="I6413" s="76"/>
      <c r="J6413" s="76"/>
      <c r="K6413" s="76"/>
    </row>
    <row r="6414" ht="18.0" customHeight="1">
      <c r="A6414" s="39" t="s">
        <v>1575</v>
      </c>
      <c r="B6414" s="43" t="s">
        <v>83</v>
      </c>
      <c r="C6414" s="39" t="s">
        <v>84</v>
      </c>
      <c r="D6414" s="39" t="s">
        <v>24</v>
      </c>
      <c r="E6414" s="40" t="s">
        <v>1911</v>
      </c>
      <c r="F6414" s="42"/>
      <c r="G6414" s="54" t="s">
        <v>85</v>
      </c>
      <c r="H6414" s="43" t="s">
        <v>25</v>
      </c>
      <c r="I6414" s="43" t="s">
        <v>1912</v>
      </c>
      <c r="J6414" s="43" t="s">
        <v>86</v>
      </c>
      <c r="K6414" s="43" t="s">
        <v>26</v>
      </c>
    </row>
    <row r="6415" ht="51.75" customHeight="1">
      <c r="A6415" s="56" t="s">
        <v>1913</v>
      </c>
      <c r="B6415" s="58" t="s">
        <v>1576</v>
      </c>
      <c r="C6415" s="56" t="s">
        <v>122</v>
      </c>
      <c r="D6415" s="56" t="s">
        <v>1577</v>
      </c>
      <c r="E6415" s="66" t="s">
        <v>4126</v>
      </c>
      <c r="F6415" s="42"/>
      <c r="G6415" s="57" t="s">
        <v>151</v>
      </c>
      <c r="H6415" s="67">
        <v>1.0</v>
      </c>
      <c r="I6415" s="59"/>
      <c r="J6415" s="59">
        <v>198.3</v>
      </c>
      <c r="K6415" s="59">
        <v>198.3</v>
      </c>
    </row>
    <row r="6416" ht="25.5" customHeight="1">
      <c r="A6416" s="68" t="s">
        <v>1915</v>
      </c>
      <c r="B6416" s="69" t="s">
        <v>2243</v>
      </c>
      <c r="C6416" s="68" t="s">
        <v>122</v>
      </c>
      <c r="D6416" s="68" t="s">
        <v>2244</v>
      </c>
      <c r="E6416" s="70" t="s">
        <v>1918</v>
      </c>
      <c r="F6416" s="42"/>
      <c r="G6416" s="71" t="s">
        <v>1134</v>
      </c>
      <c r="H6416" s="72">
        <v>0.2025</v>
      </c>
      <c r="I6416" s="72">
        <v>0.0</v>
      </c>
      <c r="J6416" s="73">
        <v>22.69</v>
      </c>
      <c r="K6416" s="73">
        <v>4.59</v>
      </c>
    </row>
    <row r="6417" ht="24.0" customHeight="1">
      <c r="A6417" s="68" t="s">
        <v>1915</v>
      </c>
      <c r="B6417" s="69" t="s">
        <v>2007</v>
      </c>
      <c r="C6417" s="68" t="s">
        <v>122</v>
      </c>
      <c r="D6417" s="68" t="s">
        <v>2008</v>
      </c>
      <c r="E6417" s="70" t="s">
        <v>1918</v>
      </c>
      <c r="F6417" s="42"/>
      <c r="G6417" s="71" t="s">
        <v>1134</v>
      </c>
      <c r="H6417" s="72">
        <v>0.2025</v>
      </c>
      <c r="I6417" s="72">
        <v>0.0</v>
      </c>
      <c r="J6417" s="73">
        <v>29.75</v>
      </c>
      <c r="K6417" s="73">
        <v>6.02</v>
      </c>
    </row>
    <row r="6418" ht="25.5" customHeight="1">
      <c r="A6418" s="77" t="s">
        <v>1940</v>
      </c>
      <c r="B6418" s="78" t="s">
        <v>2247</v>
      </c>
      <c r="C6418" s="77" t="s">
        <v>122</v>
      </c>
      <c r="D6418" s="77" t="s">
        <v>2248</v>
      </c>
      <c r="E6418" s="79" t="s">
        <v>1943</v>
      </c>
      <c r="F6418" s="42"/>
      <c r="G6418" s="80" t="s">
        <v>98</v>
      </c>
      <c r="H6418" s="81">
        <v>0.009</v>
      </c>
      <c r="I6418" s="81">
        <v>0.0</v>
      </c>
      <c r="J6418" s="82">
        <v>4.62</v>
      </c>
      <c r="K6418" s="82">
        <v>0.04</v>
      </c>
    </row>
    <row r="6419" ht="51.75" customHeight="1">
      <c r="A6419" s="77" t="s">
        <v>1940</v>
      </c>
      <c r="B6419" s="78" t="s">
        <v>4699</v>
      </c>
      <c r="C6419" s="77" t="s">
        <v>122</v>
      </c>
      <c r="D6419" s="77" t="s">
        <v>4700</v>
      </c>
      <c r="E6419" s="79" t="s">
        <v>1943</v>
      </c>
      <c r="F6419" s="42"/>
      <c r="G6419" s="80" t="s">
        <v>151</v>
      </c>
      <c r="H6419" s="81">
        <v>1.015</v>
      </c>
      <c r="I6419" s="81">
        <v>0.0</v>
      </c>
      <c r="J6419" s="82">
        <v>184.88</v>
      </c>
      <c r="K6419" s="82">
        <v>187.65</v>
      </c>
    </row>
    <row r="6420" ht="13.5" customHeight="1">
      <c r="A6420" s="64"/>
      <c r="B6420" s="64"/>
      <c r="C6420" s="64"/>
      <c r="D6420" s="64"/>
      <c r="E6420" s="64"/>
      <c r="F6420" s="64" t="s">
        <v>1935</v>
      </c>
      <c r="G6420" s="74">
        <v>3.88</v>
      </c>
      <c r="H6420" s="64" t="s">
        <v>1936</v>
      </c>
      <c r="I6420" s="74">
        <v>4.19</v>
      </c>
      <c r="J6420" s="64" t="s">
        <v>1937</v>
      </c>
      <c r="K6420" s="74">
        <v>8.07</v>
      </c>
    </row>
    <row r="6421" ht="13.5" customHeight="1">
      <c r="A6421" s="64"/>
      <c r="B6421" s="64"/>
      <c r="C6421" s="64"/>
      <c r="D6421" s="64"/>
      <c r="E6421" s="64"/>
      <c r="F6421" s="64" t="s">
        <v>1938</v>
      </c>
      <c r="G6421" s="74">
        <v>46.67</v>
      </c>
      <c r="H6421" s="75" t="s">
        <v>1939</v>
      </c>
      <c r="I6421" s="34"/>
      <c r="J6421" s="64"/>
      <c r="K6421" s="74">
        <v>244.97</v>
      </c>
    </row>
    <row r="6422" ht="0.75" customHeight="1">
      <c r="A6422" s="76"/>
      <c r="B6422" s="76"/>
      <c r="C6422" s="76"/>
      <c r="D6422" s="76"/>
      <c r="E6422" s="76"/>
      <c r="F6422" s="76"/>
      <c r="G6422" s="76"/>
      <c r="H6422" s="76"/>
      <c r="I6422" s="76"/>
      <c r="J6422" s="76"/>
      <c r="K6422" s="76"/>
    </row>
    <row r="6423" ht="18.0" customHeight="1">
      <c r="A6423" s="39" t="s">
        <v>1578</v>
      </c>
      <c r="B6423" s="43" t="s">
        <v>83</v>
      </c>
      <c r="C6423" s="39" t="s">
        <v>84</v>
      </c>
      <c r="D6423" s="39" t="s">
        <v>24</v>
      </c>
      <c r="E6423" s="40" t="s">
        <v>1911</v>
      </c>
      <c r="F6423" s="42"/>
      <c r="G6423" s="54" t="s">
        <v>85</v>
      </c>
      <c r="H6423" s="43" t="s">
        <v>25</v>
      </c>
      <c r="I6423" s="43" t="s">
        <v>1912</v>
      </c>
      <c r="J6423" s="43" t="s">
        <v>86</v>
      </c>
      <c r="K6423" s="43" t="s">
        <v>26</v>
      </c>
    </row>
    <row r="6424" ht="51.75" customHeight="1">
      <c r="A6424" s="56" t="s">
        <v>1913</v>
      </c>
      <c r="B6424" s="58" t="s">
        <v>1579</v>
      </c>
      <c r="C6424" s="56" t="s">
        <v>122</v>
      </c>
      <c r="D6424" s="56" t="s">
        <v>1580</v>
      </c>
      <c r="E6424" s="66" t="s">
        <v>4438</v>
      </c>
      <c r="F6424" s="42"/>
      <c r="G6424" s="57" t="s">
        <v>151</v>
      </c>
      <c r="H6424" s="67">
        <v>1.0</v>
      </c>
      <c r="I6424" s="59"/>
      <c r="J6424" s="59">
        <v>98.9</v>
      </c>
      <c r="K6424" s="59">
        <v>98.9</v>
      </c>
    </row>
    <row r="6425" ht="24.0" customHeight="1">
      <c r="A6425" s="68" t="s">
        <v>1915</v>
      </c>
      <c r="B6425" s="69" t="s">
        <v>2007</v>
      </c>
      <c r="C6425" s="68" t="s">
        <v>122</v>
      </c>
      <c r="D6425" s="68" t="s">
        <v>2008</v>
      </c>
      <c r="E6425" s="70" t="s">
        <v>1918</v>
      </c>
      <c r="F6425" s="42"/>
      <c r="G6425" s="71" t="s">
        <v>1134</v>
      </c>
      <c r="H6425" s="72">
        <v>0.0032</v>
      </c>
      <c r="I6425" s="72">
        <v>0.0</v>
      </c>
      <c r="J6425" s="73">
        <v>29.75</v>
      </c>
      <c r="K6425" s="73">
        <v>0.09</v>
      </c>
    </row>
    <row r="6426" ht="51.75" customHeight="1">
      <c r="A6426" s="77" t="s">
        <v>1940</v>
      </c>
      <c r="B6426" s="78" t="s">
        <v>4306</v>
      </c>
      <c r="C6426" s="77" t="s">
        <v>122</v>
      </c>
      <c r="D6426" s="77" t="s">
        <v>4307</v>
      </c>
      <c r="E6426" s="79" t="s">
        <v>1943</v>
      </c>
      <c r="F6426" s="42"/>
      <c r="G6426" s="80" t="s">
        <v>151</v>
      </c>
      <c r="H6426" s="81">
        <v>1.0401</v>
      </c>
      <c r="I6426" s="81">
        <v>0.0</v>
      </c>
      <c r="J6426" s="82">
        <v>95.01</v>
      </c>
      <c r="K6426" s="82">
        <v>98.81</v>
      </c>
    </row>
    <row r="6427" ht="13.5" customHeight="1">
      <c r="A6427" s="64"/>
      <c r="B6427" s="64"/>
      <c r="C6427" s="64"/>
      <c r="D6427" s="64"/>
      <c r="E6427" s="64"/>
      <c r="F6427" s="64" t="s">
        <v>1935</v>
      </c>
      <c r="G6427" s="74">
        <v>0.03</v>
      </c>
      <c r="H6427" s="64" t="s">
        <v>1936</v>
      </c>
      <c r="I6427" s="74">
        <v>0.04</v>
      </c>
      <c r="J6427" s="64" t="s">
        <v>1937</v>
      </c>
      <c r="K6427" s="74">
        <v>0.07</v>
      </c>
    </row>
    <row r="6428" ht="13.5" customHeight="1">
      <c r="A6428" s="64"/>
      <c r="B6428" s="64"/>
      <c r="C6428" s="64"/>
      <c r="D6428" s="64"/>
      <c r="E6428" s="64"/>
      <c r="F6428" s="64" t="s">
        <v>1938</v>
      </c>
      <c r="G6428" s="74">
        <v>23.28</v>
      </c>
      <c r="H6428" s="75" t="s">
        <v>1939</v>
      </c>
      <c r="I6428" s="34"/>
      <c r="J6428" s="64"/>
      <c r="K6428" s="74">
        <v>122.18</v>
      </c>
    </row>
    <row r="6429" ht="0.75" customHeight="1">
      <c r="A6429" s="76"/>
      <c r="B6429" s="76"/>
      <c r="C6429" s="76"/>
      <c r="D6429" s="76"/>
      <c r="E6429" s="76"/>
      <c r="F6429" s="76"/>
      <c r="G6429" s="76"/>
      <c r="H6429" s="76"/>
      <c r="I6429" s="76"/>
      <c r="J6429" s="76"/>
      <c r="K6429" s="76"/>
    </row>
    <row r="6430" ht="18.0" customHeight="1">
      <c r="A6430" s="39" t="s">
        <v>1581</v>
      </c>
      <c r="B6430" s="43" t="s">
        <v>83</v>
      </c>
      <c r="C6430" s="39" t="s">
        <v>84</v>
      </c>
      <c r="D6430" s="39" t="s">
        <v>24</v>
      </c>
      <c r="E6430" s="40" t="s">
        <v>1911</v>
      </c>
      <c r="F6430" s="42"/>
      <c r="G6430" s="54" t="s">
        <v>85</v>
      </c>
      <c r="H6430" s="43" t="s">
        <v>25</v>
      </c>
      <c r="I6430" s="43" t="s">
        <v>1912</v>
      </c>
      <c r="J6430" s="43" t="s">
        <v>86</v>
      </c>
      <c r="K6430" s="43" t="s">
        <v>26</v>
      </c>
    </row>
    <row r="6431" ht="39.0" customHeight="1">
      <c r="A6431" s="56" t="s">
        <v>1913</v>
      </c>
      <c r="B6431" s="58" t="s">
        <v>1582</v>
      </c>
      <c r="C6431" s="56" t="s">
        <v>483</v>
      </c>
      <c r="D6431" s="56" t="s">
        <v>1583</v>
      </c>
      <c r="E6431" s="66">
        <v>4.0</v>
      </c>
      <c r="F6431" s="42"/>
      <c r="G6431" s="57" t="s">
        <v>111</v>
      </c>
      <c r="H6431" s="67">
        <v>1.0</v>
      </c>
      <c r="I6431" s="59"/>
      <c r="J6431" s="59">
        <v>79.64</v>
      </c>
      <c r="K6431" s="59">
        <v>79.64</v>
      </c>
    </row>
    <row r="6432" ht="25.5" customHeight="1">
      <c r="A6432" s="77" t="s">
        <v>1940</v>
      </c>
      <c r="B6432" s="78" t="s">
        <v>3022</v>
      </c>
      <c r="C6432" s="77" t="s">
        <v>483</v>
      </c>
      <c r="D6432" s="77" t="s">
        <v>3023</v>
      </c>
      <c r="E6432" s="79" t="s">
        <v>1948</v>
      </c>
      <c r="F6432" s="42"/>
      <c r="G6432" s="80" t="s">
        <v>1134</v>
      </c>
      <c r="H6432" s="81">
        <v>3.84</v>
      </c>
      <c r="I6432" s="81">
        <v>0.0</v>
      </c>
      <c r="J6432" s="82">
        <v>20.74</v>
      </c>
      <c r="K6432" s="82">
        <v>79.64</v>
      </c>
    </row>
    <row r="6433" ht="13.5" customHeight="1">
      <c r="A6433" s="64"/>
      <c r="B6433" s="64"/>
      <c r="C6433" s="64"/>
      <c r="D6433" s="64"/>
      <c r="E6433" s="64"/>
      <c r="F6433" s="64" t="s">
        <v>1935</v>
      </c>
      <c r="G6433" s="74">
        <v>38.37</v>
      </c>
      <c r="H6433" s="64" t="s">
        <v>1936</v>
      </c>
      <c r="I6433" s="74">
        <v>41.27</v>
      </c>
      <c r="J6433" s="64" t="s">
        <v>1937</v>
      </c>
      <c r="K6433" s="74">
        <v>79.64</v>
      </c>
    </row>
    <row r="6434" ht="13.5" customHeight="1">
      <c r="A6434" s="64"/>
      <c r="B6434" s="64"/>
      <c r="C6434" s="64"/>
      <c r="D6434" s="64"/>
      <c r="E6434" s="64"/>
      <c r="F6434" s="64" t="s">
        <v>1938</v>
      </c>
      <c r="G6434" s="74">
        <v>18.74</v>
      </c>
      <c r="H6434" s="75" t="s">
        <v>1939</v>
      </c>
      <c r="I6434" s="34"/>
      <c r="J6434" s="64"/>
      <c r="K6434" s="74">
        <v>98.38</v>
      </c>
    </row>
    <row r="6435" ht="0.75" customHeight="1">
      <c r="A6435" s="76"/>
      <c r="B6435" s="76"/>
      <c r="C6435" s="76"/>
      <c r="D6435" s="76"/>
      <c r="E6435" s="76"/>
      <c r="F6435" s="76"/>
      <c r="G6435" s="76"/>
      <c r="H6435" s="76"/>
      <c r="I6435" s="76"/>
      <c r="J6435" s="76"/>
      <c r="K6435" s="76"/>
    </row>
    <row r="6436" ht="18.0" customHeight="1">
      <c r="A6436" s="39" t="s">
        <v>1584</v>
      </c>
      <c r="B6436" s="43" t="s">
        <v>83</v>
      </c>
      <c r="C6436" s="39" t="s">
        <v>84</v>
      </c>
      <c r="D6436" s="39" t="s">
        <v>24</v>
      </c>
      <c r="E6436" s="40" t="s">
        <v>1911</v>
      </c>
      <c r="F6436" s="42"/>
      <c r="G6436" s="54" t="s">
        <v>85</v>
      </c>
      <c r="H6436" s="43" t="s">
        <v>25</v>
      </c>
      <c r="I6436" s="43" t="s">
        <v>1912</v>
      </c>
      <c r="J6436" s="43" t="s">
        <v>86</v>
      </c>
      <c r="K6436" s="43" t="s">
        <v>26</v>
      </c>
    </row>
    <row r="6437" ht="24.0" customHeight="1">
      <c r="A6437" s="56" t="s">
        <v>1913</v>
      </c>
      <c r="B6437" s="58" t="s">
        <v>1585</v>
      </c>
      <c r="C6437" s="56" t="s">
        <v>483</v>
      </c>
      <c r="D6437" s="56" t="s">
        <v>1586</v>
      </c>
      <c r="E6437" s="66">
        <v>4.0</v>
      </c>
      <c r="F6437" s="42"/>
      <c r="G6437" s="57" t="s">
        <v>111</v>
      </c>
      <c r="H6437" s="67">
        <v>1.0</v>
      </c>
      <c r="I6437" s="59"/>
      <c r="J6437" s="59">
        <v>49.74</v>
      </c>
      <c r="K6437" s="59">
        <v>49.74</v>
      </c>
    </row>
    <row r="6438" ht="25.5" customHeight="1">
      <c r="A6438" s="77" t="s">
        <v>1940</v>
      </c>
      <c r="B6438" s="78" t="s">
        <v>3022</v>
      </c>
      <c r="C6438" s="77" t="s">
        <v>483</v>
      </c>
      <c r="D6438" s="77" t="s">
        <v>3023</v>
      </c>
      <c r="E6438" s="79" t="s">
        <v>1948</v>
      </c>
      <c r="F6438" s="42"/>
      <c r="G6438" s="80" t="s">
        <v>1134</v>
      </c>
      <c r="H6438" s="81">
        <v>2.3986</v>
      </c>
      <c r="I6438" s="81">
        <v>0.0</v>
      </c>
      <c r="J6438" s="82">
        <v>20.74</v>
      </c>
      <c r="K6438" s="82">
        <v>49.74</v>
      </c>
    </row>
    <row r="6439" ht="13.5" customHeight="1">
      <c r="A6439" s="64"/>
      <c r="B6439" s="64"/>
      <c r="C6439" s="64"/>
      <c r="D6439" s="64"/>
      <c r="E6439" s="64"/>
      <c r="F6439" s="64" t="s">
        <v>1935</v>
      </c>
      <c r="G6439" s="74">
        <v>23.96</v>
      </c>
      <c r="H6439" s="64" t="s">
        <v>1936</v>
      </c>
      <c r="I6439" s="74">
        <v>25.78</v>
      </c>
      <c r="J6439" s="64" t="s">
        <v>1937</v>
      </c>
      <c r="K6439" s="74">
        <v>49.74</v>
      </c>
    </row>
    <row r="6440" ht="13.5" customHeight="1">
      <c r="A6440" s="64"/>
      <c r="B6440" s="64"/>
      <c r="C6440" s="64"/>
      <c r="D6440" s="64"/>
      <c r="E6440" s="64"/>
      <c r="F6440" s="64" t="s">
        <v>1938</v>
      </c>
      <c r="G6440" s="74">
        <v>11.7</v>
      </c>
      <c r="H6440" s="75" t="s">
        <v>1939</v>
      </c>
      <c r="I6440" s="34"/>
      <c r="J6440" s="64"/>
      <c r="K6440" s="74">
        <v>61.44</v>
      </c>
    </row>
    <row r="6441" ht="0.75" customHeight="1">
      <c r="A6441" s="76"/>
      <c r="B6441" s="76"/>
      <c r="C6441" s="76"/>
      <c r="D6441" s="76"/>
      <c r="E6441" s="76"/>
      <c r="F6441" s="76"/>
      <c r="G6441" s="76"/>
      <c r="H6441" s="76"/>
      <c r="I6441" s="76"/>
      <c r="J6441" s="76"/>
      <c r="K6441" s="76"/>
    </row>
    <row r="6442" ht="18.0" customHeight="1">
      <c r="A6442" s="39" t="s">
        <v>1587</v>
      </c>
      <c r="B6442" s="43" t="s">
        <v>83</v>
      </c>
      <c r="C6442" s="39" t="s">
        <v>84</v>
      </c>
      <c r="D6442" s="39" t="s">
        <v>24</v>
      </c>
      <c r="E6442" s="40" t="s">
        <v>1911</v>
      </c>
      <c r="F6442" s="42"/>
      <c r="G6442" s="54" t="s">
        <v>85</v>
      </c>
      <c r="H6442" s="43" t="s">
        <v>25</v>
      </c>
      <c r="I6442" s="43" t="s">
        <v>1912</v>
      </c>
      <c r="J6442" s="43" t="s">
        <v>86</v>
      </c>
      <c r="K6442" s="43" t="s">
        <v>26</v>
      </c>
    </row>
    <row r="6443" ht="39.0" customHeight="1">
      <c r="A6443" s="56" t="s">
        <v>1913</v>
      </c>
      <c r="B6443" s="58" t="s">
        <v>1588</v>
      </c>
      <c r="C6443" s="56" t="s">
        <v>483</v>
      </c>
      <c r="D6443" s="56" t="s">
        <v>1589</v>
      </c>
      <c r="E6443" s="66">
        <v>17.0</v>
      </c>
      <c r="F6443" s="42"/>
      <c r="G6443" s="57" t="s">
        <v>130</v>
      </c>
      <c r="H6443" s="67">
        <v>1.0</v>
      </c>
      <c r="I6443" s="59"/>
      <c r="J6443" s="59">
        <v>118.31</v>
      </c>
      <c r="K6443" s="59">
        <v>118.31</v>
      </c>
    </row>
    <row r="6444" ht="51.75" customHeight="1">
      <c r="A6444" s="77" t="s">
        <v>1940</v>
      </c>
      <c r="B6444" s="78" t="s">
        <v>4701</v>
      </c>
      <c r="C6444" s="77" t="s">
        <v>483</v>
      </c>
      <c r="D6444" s="77" t="s">
        <v>4702</v>
      </c>
      <c r="E6444" s="79" t="s">
        <v>1943</v>
      </c>
      <c r="F6444" s="42"/>
      <c r="G6444" s="80" t="s">
        <v>130</v>
      </c>
      <c r="H6444" s="81">
        <v>1.1224</v>
      </c>
      <c r="I6444" s="81">
        <v>0.0</v>
      </c>
      <c r="J6444" s="82">
        <v>26.03</v>
      </c>
      <c r="K6444" s="82">
        <v>29.21</v>
      </c>
    </row>
    <row r="6445" ht="25.5" customHeight="1">
      <c r="A6445" s="77" t="s">
        <v>1940</v>
      </c>
      <c r="B6445" s="78" t="s">
        <v>3022</v>
      </c>
      <c r="C6445" s="77" t="s">
        <v>483</v>
      </c>
      <c r="D6445" s="77" t="s">
        <v>3023</v>
      </c>
      <c r="E6445" s="79" t="s">
        <v>1948</v>
      </c>
      <c r="F6445" s="42"/>
      <c r="G6445" s="80" t="s">
        <v>1134</v>
      </c>
      <c r="H6445" s="81">
        <v>0.385</v>
      </c>
      <c r="I6445" s="81">
        <v>0.0</v>
      </c>
      <c r="J6445" s="82">
        <v>20.74</v>
      </c>
      <c r="K6445" s="82">
        <v>7.98</v>
      </c>
    </row>
    <row r="6446" ht="25.5" customHeight="1">
      <c r="A6446" s="77" t="s">
        <v>1940</v>
      </c>
      <c r="B6446" s="78" t="s">
        <v>4703</v>
      </c>
      <c r="C6446" s="77" t="s">
        <v>483</v>
      </c>
      <c r="D6446" s="77" t="s">
        <v>4704</v>
      </c>
      <c r="E6446" s="79" t="s">
        <v>1943</v>
      </c>
      <c r="F6446" s="42"/>
      <c r="G6446" s="80" t="s">
        <v>151</v>
      </c>
      <c r="H6446" s="81">
        <v>0.2</v>
      </c>
      <c r="I6446" s="81">
        <v>0.0</v>
      </c>
      <c r="J6446" s="82">
        <v>2.42</v>
      </c>
      <c r="K6446" s="82">
        <v>0.48</v>
      </c>
    </row>
    <row r="6447" ht="25.5" customHeight="1">
      <c r="A6447" s="77" t="s">
        <v>1940</v>
      </c>
      <c r="B6447" s="78" t="s">
        <v>4705</v>
      </c>
      <c r="C6447" s="77" t="s">
        <v>483</v>
      </c>
      <c r="D6447" s="77" t="s">
        <v>4706</v>
      </c>
      <c r="E6447" s="79" t="s">
        <v>1948</v>
      </c>
      <c r="F6447" s="42"/>
      <c r="G6447" s="80" t="s">
        <v>1134</v>
      </c>
      <c r="H6447" s="81">
        <v>0.1594</v>
      </c>
      <c r="I6447" s="81">
        <v>0.0</v>
      </c>
      <c r="J6447" s="82">
        <v>25.75</v>
      </c>
      <c r="K6447" s="82">
        <v>4.1</v>
      </c>
    </row>
    <row r="6448" ht="25.5" customHeight="1">
      <c r="A6448" s="77" t="s">
        <v>1940</v>
      </c>
      <c r="B6448" s="78" t="s">
        <v>4707</v>
      </c>
      <c r="C6448" s="77" t="s">
        <v>483</v>
      </c>
      <c r="D6448" s="77" t="s">
        <v>4708</v>
      </c>
      <c r="E6448" s="79" t="s">
        <v>1948</v>
      </c>
      <c r="F6448" s="42"/>
      <c r="G6448" s="80" t="s">
        <v>1134</v>
      </c>
      <c r="H6448" s="81">
        <v>0.2256</v>
      </c>
      <c r="I6448" s="81">
        <v>0.0</v>
      </c>
      <c r="J6448" s="82">
        <v>25.35</v>
      </c>
      <c r="K6448" s="82">
        <v>5.71</v>
      </c>
    </row>
    <row r="6449" ht="51.75" customHeight="1">
      <c r="A6449" s="77" t="s">
        <v>1940</v>
      </c>
      <c r="B6449" s="78" t="s">
        <v>4709</v>
      </c>
      <c r="C6449" s="77" t="s">
        <v>483</v>
      </c>
      <c r="D6449" s="77" t="s">
        <v>4710</v>
      </c>
      <c r="E6449" s="79" t="s">
        <v>1943</v>
      </c>
      <c r="F6449" s="42"/>
      <c r="G6449" s="80" t="s">
        <v>111</v>
      </c>
      <c r="H6449" s="81">
        <v>0.1213</v>
      </c>
      <c r="I6449" s="81">
        <v>0.0</v>
      </c>
      <c r="J6449" s="82">
        <v>540.0</v>
      </c>
      <c r="K6449" s="82">
        <v>65.5</v>
      </c>
    </row>
    <row r="6450" ht="39.0" customHeight="1">
      <c r="A6450" s="77" t="s">
        <v>1940</v>
      </c>
      <c r="B6450" s="78" t="s">
        <v>4711</v>
      </c>
      <c r="C6450" s="77" t="s">
        <v>483</v>
      </c>
      <c r="D6450" s="77" t="s">
        <v>4712</v>
      </c>
      <c r="E6450" s="79" t="s">
        <v>1943</v>
      </c>
      <c r="F6450" s="42"/>
      <c r="G6450" s="80" t="s">
        <v>151</v>
      </c>
      <c r="H6450" s="81">
        <v>0.25</v>
      </c>
      <c r="I6450" s="81">
        <v>0.0</v>
      </c>
      <c r="J6450" s="82">
        <v>9.67</v>
      </c>
      <c r="K6450" s="82">
        <v>2.41</v>
      </c>
    </row>
    <row r="6451" ht="25.5" customHeight="1">
      <c r="A6451" s="77" t="s">
        <v>1940</v>
      </c>
      <c r="B6451" s="78" t="s">
        <v>4713</v>
      </c>
      <c r="C6451" s="77" t="s">
        <v>483</v>
      </c>
      <c r="D6451" s="77" t="s">
        <v>4714</v>
      </c>
      <c r="E6451" s="79" t="s">
        <v>1943</v>
      </c>
      <c r="F6451" s="42"/>
      <c r="G6451" s="80" t="s">
        <v>130</v>
      </c>
      <c r="H6451" s="81">
        <v>1.128</v>
      </c>
      <c r="I6451" s="81">
        <v>0.0</v>
      </c>
      <c r="J6451" s="82">
        <v>2.59</v>
      </c>
      <c r="K6451" s="82">
        <v>2.92</v>
      </c>
    </row>
    <row r="6452" ht="13.5" customHeight="1">
      <c r="A6452" s="64"/>
      <c r="B6452" s="64"/>
      <c r="C6452" s="64"/>
      <c r="D6452" s="64"/>
      <c r="E6452" s="64"/>
      <c r="F6452" s="64" t="s">
        <v>1935</v>
      </c>
      <c r="G6452" s="74">
        <v>8.57</v>
      </c>
      <c r="H6452" s="64" t="s">
        <v>1936</v>
      </c>
      <c r="I6452" s="74">
        <v>9.22</v>
      </c>
      <c r="J6452" s="64" t="s">
        <v>1937</v>
      </c>
      <c r="K6452" s="74">
        <v>17.79</v>
      </c>
    </row>
    <row r="6453" ht="13.5" customHeight="1">
      <c r="A6453" s="64"/>
      <c r="B6453" s="64"/>
      <c r="C6453" s="64"/>
      <c r="D6453" s="64"/>
      <c r="E6453" s="64"/>
      <c r="F6453" s="64" t="s">
        <v>1938</v>
      </c>
      <c r="G6453" s="74">
        <v>27.85</v>
      </c>
      <c r="H6453" s="75" t="s">
        <v>1939</v>
      </c>
      <c r="I6453" s="34"/>
      <c r="J6453" s="64"/>
      <c r="K6453" s="74">
        <v>146.16</v>
      </c>
    </row>
    <row r="6454" ht="0.75" customHeight="1">
      <c r="A6454" s="76"/>
      <c r="B6454" s="76"/>
      <c r="C6454" s="76"/>
      <c r="D6454" s="76"/>
      <c r="E6454" s="76"/>
      <c r="F6454" s="76"/>
      <c r="G6454" s="76"/>
      <c r="H6454" s="76"/>
      <c r="I6454" s="76"/>
      <c r="J6454" s="76"/>
      <c r="K6454" s="76"/>
    </row>
    <row r="6455" ht="18.0" customHeight="1">
      <c r="A6455" s="39" t="s">
        <v>1590</v>
      </c>
      <c r="B6455" s="43" t="s">
        <v>83</v>
      </c>
      <c r="C6455" s="39" t="s">
        <v>84</v>
      </c>
      <c r="D6455" s="39" t="s">
        <v>24</v>
      </c>
      <c r="E6455" s="40" t="s">
        <v>1911</v>
      </c>
      <c r="F6455" s="42"/>
      <c r="G6455" s="54" t="s">
        <v>85</v>
      </c>
      <c r="H6455" s="43" t="s">
        <v>25</v>
      </c>
      <c r="I6455" s="43" t="s">
        <v>1912</v>
      </c>
      <c r="J6455" s="43" t="s">
        <v>86</v>
      </c>
      <c r="K6455" s="43" t="s">
        <v>26</v>
      </c>
    </row>
    <row r="6456" ht="24.0" customHeight="1">
      <c r="A6456" s="56" t="s">
        <v>1913</v>
      </c>
      <c r="B6456" s="58" t="s">
        <v>1591</v>
      </c>
      <c r="C6456" s="56" t="s">
        <v>109</v>
      </c>
      <c r="D6456" s="56" t="s">
        <v>1592</v>
      </c>
      <c r="E6456" s="66" t="s">
        <v>4715</v>
      </c>
      <c r="F6456" s="42"/>
      <c r="G6456" s="57" t="s">
        <v>130</v>
      </c>
      <c r="H6456" s="67">
        <v>1.0</v>
      </c>
      <c r="I6456" s="59"/>
      <c r="J6456" s="59">
        <v>26.6</v>
      </c>
      <c r="K6456" s="59">
        <v>26.6</v>
      </c>
    </row>
    <row r="6457" ht="24.0" customHeight="1">
      <c r="A6457" s="77" t="s">
        <v>1940</v>
      </c>
      <c r="B6457" s="78" t="s">
        <v>2221</v>
      </c>
      <c r="C6457" s="77" t="s">
        <v>109</v>
      </c>
      <c r="D6457" s="77" t="s">
        <v>2149</v>
      </c>
      <c r="E6457" s="79" t="s">
        <v>1948</v>
      </c>
      <c r="F6457" s="42"/>
      <c r="G6457" s="80" t="s">
        <v>1134</v>
      </c>
      <c r="H6457" s="81">
        <v>1.827</v>
      </c>
      <c r="I6457" s="81">
        <v>0.0</v>
      </c>
      <c r="J6457" s="82">
        <v>14.31888</v>
      </c>
      <c r="K6457" s="82">
        <v>26.16</v>
      </c>
    </row>
    <row r="6458" ht="24.0" customHeight="1">
      <c r="A6458" s="77" t="s">
        <v>1940</v>
      </c>
      <c r="B6458" s="78" t="s">
        <v>4716</v>
      </c>
      <c r="C6458" s="77" t="s">
        <v>109</v>
      </c>
      <c r="D6458" s="77" t="s">
        <v>4717</v>
      </c>
      <c r="E6458" s="79" t="s">
        <v>1943</v>
      </c>
      <c r="F6458" s="42"/>
      <c r="G6458" s="80" t="s">
        <v>98</v>
      </c>
      <c r="H6458" s="81">
        <v>0.09</v>
      </c>
      <c r="I6458" s="81">
        <v>0.0</v>
      </c>
      <c r="J6458" s="82">
        <v>4.9</v>
      </c>
      <c r="K6458" s="82">
        <v>0.44</v>
      </c>
    </row>
    <row r="6459" ht="13.5" customHeight="1">
      <c r="A6459" s="64"/>
      <c r="B6459" s="64"/>
      <c r="C6459" s="64"/>
      <c r="D6459" s="64"/>
      <c r="E6459" s="64"/>
      <c r="F6459" s="64" t="s">
        <v>1935</v>
      </c>
      <c r="G6459" s="74">
        <v>12.6</v>
      </c>
      <c r="H6459" s="64" t="s">
        <v>1936</v>
      </c>
      <c r="I6459" s="74">
        <v>13.56</v>
      </c>
      <c r="J6459" s="64" t="s">
        <v>1937</v>
      </c>
      <c r="K6459" s="74">
        <v>26.16</v>
      </c>
    </row>
    <row r="6460" ht="13.5" customHeight="1">
      <c r="A6460" s="64"/>
      <c r="B6460" s="64"/>
      <c r="C6460" s="64"/>
      <c r="D6460" s="64"/>
      <c r="E6460" s="64"/>
      <c r="F6460" s="64" t="s">
        <v>1938</v>
      </c>
      <c r="G6460" s="74">
        <v>6.26</v>
      </c>
      <c r="H6460" s="75" t="s">
        <v>1939</v>
      </c>
      <c r="I6460" s="34"/>
      <c r="J6460" s="64"/>
      <c r="K6460" s="74">
        <v>32.86</v>
      </c>
    </row>
    <row r="6461" ht="0.75" customHeight="1">
      <c r="A6461" s="76"/>
      <c r="B6461" s="76"/>
      <c r="C6461" s="76"/>
      <c r="D6461" s="76"/>
      <c r="E6461" s="76"/>
      <c r="F6461" s="76"/>
      <c r="G6461" s="76"/>
      <c r="H6461" s="76"/>
      <c r="I6461" s="76"/>
      <c r="J6461" s="76"/>
      <c r="K6461" s="76"/>
    </row>
    <row r="6462" ht="49.5" customHeight="1">
      <c r="A6462" s="37" t="s">
        <v>4718</v>
      </c>
      <c r="B6462" s="38"/>
      <c r="C6462" s="38"/>
      <c r="D6462" s="38"/>
      <c r="E6462" s="38"/>
      <c r="F6462" s="38"/>
      <c r="G6462" s="38"/>
      <c r="H6462" s="38"/>
      <c r="I6462" s="38"/>
      <c r="J6462" s="38"/>
      <c r="K6462" s="34"/>
    </row>
    <row r="6463" ht="18.0" customHeight="1">
      <c r="A6463" s="39"/>
      <c r="B6463" s="43" t="s">
        <v>83</v>
      </c>
      <c r="C6463" s="39" t="s">
        <v>84</v>
      </c>
      <c r="D6463" s="39" t="s">
        <v>24</v>
      </c>
      <c r="E6463" s="40" t="s">
        <v>1911</v>
      </c>
      <c r="F6463" s="42"/>
      <c r="G6463" s="54" t="s">
        <v>85</v>
      </c>
      <c r="H6463" s="43" t="s">
        <v>25</v>
      </c>
      <c r="I6463" s="43" t="s">
        <v>1912</v>
      </c>
      <c r="J6463" s="43" t="s">
        <v>86</v>
      </c>
      <c r="K6463" s="43" t="s">
        <v>26</v>
      </c>
    </row>
    <row r="6464" ht="24.0" customHeight="1">
      <c r="A6464" s="56" t="s">
        <v>1913</v>
      </c>
      <c r="B6464" s="58" t="s">
        <v>4719</v>
      </c>
      <c r="C6464" s="56" t="s">
        <v>122</v>
      </c>
      <c r="D6464" s="56" t="s">
        <v>4720</v>
      </c>
      <c r="E6464" s="66" t="s">
        <v>1918</v>
      </c>
      <c r="F6464" s="42"/>
      <c r="G6464" s="57" t="s">
        <v>1134</v>
      </c>
      <c r="H6464" s="67">
        <v>1.0</v>
      </c>
      <c r="I6464" s="59"/>
      <c r="J6464" s="59">
        <v>22.25</v>
      </c>
      <c r="K6464" s="59">
        <v>22.25</v>
      </c>
    </row>
    <row r="6465" ht="25.5" customHeight="1">
      <c r="A6465" s="68" t="s">
        <v>1915</v>
      </c>
      <c r="B6465" s="69" t="s">
        <v>4721</v>
      </c>
      <c r="C6465" s="68" t="s">
        <v>122</v>
      </c>
      <c r="D6465" s="68" t="s">
        <v>4722</v>
      </c>
      <c r="E6465" s="70" t="s">
        <v>1918</v>
      </c>
      <c r="F6465" s="42"/>
      <c r="G6465" s="71" t="s">
        <v>1134</v>
      </c>
      <c r="H6465" s="72">
        <v>1.0</v>
      </c>
      <c r="I6465" s="72">
        <v>0.0</v>
      </c>
      <c r="J6465" s="73">
        <v>0.18</v>
      </c>
      <c r="K6465" s="73">
        <v>0.18</v>
      </c>
    </row>
    <row r="6466" ht="25.5" customHeight="1">
      <c r="A6466" s="77" t="s">
        <v>1940</v>
      </c>
      <c r="B6466" s="78" t="s">
        <v>2492</v>
      </c>
      <c r="C6466" s="77" t="s">
        <v>122</v>
      </c>
      <c r="D6466" s="77" t="s">
        <v>2493</v>
      </c>
      <c r="E6466" s="79" t="s">
        <v>1943</v>
      </c>
      <c r="F6466" s="42"/>
      <c r="G6466" s="80" t="s">
        <v>1134</v>
      </c>
      <c r="H6466" s="81">
        <v>1.0</v>
      </c>
      <c r="I6466" s="81">
        <v>0.0</v>
      </c>
      <c r="J6466" s="82">
        <v>1.43</v>
      </c>
      <c r="K6466" s="82">
        <v>1.43</v>
      </c>
    </row>
    <row r="6467" ht="25.5" customHeight="1">
      <c r="A6467" s="77" t="s">
        <v>1940</v>
      </c>
      <c r="B6467" s="78" t="s">
        <v>4723</v>
      </c>
      <c r="C6467" s="77" t="s">
        <v>122</v>
      </c>
      <c r="D6467" s="77" t="s">
        <v>4724</v>
      </c>
      <c r="E6467" s="79" t="s">
        <v>1943</v>
      </c>
      <c r="F6467" s="42"/>
      <c r="G6467" s="80" t="s">
        <v>1134</v>
      </c>
      <c r="H6467" s="81">
        <v>1.0</v>
      </c>
      <c r="I6467" s="81">
        <v>0.0</v>
      </c>
      <c r="J6467" s="82">
        <v>1.31</v>
      </c>
      <c r="K6467" s="82">
        <v>1.31</v>
      </c>
    </row>
    <row r="6468" ht="24.0" customHeight="1">
      <c r="A6468" s="77" t="s">
        <v>1940</v>
      </c>
      <c r="B6468" s="78" t="s">
        <v>4725</v>
      </c>
      <c r="C6468" s="77" t="s">
        <v>122</v>
      </c>
      <c r="D6468" s="77" t="s">
        <v>4726</v>
      </c>
      <c r="E6468" s="79" t="s">
        <v>1948</v>
      </c>
      <c r="F6468" s="42"/>
      <c r="G6468" s="80" t="s">
        <v>1134</v>
      </c>
      <c r="H6468" s="81">
        <v>1.0</v>
      </c>
      <c r="I6468" s="81">
        <v>0.0</v>
      </c>
      <c r="J6468" s="82">
        <v>15.85</v>
      </c>
      <c r="K6468" s="82">
        <v>15.85</v>
      </c>
    </row>
    <row r="6469" ht="25.5" customHeight="1">
      <c r="A6469" s="77" t="s">
        <v>1940</v>
      </c>
      <c r="B6469" s="78" t="s">
        <v>4727</v>
      </c>
      <c r="C6469" s="77" t="s">
        <v>122</v>
      </c>
      <c r="D6469" s="77" t="s">
        <v>4728</v>
      </c>
      <c r="E6469" s="79" t="s">
        <v>1943</v>
      </c>
      <c r="F6469" s="42"/>
      <c r="G6469" s="80" t="s">
        <v>1134</v>
      </c>
      <c r="H6469" s="81">
        <v>1.0</v>
      </c>
      <c r="I6469" s="81">
        <v>0.0</v>
      </c>
      <c r="J6469" s="82">
        <v>0.78</v>
      </c>
      <c r="K6469" s="82">
        <v>0.78</v>
      </c>
    </row>
    <row r="6470" ht="25.5" customHeight="1">
      <c r="A6470" s="77" t="s">
        <v>1940</v>
      </c>
      <c r="B6470" s="78" t="s">
        <v>2496</v>
      </c>
      <c r="C6470" s="77" t="s">
        <v>122</v>
      </c>
      <c r="D6470" s="77" t="s">
        <v>2497</v>
      </c>
      <c r="E6470" s="79" t="s">
        <v>1943</v>
      </c>
      <c r="F6470" s="42"/>
      <c r="G6470" s="80" t="s">
        <v>1134</v>
      </c>
      <c r="H6470" s="81">
        <v>1.0</v>
      </c>
      <c r="I6470" s="81">
        <v>0.0</v>
      </c>
      <c r="J6470" s="82">
        <v>0.08</v>
      </c>
      <c r="K6470" s="82">
        <v>0.08</v>
      </c>
    </row>
    <row r="6471" ht="25.5" customHeight="1">
      <c r="A6471" s="77" t="s">
        <v>1940</v>
      </c>
      <c r="B6471" s="78" t="s">
        <v>2489</v>
      </c>
      <c r="C6471" s="77" t="s">
        <v>122</v>
      </c>
      <c r="D6471" s="77" t="s">
        <v>2490</v>
      </c>
      <c r="E6471" s="79" t="s">
        <v>1943</v>
      </c>
      <c r="F6471" s="42"/>
      <c r="G6471" s="80" t="s">
        <v>1134</v>
      </c>
      <c r="H6471" s="81">
        <v>1.0</v>
      </c>
      <c r="I6471" s="81">
        <v>0.0</v>
      </c>
      <c r="J6471" s="82">
        <v>1.02</v>
      </c>
      <c r="K6471" s="82">
        <v>1.02</v>
      </c>
    </row>
    <row r="6472" ht="25.5" customHeight="1">
      <c r="A6472" s="77" t="s">
        <v>1940</v>
      </c>
      <c r="B6472" s="78" t="s">
        <v>2485</v>
      </c>
      <c r="C6472" s="77" t="s">
        <v>122</v>
      </c>
      <c r="D6472" s="77" t="s">
        <v>2486</v>
      </c>
      <c r="E6472" s="79" t="s">
        <v>1943</v>
      </c>
      <c r="F6472" s="42"/>
      <c r="G6472" s="80" t="s">
        <v>1134</v>
      </c>
      <c r="H6472" s="81">
        <v>1.0</v>
      </c>
      <c r="I6472" s="81">
        <v>0.0</v>
      </c>
      <c r="J6472" s="82">
        <v>1.6</v>
      </c>
      <c r="K6472" s="82">
        <v>1.6</v>
      </c>
    </row>
    <row r="6473" ht="13.5" customHeight="1">
      <c r="A6473" s="64"/>
      <c r="B6473" s="64"/>
      <c r="C6473" s="64"/>
      <c r="D6473" s="64"/>
      <c r="E6473" s="64"/>
      <c r="F6473" s="64" t="s">
        <v>1935</v>
      </c>
      <c r="G6473" s="74">
        <v>7.72</v>
      </c>
      <c r="H6473" s="64" t="s">
        <v>1936</v>
      </c>
      <c r="I6473" s="74">
        <v>8.31</v>
      </c>
      <c r="J6473" s="64" t="s">
        <v>1937</v>
      </c>
      <c r="K6473" s="74">
        <v>16.03</v>
      </c>
    </row>
    <row r="6474" ht="13.5" customHeight="1">
      <c r="A6474" s="64"/>
      <c r="B6474" s="64"/>
      <c r="C6474" s="64"/>
      <c r="D6474" s="64"/>
      <c r="E6474" s="64"/>
      <c r="F6474" s="64" t="s">
        <v>1938</v>
      </c>
      <c r="G6474" s="74">
        <v>5.23</v>
      </c>
      <c r="H6474" s="75" t="s">
        <v>1939</v>
      </c>
      <c r="I6474" s="34"/>
      <c r="J6474" s="64"/>
      <c r="K6474" s="74">
        <v>27.48</v>
      </c>
    </row>
    <row r="6475" ht="0.75" customHeight="1">
      <c r="A6475" s="76"/>
      <c r="B6475" s="76"/>
      <c r="C6475" s="76"/>
      <c r="D6475" s="76"/>
      <c r="E6475" s="76"/>
      <c r="F6475" s="76"/>
      <c r="G6475" s="76"/>
      <c r="H6475" s="76"/>
      <c r="I6475" s="76"/>
      <c r="J6475" s="76"/>
      <c r="K6475" s="76"/>
    </row>
    <row r="6476" ht="18.0" customHeight="1">
      <c r="A6476" s="39"/>
      <c r="B6476" s="43" t="s">
        <v>83</v>
      </c>
      <c r="C6476" s="39" t="s">
        <v>84</v>
      </c>
      <c r="D6476" s="39" t="s">
        <v>24</v>
      </c>
      <c r="E6476" s="40" t="s">
        <v>1911</v>
      </c>
      <c r="F6476" s="42"/>
      <c r="G6476" s="54" t="s">
        <v>85</v>
      </c>
      <c r="H6476" s="43" t="s">
        <v>25</v>
      </c>
      <c r="I6476" s="43" t="s">
        <v>1912</v>
      </c>
      <c r="J6476" s="43" t="s">
        <v>86</v>
      </c>
      <c r="K6476" s="43" t="s">
        <v>26</v>
      </c>
    </row>
    <row r="6477" ht="25.5" customHeight="1">
      <c r="A6477" s="56" t="s">
        <v>1913</v>
      </c>
      <c r="B6477" s="58" t="s">
        <v>2017</v>
      </c>
      <c r="C6477" s="56" t="s">
        <v>122</v>
      </c>
      <c r="D6477" s="56" t="s">
        <v>2018</v>
      </c>
      <c r="E6477" s="66" t="s">
        <v>1918</v>
      </c>
      <c r="F6477" s="42"/>
      <c r="G6477" s="57" t="s">
        <v>1134</v>
      </c>
      <c r="H6477" s="67">
        <v>1.0</v>
      </c>
      <c r="I6477" s="59"/>
      <c r="J6477" s="59">
        <v>22.08</v>
      </c>
      <c r="K6477" s="59">
        <v>22.08</v>
      </c>
    </row>
    <row r="6478" ht="25.5" customHeight="1">
      <c r="A6478" s="68" t="s">
        <v>1915</v>
      </c>
      <c r="B6478" s="69" t="s">
        <v>4729</v>
      </c>
      <c r="C6478" s="68" t="s">
        <v>122</v>
      </c>
      <c r="D6478" s="68" t="s">
        <v>4730</v>
      </c>
      <c r="E6478" s="70" t="s">
        <v>1918</v>
      </c>
      <c r="F6478" s="42"/>
      <c r="G6478" s="71" t="s">
        <v>1134</v>
      </c>
      <c r="H6478" s="72">
        <v>1.0</v>
      </c>
      <c r="I6478" s="72">
        <v>0.0</v>
      </c>
      <c r="J6478" s="73">
        <v>0.23</v>
      </c>
      <c r="K6478" s="73">
        <v>0.23</v>
      </c>
    </row>
    <row r="6479" ht="25.5" customHeight="1">
      <c r="A6479" s="77" t="s">
        <v>1940</v>
      </c>
      <c r="B6479" s="78" t="s">
        <v>2492</v>
      </c>
      <c r="C6479" s="77" t="s">
        <v>122</v>
      </c>
      <c r="D6479" s="77" t="s">
        <v>2493</v>
      </c>
      <c r="E6479" s="79" t="s">
        <v>1943</v>
      </c>
      <c r="F6479" s="42"/>
      <c r="G6479" s="80" t="s">
        <v>1134</v>
      </c>
      <c r="H6479" s="81">
        <v>1.0</v>
      </c>
      <c r="I6479" s="81">
        <v>0.0</v>
      </c>
      <c r="J6479" s="82">
        <v>1.43</v>
      </c>
      <c r="K6479" s="82">
        <v>1.43</v>
      </c>
    </row>
    <row r="6480" ht="25.5" customHeight="1">
      <c r="A6480" s="77" t="s">
        <v>1940</v>
      </c>
      <c r="B6480" s="78" t="s">
        <v>2489</v>
      </c>
      <c r="C6480" s="77" t="s">
        <v>122</v>
      </c>
      <c r="D6480" s="77" t="s">
        <v>2490</v>
      </c>
      <c r="E6480" s="79" t="s">
        <v>1943</v>
      </c>
      <c r="F6480" s="42"/>
      <c r="G6480" s="80" t="s">
        <v>1134</v>
      </c>
      <c r="H6480" s="81">
        <v>1.0</v>
      </c>
      <c r="I6480" s="81">
        <v>0.0</v>
      </c>
      <c r="J6480" s="82">
        <v>1.02</v>
      </c>
      <c r="K6480" s="82">
        <v>1.02</v>
      </c>
    </row>
    <row r="6481" ht="25.5" customHeight="1">
      <c r="A6481" s="77" t="s">
        <v>1940</v>
      </c>
      <c r="B6481" s="78" t="s">
        <v>2485</v>
      </c>
      <c r="C6481" s="77" t="s">
        <v>122</v>
      </c>
      <c r="D6481" s="77" t="s">
        <v>2486</v>
      </c>
      <c r="E6481" s="79" t="s">
        <v>1943</v>
      </c>
      <c r="F6481" s="42"/>
      <c r="G6481" s="80" t="s">
        <v>1134</v>
      </c>
      <c r="H6481" s="81">
        <v>1.0</v>
      </c>
      <c r="I6481" s="81">
        <v>0.0</v>
      </c>
      <c r="J6481" s="82">
        <v>1.6</v>
      </c>
      <c r="K6481" s="82">
        <v>1.6</v>
      </c>
    </row>
    <row r="6482" ht="25.5" customHeight="1">
      <c r="A6482" s="77" t="s">
        <v>1940</v>
      </c>
      <c r="B6482" s="78" t="s">
        <v>4731</v>
      </c>
      <c r="C6482" s="77" t="s">
        <v>122</v>
      </c>
      <c r="D6482" s="77" t="s">
        <v>4732</v>
      </c>
      <c r="E6482" s="79" t="s">
        <v>1943</v>
      </c>
      <c r="F6482" s="42"/>
      <c r="G6482" s="80" t="s">
        <v>1134</v>
      </c>
      <c r="H6482" s="81">
        <v>1.0</v>
      </c>
      <c r="I6482" s="81">
        <v>0.0</v>
      </c>
      <c r="J6482" s="82">
        <v>1.43</v>
      </c>
      <c r="K6482" s="82">
        <v>1.43</v>
      </c>
    </row>
    <row r="6483" ht="25.5" customHeight="1">
      <c r="A6483" s="77" t="s">
        <v>1940</v>
      </c>
      <c r="B6483" s="78" t="s">
        <v>2496</v>
      </c>
      <c r="C6483" s="77" t="s">
        <v>122</v>
      </c>
      <c r="D6483" s="77" t="s">
        <v>2497</v>
      </c>
      <c r="E6483" s="79" t="s">
        <v>1943</v>
      </c>
      <c r="F6483" s="42"/>
      <c r="G6483" s="80" t="s">
        <v>1134</v>
      </c>
      <c r="H6483" s="81">
        <v>1.0</v>
      </c>
      <c r="I6483" s="81">
        <v>0.0</v>
      </c>
      <c r="J6483" s="82">
        <v>0.08</v>
      </c>
      <c r="K6483" s="82">
        <v>0.08</v>
      </c>
    </row>
    <row r="6484" ht="25.5" customHeight="1">
      <c r="A6484" s="77" t="s">
        <v>1940</v>
      </c>
      <c r="B6484" s="78" t="s">
        <v>4733</v>
      </c>
      <c r="C6484" s="77" t="s">
        <v>122</v>
      </c>
      <c r="D6484" s="77" t="s">
        <v>4734</v>
      </c>
      <c r="E6484" s="79" t="s">
        <v>1943</v>
      </c>
      <c r="F6484" s="42"/>
      <c r="G6484" s="80" t="s">
        <v>1134</v>
      </c>
      <c r="H6484" s="81">
        <v>1.0</v>
      </c>
      <c r="I6484" s="81">
        <v>0.0</v>
      </c>
      <c r="J6484" s="82">
        <v>0.44</v>
      </c>
      <c r="K6484" s="82">
        <v>0.44</v>
      </c>
    </row>
    <row r="6485" ht="24.0" customHeight="1">
      <c r="A6485" s="77" t="s">
        <v>1940</v>
      </c>
      <c r="B6485" s="78" t="s">
        <v>4735</v>
      </c>
      <c r="C6485" s="77" t="s">
        <v>122</v>
      </c>
      <c r="D6485" s="77" t="s">
        <v>4736</v>
      </c>
      <c r="E6485" s="79" t="s">
        <v>1948</v>
      </c>
      <c r="F6485" s="42"/>
      <c r="G6485" s="80" t="s">
        <v>1134</v>
      </c>
      <c r="H6485" s="81">
        <v>1.0</v>
      </c>
      <c r="I6485" s="81">
        <v>0.0</v>
      </c>
      <c r="J6485" s="82">
        <v>15.85</v>
      </c>
      <c r="K6485" s="82">
        <v>15.85</v>
      </c>
    </row>
    <row r="6486" ht="13.5" customHeight="1">
      <c r="A6486" s="64"/>
      <c r="B6486" s="64"/>
      <c r="C6486" s="64"/>
      <c r="D6486" s="64"/>
      <c r="E6486" s="64"/>
      <c r="F6486" s="64" t="s">
        <v>1935</v>
      </c>
      <c r="G6486" s="74">
        <v>7.74</v>
      </c>
      <c r="H6486" s="64" t="s">
        <v>1936</v>
      </c>
      <c r="I6486" s="74">
        <v>8.34</v>
      </c>
      <c r="J6486" s="64" t="s">
        <v>1937</v>
      </c>
      <c r="K6486" s="74">
        <v>16.08</v>
      </c>
    </row>
    <row r="6487" ht="13.5" customHeight="1">
      <c r="A6487" s="64"/>
      <c r="B6487" s="64"/>
      <c r="C6487" s="64"/>
      <c r="D6487" s="64"/>
      <c r="E6487" s="64"/>
      <c r="F6487" s="64" t="s">
        <v>1938</v>
      </c>
      <c r="G6487" s="74">
        <v>5.19</v>
      </c>
      <c r="H6487" s="75" t="s">
        <v>1939</v>
      </c>
      <c r="I6487" s="34"/>
      <c r="J6487" s="64"/>
      <c r="K6487" s="74">
        <v>27.27</v>
      </c>
    </row>
    <row r="6488" ht="0.75" customHeight="1">
      <c r="A6488" s="76"/>
      <c r="B6488" s="76"/>
      <c r="C6488" s="76"/>
      <c r="D6488" s="76"/>
      <c r="E6488" s="76"/>
      <c r="F6488" s="76"/>
      <c r="G6488" s="76"/>
      <c r="H6488" s="76"/>
      <c r="I6488" s="76"/>
      <c r="J6488" s="76"/>
      <c r="K6488" s="76"/>
    </row>
    <row r="6489" ht="18.0" customHeight="1">
      <c r="A6489" s="39"/>
      <c r="B6489" s="43" t="s">
        <v>83</v>
      </c>
      <c r="C6489" s="39" t="s">
        <v>84</v>
      </c>
      <c r="D6489" s="39" t="s">
        <v>24</v>
      </c>
      <c r="E6489" s="40" t="s">
        <v>1911</v>
      </c>
      <c r="F6489" s="42"/>
      <c r="G6489" s="54" t="s">
        <v>85</v>
      </c>
      <c r="H6489" s="43" t="s">
        <v>25</v>
      </c>
      <c r="I6489" s="43" t="s">
        <v>86</v>
      </c>
      <c r="J6489" s="43" t="s">
        <v>26</v>
      </c>
      <c r="K6489" s="4"/>
    </row>
    <row r="6490" ht="25.5" customHeight="1">
      <c r="A6490" s="56" t="s">
        <v>1913</v>
      </c>
      <c r="B6490" s="58" t="s">
        <v>2189</v>
      </c>
      <c r="C6490" s="56" t="s">
        <v>104</v>
      </c>
      <c r="D6490" s="56" t="s">
        <v>2018</v>
      </c>
      <c r="E6490" s="66" t="s">
        <v>2157</v>
      </c>
      <c r="F6490" s="42"/>
      <c r="G6490" s="57" t="s">
        <v>1978</v>
      </c>
      <c r="H6490" s="67">
        <v>1.0</v>
      </c>
      <c r="I6490" s="59">
        <v>24.86</v>
      </c>
      <c r="J6490" s="59">
        <v>24.86</v>
      </c>
      <c r="K6490" s="4"/>
    </row>
    <row r="6491" ht="19.5" customHeight="1">
      <c r="A6491" s="39" t="s">
        <v>2462</v>
      </c>
      <c r="B6491" s="43" t="s">
        <v>83</v>
      </c>
      <c r="C6491" s="39" t="s">
        <v>84</v>
      </c>
      <c r="D6491" s="39" t="s">
        <v>1948</v>
      </c>
      <c r="E6491" s="43" t="s">
        <v>1596</v>
      </c>
      <c r="F6491" s="92" t="s">
        <v>1975</v>
      </c>
      <c r="G6491" s="41"/>
      <c r="H6491" s="41"/>
      <c r="I6491" s="42"/>
      <c r="J6491" s="43" t="s">
        <v>2456</v>
      </c>
      <c r="K6491" s="4"/>
    </row>
    <row r="6492" ht="25.5" customHeight="1">
      <c r="A6492" s="77" t="s">
        <v>1940</v>
      </c>
      <c r="B6492" s="78" t="s">
        <v>4737</v>
      </c>
      <c r="C6492" s="77" t="s">
        <v>104</v>
      </c>
      <c r="D6492" s="77" t="s">
        <v>4738</v>
      </c>
      <c r="E6492" s="81">
        <v>1.0</v>
      </c>
      <c r="F6492" s="77"/>
      <c r="G6492" s="77"/>
      <c r="H6492" s="77"/>
      <c r="I6492" s="86" t="s">
        <v>4739</v>
      </c>
      <c r="J6492" s="86" t="s">
        <v>4739</v>
      </c>
      <c r="K6492" s="4"/>
    </row>
    <row r="6493" ht="19.5" customHeight="1">
      <c r="A6493" s="51"/>
      <c r="B6493" s="38"/>
      <c r="C6493" s="38"/>
      <c r="D6493" s="38"/>
      <c r="E6493" s="34"/>
      <c r="F6493" s="51" t="s">
        <v>2469</v>
      </c>
      <c r="G6493" s="38"/>
      <c r="H6493" s="38"/>
      <c r="I6493" s="34"/>
      <c r="J6493" s="93">
        <v>0.0</v>
      </c>
      <c r="K6493" s="4"/>
    </row>
    <row r="6494" ht="19.5" customHeight="1">
      <c r="A6494" s="51"/>
      <c r="B6494" s="38"/>
      <c r="C6494" s="38"/>
      <c r="D6494" s="38"/>
      <c r="E6494" s="34"/>
      <c r="F6494" s="51" t="s">
        <v>2470</v>
      </c>
      <c r="G6494" s="38"/>
      <c r="H6494" s="38"/>
      <c r="I6494" s="34"/>
      <c r="J6494" s="49">
        <v>18.232</v>
      </c>
      <c r="K6494" s="4"/>
    </row>
    <row r="6495" ht="19.5" customHeight="1">
      <c r="A6495" s="51"/>
      <c r="B6495" s="38"/>
      <c r="C6495" s="38"/>
      <c r="D6495" s="38"/>
      <c r="E6495" s="34"/>
      <c r="F6495" s="51" t="s">
        <v>1968</v>
      </c>
      <c r="G6495" s="38"/>
      <c r="H6495" s="38"/>
      <c r="I6495" s="34"/>
      <c r="J6495" s="49">
        <v>18.232</v>
      </c>
      <c r="K6495" s="4"/>
    </row>
    <row r="6496" ht="19.5" customHeight="1">
      <c r="A6496" s="51"/>
      <c r="B6496" s="38"/>
      <c r="C6496" s="38"/>
      <c r="D6496" s="38"/>
      <c r="E6496" s="34"/>
      <c r="F6496" s="51" t="s">
        <v>1969</v>
      </c>
      <c r="G6496" s="38"/>
      <c r="H6496" s="38"/>
      <c r="I6496" s="34"/>
      <c r="J6496" s="49">
        <v>1.0</v>
      </c>
      <c r="K6496" s="4"/>
    </row>
    <row r="6497" ht="19.5" customHeight="1">
      <c r="A6497" s="51"/>
      <c r="B6497" s="38"/>
      <c r="C6497" s="38"/>
      <c r="D6497" s="38"/>
      <c r="E6497" s="34"/>
      <c r="F6497" s="51" t="s">
        <v>1970</v>
      </c>
      <c r="G6497" s="38"/>
      <c r="H6497" s="38"/>
      <c r="I6497" s="34"/>
      <c r="J6497" s="49">
        <v>18.232</v>
      </c>
      <c r="K6497" s="4"/>
    </row>
    <row r="6498" ht="19.5" customHeight="1">
      <c r="A6498" s="39" t="s">
        <v>2158</v>
      </c>
      <c r="B6498" s="43" t="s">
        <v>83</v>
      </c>
      <c r="C6498" s="39" t="s">
        <v>84</v>
      </c>
      <c r="D6498" s="39" t="s">
        <v>2159</v>
      </c>
      <c r="E6498" s="43" t="s">
        <v>1596</v>
      </c>
      <c r="F6498" s="43" t="s">
        <v>1973</v>
      </c>
      <c r="G6498" s="43" t="s">
        <v>1974</v>
      </c>
      <c r="H6498" s="43"/>
      <c r="I6498" s="43"/>
      <c r="J6498" s="43" t="s">
        <v>1975</v>
      </c>
      <c r="K6498" s="4"/>
    </row>
    <row r="6499" ht="24.0" customHeight="1">
      <c r="A6499" s="77" t="s">
        <v>1940</v>
      </c>
      <c r="B6499" s="78" t="s">
        <v>4740</v>
      </c>
      <c r="C6499" s="77" t="s">
        <v>104</v>
      </c>
      <c r="D6499" s="77" t="s">
        <v>4741</v>
      </c>
      <c r="E6499" s="81">
        <v>1.0</v>
      </c>
      <c r="F6499" s="80" t="s">
        <v>1978</v>
      </c>
      <c r="G6499" s="85" t="s">
        <v>2494</v>
      </c>
      <c r="H6499" s="41"/>
      <c r="I6499" s="42"/>
      <c r="J6499" s="86" t="s">
        <v>2494</v>
      </c>
      <c r="K6499" s="4"/>
    </row>
    <row r="6500" ht="24.0" customHeight="1">
      <c r="A6500" s="77" t="s">
        <v>1940</v>
      </c>
      <c r="B6500" s="78" t="s">
        <v>4742</v>
      </c>
      <c r="C6500" s="77" t="s">
        <v>104</v>
      </c>
      <c r="D6500" s="77" t="s">
        <v>4743</v>
      </c>
      <c r="E6500" s="81">
        <v>1.0</v>
      </c>
      <c r="F6500" s="80" t="s">
        <v>1978</v>
      </c>
      <c r="G6500" s="85" t="s">
        <v>4231</v>
      </c>
      <c r="H6500" s="41"/>
      <c r="I6500" s="42"/>
      <c r="J6500" s="86" t="s">
        <v>4231</v>
      </c>
      <c r="K6500" s="4"/>
    </row>
    <row r="6501" ht="24.0" customHeight="1">
      <c r="A6501" s="77" t="s">
        <v>1940</v>
      </c>
      <c r="B6501" s="78" t="s">
        <v>4744</v>
      </c>
      <c r="C6501" s="77" t="s">
        <v>104</v>
      </c>
      <c r="D6501" s="77" t="s">
        <v>4745</v>
      </c>
      <c r="E6501" s="81">
        <v>1.0</v>
      </c>
      <c r="F6501" s="80" t="s">
        <v>1978</v>
      </c>
      <c r="G6501" s="85" t="s">
        <v>2498</v>
      </c>
      <c r="H6501" s="41"/>
      <c r="I6501" s="42"/>
      <c r="J6501" s="86" t="s">
        <v>2498</v>
      </c>
      <c r="K6501" s="4"/>
    </row>
    <row r="6502" ht="25.5" customHeight="1">
      <c r="A6502" s="77" t="s">
        <v>1940</v>
      </c>
      <c r="B6502" s="78" t="s">
        <v>4746</v>
      </c>
      <c r="C6502" s="77" t="s">
        <v>104</v>
      </c>
      <c r="D6502" s="77" t="s">
        <v>4747</v>
      </c>
      <c r="E6502" s="81">
        <v>1.0</v>
      </c>
      <c r="F6502" s="80" t="s">
        <v>1978</v>
      </c>
      <c r="G6502" s="85" t="s">
        <v>1845</v>
      </c>
      <c r="H6502" s="41"/>
      <c r="I6502" s="42"/>
      <c r="J6502" s="86" t="s">
        <v>1845</v>
      </c>
      <c r="K6502" s="4"/>
    </row>
    <row r="6503" ht="19.5" customHeight="1">
      <c r="A6503" s="51"/>
      <c r="B6503" s="38"/>
      <c r="C6503" s="38"/>
      <c r="D6503" s="38"/>
      <c r="E6503" s="34"/>
      <c r="F6503" s="51" t="s">
        <v>2188</v>
      </c>
      <c r="G6503" s="38"/>
      <c r="H6503" s="38"/>
      <c r="I6503" s="34"/>
      <c r="J6503" s="49">
        <v>4.49</v>
      </c>
      <c r="K6503" s="4"/>
    </row>
    <row r="6504" ht="19.5" customHeight="1">
      <c r="A6504" s="39" t="s">
        <v>1971</v>
      </c>
      <c r="B6504" s="43" t="s">
        <v>83</v>
      </c>
      <c r="C6504" s="39" t="s">
        <v>84</v>
      </c>
      <c r="D6504" s="39" t="s">
        <v>1972</v>
      </c>
      <c r="E6504" s="43" t="s">
        <v>1596</v>
      </c>
      <c r="F6504" s="43" t="s">
        <v>1973</v>
      </c>
      <c r="G6504" s="43" t="s">
        <v>1974</v>
      </c>
      <c r="H6504" s="43"/>
      <c r="I6504" s="43"/>
      <c r="J6504" s="43" t="s">
        <v>1975</v>
      </c>
      <c r="K6504" s="4"/>
    </row>
    <row r="6505" ht="25.5" customHeight="1">
      <c r="A6505" s="68" t="s">
        <v>1913</v>
      </c>
      <c r="B6505" s="69" t="s">
        <v>4748</v>
      </c>
      <c r="C6505" s="68" t="s">
        <v>104</v>
      </c>
      <c r="D6505" s="68" t="s">
        <v>4749</v>
      </c>
      <c r="E6505" s="72">
        <v>1.0</v>
      </c>
      <c r="F6505" s="71" t="s">
        <v>1978</v>
      </c>
      <c r="G6505" s="83" t="s">
        <v>2391</v>
      </c>
      <c r="H6505" s="41"/>
      <c r="I6505" s="42"/>
      <c r="J6505" s="84" t="s">
        <v>2391</v>
      </c>
      <c r="K6505" s="4"/>
    </row>
    <row r="6506" ht="25.5" customHeight="1">
      <c r="A6506" s="68" t="s">
        <v>1913</v>
      </c>
      <c r="B6506" s="69" t="s">
        <v>4750</v>
      </c>
      <c r="C6506" s="68" t="s">
        <v>104</v>
      </c>
      <c r="D6506" s="68" t="s">
        <v>4751</v>
      </c>
      <c r="E6506" s="72">
        <v>1.0</v>
      </c>
      <c r="F6506" s="71" t="s">
        <v>1978</v>
      </c>
      <c r="G6506" s="83" t="s">
        <v>2494</v>
      </c>
      <c r="H6506" s="41"/>
      <c r="I6506" s="42"/>
      <c r="J6506" s="84" t="s">
        <v>2494</v>
      </c>
      <c r="K6506" s="4"/>
    </row>
    <row r="6507" ht="25.5" customHeight="1">
      <c r="A6507" s="68" t="s">
        <v>1913</v>
      </c>
      <c r="B6507" s="69" t="s">
        <v>4752</v>
      </c>
      <c r="C6507" s="68" t="s">
        <v>104</v>
      </c>
      <c r="D6507" s="68" t="s">
        <v>4753</v>
      </c>
      <c r="E6507" s="72">
        <v>1.0</v>
      </c>
      <c r="F6507" s="71" t="s">
        <v>1978</v>
      </c>
      <c r="G6507" s="83" t="s">
        <v>4477</v>
      </c>
      <c r="H6507" s="41"/>
      <c r="I6507" s="42"/>
      <c r="J6507" s="84" t="s">
        <v>4477</v>
      </c>
      <c r="K6507" s="4"/>
    </row>
    <row r="6508" ht="19.5" customHeight="1">
      <c r="A6508" s="51"/>
      <c r="B6508" s="38"/>
      <c r="C6508" s="38"/>
      <c r="D6508" s="38"/>
      <c r="E6508" s="34"/>
      <c r="F6508" s="51" t="s">
        <v>1985</v>
      </c>
      <c r="G6508" s="38"/>
      <c r="H6508" s="38"/>
      <c r="I6508" s="34"/>
      <c r="J6508" s="49">
        <v>2.14</v>
      </c>
      <c r="K6508" s="4"/>
    </row>
    <row r="6509" ht="13.5" customHeight="1">
      <c r="A6509" s="64"/>
      <c r="B6509" s="64"/>
      <c r="C6509" s="64"/>
      <c r="D6509" s="64"/>
      <c r="E6509" s="64" t="s">
        <v>1935</v>
      </c>
      <c r="F6509" s="74">
        <v>0.0</v>
      </c>
      <c r="G6509" s="64" t="s">
        <v>1936</v>
      </c>
      <c r="H6509" s="74">
        <v>18.5</v>
      </c>
      <c r="I6509" s="64" t="s">
        <v>1937</v>
      </c>
      <c r="J6509" s="74">
        <v>18.5011</v>
      </c>
      <c r="K6509" s="4"/>
    </row>
    <row r="6510" ht="13.5" customHeight="1">
      <c r="A6510" s="64"/>
      <c r="B6510" s="64"/>
      <c r="C6510" s="64"/>
      <c r="D6510" s="64"/>
      <c r="E6510" s="64" t="s">
        <v>1938</v>
      </c>
      <c r="F6510" s="74">
        <v>5.85</v>
      </c>
      <c r="G6510" s="64"/>
      <c r="H6510" s="75" t="s">
        <v>1939</v>
      </c>
      <c r="I6510" s="34"/>
      <c r="J6510" s="74">
        <v>30.71</v>
      </c>
      <c r="K6510" s="4"/>
    </row>
    <row r="6511" ht="0.75" customHeight="1">
      <c r="A6511" s="76"/>
      <c r="B6511" s="76"/>
      <c r="C6511" s="76"/>
      <c r="D6511" s="76"/>
      <c r="E6511" s="76"/>
      <c r="F6511" s="76"/>
      <c r="G6511" s="76"/>
      <c r="H6511" s="76"/>
      <c r="I6511" s="76"/>
      <c r="J6511" s="76"/>
      <c r="K6511" s="4"/>
    </row>
    <row r="6512" ht="18.0" customHeight="1">
      <c r="A6512" s="39"/>
      <c r="B6512" s="43" t="s">
        <v>83</v>
      </c>
      <c r="C6512" s="39" t="s">
        <v>84</v>
      </c>
      <c r="D6512" s="39" t="s">
        <v>24</v>
      </c>
      <c r="E6512" s="40" t="s">
        <v>1911</v>
      </c>
      <c r="F6512" s="42"/>
      <c r="G6512" s="54" t="s">
        <v>85</v>
      </c>
      <c r="H6512" s="43" t="s">
        <v>25</v>
      </c>
      <c r="I6512" s="43" t="s">
        <v>86</v>
      </c>
      <c r="J6512" s="43" t="s">
        <v>26</v>
      </c>
      <c r="K6512" s="4"/>
    </row>
    <row r="6513" ht="25.5" customHeight="1">
      <c r="A6513" s="56" t="s">
        <v>1913</v>
      </c>
      <c r="B6513" s="58" t="s">
        <v>4182</v>
      </c>
      <c r="C6513" s="56" t="s">
        <v>104</v>
      </c>
      <c r="D6513" s="56" t="s">
        <v>4183</v>
      </c>
      <c r="E6513" s="66" t="s">
        <v>2157</v>
      </c>
      <c r="F6513" s="42"/>
      <c r="G6513" s="57" t="s">
        <v>1978</v>
      </c>
      <c r="H6513" s="67">
        <v>1.0</v>
      </c>
      <c r="I6513" s="59">
        <v>25.52</v>
      </c>
      <c r="J6513" s="59">
        <v>25.52</v>
      </c>
      <c r="K6513" s="4"/>
    </row>
    <row r="6514" ht="19.5" customHeight="1">
      <c r="A6514" s="39" t="s">
        <v>2462</v>
      </c>
      <c r="B6514" s="43" t="s">
        <v>83</v>
      </c>
      <c r="C6514" s="39" t="s">
        <v>84</v>
      </c>
      <c r="D6514" s="39" t="s">
        <v>1948</v>
      </c>
      <c r="E6514" s="43" t="s">
        <v>1596</v>
      </c>
      <c r="F6514" s="92" t="s">
        <v>1975</v>
      </c>
      <c r="G6514" s="41"/>
      <c r="H6514" s="41"/>
      <c r="I6514" s="42"/>
      <c r="J6514" s="43" t="s">
        <v>2456</v>
      </c>
      <c r="K6514" s="4"/>
    </row>
    <row r="6515" ht="25.5" customHeight="1">
      <c r="A6515" s="77" t="s">
        <v>1940</v>
      </c>
      <c r="B6515" s="78" t="s">
        <v>4754</v>
      </c>
      <c r="C6515" s="77" t="s">
        <v>104</v>
      </c>
      <c r="D6515" s="77" t="s">
        <v>4755</v>
      </c>
      <c r="E6515" s="81">
        <v>1.0</v>
      </c>
      <c r="F6515" s="77"/>
      <c r="G6515" s="77"/>
      <c r="H6515" s="77"/>
      <c r="I6515" s="86" t="s">
        <v>4739</v>
      </c>
      <c r="J6515" s="86" t="s">
        <v>4739</v>
      </c>
      <c r="K6515" s="4"/>
    </row>
    <row r="6516" ht="19.5" customHeight="1">
      <c r="A6516" s="51"/>
      <c r="B6516" s="38"/>
      <c r="C6516" s="38"/>
      <c r="D6516" s="38"/>
      <c r="E6516" s="34"/>
      <c r="F6516" s="51" t="s">
        <v>2469</v>
      </c>
      <c r="G6516" s="38"/>
      <c r="H6516" s="38"/>
      <c r="I6516" s="34"/>
      <c r="J6516" s="93">
        <v>0.0</v>
      </c>
      <c r="K6516" s="4"/>
    </row>
    <row r="6517" ht="19.5" customHeight="1">
      <c r="A6517" s="51"/>
      <c r="B6517" s="38"/>
      <c r="C6517" s="38"/>
      <c r="D6517" s="38"/>
      <c r="E6517" s="34"/>
      <c r="F6517" s="51" t="s">
        <v>2470</v>
      </c>
      <c r="G6517" s="38"/>
      <c r="H6517" s="38"/>
      <c r="I6517" s="34"/>
      <c r="J6517" s="49">
        <v>18.232</v>
      </c>
      <c r="K6517" s="4"/>
    </row>
    <row r="6518" ht="19.5" customHeight="1">
      <c r="A6518" s="51"/>
      <c r="B6518" s="38"/>
      <c r="C6518" s="38"/>
      <c r="D6518" s="38"/>
      <c r="E6518" s="34"/>
      <c r="F6518" s="51" t="s">
        <v>1968</v>
      </c>
      <c r="G6518" s="38"/>
      <c r="H6518" s="38"/>
      <c r="I6518" s="34"/>
      <c r="J6518" s="49">
        <v>18.232</v>
      </c>
      <c r="K6518" s="4"/>
    </row>
    <row r="6519" ht="19.5" customHeight="1">
      <c r="A6519" s="51"/>
      <c r="B6519" s="38"/>
      <c r="C6519" s="38"/>
      <c r="D6519" s="38"/>
      <c r="E6519" s="34"/>
      <c r="F6519" s="51" t="s">
        <v>1969</v>
      </c>
      <c r="G6519" s="38"/>
      <c r="H6519" s="38"/>
      <c r="I6519" s="34"/>
      <c r="J6519" s="49">
        <v>1.0</v>
      </c>
      <c r="K6519" s="4"/>
    </row>
    <row r="6520" ht="19.5" customHeight="1">
      <c r="A6520" s="51"/>
      <c r="B6520" s="38"/>
      <c r="C6520" s="38"/>
      <c r="D6520" s="38"/>
      <c r="E6520" s="34"/>
      <c r="F6520" s="51" t="s">
        <v>1970</v>
      </c>
      <c r="G6520" s="38"/>
      <c r="H6520" s="38"/>
      <c r="I6520" s="34"/>
      <c r="J6520" s="49">
        <v>18.232</v>
      </c>
      <c r="K6520" s="4"/>
    </row>
    <row r="6521" ht="19.5" customHeight="1">
      <c r="A6521" s="39" t="s">
        <v>2158</v>
      </c>
      <c r="B6521" s="43" t="s">
        <v>83</v>
      </c>
      <c r="C6521" s="39" t="s">
        <v>84</v>
      </c>
      <c r="D6521" s="39" t="s">
        <v>2159</v>
      </c>
      <c r="E6521" s="43" t="s">
        <v>1596</v>
      </c>
      <c r="F6521" s="43" t="s">
        <v>1973</v>
      </c>
      <c r="G6521" s="43" t="s">
        <v>1974</v>
      </c>
      <c r="H6521" s="43"/>
      <c r="I6521" s="43"/>
      <c r="J6521" s="43" t="s">
        <v>1975</v>
      </c>
      <c r="K6521" s="4"/>
    </row>
    <row r="6522" ht="24.0" customHeight="1">
      <c r="A6522" s="77" t="s">
        <v>1940</v>
      </c>
      <c r="B6522" s="78" t="s">
        <v>4744</v>
      </c>
      <c r="C6522" s="77" t="s">
        <v>104</v>
      </c>
      <c r="D6522" s="77" t="s">
        <v>4745</v>
      </c>
      <c r="E6522" s="81">
        <v>1.0</v>
      </c>
      <c r="F6522" s="80" t="s">
        <v>1978</v>
      </c>
      <c r="G6522" s="85" t="s">
        <v>2498</v>
      </c>
      <c r="H6522" s="41"/>
      <c r="I6522" s="42"/>
      <c r="J6522" s="86" t="s">
        <v>2498</v>
      </c>
      <c r="K6522" s="4"/>
    </row>
    <row r="6523" ht="24.0" customHeight="1">
      <c r="A6523" s="77" t="s">
        <v>1940</v>
      </c>
      <c r="B6523" s="78" t="s">
        <v>4742</v>
      </c>
      <c r="C6523" s="77" t="s">
        <v>104</v>
      </c>
      <c r="D6523" s="77" t="s">
        <v>4743</v>
      </c>
      <c r="E6523" s="81">
        <v>1.0</v>
      </c>
      <c r="F6523" s="80" t="s">
        <v>1978</v>
      </c>
      <c r="G6523" s="85" t="s">
        <v>4231</v>
      </c>
      <c r="H6523" s="41"/>
      <c r="I6523" s="42"/>
      <c r="J6523" s="86" t="s">
        <v>4231</v>
      </c>
      <c r="K6523" s="4"/>
    </row>
    <row r="6524" ht="25.5" customHeight="1">
      <c r="A6524" s="77" t="s">
        <v>1940</v>
      </c>
      <c r="B6524" s="78" t="s">
        <v>4746</v>
      </c>
      <c r="C6524" s="77" t="s">
        <v>104</v>
      </c>
      <c r="D6524" s="77" t="s">
        <v>4747</v>
      </c>
      <c r="E6524" s="81">
        <v>1.0</v>
      </c>
      <c r="F6524" s="80" t="s">
        <v>1978</v>
      </c>
      <c r="G6524" s="85" t="s">
        <v>1845</v>
      </c>
      <c r="H6524" s="41"/>
      <c r="I6524" s="42"/>
      <c r="J6524" s="86" t="s">
        <v>1845</v>
      </c>
      <c r="K6524" s="4"/>
    </row>
    <row r="6525" ht="24.0" customHeight="1">
      <c r="A6525" s="77" t="s">
        <v>1940</v>
      </c>
      <c r="B6525" s="78" t="s">
        <v>4740</v>
      </c>
      <c r="C6525" s="77" t="s">
        <v>104</v>
      </c>
      <c r="D6525" s="77" t="s">
        <v>4741</v>
      </c>
      <c r="E6525" s="81">
        <v>1.0</v>
      </c>
      <c r="F6525" s="80" t="s">
        <v>1978</v>
      </c>
      <c r="G6525" s="85" t="s">
        <v>2494</v>
      </c>
      <c r="H6525" s="41"/>
      <c r="I6525" s="42"/>
      <c r="J6525" s="86" t="s">
        <v>2494</v>
      </c>
      <c r="K6525" s="4"/>
    </row>
    <row r="6526" ht="19.5" customHeight="1">
      <c r="A6526" s="51"/>
      <c r="B6526" s="38"/>
      <c r="C6526" s="38"/>
      <c r="D6526" s="38"/>
      <c r="E6526" s="34"/>
      <c r="F6526" s="51" t="s">
        <v>2188</v>
      </c>
      <c r="G6526" s="38"/>
      <c r="H6526" s="38"/>
      <c r="I6526" s="34"/>
      <c r="J6526" s="49">
        <v>4.49</v>
      </c>
      <c r="K6526" s="4"/>
    </row>
    <row r="6527" ht="19.5" customHeight="1">
      <c r="A6527" s="39" t="s">
        <v>1971</v>
      </c>
      <c r="B6527" s="43" t="s">
        <v>83</v>
      </c>
      <c r="C6527" s="39" t="s">
        <v>84</v>
      </c>
      <c r="D6527" s="39" t="s">
        <v>1972</v>
      </c>
      <c r="E6527" s="43" t="s">
        <v>1596</v>
      </c>
      <c r="F6527" s="43" t="s">
        <v>1973</v>
      </c>
      <c r="G6527" s="43" t="s">
        <v>1974</v>
      </c>
      <c r="H6527" s="43"/>
      <c r="I6527" s="43"/>
      <c r="J6527" s="43" t="s">
        <v>1975</v>
      </c>
      <c r="K6527" s="4"/>
    </row>
    <row r="6528" ht="25.5" customHeight="1">
      <c r="A6528" s="68" t="s">
        <v>1913</v>
      </c>
      <c r="B6528" s="69" t="s">
        <v>4756</v>
      </c>
      <c r="C6528" s="68" t="s">
        <v>104</v>
      </c>
      <c r="D6528" s="68" t="s">
        <v>4757</v>
      </c>
      <c r="E6528" s="72">
        <v>1.0</v>
      </c>
      <c r="F6528" s="71" t="s">
        <v>1978</v>
      </c>
      <c r="G6528" s="83" t="s">
        <v>2167</v>
      </c>
      <c r="H6528" s="41"/>
      <c r="I6528" s="42"/>
      <c r="J6528" s="84" t="s">
        <v>2167</v>
      </c>
      <c r="K6528" s="4"/>
    </row>
    <row r="6529" ht="25.5" customHeight="1">
      <c r="A6529" s="68" t="s">
        <v>1913</v>
      </c>
      <c r="B6529" s="69" t="s">
        <v>4758</v>
      </c>
      <c r="C6529" s="68" t="s">
        <v>104</v>
      </c>
      <c r="D6529" s="68" t="s">
        <v>4759</v>
      </c>
      <c r="E6529" s="72">
        <v>1.0</v>
      </c>
      <c r="F6529" s="71" t="s">
        <v>1978</v>
      </c>
      <c r="G6529" s="83" t="s">
        <v>4760</v>
      </c>
      <c r="H6529" s="41"/>
      <c r="I6529" s="42"/>
      <c r="J6529" s="84" t="s">
        <v>4760</v>
      </c>
      <c r="K6529" s="4"/>
    </row>
    <row r="6530" ht="25.5" customHeight="1">
      <c r="A6530" s="68" t="s">
        <v>1913</v>
      </c>
      <c r="B6530" s="69" t="s">
        <v>4761</v>
      </c>
      <c r="C6530" s="68" t="s">
        <v>104</v>
      </c>
      <c r="D6530" s="68" t="s">
        <v>4762</v>
      </c>
      <c r="E6530" s="72">
        <v>1.0</v>
      </c>
      <c r="F6530" s="71" t="s">
        <v>1978</v>
      </c>
      <c r="G6530" s="83" t="s">
        <v>4231</v>
      </c>
      <c r="H6530" s="41"/>
      <c r="I6530" s="42"/>
      <c r="J6530" s="84" t="s">
        <v>4231</v>
      </c>
      <c r="K6530" s="4"/>
    </row>
    <row r="6531" ht="19.5" customHeight="1">
      <c r="A6531" s="51"/>
      <c r="B6531" s="38"/>
      <c r="C6531" s="38"/>
      <c r="D6531" s="38"/>
      <c r="E6531" s="34"/>
      <c r="F6531" s="51" t="s">
        <v>1985</v>
      </c>
      <c r="G6531" s="38"/>
      <c r="H6531" s="38"/>
      <c r="I6531" s="34"/>
      <c r="J6531" s="49">
        <v>2.8</v>
      </c>
      <c r="K6531" s="4"/>
    </row>
    <row r="6532" ht="13.5" customHeight="1">
      <c r="A6532" s="64"/>
      <c r="B6532" s="64"/>
      <c r="C6532" s="64"/>
      <c r="D6532" s="64"/>
      <c r="E6532" s="64" t="s">
        <v>1935</v>
      </c>
      <c r="F6532" s="74">
        <v>0.0</v>
      </c>
      <c r="G6532" s="64" t="s">
        <v>1936</v>
      </c>
      <c r="H6532" s="74">
        <v>18.91</v>
      </c>
      <c r="I6532" s="64" t="s">
        <v>1937</v>
      </c>
      <c r="J6532" s="74">
        <v>18.9124</v>
      </c>
      <c r="K6532" s="4"/>
    </row>
    <row r="6533" ht="13.5" customHeight="1">
      <c r="A6533" s="64"/>
      <c r="B6533" s="64"/>
      <c r="C6533" s="64"/>
      <c r="D6533" s="64"/>
      <c r="E6533" s="64" t="s">
        <v>1938</v>
      </c>
      <c r="F6533" s="74">
        <v>6.0</v>
      </c>
      <c r="G6533" s="64"/>
      <c r="H6533" s="75" t="s">
        <v>1939</v>
      </c>
      <c r="I6533" s="34"/>
      <c r="J6533" s="74">
        <v>31.52</v>
      </c>
      <c r="K6533" s="4"/>
    </row>
    <row r="6534" ht="0.75" customHeight="1">
      <c r="A6534" s="76"/>
      <c r="B6534" s="76"/>
      <c r="C6534" s="76"/>
      <c r="D6534" s="76"/>
      <c r="E6534" s="76"/>
      <c r="F6534" s="76"/>
      <c r="G6534" s="76"/>
      <c r="H6534" s="76"/>
      <c r="I6534" s="76"/>
      <c r="J6534" s="76"/>
      <c r="K6534" s="4"/>
    </row>
    <row r="6535" ht="18.0" customHeight="1">
      <c r="A6535" s="39"/>
      <c r="B6535" s="43" t="s">
        <v>83</v>
      </c>
      <c r="C6535" s="39" t="s">
        <v>84</v>
      </c>
      <c r="D6535" s="39" t="s">
        <v>24</v>
      </c>
      <c r="E6535" s="40" t="s">
        <v>1911</v>
      </c>
      <c r="F6535" s="42"/>
      <c r="G6535" s="54" t="s">
        <v>85</v>
      </c>
      <c r="H6535" s="43" t="s">
        <v>25</v>
      </c>
      <c r="I6535" s="43" t="s">
        <v>1912</v>
      </c>
      <c r="J6535" s="43" t="s">
        <v>86</v>
      </c>
      <c r="K6535" s="43" t="s">
        <v>26</v>
      </c>
    </row>
    <row r="6536" ht="25.5" customHeight="1">
      <c r="A6536" s="56" t="s">
        <v>1913</v>
      </c>
      <c r="B6536" s="58" t="s">
        <v>2603</v>
      </c>
      <c r="C6536" s="56" t="s">
        <v>122</v>
      </c>
      <c r="D6536" s="56" t="s">
        <v>2604</v>
      </c>
      <c r="E6536" s="66" t="s">
        <v>1918</v>
      </c>
      <c r="F6536" s="42"/>
      <c r="G6536" s="57" t="s">
        <v>1134</v>
      </c>
      <c r="H6536" s="67">
        <v>1.0</v>
      </c>
      <c r="I6536" s="59"/>
      <c r="J6536" s="59">
        <v>22.75</v>
      </c>
      <c r="K6536" s="59">
        <v>22.75</v>
      </c>
    </row>
    <row r="6537" ht="25.5" customHeight="1">
      <c r="A6537" s="68" t="s">
        <v>1915</v>
      </c>
      <c r="B6537" s="69" t="s">
        <v>4763</v>
      </c>
      <c r="C6537" s="68" t="s">
        <v>122</v>
      </c>
      <c r="D6537" s="68" t="s">
        <v>4764</v>
      </c>
      <c r="E6537" s="70" t="s">
        <v>1918</v>
      </c>
      <c r="F6537" s="42"/>
      <c r="G6537" s="71" t="s">
        <v>1134</v>
      </c>
      <c r="H6537" s="72">
        <v>1.0</v>
      </c>
      <c r="I6537" s="72">
        <v>0.0</v>
      </c>
      <c r="J6537" s="73">
        <v>0.18</v>
      </c>
      <c r="K6537" s="73">
        <v>0.18</v>
      </c>
    </row>
    <row r="6538" ht="25.5" customHeight="1">
      <c r="A6538" s="77" t="s">
        <v>1940</v>
      </c>
      <c r="B6538" s="78" t="s">
        <v>2496</v>
      </c>
      <c r="C6538" s="77" t="s">
        <v>122</v>
      </c>
      <c r="D6538" s="77" t="s">
        <v>2497</v>
      </c>
      <c r="E6538" s="79" t="s">
        <v>1943</v>
      </c>
      <c r="F6538" s="42"/>
      <c r="G6538" s="80" t="s">
        <v>1134</v>
      </c>
      <c r="H6538" s="81">
        <v>1.0</v>
      </c>
      <c r="I6538" s="81">
        <v>0.0</v>
      </c>
      <c r="J6538" s="82">
        <v>0.08</v>
      </c>
      <c r="K6538" s="82">
        <v>0.08</v>
      </c>
    </row>
    <row r="6539" ht="25.5" customHeight="1">
      <c r="A6539" s="77" t="s">
        <v>1940</v>
      </c>
      <c r="B6539" s="78" t="s">
        <v>4723</v>
      </c>
      <c r="C6539" s="77" t="s">
        <v>122</v>
      </c>
      <c r="D6539" s="77" t="s">
        <v>4724</v>
      </c>
      <c r="E6539" s="79" t="s">
        <v>1943</v>
      </c>
      <c r="F6539" s="42"/>
      <c r="G6539" s="80" t="s">
        <v>1134</v>
      </c>
      <c r="H6539" s="81">
        <v>1.0</v>
      </c>
      <c r="I6539" s="81">
        <v>0.0</v>
      </c>
      <c r="J6539" s="82">
        <v>1.31</v>
      </c>
      <c r="K6539" s="82">
        <v>1.31</v>
      </c>
    </row>
    <row r="6540" ht="25.5" customHeight="1">
      <c r="A6540" s="77" t="s">
        <v>1940</v>
      </c>
      <c r="B6540" s="78" t="s">
        <v>2489</v>
      </c>
      <c r="C6540" s="77" t="s">
        <v>122</v>
      </c>
      <c r="D6540" s="77" t="s">
        <v>2490</v>
      </c>
      <c r="E6540" s="79" t="s">
        <v>1943</v>
      </c>
      <c r="F6540" s="42"/>
      <c r="G6540" s="80" t="s">
        <v>1134</v>
      </c>
      <c r="H6540" s="81">
        <v>1.0</v>
      </c>
      <c r="I6540" s="81">
        <v>0.0</v>
      </c>
      <c r="J6540" s="82">
        <v>1.02</v>
      </c>
      <c r="K6540" s="82">
        <v>1.02</v>
      </c>
    </row>
    <row r="6541" ht="25.5" customHeight="1">
      <c r="A6541" s="77" t="s">
        <v>1940</v>
      </c>
      <c r="B6541" s="78" t="s">
        <v>2492</v>
      </c>
      <c r="C6541" s="77" t="s">
        <v>122</v>
      </c>
      <c r="D6541" s="77" t="s">
        <v>2493</v>
      </c>
      <c r="E6541" s="79" t="s">
        <v>1943</v>
      </c>
      <c r="F6541" s="42"/>
      <c r="G6541" s="80" t="s">
        <v>1134</v>
      </c>
      <c r="H6541" s="81">
        <v>1.0</v>
      </c>
      <c r="I6541" s="81">
        <v>0.0</v>
      </c>
      <c r="J6541" s="82">
        <v>1.43</v>
      </c>
      <c r="K6541" s="82">
        <v>1.43</v>
      </c>
    </row>
    <row r="6542" ht="24.0" customHeight="1">
      <c r="A6542" s="77" t="s">
        <v>1940</v>
      </c>
      <c r="B6542" s="78" t="s">
        <v>4765</v>
      </c>
      <c r="C6542" s="77" t="s">
        <v>122</v>
      </c>
      <c r="D6542" s="77" t="s">
        <v>4766</v>
      </c>
      <c r="E6542" s="79" t="s">
        <v>1948</v>
      </c>
      <c r="F6542" s="42"/>
      <c r="G6542" s="80" t="s">
        <v>1134</v>
      </c>
      <c r="H6542" s="81">
        <v>1.0</v>
      </c>
      <c r="I6542" s="81">
        <v>0.0</v>
      </c>
      <c r="J6542" s="82">
        <v>16.35</v>
      </c>
      <c r="K6542" s="82">
        <v>16.35</v>
      </c>
    </row>
    <row r="6543" ht="25.5" customHeight="1">
      <c r="A6543" s="77" t="s">
        <v>1940</v>
      </c>
      <c r="B6543" s="78" t="s">
        <v>2485</v>
      </c>
      <c r="C6543" s="77" t="s">
        <v>122</v>
      </c>
      <c r="D6543" s="77" t="s">
        <v>2486</v>
      </c>
      <c r="E6543" s="79" t="s">
        <v>1943</v>
      </c>
      <c r="F6543" s="42"/>
      <c r="G6543" s="80" t="s">
        <v>1134</v>
      </c>
      <c r="H6543" s="81">
        <v>1.0</v>
      </c>
      <c r="I6543" s="81">
        <v>0.0</v>
      </c>
      <c r="J6543" s="82">
        <v>1.6</v>
      </c>
      <c r="K6543" s="82">
        <v>1.6</v>
      </c>
    </row>
    <row r="6544" ht="25.5" customHeight="1">
      <c r="A6544" s="77" t="s">
        <v>1940</v>
      </c>
      <c r="B6544" s="78" t="s">
        <v>4727</v>
      </c>
      <c r="C6544" s="77" t="s">
        <v>122</v>
      </c>
      <c r="D6544" s="77" t="s">
        <v>4728</v>
      </c>
      <c r="E6544" s="79" t="s">
        <v>1943</v>
      </c>
      <c r="F6544" s="42"/>
      <c r="G6544" s="80" t="s">
        <v>1134</v>
      </c>
      <c r="H6544" s="81">
        <v>1.0</v>
      </c>
      <c r="I6544" s="81">
        <v>0.0</v>
      </c>
      <c r="J6544" s="82">
        <v>0.78</v>
      </c>
      <c r="K6544" s="82">
        <v>0.78</v>
      </c>
    </row>
    <row r="6545" ht="13.5" customHeight="1">
      <c r="A6545" s="64"/>
      <c r="B6545" s="64"/>
      <c r="C6545" s="64"/>
      <c r="D6545" s="64"/>
      <c r="E6545" s="64"/>
      <c r="F6545" s="64" t="s">
        <v>1935</v>
      </c>
      <c r="G6545" s="74">
        <v>7.96</v>
      </c>
      <c r="H6545" s="64" t="s">
        <v>1936</v>
      </c>
      <c r="I6545" s="74">
        <v>8.57</v>
      </c>
      <c r="J6545" s="64" t="s">
        <v>1937</v>
      </c>
      <c r="K6545" s="74">
        <v>16.53</v>
      </c>
    </row>
    <row r="6546" ht="13.5" customHeight="1">
      <c r="A6546" s="64"/>
      <c r="B6546" s="64"/>
      <c r="C6546" s="64"/>
      <c r="D6546" s="64"/>
      <c r="E6546" s="64"/>
      <c r="F6546" s="64" t="s">
        <v>1938</v>
      </c>
      <c r="G6546" s="74">
        <v>5.35</v>
      </c>
      <c r="H6546" s="75" t="s">
        <v>1939</v>
      </c>
      <c r="I6546" s="34"/>
      <c r="J6546" s="64"/>
      <c r="K6546" s="74">
        <v>28.1</v>
      </c>
    </row>
    <row r="6547" ht="0.75" customHeight="1">
      <c r="A6547" s="76"/>
      <c r="B6547" s="76"/>
      <c r="C6547" s="76"/>
      <c r="D6547" s="76"/>
      <c r="E6547" s="76"/>
      <c r="F6547" s="76"/>
      <c r="G6547" s="76"/>
      <c r="H6547" s="76"/>
      <c r="I6547" s="76"/>
      <c r="J6547" s="76"/>
      <c r="K6547" s="76"/>
    </row>
    <row r="6548" ht="18.0" customHeight="1">
      <c r="A6548" s="39"/>
      <c r="B6548" s="43" t="s">
        <v>83</v>
      </c>
      <c r="C6548" s="39" t="s">
        <v>84</v>
      </c>
      <c r="D6548" s="39" t="s">
        <v>24</v>
      </c>
      <c r="E6548" s="40" t="s">
        <v>1911</v>
      </c>
      <c r="F6548" s="42"/>
      <c r="G6548" s="54" t="s">
        <v>85</v>
      </c>
      <c r="H6548" s="43" t="s">
        <v>25</v>
      </c>
      <c r="I6548" s="43" t="s">
        <v>1912</v>
      </c>
      <c r="J6548" s="43" t="s">
        <v>86</v>
      </c>
      <c r="K6548" s="43" t="s">
        <v>26</v>
      </c>
    </row>
    <row r="6549" ht="24.0" customHeight="1">
      <c r="A6549" s="56" t="s">
        <v>1913</v>
      </c>
      <c r="B6549" s="58" t="s">
        <v>2601</v>
      </c>
      <c r="C6549" s="56" t="s">
        <v>122</v>
      </c>
      <c r="D6549" s="56" t="s">
        <v>2602</v>
      </c>
      <c r="E6549" s="66" t="s">
        <v>1918</v>
      </c>
      <c r="F6549" s="42"/>
      <c r="G6549" s="57" t="s">
        <v>1134</v>
      </c>
      <c r="H6549" s="67">
        <v>1.0</v>
      </c>
      <c r="I6549" s="59"/>
      <c r="J6549" s="59">
        <v>24.11</v>
      </c>
      <c r="K6549" s="59">
        <v>24.11</v>
      </c>
    </row>
    <row r="6550" ht="25.5" customHeight="1">
      <c r="A6550" s="68" t="s">
        <v>1915</v>
      </c>
      <c r="B6550" s="69" t="s">
        <v>4767</v>
      </c>
      <c r="C6550" s="68" t="s">
        <v>122</v>
      </c>
      <c r="D6550" s="68" t="s">
        <v>4768</v>
      </c>
      <c r="E6550" s="70" t="s">
        <v>1918</v>
      </c>
      <c r="F6550" s="42"/>
      <c r="G6550" s="71" t="s">
        <v>1134</v>
      </c>
      <c r="H6550" s="72">
        <v>1.0</v>
      </c>
      <c r="I6550" s="72">
        <v>0.0</v>
      </c>
      <c r="J6550" s="73">
        <v>0.23</v>
      </c>
      <c r="K6550" s="73">
        <v>0.23</v>
      </c>
    </row>
    <row r="6551" ht="25.5" customHeight="1">
      <c r="A6551" s="77" t="s">
        <v>1940</v>
      </c>
      <c r="B6551" s="78" t="s">
        <v>4769</v>
      </c>
      <c r="C6551" s="77" t="s">
        <v>122</v>
      </c>
      <c r="D6551" s="77" t="s">
        <v>4770</v>
      </c>
      <c r="E6551" s="79" t="s">
        <v>1943</v>
      </c>
      <c r="F6551" s="42"/>
      <c r="G6551" s="80" t="s">
        <v>1134</v>
      </c>
      <c r="H6551" s="81">
        <v>1.0</v>
      </c>
      <c r="I6551" s="81">
        <v>0.0</v>
      </c>
      <c r="J6551" s="82">
        <v>2.05</v>
      </c>
      <c r="K6551" s="82">
        <v>2.05</v>
      </c>
    </row>
    <row r="6552" ht="25.5" customHeight="1">
      <c r="A6552" s="77" t="s">
        <v>1940</v>
      </c>
      <c r="B6552" s="78" t="s">
        <v>2492</v>
      </c>
      <c r="C6552" s="77" t="s">
        <v>122</v>
      </c>
      <c r="D6552" s="77" t="s">
        <v>2493</v>
      </c>
      <c r="E6552" s="79" t="s">
        <v>1943</v>
      </c>
      <c r="F6552" s="42"/>
      <c r="G6552" s="80" t="s">
        <v>1134</v>
      </c>
      <c r="H6552" s="81">
        <v>1.0</v>
      </c>
      <c r="I6552" s="81">
        <v>0.0</v>
      </c>
      <c r="J6552" s="82">
        <v>1.43</v>
      </c>
      <c r="K6552" s="82">
        <v>1.43</v>
      </c>
    </row>
    <row r="6553" ht="24.0" customHeight="1">
      <c r="A6553" s="77" t="s">
        <v>1940</v>
      </c>
      <c r="B6553" s="78" t="s">
        <v>4771</v>
      </c>
      <c r="C6553" s="77" t="s">
        <v>122</v>
      </c>
      <c r="D6553" s="77" t="s">
        <v>4772</v>
      </c>
      <c r="E6553" s="79" t="s">
        <v>1948</v>
      </c>
      <c r="F6553" s="42"/>
      <c r="G6553" s="80" t="s">
        <v>1134</v>
      </c>
      <c r="H6553" s="81">
        <v>1.0</v>
      </c>
      <c r="I6553" s="81">
        <v>0.0</v>
      </c>
      <c r="J6553" s="82">
        <v>15.85</v>
      </c>
      <c r="K6553" s="82">
        <v>15.85</v>
      </c>
    </row>
    <row r="6554" ht="25.5" customHeight="1">
      <c r="A6554" s="77" t="s">
        <v>1940</v>
      </c>
      <c r="B6554" s="78" t="s">
        <v>2489</v>
      </c>
      <c r="C6554" s="77" t="s">
        <v>122</v>
      </c>
      <c r="D6554" s="77" t="s">
        <v>2490</v>
      </c>
      <c r="E6554" s="79" t="s">
        <v>1943</v>
      </c>
      <c r="F6554" s="42"/>
      <c r="G6554" s="80" t="s">
        <v>1134</v>
      </c>
      <c r="H6554" s="81">
        <v>1.0</v>
      </c>
      <c r="I6554" s="81">
        <v>0.0</v>
      </c>
      <c r="J6554" s="82">
        <v>1.02</v>
      </c>
      <c r="K6554" s="82">
        <v>1.02</v>
      </c>
    </row>
    <row r="6555" ht="25.5" customHeight="1">
      <c r="A6555" s="77" t="s">
        <v>1940</v>
      </c>
      <c r="B6555" s="78" t="s">
        <v>2485</v>
      </c>
      <c r="C6555" s="77" t="s">
        <v>122</v>
      </c>
      <c r="D6555" s="77" t="s">
        <v>2486</v>
      </c>
      <c r="E6555" s="79" t="s">
        <v>1943</v>
      </c>
      <c r="F6555" s="42"/>
      <c r="G6555" s="80" t="s">
        <v>1134</v>
      </c>
      <c r="H6555" s="81">
        <v>1.0</v>
      </c>
      <c r="I6555" s="81">
        <v>0.0</v>
      </c>
      <c r="J6555" s="82">
        <v>1.6</v>
      </c>
      <c r="K6555" s="82">
        <v>1.6</v>
      </c>
    </row>
    <row r="6556" ht="25.5" customHeight="1">
      <c r="A6556" s="77" t="s">
        <v>1940</v>
      </c>
      <c r="B6556" s="78" t="s">
        <v>4773</v>
      </c>
      <c r="C6556" s="77" t="s">
        <v>122</v>
      </c>
      <c r="D6556" s="77" t="s">
        <v>4774</v>
      </c>
      <c r="E6556" s="79" t="s">
        <v>1943</v>
      </c>
      <c r="F6556" s="42"/>
      <c r="G6556" s="80" t="s">
        <v>1134</v>
      </c>
      <c r="H6556" s="81">
        <v>1.0</v>
      </c>
      <c r="I6556" s="81">
        <v>0.0</v>
      </c>
      <c r="J6556" s="82">
        <v>1.85</v>
      </c>
      <c r="K6556" s="82">
        <v>1.85</v>
      </c>
    </row>
    <row r="6557" ht="25.5" customHeight="1">
      <c r="A6557" s="77" t="s">
        <v>1940</v>
      </c>
      <c r="B6557" s="78" t="s">
        <v>2496</v>
      </c>
      <c r="C6557" s="77" t="s">
        <v>122</v>
      </c>
      <c r="D6557" s="77" t="s">
        <v>2497</v>
      </c>
      <c r="E6557" s="79" t="s">
        <v>1943</v>
      </c>
      <c r="F6557" s="42"/>
      <c r="G6557" s="80" t="s">
        <v>1134</v>
      </c>
      <c r="H6557" s="81">
        <v>1.0</v>
      </c>
      <c r="I6557" s="81">
        <v>0.0</v>
      </c>
      <c r="J6557" s="82">
        <v>0.08</v>
      </c>
      <c r="K6557" s="82">
        <v>0.08</v>
      </c>
    </row>
    <row r="6558" ht="13.5" customHeight="1">
      <c r="A6558" s="64"/>
      <c r="B6558" s="64"/>
      <c r="C6558" s="64"/>
      <c r="D6558" s="64"/>
      <c r="E6558" s="64"/>
      <c r="F6558" s="64" t="s">
        <v>1935</v>
      </c>
      <c r="G6558" s="74">
        <v>7.74</v>
      </c>
      <c r="H6558" s="64" t="s">
        <v>1936</v>
      </c>
      <c r="I6558" s="74">
        <v>8.34</v>
      </c>
      <c r="J6558" s="64" t="s">
        <v>1937</v>
      </c>
      <c r="K6558" s="74">
        <v>16.08</v>
      </c>
    </row>
    <row r="6559" ht="13.5" customHeight="1">
      <c r="A6559" s="64"/>
      <c r="B6559" s="64"/>
      <c r="C6559" s="64"/>
      <c r="D6559" s="64"/>
      <c r="E6559" s="64"/>
      <c r="F6559" s="64" t="s">
        <v>1938</v>
      </c>
      <c r="G6559" s="74">
        <v>5.67</v>
      </c>
      <c r="H6559" s="75" t="s">
        <v>1939</v>
      </c>
      <c r="I6559" s="34"/>
      <c r="J6559" s="64"/>
      <c r="K6559" s="74">
        <v>29.78</v>
      </c>
    </row>
    <row r="6560" ht="0.75" customHeight="1">
      <c r="A6560" s="76"/>
      <c r="B6560" s="76"/>
      <c r="C6560" s="76"/>
      <c r="D6560" s="76"/>
      <c r="E6560" s="76"/>
      <c r="F6560" s="76"/>
      <c r="G6560" s="76"/>
      <c r="H6560" s="76"/>
      <c r="I6560" s="76"/>
      <c r="J6560" s="76"/>
      <c r="K6560" s="76"/>
    </row>
    <row r="6561" ht="18.0" customHeight="1">
      <c r="A6561" s="39"/>
      <c r="B6561" s="43" t="s">
        <v>83</v>
      </c>
      <c r="C6561" s="39" t="s">
        <v>84</v>
      </c>
      <c r="D6561" s="39" t="s">
        <v>24</v>
      </c>
      <c r="E6561" s="40" t="s">
        <v>1911</v>
      </c>
      <c r="F6561" s="42"/>
      <c r="G6561" s="54" t="s">
        <v>85</v>
      </c>
      <c r="H6561" s="43" t="s">
        <v>25</v>
      </c>
      <c r="I6561" s="43" t="s">
        <v>86</v>
      </c>
      <c r="J6561" s="43" t="s">
        <v>26</v>
      </c>
      <c r="K6561" s="4"/>
    </row>
    <row r="6562" ht="24.0" customHeight="1">
      <c r="A6562" s="56" t="s">
        <v>1913</v>
      </c>
      <c r="B6562" s="58" t="s">
        <v>3311</v>
      </c>
      <c r="C6562" s="56" t="s">
        <v>104</v>
      </c>
      <c r="D6562" s="56" t="s">
        <v>2602</v>
      </c>
      <c r="E6562" s="66" t="s">
        <v>2157</v>
      </c>
      <c r="F6562" s="42"/>
      <c r="G6562" s="57" t="s">
        <v>1978</v>
      </c>
      <c r="H6562" s="67">
        <v>1.0</v>
      </c>
      <c r="I6562" s="59">
        <v>26.89</v>
      </c>
      <c r="J6562" s="59">
        <v>26.89</v>
      </c>
      <c r="K6562" s="4"/>
    </row>
    <row r="6563" ht="19.5" customHeight="1">
      <c r="A6563" s="39" t="s">
        <v>2462</v>
      </c>
      <c r="B6563" s="43" t="s">
        <v>83</v>
      </c>
      <c r="C6563" s="39" t="s">
        <v>84</v>
      </c>
      <c r="D6563" s="39" t="s">
        <v>1948</v>
      </c>
      <c r="E6563" s="43" t="s">
        <v>1596</v>
      </c>
      <c r="F6563" s="92" t="s">
        <v>1975</v>
      </c>
      <c r="G6563" s="41"/>
      <c r="H6563" s="41"/>
      <c r="I6563" s="42"/>
      <c r="J6563" s="43" t="s">
        <v>2456</v>
      </c>
      <c r="K6563" s="4"/>
    </row>
    <row r="6564" ht="25.5" customHeight="1">
      <c r="A6564" s="77" t="s">
        <v>1940</v>
      </c>
      <c r="B6564" s="78" t="s">
        <v>4775</v>
      </c>
      <c r="C6564" s="77" t="s">
        <v>104</v>
      </c>
      <c r="D6564" s="77" t="s">
        <v>4776</v>
      </c>
      <c r="E6564" s="81">
        <v>1.0</v>
      </c>
      <c r="F6564" s="77"/>
      <c r="G6564" s="77"/>
      <c r="H6564" s="77"/>
      <c r="I6564" s="86" t="s">
        <v>4739</v>
      </c>
      <c r="J6564" s="86" t="s">
        <v>4739</v>
      </c>
      <c r="K6564" s="4"/>
    </row>
    <row r="6565" ht="19.5" customHeight="1">
      <c r="A6565" s="51"/>
      <c r="B6565" s="38"/>
      <c r="C6565" s="38"/>
      <c r="D6565" s="38"/>
      <c r="E6565" s="34"/>
      <c r="F6565" s="51" t="s">
        <v>2469</v>
      </c>
      <c r="G6565" s="38"/>
      <c r="H6565" s="38"/>
      <c r="I6565" s="34"/>
      <c r="J6565" s="93">
        <v>0.0</v>
      </c>
      <c r="K6565" s="4"/>
    </row>
    <row r="6566" ht="19.5" customHeight="1">
      <c r="A6566" s="51"/>
      <c r="B6566" s="38"/>
      <c r="C6566" s="38"/>
      <c r="D6566" s="38"/>
      <c r="E6566" s="34"/>
      <c r="F6566" s="51" t="s">
        <v>2470</v>
      </c>
      <c r="G6566" s="38"/>
      <c r="H6566" s="38"/>
      <c r="I6566" s="34"/>
      <c r="J6566" s="49">
        <v>18.232</v>
      </c>
      <c r="K6566" s="4"/>
    </row>
    <row r="6567" ht="19.5" customHeight="1">
      <c r="A6567" s="51"/>
      <c r="B6567" s="38"/>
      <c r="C6567" s="38"/>
      <c r="D6567" s="38"/>
      <c r="E6567" s="34"/>
      <c r="F6567" s="51" t="s">
        <v>1968</v>
      </c>
      <c r="G6567" s="38"/>
      <c r="H6567" s="38"/>
      <c r="I6567" s="34"/>
      <c r="J6567" s="49">
        <v>18.232</v>
      </c>
      <c r="K6567" s="4"/>
    </row>
    <row r="6568" ht="19.5" customHeight="1">
      <c r="A6568" s="51"/>
      <c r="B6568" s="38"/>
      <c r="C6568" s="38"/>
      <c r="D6568" s="38"/>
      <c r="E6568" s="34"/>
      <c r="F6568" s="51" t="s">
        <v>1969</v>
      </c>
      <c r="G6568" s="38"/>
      <c r="H6568" s="38"/>
      <c r="I6568" s="34"/>
      <c r="J6568" s="49">
        <v>1.0</v>
      </c>
      <c r="K6568" s="4"/>
    </row>
    <row r="6569" ht="19.5" customHeight="1">
      <c r="A6569" s="51"/>
      <c r="B6569" s="38"/>
      <c r="C6569" s="38"/>
      <c r="D6569" s="38"/>
      <c r="E6569" s="34"/>
      <c r="F6569" s="51" t="s">
        <v>1970</v>
      </c>
      <c r="G6569" s="38"/>
      <c r="H6569" s="38"/>
      <c r="I6569" s="34"/>
      <c r="J6569" s="49">
        <v>18.232</v>
      </c>
      <c r="K6569" s="4"/>
    </row>
    <row r="6570" ht="19.5" customHeight="1">
      <c r="A6570" s="39" t="s">
        <v>2158</v>
      </c>
      <c r="B6570" s="43" t="s">
        <v>83</v>
      </c>
      <c r="C6570" s="39" t="s">
        <v>84</v>
      </c>
      <c r="D6570" s="39" t="s">
        <v>2159</v>
      </c>
      <c r="E6570" s="43" t="s">
        <v>1596</v>
      </c>
      <c r="F6570" s="43" t="s">
        <v>1973</v>
      </c>
      <c r="G6570" s="43" t="s">
        <v>1974</v>
      </c>
      <c r="H6570" s="43"/>
      <c r="I6570" s="43"/>
      <c r="J6570" s="43" t="s">
        <v>1975</v>
      </c>
      <c r="K6570" s="4"/>
    </row>
    <row r="6571" ht="24.0" customHeight="1">
      <c r="A6571" s="77" t="s">
        <v>1940</v>
      </c>
      <c r="B6571" s="78" t="s">
        <v>4742</v>
      </c>
      <c r="C6571" s="77" t="s">
        <v>104</v>
      </c>
      <c r="D6571" s="77" t="s">
        <v>4743</v>
      </c>
      <c r="E6571" s="81">
        <v>1.0</v>
      </c>
      <c r="F6571" s="80" t="s">
        <v>1978</v>
      </c>
      <c r="G6571" s="85" t="s">
        <v>4231</v>
      </c>
      <c r="H6571" s="41"/>
      <c r="I6571" s="42"/>
      <c r="J6571" s="86" t="s">
        <v>4231</v>
      </c>
      <c r="K6571" s="4"/>
    </row>
    <row r="6572" ht="24.0" customHeight="1">
      <c r="A6572" s="77" t="s">
        <v>1940</v>
      </c>
      <c r="B6572" s="78" t="s">
        <v>4744</v>
      </c>
      <c r="C6572" s="77" t="s">
        <v>104</v>
      </c>
      <c r="D6572" s="77" t="s">
        <v>4745</v>
      </c>
      <c r="E6572" s="81">
        <v>1.0</v>
      </c>
      <c r="F6572" s="80" t="s">
        <v>1978</v>
      </c>
      <c r="G6572" s="85" t="s">
        <v>2498</v>
      </c>
      <c r="H6572" s="41"/>
      <c r="I6572" s="42"/>
      <c r="J6572" s="86" t="s">
        <v>2498</v>
      </c>
      <c r="K6572" s="4"/>
    </row>
    <row r="6573" ht="24.0" customHeight="1">
      <c r="A6573" s="77" t="s">
        <v>1940</v>
      </c>
      <c r="B6573" s="78" t="s">
        <v>4740</v>
      </c>
      <c r="C6573" s="77" t="s">
        <v>104</v>
      </c>
      <c r="D6573" s="77" t="s">
        <v>4741</v>
      </c>
      <c r="E6573" s="81">
        <v>1.0</v>
      </c>
      <c r="F6573" s="80" t="s">
        <v>1978</v>
      </c>
      <c r="G6573" s="85" t="s">
        <v>2494</v>
      </c>
      <c r="H6573" s="41"/>
      <c r="I6573" s="42"/>
      <c r="J6573" s="86" t="s">
        <v>2494</v>
      </c>
      <c r="K6573" s="4"/>
    </row>
    <row r="6574" ht="25.5" customHeight="1">
      <c r="A6574" s="77" t="s">
        <v>1940</v>
      </c>
      <c r="B6574" s="78" t="s">
        <v>4746</v>
      </c>
      <c r="C6574" s="77" t="s">
        <v>104</v>
      </c>
      <c r="D6574" s="77" t="s">
        <v>4747</v>
      </c>
      <c r="E6574" s="81">
        <v>1.0</v>
      </c>
      <c r="F6574" s="80" t="s">
        <v>1978</v>
      </c>
      <c r="G6574" s="85" t="s">
        <v>1845</v>
      </c>
      <c r="H6574" s="41"/>
      <c r="I6574" s="42"/>
      <c r="J6574" s="86" t="s">
        <v>1845</v>
      </c>
      <c r="K6574" s="4"/>
    </row>
    <row r="6575" ht="19.5" customHeight="1">
      <c r="A6575" s="51"/>
      <c r="B6575" s="38"/>
      <c r="C6575" s="38"/>
      <c r="D6575" s="38"/>
      <c r="E6575" s="34"/>
      <c r="F6575" s="51" t="s">
        <v>2188</v>
      </c>
      <c r="G6575" s="38"/>
      <c r="H6575" s="38"/>
      <c r="I6575" s="34"/>
      <c r="J6575" s="49">
        <v>4.49</v>
      </c>
      <c r="K6575" s="4"/>
    </row>
    <row r="6576" ht="19.5" customHeight="1">
      <c r="A6576" s="39" t="s">
        <v>1971</v>
      </c>
      <c r="B6576" s="43" t="s">
        <v>83</v>
      </c>
      <c r="C6576" s="39" t="s">
        <v>84</v>
      </c>
      <c r="D6576" s="39" t="s">
        <v>1972</v>
      </c>
      <c r="E6576" s="43" t="s">
        <v>1596</v>
      </c>
      <c r="F6576" s="43" t="s">
        <v>1973</v>
      </c>
      <c r="G6576" s="43" t="s">
        <v>1974</v>
      </c>
      <c r="H6576" s="43"/>
      <c r="I6576" s="43"/>
      <c r="J6576" s="43" t="s">
        <v>1975</v>
      </c>
      <c r="K6576" s="4"/>
    </row>
    <row r="6577" ht="25.5" customHeight="1">
      <c r="A6577" s="68" t="s">
        <v>1913</v>
      </c>
      <c r="B6577" s="69" t="s">
        <v>4777</v>
      </c>
      <c r="C6577" s="68" t="s">
        <v>104</v>
      </c>
      <c r="D6577" s="68" t="s">
        <v>4778</v>
      </c>
      <c r="E6577" s="72">
        <v>1.0</v>
      </c>
      <c r="F6577" s="71" t="s">
        <v>1978</v>
      </c>
      <c r="G6577" s="83" t="s">
        <v>2864</v>
      </c>
      <c r="H6577" s="41"/>
      <c r="I6577" s="42"/>
      <c r="J6577" s="84" t="s">
        <v>2864</v>
      </c>
      <c r="K6577" s="4"/>
    </row>
    <row r="6578" ht="25.5" customHeight="1">
      <c r="A6578" s="68" t="s">
        <v>1913</v>
      </c>
      <c r="B6578" s="69" t="s">
        <v>4779</v>
      </c>
      <c r="C6578" s="68" t="s">
        <v>104</v>
      </c>
      <c r="D6578" s="68" t="s">
        <v>4780</v>
      </c>
      <c r="E6578" s="72">
        <v>1.0</v>
      </c>
      <c r="F6578" s="71" t="s">
        <v>1978</v>
      </c>
      <c r="G6578" s="83" t="s">
        <v>3647</v>
      </c>
      <c r="H6578" s="41"/>
      <c r="I6578" s="42"/>
      <c r="J6578" s="84" t="s">
        <v>3647</v>
      </c>
      <c r="K6578" s="4"/>
    </row>
    <row r="6579" ht="25.5" customHeight="1">
      <c r="A6579" s="68" t="s">
        <v>1913</v>
      </c>
      <c r="B6579" s="69" t="s">
        <v>4781</v>
      </c>
      <c r="C6579" s="68" t="s">
        <v>104</v>
      </c>
      <c r="D6579" s="68" t="s">
        <v>4782</v>
      </c>
      <c r="E6579" s="72">
        <v>1.0</v>
      </c>
      <c r="F6579" s="71" t="s">
        <v>1978</v>
      </c>
      <c r="G6579" s="83" t="s">
        <v>2391</v>
      </c>
      <c r="H6579" s="41"/>
      <c r="I6579" s="42"/>
      <c r="J6579" s="84" t="s">
        <v>2391</v>
      </c>
      <c r="K6579" s="4"/>
    </row>
    <row r="6580" ht="19.5" customHeight="1">
      <c r="A6580" s="51"/>
      <c r="B6580" s="38"/>
      <c r="C6580" s="38"/>
      <c r="D6580" s="38"/>
      <c r="E6580" s="34"/>
      <c r="F6580" s="51" t="s">
        <v>1985</v>
      </c>
      <c r="G6580" s="38"/>
      <c r="H6580" s="38"/>
      <c r="I6580" s="34"/>
      <c r="J6580" s="49">
        <v>4.17</v>
      </c>
      <c r="K6580" s="4"/>
    </row>
    <row r="6581" ht="13.5" customHeight="1">
      <c r="A6581" s="64"/>
      <c r="B6581" s="64"/>
      <c r="C6581" s="64"/>
      <c r="D6581" s="64"/>
      <c r="E6581" s="64" t="s">
        <v>1935</v>
      </c>
      <c r="F6581" s="74">
        <v>0.0</v>
      </c>
      <c r="G6581" s="64" t="s">
        <v>1936</v>
      </c>
      <c r="H6581" s="74">
        <v>18.5</v>
      </c>
      <c r="I6581" s="64" t="s">
        <v>1937</v>
      </c>
      <c r="J6581" s="74">
        <v>18.5011</v>
      </c>
      <c r="K6581" s="4"/>
    </row>
    <row r="6582" ht="13.5" customHeight="1">
      <c r="A6582" s="64"/>
      <c r="B6582" s="64"/>
      <c r="C6582" s="64"/>
      <c r="D6582" s="64"/>
      <c r="E6582" s="64" t="s">
        <v>1938</v>
      </c>
      <c r="F6582" s="74">
        <v>6.32</v>
      </c>
      <c r="G6582" s="64"/>
      <c r="H6582" s="75" t="s">
        <v>1939</v>
      </c>
      <c r="I6582" s="34"/>
      <c r="J6582" s="74">
        <v>33.21</v>
      </c>
      <c r="K6582" s="4"/>
    </row>
    <row r="6583" ht="0.75" customHeight="1">
      <c r="A6583" s="76"/>
      <c r="B6583" s="76"/>
      <c r="C6583" s="76"/>
      <c r="D6583" s="76"/>
      <c r="E6583" s="76"/>
      <c r="F6583" s="76"/>
      <c r="G6583" s="76"/>
      <c r="H6583" s="76"/>
      <c r="I6583" s="76"/>
      <c r="J6583" s="76"/>
      <c r="K6583" s="4"/>
    </row>
    <row r="6584" ht="18.0" customHeight="1">
      <c r="A6584" s="39"/>
      <c r="B6584" s="43" t="s">
        <v>83</v>
      </c>
      <c r="C6584" s="39" t="s">
        <v>84</v>
      </c>
      <c r="D6584" s="39" t="s">
        <v>24</v>
      </c>
      <c r="E6584" s="40" t="s">
        <v>1911</v>
      </c>
      <c r="F6584" s="42"/>
      <c r="G6584" s="54" t="s">
        <v>85</v>
      </c>
      <c r="H6584" s="43" t="s">
        <v>25</v>
      </c>
      <c r="I6584" s="43" t="s">
        <v>1912</v>
      </c>
      <c r="J6584" s="43" t="s">
        <v>86</v>
      </c>
      <c r="K6584" s="43" t="s">
        <v>26</v>
      </c>
    </row>
    <row r="6585" ht="25.5" customHeight="1">
      <c r="A6585" s="56" t="s">
        <v>1913</v>
      </c>
      <c r="B6585" s="58" t="s">
        <v>2909</v>
      </c>
      <c r="C6585" s="56" t="s">
        <v>122</v>
      </c>
      <c r="D6585" s="56" t="s">
        <v>2910</v>
      </c>
      <c r="E6585" s="66" t="s">
        <v>1918</v>
      </c>
      <c r="F6585" s="42"/>
      <c r="G6585" s="57" t="s">
        <v>1134</v>
      </c>
      <c r="H6585" s="67">
        <v>1.0</v>
      </c>
      <c r="I6585" s="59"/>
      <c r="J6585" s="59">
        <v>22.66</v>
      </c>
      <c r="K6585" s="59">
        <v>22.66</v>
      </c>
    </row>
    <row r="6586" ht="25.5" customHeight="1">
      <c r="A6586" s="68" t="s">
        <v>1915</v>
      </c>
      <c r="B6586" s="69" t="s">
        <v>4783</v>
      </c>
      <c r="C6586" s="68" t="s">
        <v>122</v>
      </c>
      <c r="D6586" s="68" t="s">
        <v>4784</v>
      </c>
      <c r="E6586" s="70" t="s">
        <v>1918</v>
      </c>
      <c r="F6586" s="42"/>
      <c r="G6586" s="71" t="s">
        <v>1134</v>
      </c>
      <c r="H6586" s="72">
        <v>1.0</v>
      </c>
      <c r="I6586" s="72">
        <v>0.0</v>
      </c>
      <c r="J6586" s="73">
        <v>0.18</v>
      </c>
      <c r="K6586" s="73">
        <v>0.18</v>
      </c>
    </row>
    <row r="6587" ht="25.5" customHeight="1">
      <c r="A6587" s="77" t="s">
        <v>1940</v>
      </c>
      <c r="B6587" s="78" t="s">
        <v>2499</v>
      </c>
      <c r="C6587" s="77" t="s">
        <v>122</v>
      </c>
      <c r="D6587" s="77" t="s">
        <v>2500</v>
      </c>
      <c r="E6587" s="79" t="s">
        <v>1943</v>
      </c>
      <c r="F6587" s="42"/>
      <c r="G6587" s="80" t="s">
        <v>1134</v>
      </c>
      <c r="H6587" s="81">
        <v>1.0</v>
      </c>
      <c r="I6587" s="81">
        <v>0.0</v>
      </c>
      <c r="J6587" s="82">
        <v>0.61</v>
      </c>
      <c r="K6587" s="82">
        <v>0.61</v>
      </c>
    </row>
    <row r="6588" ht="25.5" customHeight="1">
      <c r="A6588" s="77" t="s">
        <v>1940</v>
      </c>
      <c r="B6588" s="78" t="s">
        <v>2496</v>
      </c>
      <c r="C6588" s="77" t="s">
        <v>122</v>
      </c>
      <c r="D6588" s="77" t="s">
        <v>2497</v>
      </c>
      <c r="E6588" s="79" t="s">
        <v>1943</v>
      </c>
      <c r="F6588" s="42"/>
      <c r="G6588" s="80" t="s">
        <v>1134</v>
      </c>
      <c r="H6588" s="81">
        <v>1.0</v>
      </c>
      <c r="I6588" s="81">
        <v>0.0</v>
      </c>
      <c r="J6588" s="82">
        <v>0.08</v>
      </c>
      <c r="K6588" s="82">
        <v>0.08</v>
      </c>
    </row>
    <row r="6589" ht="24.0" customHeight="1">
      <c r="A6589" s="77" t="s">
        <v>1940</v>
      </c>
      <c r="B6589" s="78" t="s">
        <v>4785</v>
      </c>
      <c r="C6589" s="77" t="s">
        <v>122</v>
      </c>
      <c r="D6589" s="77" t="s">
        <v>4786</v>
      </c>
      <c r="E6589" s="79" t="s">
        <v>1948</v>
      </c>
      <c r="F6589" s="42"/>
      <c r="G6589" s="80" t="s">
        <v>1134</v>
      </c>
      <c r="H6589" s="81">
        <v>1.0</v>
      </c>
      <c r="I6589" s="81">
        <v>0.0</v>
      </c>
      <c r="J6589" s="82">
        <v>16.35</v>
      </c>
      <c r="K6589" s="82">
        <v>16.35</v>
      </c>
    </row>
    <row r="6590" ht="25.5" customHeight="1">
      <c r="A6590" s="77" t="s">
        <v>1940</v>
      </c>
      <c r="B6590" s="78" t="s">
        <v>2485</v>
      </c>
      <c r="C6590" s="77" t="s">
        <v>122</v>
      </c>
      <c r="D6590" s="77" t="s">
        <v>2486</v>
      </c>
      <c r="E6590" s="79" t="s">
        <v>1943</v>
      </c>
      <c r="F6590" s="42"/>
      <c r="G6590" s="80" t="s">
        <v>1134</v>
      </c>
      <c r="H6590" s="81">
        <v>1.0</v>
      </c>
      <c r="I6590" s="81">
        <v>0.0</v>
      </c>
      <c r="J6590" s="82">
        <v>1.6</v>
      </c>
      <c r="K6590" s="82">
        <v>1.6</v>
      </c>
    </row>
    <row r="6591" ht="25.5" customHeight="1">
      <c r="A6591" s="77" t="s">
        <v>1940</v>
      </c>
      <c r="B6591" s="78" t="s">
        <v>2489</v>
      </c>
      <c r="C6591" s="77" t="s">
        <v>122</v>
      </c>
      <c r="D6591" s="77" t="s">
        <v>2490</v>
      </c>
      <c r="E6591" s="79" t="s">
        <v>1943</v>
      </c>
      <c r="F6591" s="42"/>
      <c r="G6591" s="80" t="s">
        <v>1134</v>
      </c>
      <c r="H6591" s="81">
        <v>1.0</v>
      </c>
      <c r="I6591" s="81">
        <v>0.0</v>
      </c>
      <c r="J6591" s="82">
        <v>1.02</v>
      </c>
      <c r="K6591" s="82">
        <v>1.02</v>
      </c>
    </row>
    <row r="6592" ht="25.5" customHeight="1">
      <c r="A6592" s="77" t="s">
        <v>1940</v>
      </c>
      <c r="B6592" s="78" t="s">
        <v>2492</v>
      </c>
      <c r="C6592" s="77" t="s">
        <v>122</v>
      </c>
      <c r="D6592" s="77" t="s">
        <v>2493</v>
      </c>
      <c r="E6592" s="79" t="s">
        <v>1943</v>
      </c>
      <c r="F6592" s="42"/>
      <c r="G6592" s="80" t="s">
        <v>1134</v>
      </c>
      <c r="H6592" s="81">
        <v>1.0</v>
      </c>
      <c r="I6592" s="81">
        <v>0.0</v>
      </c>
      <c r="J6592" s="82">
        <v>1.43</v>
      </c>
      <c r="K6592" s="82">
        <v>1.43</v>
      </c>
    </row>
    <row r="6593" ht="25.5" customHeight="1">
      <c r="A6593" s="77" t="s">
        <v>1940</v>
      </c>
      <c r="B6593" s="78" t="s">
        <v>2503</v>
      </c>
      <c r="C6593" s="77" t="s">
        <v>122</v>
      </c>
      <c r="D6593" s="77" t="s">
        <v>2504</v>
      </c>
      <c r="E6593" s="79" t="s">
        <v>1943</v>
      </c>
      <c r="F6593" s="42"/>
      <c r="G6593" s="80" t="s">
        <v>1134</v>
      </c>
      <c r="H6593" s="81">
        <v>1.0</v>
      </c>
      <c r="I6593" s="81">
        <v>0.0</v>
      </c>
      <c r="J6593" s="82">
        <v>1.39</v>
      </c>
      <c r="K6593" s="82">
        <v>1.39</v>
      </c>
    </row>
    <row r="6594" ht="13.5" customHeight="1">
      <c r="A6594" s="64"/>
      <c r="B6594" s="64"/>
      <c r="C6594" s="64"/>
      <c r="D6594" s="64"/>
      <c r="E6594" s="64"/>
      <c r="F6594" s="64" t="s">
        <v>1935</v>
      </c>
      <c r="G6594" s="74">
        <v>7.96</v>
      </c>
      <c r="H6594" s="64" t="s">
        <v>1936</v>
      </c>
      <c r="I6594" s="74">
        <v>8.57</v>
      </c>
      <c r="J6594" s="64" t="s">
        <v>1937</v>
      </c>
      <c r="K6594" s="74">
        <v>16.53</v>
      </c>
    </row>
    <row r="6595" ht="13.5" customHeight="1">
      <c r="A6595" s="64"/>
      <c r="B6595" s="64"/>
      <c r="C6595" s="64"/>
      <c r="D6595" s="64"/>
      <c r="E6595" s="64"/>
      <c r="F6595" s="64" t="s">
        <v>1938</v>
      </c>
      <c r="G6595" s="74">
        <v>5.33</v>
      </c>
      <c r="H6595" s="75" t="s">
        <v>1939</v>
      </c>
      <c r="I6595" s="34"/>
      <c r="J6595" s="64"/>
      <c r="K6595" s="74">
        <v>27.99</v>
      </c>
    </row>
    <row r="6596" ht="0.75" customHeight="1">
      <c r="A6596" s="76"/>
      <c r="B6596" s="76"/>
      <c r="C6596" s="76"/>
      <c r="D6596" s="76"/>
      <c r="E6596" s="76"/>
      <c r="F6596" s="76"/>
      <c r="G6596" s="76"/>
      <c r="H6596" s="76"/>
      <c r="I6596" s="76"/>
      <c r="J6596" s="76"/>
      <c r="K6596" s="76"/>
    </row>
    <row r="6597" ht="18.0" customHeight="1">
      <c r="A6597" s="39"/>
      <c r="B6597" s="43" t="s">
        <v>83</v>
      </c>
      <c r="C6597" s="39" t="s">
        <v>84</v>
      </c>
      <c r="D6597" s="39" t="s">
        <v>24</v>
      </c>
      <c r="E6597" s="40" t="s">
        <v>1911</v>
      </c>
      <c r="F6597" s="42"/>
      <c r="G6597" s="54" t="s">
        <v>85</v>
      </c>
      <c r="H6597" s="43" t="s">
        <v>25</v>
      </c>
      <c r="I6597" s="43" t="s">
        <v>86</v>
      </c>
      <c r="J6597" s="43" t="s">
        <v>26</v>
      </c>
      <c r="K6597" s="4"/>
    </row>
    <row r="6598" ht="25.5" customHeight="1">
      <c r="A6598" s="56" t="s">
        <v>1913</v>
      </c>
      <c r="B6598" s="58" t="s">
        <v>4787</v>
      </c>
      <c r="C6598" s="56" t="s">
        <v>104</v>
      </c>
      <c r="D6598" s="56" t="s">
        <v>2910</v>
      </c>
      <c r="E6598" s="66" t="s">
        <v>2157</v>
      </c>
      <c r="F6598" s="42"/>
      <c r="G6598" s="57" t="s">
        <v>1978</v>
      </c>
      <c r="H6598" s="67">
        <v>1.0</v>
      </c>
      <c r="I6598" s="59">
        <v>26.47</v>
      </c>
      <c r="J6598" s="59">
        <v>26.47</v>
      </c>
      <c r="K6598" s="4"/>
    </row>
    <row r="6599" ht="19.5" customHeight="1">
      <c r="A6599" s="39" t="s">
        <v>2462</v>
      </c>
      <c r="B6599" s="43" t="s">
        <v>83</v>
      </c>
      <c r="C6599" s="39" t="s">
        <v>84</v>
      </c>
      <c r="D6599" s="39" t="s">
        <v>1948</v>
      </c>
      <c r="E6599" s="43" t="s">
        <v>1596</v>
      </c>
      <c r="F6599" s="92" t="s">
        <v>1975</v>
      </c>
      <c r="G6599" s="41"/>
      <c r="H6599" s="41"/>
      <c r="I6599" s="42"/>
      <c r="J6599" s="43" t="s">
        <v>2456</v>
      </c>
      <c r="K6599" s="4"/>
    </row>
    <row r="6600" ht="25.5" customHeight="1">
      <c r="A6600" s="77" t="s">
        <v>1940</v>
      </c>
      <c r="B6600" s="78" t="s">
        <v>4788</v>
      </c>
      <c r="C6600" s="77" t="s">
        <v>104</v>
      </c>
      <c r="D6600" s="77" t="s">
        <v>4789</v>
      </c>
      <c r="E6600" s="81">
        <v>1.0</v>
      </c>
      <c r="F6600" s="77"/>
      <c r="G6600" s="77"/>
      <c r="H6600" s="77"/>
      <c r="I6600" s="86" t="s">
        <v>4790</v>
      </c>
      <c r="J6600" s="86" t="s">
        <v>4790</v>
      </c>
      <c r="K6600" s="4"/>
    </row>
    <row r="6601" ht="19.5" customHeight="1">
      <c r="A6601" s="51"/>
      <c r="B6601" s="38"/>
      <c r="C6601" s="38"/>
      <c r="D6601" s="38"/>
      <c r="E6601" s="34"/>
      <c r="F6601" s="51" t="s">
        <v>2469</v>
      </c>
      <c r="G6601" s="38"/>
      <c r="H6601" s="38"/>
      <c r="I6601" s="34"/>
      <c r="J6601" s="93">
        <v>0.0</v>
      </c>
      <c r="K6601" s="4"/>
    </row>
    <row r="6602" ht="19.5" customHeight="1">
      <c r="A6602" s="51"/>
      <c r="B6602" s="38"/>
      <c r="C6602" s="38"/>
      <c r="D6602" s="38"/>
      <c r="E6602" s="34"/>
      <c r="F6602" s="51" t="s">
        <v>2470</v>
      </c>
      <c r="G6602" s="38"/>
      <c r="H6602" s="38"/>
      <c r="I6602" s="34"/>
      <c r="J6602" s="49">
        <v>19.7495</v>
      </c>
      <c r="K6602" s="4"/>
    </row>
    <row r="6603" ht="19.5" customHeight="1">
      <c r="A6603" s="51"/>
      <c r="B6603" s="38"/>
      <c r="C6603" s="38"/>
      <c r="D6603" s="38"/>
      <c r="E6603" s="34"/>
      <c r="F6603" s="51" t="s">
        <v>1968</v>
      </c>
      <c r="G6603" s="38"/>
      <c r="H6603" s="38"/>
      <c r="I6603" s="34"/>
      <c r="J6603" s="49">
        <v>19.7495</v>
      </c>
      <c r="K6603" s="4"/>
    </row>
    <row r="6604" ht="19.5" customHeight="1">
      <c r="A6604" s="51"/>
      <c r="B6604" s="38"/>
      <c r="C6604" s="38"/>
      <c r="D6604" s="38"/>
      <c r="E6604" s="34"/>
      <c r="F6604" s="51" t="s">
        <v>1969</v>
      </c>
      <c r="G6604" s="38"/>
      <c r="H6604" s="38"/>
      <c r="I6604" s="34"/>
      <c r="J6604" s="49">
        <v>1.0</v>
      </c>
      <c r="K6604" s="4"/>
    </row>
    <row r="6605" ht="19.5" customHeight="1">
      <c r="A6605" s="51"/>
      <c r="B6605" s="38"/>
      <c r="C6605" s="38"/>
      <c r="D6605" s="38"/>
      <c r="E6605" s="34"/>
      <c r="F6605" s="51" t="s">
        <v>1970</v>
      </c>
      <c r="G6605" s="38"/>
      <c r="H6605" s="38"/>
      <c r="I6605" s="34"/>
      <c r="J6605" s="49">
        <v>19.7495</v>
      </c>
      <c r="K6605" s="4"/>
    </row>
    <row r="6606" ht="19.5" customHeight="1">
      <c r="A6606" s="39" t="s">
        <v>2158</v>
      </c>
      <c r="B6606" s="43" t="s">
        <v>83</v>
      </c>
      <c r="C6606" s="39" t="s">
        <v>84</v>
      </c>
      <c r="D6606" s="39" t="s">
        <v>2159</v>
      </c>
      <c r="E6606" s="43" t="s">
        <v>1596</v>
      </c>
      <c r="F6606" s="43" t="s">
        <v>1973</v>
      </c>
      <c r="G6606" s="43" t="s">
        <v>1974</v>
      </c>
      <c r="H6606" s="43"/>
      <c r="I6606" s="43"/>
      <c r="J6606" s="43" t="s">
        <v>1975</v>
      </c>
      <c r="K6606" s="4"/>
    </row>
    <row r="6607" ht="24.0" customHeight="1">
      <c r="A6607" s="77" t="s">
        <v>1940</v>
      </c>
      <c r="B6607" s="78" t="s">
        <v>4744</v>
      </c>
      <c r="C6607" s="77" t="s">
        <v>104</v>
      </c>
      <c r="D6607" s="77" t="s">
        <v>4745</v>
      </c>
      <c r="E6607" s="81">
        <v>1.0</v>
      </c>
      <c r="F6607" s="80" t="s">
        <v>1978</v>
      </c>
      <c r="G6607" s="85" t="s">
        <v>2498</v>
      </c>
      <c r="H6607" s="41"/>
      <c r="I6607" s="42"/>
      <c r="J6607" s="86" t="s">
        <v>2498</v>
      </c>
      <c r="K6607" s="4"/>
    </row>
    <row r="6608" ht="24.0" customHeight="1">
      <c r="A6608" s="77" t="s">
        <v>1940</v>
      </c>
      <c r="B6608" s="78" t="s">
        <v>4740</v>
      </c>
      <c r="C6608" s="77" t="s">
        <v>104</v>
      </c>
      <c r="D6608" s="77" t="s">
        <v>4741</v>
      </c>
      <c r="E6608" s="81">
        <v>1.0</v>
      </c>
      <c r="F6608" s="80" t="s">
        <v>1978</v>
      </c>
      <c r="G6608" s="85" t="s">
        <v>2494</v>
      </c>
      <c r="H6608" s="41"/>
      <c r="I6608" s="42"/>
      <c r="J6608" s="86" t="s">
        <v>2494</v>
      </c>
      <c r="K6608" s="4"/>
    </row>
    <row r="6609" ht="24.0" customHeight="1">
      <c r="A6609" s="77" t="s">
        <v>1940</v>
      </c>
      <c r="B6609" s="78" t="s">
        <v>4742</v>
      </c>
      <c r="C6609" s="77" t="s">
        <v>104</v>
      </c>
      <c r="D6609" s="77" t="s">
        <v>4743</v>
      </c>
      <c r="E6609" s="81">
        <v>1.0</v>
      </c>
      <c r="F6609" s="80" t="s">
        <v>1978</v>
      </c>
      <c r="G6609" s="85" t="s">
        <v>4231</v>
      </c>
      <c r="H6609" s="41"/>
      <c r="I6609" s="42"/>
      <c r="J6609" s="86" t="s">
        <v>4231</v>
      </c>
      <c r="K6609" s="4"/>
    </row>
    <row r="6610" ht="25.5" customHeight="1">
      <c r="A6610" s="77" t="s">
        <v>1940</v>
      </c>
      <c r="B6610" s="78" t="s">
        <v>4746</v>
      </c>
      <c r="C6610" s="77" t="s">
        <v>104</v>
      </c>
      <c r="D6610" s="77" t="s">
        <v>4747</v>
      </c>
      <c r="E6610" s="81">
        <v>1.0</v>
      </c>
      <c r="F6610" s="80" t="s">
        <v>1978</v>
      </c>
      <c r="G6610" s="85" t="s">
        <v>1845</v>
      </c>
      <c r="H6610" s="41"/>
      <c r="I6610" s="42"/>
      <c r="J6610" s="86" t="s">
        <v>1845</v>
      </c>
      <c r="K6610" s="4"/>
    </row>
    <row r="6611" ht="19.5" customHeight="1">
      <c r="A6611" s="51"/>
      <c r="B6611" s="38"/>
      <c r="C6611" s="38"/>
      <c r="D6611" s="38"/>
      <c r="E6611" s="34"/>
      <c r="F6611" s="51" t="s">
        <v>2188</v>
      </c>
      <c r="G6611" s="38"/>
      <c r="H6611" s="38"/>
      <c r="I6611" s="34"/>
      <c r="J6611" s="49">
        <v>4.49</v>
      </c>
      <c r="K6611" s="4"/>
    </row>
    <row r="6612" ht="19.5" customHeight="1">
      <c r="A6612" s="39" t="s">
        <v>1971</v>
      </c>
      <c r="B6612" s="43" t="s">
        <v>83</v>
      </c>
      <c r="C6612" s="39" t="s">
        <v>84</v>
      </c>
      <c r="D6612" s="39" t="s">
        <v>1972</v>
      </c>
      <c r="E6612" s="43" t="s">
        <v>1596</v>
      </c>
      <c r="F6612" s="43" t="s">
        <v>1973</v>
      </c>
      <c r="G6612" s="43" t="s">
        <v>1974</v>
      </c>
      <c r="H6612" s="43"/>
      <c r="I6612" s="43"/>
      <c r="J6612" s="43" t="s">
        <v>1975</v>
      </c>
      <c r="K6612" s="4"/>
    </row>
    <row r="6613" ht="25.5" customHeight="1">
      <c r="A6613" s="68" t="s">
        <v>1913</v>
      </c>
      <c r="B6613" s="69" t="s">
        <v>4791</v>
      </c>
      <c r="C6613" s="68" t="s">
        <v>104</v>
      </c>
      <c r="D6613" s="68" t="s">
        <v>4792</v>
      </c>
      <c r="E6613" s="72">
        <v>1.0</v>
      </c>
      <c r="F6613" s="71" t="s">
        <v>1978</v>
      </c>
      <c r="G6613" s="83" t="s">
        <v>2501</v>
      </c>
      <c r="H6613" s="41"/>
      <c r="I6613" s="42"/>
      <c r="J6613" s="84" t="s">
        <v>2501</v>
      </c>
      <c r="K6613" s="4"/>
    </row>
    <row r="6614" ht="25.5" customHeight="1">
      <c r="A6614" s="68" t="s">
        <v>1913</v>
      </c>
      <c r="B6614" s="69" t="s">
        <v>4793</v>
      </c>
      <c r="C6614" s="68" t="s">
        <v>104</v>
      </c>
      <c r="D6614" s="68" t="s">
        <v>4794</v>
      </c>
      <c r="E6614" s="72">
        <v>1.0</v>
      </c>
      <c r="F6614" s="71" t="s">
        <v>1978</v>
      </c>
      <c r="G6614" s="83" t="s">
        <v>2443</v>
      </c>
      <c r="H6614" s="41"/>
      <c r="I6614" s="42"/>
      <c r="J6614" s="84" t="s">
        <v>2443</v>
      </c>
      <c r="K6614" s="4"/>
    </row>
    <row r="6615" ht="25.5" customHeight="1">
      <c r="A6615" s="68" t="s">
        <v>1913</v>
      </c>
      <c r="B6615" s="69" t="s">
        <v>4795</v>
      </c>
      <c r="C6615" s="68" t="s">
        <v>104</v>
      </c>
      <c r="D6615" s="68" t="s">
        <v>4796</v>
      </c>
      <c r="E6615" s="72">
        <v>1.0</v>
      </c>
      <c r="F6615" s="71" t="s">
        <v>1978</v>
      </c>
      <c r="G6615" s="83" t="s">
        <v>2505</v>
      </c>
      <c r="H6615" s="41"/>
      <c r="I6615" s="42"/>
      <c r="J6615" s="84" t="s">
        <v>2505</v>
      </c>
      <c r="K6615" s="4"/>
    </row>
    <row r="6616" ht="19.5" customHeight="1">
      <c r="A6616" s="51"/>
      <c r="B6616" s="38"/>
      <c r="C6616" s="38"/>
      <c r="D6616" s="38"/>
      <c r="E6616" s="34"/>
      <c r="F6616" s="51" t="s">
        <v>1985</v>
      </c>
      <c r="G6616" s="38"/>
      <c r="H6616" s="38"/>
      <c r="I6616" s="34"/>
      <c r="J6616" s="49">
        <v>2.23</v>
      </c>
      <c r="K6616" s="4"/>
    </row>
    <row r="6617" ht="13.5" customHeight="1">
      <c r="A6617" s="64"/>
      <c r="B6617" s="64"/>
      <c r="C6617" s="64"/>
      <c r="D6617" s="64"/>
      <c r="E6617" s="64" t="s">
        <v>1935</v>
      </c>
      <c r="F6617" s="74">
        <v>0.0</v>
      </c>
      <c r="G6617" s="64" t="s">
        <v>1936</v>
      </c>
      <c r="H6617" s="74">
        <v>19.98</v>
      </c>
      <c r="I6617" s="64" t="s">
        <v>1937</v>
      </c>
      <c r="J6617" s="74">
        <v>19.9774</v>
      </c>
      <c r="K6617" s="4"/>
    </row>
    <row r="6618" ht="13.5" customHeight="1">
      <c r="A6618" s="64"/>
      <c r="B6618" s="64"/>
      <c r="C6618" s="64"/>
      <c r="D6618" s="64"/>
      <c r="E6618" s="64" t="s">
        <v>1938</v>
      </c>
      <c r="F6618" s="74">
        <v>6.23</v>
      </c>
      <c r="G6618" s="64"/>
      <c r="H6618" s="75" t="s">
        <v>1939</v>
      </c>
      <c r="I6618" s="34"/>
      <c r="J6618" s="74">
        <v>32.7</v>
      </c>
      <c r="K6618" s="4"/>
    </row>
    <row r="6619" ht="0.75" customHeight="1">
      <c r="A6619" s="76"/>
      <c r="B6619" s="76"/>
      <c r="C6619" s="76"/>
      <c r="D6619" s="76"/>
      <c r="E6619" s="76"/>
      <c r="F6619" s="76"/>
      <c r="G6619" s="76"/>
      <c r="H6619" s="76"/>
      <c r="I6619" s="76"/>
      <c r="J6619" s="76"/>
      <c r="K6619" s="4"/>
    </row>
    <row r="6620" ht="18.0" customHeight="1">
      <c r="A6620" s="39"/>
      <c r="B6620" s="43" t="s">
        <v>83</v>
      </c>
      <c r="C6620" s="39" t="s">
        <v>84</v>
      </c>
      <c r="D6620" s="39" t="s">
        <v>24</v>
      </c>
      <c r="E6620" s="40" t="s">
        <v>1911</v>
      </c>
      <c r="F6620" s="42"/>
      <c r="G6620" s="54" t="s">
        <v>85</v>
      </c>
      <c r="H6620" s="43" t="s">
        <v>25</v>
      </c>
      <c r="I6620" s="43" t="s">
        <v>1912</v>
      </c>
      <c r="J6620" s="43" t="s">
        <v>86</v>
      </c>
      <c r="K6620" s="43" t="s">
        <v>26</v>
      </c>
    </row>
    <row r="6621" ht="39.0" customHeight="1">
      <c r="A6621" s="56" t="s">
        <v>1913</v>
      </c>
      <c r="B6621" s="58" t="s">
        <v>2738</v>
      </c>
      <c r="C6621" s="56" t="s">
        <v>122</v>
      </c>
      <c r="D6621" s="56" t="s">
        <v>2739</v>
      </c>
      <c r="E6621" s="66" t="s">
        <v>2733</v>
      </c>
      <c r="F6621" s="42"/>
      <c r="G6621" s="57" t="s">
        <v>151</v>
      </c>
      <c r="H6621" s="67">
        <v>1.0</v>
      </c>
      <c r="I6621" s="59"/>
      <c r="J6621" s="59">
        <v>11.89</v>
      </c>
      <c r="K6621" s="59">
        <v>11.89</v>
      </c>
    </row>
    <row r="6622" ht="24.0" customHeight="1">
      <c r="A6622" s="68" t="s">
        <v>1915</v>
      </c>
      <c r="B6622" s="69" t="s">
        <v>2005</v>
      </c>
      <c r="C6622" s="68" t="s">
        <v>122</v>
      </c>
      <c r="D6622" s="68" t="s">
        <v>2006</v>
      </c>
      <c r="E6622" s="70" t="s">
        <v>1918</v>
      </c>
      <c r="F6622" s="42"/>
      <c r="G6622" s="71" t="s">
        <v>1134</v>
      </c>
      <c r="H6622" s="72">
        <v>0.034</v>
      </c>
      <c r="I6622" s="72">
        <v>0.0</v>
      </c>
      <c r="J6622" s="73">
        <v>21.72</v>
      </c>
      <c r="K6622" s="73">
        <v>0.73</v>
      </c>
    </row>
    <row r="6623" ht="25.5" customHeight="1">
      <c r="A6623" s="68" t="s">
        <v>1915</v>
      </c>
      <c r="B6623" s="69" t="s">
        <v>2717</v>
      </c>
      <c r="C6623" s="68" t="s">
        <v>122</v>
      </c>
      <c r="D6623" s="68" t="s">
        <v>2718</v>
      </c>
      <c r="E6623" s="70" t="s">
        <v>1918</v>
      </c>
      <c r="F6623" s="42"/>
      <c r="G6623" s="71" t="s">
        <v>1134</v>
      </c>
      <c r="H6623" s="72">
        <v>0.068</v>
      </c>
      <c r="I6623" s="72">
        <v>0.0</v>
      </c>
      <c r="J6623" s="73">
        <v>25.53</v>
      </c>
      <c r="K6623" s="73">
        <v>1.73</v>
      </c>
    </row>
    <row r="6624" ht="51.75" customHeight="1">
      <c r="A6624" s="77" t="s">
        <v>1940</v>
      </c>
      <c r="B6624" s="78" t="s">
        <v>4797</v>
      </c>
      <c r="C6624" s="77" t="s">
        <v>122</v>
      </c>
      <c r="D6624" s="77" t="s">
        <v>4798</v>
      </c>
      <c r="E6624" s="79" t="s">
        <v>1943</v>
      </c>
      <c r="F6624" s="42"/>
      <c r="G6624" s="80" t="s">
        <v>151</v>
      </c>
      <c r="H6624" s="81">
        <v>1.163</v>
      </c>
      <c r="I6624" s="81">
        <v>0.0</v>
      </c>
      <c r="J6624" s="82">
        <v>8.0</v>
      </c>
      <c r="K6624" s="82">
        <v>9.3</v>
      </c>
    </row>
    <row r="6625" ht="25.5" customHeight="1">
      <c r="A6625" s="77" t="s">
        <v>1940</v>
      </c>
      <c r="B6625" s="78" t="s">
        <v>4799</v>
      </c>
      <c r="C6625" s="77" t="s">
        <v>122</v>
      </c>
      <c r="D6625" s="77" t="s">
        <v>4800</v>
      </c>
      <c r="E6625" s="79" t="s">
        <v>1943</v>
      </c>
      <c r="F6625" s="42"/>
      <c r="G6625" s="80" t="s">
        <v>801</v>
      </c>
      <c r="H6625" s="81">
        <v>0.006</v>
      </c>
      <c r="I6625" s="81">
        <v>0.0</v>
      </c>
      <c r="J6625" s="82">
        <v>22.19</v>
      </c>
      <c r="K6625" s="82">
        <v>0.13</v>
      </c>
    </row>
    <row r="6626" ht="13.5" customHeight="1">
      <c r="A6626" s="64"/>
      <c r="B6626" s="64"/>
      <c r="C6626" s="64"/>
      <c r="D6626" s="64"/>
      <c r="E6626" s="64"/>
      <c r="F6626" s="64" t="s">
        <v>1935</v>
      </c>
      <c r="G6626" s="74">
        <v>0.89</v>
      </c>
      <c r="H6626" s="64" t="s">
        <v>1936</v>
      </c>
      <c r="I6626" s="74">
        <v>0.96</v>
      </c>
      <c r="J6626" s="64" t="s">
        <v>1937</v>
      </c>
      <c r="K6626" s="74">
        <v>1.85</v>
      </c>
    </row>
    <row r="6627" ht="13.5" customHeight="1">
      <c r="A6627" s="64"/>
      <c r="B6627" s="64"/>
      <c r="C6627" s="64"/>
      <c r="D6627" s="64"/>
      <c r="E6627" s="64"/>
      <c r="F6627" s="64" t="s">
        <v>1938</v>
      </c>
      <c r="G6627" s="74">
        <v>2.79</v>
      </c>
      <c r="H6627" s="75" t="s">
        <v>1939</v>
      </c>
      <c r="I6627" s="34"/>
      <c r="J6627" s="64"/>
      <c r="K6627" s="74">
        <v>14.68</v>
      </c>
    </row>
    <row r="6628" ht="0.75" customHeight="1">
      <c r="A6628" s="76"/>
      <c r="B6628" s="76"/>
      <c r="C6628" s="76"/>
      <c r="D6628" s="76"/>
      <c r="E6628" s="76"/>
      <c r="F6628" s="76"/>
      <c r="G6628" s="76"/>
      <c r="H6628" s="76"/>
      <c r="I6628" s="76"/>
      <c r="J6628" s="76"/>
      <c r="K6628" s="76"/>
    </row>
    <row r="6629" ht="18.0" customHeight="1">
      <c r="A6629" s="39"/>
      <c r="B6629" s="43" t="s">
        <v>83</v>
      </c>
      <c r="C6629" s="39" t="s">
        <v>84</v>
      </c>
      <c r="D6629" s="39" t="s">
        <v>24</v>
      </c>
      <c r="E6629" s="40" t="s">
        <v>1911</v>
      </c>
      <c r="F6629" s="42"/>
      <c r="G6629" s="54" t="s">
        <v>85</v>
      </c>
      <c r="H6629" s="43" t="s">
        <v>25</v>
      </c>
      <c r="I6629" s="43" t="s">
        <v>1912</v>
      </c>
      <c r="J6629" s="43" t="s">
        <v>86</v>
      </c>
      <c r="K6629" s="43" t="s">
        <v>26</v>
      </c>
    </row>
    <row r="6630" ht="24.0" customHeight="1">
      <c r="A6630" s="56" t="s">
        <v>1913</v>
      </c>
      <c r="B6630" s="58" t="s">
        <v>1931</v>
      </c>
      <c r="C6630" s="56" t="s">
        <v>122</v>
      </c>
      <c r="D6630" s="56" t="s">
        <v>1932</v>
      </c>
      <c r="E6630" s="66" t="s">
        <v>1918</v>
      </c>
      <c r="F6630" s="42"/>
      <c r="G6630" s="57" t="s">
        <v>1919</v>
      </c>
      <c r="H6630" s="67">
        <v>1.0</v>
      </c>
      <c r="I6630" s="59"/>
      <c r="J6630" s="59">
        <v>4312.14</v>
      </c>
      <c r="K6630" s="59">
        <v>4312.14</v>
      </c>
    </row>
    <row r="6631" ht="25.5" customHeight="1">
      <c r="A6631" s="68" t="s">
        <v>1915</v>
      </c>
      <c r="B6631" s="69" t="s">
        <v>4801</v>
      </c>
      <c r="C6631" s="68" t="s">
        <v>122</v>
      </c>
      <c r="D6631" s="68" t="s">
        <v>4802</v>
      </c>
      <c r="E6631" s="70" t="s">
        <v>1918</v>
      </c>
      <c r="F6631" s="42"/>
      <c r="G6631" s="71" t="s">
        <v>1919</v>
      </c>
      <c r="H6631" s="72">
        <v>1.0</v>
      </c>
      <c r="I6631" s="72">
        <v>0.0</v>
      </c>
      <c r="J6631" s="73">
        <v>14.73</v>
      </c>
      <c r="K6631" s="73">
        <v>14.73</v>
      </c>
    </row>
    <row r="6632" ht="25.5" customHeight="1">
      <c r="A6632" s="77" t="s">
        <v>1940</v>
      </c>
      <c r="B6632" s="78" t="s">
        <v>4803</v>
      </c>
      <c r="C6632" s="77" t="s">
        <v>122</v>
      </c>
      <c r="D6632" s="77" t="s">
        <v>4804</v>
      </c>
      <c r="E6632" s="79" t="s">
        <v>1943</v>
      </c>
      <c r="F6632" s="42"/>
      <c r="G6632" s="80" t="s">
        <v>1919</v>
      </c>
      <c r="H6632" s="81">
        <v>1.0</v>
      </c>
      <c r="I6632" s="81">
        <v>0.0</v>
      </c>
      <c r="J6632" s="82">
        <v>15.46</v>
      </c>
      <c r="K6632" s="82">
        <v>15.46</v>
      </c>
    </row>
    <row r="6633" ht="25.5" customHeight="1">
      <c r="A6633" s="77" t="s">
        <v>1940</v>
      </c>
      <c r="B6633" s="78" t="s">
        <v>4805</v>
      </c>
      <c r="C6633" s="77" t="s">
        <v>122</v>
      </c>
      <c r="D6633" s="77" t="s">
        <v>4806</v>
      </c>
      <c r="E6633" s="79" t="s">
        <v>1943</v>
      </c>
      <c r="F6633" s="42"/>
      <c r="G6633" s="80" t="s">
        <v>1919</v>
      </c>
      <c r="H6633" s="81">
        <v>1.0</v>
      </c>
      <c r="I6633" s="81">
        <v>0.0</v>
      </c>
      <c r="J6633" s="82">
        <v>153.54</v>
      </c>
      <c r="K6633" s="82">
        <v>153.54</v>
      </c>
    </row>
    <row r="6634" ht="25.5" customHeight="1">
      <c r="A6634" s="77" t="s">
        <v>1940</v>
      </c>
      <c r="B6634" s="78" t="s">
        <v>4807</v>
      </c>
      <c r="C6634" s="77" t="s">
        <v>122</v>
      </c>
      <c r="D6634" s="77" t="s">
        <v>4808</v>
      </c>
      <c r="E6634" s="79" t="s">
        <v>1943</v>
      </c>
      <c r="F6634" s="42"/>
      <c r="G6634" s="80" t="s">
        <v>1919</v>
      </c>
      <c r="H6634" s="81">
        <v>1.0</v>
      </c>
      <c r="I6634" s="81">
        <v>0.0</v>
      </c>
      <c r="J6634" s="82">
        <v>270.51</v>
      </c>
      <c r="K6634" s="82">
        <v>270.51</v>
      </c>
    </row>
    <row r="6635" ht="24.0" customHeight="1">
      <c r="A6635" s="77" t="s">
        <v>1940</v>
      </c>
      <c r="B6635" s="78" t="s">
        <v>4809</v>
      </c>
      <c r="C6635" s="77" t="s">
        <v>122</v>
      </c>
      <c r="D6635" s="77" t="s">
        <v>4810</v>
      </c>
      <c r="E6635" s="79" t="s">
        <v>1948</v>
      </c>
      <c r="F6635" s="42"/>
      <c r="G6635" s="80" t="s">
        <v>1919</v>
      </c>
      <c r="H6635" s="81">
        <v>1.0</v>
      </c>
      <c r="I6635" s="81">
        <v>0.0</v>
      </c>
      <c r="J6635" s="82">
        <v>3846.76</v>
      </c>
      <c r="K6635" s="82">
        <v>3846.76</v>
      </c>
    </row>
    <row r="6636" ht="25.5" customHeight="1">
      <c r="A6636" s="77" t="s">
        <v>1940</v>
      </c>
      <c r="B6636" s="78" t="s">
        <v>4811</v>
      </c>
      <c r="C6636" s="77" t="s">
        <v>122</v>
      </c>
      <c r="D6636" s="77" t="s">
        <v>4812</v>
      </c>
      <c r="E6636" s="79" t="s">
        <v>1943</v>
      </c>
      <c r="F6636" s="42"/>
      <c r="G6636" s="80" t="s">
        <v>1919</v>
      </c>
      <c r="H6636" s="81">
        <v>1.0</v>
      </c>
      <c r="I6636" s="81">
        <v>0.0</v>
      </c>
      <c r="J6636" s="82">
        <v>11.14</v>
      </c>
      <c r="K6636" s="82">
        <v>11.14</v>
      </c>
    </row>
    <row r="6637" ht="13.5" customHeight="1">
      <c r="A6637" s="64"/>
      <c r="B6637" s="64"/>
      <c r="C6637" s="64"/>
      <c r="D6637" s="64"/>
      <c r="E6637" s="64"/>
      <c r="F6637" s="64" t="s">
        <v>1935</v>
      </c>
      <c r="G6637" s="74">
        <v>2343.13</v>
      </c>
      <c r="H6637" s="64" t="s">
        <v>1936</v>
      </c>
      <c r="I6637" s="74">
        <v>1518.36</v>
      </c>
      <c r="J6637" s="64" t="s">
        <v>1937</v>
      </c>
      <c r="K6637" s="74">
        <v>3861.49</v>
      </c>
    </row>
    <row r="6638" ht="13.5" customHeight="1">
      <c r="A6638" s="64"/>
      <c r="B6638" s="64"/>
      <c r="C6638" s="64"/>
      <c r="D6638" s="64"/>
      <c r="E6638" s="64"/>
      <c r="F6638" s="64" t="s">
        <v>1938</v>
      </c>
      <c r="G6638" s="74">
        <v>1015.07</v>
      </c>
      <c r="H6638" s="75" t="s">
        <v>1939</v>
      </c>
      <c r="I6638" s="34"/>
      <c r="J6638" s="64"/>
      <c r="K6638" s="74">
        <v>5327.21</v>
      </c>
    </row>
    <row r="6639" ht="0.75" customHeight="1">
      <c r="A6639" s="76"/>
      <c r="B6639" s="76"/>
      <c r="C6639" s="76"/>
      <c r="D6639" s="76"/>
      <c r="E6639" s="76"/>
      <c r="F6639" s="76"/>
      <c r="G6639" s="76"/>
      <c r="H6639" s="76"/>
      <c r="I6639" s="76"/>
      <c r="J6639" s="76"/>
      <c r="K6639" s="76"/>
    </row>
    <row r="6640" ht="18.0" customHeight="1">
      <c r="A6640" s="39"/>
      <c r="B6640" s="43" t="s">
        <v>83</v>
      </c>
      <c r="C6640" s="39" t="s">
        <v>84</v>
      </c>
      <c r="D6640" s="39" t="s">
        <v>24</v>
      </c>
      <c r="E6640" s="40" t="s">
        <v>1911</v>
      </c>
      <c r="F6640" s="42"/>
      <c r="G6640" s="54" t="s">
        <v>85</v>
      </c>
      <c r="H6640" s="43" t="s">
        <v>25</v>
      </c>
      <c r="I6640" s="43" t="s">
        <v>86</v>
      </c>
      <c r="J6640" s="43" t="s">
        <v>26</v>
      </c>
      <c r="K6640" s="4"/>
    </row>
    <row r="6641" ht="64.5" customHeight="1">
      <c r="A6641" s="56" t="s">
        <v>1913</v>
      </c>
      <c r="B6641" s="58" t="s">
        <v>2841</v>
      </c>
      <c r="C6641" s="56" t="s">
        <v>104</v>
      </c>
      <c r="D6641" s="56" t="s">
        <v>2842</v>
      </c>
      <c r="E6641" s="66" t="s">
        <v>2157</v>
      </c>
      <c r="F6641" s="42"/>
      <c r="G6641" s="57" t="s">
        <v>106</v>
      </c>
      <c r="H6641" s="67">
        <v>1.0</v>
      </c>
      <c r="I6641" s="59">
        <v>274.3</v>
      </c>
      <c r="J6641" s="59">
        <v>274.3</v>
      </c>
      <c r="K6641" s="4"/>
    </row>
    <row r="6642" ht="19.5" customHeight="1">
      <c r="A6642" s="51"/>
      <c r="B6642" s="38"/>
      <c r="C6642" s="38"/>
      <c r="D6642" s="38"/>
      <c r="E6642" s="34"/>
      <c r="F6642" s="51" t="s">
        <v>1968</v>
      </c>
      <c r="G6642" s="38"/>
      <c r="H6642" s="38"/>
      <c r="I6642" s="34"/>
      <c r="J6642" s="49">
        <v>0.0</v>
      </c>
      <c r="K6642" s="4"/>
    </row>
    <row r="6643" ht="19.5" customHeight="1">
      <c r="A6643" s="51"/>
      <c r="B6643" s="38"/>
      <c r="C6643" s="38"/>
      <c r="D6643" s="38"/>
      <c r="E6643" s="34"/>
      <c r="F6643" s="51" t="s">
        <v>1969</v>
      </c>
      <c r="G6643" s="38"/>
      <c r="H6643" s="38"/>
      <c r="I6643" s="34"/>
      <c r="J6643" s="49">
        <v>1.0</v>
      </c>
      <c r="K6643" s="4"/>
    </row>
    <row r="6644" ht="19.5" customHeight="1">
      <c r="A6644" s="51"/>
      <c r="B6644" s="38"/>
      <c r="C6644" s="38"/>
      <c r="D6644" s="38"/>
      <c r="E6644" s="34"/>
      <c r="F6644" s="51" t="s">
        <v>1970</v>
      </c>
      <c r="G6644" s="38"/>
      <c r="H6644" s="38"/>
      <c r="I6644" s="34"/>
      <c r="J6644" s="49">
        <v>0.0</v>
      </c>
      <c r="K6644" s="4"/>
    </row>
    <row r="6645" ht="19.5" customHeight="1">
      <c r="A6645" s="39" t="s">
        <v>1971</v>
      </c>
      <c r="B6645" s="43" t="s">
        <v>83</v>
      </c>
      <c r="C6645" s="39" t="s">
        <v>84</v>
      </c>
      <c r="D6645" s="39" t="s">
        <v>1972</v>
      </c>
      <c r="E6645" s="43" t="s">
        <v>1596</v>
      </c>
      <c r="F6645" s="43" t="s">
        <v>1973</v>
      </c>
      <c r="G6645" s="43" t="s">
        <v>1974</v>
      </c>
      <c r="H6645" s="43"/>
      <c r="I6645" s="43"/>
      <c r="J6645" s="43" t="s">
        <v>1975</v>
      </c>
      <c r="K6645" s="4"/>
    </row>
    <row r="6646" ht="25.5" customHeight="1">
      <c r="A6646" s="68" t="s">
        <v>1913</v>
      </c>
      <c r="B6646" s="69" t="s">
        <v>4813</v>
      </c>
      <c r="C6646" s="68" t="s">
        <v>104</v>
      </c>
      <c r="D6646" s="68" t="s">
        <v>4814</v>
      </c>
      <c r="E6646" s="72">
        <v>1.0</v>
      </c>
      <c r="F6646" s="71" t="s">
        <v>275</v>
      </c>
      <c r="G6646" s="83" t="s">
        <v>4469</v>
      </c>
      <c r="H6646" s="41"/>
      <c r="I6646" s="42"/>
      <c r="J6646" s="84" t="s">
        <v>4469</v>
      </c>
      <c r="K6646" s="4"/>
    </row>
    <row r="6647" ht="51.75" customHeight="1">
      <c r="A6647" s="68" t="s">
        <v>1913</v>
      </c>
      <c r="B6647" s="69" t="s">
        <v>4815</v>
      </c>
      <c r="C6647" s="68" t="s">
        <v>104</v>
      </c>
      <c r="D6647" s="68" t="s">
        <v>4816</v>
      </c>
      <c r="E6647" s="72">
        <v>0.8</v>
      </c>
      <c r="F6647" s="71" t="s">
        <v>275</v>
      </c>
      <c r="G6647" s="83" t="s">
        <v>4817</v>
      </c>
      <c r="H6647" s="41"/>
      <c r="I6647" s="42"/>
      <c r="J6647" s="84" t="s">
        <v>4425</v>
      </c>
      <c r="K6647" s="4"/>
    </row>
    <row r="6648" ht="51.75" customHeight="1">
      <c r="A6648" s="68" t="s">
        <v>1913</v>
      </c>
      <c r="B6648" s="69" t="s">
        <v>4818</v>
      </c>
      <c r="C6648" s="68" t="s">
        <v>104</v>
      </c>
      <c r="D6648" s="68" t="s">
        <v>4819</v>
      </c>
      <c r="E6648" s="72">
        <v>9.7592</v>
      </c>
      <c r="F6648" s="71" t="s">
        <v>2611</v>
      </c>
      <c r="G6648" s="83" t="s">
        <v>4820</v>
      </c>
      <c r="H6648" s="41"/>
      <c r="I6648" s="42"/>
      <c r="J6648" s="84" t="s">
        <v>4821</v>
      </c>
      <c r="K6648" s="4"/>
    </row>
    <row r="6649" ht="51.75" customHeight="1">
      <c r="A6649" s="68" t="s">
        <v>1913</v>
      </c>
      <c r="B6649" s="69" t="s">
        <v>4822</v>
      </c>
      <c r="C6649" s="68" t="s">
        <v>104</v>
      </c>
      <c r="D6649" s="68" t="s">
        <v>4823</v>
      </c>
      <c r="E6649" s="72">
        <v>2.4</v>
      </c>
      <c r="F6649" s="71" t="s">
        <v>275</v>
      </c>
      <c r="G6649" s="83" t="s">
        <v>4824</v>
      </c>
      <c r="H6649" s="41"/>
      <c r="I6649" s="42"/>
      <c r="J6649" s="84" t="s">
        <v>4825</v>
      </c>
      <c r="K6649" s="4"/>
    </row>
    <row r="6650" ht="64.5" customHeight="1">
      <c r="A6650" s="68" t="s">
        <v>1913</v>
      </c>
      <c r="B6650" s="69" t="s">
        <v>4826</v>
      </c>
      <c r="C6650" s="68" t="s">
        <v>104</v>
      </c>
      <c r="D6650" s="68" t="s">
        <v>4827</v>
      </c>
      <c r="E6650" s="72">
        <v>2.4</v>
      </c>
      <c r="F6650" s="71" t="s">
        <v>275</v>
      </c>
      <c r="G6650" s="83" t="s">
        <v>4828</v>
      </c>
      <c r="H6650" s="41"/>
      <c r="I6650" s="42"/>
      <c r="J6650" s="84" t="s">
        <v>4829</v>
      </c>
      <c r="K6650" s="4"/>
    </row>
    <row r="6651" ht="39.0" customHeight="1">
      <c r="A6651" s="68" t="s">
        <v>1913</v>
      </c>
      <c r="B6651" s="69" t="s">
        <v>4830</v>
      </c>
      <c r="C6651" s="68" t="s">
        <v>104</v>
      </c>
      <c r="D6651" s="68" t="s">
        <v>4831</v>
      </c>
      <c r="E6651" s="72">
        <v>0.36</v>
      </c>
      <c r="F6651" s="71" t="s">
        <v>130</v>
      </c>
      <c r="G6651" s="83" t="s">
        <v>4832</v>
      </c>
      <c r="H6651" s="41"/>
      <c r="I6651" s="42"/>
      <c r="J6651" s="84" t="s">
        <v>4833</v>
      </c>
      <c r="K6651" s="4"/>
    </row>
    <row r="6652" ht="39.0" customHeight="1">
      <c r="A6652" s="68" t="s">
        <v>1913</v>
      </c>
      <c r="B6652" s="69" t="s">
        <v>4834</v>
      </c>
      <c r="C6652" s="68" t="s">
        <v>104</v>
      </c>
      <c r="D6652" s="68" t="s">
        <v>4835</v>
      </c>
      <c r="E6652" s="72">
        <v>2.0</v>
      </c>
      <c r="F6652" s="71" t="s">
        <v>106</v>
      </c>
      <c r="G6652" s="83" t="s">
        <v>4836</v>
      </c>
      <c r="H6652" s="41"/>
      <c r="I6652" s="42"/>
      <c r="J6652" s="84" t="s">
        <v>4837</v>
      </c>
      <c r="K6652" s="4"/>
    </row>
    <row r="6653" ht="25.5" customHeight="1">
      <c r="A6653" s="68" t="s">
        <v>1913</v>
      </c>
      <c r="B6653" s="69" t="s">
        <v>4838</v>
      </c>
      <c r="C6653" s="68" t="s">
        <v>104</v>
      </c>
      <c r="D6653" s="68" t="s">
        <v>4839</v>
      </c>
      <c r="E6653" s="72">
        <v>3.3912</v>
      </c>
      <c r="F6653" s="71" t="s">
        <v>2611</v>
      </c>
      <c r="G6653" s="83" t="s">
        <v>4840</v>
      </c>
      <c r="H6653" s="41"/>
      <c r="I6653" s="42"/>
      <c r="J6653" s="84" t="s">
        <v>4841</v>
      </c>
      <c r="K6653" s="4"/>
    </row>
    <row r="6654" ht="19.5" customHeight="1">
      <c r="A6654" s="51"/>
      <c r="B6654" s="38"/>
      <c r="C6654" s="38"/>
      <c r="D6654" s="38"/>
      <c r="E6654" s="34"/>
      <c r="F6654" s="51" t="s">
        <v>1985</v>
      </c>
      <c r="G6654" s="38"/>
      <c r="H6654" s="38"/>
      <c r="I6654" s="34"/>
      <c r="J6654" s="49">
        <v>274.3019</v>
      </c>
      <c r="K6654" s="4"/>
    </row>
    <row r="6655" ht="13.5" customHeight="1">
      <c r="A6655" s="64"/>
      <c r="B6655" s="64"/>
      <c r="C6655" s="64"/>
      <c r="D6655" s="64"/>
      <c r="E6655" s="64" t="s">
        <v>1935</v>
      </c>
      <c r="F6655" s="74">
        <v>0.0</v>
      </c>
      <c r="G6655" s="64" t="s">
        <v>1936</v>
      </c>
      <c r="H6655" s="74">
        <v>106.97</v>
      </c>
      <c r="I6655" s="64" t="s">
        <v>1937</v>
      </c>
      <c r="J6655" s="74">
        <v>106.96655030052021</v>
      </c>
      <c r="K6655" s="4"/>
    </row>
    <row r="6656" ht="13.5" customHeight="1">
      <c r="A6656" s="64"/>
      <c r="B6656" s="64"/>
      <c r="C6656" s="64"/>
      <c r="D6656" s="64"/>
      <c r="E6656" s="64" t="s">
        <v>1938</v>
      </c>
      <c r="F6656" s="74">
        <v>64.57</v>
      </c>
      <c r="G6656" s="64"/>
      <c r="H6656" s="75" t="s">
        <v>1939</v>
      </c>
      <c r="I6656" s="34"/>
      <c r="J6656" s="74">
        <v>338.87</v>
      </c>
      <c r="K6656" s="4"/>
    </row>
    <row r="6657" ht="0.75" customHeight="1">
      <c r="A6657" s="76"/>
      <c r="B6657" s="76"/>
      <c r="C6657" s="76"/>
      <c r="D6657" s="76"/>
      <c r="E6657" s="76"/>
      <c r="F6657" s="76"/>
      <c r="G6657" s="76"/>
      <c r="H6657" s="76"/>
      <c r="I6657" s="76"/>
      <c r="J6657" s="76"/>
      <c r="K6657" s="4"/>
    </row>
    <row r="6658" ht="18.0" customHeight="1">
      <c r="A6658" s="39"/>
      <c r="B6658" s="43" t="s">
        <v>83</v>
      </c>
      <c r="C6658" s="39" t="s">
        <v>84</v>
      </c>
      <c r="D6658" s="39" t="s">
        <v>24</v>
      </c>
      <c r="E6658" s="40" t="s">
        <v>1911</v>
      </c>
      <c r="F6658" s="42"/>
      <c r="G6658" s="54" t="s">
        <v>85</v>
      </c>
      <c r="H6658" s="43" t="s">
        <v>25</v>
      </c>
      <c r="I6658" s="43" t="s">
        <v>1912</v>
      </c>
      <c r="J6658" s="43" t="s">
        <v>86</v>
      </c>
      <c r="K6658" s="43" t="s">
        <v>26</v>
      </c>
    </row>
    <row r="6659" ht="25.5" customHeight="1">
      <c r="A6659" s="56" t="s">
        <v>1913</v>
      </c>
      <c r="B6659" s="58" t="s">
        <v>3171</v>
      </c>
      <c r="C6659" s="56" t="s">
        <v>122</v>
      </c>
      <c r="D6659" s="56" t="s">
        <v>3172</v>
      </c>
      <c r="E6659" s="66" t="s">
        <v>3161</v>
      </c>
      <c r="F6659" s="42"/>
      <c r="G6659" s="57" t="s">
        <v>801</v>
      </c>
      <c r="H6659" s="67">
        <v>1.0</v>
      </c>
      <c r="I6659" s="59"/>
      <c r="J6659" s="59">
        <v>58.94</v>
      </c>
      <c r="K6659" s="59">
        <v>58.94</v>
      </c>
    </row>
    <row r="6660" ht="24.0" customHeight="1">
      <c r="A6660" s="68" t="s">
        <v>1915</v>
      </c>
      <c r="B6660" s="69" t="s">
        <v>2005</v>
      </c>
      <c r="C6660" s="68" t="s">
        <v>122</v>
      </c>
      <c r="D6660" s="68" t="s">
        <v>2006</v>
      </c>
      <c r="E6660" s="70" t="s">
        <v>1918</v>
      </c>
      <c r="F6660" s="42"/>
      <c r="G6660" s="71" t="s">
        <v>1134</v>
      </c>
      <c r="H6660" s="72">
        <v>0.64609</v>
      </c>
      <c r="I6660" s="72">
        <v>0.0</v>
      </c>
      <c r="J6660" s="73">
        <v>21.72</v>
      </c>
      <c r="K6660" s="73">
        <v>14.03</v>
      </c>
    </row>
    <row r="6661" ht="39.0" customHeight="1">
      <c r="A6661" s="77" t="s">
        <v>1940</v>
      </c>
      <c r="B6661" s="78" t="s">
        <v>4842</v>
      </c>
      <c r="C6661" s="77" t="s">
        <v>122</v>
      </c>
      <c r="D6661" s="77" t="s">
        <v>4843</v>
      </c>
      <c r="E6661" s="79" t="s">
        <v>1943</v>
      </c>
      <c r="F6661" s="42"/>
      <c r="G6661" s="80" t="s">
        <v>801</v>
      </c>
      <c r="H6661" s="81">
        <v>1.0</v>
      </c>
      <c r="I6661" s="81">
        <v>0.0</v>
      </c>
      <c r="J6661" s="82">
        <v>44.91</v>
      </c>
      <c r="K6661" s="82">
        <v>44.91</v>
      </c>
    </row>
    <row r="6662" ht="13.5" customHeight="1">
      <c r="A6662" s="64"/>
      <c r="B6662" s="64"/>
      <c r="C6662" s="64"/>
      <c r="D6662" s="64"/>
      <c r="E6662" s="64"/>
      <c r="F6662" s="64" t="s">
        <v>1935</v>
      </c>
      <c r="G6662" s="74">
        <v>4.85</v>
      </c>
      <c r="H6662" s="64" t="s">
        <v>1936</v>
      </c>
      <c r="I6662" s="74">
        <v>5.22</v>
      </c>
      <c r="J6662" s="64" t="s">
        <v>1937</v>
      </c>
      <c r="K6662" s="74">
        <v>10.07</v>
      </c>
    </row>
    <row r="6663" ht="13.5" customHeight="1">
      <c r="A6663" s="64"/>
      <c r="B6663" s="64"/>
      <c r="C6663" s="64"/>
      <c r="D6663" s="64"/>
      <c r="E6663" s="64"/>
      <c r="F6663" s="64" t="s">
        <v>1938</v>
      </c>
      <c r="G6663" s="74">
        <v>13.87</v>
      </c>
      <c r="H6663" s="75" t="s">
        <v>1939</v>
      </c>
      <c r="I6663" s="34"/>
      <c r="J6663" s="64"/>
      <c r="K6663" s="74">
        <v>72.81</v>
      </c>
    </row>
    <row r="6664" ht="0.75" customHeight="1">
      <c r="A6664" s="76"/>
      <c r="B6664" s="76"/>
      <c r="C6664" s="76"/>
      <c r="D6664" s="76"/>
      <c r="E6664" s="76"/>
      <c r="F6664" s="76"/>
      <c r="G6664" s="76"/>
      <c r="H6664" s="76"/>
      <c r="I6664" s="76"/>
      <c r="J6664" s="76"/>
      <c r="K6664" s="76"/>
    </row>
    <row r="6665" ht="18.0" customHeight="1">
      <c r="A6665" s="39"/>
      <c r="B6665" s="43" t="s">
        <v>83</v>
      </c>
      <c r="C6665" s="39" t="s">
        <v>84</v>
      </c>
      <c r="D6665" s="39" t="s">
        <v>24</v>
      </c>
      <c r="E6665" s="40" t="s">
        <v>1911</v>
      </c>
      <c r="F6665" s="42"/>
      <c r="G6665" s="54" t="s">
        <v>85</v>
      </c>
      <c r="H6665" s="43" t="s">
        <v>25</v>
      </c>
      <c r="I6665" s="43" t="s">
        <v>1912</v>
      </c>
      <c r="J6665" s="43" t="s">
        <v>86</v>
      </c>
      <c r="K6665" s="43" t="s">
        <v>26</v>
      </c>
    </row>
    <row r="6666" ht="25.5" customHeight="1">
      <c r="A6666" s="56" t="s">
        <v>1913</v>
      </c>
      <c r="B6666" s="58" t="s">
        <v>3169</v>
      </c>
      <c r="C6666" s="56" t="s">
        <v>122</v>
      </c>
      <c r="D6666" s="56" t="s">
        <v>3170</v>
      </c>
      <c r="E6666" s="66" t="s">
        <v>3161</v>
      </c>
      <c r="F6666" s="42"/>
      <c r="G6666" s="57" t="s">
        <v>130</v>
      </c>
      <c r="H6666" s="67">
        <v>1.0</v>
      </c>
      <c r="I6666" s="59"/>
      <c r="J6666" s="59">
        <v>3.56</v>
      </c>
      <c r="K6666" s="59">
        <v>3.56</v>
      </c>
    </row>
    <row r="6667" ht="24.0" customHeight="1">
      <c r="A6667" s="68" t="s">
        <v>1915</v>
      </c>
      <c r="B6667" s="69" t="s">
        <v>2001</v>
      </c>
      <c r="C6667" s="68" t="s">
        <v>122</v>
      </c>
      <c r="D6667" s="68" t="s">
        <v>2002</v>
      </c>
      <c r="E6667" s="70" t="s">
        <v>1918</v>
      </c>
      <c r="F6667" s="42"/>
      <c r="G6667" s="71" t="s">
        <v>1134</v>
      </c>
      <c r="H6667" s="72">
        <v>0.00491</v>
      </c>
      <c r="I6667" s="72">
        <v>0.0</v>
      </c>
      <c r="J6667" s="73">
        <v>27.11</v>
      </c>
      <c r="K6667" s="73">
        <v>0.13</v>
      </c>
    </row>
    <row r="6668" ht="24.0" customHeight="1">
      <c r="A6668" s="68" t="s">
        <v>1915</v>
      </c>
      <c r="B6668" s="69" t="s">
        <v>2005</v>
      </c>
      <c r="C6668" s="68" t="s">
        <v>122</v>
      </c>
      <c r="D6668" s="68" t="s">
        <v>2006</v>
      </c>
      <c r="E6668" s="70" t="s">
        <v>1918</v>
      </c>
      <c r="F6668" s="42"/>
      <c r="G6668" s="71" t="s">
        <v>1134</v>
      </c>
      <c r="H6668" s="72">
        <v>0.00589</v>
      </c>
      <c r="I6668" s="72">
        <v>0.0</v>
      </c>
      <c r="J6668" s="73">
        <v>21.72</v>
      </c>
      <c r="K6668" s="73">
        <v>0.12</v>
      </c>
    </row>
    <row r="6669" ht="24.0" customHeight="1">
      <c r="A6669" s="77" t="s">
        <v>1940</v>
      </c>
      <c r="B6669" s="78" t="s">
        <v>4844</v>
      </c>
      <c r="C6669" s="77" t="s">
        <v>122</v>
      </c>
      <c r="D6669" s="77" t="s">
        <v>4845</v>
      </c>
      <c r="E6669" s="79" t="s">
        <v>1943</v>
      </c>
      <c r="F6669" s="42"/>
      <c r="G6669" s="80" t="s">
        <v>130</v>
      </c>
      <c r="H6669" s="81">
        <v>1.128</v>
      </c>
      <c r="I6669" s="81">
        <v>0.0</v>
      </c>
      <c r="J6669" s="82">
        <v>2.94</v>
      </c>
      <c r="K6669" s="82">
        <v>3.31</v>
      </c>
    </row>
    <row r="6670" ht="13.5" customHeight="1">
      <c r="A6670" s="64"/>
      <c r="B6670" s="64"/>
      <c r="C6670" s="64"/>
      <c r="D6670" s="64"/>
      <c r="E6670" s="64"/>
      <c r="F6670" s="64" t="s">
        <v>1935</v>
      </c>
      <c r="G6670" s="74">
        <v>0.09</v>
      </c>
      <c r="H6670" s="64" t="s">
        <v>1936</v>
      </c>
      <c r="I6670" s="74">
        <v>0.1</v>
      </c>
      <c r="J6670" s="64" t="s">
        <v>1937</v>
      </c>
      <c r="K6670" s="74">
        <v>0.19</v>
      </c>
    </row>
    <row r="6671" ht="13.5" customHeight="1">
      <c r="A6671" s="64"/>
      <c r="B6671" s="64"/>
      <c r="C6671" s="64"/>
      <c r="D6671" s="64"/>
      <c r="E6671" s="64"/>
      <c r="F6671" s="64" t="s">
        <v>1938</v>
      </c>
      <c r="G6671" s="74">
        <v>0.83</v>
      </c>
      <c r="H6671" s="75" t="s">
        <v>1939</v>
      </c>
      <c r="I6671" s="34"/>
      <c r="J6671" s="64"/>
      <c r="K6671" s="74">
        <v>4.39</v>
      </c>
    </row>
    <row r="6672" ht="0.75" customHeight="1">
      <c r="A6672" s="76"/>
      <c r="B6672" s="76"/>
      <c r="C6672" s="76"/>
      <c r="D6672" s="76"/>
      <c r="E6672" s="76"/>
      <c r="F6672" s="76"/>
      <c r="G6672" s="76"/>
      <c r="H6672" s="76"/>
      <c r="I6672" s="76"/>
      <c r="J6672" s="76"/>
      <c r="K6672" s="76"/>
    </row>
    <row r="6673" ht="18.0" customHeight="1">
      <c r="A6673" s="39"/>
      <c r="B6673" s="43" t="s">
        <v>83</v>
      </c>
      <c r="C6673" s="39" t="s">
        <v>84</v>
      </c>
      <c r="D6673" s="39" t="s">
        <v>24</v>
      </c>
      <c r="E6673" s="40" t="s">
        <v>1911</v>
      </c>
      <c r="F6673" s="42"/>
      <c r="G6673" s="54" t="s">
        <v>85</v>
      </c>
      <c r="H6673" s="43" t="s">
        <v>25</v>
      </c>
      <c r="I6673" s="43" t="s">
        <v>86</v>
      </c>
      <c r="J6673" s="43" t="s">
        <v>26</v>
      </c>
      <c r="K6673" s="4"/>
    </row>
    <row r="6674" ht="39.0" customHeight="1">
      <c r="A6674" s="56" t="s">
        <v>1913</v>
      </c>
      <c r="B6674" s="58" t="s">
        <v>3205</v>
      </c>
      <c r="C6674" s="56" t="s">
        <v>104</v>
      </c>
      <c r="D6674" s="56" t="s">
        <v>3206</v>
      </c>
      <c r="E6674" s="66" t="s">
        <v>2157</v>
      </c>
      <c r="F6674" s="42"/>
      <c r="G6674" s="57" t="s">
        <v>130</v>
      </c>
      <c r="H6674" s="67">
        <v>1.0</v>
      </c>
      <c r="I6674" s="59">
        <v>7.14</v>
      </c>
      <c r="J6674" s="59">
        <v>7.14</v>
      </c>
      <c r="K6674" s="4"/>
    </row>
    <row r="6675" ht="19.5" customHeight="1">
      <c r="A6675" s="51"/>
      <c r="B6675" s="38"/>
      <c r="C6675" s="38"/>
      <c r="D6675" s="38"/>
      <c r="E6675" s="34"/>
      <c r="F6675" s="51" t="s">
        <v>1968</v>
      </c>
      <c r="G6675" s="38"/>
      <c r="H6675" s="38"/>
      <c r="I6675" s="34"/>
      <c r="J6675" s="49">
        <v>0.0</v>
      </c>
      <c r="K6675" s="4"/>
    </row>
    <row r="6676" ht="19.5" customHeight="1">
      <c r="A6676" s="51"/>
      <c r="B6676" s="38"/>
      <c r="C6676" s="38"/>
      <c r="D6676" s="38"/>
      <c r="E6676" s="34"/>
      <c r="F6676" s="51" t="s">
        <v>1969</v>
      </c>
      <c r="G6676" s="38"/>
      <c r="H6676" s="38"/>
      <c r="I6676" s="34"/>
      <c r="J6676" s="49">
        <v>1.0</v>
      </c>
      <c r="K6676" s="4"/>
    </row>
    <row r="6677" ht="19.5" customHeight="1">
      <c r="A6677" s="51"/>
      <c r="B6677" s="38"/>
      <c r="C6677" s="38"/>
      <c r="D6677" s="38"/>
      <c r="E6677" s="34"/>
      <c r="F6677" s="51" t="s">
        <v>1970</v>
      </c>
      <c r="G6677" s="38"/>
      <c r="H6677" s="38"/>
      <c r="I6677" s="34"/>
      <c r="J6677" s="49">
        <v>0.0</v>
      </c>
      <c r="K6677" s="4"/>
    </row>
    <row r="6678" ht="19.5" customHeight="1">
      <c r="A6678" s="39" t="s">
        <v>2158</v>
      </c>
      <c r="B6678" s="43" t="s">
        <v>83</v>
      </c>
      <c r="C6678" s="39" t="s">
        <v>84</v>
      </c>
      <c r="D6678" s="39" t="s">
        <v>2159</v>
      </c>
      <c r="E6678" s="43" t="s">
        <v>1596</v>
      </c>
      <c r="F6678" s="43" t="s">
        <v>1973</v>
      </c>
      <c r="G6678" s="43" t="s">
        <v>1974</v>
      </c>
      <c r="H6678" s="43"/>
      <c r="I6678" s="43"/>
      <c r="J6678" s="43" t="s">
        <v>1975</v>
      </c>
      <c r="K6678" s="4"/>
    </row>
    <row r="6679" ht="24.0" customHeight="1">
      <c r="A6679" s="77" t="s">
        <v>1940</v>
      </c>
      <c r="B6679" s="78" t="s">
        <v>4846</v>
      </c>
      <c r="C6679" s="77" t="s">
        <v>104</v>
      </c>
      <c r="D6679" s="77" t="s">
        <v>4847</v>
      </c>
      <c r="E6679" s="81">
        <v>0.00255</v>
      </c>
      <c r="F6679" s="80" t="s">
        <v>2611</v>
      </c>
      <c r="G6679" s="85" t="s">
        <v>4848</v>
      </c>
      <c r="H6679" s="41"/>
      <c r="I6679" s="42"/>
      <c r="J6679" s="86" t="s">
        <v>2440</v>
      </c>
      <c r="K6679" s="4"/>
    </row>
    <row r="6680" ht="39.0" customHeight="1">
      <c r="A6680" s="77" t="s">
        <v>1940</v>
      </c>
      <c r="B6680" s="78" t="s">
        <v>4849</v>
      </c>
      <c r="C6680" s="77" t="s">
        <v>104</v>
      </c>
      <c r="D6680" s="77" t="s">
        <v>4850</v>
      </c>
      <c r="E6680" s="81">
        <v>0.2361111</v>
      </c>
      <c r="F6680" s="80" t="s">
        <v>2611</v>
      </c>
      <c r="G6680" s="85" t="s">
        <v>4851</v>
      </c>
      <c r="H6680" s="41"/>
      <c r="I6680" s="42"/>
      <c r="J6680" s="86" t="s">
        <v>4852</v>
      </c>
      <c r="K6680" s="4"/>
    </row>
    <row r="6681" ht="19.5" customHeight="1">
      <c r="A6681" s="51"/>
      <c r="B6681" s="38"/>
      <c r="C6681" s="38"/>
      <c r="D6681" s="38"/>
      <c r="E6681" s="34"/>
      <c r="F6681" s="51" t="s">
        <v>2188</v>
      </c>
      <c r="G6681" s="38"/>
      <c r="H6681" s="38"/>
      <c r="I6681" s="34"/>
      <c r="J6681" s="49">
        <v>1.6054</v>
      </c>
      <c r="K6681" s="4"/>
    </row>
    <row r="6682" ht="19.5" customHeight="1">
      <c r="A6682" s="39" t="s">
        <v>1971</v>
      </c>
      <c r="B6682" s="43" t="s">
        <v>83</v>
      </c>
      <c r="C6682" s="39" t="s">
        <v>84</v>
      </c>
      <c r="D6682" s="39" t="s">
        <v>1972</v>
      </c>
      <c r="E6682" s="43" t="s">
        <v>1596</v>
      </c>
      <c r="F6682" s="43" t="s">
        <v>1973</v>
      </c>
      <c r="G6682" s="43" t="s">
        <v>1974</v>
      </c>
      <c r="H6682" s="43"/>
      <c r="I6682" s="43"/>
      <c r="J6682" s="43" t="s">
        <v>1975</v>
      </c>
      <c r="K6682" s="4"/>
    </row>
    <row r="6683" ht="24.0" customHeight="1">
      <c r="A6683" s="68" t="s">
        <v>1913</v>
      </c>
      <c r="B6683" s="69" t="s">
        <v>4853</v>
      </c>
      <c r="C6683" s="68" t="s">
        <v>104</v>
      </c>
      <c r="D6683" s="68" t="s">
        <v>4854</v>
      </c>
      <c r="E6683" s="72">
        <v>0.2444444</v>
      </c>
      <c r="F6683" s="71" t="s">
        <v>1978</v>
      </c>
      <c r="G6683" s="83" t="s">
        <v>3014</v>
      </c>
      <c r="H6683" s="41"/>
      <c r="I6683" s="42"/>
      <c r="J6683" s="84" t="s">
        <v>4855</v>
      </c>
      <c r="K6683" s="4"/>
    </row>
    <row r="6684" ht="19.5" customHeight="1">
      <c r="A6684" s="51"/>
      <c r="B6684" s="38"/>
      <c r="C6684" s="38"/>
      <c r="D6684" s="38"/>
      <c r="E6684" s="34"/>
      <c r="F6684" s="51" t="s">
        <v>1985</v>
      </c>
      <c r="G6684" s="38"/>
      <c r="H6684" s="38"/>
      <c r="I6684" s="34"/>
      <c r="J6684" s="49">
        <v>5.5391</v>
      </c>
      <c r="K6684" s="4"/>
    </row>
    <row r="6685" ht="13.5" customHeight="1">
      <c r="A6685" s="64"/>
      <c r="B6685" s="64"/>
      <c r="C6685" s="64"/>
      <c r="D6685" s="64"/>
      <c r="E6685" s="64" t="s">
        <v>1935</v>
      </c>
      <c r="F6685" s="74">
        <v>0.0</v>
      </c>
      <c r="G6685" s="64" t="s">
        <v>1936</v>
      </c>
      <c r="H6685" s="74">
        <v>3.95</v>
      </c>
      <c r="I6685" s="64" t="s">
        <v>1937</v>
      </c>
      <c r="J6685" s="74">
        <v>3.95049039284</v>
      </c>
      <c r="K6685" s="4"/>
    </row>
    <row r="6686" ht="13.5" customHeight="1">
      <c r="A6686" s="64"/>
      <c r="B6686" s="64"/>
      <c r="C6686" s="64"/>
      <c r="D6686" s="64"/>
      <c r="E6686" s="64" t="s">
        <v>1938</v>
      </c>
      <c r="F6686" s="74">
        <v>1.68</v>
      </c>
      <c r="G6686" s="64"/>
      <c r="H6686" s="75" t="s">
        <v>1939</v>
      </c>
      <c r="I6686" s="34"/>
      <c r="J6686" s="74">
        <v>8.82</v>
      </c>
      <c r="K6686" s="4"/>
    </row>
    <row r="6687" ht="0.75" customHeight="1">
      <c r="A6687" s="76"/>
      <c r="B6687" s="76"/>
      <c r="C6687" s="76"/>
      <c r="D6687" s="76"/>
      <c r="E6687" s="76"/>
      <c r="F6687" s="76"/>
      <c r="G6687" s="76"/>
      <c r="H6687" s="76"/>
      <c r="I6687" s="76"/>
      <c r="J6687" s="76"/>
      <c r="K6687" s="4"/>
    </row>
    <row r="6688" ht="18.0" customHeight="1">
      <c r="A6688" s="39"/>
      <c r="B6688" s="43" t="s">
        <v>83</v>
      </c>
      <c r="C6688" s="39" t="s">
        <v>84</v>
      </c>
      <c r="D6688" s="39" t="s">
        <v>24</v>
      </c>
      <c r="E6688" s="40" t="s">
        <v>1911</v>
      </c>
      <c r="F6688" s="42"/>
      <c r="G6688" s="54" t="s">
        <v>85</v>
      </c>
      <c r="H6688" s="43" t="s">
        <v>25</v>
      </c>
      <c r="I6688" s="43" t="s">
        <v>86</v>
      </c>
      <c r="J6688" s="43" t="s">
        <v>26</v>
      </c>
      <c r="K6688" s="4"/>
    </row>
    <row r="6689" ht="25.5" customHeight="1">
      <c r="A6689" s="56" t="s">
        <v>1913</v>
      </c>
      <c r="B6689" s="58" t="s">
        <v>2315</v>
      </c>
      <c r="C6689" s="56" t="s">
        <v>104</v>
      </c>
      <c r="D6689" s="56" t="s">
        <v>2316</v>
      </c>
      <c r="E6689" s="66" t="s">
        <v>1967</v>
      </c>
      <c r="F6689" s="42"/>
      <c r="G6689" s="57" t="s">
        <v>106</v>
      </c>
      <c r="H6689" s="67">
        <v>1.0</v>
      </c>
      <c r="I6689" s="59">
        <v>5760.0</v>
      </c>
      <c r="J6689" s="59">
        <v>5760.0</v>
      </c>
      <c r="K6689" s="4"/>
    </row>
    <row r="6690" ht="19.5" customHeight="1">
      <c r="A6690" s="51"/>
      <c r="B6690" s="38"/>
      <c r="C6690" s="38"/>
      <c r="D6690" s="38"/>
      <c r="E6690" s="34"/>
      <c r="F6690" s="51" t="s">
        <v>1968</v>
      </c>
      <c r="G6690" s="38"/>
      <c r="H6690" s="38"/>
      <c r="I6690" s="34"/>
      <c r="J6690" s="49">
        <v>0.0</v>
      </c>
      <c r="K6690" s="4"/>
    </row>
    <row r="6691" ht="19.5" customHeight="1">
      <c r="A6691" s="51"/>
      <c r="B6691" s="38"/>
      <c r="C6691" s="38"/>
      <c r="D6691" s="38"/>
      <c r="E6691" s="34"/>
      <c r="F6691" s="51" t="s">
        <v>1969</v>
      </c>
      <c r="G6691" s="38"/>
      <c r="H6691" s="38"/>
      <c r="I6691" s="34"/>
      <c r="J6691" s="49">
        <v>1.0</v>
      </c>
      <c r="K6691" s="4"/>
    </row>
    <row r="6692" ht="19.5" customHeight="1">
      <c r="A6692" s="51"/>
      <c r="B6692" s="38"/>
      <c r="C6692" s="38"/>
      <c r="D6692" s="38"/>
      <c r="E6692" s="34"/>
      <c r="F6692" s="51" t="s">
        <v>1970</v>
      </c>
      <c r="G6692" s="38"/>
      <c r="H6692" s="38"/>
      <c r="I6692" s="34"/>
      <c r="J6692" s="49">
        <v>0.0</v>
      </c>
      <c r="K6692" s="4"/>
    </row>
    <row r="6693" ht="19.5" customHeight="1">
      <c r="A6693" s="39" t="s">
        <v>1971</v>
      </c>
      <c r="B6693" s="43" t="s">
        <v>83</v>
      </c>
      <c r="C6693" s="39" t="s">
        <v>84</v>
      </c>
      <c r="D6693" s="39" t="s">
        <v>1972</v>
      </c>
      <c r="E6693" s="43" t="s">
        <v>1596</v>
      </c>
      <c r="F6693" s="43" t="s">
        <v>1973</v>
      </c>
      <c r="G6693" s="43" t="s">
        <v>1974</v>
      </c>
      <c r="H6693" s="43"/>
      <c r="I6693" s="43"/>
      <c r="J6693" s="43" t="s">
        <v>1975</v>
      </c>
      <c r="K6693" s="4"/>
    </row>
    <row r="6694" ht="25.5" customHeight="1">
      <c r="A6694" s="68" t="s">
        <v>1913</v>
      </c>
      <c r="B6694" s="69" t="s">
        <v>4856</v>
      </c>
      <c r="C6694" s="68" t="s">
        <v>104</v>
      </c>
      <c r="D6694" s="68" t="s">
        <v>4857</v>
      </c>
      <c r="E6694" s="72">
        <v>40.0</v>
      </c>
      <c r="F6694" s="71" t="s">
        <v>1978</v>
      </c>
      <c r="G6694" s="83" t="s">
        <v>4858</v>
      </c>
      <c r="H6694" s="41"/>
      <c r="I6694" s="42"/>
      <c r="J6694" s="84" t="s">
        <v>4859</v>
      </c>
      <c r="K6694" s="4"/>
    </row>
    <row r="6695" ht="19.5" customHeight="1">
      <c r="A6695" s="51"/>
      <c r="B6695" s="38"/>
      <c r="C6695" s="38"/>
      <c r="D6695" s="38"/>
      <c r="E6695" s="34"/>
      <c r="F6695" s="51" t="s">
        <v>1985</v>
      </c>
      <c r="G6695" s="38"/>
      <c r="H6695" s="38"/>
      <c r="I6695" s="34"/>
      <c r="J6695" s="49">
        <v>5760.0</v>
      </c>
      <c r="K6695" s="4"/>
    </row>
    <row r="6696" ht="13.5" customHeight="1">
      <c r="A6696" s="64"/>
      <c r="B6696" s="64"/>
      <c r="C6696" s="64"/>
      <c r="D6696" s="64"/>
      <c r="E6696" s="64" t="s">
        <v>1935</v>
      </c>
      <c r="F6696" s="74">
        <v>0.0</v>
      </c>
      <c r="G6696" s="64" t="s">
        <v>1936</v>
      </c>
      <c r="H6696" s="74">
        <v>5684.48</v>
      </c>
      <c r="I6696" s="64" t="s">
        <v>1937</v>
      </c>
      <c r="J6696" s="74">
        <v>5684.484</v>
      </c>
      <c r="K6696" s="4"/>
    </row>
    <row r="6697" ht="13.5" customHeight="1">
      <c r="A6697" s="64"/>
      <c r="B6697" s="64"/>
      <c r="C6697" s="64"/>
      <c r="D6697" s="64"/>
      <c r="E6697" s="64" t="s">
        <v>1938</v>
      </c>
      <c r="F6697" s="74">
        <v>1355.9</v>
      </c>
      <c r="G6697" s="64"/>
      <c r="H6697" s="75" t="s">
        <v>1939</v>
      </c>
      <c r="I6697" s="34"/>
      <c r="J6697" s="74">
        <v>7115.9</v>
      </c>
      <c r="K6697" s="4"/>
    </row>
    <row r="6698" ht="0.75" customHeight="1">
      <c r="A6698" s="76"/>
      <c r="B6698" s="76"/>
      <c r="C6698" s="76"/>
      <c r="D6698" s="76"/>
      <c r="E6698" s="76"/>
      <c r="F6698" s="76"/>
      <c r="G6698" s="76"/>
      <c r="H6698" s="76"/>
      <c r="I6698" s="76"/>
      <c r="J6698" s="76"/>
      <c r="K6698" s="4"/>
    </row>
    <row r="6699" ht="18.0" customHeight="1">
      <c r="A6699" s="39"/>
      <c r="B6699" s="43" t="s">
        <v>83</v>
      </c>
      <c r="C6699" s="39" t="s">
        <v>84</v>
      </c>
      <c r="D6699" s="39" t="s">
        <v>24</v>
      </c>
      <c r="E6699" s="40" t="s">
        <v>1911</v>
      </c>
      <c r="F6699" s="42"/>
      <c r="G6699" s="54" t="s">
        <v>85</v>
      </c>
      <c r="H6699" s="43" t="s">
        <v>25</v>
      </c>
      <c r="I6699" s="43" t="s">
        <v>1912</v>
      </c>
      <c r="J6699" s="43" t="s">
        <v>86</v>
      </c>
      <c r="K6699" s="43" t="s">
        <v>26</v>
      </c>
    </row>
    <row r="6700" ht="24.0" customHeight="1">
      <c r="A6700" s="56" t="s">
        <v>1913</v>
      </c>
      <c r="B6700" s="58" t="s">
        <v>2849</v>
      </c>
      <c r="C6700" s="56" t="s">
        <v>241</v>
      </c>
      <c r="D6700" s="56" t="s">
        <v>2850</v>
      </c>
      <c r="E6700" s="66">
        <v>0.0</v>
      </c>
      <c r="F6700" s="42"/>
      <c r="G6700" s="57" t="s">
        <v>111</v>
      </c>
      <c r="H6700" s="67">
        <v>1.0</v>
      </c>
      <c r="I6700" s="59"/>
      <c r="J6700" s="59">
        <v>1104.12</v>
      </c>
      <c r="K6700" s="59">
        <v>1104.12</v>
      </c>
    </row>
    <row r="6701" ht="24.0" customHeight="1">
      <c r="A6701" s="77" t="s">
        <v>1940</v>
      </c>
      <c r="B6701" s="78" t="s">
        <v>4860</v>
      </c>
      <c r="C6701" s="77" t="s">
        <v>241</v>
      </c>
      <c r="D6701" s="77" t="s">
        <v>4861</v>
      </c>
      <c r="E6701" s="79" t="s">
        <v>1943</v>
      </c>
      <c r="F6701" s="42"/>
      <c r="G6701" s="80" t="s">
        <v>801</v>
      </c>
      <c r="H6701" s="81">
        <v>486.0</v>
      </c>
      <c r="I6701" s="81">
        <v>0.0</v>
      </c>
      <c r="J6701" s="82">
        <v>0.71</v>
      </c>
      <c r="K6701" s="82">
        <v>345.06</v>
      </c>
    </row>
    <row r="6702" ht="24.0" customHeight="1">
      <c r="A6702" s="77" t="s">
        <v>1940</v>
      </c>
      <c r="B6702" s="78" t="s">
        <v>4862</v>
      </c>
      <c r="C6702" s="77" t="s">
        <v>241</v>
      </c>
      <c r="D6702" s="77" t="s">
        <v>4863</v>
      </c>
      <c r="E6702" s="79" t="s">
        <v>1943</v>
      </c>
      <c r="F6702" s="42"/>
      <c r="G6702" s="80" t="s">
        <v>111</v>
      </c>
      <c r="H6702" s="81">
        <v>1.216</v>
      </c>
      <c r="I6702" s="81">
        <v>0.0</v>
      </c>
      <c r="J6702" s="82">
        <v>83.58</v>
      </c>
      <c r="K6702" s="82">
        <v>101.63</v>
      </c>
    </row>
    <row r="6703" ht="24.0" customHeight="1">
      <c r="A6703" s="77" t="s">
        <v>1940</v>
      </c>
      <c r="B6703" s="78" t="s">
        <v>2321</v>
      </c>
      <c r="C6703" s="77" t="s">
        <v>241</v>
      </c>
      <c r="D6703" s="77" t="s">
        <v>2149</v>
      </c>
      <c r="E6703" s="79" t="s">
        <v>1948</v>
      </c>
      <c r="F6703" s="42"/>
      <c r="G6703" s="80" t="s">
        <v>1134</v>
      </c>
      <c r="H6703" s="81">
        <v>32.45</v>
      </c>
      <c r="I6703" s="81">
        <v>0.0</v>
      </c>
      <c r="J6703" s="82">
        <v>20.26</v>
      </c>
      <c r="K6703" s="82">
        <v>657.43</v>
      </c>
    </row>
    <row r="6704" ht="13.5" customHeight="1">
      <c r="A6704" s="64"/>
      <c r="B6704" s="64"/>
      <c r="C6704" s="64"/>
      <c r="D6704" s="64"/>
      <c r="E6704" s="64"/>
      <c r="F6704" s="64" t="s">
        <v>1935</v>
      </c>
      <c r="G6704" s="74">
        <v>316.8</v>
      </c>
      <c r="H6704" s="64" t="s">
        <v>1936</v>
      </c>
      <c r="I6704" s="74">
        <v>340.63</v>
      </c>
      <c r="J6704" s="64" t="s">
        <v>1937</v>
      </c>
      <c r="K6704" s="74">
        <v>657.43</v>
      </c>
    </row>
    <row r="6705" ht="13.5" customHeight="1">
      <c r="A6705" s="64"/>
      <c r="B6705" s="64"/>
      <c r="C6705" s="64"/>
      <c r="D6705" s="64"/>
      <c r="E6705" s="64"/>
      <c r="F6705" s="64" t="s">
        <v>1938</v>
      </c>
      <c r="G6705" s="74">
        <v>259.9</v>
      </c>
      <c r="H6705" s="75" t="s">
        <v>1939</v>
      </c>
      <c r="I6705" s="34"/>
      <c r="J6705" s="64"/>
      <c r="K6705" s="74">
        <v>1364.02</v>
      </c>
    </row>
    <row r="6706" ht="0.75" customHeight="1">
      <c r="A6706" s="76"/>
      <c r="B6706" s="76"/>
      <c r="C6706" s="76"/>
      <c r="D6706" s="76"/>
      <c r="E6706" s="76"/>
      <c r="F6706" s="76"/>
      <c r="G6706" s="76"/>
      <c r="H6706" s="76"/>
      <c r="I6706" s="76"/>
      <c r="J6706" s="76"/>
      <c r="K6706" s="76"/>
    </row>
    <row r="6707" ht="18.0" customHeight="1">
      <c r="A6707" s="39"/>
      <c r="B6707" s="43" t="s">
        <v>83</v>
      </c>
      <c r="C6707" s="39" t="s">
        <v>84</v>
      </c>
      <c r="D6707" s="39" t="s">
        <v>24</v>
      </c>
      <c r="E6707" s="40" t="s">
        <v>1911</v>
      </c>
      <c r="F6707" s="42"/>
      <c r="G6707" s="54" t="s">
        <v>85</v>
      </c>
      <c r="H6707" s="43" t="s">
        <v>25</v>
      </c>
      <c r="I6707" s="43" t="s">
        <v>1912</v>
      </c>
      <c r="J6707" s="43" t="s">
        <v>86</v>
      </c>
      <c r="K6707" s="43" t="s">
        <v>26</v>
      </c>
    </row>
    <row r="6708" ht="25.5" customHeight="1">
      <c r="A6708" s="56" t="s">
        <v>1913</v>
      </c>
      <c r="B6708" s="58" t="s">
        <v>3326</v>
      </c>
      <c r="C6708" s="56" t="s">
        <v>122</v>
      </c>
      <c r="D6708" s="56" t="s">
        <v>3327</v>
      </c>
      <c r="E6708" s="66" t="s">
        <v>2530</v>
      </c>
      <c r="F6708" s="42"/>
      <c r="G6708" s="57" t="s">
        <v>111</v>
      </c>
      <c r="H6708" s="67">
        <v>1.0</v>
      </c>
      <c r="I6708" s="59"/>
      <c r="J6708" s="59">
        <v>4013.54</v>
      </c>
      <c r="K6708" s="59">
        <v>4013.54</v>
      </c>
    </row>
    <row r="6709" ht="24.0" customHeight="1">
      <c r="A6709" s="68" t="s">
        <v>1915</v>
      </c>
      <c r="B6709" s="69" t="s">
        <v>2005</v>
      </c>
      <c r="C6709" s="68" t="s">
        <v>122</v>
      </c>
      <c r="D6709" s="68" t="s">
        <v>2006</v>
      </c>
      <c r="E6709" s="70" t="s">
        <v>1918</v>
      </c>
      <c r="F6709" s="42"/>
      <c r="G6709" s="71" t="s">
        <v>1134</v>
      </c>
      <c r="H6709" s="72">
        <v>15.78</v>
      </c>
      <c r="I6709" s="72">
        <v>0.0</v>
      </c>
      <c r="J6709" s="73">
        <v>21.72</v>
      </c>
      <c r="K6709" s="73">
        <v>342.74</v>
      </c>
    </row>
    <row r="6710" ht="24.0" customHeight="1">
      <c r="A6710" s="77" t="s">
        <v>1940</v>
      </c>
      <c r="B6710" s="78" t="s">
        <v>4864</v>
      </c>
      <c r="C6710" s="77" t="s">
        <v>122</v>
      </c>
      <c r="D6710" s="77" t="s">
        <v>4865</v>
      </c>
      <c r="E6710" s="79" t="s">
        <v>1943</v>
      </c>
      <c r="F6710" s="42"/>
      <c r="G6710" s="80" t="s">
        <v>801</v>
      </c>
      <c r="H6710" s="81">
        <v>1995.0</v>
      </c>
      <c r="I6710" s="81">
        <v>0.0</v>
      </c>
      <c r="J6710" s="82">
        <v>1.84</v>
      </c>
      <c r="K6710" s="82">
        <v>3670.8</v>
      </c>
    </row>
    <row r="6711" ht="13.5" customHeight="1">
      <c r="A6711" s="64"/>
      <c r="B6711" s="64"/>
      <c r="C6711" s="64"/>
      <c r="D6711" s="64"/>
      <c r="E6711" s="64"/>
      <c r="F6711" s="64" t="s">
        <v>1935</v>
      </c>
      <c r="G6711" s="74">
        <v>118.54</v>
      </c>
      <c r="H6711" s="64" t="s">
        <v>1936</v>
      </c>
      <c r="I6711" s="74">
        <v>127.47</v>
      </c>
      <c r="J6711" s="64" t="s">
        <v>1937</v>
      </c>
      <c r="K6711" s="74">
        <v>246.01</v>
      </c>
    </row>
    <row r="6712" ht="13.5" customHeight="1">
      <c r="A6712" s="64"/>
      <c r="B6712" s="64"/>
      <c r="C6712" s="64"/>
      <c r="D6712" s="64"/>
      <c r="E6712" s="64"/>
      <c r="F6712" s="64" t="s">
        <v>1938</v>
      </c>
      <c r="G6712" s="74">
        <v>944.78</v>
      </c>
      <c r="H6712" s="75" t="s">
        <v>1939</v>
      </c>
      <c r="I6712" s="34"/>
      <c r="J6712" s="64"/>
      <c r="K6712" s="74">
        <v>4958.32</v>
      </c>
    </row>
    <row r="6713" ht="0.75" customHeight="1">
      <c r="A6713" s="76"/>
      <c r="B6713" s="76"/>
      <c r="C6713" s="76"/>
      <c r="D6713" s="76"/>
      <c r="E6713" s="76"/>
      <c r="F6713" s="76"/>
      <c r="G6713" s="76"/>
      <c r="H6713" s="76"/>
      <c r="I6713" s="76"/>
      <c r="J6713" s="76"/>
      <c r="K6713" s="76"/>
    </row>
    <row r="6714" ht="18.0" customHeight="1">
      <c r="A6714" s="39"/>
      <c r="B6714" s="43" t="s">
        <v>83</v>
      </c>
      <c r="C6714" s="39" t="s">
        <v>84</v>
      </c>
      <c r="D6714" s="39" t="s">
        <v>24</v>
      </c>
      <c r="E6714" s="40" t="s">
        <v>1911</v>
      </c>
      <c r="F6714" s="42"/>
      <c r="G6714" s="54" t="s">
        <v>85</v>
      </c>
      <c r="H6714" s="43" t="s">
        <v>25</v>
      </c>
      <c r="I6714" s="43" t="s">
        <v>1912</v>
      </c>
      <c r="J6714" s="43" t="s">
        <v>86</v>
      </c>
      <c r="K6714" s="43" t="s">
        <v>26</v>
      </c>
    </row>
    <row r="6715" ht="25.5" customHeight="1">
      <c r="A6715" s="56" t="s">
        <v>1913</v>
      </c>
      <c r="B6715" s="58" t="s">
        <v>2538</v>
      </c>
      <c r="C6715" s="56" t="s">
        <v>332</v>
      </c>
      <c r="D6715" s="56" t="s">
        <v>2539</v>
      </c>
      <c r="E6715" s="66">
        <v>5010.0</v>
      </c>
      <c r="F6715" s="42"/>
      <c r="G6715" s="57" t="s">
        <v>111</v>
      </c>
      <c r="H6715" s="67">
        <v>1.0</v>
      </c>
      <c r="I6715" s="59"/>
      <c r="J6715" s="59">
        <v>753.95</v>
      </c>
      <c r="K6715" s="59">
        <v>753.95</v>
      </c>
    </row>
    <row r="6716" ht="24.0" customHeight="1">
      <c r="A6716" s="77" t="s">
        <v>1940</v>
      </c>
      <c r="B6716" s="78" t="s">
        <v>4866</v>
      </c>
      <c r="C6716" s="77" t="s">
        <v>332</v>
      </c>
      <c r="D6716" s="77" t="s">
        <v>3532</v>
      </c>
      <c r="E6716" s="79" t="s">
        <v>1943</v>
      </c>
      <c r="F6716" s="42"/>
      <c r="G6716" s="80" t="s">
        <v>801</v>
      </c>
      <c r="H6716" s="81">
        <v>182.0</v>
      </c>
      <c r="I6716" s="81">
        <v>0.0</v>
      </c>
      <c r="J6716" s="82">
        <v>1.57</v>
      </c>
      <c r="K6716" s="82">
        <v>285.74</v>
      </c>
    </row>
    <row r="6717" ht="24.0" customHeight="1">
      <c r="A6717" s="77" t="s">
        <v>1940</v>
      </c>
      <c r="B6717" s="78" t="s">
        <v>4867</v>
      </c>
      <c r="C6717" s="77" t="s">
        <v>332</v>
      </c>
      <c r="D6717" s="77" t="s">
        <v>4868</v>
      </c>
      <c r="E6717" s="79" t="s">
        <v>1943</v>
      </c>
      <c r="F6717" s="42"/>
      <c r="G6717" s="80" t="s">
        <v>111</v>
      </c>
      <c r="H6717" s="81">
        <v>1.216</v>
      </c>
      <c r="I6717" s="81">
        <v>0.0</v>
      </c>
      <c r="J6717" s="82">
        <v>100.0</v>
      </c>
      <c r="K6717" s="82">
        <v>121.6</v>
      </c>
    </row>
    <row r="6718" ht="24.0" customHeight="1">
      <c r="A6718" s="77" t="s">
        <v>1940</v>
      </c>
      <c r="B6718" s="78" t="s">
        <v>4869</v>
      </c>
      <c r="C6718" s="77" t="s">
        <v>332</v>
      </c>
      <c r="D6718" s="77" t="s">
        <v>4870</v>
      </c>
      <c r="E6718" s="79" t="s">
        <v>1943</v>
      </c>
      <c r="F6718" s="42"/>
      <c r="G6718" s="80" t="s">
        <v>111</v>
      </c>
      <c r="H6718" s="81">
        <v>1.216</v>
      </c>
      <c r="I6718" s="81">
        <v>0.0</v>
      </c>
      <c r="J6718" s="82">
        <v>124.98</v>
      </c>
      <c r="K6718" s="82">
        <v>151.97</v>
      </c>
    </row>
    <row r="6719" ht="24.0" customHeight="1">
      <c r="A6719" s="77" t="s">
        <v>1940</v>
      </c>
      <c r="B6719" s="78" t="s">
        <v>4871</v>
      </c>
      <c r="C6719" s="77" t="s">
        <v>332</v>
      </c>
      <c r="D6719" s="77" t="s">
        <v>3663</v>
      </c>
      <c r="E6719" s="79" t="s">
        <v>1943</v>
      </c>
      <c r="F6719" s="42"/>
      <c r="G6719" s="80" t="s">
        <v>801</v>
      </c>
      <c r="H6719" s="81">
        <v>182.0</v>
      </c>
      <c r="I6719" s="81">
        <v>0.0</v>
      </c>
      <c r="J6719" s="82">
        <v>0.76</v>
      </c>
      <c r="K6719" s="82">
        <v>138.32</v>
      </c>
    </row>
    <row r="6720" ht="24.0" customHeight="1">
      <c r="A6720" s="77" t="s">
        <v>1940</v>
      </c>
      <c r="B6720" s="78" t="s">
        <v>2542</v>
      </c>
      <c r="C6720" s="77" t="s">
        <v>332</v>
      </c>
      <c r="D6720" s="77" t="s">
        <v>2149</v>
      </c>
      <c r="E6720" s="79" t="s">
        <v>1948</v>
      </c>
      <c r="F6720" s="42"/>
      <c r="G6720" s="80" t="s">
        <v>1134</v>
      </c>
      <c r="H6720" s="81">
        <v>8.0</v>
      </c>
      <c r="I6720" s="81">
        <v>0.0</v>
      </c>
      <c r="J6720" s="82">
        <v>7.04</v>
      </c>
      <c r="K6720" s="82">
        <v>56.32</v>
      </c>
    </row>
    <row r="6721" ht="13.5" customHeight="1">
      <c r="A6721" s="64"/>
      <c r="B6721" s="64"/>
      <c r="C6721" s="64"/>
      <c r="D6721" s="64"/>
      <c r="E6721" s="64"/>
      <c r="F6721" s="64" t="s">
        <v>1935</v>
      </c>
      <c r="G6721" s="74">
        <v>27.13</v>
      </c>
      <c r="H6721" s="64" t="s">
        <v>1936</v>
      </c>
      <c r="I6721" s="74">
        <v>29.19</v>
      </c>
      <c r="J6721" s="64" t="s">
        <v>1937</v>
      </c>
      <c r="K6721" s="74">
        <v>56.32</v>
      </c>
    </row>
    <row r="6722" ht="13.5" customHeight="1">
      <c r="A6722" s="64"/>
      <c r="B6722" s="64"/>
      <c r="C6722" s="64"/>
      <c r="D6722" s="64"/>
      <c r="E6722" s="64"/>
      <c r="F6722" s="64" t="s">
        <v>1938</v>
      </c>
      <c r="G6722" s="74">
        <v>177.47</v>
      </c>
      <c r="H6722" s="75" t="s">
        <v>1939</v>
      </c>
      <c r="I6722" s="34"/>
      <c r="J6722" s="64"/>
      <c r="K6722" s="74">
        <v>931.42</v>
      </c>
    </row>
    <row r="6723" ht="0.75" customHeight="1">
      <c r="A6723" s="76"/>
      <c r="B6723" s="76"/>
      <c r="C6723" s="76"/>
      <c r="D6723" s="76"/>
      <c r="E6723" s="76"/>
      <c r="F6723" s="76"/>
      <c r="G6723" s="76"/>
      <c r="H6723" s="76"/>
      <c r="I6723" s="76"/>
      <c r="J6723" s="76"/>
      <c r="K6723" s="76"/>
    </row>
    <row r="6724" ht="18.0" customHeight="1">
      <c r="A6724" s="39"/>
      <c r="B6724" s="43" t="s">
        <v>83</v>
      </c>
      <c r="C6724" s="39" t="s">
        <v>84</v>
      </c>
      <c r="D6724" s="39" t="s">
        <v>24</v>
      </c>
      <c r="E6724" s="40" t="s">
        <v>1911</v>
      </c>
      <c r="F6724" s="42"/>
      <c r="G6724" s="54" t="s">
        <v>85</v>
      </c>
      <c r="H6724" s="43" t="s">
        <v>25</v>
      </c>
      <c r="I6724" s="43" t="s">
        <v>1912</v>
      </c>
      <c r="J6724" s="43" t="s">
        <v>86</v>
      </c>
      <c r="K6724" s="43" t="s">
        <v>26</v>
      </c>
    </row>
    <row r="6725" ht="51.75" customHeight="1">
      <c r="A6725" s="56" t="s">
        <v>1913</v>
      </c>
      <c r="B6725" s="58" t="s">
        <v>4234</v>
      </c>
      <c r="C6725" s="56" t="s">
        <v>122</v>
      </c>
      <c r="D6725" s="56" t="s">
        <v>4235</v>
      </c>
      <c r="E6725" s="66" t="s">
        <v>2530</v>
      </c>
      <c r="F6725" s="42"/>
      <c r="G6725" s="57" t="s">
        <v>111</v>
      </c>
      <c r="H6725" s="67">
        <v>1.0</v>
      </c>
      <c r="I6725" s="59"/>
      <c r="J6725" s="59">
        <v>712.63</v>
      </c>
      <c r="K6725" s="59">
        <v>712.63</v>
      </c>
    </row>
    <row r="6726" ht="24.0" customHeight="1">
      <c r="A6726" s="68" t="s">
        <v>1915</v>
      </c>
      <c r="B6726" s="69" t="s">
        <v>2005</v>
      </c>
      <c r="C6726" s="68" t="s">
        <v>122</v>
      </c>
      <c r="D6726" s="68" t="s">
        <v>2006</v>
      </c>
      <c r="E6726" s="70" t="s">
        <v>1918</v>
      </c>
      <c r="F6726" s="42"/>
      <c r="G6726" s="71" t="s">
        <v>1134</v>
      </c>
      <c r="H6726" s="72">
        <v>11.23</v>
      </c>
      <c r="I6726" s="72">
        <v>0.0</v>
      </c>
      <c r="J6726" s="73">
        <v>21.72</v>
      </c>
      <c r="K6726" s="73">
        <v>243.91</v>
      </c>
    </row>
    <row r="6727" ht="24.0" customHeight="1">
      <c r="A6727" s="77" t="s">
        <v>1940</v>
      </c>
      <c r="B6727" s="78" t="s">
        <v>3662</v>
      </c>
      <c r="C6727" s="77" t="s">
        <v>122</v>
      </c>
      <c r="D6727" s="77" t="s">
        <v>3663</v>
      </c>
      <c r="E6727" s="79" t="s">
        <v>1943</v>
      </c>
      <c r="F6727" s="42"/>
      <c r="G6727" s="80" t="s">
        <v>801</v>
      </c>
      <c r="H6727" s="81">
        <v>261.89</v>
      </c>
      <c r="I6727" s="81">
        <v>0.0</v>
      </c>
      <c r="J6727" s="82">
        <v>0.84</v>
      </c>
      <c r="K6727" s="82">
        <v>219.98</v>
      </c>
    </row>
    <row r="6728" ht="25.5" customHeight="1">
      <c r="A6728" s="77" t="s">
        <v>1940</v>
      </c>
      <c r="B6728" s="78" t="s">
        <v>3223</v>
      </c>
      <c r="C6728" s="77" t="s">
        <v>122</v>
      </c>
      <c r="D6728" s="77" t="s">
        <v>3224</v>
      </c>
      <c r="E6728" s="79" t="s">
        <v>1943</v>
      </c>
      <c r="F6728" s="42"/>
      <c r="G6728" s="80" t="s">
        <v>111</v>
      </c>
      <c r="H6728" s="81">
        <v>1.16</v>
      </c>
      <c r="I6728" s="81">
        <v>0.0</v>
      </c>
      <c r="J6728" s="82">
        <v>87.0</v>
      </c>
      <c r="K6728" s="82">
        <v>100.92</v>
      </c>
    </row>
    <row r="6729" ht="24.0" customHeight="1">
      <c r="A6729" s="77" t="s">
        <v>1940</v>
      </c>
      <c r="B6729" s="78" t="s">
        <v>4872</v>
      </c>
      <c r="C6729" s="77" t="s">
        <v>122</v>
      </c>
      <c r="D6729" s="77" t="s">
        <v>4873</v>
      </c>
      <c r="E6729" s="79" t="s">
        <v>1943</v>
      </c>
      <c r="F6729" s="42"/>
      <c r="G6729" s="80" t="s">
        <v>801</v>
      </c>
      <c r="H6729" s="81">
        <v>116.4</v>
      </c>
      <c r="I6729" s="81">
        <v>0.0</v>
      </c>
      <c r="J6729" s="82">
        <v>1.27</v>
      </c>
      <c r="K6729" s="82">
        <v>147.82</v>
      </c>
    </row>
    <row r="6730" ht="13.5" customHeight="1">
      <c r="A6730" s="64"/>
      <c r="B6730" s="64"/>
      <c r="C6730" s="64"/>
      <c r="D6730" s="64"/>
      <c r="E6730" s="64"/>
      <c r="F6730" s="64" t="s">
        <v>1935</v>
      </c>
      <c r="G6730" s="74">
        <v>84.36</v>
      </c>
      <c r="H6730" s="64" t="s">
        <v>1936</v>
      </c>
      <c r="I6730" s="74">
        <v>90.71</v>
      </c>
      <c r="J6730" s="64" t="s">
        <v>1937</v>
      </c>
      <c r="K6730" s="74">
        <v>175.07</v>
      </c>
    </row>
    <row r="6731" ht="13.5" customHeight="1">
      <c r="A6731" s="64"/>
      <c r="B6731" s="64"/>
      <c r="C6731" s="64"/>
      <c r="D6731" s="64"/>
      <c r="E6731" s="64"/>
      <c r="F6731" s="64" t="s">
        <v>1938</v>
      </c>
      <c r="G6731" s="74">
        <v>167.75</v>
      </c>
      <c r="H6731" s="75" t="s">
        <v>1939</v>
      </c>
      <c r="I6731" s="34"/>
      <c r="J6731" s="64"/>
      <c r="K6731" s="74">
        <v>880.38</v>
      </c>
    </row>
    <row r="6732" ht="0.75" customHeight="1">
      <c r="A6732" s="76"/>
      <c r="B6732" s="76"/>
      <c r="C6732" s="76"/>
      <c r="D6732" s="76"/>
      <c r="E6732" s="76"/>
      <c r="F6732" s="76"/>
      <c r="G6732" s="76"/>
      <c r="H6732" s="76"/>
      <c r="I6732" s="76"/>
      <c r="J6732" s="76"/>
      <c r="K6732" s="76"/>
    </row>
    <row r="6733" ht="18.0" customHeight="1">
      <c r="A6733" s="39"/>
      <c r="B6733" s="43" t="s">
        <v>83</v>
      </c>
      <c r="C6733" s="39" t="s">
        <v>84</v>
      </c>
      <c r="D6733" s="39" t="s">
        <v>24</v>
      </c>
      <c r="E6733" s="40" t="s">
        <v>1911</v>
      </c>
      <c r="F6733" s="42"/>
      <c r="G6733" s="54" t="s">
        <v>85</v>
      </c>
      <c r="H6733" s="43" t="s">
        <v>25</v>
      </c>
      <c r="I6733" s="43" t="s">
        <v>1912</v>
      </c>
      <c r="J6733" s="43" t="s">
        <v>86</v>
      </c>
      <c r="K6733" s="43" t="s">
        <v>26</v>
      </c>
    </row>
    <row r="6734" ht="51.75" customHeight="1">
      <c r="A6734" s="56" t="s">
        <v>1913</v>
      </c>
      <c r="B6734" s="58" t="s">
        <v>2546</v>
      </c>
      <c r="C6734" s="56" t="s">
        <v>122</v>
      </c>
      <c r="D6734" s="56" t="s">
        <v>2547</v>
      </c>
      <c r="E6734" s="66" t="s">
        <v>2530</v>
      </c>
      <c r="F6734" s="42"/>
      <c r="G6734" s="57" t="s">
        <v>111</v>
      </c>
      <c r="H6734" s="67">
        <v>1.0</v>
      </c>
      <c r="I6734" s="59"/>
      <c r="J6734" s="59">
        <v>719.31</v>
      </c>
      <c r="K6734" s="59">
        <v>719.31</v>
      </c>
    </row>
    <row r="6735" ht="24.0" customHeight="1">
      <c r="A6735" s="68" t="s">
        <v>1915</v>
      </c>
      <c r="B6735" s="69" t="s">
        <v>2005</v>
      </c>
      <c r="C6735" s="68" t="s">
        <v>122</v>
      </c>
      <c r="D6735" s="68" t="s">
        <v>2006</v>
      </c>
      <c r="E6735" s="70" t="s">
        <v>1918</v>
      </c>
      <c r="F6735" s="42"/>
      <c r="G6735" s="71" t="s">
        <v>1134</v>
      </c>
      <c r="H6735" s="72">
        <v>11.1</v>
      </c>
      <c r="I6735" s="72">
        <v>0.0</v>
      </c>
      <c r="J6735" s="73">
        <v>21.72</v>
      </c>
      <c r="K6735" s="73">
        <v>241.09</v>
      </c>
    </row>
    <row r="6736" ht="25.5" customHeight="1">
      <c r="A6736" s="77" t="s">
        <v>1940</v>
      </c>
      <c r="B6736" s="78" t="s">
        <v>3223</v>
      </c>
      <c r="C6736" s="77" t="s">
        <v>122</v>
      </c>
      <c r="D6736" s="77" t="s">
        <v>3224</v>
      </c>
      <c r="E6736" s="79" t="s">
        <v>1943</v>
      </c>
      <c r="F6736" s="42"/>
      <c r="G6736" s="80" t="s">
        <v>111</v>
      </c>
      <c r="H6736" s="81">
        <v>1.14</v>
      </c>
      <c r="I6736" s="81">
        <v>0.0</v>
      </c>
      <c r="J6736" s="82">
        <v>87.0</v>
      </c>
      <c r="K6736" s="82">
        <v>99.18</v>
      </c>
    </row>
    <row r="6737" ht="24.0" customHeight="1">
      <c r="A6737" s="77" t="s">
        <v>1940</v>
      </c>
      <c r="B6737" s="78" t="s">
        <v>4872</v>
      </c>
      <c r="C6737" s="77" t="s">
        <v>122</v>
      </c>
      <c r="D6737" s="77" t="s">
        <v>4873</v>
      </c>
      <c r="E6737" s="79" t="s">
        <v>1943</v>
      </c>
      <c r="F6737" s="42"/>
      <c r="G6737" s="80" t="s">
        <v>801</v>
      </c>
      <c r="H6737" s="81">
        <v>171.13</v>
      </c>
      <c r="I6737" s="81">
        <v>0.0</v>
      </c>
      <c r="J6737" s="82">
        <v>1.27</v>
      </c>
      <c r="K6737" s="82">
        <v>217.33</v>
      </c>
    </row>
    <row r="6738" ht="24.0" customHeight="1">
      <c r="A6738" s="77" t="s">
        <v>1940</v>
      </c>
      <c r="B6738" s="78" t="s">
        <v>3662</v>
      </c>
      <c r="C6738" s="77" t="s">
        <v>122</v>
      </c>
      <c r="D6738" s="77" t="s">
        <v>3663</v>
      </c>
      <c r="E6738" s="79" t="s">
        <v>1943</v>
      </c>
      <c r="F6738" s="42"/>
      <c r="G6738" s="80" t="s">
        <v>801</v>
      </c>
      <c r="H6738" s="81">
        <v>192.52</v>
      </c>
      <c r="I6738" s="81">
        <v>0.0</v>
      </c>
      <c r="J6738" s="82">
        <v>0.84</v>
      </c>
      <c r="K6738" s="82">
        <v>161.71</v>
      </c>
    </row>
    <row r="6739" ht="13.5" customHeight="1">
      <c r="A6739" s="64"/>
      <c r="B6739" s="64"/>
      <c r="C6739" s="64"/>
      <c r="D6739" s="64"/>
      <c r="E6739" s="64"/>
      <c r="F6739" s="64" t="s">
        <v>1935</v>
      </c>
      <c r="G6739" s="74">
        <v>83.38</v>
      </c>
      <c r="H6739" s="64" t="s">
        <v>1936</v>
      </c>
      <c r="I6739" s="74">
        <v>89.66</v>
      </c>
      <c r="J6739" s="64" t="s">
        <v>1937</v>
      </c>
      <c r="K6739" s="74">
        <v>173.04</v>
      </c>
    </row>
    <row r="6740" ht="13.5" customHeight="1">
      <c r="A6740" s="64"/>
      <c r="B6740" s="64"/>
      <c r="C6740" s="64"/>
      <c r="D6740" s="64"/>
      <c r="E6740" s="64"/>
      <c r="F6740" s="64" t="s">
        <v>1938</v>
      </c>
      <c r="G6740" s="74">
        <v>169.32</v>
      </c>
      <c r="H6740" s="75" t="s">
        <v>1939</v>
      </c>
      <c r="I6740" s="34"/>
      <c r="J6740" s="64"/>
      <c r="K6740" s="74">
        <v>888.63</v>
      </c>
    </row>
    <row r="6741" ht="0.75" customHeight="1">
      <c r="A6741" s="76"/>
      <c r="B6741" s="76"/>
      <c r="C6741" s="76"/>
      <c r="D6741" s="76"/>
      <c r="E6741" s="76"/>
      <c r="F6741" s="76"/>
      <c r="G6741" s="76"/>
      <c r="H6741" s="76"/>
      <c r="I6741" s="76"/>
      <c r="J6741" s="76"/>
      <c r="K6741" s="76"/>
    </row>
    <row r="6742" ht="18.0" customHeight="1">
      <c r="A6742" s="39"/>
      <c r="B6742" s="43" t="s">
        <v>83</v>
      </c>
      <c r="C6742" s="39" t="s">
        <v>84</v>
      </c>
      <c r="D6742" s="39" t="s">
        <v>24</v>
      </c>
      <c r="E6742" s="40" t="s">
        <v>1911</v>
      </c>
      <c r="F6742" s="42"/>
      <c r="G6742" s="54" t="s">
        <v>85</v>
      </c>
      <c r="H6742" s="43" t="s">
        <v>25</v>
      </c>
      <c r="I6742" s="43" t="s">
        <v>1912</v>
      </c>
      <c r="J6742" s="43" t="s">
        <v>86</v>
      </c>
      <c r="K6742" s="43" t="s">
        <v>26</v>
      </c>
    </row>
    <row r="6743" ht="51.75" customHeight="1">
      <c r="A6743" s="56" t="s">
        <v>1913</v>
      </c>
      <c r="B6743" s="58" t="s">
        <v>2534</v>
      </c>
      <c r="C6743" s="56" t="s">
        <v>122</v>
      </c>
      <c r="D6743" s="56" t="s">
        <v>2535</v>
      </c>
      <c r="E6743" s="66" t="s">
        <v>2530</v>
      </c>
      <c r="F6743" s="42"/>
      <c r="G6743" s="57" t="s">
        <v>111</v>
      </c>
      <c r="H6743" s="67">
        <v>1.0</v>
      </c>
      <c r="I6743" s="59"/>
      <c r="J6743" s="59">
        <v>605.85</v>
      </c>
      <c r="K6743" s="59">
        <v>605.85</v>
      </c>
    </row>
    <row r="6744" ht="51.75" customHeight="1">
      <c r="A6744" s="68" t="s">
        <v>1915</v>
      </c>
      <c r="B6744" s="69" t="s">
        <v>4874</v>
      </c>
      <c r="C6744" s="68" t="s">
        <v>122</v>
      </c>
      <c r="D6744" s="68" t="s">
        <v>4875</v>
      </c>
      <c r="E6744" s="70" t="s">
        <v>1999</v>
      </c>
      <c r="F6744" s="42"/>
      <c r="G6744" s="71" t="s">
        <v>2025</v>
      </c>
      <c r="H6744" s="72">
        <v>3.45</v>
      </c>
      <c r="I6744" s="72">
        <v>0.0</v>
      </c>
      <c r="J6744" s="73">
        <v>0.38</v>
      </c>
      <c r="K6744" s="73">
        <v>1.31</v>
      </c>
    </row>
    <row r="6745" ht="51.75" customHeight="1">
      <c r="A6745" s="68" t="s">
        <v>1915</v>
      </c>
      <c r="B6745" s="69" t="s">
        <v>4876</v>
      </c>
      <c r="C6745" s="68" t="s">
        <v>122</v>
      </c>
      <c r="D6745" s="68" t="s">
        <v>4877</v>
      </c>
      <c r="E6745" s="70" t="s">
        <v>1999</v>
      </c>
      <c r="F6745" s="42"/>
      <c r="G6745" s="71" t="s">
        <v>2000</v>
      </c>
      <c r="H6745" s="72">
        <v>1.05</v>
      </c>
      <c r="I6745" s="72">
        <v>0.0</v>
      </c>
      <c r="J6745" s="73">
        <v>2.07</v>
      </c>
      <c r="K6745" s="73">
        <v>2.17</v>
      </c>
    </row>
    <row r="6746" ht="25.5" customHeight="1">
      <c r="A6746" s="68" t="s">
        <v>1915</v>
      </c>
      <c r="B6746" s="69" t="s">
        <v>3656</v>
      </c>
      <c r="C6746" s="68" t="s">
        <v>122</v>
      </c>
      <c r="D6746" s="68" t="s">
        <v>3657</v>
      </c>
      <c r="E6746" s="70" t="s">
        <v>1918</v>
      </c>
      <c r="F6746" s="42"/>
      <c r="G6746" s="71" t="s">
        <v>1134</v>
      </c>
      <c r="H6746" s="72">
        <v>4.5</v>
      </c>
      <c r="I6746" s="72">
        <v>0.0</v>
      </c>
      <c r="J6746" s="73">
        <v>25.74</v>
      </c>
      <c r="K6746" s="73">
        <v>115.83</v>
      </c>
    </row>
    <row r="6747" ht="25.5" customHeight="1">
      <c r="A6747" s="77" t="s">
        <v>1940</v>
      </c>
      <c r="B6747" s="78" t="s">
        <v>3223</v>
      </c>
      <c r="C6747" s="77" t="s">
        <v>122</v>
      </c>
      <c r="D6747" s="77" t="s">
        <v>3224</v>
      </c>
      <c r="E6747" s="79" t="s">
        <v>1943</v>
      </c>
      <c r="F6747" s="42"/>
      <c r="G6747" s="80" t="s">
        <v>111</v>
      </c>
      <c r="H6747" s="81">
        <v>1.16</v>
      </c>
      <c r="I6747" s="81">
        <v>0.0</v>
      </c>
      <c r="J6747" s="82">
        <v>87.0</v>
      </c>
      <c r="K6747" s="82">
        <v>100.92</v>
      </c>
    </row>
    <row r="6748" ht="24.0" customHeight="1">
      <c r="A6748" s="77" t="s">
        <v>1940</v>
      </c>
      <c r="B6748" s="78" t="s">
        <v>4872</v>
      </c>
      <c r="C6748" s="77" t="s">
        <v>122</v>
      </c>
      <c r="D6748" s="77" t="s">
        <v>4873</v>
      </c>
      <c r="E6748" s="79" t="s">
        <v>1943</v>
      </c>
      <c r="F6748" s="42"/>
      <c r="G6748" s="80" t="s">
        <v>801</v>
      </c>
      <c r="H6748" s="81">
        <v>174.1</v>
      </c>
      <c r="I6748" s="81">
        <v>0.0</v>
      </c>
      <c r="J6748" s="82">
        <v>1.27</v>
      </c>
      <c r="K6748" s="82">
        <v>221.1</v>
      </c>
    </row>
    <row r="6749" ht="24.0" customHeight="1">
      <c r="A6749" s="77" t="s">
        <v>1940</v>
      </c>
      <c r="B6749" s="78" t="s">
        <v>3662</v>
      </c>
      <c r="C6749" s="77" t="s">
        <v>122</v>
      </c>
      <c r="D6749" s="77" t="s">
        <v>3663</v>
      </c>
      <c r="E6749" s="79" t="s">
        <v>1943</v>
      </c>
      <c r="F6749" s="42"/>
      <c r="G6749" s="80" t="s">
        <v>801</v>
      </c>
      <c r="H6749" s="81">
        <v>195.86</v>
      </c>
      <c r="I6749" s="81">
        <v>0.0</v>
      </c>
      <c r="J6749" s="82">
        <v>0.84</v>
      </c>
      <c r="K6749" s="82">
        <v>164.52</v>
      </c>
    </row>
    <row r="6750" ht="13.5" customHeight="1">
      <c r="A6750" s="64"/>
      <c r="B6750" s="64"/>
      <c r="C6750" s="64"/>
      <c r="D6750" s="64"/>
      <c r="E6750" s="64"/>
      <c r="F6750" s="64" t="s">
        <v>1935</v>
      </c>
      <c r="G6750" s="74">
        <v>44.9</v>
      </c>
      <c r="H6750" s="64" t="s">
        <v>1936</v>
      </c>
      <c r="I6750" s="74">
        <v>48.29</v>
      </c>
      <c r="J6750" s="64" t="s">
        <v>1937</v>
      </c>
      <c r="K6750" s="74">
        <v>93.19</v>
      </c>
    </row>
    <row r="6751" ht="13.5" customHeight="1">
      <c r="A6751" s="64"/>
      <c r="B6751" s="64"/>
      <c r="C6751" s="64"/>
      <c r="D6751" s="64"/>
      <c r="E6751" s="64"/>
      <c r="F6751" s="64" t="s">
        <v>1938</v>
      </c>
      <c r="G6751" s="74">
        <v>142.61</v>
      </c>
      <c r="H6751" s="75" t="s">
        <v>1939</v>
      </c>
      <c r="I6751" s="34"/>
      <c r="J6751" s="64"/>
      <c r="K6751" s="74">
        <v>748.46</v>
      </c>
    </row>
    <row r="6752" ht="0.75" customHeight="1">
      <c r="A6752" s="76"/>
      <c r="B6752" s="76"/>
      <c r="C6752" s="76"/>
      <c r="D6752" s="76"/>
      <c r="E6752" s="76"/>
      <c r="F6752" s="76"/>
      <c r="G6752" s="76"/>
      <c r="H6752" s="76"/>
      <c r="I6752" s="76"/>
      <c r="J6752" s="76"/>
      <c r="K6752" s="76"/>
    </row>
    <row r="6753" ht="18.0" customHeight="1">
      <c r="A6753" s="39"/>
      <c r="B6753" s="43" t="s">
        <v>83</v>
      </c>
      <c r="C6753" s="39" t="s">
        <v>84</v>
      </c>
      <c r="D6753" s="39" t="s">
        <v>24</v>
      </c>
      <c r="E6753" s="40" t="s">
        <v>1911</v>
      </c>
      <c r="F6753" s="42"/>
      <c r="G6753" s="54" t="s">
        <v>85</v>
      </c>
      <c r="H6753" s="43" t="s">
        <v>25</v>
      </c>
      <c r="I6753" s="43" t="s">
        <v>1912</v>
      </c>
      <c r="J6753" s="43" t="s">
        <v>86</v>
      </c>
      <c r="K6753" s="43" t="s">
        <v>26</v>
      </c>
    </row>
    <row r="6754" ht="39.0" customHeight="1">
      <c r="A6754" s="56" t="s">
        <v>1913</v>
      </c>
      <c r="B6754" s="58" t="s">
        <v>2936</v>
      </c>
      <c r="C6754" s="56" t="s">
        <v>122</v>
      </c>
      <c r="D6754" s="56" t="s">
        <v>2937</v>
      </c>
      <c r="E6754" s="66" t="s">
        <v>2530</v>
      </c>
      <c r="F6754" s="42"/>
      <c r="G6754" s="57" t="s">
        <v>111</v>
      </c>
      <c r="H6754" s="67">
        <v>1.0</v>
      </c>
      <c r="I6754" s="59"/>
      <c r="J6754" s="59">
        <v>556.5</v>
      </c>
      <c r="K6754" s="59">
        <v>556.5</v>
      </c>
    </row>
    <row r="6755" ht="25.5" customHeight="1">
      <c r="A6755" s="68" t="s">
        <v>1915</v>
      </c>
      <c r="B6755" s="69" t="s">
        <v>3656</v>
      </c>
      <c r="C6755" s="68" t="s">
        <v>122</v>
      </c>
      <c r="D6755" s="68" t="s">
        <v>3657</v>
      </c>
      <c r="E6755" s="70" t="s">
        <v>1918</v>
      </c>
      <c r="F6755" s="42"/>
      <c r="G6755" s="71" t="s">
        <v>1134</v>
      </c>
      <c r="H6755" s="72">
        <v>4.32</v>
      </c>
      <c r="I6755" s="72">
        <v>0.0</v>
      </c>
      <c r="J6755" s="73">
        <v>25.74</v>
      </c>
      <c r="K6755" s="73">
        <v>111.19</v>
      </c>
    </row>
    <row r="6756" ht="51.75" customHeight="1">
      <c r="A6756" s="68" t="s">
        <v>1915</v>
      </c>
      <c r="B6756" s="69" t="s">
        <v>4874</v>
      </c>
      <c r="C6756" s="68" t="s">
        <v>122</v>
      </c>
      <c r="D6756" s="68" t="s">
        <v>4875</v>
      </c>
      <c r="E6756" s="70" t="s">
        <v>1999</v>
      </c>
      <c r="F6756" s="42"/>
      <c r="G6756" s="71" t="s">
        <v>2025</v>
      </c>
      <c r="H6756" s="72">
        <v>3.31</v>
      </c>
      <c r="I6756" s="72">
        <v>0.0</v>
      </c>
      <c r="J6756" s="73">
        <v>0.38</v>
      </c>
      <c r="K6756" s="73">
        <v>1.25</v>
      </c>
    </row>
    <row r="6757" ht="51.75" customHeight="1">
      <c r="A6757" s="68" t="s">
        <v>1915</v>
      </c>
      <c r="B6757" s="69" t="s">
        <v>4876</v>
      </c>
      <c r="C6757" s="68" t="s">
        <v>122</v>
      </c>
      <c r="D6757" s="68" t="s">
        <v>4877</v>
      </c>
      <c r="E6757" s="70" t="s">
        <v>1999</v>
      </c>
      <c r="F6757" s="42"/>
      <c r="G6757" s="71" t="s">
        <v>2000</v>
      </c>
      <c r="H6757" s="72">
        <v>1.01</v>
      </c>
      <c r="I6757" s="72">
        <v>0.0</v>
      </c>
      <c r="J6757" s="73">
        <v>2.07</v>
      </c>
      <c r="K6757" s="73">
        <v>2.09</v>
      </c>
    </row>
    <row r="6758" ht="24.0" customHeight="1">
      <c r="A6758" s="77" t="s">
        <v>1940</v>
      </c>
      <c r="B6758" s="78" t="s">
        <v>3662</v>
      </c>
      <c r="C6758" s="77" t="s">
        <v>122</v>
      </c>
      <c r="D6758" s="77" t="s">
        <v>3663</v>
      </c>
      <c r="E6758" s="79" t="s">
        <v>1943</v>
      </c>
      <c r="F6758" s="42"/>
      <c r="G6758" s="80" t="s">
        <v>801</v>
      </c>
      <c r="H6758" s="81">
        <v>426.49</v>
      </c>
      <c r="I6758" s="81">
        <v>0.0</v>
      </c>
      <c r="J6758" s="82">
        <v>0.84</v>
      </c>
      <c r="K6758" s="82">
        <v>358.25</v>
      </c>
    </row>
    <row r="6759" ht="25.5" customHeight="1">
      <c r="A6759" s="77" t="s">
        <v>1940</v>
      </c>
      <c r="B6759" s="78" t="s">
        <v>4878</v>
      </c>
      <c r="C6759" s="77" t="s">
        <v>122</v>
      </c>
      <c r="D6759" s="77" t="s">
        <v>4879</v>
      </c>
      <c r="E6759" s="79" t="s">
        <v>1943</v>
      </c>
      <c r="F6759" s="42"/>
      <c r="G6759" s="80" t="s">
        <v>111</v>
      </c>
      <c r="H6759" s="81">
        <v>0.95</v>
      </c>
      <c r="I6759" s="81">
        <v>0.0</v>
      </c>
      <c r="J6759" s="82">
        <v>88.13</v>
      </c>
      <c r="K6759" s="82">
        <v>83.72</v>
      </c>
    </row>
    <row r="6760" ht="13.5" customHeight="1">
      <c r="A6760" s="64"/>
      <c r="B6760" s="64"/>
      <c r="C6760" s="64"/>
      <c r="D6760" s="64"/>
      <c r="E6760" s="64"/>
      <c r="F6760" s="64" t="s">
        <v>1935</v>
      </c>
      <c r="G6760" s="74">
        <v>43.1</v>
      </c>
      <c r="H6760" s="64" t="s">
        <v>1936</v>
      </c>
      <c r="I6760" s="74">
        <v>46.36</v>
      </c>
      <c r="J6760" s="64" t="s">
        <v>1937</v>
      </c>
      <c r="K6760" s="74">
        <v>89.46</v>
      </c>
    </row>
    <row r="6761" ht="13.5" customHeight="1">
      <c r="A6761" s="64"/>
      <c r="B6761" s="64"/>
      <c r="C6761" s="64"/>
      <c r="D6761" s="64"/>
      <c r="E6761" s="64"/>
      <c r="F6761" s="64" t="s">
        <v>1938</v>
      </c>
      <c r="G6761" s="74">
        <v>131.0</v>
      </c>
      <c r="H6761" s="75" t="s">
        <v>1939</v>
      </c>
      <c r="I6761" s="34"/>
      <c r="J6761" s="64"/>
      <c r="K6761" s="74">
        <v>687.5</v>
      </c>
    </row>
    <row r="6762" ht="0.75" customHeight="1">
      <c r="A6762" s="76"/>
      <c r="B6762" s="76"/>
      <c r="C6762" s="76"/>
      <c r="D6762" s="76"/>
      <c r="E6762" s="76"/>
      <c r="F6762" s="76"/>
      <c r="G6762" s="76"/>
      <c r="H6762" s="76"/>
      <c r="I6762" s="76"/>
      <c r="J6762" s="76"/>
      <c r="K6762" s="76"/>
    </row>
    <row r="6763" ht="18.0" customHeight="1">
      <c r="A6763" s="39"/>
      <c r="B6763" s="43" t="s">
        <v>83</v>
      </c>
      <c r="C6763" s="39" t="s">
        <v>84</v>
      </c>
      <c r="D6763" s="39" t="s">
        <v>24</v>
      </c>
      <c r="E6763" s="40" t="s">
        <v>1911</v>
      </c>
      <c r="F6763" s="42"/>
      <c r="G6763" s="54" t="s">
        <v>85</v>
      </c>
      <c r="H6763" s="43" t="s">
        <v>25</v>
      </c>
      <c r="I6763" s="43" t="s">
        <v>1912</v>
      </c>
      <c r="J6763" s="43" t="s">
        <v>86</v>
      </c>
      <c r="K6763" s="43" t="s">
        <v>26</v>
      </c>
    </row>
    <row r="6764" ht="39.0" customHeight="1">
      <c r="A6764" s="56" t="s">
        <v>1913</v>
      </c>
      <c r="B6764" s="58" t="s">
        <v>3911</v>
      </c>
      <c r="C6764" s="56" t="s">
        <v>122</v>
      </c>
      <c r="D6764" s="56" t="s">
        <v>3912</v>
      </c>
      <c r="E6764" s="66" t="s">
        <v>2530</v>
      </c>
      <c r="F6764" s="42"/>
      <c r="G6764" s="57" t="s">
        <v>111</v>
      </c>
      <c r="H6764" s="67">
        <v>1.0</v>
      </c>
      <c r="I6764" s="59"/>
      <c r="J6764" s="59">
        <v>740.6</v>
      </c>
      <c r="K6764" s="59">
        <v>740.6</v>
      </c>
    </row>
    <row r="6765" ht="25.5" customHeight="1">
      <c r="A6765" s="68" t="s">
        <v>1915</v>
      </c>
      <c r="B6765" s="69" t="s">
        <v>3656</v>
      </c>
      <c r="C6765" s="68" t="s">
        <v>122</v>
      </c>
      <c r="D6765" s="68" t="s">
        <v>3657</v>
      </c>
      <c r="E6765" s="70" t="s">
        <v>1918</v>
      </c>
      <c r="F6765" s="42"/>
      <c r="G6765" s="71" t="s">
        <v>1134</v>
      </c>
      <c r="H6765" s="72">
        <v>3.75</v>
      </c>
      <c r="I6765" s="72">
        <v>0.0</v>
      </c>
      <c r="J6765" s="73">
        <v>25.74</v>
      </c>
      <c r="K6765" s="73">
        <v>96.52</v>
      </c>
    </row>
    <row r="6766" ht="51.75" customHeight="1">
      <c r="A6766" s="68" t="s">
        <v>1915</v>
      </c>
      <c r="B6766" s="69" t="s">
        <v>4874</v>
      </c>
      <c r="C6766" s="68" t="s">
        <v>122</v>
      </c>
      <c r="D6766" s="68" t="s">
        <v>4875</v>
      </c>
      <c r="E6766" s="70" t="s">
        <v>1999</v>
      </c>
      <c r="F6766" s="42"/>
      <c r="G6766" s="71" t="s">
        <v>2025</v>
      </c>
      <c r="H6766" s="72">
        <v>2.88</v>
      </c>
      <c r="I6766" s="72">
        <v>0.0</v>
      </c>
      <c r="J6766" s="73">
        <v>0.38</v>
      </c>
      <c r="K6766" s="73">
        <v>1.09</v>
      </c>
    </row>
    <row r="6767" ht="51.75" customHeight="1">
      <c r="A6767" s="68" t="s">
        <v>1915</v>
      </c>
      <c r="B6767" s="69" t="s">
        <v>4876</v>
      </c>
      <c r="C6767" s="68" t="s">
        <v>122</v>
      </c>
      <c r="D6767" s="68" t="s">
        <v>4877</v>
      </c>
      <c r="E6767" s="70" t="s">
        <v>1999</v>
      </c>
      <c r="F6767" s="42"/>
      <c r="G6767" s="71" t="s">
        <v>2000</v>
      </c>
      <c r="H6767" s="72">
        <v>0.87</v>
      </c>
      <c r="I6767" s="72">
        <v>0.0</v>
      </c>
      <c r="J6767" s="73">
        <v>2.07</v>
      </c>
      <c r="K6767" s="73">
        <v>1.8</v>
      </c>
    </row>
    <row r="6768" ht="39.0" customHeight="1">
      <c r="A6768" s="77" t="s">
        <v>1940</v>
      </c>
      <c r="B6768" s="78" t="s">
        <v>4880</v>
      </c>
      <c r="C6768" s="77" t="s">
        <v>122</v>
      </c>
      <c r="D6768" s="77" t="s">
        <v>4881</v>
      </c>
      <c r="E6768" s="79" t="s">
        <v>1943</v>
      </c>
      <c r="F6768" s="42"/>
      <c r="G6768" s="80" t="s">
        <v>1957</v>
      </c>
      <c r="H6768" s="81">
        <v>19.44</v>
      </c>
      <c r="I6768" s="81">
        <v>0.0</v>
      </c>
      <c r="J6768" s="82">
        <v>7.15</v>
      </c>
      <c r="K6768" s="82">
        <v>138.99</v>
      </c>
    </row>
    <row r="6769" ht="24.0" customHeight="1">
      <c r="A6769" s="77" t="s">
        <v>1940</v>
      </c>
      <c r="B6769" s="78" t="s">
        <v>3662</v>
      </c>
      <c r="C6769" s="77" t="s">
        <v>122</v>
      </c>
      <c r="D6769" s="77" t="s">
        <v>3663</v>
      </c>
      <c r="E6769" s="79" t="s">
        <v>1943</v>
      </c>
      <c r="F6769" s="42"/>
      <c r="G6769" s="80" t="s">
        <v>801</v>
      </c>
      <c r="H6769" s="81">
        <v>486.0</v>
      </c>
      <c r="I6769" s="81">
        <v>0.0</v>
      </c>
      <c r="J6769" s="82">
        <v>0.84</v>
      </c>
      <c r="K6769" s="82">
        <v>408.24</v>
      </c>
    </row>
    <row r="6770" ht="25.5" customHeight="1">
      <c r="A6770" s="77" t="s">
        <v>1940</v>
      </c>
      <c r="B6770" s="78" t="s">
        <v>3223</v>
      </c>
      <c r="C6770" s="77" t="s">
        <v>122</v>
      </c>
      <c r="D6770" s="77" t="s">
        <v>3224</v>
      </c>
      <c r="E6770" s="79" t="s">
        <v>1943</v>
      </c>
      <c r="F6770" s="42"/>
      <c r="G6770" s="80" t="s">
        <v>111</v>
      </c>
      <c r="H6770" s="81">
        <v>1.08</v>
      </c>
      <c r="I6770" s="81">
        <v>0.0</v>
      </c>
      <c r="J6770" s="82">
        <v>87.0</v>
      </c>
      <c r="K6770" s="82">
        <v>93.96</v>
      </c>
    </row>
    <row r="6771" ht="13.5" customHeight="1">
      <c r="A6771" s="64"/>
      <c r="B6771" s="64"/>
      <c r="C6771" s="64"/>
      <c r="D6771" s="64"/>
      <c r="E6771" s="64"/>
      <c r="F6771" s="64" t="s">
        <v>1935</v>
      </c>
      <c r="G6771" s="74">
        <v>37.42</v>
      </c>
      <c r="H6771" s="64" t="s">
        <v>1936</v>
      </c>
      <c r="I6771" s="74">
        <v>40.24</v>
      </c>
      <c r="J6771" s="64" t="s">
        <v>1937</v>
      </c>
      <c r="K6771" s="74">
        <v>77.66</v>
      </c>
    </row>
    <row r="6772" ht="13.5" customHeight="1">
      <c r="A6772" s="64"/>
      <c r="B6772" s="64"/>
      <c r="C6772" s="64"/>
      <c r="D6772" s="64"/>
      <c r="E6772" s="64"/>
      <c r="F6772" s="64" t="s">
        <v>1938</v>
      </c>
      <c r="G6772" s="74">
        <v>174.33</v>
      </c>
      <c r="H6772" s="75" t="s">
        <v>1939</v>
      </c>
      <c r="I6772" s="34"/>
      <c r="J6772" s="64"/>
      <c r="K6772" s="74">
        <v>914.93</v>
      </c>
    </row>
    <row r="6773" ht="0.75" customHeight="1">
      <c r="A6773" s="76"/>
      <c r="B6773" s="76"/>
      <c r="C6773" s="76"/>
      <c r="D6773" s="76"/>
      <c r="E6773" s="76"/>
      <c r="F6773" s="76"/>
      <c r="G6773" s="76"/>
      <c r="H6773" s="76"/>
      <c r="I6773" s="76"/>
      <c r="J6773" s="76"/>
      <c r="K6773" s="76"/>
    </row>
    <row r="6774" ht="18.0" customHeight="1">
      <c r="A6774" s="39"/>
      <c r="B6774" s="43" t="s">
        <v>83</v>
      </c>
      <c r="C6774" s="39" t="s">
        <v>84</v>
      </c>
      <c r="D6774" s="39" t="s">
        <v>24</v>
      </c>
      <c r="E6774" s="40" t="s">
        <v>1911</v>
      </c>
      <c r="F6774" s="42"/>
      <c r="G6774" s="54" t="s">
        <v>85</v>
      </c>
      <c r="H6774" s="43" t="s">
        <v>25</v>
      </c>
      <c r="I6774" s="43" t="s">
        <v>1912</v>
      </c>
      <c r="J6774" s="43" t="s">
        <v>86</v>
      </c>
      <c r="K6774" s="43" t="s">
        <v>26</v>
      </c>
    </row>
    <row r="6775" ht="39.0" customHeight="1">
      <c r="A6775" s="56" t="s">
        <v>1913</v>
      </c>
      <c r="B6775" s="58" t="s">
        <v>4882</v>
      </c>
      <c r="C6775" s="56" t="s">
        <v>122</v>
      </c>
      <c r="D6775" s="56" t="s">
        <v>4883</v>
      </c>
      <c r="E6775" s="66" t="s">
        <v>2530</v>
      </c>
      <c r="F6775" s="42"/>
      <c r="G6775" s="57" t="s">
        <v>111</v>
      </c>
      <c r="H6775" s="67">
        <v>1.0</v>
      </c>
      <c r="I6775" s="59"/>
      <c r="J6775" s="59">
        <v>835.19</v>
      </c>
      <c r="K6775" s="59">
        <v>835.19</v>
      </c>
    </row>
    <row r="6776" ht="24.0" customHeight="1">
      <c r="A6776" s="68" t="s">
        <v>1915</v>
      </c>
      <c r="B6776" s="69" t="s">
        <v>2005</v>
      </c>
      <c r="C6776" s="68" t="s">
        <v>122</v>
      </c>
      <c r="D6776" s="68" t="s">
        <v>2006</v>
      </c>
      <c r="E6776" s="70" t="s">
        <v>1918</v>
      </c>
      <c r="F6776" s="42"/>
      <c r="G6776" s="71" t="s">
        <v>1134</v>
      </c>
      <c r="H6776" s="72">
        <v>11.65</v>
      </c>
      <c r="I6776" s="72">
        <v>0.0</v>
      </c>
      <c r="J6776" s="73">
        <v>21.72</v>
      </c>
      <c r="K6776" s="73">
        <v>253.03</v>
      </c>
    </row>
    <row r="6777" ht="25.5" customHeight="1">
      <c r="A6777" s="77" t="s">
        <v>1940</v>
      </c>
      <c r="B6777" s="78" t="s">
        <v>3223</v>
      </c>
      <c r="C6777" s="77" t="s">
        <v>122</v>
      </c>
      <c r="D6777" s="77" t="s">
        <v>3224</v>
      </c>
      <c r="E6777" s="79" t="s">
        <v>1943</v>
      </c>
      <c r="F6777" s="42"/>
      <c r="G6777" s="80" t="s">
        <v>111</v>
      </c>
      <c r="H6777" s="81">
        <v>1.25</v>
      </c>
      <c r="I6777" s="81">
        <v>0.0</v>
      </c>
      <c r="J6777" s="82">
        <v>87.0</v>
      </c>
      <c r="K6777" s="82">
        <v>108.75</v>
      </c>
    </row>
    <row r="6778" ht="24.0" customHeight="1">
      <c r="A6778" s="77" t="s">
        <v>1940</v>
      </c>
      <c r="B6778" s="78" t="s">
        <v>3662</v>
      </c>
      <c r="C6778" s="77" t="s">
        <v>122</v>
      </c>
      <c r="D6778" s="77" t="s">
        <v>3663</v>
      </c>
      <c r="E6778" s="79" t="s">
        <v>1943</v>
      </c>
      <c r="F6778" s="42"/>
      <c r="G6778" s="80" t="s">
        <v>801</v>
      </c>
      <c r="H6778" s="81">
        <v>563.59</v>
      </c>
      <c r="I6778" s="81">
        <v>0.0</v>
      </c>
      <c r="J6778" s="82">
        <v>0.84</v>
      </c>
      <c r="K6778" s="82">
        <v>473.41</v>
      </c>
    </row>
    <row r="6779" ht="13.5" customHeight="1">
      <c r="A6779" s="64"/>
      <c r="B6779" s="64"/>
      <c r="C6779" s="64"/>
      <c r="D6779" s="64"/>
      <c r="E6779" s="64"/>
      <c r="F6779" s="64" t="s">
        <v>1935</v>
      </c>
      <c r="G6779" s="74">
        <v>87.51</v>
      </c>
      <c r="H6779" s="64" t="s">
        <v>1936</v>
      </c>
      <c r="I6779" s="74">
        <v>94.11</v>
      </c>
      <c r="J6779" s="64" t="s">
        <v>1937</v>
      </c>
      <c r="K6779" s="74">
        <v>181.62</v>
      </c>
    </row>
    <row r="6780" ht="13.5" customHeight="1">
      <c r="A6780" s="64"/>
      <c r="B6780" s="64"/>
      <c r="C6780" s="64"/>
      <c r="D6780" s="64"/>
      <c r="E6780" s="64"/>
      <c r="F6780" s="64" t="s">
        <v>1938</v>
      </c>
      <c r="G6780" s="74">
        <v>196.6</v>
      </c>
      <c r="H6780" s="75" t="s">
        <v>1939</v>
      </c>
      <c r="I6780" s="34"/>
      <c r="J6780" s="64"/>
      <c r="K6780" s="74">
        <v>1031.79</v>
      </c>
    </row>
    <row r="6781" ht="0.75" customHeight="1">
      <c r="A6781" s="76"/>
      <c r="B6781" s="76"/>
      <c r="C6781" s="76"/>
      <c r="D6781" s="76"/>
      <c r="E6781" s="76"/>
      <c r="F6781" s="76"/>
      <c r="G6781" s="76"/>
      <c r="H6781" s="76"/>
      <c r="I6781" s="76"/>
      <c r="J6781" s="76"/>
      <c r="K6781" s="76"/>
    </row>
    <row r="6782" ht="18.0" customHeight="1">
      <c r="A6782" s="39"/>
      <c r="B6782" s="43" t="s">
        <v>83</v>
      </c>
      <c r="C6782" s="39" t="s">
        <v>84</v>
      </c>
      <c r="D6782" s="39" t="s">
        <v>24</v>
      </c>
      <c r="E6782" s="40" t="s">
        <v>1911</v>
      </c>
      <c r="F6782" s="42"/>
      <c r="G6782" s="54" t="s">
        <v>85</v>
      </c>
      <c r="H6782" s="43" t="s">
        <v>25</v>
      </c>
      <c r="I6782" s="43" t="s">
        <v>1912</v>
      </c>
      <c r="J6782" s="43" t="s">
        <v>86</v>
      </c>
      <c r="K6782" s="43" t="s">
        <v>26</v>
      </c>
    </row>
    <row r="6783" ht="25.5" customHeight="1">
      <c r="A6783" s="56" t="s">
        <v>1913</v>
      </c>
      <c r="B6783" s="58" t="s">
        <v>2845</v>
      </c>
      <c r="C6783" s="56" t="s">
        <v>122</v>
      </c>
      <c r="D6783" s="56" t="s">
        <v>2846</v>
      </c>
      <c r="E6783" s="66" t="s">
        <v>2530</v>
      </c>
      <c r="F6783" s="42"/>
      <c r="G6783" s="57" t="s">
        <v>111</v>
      </c>
      <c r="H6783" s="67">
        <v>1.0</v>
      </c>
      <c r="I6783" s="59"/>
      <c r="J6783" s="59">
        <v>684.91</v>
      </c>
      <c r="K6783" s="59">
        <v>684.91</v>
      </c>
    </row>
    <row r="6784" ht="24.0" customHeight="1">
      <c r="A6784" s="68" t="s">
        <v>1915</v>
      </c>
      <c r="B6784" s="69" t="s">
        <v>2005</v>
      </c>
      <c r="C6784" s="68" t="s">
        <v>122</v>
      </c>
      <c r="D6784" s="68" t="s">
        <v>2006</v>
      </c>
      <c r="E6784" s="70" t="s">
        <v>1918</v>
      </c>
      <c r="F6784" s="42"/>
      <c r="G6784" s="71" t="s">
        <v>1134</v>
      </c>
      <c r="H6784" s="72">
        <v>8.57</v>
      </c>
      <c r="I6784" s="72">
        <v>0.0</v>
      </c>
      <c r="J6784" s="73">
        <v>21.72</v>
      </c>
      <c r="K6784" s="73">
        <v>186.14</v>
      </c>
    </row>
    <row r="6785" ht="24.0" customHeight="1">
      <c r="A6785" s="77" t="s">
        <v>1940</v>
      </c>
      <c r="B6785" s="78" t="s">
        <v>3662</v>
      </c>
      <c r="C6785" s="77" t="s">
        <v>122</v>
      </c>
      <c r="D6785" s="77" t="s">
        <v>3663</v>
      </c>
      <c r="E6785" s="79" t="s">
        <v>1943</v>
      </c>
      <c r="F6785" s="42"/>
      <c r="G6785" s="80" t="s">
        <v>801</v>
      </c>
      <c r="H6785" s="81">
        <v>482.96</v>
      </c>
      <c r="I6785" s="81">
        <v>0.0</v>
      </c>
      <c r="J6785" s="82">
        <v>0.84</v>
      </c>
      <c r="K6785" s="82">
        <v>405.68</v>
      </c>
    </row>
    <row r="6786" ht="25.5" customHeight="1">
      <c r="A6786" s="77" t="s">
        <v>1940</v>
      </c>
      <c r="B6786" s="78" t="s">
        <v>3223</v>
      </c>
      <c r="C6786" s="77" t="s">
        <v>122</v>
      </c>
      <c r="D6786" s="77" t="s">
        <v>3224</v>
      </c>
      <c r="E6786" s="79" t="s">
        <v>1943</v>
      </c>
      <c r="F6786" s="42"/>
      <c r="G6786" s="80" t="s">
        <v>111</v>
      </c>
      <c r="H6786" s="81">
        <v>1.07</v>
      </c>
      <c r="I6786" s="81">
        <v>0.0</v>
      </c>
      <c r="J6786" s="82">
        <v>87.0</v>
      </c>
      <c r="K6786" s="82">
        <v>93.09</v>
      </c>
    </row>
    <row r="6787" ht="13.5" customHeight="1">
      <c r="A6787" s="64"/>
      <c r="B6787" s="64"/>
      <c r="C6787" s="64"/>
      <c r="D6787" s="64"/>
      <c r="E6787" s="64"/>
      <c r="F6787" s="64" t="s">
        <v>1935</v>
      </c>
      <c r="G6787" s="74">
        <v>64.37</v>
      </c>
      <c r="H6787" s="64" t="s">
        <v>1936</v>
      </c>
      <c r="I6787" s="74">
        <v>69.23</v>
      </c>
      <c r="J6787" s="64" t="s">
        <v>1937</v>
      </c>
      <c r="K6787" s="74">
        <v>133.6</v>
      </c>
    </row>
    <row r="6788" ht="13.5" customHeight="1">
      <c r="A6788" s="64"/>
      <c r="B6788" s="64"/>
      <c r="C6788" s="64"/>
      <c r="D6788" s="64"/>
      <c r="E6788" s="64"/>
      <c r="F6788" s="64" t="s">
        <v>1938</v>
      </c>
      <c r="G6788" s="74">
        <v>161.22</v>
      </c>
      <c r="H6788" s="75" t="s">
        <v>1939</v>
      </c>
      <c r="I6788" s="34"/>
      <c r="J6788" s="64"/>
      <c r="K6788" s="74">
        <v>846.13</v>
      </c>
    </row>
    <row r="6789" ht="0.75" customHeight="1">
      <c r="A6789" s="76"/>
      <c r="B6789" s="76"/>
      <c r="C6789" s="76"/>
      <c r="D6789" s="76"/>
      <c r="E6789" s="76"/>
      <c r="F6789" s="76"/>
      <c r="G6789" s="76"/>
      <c r="H6789" s="76"/>
      <c r="I6789" s="76"/>
      <c r="J6789" s="76"/>
      <c r="K6789" s="76"/>
    </row>
    <row r="6790" ht="18.0" customHeight="1">
      <c r="A6790" s="39"/>
      <c r="B6790" s="43" t="s">
        <v>83</v>
      </c>
      <c r="C6790" s="39" t="s">
        <v>84</v>
      </c>
      <c r="D6790" s="39" t="s">
        <v>24</v>
      </c>
      <c r="E6790" s="40" t="s">
        <v>1911</v>
      </c>
      <c r="F6790" s="42"/>
      <c r="G6790" s="54" t="s">
        <v>85</v>
      </c>
      <c r="H6790" s="43" t="s">
        <v>25</v>
      </c>
      <c r="I6790" s="43" t="s">
        <v>1912</v>
      </c>
      <c r="J6790" s="43" t="s">
        <v>86</v>
      </c>
      <c r="K6790" s="43" t="s">
        <v>26</v>
      </c>
    </row>
    <row r="6791" ht="39.0" customHeight="1">
      <c r="A6791" s="56" t="s">
        <v>1913</v>
      </c>
      <c r="B6791" s="58" t="s">
        <v>2807</v>
      </c>
      <c r="C6791" s="56" t="s">
        <v>122</v>
      </c>
      <c r="D6791" s="56" t="s">
        <v>2808</v>
      </c>
      <c r="E6791" s="66" t="s">
        <v>2530</v>
      </c>
      <c r="F6791" s="42"/>
      <c r="G6791" s="57" t="s">
        <v>111</v>
      </c>
      <c r="H6791" s="67">
        <v>1.0</v>
      </c>
      <c r="I6791" s="59"/>
      <c r="J6791" s="59">
        <v>590.06</v>
      </c>
      <c r="K6791" s="59">
        <v>590.06</v>
      </c>
    </row>
    <row r="6792" ht="51.75" customHeight="1">
      <c r="A6792" s="68" t="s">
        <v>1915</v>
      </c>
      <c r="B6792" s="69" t="s">
        <v>4876</v>
      </c>
      <c r="C6792" s="68" t="s">
        <v>122</v>
      </c>
      <c r="D6792" s="68" t="s">
        <v>4877</v>
      </c>
      <c r="E6792" s="70" t="s">
        <v>1999</v>
      </c>
      <c r="F6792" s="42"/>
      <c r="G6792" s="71" t="s">
        <v>2000</v>
      </c>
      <c r="H6792" s="72">
        <v>0.8</v>
      </c>
      <c r="I6792" s="72">
        <v>0.0</v>
      </c>
      <c r="J6792" s="73">
        <v>2.07</v>
      </c>
      <c r="K6792" s="73">
        <v>1.65</v>
      </c>
    </row>
    <row r="6793" ht="25.5" customHeight="1">
      <c r="A6793" s="68" t="s">
        <v>1915</v>
      </c>
      <c r="B6793" s="69" t="s">
        <v>3656</v>
      </c>
      <c r="C6793" s="68" t="s">
        <v>122</v>
      </c>
      <c r="D6793" s="68" t="s">
        <v>3657</v>
      </c>
      <c r="E6793" s="70" t="s">
        <v>1918</v>
      </c>
      <c r="F6793" s="42"/>
      <c r="G6793" s="71" t="s">
        <v>1134</v>
      </c>
      <c r="H6793" s="72">
        <v>3.42</v>
      </c>
      <c r="I6793" s="72">
        <v>0.0</v>
      </c>
      <c r="J6793" s="73">
        <v>25.74</v>
      </c>
      <c r="K6793" s="73">
        <v>88.03</v>
      </c>
    </row>
    <row r="6794" ht="51.75" customHeight="1">
      <c r="A6794" s="68" t="s">
        <v>1915</v>
      </c>
      <c r="B6794" s="69" t="s">
        <v>4874</v>
      </c>
      <c r="C6794" s="68" t="s">
        <v>122</v>
      </c>
      <c r="D6794" s="68" t="s">
        <v>4875</v>
      </c>
      <c r="E6794" s="70" t="s">
        <v>1999</v>
      </c>
      <c r="F6794" s="42"/>
      <c r="G6794" s="71" t="s">
        <v>2025</v>
      </c>
      <c r="H6794" s="72">
        <v>2.62</v>
      </c>
      <c r="I6794" s="72">
        <v>0.0</v>
      </c>
      <c r="J6794" s="73">
        <v>0.38</v>
      </c>
      <c r="K6794" s="73">
        <v>0.99</v>
      </c>
    </row>
    <row r="6795" ht="25.5" customHeight="1">
      <c r="A6795" s="77" t="s">
        <v>1940</v>
      </c>
      <c r="B6795" s="78" t="s">
        <v>3223</v>
      </c>
      <c r="C6795" s="77" t="s">
        <v>122</v>
      </c>
      <c r="D6795" s="77" t="s">
        <v>3224</v>
      </c>
      <c r="E6795" s="79" t="s">
        <v>1943</v>
      </c>
      <c r="F6795" s="42"/>
      <c r="G6795" s="80" t="s">
        <v>111</v>
      </c>
      <c r="H6795" s="81">
        <v>1.07</v>
      </c>
      <c r="I6795" s="81">
        <v>0.0</v>
      </c>
      <c r="J6795" s="82">
        <v>87.0</v>
      </c>
      <c r="K6795" s="82">
        <v>93.09</v>
      </c>
    </row>
    <row r="6796" ht="24.0" customHeight="1">
      <c r="A6796" s="77" t="s">
        <v>1940</v>
      </c>
      <c r="B6796" s="78" t="s">
        <v>3662</v>
      </c>
      <c r="C6796" s="77" t="s">
        <v>122</v>
      </c>
      <c r="D6796" s="77" t="s">
        <v>3663</v>
      </c>
      <c r="E6796" s="79" t="s">
        <v>1943</v>
      </c>
      <c r="F6796" s="42"/>
      <c r="G6796" s="80" t="s">
        <v>801</v>
      </c>
      <c r="H6796" s="81">
        <v>483.7</v>
      </c>
      <c r="I6796" s="81">
        <v>0.0</v>
      </c>
      <c r="J6796" s="82">
        <v>0.84</v>
      </c>
      <c r="K6796" s="82">
        <v>406.3</v>
      </c>
    </row>
    <row r="6797" ht="13.5" customHeight="1">
      <c r="A6797" s="64"/>
      <c r="B6797" s="64"/>
      <c r="C6797" s="64"/>
      <c r="D6797" s="64"/>
      <c r="E6797" s="64"/>
      <c r="F6797" s="64" t="s">
        <v>1935</v>
      </c>
      <c r="G6797" s="74">
        <v>34.12</v>
      </c>
      <c r="H6797" s="64" t="s">
        <v>1936</v>
      </c>
      <c r="I6797" s="74">
        <v>36.7</v>
      </c>
      <c r="J6797" s="64" t="s">
        <v>1937</v>
      </c>
      <c r="K6797" s="74">
        <v>70.82</v>
      </c>
    </row>
    <row r="6798" ht="13.5" customHeight="1">
      <c r="A6798" s="64"/>
      <c r="B6798" s="64"/>
      <c r="C6798" s="64"/>
      <c r="D6798" s="64"/>
      <c r="E6798" s="64"/>
      <c r="F6798" s="64" t="s">
        <v>1938</v>
      </c>
      <c r="G6798" s="74">
        <v>138.9</v>
      </c>
      <c r="H6798" s="75" t="s">
        <v>1939</v>
      </c>
      <c r="I6798" s="34"/>
      <c r="J6798" s="64"/>
      <c r="K6798" s="74">
        <v>728.96</v>
      </c>
    </row>
    <row r="6799" ht="0.75" customHeight="1">
      <c r="A6799" s="76"/>
      <c r="B6799" s="76"/>
      <c r="C6799" s="76"/>
      <c r="D6799" s="76"/>
      <c r="E6799" s="76"/>
      <c r="F6799" s="76"/>
      <c r="G6799" s="76"/>
      <c r="H6799" s="76"/>
      <c r="I6799" s="76"/>
      <c r="J6799" s="76"/>
      <c r="K6799" s="76"/>
    </row>
    <row r="6800" ht="18.0" customHeight="1">
      <c r="A6800" s="39"/>
      <c r="B6800" s="43" t="s">
        <v>83</v>
      </c>
      <c r="C6800" s="39" t="s">
        <v>84</v>
      </c>
      <c r="D6800" s="39" t="s">
        <v>24</v>
      </c>
      <c r="E6800" s="40" t="s">
        <v>1911</v>
      </c>
      <c r="F6800" s="42"/>
      <c r="G6800" s="54" t="s">
        <v>85</v>
      </c>
      <c r="H6800" s="43" t="s">
        <v>25</v>
      </c>
      <c r="I6800" s="43" t="s">
        <v>1912</v>
      </c>
      <c r="J6800" s="43" t="s">
        <v>86</v>
      </c>
      <c r="K6800" s="43" t="s">
        <v>26</v>
      </c>
    </row>
    <row r="6801" ht="39.0" customHeight="1">
      <c r="A6801" s="56" t="s">
        <v>1913</v>
      </c>
      <c r="B6801" s="58" t="s">
        <v>3913</v>
      </c>
      <c r="C6801" s="56" t="s">
        <v>122</v>
      </c>
      <c r="D6801" s="56" t="s">
        <v>3914</v>
      </c>
      <c r="E6801" s="66" t="s">
        <v>2530</v>
      </c>
      <c r="F6801" s="42"/>
      <c r="G6801" s="57" t="s">
        <v>111</v>
      </c>
      <c r="H6801" s="67">
        <v>1.0</v>
      </c>
      <c r="I6801" s="59"/>
      <c r="J6801" s="59">
        <v>501.45</v>
      </c>
      <c r="K6801" s="59">
        <v>501.45</v>
      </c>
    </row>
    <row r="6802" ht="25.5" customHeight="1">
      <c r="A6802" s="68" t="s">
        <v>1915</v>
      </c>
      <c r="B6802" s="69" t="s">
        <v>3656</v>
      </c>
      <c r="C6802" s="68" t="s">
        <v>122</v>
      </c>
      <c r="D6802" s="68" t="s">
        <v>3657</v>
      </c>
      <c r="E6802" s="70" t="s">
        <v>1918</v>
      </c>
      <c r="F6802" s="42"/>
      <c r="G6802" s="71" t="s">
        <v>1134</v>
      </c>
      <c r="H6802" s="72">
        <v>4.64</v>
      </c>
      <c r="I6802" s="72">
        <v>0.0</v>
      </c>
      <c r="J6802" s="73">
        <v>25.74</v>
      </c>
      <c r="K6802" s="73">
        <v>119.43</v>
      </c>
    </row>
    <row r="6803" ht="51.75" customHeight="1">
      <c r="A6803" s="68" t="s">
        <v>1915</v>
      </c>
      <c r="B6803" s="69" t="s">
        <v>4876</v>
      </c>
      <c r="C6803" s="68" t="s">
        <v>122</v>
      </c>
      <c r="D6803" s="68" t="s">
        <v>4877</v>
      </c>
      <c r="E6803" s="70" t="s">
        <v>1999</v>
      </c>
      <c r="F6803" s="42"/>
      <c r="G6803" s="71" t="s">
        <v>2000</v>
      </c>
      <c r="H6803" s="72">
        <v>1.08</v>
      </c>
      <c r="I6803" s="72">
        <v>0.0</v>
      </c>
      <c r="J6803" s="73">
        <v>2.07</v>
      </c>
      <c r="K6803" s="73">
        <v>2.23</v>
      </c>
    </row>
    <row r="6804" ht="51.75" customHeight="1">
      <c r="A6804" s="68" t="s">
        <v>1915</v>
      </c>
      <c r="B6804" s="69" t="s">
        <v>4874</v>
      </c>
      <c r="C6804" s="68" t="s">
        <v>122</v>
      </c>
      <c r="D6804" s="68" t="s">
        <v>4875</v>
      </c>
      <c r="E6804" s="70" t="s">
        <v>1999</v>
      </c>
      <c r="F6804" s="42"/>
      <c r="G6804" s="71" t="s">
        <v>2025</v>
      </c>
      <c r="H6804" s="72">
        <v>3.56</v>
      </c>
      <c r="I6804" s="72">
        <v>0.0</v>
      </c>
      <c r="J6804" s="73">
        <v>0.38</v>
      </c>
      <c r="K6804" s="73">
        <v>1.35</v>
      </c>
    </row>
    <row r="6805" ht="24.0" customHeight="1">
      <c r="A6805" s="77" t="s">
        <v>1940</v>
      </c>
      <c r="B6805" s="78" t="s">
        <v>3662</v>
      </c>
      <c r="C6805" s="77" t="s">
        <v>122</v>
      </c>
      <c r="D6805" s="77" t="s">
        <v>3663</v>
      </c>
      <c r="E6805" s="79" t="s">
        <v>1943</v>
      </c>
      <c r="F6805" s="42"/>
      <c r="G6805" s="80" t="s">
        <v>801</v>
      </c>
      <c r="H6805" s="81">
        <v>343.52</v>
      </c>
      <c r="I6805" s="81">
        <v>0.0</v>
      </c>
      <c r="J6805" s="82">
        <v>0.84</v>
      </c>
      <c r="K6805" s="82">
        <v>288.55</v>
      </c>
    </row>
    <row r="6806" ht="25.5" customHeight="1">
      <c r="A6806" s="77" t="s">
        <v>1940</v>
      </c>
      <c r="B6806" s="78" t="s">
        <v>4878</v>
      </c>
      <c r="C6806" s="77" t="s">
        <v>122</v>
      </c>
      <c r="D6806" s="77" t="s">
        <v>4879</v>
      </c>
      <c r="E6806" s="79" t="s">
        <v>1943</v>
      </c>
      <c r="F6806" s="42"/>
      <c r="G6806" s="80" t="s">
        <v>111</v>
      </c>
      <c r="H6806" s="81">
        <v>1.02</v>
      </c>
      <c r="I6806" s="81">
        <v>0.0</v>
      </c>
      <c r="J6806" s="82">
        <v>88.13</v>
      </c>
      <c r="K6806" s="82">
        <v>89.89</v>
      </c>
    </row>
    <row r="6807" ht="13.5" customHeight="1">
      <c r="A6807" s="64"/>
      <c r="B6807" s="64"/>
      <c r="C6807" s="64"/>
      <c r="D6807" s="64"/>
      <c r="E6807" s="64"/>
      <c r="F6807" s="64" t="s">
        <v>1935</v>
      </c>
      <c r="G6807" s="74">
        <v>46.3</v>
      </c>
      <c r="H6807" s="64" t="s">
        <v>1936</v>
      </c>
      <c r="I6807" s="74">
        <v>49.79</v>
      </c>
      <c r="J6807" s="64" t="s">
        <v>1937</v>
      </c>
      <c r="K6807" s="74">
        <v>96.09</v>
      </c>
    </row>
    <row r="6808" ht="13.5" customHeight="1">
      <c r="A6808" s="64"/>
      <c r="B6808" s="64"/>
      <c r="C6808" s="64"/>
      <c r="D6808" s="64"/>
      <c r="E6808" s="64"/>
      <c r="F6808" s="64" t="s">
        <v>1938</v>
      </c>
      <c r="G6808" s="74">
        <v>118.04</v>
      </c>
      <c r="H6808" s="75" t="s">
        <v>1939</v>
      </c>
      <c r="I6808" s="34"/>
      <c r="J6808" s="64"/>
      <c r="K6808" s="74">
        <v>619.49</v>
      </c>
    </row>
    <row r="6809" ht="0.75" customHeight="1">
      <c r="A6809" s="76"/>
      <c r="B6809" s="76"/>
      <c r="C6809" s="76"/>
      <c r="D6809" s="76"/>
      <c r="E6809" s="76"/>
      <c r="F6809" s="76"/>
      <c r="G6809" s="76"/>
      <c r="H6809" s="76"/>
      <c r="I6809" s="76"/>
      <c r="J6809" s="76"/>
      <c r="K6809" s="76"/>
    </row>
    <row r="6810" ht="18.0" customHeight="1">
      <c r="A6810" s="39"/>
      <c r="B6810" s="43" t="s">
        <v>83</v>
      </c>
      <c r="C6810" s="39" t="s">
        <v>84</v>
      </c>
      <c r="D6810" s="39" t="s">
        <v>24</v>
      </c>
      <c r="E6810" s="40" t="s">
        <v>1911</v>
      </c>
      <c r="F6810" s="42"/>
      <c r="G6810" s="54" t="s">
        <v>85</v>
      </c>
      <c r="H6810" s="43" t="s">
        <v>25</v>
      </c>
      <c r="I6810" s="43" t="s">
        <v>1912</v>
      </c>
      <c r="J6810" s="43" t="s">
        <v>86</v>
      </c>
      <c r="K6810" s="43" t="s">
        <v>26</v>
      </c>
    </row>
    <row r="6811" ht="64.5" customHeight="1">
      <c r="A6811" s="56" t="s">
        <v>1913</v>
      </c>
      <c r="B6811" s="58" t="s">
        <v>2528</v>
      </c>
      <c r="C6811" s="56" t="s">
        <v>122</v>
      </c>
      <c r="D6811" s="56" t="s">
        <v>2529</v>
      </c>
      <c r="E6811" s="66" t="s">
        <v>2530</v>
      </c>
      <c r="F6811" s="42"/>
      <c r="G6811" s="57" t="s">
        <v>111</v>
      </c>
      <c r="H6811" s="67">
        <v>1.0</v>
      </c>
      <c r="I6811" s="59"/>
      <c r="J6811" s="59">
        <v>466.18</v>
      </c>
      <c r="K6811" s="59">
        <v>466.18</v>
      </c>
    </row>
    <row r="6812" ht="51.75" customHeight="1">
      <c r="A6812" s="68" t="s">
        <v>1915</v>
      </c>
      <c r="B6812" s="69" t="s">
        <v>4876</v>
      </c>
      <c r="C6812" s="68" t="s">
        <v>122</v>
      </c>
      <c r="D6812" s="68" t="s">
        <v>4877</v>
      </c>
      <c r="E6812" s="70" t="s">
        <v>1999</v>
      </c>
      <c r="F6812" s="42"/>
      <c r="G6812" s="71" t="s">
        <v>2000</v>
      </c>
      <c r="H6812" s="72">
        <v>3.332</v>
      </c>
      <c r="I6812" s="72">
        <v>0.0</v>
      </c>
      <c r="J6812" s="73">
        <v>2.07</v>
      </c>
      <c r="K6812" s="73">
        <v>6.89</v>
      </c>
    </row>
    <row r="6813" ht="51.75" customHeight="1">
      <c r="A6813" s="68" t="s">
        <v>1915</v>
      </c>
      <c r="B6813" s="69" t="s">
        <v>4874</v>
      </c>
      <c r="C6813" s="68" t="s">
        <v>122</v>
      </c>
      <c r="D6813" s="68" t="s">
        <v>4875</v>
      </c>
      <c r="E6813" s="70" t="s">
        <v>1999</v>
      </c>
      <c r="F6813" s="42"/>
      <c r="G6813" s="71" t="s">
        <v>2025</v>
      </c>
      <c r="H6813" s="72">
        <v>1.01</v>
      </c>
      <c r="I6813" s="72">
        <v>0.0</v>
      </c>
      <c r="J6813" s="73">
        <v>0.38</v>
      </c>
      <c r="K6813" s="73">
        <v>0.38</v>
      </c>
    </row>
    <row r="6814" ht="25.5" customHeight="1">
      <c r="A6814" s="68" t="s">
        <v>1915</v>
      </c>
      <c r="B6814" s="69" t="s">
        <v>3656</v>
      </c>
      <c r="C6814" s="68" t="s">
        <v>122</v>
      </c>
      <c r="D6814" s="68" t="s">
        <v>3657</v>
      </c>
      <c r="E6814" s="70" t="s">
        <v>1918</v>
      </c>
      <c r="F6814" s="42"/>
      <c r="G6814" s="71" t="s">
        <v>1134</v>
      </c>
      <c r="H6814" s="72">
        <v>4.33</v>
      </c>
      <c r="I6814" s="72">
        <v>0.0</v>
      </c>
      <c r="J6814" s="73">
        <v>25.74</v>
      </c>
      <c r="K6814" s="73">
        <v>111.45</v>
      </c>
    </row>
    <row r="6815" ht="24.0" customHeight="1">
      <c r="A6815" s="77" t="s">
        <v>1940</v>
      </c>
      <c r="B6815" s="78" t="s">
        <v>3662</v>
      </c>
      <c r="C6815" s="77" t="s">
        <v>122</v>
      </c>
      <c r="D6815" s="77" t="s">
        <v>3663</v>
      </c>
      <c r="E6815" s="79" t="s">
        <v>1943</v>
      </c>
      <c r="F6815" s="42"/>
      <c r="G6815" s="80" t="s">
        <v>801</v>
      </c>
      <c r="H6815" s="81">
        <v>281.53</v>
      </c>
      <c r="I6815" s="81">
        <v>0.0</v>
      </c>
      <c r="J6815" s="82">
        <v>0.84</v>
      </c>
      <c r="K6815" s="82">
        <v>236.48</v>
      </c>
    </row>
    <row r="6816" ht="25.5" customHeight="1">
      <c r="A6816" s="77" t="s">
        <v>1940</v>
      </c>
      <c r="B6816" s="78" t="s">
        <v>3223</v>
      </c>
      <c r="C6816" s="77" t="s">
        <v>122</v>
      </c>
      <c r="D6816" s="77" t="s">
        <v>3224</v>
      </c>
      <c r="E6816" s="79" t="s">
        <v>1943</v>
      </c>
      <c r="F6816" s="42"/>
      <c r="G6816" s="80" t="s">
        <v>111</v>
      </c>
      <c r="H6816" s="81">
        <v>1.27</v>
      </c>
      <c r="I6816" s="81">
        <v>0.0</v>
      </c>
      <c r="J6816" s="82">
        <v>87.0</v>
      </c>
      <c r="K6816" s="82">
        <v>110.49</v>
      </c>
    </row>
    <row r="6817" ht="39.0" customHeight="1">
      <c r="A6817" s="77" t="s">
        <v>1940</v>
      </c>
      <c r="B6817" s="78" t="s">
        <v>4884</v>
      </c>
      <c r="C6817" s="77" t="s">
        <v>122</v>
      </c>
      <c r="D6817" s="77" t="s">
        <v>4885</v>
      </c>
      <c r="E6817" s="79" t="s">
        <v>1943</v>
      </c>
      <c r="F6817" s="42"/>
      <c r="G6817" s="80" t="s">
        <v>1957</v>
      </c>
      <c r="H6817" s="81">
        <v>0.063</v>
      </c>
      <c r="I6817" s="81">
        <v>0.0</v>
      </c>
      <c r="J6817" s="82">
        <v>7.92</v>
      </c>
      <c r="K6817" s="82">
        <v>0.49</v>
      </c>
    </row>
    <row r="6818" ht="13.5" customHeight="1">
      <c r="A6818" s="64"/>
      <c r="B6818" s="64"/>
      <c r="C6818" s="64"/>
      <c r="D6818" s="64"/>
      <c r="E6818" s="64"/>
      <c r="F6818" s="64" t="s">
        <v>1935</v>
      </c>
      <c r="G6818" s="74">
        <v>43.21</v>
      </c>
      <c r="H6818" s="64" t="s">
        <v>1936</v>
      </c>
      <c r="I6818" s="74">
        <v>46.46</v>
      </c>
      <c r="J6818" s="64" t="s">
        <v>1937</v>
      </c>
      <c r="K6818" s="74">
        <v>89.67</v>
      </c>
    </row>
    <row r="6819" ht="13.5" customHeight="1">
      <c r="A6819" s="64"/>
      <c r="B6819" s="64"/>
      <c r="C6819" s="64"/>
      <c r="D6819" s="64"/>
      <c r="E6819" s="64"/>
      <c r="F6819" s="64" t="s">
        <v>1938</v>
      </c>
      <c r="G6819" s="74">
        <v>109.73</v>
      </c>
      <c r="H6819" s="75" t="s">
        <v>1939</v>
      </c>
      <c r="I6819" s="34"/>
      <c r="J6819" s="64"/>
      <c r="K6819" s="74">
        <v>575.91</v>
      </c>
    </row>
    <row r="6820" ht="0.75" customHeight="1">
      <c r="A6820" s="76"/>
      <c r="B6820" s="76"/>
      <c r="C6820" s="76"/>
      <c r="D6820" s="76"/>
      <c r="E6820" s="76"/>
      <c r="F6820" s="76"/>
      <c r="G6820" s="76"/>
      <c r="H6820" s="76"/>
      <c r="I6820" s="76"/>
      <c r="J6820" s="76"/>
      <c r="K6820" s="76"/>
    </row>
    <row r="6821" ht="18.0" customHeight="1">
      <c r="A6821" s="39"/>
      <c r="B6821" s="43" t="s">
        <v>83</v>
      </c>
      <c r="C6821" s="39" t="s">
        <v>84</v>
      </c>
      <c r="D6821" s="39" t="s">
        <v>24</v>
      </c>
      <c r="E6821" s="40" t="s">
        <v>1911</v>
      </c>
      <c r="F6821" s="42"/>
      <c r="G6821" s="54" t="s">
        <v>85</v>
      </c>
      <c r="H6821" s="43" t="s">
        <v>25</v>
      </c>
      <c r="I6821" s="43" t="s">
        <v>86</v>
      </c>
      <c r="J6821" s="43" t="s">
        <v>26</v>
      </c>
      <c r="K6821" s="4"/>
    </row>
    <row r="6822" ht="25.5" customHeight="1">
      <c r="A6822" s="56" t="s">
        <v>1913</v>
      </c>
      <c r="B6822" s="58" t="s">
        <v>4191</v>
      </c>
      <c r="C6822" s="56" t="s">
        <v>104</v>
      </c>
      <c r="D6822" s="56" t="s">
        <v>4192</v>
      </c>
      <c r="E6822" s="66" t="s">
        <v>2157</v>
      </c>
      <c r="F6822" s="42"/>
      <c r="G6822" s="57" t="s">
        <v>111</v>
      </c>
      <c r="H6822" s="67">
        <v>1.0</v>
      </c>
      <c r="I6822" s="59">
        <v>634.67</v>
      </c>
      <c r="J6822" s="59">
        <v>634.67</v>
      </c>
      <c r="K6822" s="4"/>
    </row>
    <row r="6823" ht="15.0" customHeight="1">
      <c r="A6823" s="88" t="s">
        <v>2453</v>
      </c>
      <c r="B6823" s="89" t="s">
        <v>83</v>
      </c>
      <c r="C6823" s="88" t="s">
        <v>84</v>
      </c>
      <c r="D6823" s="88" t="s">
        <v>2454</v>
      </c>
      <c r="E6823" s="89" t="s">
        <v>1596</v>
      </c>
      <c r="F6823" s="90" t="s">
        <v>2455</v>
      </c>
      <c r="G6823" s="42"/>
      <c r="H6823" s="90" t="s">
        <v>1975</v>
      </c>
      <c r="I6823" s="42"/>
      <c r="J6823" s="89" t="s">
        <v>2456</v>
      </c>
      <c r="K6823" s="4"/>
    </row>
    <row r="6824" ht="15.0" customHeight="1">
      <c r="A6824" s="91"/>
      <c r="B6824" s="91"/>
      <c r="C6824" s="91"/>
      <c r="D6824" s="91"/>
      <c r="E6824" s="91"/>
      <c r="F6824" s="43" t="s">
        <v>2457</v>
      </c>
      <c r="G6824" s="43" t="s">
        <v>2458</v>
      </c>
      <c r="H6824" s="43" t="s">
        <v>2457</v>
      </c>
      <c r="I6824" s="43" t="s">
        <v>2458</v>
      </c>
      <c r="J6824" s="91"/>
      <c r="K6824" s="4"/>
    </row>
    <row r="6825" ht="64.5" customHeight="1">
      <c r="A6825" s="77" t="s">
        <v>1940</v>
      </c>
      <c r="B6825" s="78" t="s">
        <v>4886</v>
      </c>
      <c r="C6825" s="77" t="s">
        <v>104</v>
      </c>
      <c r="D6825" s="77" t="s">
        <v>4887</v>
      </c>
      <c r="E6825" s="81">
        <v>1.0</v>
      </c>
      <c r="F6825" s="82">
        <v>0.9</v>
      </c>
      <c r="G6825" s="82">
        <v>0.1</v>
      </c>
      <c r="H6825" s="86">
        <v>2.68</v>
      </c>
      <c r="I6825" s="86">
        <v>0.92</v>
      </c>
      <c r="J6825" s="86">
        <v>2.5</v>
      </c>
      <c r="K6825" s="4"/>
    </row>
    <row r="6826" ht="19.5" customHeight="1">
      <c r="A6826" s="51"/>
      <c r="B6826" s="38"/>
      <c r="C6826" s="38"/>
      <c r="D6826" s="38"/>
      <c r="E6826" s="34"/>
      <c r="F6826" s="51" t="s">
        <v>2461</v>
      </c>
      <c r="G6826" s="38"/>
      <c r="H6826" s="38"/>
      <c r="I6826" s="34"/>
      <c r="J6826" s="49">
        <v>2.5005</v>
      </c>
      <c r="K6826" s="4"/>
    </row>
    <row r="6827" ht="19.5" customHeight="1">
      <c r="A6827" s="51"/>
      <c r="B6827" s="38"/>
      <c r="C6827" s="38"/>
      <c r="D6827" s="38"/>
      <c r="E6827" s="34"/>
      <c r="F6827" s="51" t="s">
        <v>1968</v>
      </c>
      <c r="G6827" s="38"/>
      <c r="H6827" s="38"/>
      <c r="I6827" s="34"/>
      <c r="J6827" s="49">
        <v>2.5005</v>
      </c>
      <c r="K6827" s="4"/>
    </row>
    <row r="6828" ht="19.5" customHeight="1">
      <c r="A6828" s="51"/>
      <c r="B6828" s="38"/>
      <c r="C6828" s="38"/>
      <c r="D6828" s="38"/>
      <c r="E6828" s="34"/>
      <c r="F6828" s="51" t="s">
        <v>1969</v>
      </c>
      <c r="G6828" s="38"/>
      <c r="H6828" s="38"/>
      <c r="I6828" s="34"/>
      <c r="J6828" s="49">
        <v>2.0</v>
      </c>
      <c r="K6828" s="4"/>
    </row>
    <row r="6829" ht="19.5" customHeight="1">
      <c r="A6829" s="51"/>
      <c r="B6829" s="38"/>
      <c r="C6829" s="38"/>
      <c r="D6829" s="38"/>
      <c r="E6829" s="34"/>
      <c r="F6829" s="51" t="s">
        <v>1970</v>
      </c>
      <c r="G6829" s="38"/>
      <c r="H6829" s="38"/>
      <c r="I6829" s="34"/>
      <c r="J6829" s="49">
        <v>1.2503</v>
      </c>
      <c r="K6829" s="4"/>
    </row>
    <row r="6830" ht="19.5" customHeight="1">
      <c r="A6830" s="39" t="s">
        <v>2158</v>
      </c>
      <c r="B6830" s="43" t="s">
        <v>83</v>
      </c>
      <c r="C6830" s="39" t="s">
        <v>84</v>
      </c>
      <c r="D6830" s="39" t="s">
        <v>2159</v>
      </c>
      <c r="E6830" s="43" t="s">
        <v>1596</v>
      </c>
      <c r="F6830" s="43" t="s">
        <v>1973</v>
      </c>
      <c r="G6830" s="43" t="s">
        <v>1974</v>
      </c>
      <c r="H6830" s="43"/>
      <c r="I6830" s="43"/>
      <c r="J6830" s="43" t="s">
        <v>1975</v>
      </c>
      <c r="K6830" s="4"/>
    </row>
    <row r="6831" ht="24.0" customHeight="1">
      <c r="A6831" s="77" t="s">
        <v>1940</v>
      </c>
      <c r="B6831" s="78" t="s">
        <v>4888</v>
      </c>
      <c r="C6831" s="77" t="s">
        <v>104</v>
      </c>
      <c r="D6831" s="77" t="s">
        <v>4889</v>
      </c>
      <c r="E6831" s="81">
        <v>1.2155</v>
      </c>
      <c r="F6831" s="80" t="s">
        <v>111</v>
      </c>
      <c r="G6831" s="85" t="s">
        <v>4890</v>
      </c>
      <c r="H6831" s="41"/>
      <c r="I6831" s="42"/>
      <c r="J6831" s="86" t="s">
        <v>4891</v>
      </c>
      <c r="K6831" s="4"/>
    </row>
    <row r="6832" ht="24.0" customHeight="1">
      <c r="A6832" s="77" t="s">
        <v>1940</v>
      </c>
      <c r="B6832" s="78" t="s">
        <v>4892</v>
      </c>
      <c r="C6832" s="77" t="s">
        <v>104</v>
      </c>
      <c r="D6832" s="77" t="s">
        <v>4893</v>
      </c>
      <c r="E6832" s="81">
        <v>182.0</v>
      </c>
      <c r="F6832" s="80" t="s">
        <v>2611</v>
      </c>
      <c r="G6832" s="85" t="s">
        <v>4319</v>
      </c>
      <c r="H6832" s="41"/>
      <c r="I6832" s="42"/>
      <c r="J6832" s="86" t="s">
        <v>4894</v>
      </c>
      <c r="K6832" s="4"/>
    </row>
    <row r="6833" ht="25.5" customHeight="1">
      <c r="A6833" s="77" t="s">
        <v>1940</v>
      </c>
      <c r="B6833" s="78" t="s">
        <v>4895</v>
      </c>
      <c r="C6833" s="77" t="s">
        <v>104</v>
      </c>
      <c r="D6833" s="77" t="s">
        <v>4896</v>
      </c>
      <c r="E6833" s="81">
        <v>182.0</v>
      </c>
      <c r="F6833" s="80" t="s">
        <v>2611</v>
      </c>
      <c r="G6833" s="85" t="s">
        <v>1674</v>
      </c>
      <c r="H6833" s="41"/>
      <c r="I6833" s="42"/>
      <c r="J6833" s="86" t="s">
        <v>4897</v>
      </c>
      <c r="K6833" s="4"/>
    </row>
    <row r="6834" ht="19.5" customHeight="1">
      <c r="A6834" s="51"/>
      <c r="B6834" s="38"/>
      <c r="C6834" s="38"/>
      <c r="D6834" s="38"/>
      <c r="E6834" s="34"/>
      <c r="F6834" s="51" t="s">
        <v>2188</v>
      </c>
      <c r="G6834" s="38"/>
      <c r="H6834" s="38"/>
      <c r="I6834" s="34"/>
      <c r="J6834" s="49">
        <v>505.0639</v>
      </c>
      <c r="K6834" s="4"/>
    </row>
    <row r="6835" ht="19.5" customHeight="1">
      <c r="A6835" s="39" t="s">
        <v>1971</v>
      </c>
      <c r="B6835" s="43" t="s">
        <v>83</v>
      </c>
      <c r="C6835" s="39" t="s">
        <v>84</v>
      </c>
      <c r="D6835" s="39" t="s">
        <v>1972</v>
      </c>
      <c r="E6835" s="43" t="s">
        <v>1596</v>
      </c>
      <c r="F6835" s="43" t="s">
        <v>1973</v>
      </c>
      <c r="G6835" s="43" t="s">
        <v>1974</v>
      </c>
      <c r="H6835" s="43"/>
      <c r="I6835" s="43"/>
      <c r="J6835" s="43" t="s">
        <v>1975</v>
      </c>
      <c r="K6835" s="4"/>
    </row>
    <row r="6836" ht="25.5" customHeight="1">
      <c r="A6836" s="68" t="s">
        <v>1913</v>
      </c>
      <c r="B6836" s="69" t="s">
        <v>4898</v>
      </c>
      <c r="C6836" s="68" t="s">
        <v>104</v>
      </c>
      <c r="D6836" s="68" t="s">
        <v>4899</v>
      </c>
      <c r="E6836" s="72">
        <v>4.7</v>
      </c>
      <c r="F6836" s="71" t="s">
        <v>1978</v>
      </c>
      <c r="G6836" s="83" t="s">
        <v>4900</v>
      </c>
      <c r="H6836" s="41"/>
      <c r="I6836" s="42"/>
      <c r="J6836" s="84" t="s">
        <v>4901</v>
      </c>
      <c r="K6836" s="4"/>
    </row>
    <row r="6837" ht="19.5" customHeight="1">
      <c r="A6837" s="51"/>
      <c r="B6837" s="38"/>
      <c r="C6837" s="38"/>
      <c r="D6837" s="38"/>
      <c r="E6837" s="34"/>
      <c r="F6837" s="51" t="s">
        <v>1985</v>
      </c>
      <c r="G6837" s="38"/>
      <c r="H6837" s="38"/>
      <c r="I6837" s="34"/>
      <c r="J6837" s="49">
        <v>128.357</v>
      </c>
      <c r="K6837" s="4"/>
    </row>
    <row r="6838" ht="13.5" customHeight="1">
      <c r="A6838" s="64"/>
      <c r="B6838" s="64"/>
      <c r="C6838" s="64"/>
      <c r="D6838" s="64"/>
      <c r="E6838" s="64" t="s">
        <v>1935</v>
      </c>
      <c r="F6838" s="74">
        <v>0.0</v>
      </c>
      <c r="G6838" s="64" t="s">
        <v>1936</v>
      </c>
      <c r="H6838" s="74">
        <v>103.05</v>
      </c>
      <c r="I6838" s="64" t="s">
        <v>1937</v>
      </c>
      <c r="J6838" s="74">
        <v>103.04609</v>
      </c>
      <c r="K6838" s="4"/>
    </row>
    <row r="6839" ht="13.5" customHeight="1">
      <c r="A6839" s="64"/>
      <c r="B6839" s="64"/>
      <c r="C6839" s="64"/>
      <c r="D6839" s="64"/>
      <c r="E6839" s="64" t="s">
        <v>1938</v>
      </c>
      <c r="F6839" s="74">
        <v>149.4</v>
      </c>
      <c r="G6839" s="64"/>
      <c r="H6839" s="75" t="s">
        <v>1939</v>
      </c>
      <c r="I6839" s="34"/>
      <c r="J6839" s="74">
        <v>784.07</v>
      </c>
      <c r="K6839" s="4"/>
    </row>
    <row r="6840" ht="0.75" customHeight="1">
      <c r="A6840" s="76"/>
      <c r="B6840" s="76"/>
      <c r="C6840" s="76"/>
      <c r="D6840" s="76"/>
      <c r="E6840" s="76"/>
      <c r="F6840" s="76"/>
      <c r="G6840" s="76"/>
      <c r="H6840" s="76"/>
      <c r="I6840" s="76"/>
      <c r="J6840" s="76"/>
      <c r="K6840" s="4"/>
    </row>
    <row r="6841" ht="18.0" customHeight="1">
      <c r="A6841" s="39"/>
      <c r="B6841" s="43" t="s">
        <v>83</v>
      </c>
      <c r="C6841" s="39" t="s">
        <v>84</v>
      </c>
      <c r="D6841" s="39" t="s">
        <v>24</v>
      </c>
      <c r="E6841" s="40" t="s">
        <v>1911</v>
      </c>
      <c r="F6841" s="42"/>
      <c r="G6841" s="54" t="s">
        <v>85</v>
      </c>
      <c r="H6841" s="43" t="s">
        <v>25</v>
      </c>
      <c r="I6841" s="43" t="s">
        <v>86</v>
      </c>
      <c r="J6841" s="43" t="s">
        <v>26</v>
      </c>
      <c r="K6841" s="4"/>
    </row>
    <row r="6842" ht="39.0" customHeight="1">
      <c r="A6842" s="56" t="s">
        <v>1913</v>
      </c>
      <c r="B6842" s="58" t="s">
        <v>4902</v>
      </c>
      <c r="C6842" s="56" t="s">
        <v>104</v>
      </c>
      <c r="D6842" s="56" t="s">
        <v>4903</v>
      </c>
      <c r="E6842" s="66" t="s">
        <v>2157</v>
      </c>
      <c r="F6842" s="42"/>
      <c r="G6842" s="57" t="s">
        <v>111</v>
      </c>
      <c r="H6842" s="67">
        <v>1.0</v>
      </c>
      <c r="I6842" s="59">
        <v>781.21</v>
      </c>
      <c r="J6842" s="59">
        <v>781.21</v>
      </c>
      <c r="K6842" s="4"/>
    </row>
    <row r="6843" ht="19.5" customHeight="1">
      <c r="A6843" s="51"/>
      <c r="B6843" s="38"/>
      <c r="C6843" s="38"/>
      <c r="D6843" s="38"/>
      <c r="E6843" s="34"/>
      <c r="F6843" s="51" t="s">
        <v>1968</v>
      </c>
      <c r="G6843" s="38"/>
      <c r="H6843" s="38"/>
      <c r="I6843" s="34"/>
      <c r="J6843" s="49">
        <v>0.0</v>
      </c>
      <c r="K6843" s="4"/>
    </row>
    <row r="6844" ht="19.5" customHeight="1">
      <c r="A6844" s="51"/>
      <c r="B6844" s="38"/>
      <c r="C6844" s="38"/>
      <c r="D6844" s="38"/>
      <c r="E6844" s="34"/>
      <c r="F6844" s="51" t="s">
        <v>1969</v>
      </c>
      <c r="G6844" s="38"/>
      <c r="H6844" s="38"/>
      <c r="I6844" s="34"/>
      <c r="J6844" s="49">
        <v>1.0</v>
      </c>
      <c r="K6844" s="4"/>
    </row>
    <row r="6845" ht="19.5" customHeight="1">
      <c r="A6845" s="51"/>
      <c r="B6845" s="38"/>
      <c r="C6845" s="38"/>
      <c r="D6845" s="38"/>
      <c r="E6845" s="34"/>
      <c r="F6845" s="51" t="s">
        <v>1970</v>
      </c>
      <c r="G6845" s="38"/>
      <c r="H6845" s="38"/>
      <c r="I6845" s="34"/>
      <c r="J6845" s="49">
        <v>0.0</v>
      </c>
      <c r="K6845" s="4"/>
    </row>
    <row r="6846" ht="19.5" customHeight="1">
      <c r="A6846" s="39" t="s">
        <v>2158</v>
      </c>
      <c r="B6846" s="43" t="s">
        <v>83</v>
      </c>
      <c r="C6846" s="39" t="s">
        <v>84</v>
      </c>
      <c r="D6846" s="39" t="s">
        <v>2159</v>
      </c>
      <c r="E6846" s="43" t="s">
        <v>1596</v>
      </c>
      <c r="F6846" s="43" t="s">
        <v>1973</v>
      </c>
      <c r="G6846" s="43" t="s">
        <v>1974</v>
      </c>
      <c r="H6846" s="43"/>
      <c r="I6846" s="43"/>
      <c r="J6846" s="43" t="s">
        <v>1975</v>
      </c>
      <c r="K6846" s="4"/>
    </row>
    <row r="6847" ht="25.5" customHeight="1">
      <c r="A6847" s="77" t="s">
        <v>1940</v>
      </c>
      <c r="B6847" s="78" t="s">
        <v>4904</v>
      </c>
      <c r="C6847" s="77" t="s">
        <v>104</v>
      </c>
      <c r="D6847" s="77" t="s">
        <v>4905</v>
      </c>
      <c r="E6847" s="81">
        <v>4.86</v>
      </c>
      <c r="F6847" s="80" t="s">
        <v>2611</v>
      </c>
      <c r="G6847" s="85" t="s">
        <v>4906</v>
      </c>
      <c r="H6847" s="41"/>
      <c r="I6847" s="42"/>
      <c r="J6847" s="86" t="s">
        <v>4907</v>
      </c>
      <c r="K6847" s="4"/>
    </row>
    <row r="6848" ht="25.5" customHeight="1">
      <c r="A6848" s="77" t="s">
        <v>1940</v>
      </c>
      <c r="B6848" s="78" t="s">
        <v>4895</v>
      </c>
      <c r="C6848" s="77" t="s">
        <v>104</v>
      </c>
      <c r="D6848" s="77" t="s">
        <v>4896</v>
      </c>
      <c r="E6848" s="81">
        <v>486.0</v>
      </c>
      <c r="F6848" s="80" t="s">
        <v>2611</v>
      </c>
      <c r="G6848" s="85" t="s">
        <v>1674</v>
      </c>
      <c r="H6848" s="41"/>
      <c r="I6848" s="42"/>
      <c r="J6848" s="86" t="s">
        <v>4908</v>
      </c>
      <c r="K6848" s="4"/>
    </row>
    <row r="6849" ht="24.0" customHeight="1">
      <c r="A6849" s="77" t="s">
        <v>1940</v>
      </c>
      <c r="B6849" s="78" t="s">
        <v>4888</v>
      </c>
      <c r="C6849" s="77" t="s">
        <v>104</v>
      </c>
      <c r="D6849" s="77" t="s">
        <v>4889</v>
      </c>
      <c r="E6849" s="81">
        <v>1.216</v>
      </c>
      <c r="F6849" s="80" t="s">
        <v>111</v>
      </c>
      <c r="G6849" s="85" t="s">
        <v>4890</v>
      </c>
      <c r="H6849" s="41"/>
      <c r="I6849" s="42"/>
      <c r="J6849" s="86" t="s">
        <v>4909</v>
      </c>
      <c r="K6849" s="4"/>
    </row>
    <row r="6850" ht="19.5" customHeight="1">
      <c r="A6850" s="51"/>
      <c r="B6850" s="38"/>
      <c r="C6850" s="38"/>
      <c r="D6850" s="38"/>
      <c r="E6850" s="34"/>
      <c r="F6850" s="51" t="s">
        <v>2188</v>
      </c>
      <c r="G6850" s="38"/>
      <c r="H6850" s="38"/>
      <c r="I6850" s="34"/>
      <c r="J6850" s="49">
        <v>599.9265</v>
      </c>
      <c r="K6850" s="4"/>
    </row>
    <row r="6851" ht="19.5" customHeight="1">
      <c r="A6851" s="39" t="s">
        <v>1971</v>
      </c>
      <c r="B6851" s="43" t="s">
        <v>83</v>
      </c>
      <c r="C6851" s="39" t="s">
        <v>84</v>
      </c>
      <c r="D6851" s="39" t="s">
        <v>1972</v>
      </c>
      <c r="E6851" s="43" t="s">
        <v>1596</v>
      </c>
      <c r="F6851" s="43" t="s">
        <v>1973</v>
      </c>
      <c r="G6851" s="43" t="s">
        <v>1974</v>
      </c>
      <c r="H6851" s="43"/>
      <c r="I6851" s="43"/>
      <c r="J6851" s="43" t="s">
        <v>1975</v>
      </c>
      <c r="K6851" s="4"/>
    </row>
    <row r="6852" ht="24.0" customHeight="1">
      <c r="A6852" s="68" t="s">
        <v>1913</v>
      </c>
      <c r="B6852" s="69" t="s">
        <v>3013</v>
      </c>
      <c r="C6852" s="68" t="s">
        <v>104</v>
      </c>
      <c r="D6852" s="68" t="s">
        <v>2006</v>
      </c>
      <c r="E6852" s="72">
        <v>8.0</v>
      </c>
      <c r="F6852" s="71" t="s">
        <v>1978</v>
      </c>
      <c r="G6852" s="83" t="s">
        <v>3014</v>
      </c>
      <c r="H6852" s="41"/>
      <c r="I6852" s="42"/>
      <c r="J6852" s="84" t="s">
        <v>4910</v>
      </c>
      <c r="K6852" s="4"/>
    </row>
    <row r="6853" ht="19.5" customHeight="1">
      <c r="A6853" s="51"/>
      <c r="B6853" s="38"/>
      <c r="C6853" s="38"/>
      <c r="D6853" s="38"/>
      <c r="E6853" s="34"/>
      <c r="F6853" s="51" t="s">
        <v>1985</v>
      </c>
      <c r="G6853" s="38"/>
      <c r="H6853" s="38"/>
      <c r="I6853" s="34"/>
      <c r="J6853" s="49">
        <v>181.28</v>
      </c>
      <c r="K6853" s="4"/>
    </row>
    <row r="6854" ht="13.5" customHeight="1">
      <c r="A6854" s="64"/>
      <c r="B6854" s="64"/>
      <c r="C6854" s="64"/>
      <c r="D6854" s="64"/>
      <c r="E6854" s="64" t="s">
        <v>1935</v>
      </c>
      <c r="F6854" s="74">
        <v>0.0</v>
      </c>
      <c r="G6854" s="64" t="s">
        <v>1936</v>
      </c>
      <c r="H6854" s="74">
        <v>129.29</v>
      </c>
      <c r="I6854" s="64" t="s">
        <v>1937</v>
      </c>
      <c r="J6854" s="74">
        <v>129.2888</v>
      </c>
      <c r="K6854" s="4"/>
    </row>
    <row r="6855" ht="13.5" customHeight="1">
      <c r="A6855" s="64"/>
      <c r="B6855" s="64"/>
      <c r="C6855" s="64"/>
      <c r="D6855" s="64"/>
      <c r="E6855" s="64" t="s">
        <v>1938</v>
      </c>
      <c r="F6855" s="74">
        <v>183.89</v>
      </c>
      <c r="G6855" s="64"/>
      <c r="H6855" s="75" t="s">
        <v>1939</v>
      </c>
      <c r="I6855" s="34"/>
      <c r="J6855" s="74">
        <v>965.1</v>
      </c>
      <c r="K6855" s="4"/>
    </row>
    <row r="6856" ht="0.75" customHeight="1">
      <c r="A6856" s="76"/>
      <c r="B6856" s="76"/>
      <c r="C6856" s="76"/>
      <c r="D6856" s="76"/>
      <c r="E6856" s="76"/>
      <c r="F6856" s="76"/>
      <c r="G6856" s="76"/>
      <c r="H6856" s="76"/>
      <c r="I6856" s="76"/>
      <c r="J6856" s="76"/>
      <c r="K6856" s="4"/>
    </row>
    <row r="6857" ht="18.0" customHeight="1">
      <c r="A6857" s="39"/>
      <c r="B6857" s="43" t="s">
        <v>83</v>
      </c>
      <c r="C6857" s="39" t="s">
        <v>84</v>
      </c>
      <c r="D6857" s="39" t="s">
        <v>24</v>
      </c>
      <c r="E6857" s="40" t="s">
        <v>1911</v>
      </c>
      <c r="F6857" s="42"/>
      <c r="G6857" s="54" t="s">
        <v>85</v>
      </c>
      <c r="H6857" s="43" t="s">
        <v>25</v>
      </c>
      <c r="I6857" s="43" t="s">
        <v>1912</v>
      </c>
      <c r="J6857" s="43" t="s">
        <v>86</v>
      </c>
      <c r="K6857" s="43" t="s">
        <v>26</v>
      </c>
    </row>
    <row r="6858" ht="24.0" customHeight="1">
      <c r="A6858" s="56" t="s">
        <v>1913</v>
      </c>
      <c r="B6858" s="58" t="s">
        <v>4911</v>
      </c>
      <c r="C6858" s="56" t="s">
        <v>122</v>
      </c>
      <c r="D6858" s="56" t="s">
        <v>4912</v>
      </c>
      <c r="E6858" s="66" t="s">
        <v>1918</v>
      </c>
      <c r="F6858" s="42"/>
      <c r="G6858" s="57" t="s">
        <v>1134</v>
      </c>
      <c r="H6858" s="67">
        <v>1.0</v>
      </c>
      <c r="I6858" s="59"/>
      <c r="J6858" s="59">
        <v>26.91</v>
      </c>
      <c r="K6858" s="59">
        <v>26.91</v>
      </c>
    </row>
    <row r="6859" ht="25.5" customHeight="1">
      <c r="A6859" s="68" t="s">
        <v>1915</v>
      </c>
      <c r="B6859" s="69" t="s">
        <v>4913</v>
      </c>
      <c r="C6859" s="68" t="s">
        <v>122</v>
      </c>
      <c r="D6859" s="68" t="s">
        <v>4914</v>
      </c>
      <c r="E6859" s="70" t="s">
        <v>1918</v>
      </c>
      <c r="F6859" s="42"/>
      <c r="G6859" s="71" t="s">
        <v>1134</v>
      </c>
      <c r="H6859" s="72">
        <v>1.0</v>
      </c>
      <c r="I6859" s="72">
        <v>0.0</v>
      </c>
      <c r="J6859" s="73">
        <v>0.23</v>
      </c>
      <c r="K6859" s="73">
        <v>0.23</v>
      </c>
    </row>
    <row r="6860" ht="25.5" customHeight="1">
      <c r="A6860" s="77" t="s">
        <v>1940</v>
      </c>
      <c r="B6860" s="78" t="s">
        <v>2489</v>
      </c>
      <c r="C6860" s="77" t="s">
        <v>122</v>
      </c>
      <c r="D6860" s="77" t="s">
        <v>2490</v>
      </c>
      <c r="E6860" s="79" t="s">
        <v>1943</v>
      </c>
      <c r="F6860" s="42"/>
      <c r="G6860" s="80" t="s">
        <v>1134</v>
      </c>
      <c r="H6860" s="81">
        <v>1.0</v>
      </c>
      <c r="I6860" s="81">
        <v>0.0</v>
      </c>
      <c r="J6860" s="82">
        <v>1.02</v>
      </c>
      <c r="K6860" s="82">
        <v>1.02</v>
      </c>
    </row>
    <row r="6861" ht="25.5" customHeight="1">
      <c r="A6861" s="77" t="s">
        <v>1940</v>
      </c>
      <c r="B6861" s="78" t="s">
        <v>2492</v>
      </c>
      <c r="C6861" s="77" t="s">
        <v>122</v>
      </c>
      <c r="D6861" s="77" t="s">
        <v>2493</v>
      </c>
      <c r="E6861" s="79" t="s">
        <v>1943</v>
      </c>
      <c r="F6861" s="42"/>
      <c r="G6861" s="80" t="s">
        <v>1134</v>
      </c>
      <c r="H6861" s="81">
        <v>1.0</v>
      </c>
      <c r="I6861" s="81">
        <v>0.0</v>
      </c>
      <c r="J6861" s="82">
        <v>1.43</v>
      </c>
      <c r="K6861" s="82">
        <v>1.43</v>
      </c>
    </row>
    <row r="6862" ht="25.5" customHeight="1">
      <c r="A6862" s="77" t="s">
        <v>1940</v>
      </c>
      <c r="B6862" s="78" t="s">
        <v>2496</v>
      </c>
      <c r="C6862" s="77" t="s">
        <v>122</v>
      </c>
      <c r="D6862" s="77" t="s">
        <v>2497</v>
      </c>
      <c r="E6862" s="79" t="s">
        <v>1943</v>
      </c>
      <c r="F6862" s="42"/>
      <c r="G6862" s="80" t="s">
        <v>1134</v>
      </c>
      <c r="H6862" s="81">
        <v>1.0</v>
      </c>
      <c r="I6862" s="81">
        <v>0.0</v>
      </c>
      <c r="J6862" s="82">
        <v>0.08</v>
      </c>
      <c r="K6862" s="82">
        <v>0.08</v>
      </c>
    </row>
    <row r="6863" ht="24.0" customHeight="1">
      <c r="A6863" s="77" t="s">
        <v>1940</v>
      </c>
      <c r="B6863" s="78" t="s">
        <v>4915</v>
      </c>
      <c r="C6863" s="77" t="s">
        <v>122</v>
      </c>
      <c r="D6863" s="77" t="s">
        <v>4916</v>
      </c>
      <c r="E6863" s="79" t="s">
        <v>1948</v>
      </c>
      <c r="F6863" s="42"/>
      <c r="G6863" s="80" t="s">
        <v>1134</v>
      </c>
      <c r="H6863" s="81">
        <v>1.0</v>
      </c>
      <c r="I6863" s="81">
        <v>0.0</v>
      </c>
      <c r="J6863" s="82">
        <v>20.46</v>
      </c>
      <c r="K6863" s="82">
        <v>20.46</v>
      </c>
    </row>
    <row r="6864" ht="25.5" customHeight="1">
      <c r="A6864" s="77" t="s">
        <v>1940</v>
      </c>
      <c r="B6864" s="78" t="s">
        <v>4727</v>
      </c>
      <c r="C6864" s="77" t="s">
        <v>122</v>
      </c>
      <c r="D6864" s="77" t="s">
        <v>4728</v>
      </c>
      <c r="E6864" s="79" t="s">
        <v>1943</v>
      </c>
      <c r="F6864" s="42"/>
      <c r="G6864" s="80" t="s">
        <v>1134</v>
      </c>
      <c r="H6864" s="81">
        <v>1.0</v>
      </c>
      <c r="I6864" s="81">
        <v>0.0</v>
      </c>
      <c r="J6864" s="82">
        <v>0.78</v>
      </c>
      <c r="K6864" s="82">
        <v>0.78</v>
      </c>
    </row>
    <row r="6865" ht="25.5" customHeight="1">
      <c r="A6865" s="77" t="s">
        <v>1940</v>
      </c>
      <c r="B6865" s="78" t="s">
        <v>4723</v>
      </c>
      <c r="C6865" s="77" t="s">
        <v>122</v>
      </c>
      <c r="D6865" s="77" t="s">
        <v>4724</v>
      </c>
      <c r="E6865" s="79" t="s">
        <v>1943</v>
      </c>
      <c r="F6865" s="42"/>
      <c r="G6865" s="80" t="s">
        <v>1134</v>
      </c>
      <c r="H6865" s="81">
        <v>1.0</v>
      </c>
      <c r="I6865" s="81">
        <v>0.0</v>
      </c>
      <c r="J6865" s="82">
        <v>1.31</v>
      </c>
      <c r="K6865" s="82">
        <v>1.31</v>
      </c>
    </row>
    <row r="6866" ht="25.5" customHeight="1">
      <c r="A6866" s="77" t="s">
        <v>1940</v>
      </c>
      <c r="B6866" s="78" t="s">
        <v>2485</v>
      </c>
      <c r="C6866" s="77" t="s">
        <v>122</v>
      </c>
      <c r="D6866" s="77" t="s">
        <v>2486</v>
      </c>
      <c r="E6866" s="79" t="s">
        <v>1943</v>
      </c>
      <c r="F6866" s="42"/>
      <c r="G6866" s="80" t="s">
        <v>1134</v>
      </c>
      <c r="H6866" s="81">
        <v>1.0</v>
      </c>
      <c r="I6866" s="81">
        <v>0.0</v>
      </c>
      <c r="J6866" s="82">
        <v>1.6</v>
      </c>
      <c r="K6866" s="82">
        <v>1.6</v>
      </c>
    </row>
    <row r="6867" ht="13.5" customHeight="1">
      <c r="A6867" s="64"/>
      <c r="B6867" s="64"/>
      <c r="C6867" s="64"/>
      <c r="D6867" s="64"/>
      <c r="E6867" s="64"/>
      <c r="F6867" s="64" t="s">
        <v>1935</v>
      </c>
      <c r="G6867" s="74">
        <v>9.97</v>
      </c>
      <c r="H6867" s="64" t="s">
        <v>1936</v>
      </c>
      <c r="I6867" s="74">
        <v>10.72</v>
      </c>
      <c r="J6867" s="64" t="s">
        <v>1937</v>
      </c>
      <c r="K6867" s="74">
        <v>20.69</v>
      </c>
    </row>
    <row r="6868" ht="13.5" customHeight="1">
      <c r="A6868" s="64"/>
      <c r="B6868" s="64"/>
      <c r="C6868" s="64"/>
      <c r="D6868" s="64"/>
      <c r="E6868" s="64"/>
      <c r="F6868" s="64" t="s">
        <v>1938</v>
      </c>
      <c r="G6868" s="74">
        <v>6.33</v>
      </c>
      <c r="H6868" s="75" t="s">
        <v>1939</v>
      </c>
      <c r="I6868" s="34"/>
      <c r="J6868" s="64"/>
      <c r="K6868" s="74">
        <v>33.24</v>
      </c>
    </row>
    <row r="6869" ht="0.75" customHeight="1">
      <c r="A6869" s="76"/>
      <c r="B6869" s="76"/>
      <c r="C6869" s="76"/>
      <c r="D6869" s="76"/>
      <c r="E6869" s="76"/>
      <c r="F6869" s="76"/>
      <c r="G6869" s="76"/>
      <c r="H6869" s="76"/>
      <c r="I6869" s="76"/>
      <c r="J6869" s="76"/>
      <c r="K6869" s="76"/>
    </row>
    <row r="6870" ht="18.0" customHeight="1">
      <c r="A6870" s="39"/>
      <c r="B6870" s="43" t="s">
        <v>83</v>
      </c>
      <c r="C6870" s="39" t="s">
        <v>84</v>
      </c>
      <c r="D6870" s="39" t="s">
        <v>24</v>
      </c>
      <c r="E6870" s="40" t="s">
        <v>1911</v>
      </c>
      <c r="F6870" s="42"/>
      <c r="G6870" s="54" t="s">
        <v>85</v>
      </c>
      <c r="H6870" s="43" t="s">
        <v>25</v>
      </c>
      <c r="I6870" s="43" t="s">
        <v>1912</v>
      </c>
      <c r="J6870" s="43" t="s">
        <v>86</v>
      </c>
      <c r="K6870" s="43" t="s">
        <v>26</v>
      </c>
    </row>
    <row r="6871" ht="39.0" customHeight="1">
      <c r="A6871" s="56" t="s">
        <v>1913</v>
      </c>
      <c r="B6871" s="58" t="s">
        <v>3698</v>
      </c>
      <c r="C6871" s="56" t="s">
        <v>122</v>
      </c>
      <c r="D6871" s="56" t="s">
        <v>3699</v>
      </c>
      <c r="E6871" s="66" t="s">
        <v>3700</v>
      </c>
      <c r="F6871" s="42"/>
      <c r="G6871" s="57" t="s">
        <v>801</v>
      </c>
      <c r="H6871" s="67">
        <v>1.0</v>
      </c>
      <c r="I6871" s="59"/>
      <c r="J6871" s="59">
        <v>15.23</v>
      </c>
      <c r="K6871" s="59">
        <v>15.23</v>
      </c>
    </row>
    <row r="6872" ht="24.0" customHeight="1">
      <c r="A6872" s="68" t="s">
        <v>1915</v>
      </c>
      <c r="B6872" s="69" t="s">
        <v>4911</v>
      </c>
      <c r="C6872" s="68" t="s">
        <v>122</v>
      </c>
      <c r="D6872" s="68" t="s">
        <v>4912</v>
      </c>
      <c r="E6872" s="70" t="s">
        <v>1918</v>
      </c>
      <c r="F6872" s="42"/>
      <c r="G6872" s="71" t="s">
        <v>1134</v>
      </c>
      <c r="H6872" s="72">
        <v>0.1055</v>
      </c>
      <c r="I6872" s="72">
        <v>0.0</v>
      </c>
      <c r="J6872" s="73">
        <v>26.91</v>
      </c>
      <c r="K6872" s="73">
        <v>2.83</v>
      </c>
    </row>
    <row r="6873" ht="25.5" customHeight="1">
      <c r="A6873" s="68" t="s">
        <v>1915</v>
      </c>
      <c r="B6873" s="69" t="s">
        <v>4917</v>
      </c>
      <c r="C6873" s="68" t="s">
        <v>122</v>
      </c>
      <c r="D6873" s="68" t="s">
        <v>4918</v>
      </c>
      <c r="E6873" s="70" t="s">
        <v>3700</v>
      </c>
      <c r="F6873" s="42"/>
      <c r="G6873" s="71" t="s">
        <v>801</v>
      </c>
      <c r="H6873" s="72">
        <v>1.0</v>
      </c>
      <c r="I6873" s="72">
        <v>0.0</v>
      </c>
      <c r="J6873" s="73">
        <v>10.92</v>
      </c>
      <c r="K6873" s="73">
        <v>10.92</v>
      </c>
    </row>
    <row r="6874" ht="24.0" customHeight="1">
      <c r="A6874" s="68" t="s">
        <v>1915</v>
      </c>
      <c r="B6874" s="69" t="s">
        <v>4719</v>
      </c>
      <c r="C6874" s="68" t="s">
        <v>122</v>
      </c>
      <c r="D6874" s="68" t="s">
        <v>4720</v>
      </c>
      <c r="E6874" s="70" t="s">
        <v>1918</v>
      </c>
      <c r="F6874" s="42"/>
      <c r="G6874" s="71" t="s">
        <v>1134</v>
      </c>
      <c r="H6874" s="72">
        <v>0.0172</v>
      </c>
      <c r="I6874" s="72">
        <v>0.0</v>
      </c>
      <c r="J6874" s="73">
        <v>22.25</v>
      </c>
      <c r="K6874" s="73">
        <v>0.38</v>
      </c>
    </row>
    <row r="6875" ht="39.0" customHeight="1">
      <c r="A6875" s="77" t="s">
        <v>1940</v>
      </c>
      <c r="B6875" s="78" t="s">
        <v>4919</v>
      </c>
      <c r="C6875" s="77" t="s">
        <v>122</v>
      </c>
      <c r="D6875" s="77" t="s">
        <v>4920</v>
      </c>
      <c r="E6875" s="79" t="s">
        <v>1943</v>
      </c>
      <c r="F6875" s="42"/>
      <c r="G6875" s="80" t="s">
        <v>98</v>
      </c>
      <c r="H6875" s="81">
        <v>2.816</v>
      </c>
      <c r="I6875" s="81">
        <v>0.0</v>
      </c>
      <c r="J6875" s="82">
        <v>0.22</v>
      </c>
      <c r="K6875" s="82">
        <v>0.61</v>
      </c>
    </row>
    <row r="6876" ht="25.5" customHeight="1">
      <c r="A6876" s="77" t="s">
        <v>1940</v>
      </c>
      <c r="B6876" s="78" t="s">
        <v>4921</v>
      </c>
      <c r="C6876" s="77" t="s">
        <v>122</v>
      </c>
      <c r="D6876" s="77" t="s">
        <v>4922</v>
      </c>
      <c r="E6876" s="79" t="s">
        <v>1943</v>
      </c>
      <c r="F6876" s="42"/>
      <c r="G6876" s="80" t="s">
        <v>801</v>
      </c>
      <c r="H6876" s="81">
        <v>0.025</v>
      </c>
      <c r="I6876" s="81">
        <v>0.0</v>
      </c>
      <c r="J6876" s="82">
        <v>19.77</v>
      </c>
      <c r="K6876" s="82">
        <v>0.49</v>
      </c>
    </row>
    <row r="6877" ht="13.5" customHeight="1">
      <c r="A6877" s="64"/>
      <c r="B6877" s="64"/>
      <c r="C6877" s="64"/>
      <c r="D6877" s="64"/>
      <c r="E6877" s="64"/>
      <c r="F6877" s="64" t="s">
        <v>1935</v>
      </c>
      <c r="G6877" s="74">
        <v>2.22</v>
      </c>
      <c r="H6877" s="64" t="s">
        <v>1936</v>
      </c>
      <c r="I6877" s="74">
        <v>2.4</v>
      </c>
      <c r="J6877" s="64" t="s">
        <v>1937</v>
      </c>
      <c r="K6877" s="74">
        <v>4.62</v>
      </c>
    </row>
    <row r="6878" ht="13.5" customHeight="1">
      <c r="A6878" s="64"/>
      <c r="B6878" s="64"/>
      <c r="C6878" s="64"/>
      <c r="D6878" s="64"/>
      <c r="E6878" s="64"/>
      <c r="F6878" s="64" t="s">
        <v>1938</v>
      </c>
      <c r="G6878" s="74">
        <v>3.58</v>
      </c>
      <c r="H6878" s="75" t="s">
        <v>1939</v>
      </c>
      <c r="I6878" s="34"/>
      <c r="J6878" s="64"/>
      <c r="K6878" s="74">
        <v>18.81</v>
      </c>
    </row>
    <row r="6879" ht="0.75" customHeight="1">
      <c r="A6879" s="76"/>
      <c r="B6879" s="76"/>
      <c r="C6879" s="76"/>
      <c r="D6879" s="76"/>
      <c r="E6879" s="76"/>
      <c r="F6879" s="76"/>
      <c r="G6879" s="76"/>
      <c r="H6879" s="76"/>
      <c r="I6879" s="76"/>
      <c r="J6879" s="76"/>
      <c r="K6879" s="76"/>
    </row>
    <row r="6880" ht="18.0" customHeight="1">
      <c r="A6880" s="39"/>
      <c r="B6880" s="43" t="s">
        <v>83</v>
      </c>
      <c r="C6880" s="39" t="s">
        <v>84</v>
      </c>
      <c r="D6880" s="39" t="s">
        <v>24</v>
      </c>
      <c r="E6880" s="40" t="s">
        <v>1911</v>
      </c>
      <c r="F6880" s="42"/>
      <c r="G6880" s="54" t="s">
        <v>85</v>
      </c>
      <c r="H6880" s="43" t="s">
        <v>25</v>
      </c>
      <c r="I6880" s="43" t="s">
        <v>1912</v>
      </c>
      <c r="J6880" s="43" t="s">
        <v>86</v>
      </c>
      <c r="K6880" s="43" t="s">
        <v>26</v>
      </c>
    </row>
    <row r="6881" ht="39.0" customHeight="1">
      <c r="A6881" s="56" t="s">
        <v>1913</v>
      </c>
      <c r="B6881" s="58" t="s">
        <v>3164</v>
      </c>
      <c r="C6881" s="56" t="s">
        <v>122</v>
      </c>
      <c r="D6881" s="56" t="s">
        <v>3165</v>
      </c>
      <c r="E6881" s="66" t="s">
        <v>3166</v>
      </c>
      <c r="F6881" s="42"/>
      <c r="G6881" s="57" t="s">
        <v>801</v>
      </c>
      <c r="H6881" s="67">
        <v>1.0</v>
      </c>
      <c r="I6881" s="59"/>
      <c r="J6881" s="59">
        <v>13.23</v>
      </c>
      <c r="K6881" s="59">
        <v>13.23</v>
      </c>
    </row>
    <row r="6882" ht="24.0" customHeight="1">
      <c r="A6882" s="68" t="s">
        <v>1915</v>
      </c>
      <c r="B6882" s="69" t="s">
        <v>4719</v>
      </c>
      <c r="C6882" s="68" t="s">
        <v>122</v>
      </c>
      <c r="D6882" s="68" t="s">
        <v>4720</v>
      </c>
      <c r="E6882" s="70" t="s">
        <v>1918</v>
      </c>
      <c r="F6882" s="42"/>
      <c r="G6882" s="71" t="s">
        <v>1134</v>
      </c>
      <c r="H6882" s="72">
        <v>0.011</v>
      </c>
      <c r="I6882" s="72">
        <v>0.0</v>
      </c>
      <c r="J6882" s="73">
        <v>22.25</v>
      </c>
      <c r="K6882" s="73">
        <v>0.24</v>
      </c>
    </row>
    <row r="6883" ht="24.0" customHeight="1">
      <c r="A6883" s="68" t="s">
        <v>1915</v>
      </c>
      <c r="B6883" s="69" t="s">
        <v>4911</v>
      </c>
      <c r="C6883" s="68" t="s">
        <v>122</v>
      </c>
      <c r="D6883" s="68" t="s">
        <v>4912</v>
      </c>
      <c r="E6883" s="70" t="s">
        <v>1918</v>
      </c>
      <c r="F6883" s="42"/>
      <c r="G6883" s="71" t="s">
        <v>1134</v>
      </c>
      <c r="H6883" s="72">
        <v>0.031</v>
      </c>
      <c r="I6883" s="72">
        <v>0.0</v>
      </c>
      <c r="J6883" s="73">
        <v>26.91</v>
      </c>
      <c r="K6883" s="73">
        <v>0.83</v>
      </c>
    </row>
    <row r="6884" ht="39.0" customHeight="1">
      <c r="A6884" s="77" t="s">
        <v>1940</v>
      </c>
      <c r="B6884" s="78" t="s">
        <v>4923</v>
      </c>
      <c r="C6884" s="77" t="s">
        <v>122</v>
      </c>
      <c r="D6884" s="77" t="s">
        <v>4924</v>
      </c>
      <c r="E6884" s="79" t="s">
        <v>1943</v>
      </c>
      <c r="F6884" s="42"/>
      <c r="G6884" s="80" t="s">
        <v>151</v>
      </c>
      <c r="H6884" s="81">
        <v>0.455</v>
      </c>
      <c r="I6884" s="81">
        <v>0.0</v>
      </c>
      <c r="J6884" s="82">
        <v>5.56</v>
      </c>
      <c r="K6884" s="82">
        <v>2.52</v>
      </c>
    </row>
    <row r="6885" ht="39.0" customHeight="1">
      <c r="A6885" s="77" t="s">
        <v>1940</v>
      </c>
      <c r="B6885" s="78" t="s">
        <v>4925</v>
      </c>
      <c r="C6885" s="77" t="s">
        <v>122</v>
      </c>
      <c r="D6885" s="77" t="s">
        <v>4926</v>
      </c>
      <c r="E6885" s="79" t="s">
        <v>1943</v>
      </c>
      <c r="F6885" s="42"/>
      <c r="G6885" s="80" t="s">
        <v>130</v>
      </c>
      <c r="H6885" s="81">
        <v>0.555</v>
      </c>
      <c r="I6885" s="81">
        <v>0.0</v>
      </c>
      <c r="J6885" s="82">
        <v>17.0</v>
      </c>
      <c r="K6885" s="82">
        <v>9.43</v>
      </c>
    </row>
    <row r="6886" ht="25.5" customHeight="1">
      <c r="A6886" s="77" t="s">
        <v>1940</v>
      </c>
      <c r="B6886" s="78" t="s">
        <v>4921</v>
      </c>
      <c r="C6886" s="77" t="s">
        <v>122</v>
      </c>
      <c r="D6886" s="77" t="s">
        <v>4922</v>
      </c>
      <c r="E6886" s="79" t="s">
        <v>1943</v>
      </c>
      <c r="F6886" s="42"/>
      <c r="G6886" s="80" t="s">
        <v>801</v>
      </c>
      <c r="H6886" s="81">
        <v>0.011</v>
      </c>
      <c r="I6886" s="81">
        <v>0.0</v>
      </c>
      <c r="J6886" s="82">
        <v>19.77</v>
      </c>
      <c r="K6886" s="82">
        <v>0.21</v>
      </c>
    </row>
    <row r="6887" ht="13.5" customHeight="1">
      <c r="A6887" s="64"/>
      <c r="B6887" s="64"/>
      <c r="C6887" s="64"/>
      <c r="D6887" s="64"/>
      <c r="E6887" s="64"/>
      <c r="F6887" s="64" t="s">
        <v>1935</v>
      </c>
      <c r="G6887" s="74">
        <v>0.39</v>
      </c>
      <c r="H6887" s="64" t="s">
        <v>1936</v>
      </c>
      <c r="I6887" s="74">
        <v>0.42</v>
      </c>
      <c r="J6887" s="64" t="s">
        <v>1937</v>
      </c>
      <c r="K6887" s="74">
        <v>0.81</v>
      </c>
    </row>
    <row r="6888" ht="13.5" customHeight="1">
      <c r="A6888" s="64"/>
      <c r="B6888" s="64"/>
      <c r="C6888" s="64"/>
      <c r="D6888" s="64"/>
      <c r="E6888" s="64"/>
      <c r="F6888" s="64" t="s">
        <v>1938</v>
      </c>
      <c r="G6888" s="74">
        <v>3.11</v>
      </c>
      <c r="H6888" s="75" t="s">
        <v>1939</v>
      </c>
      <c r="I6888" s="34"/>
      <c r="J6888" s="64"/>
      <c r="K6888" s="74">
        <v>16.34</v>
      </c>
    </row>
    <row r="6889" ht="0.75" customHeight="1">
      <c r="A6889" s="76"/>
      <c r="B6889" s="76"/>
      <c r="C6889" s="76"/>
      <c r="D6889" s="76"/>
      <c r="E6889" s="76"/>
      <c r="F6889" s="76"/>
      <c r="G6889" s="76"/>
      <c r="H6889" s="76"/>
      <c r="I6889" s="76"/>
      <c r="J6889" s="76"/>
      <c r="K6889" s="76"/>
    </row>
    <row r="6890" ht="18.0" customHeight="1">
      <c r="A6890" s="39"/>
      <c r="B6890" s="43" t="s">
        <v>83</v>
      </c>
      <c r="C6890" s="39" t="s">
        <v>84</v>
      </c>
      <c r="D6890" s="39" t="s">
        <v>24</v>
      </c>
      <c r="E6890" s="40" t="s">
        <v>1911</v>
      </c>
      <c r="F6890" s="42"/>
      <c r="G6890" s="54" t="s">
        <v>85</v>
      </c>
      <c r="H6890" s="43" t="s">
        <v>25</v>
      </c>
      <c r="I6890" s="43" t="s">
        <v>1912</v>
      </c>
      <c r="J6890" s="43" t="s">
        <v>86</v>
      </c>
      <c r="K6890" s="43" t="s">
        <v>26</v>
      </c>
    </row>
    <row r="6891" ht="39.0" customHeight="1">
      <c r="A6891" s="56" t="s">
        <v>1913</v>
      </c>
      <c r="B6891" s="58" t="s">
        <v>4927</v>
      </c>
      <c r="C6891" s="56" t="s">
        <v>122</v>
      </c>
      <c r="D6891" s="56" t="s">
        <v>4928</v>
      </c>
      <c r="E6891" s="66" t="s">
        <v>3166</v>
      </c>
      <c r="F6891" s="42"/>
      <c r="G6891" s="57" t="s">
        <v>801</v>
      </c>
      <c r="H6891" s="67">
        <v>1.0</v>
      </c>
      <c r="I6891" s="59"/>
      <c r="J6891" s="59">
        <v>12.37</v>
      </c>
      <c r="K6891" s="59">
        <v>12.37</v>
      </c>
    </row>
    <row r="6892" ht="24.0" customHeight="1">
      <c r="A6892" s="68" t="s">
        <v>1915</v>
      </c>
      <c r="B6892" s="69" t="s">
        <v>4911</v>
      </c>
      <c r="C6892" s="68" t="s">
        <v>122</v>
      </c>
      <c r="D6892" s="68" t="s">
        <v>4912</v>
      </c>
      <c r="E6892" s="70" t="s">
        <v>1918</v>
      </c>
      <c r="F6892" s="42"/>
      <c r="G6892" s="71" t="s">
        <v>1134</v>
      </c>
      <c r="H6892" s="72">
        <v>0.024</v>
      </c>
      <c r="I6892" s="72">
        <v>0.0</v>
      </c>
      <c r="J6892" s="73">
        <v>26.91</v>
      </c>
      <c r="K6892" s="73">
        <v>0.64</v>
      </c>
    </row>
    <row r="6893" ht="24.0" customHeight="1">
      <c r="A6893" s="68" t="s">
        <v>1915</v>
      </c>
      <c r="B6893" s="69" t="s">
        <v>4719</v>
      </c>
      <c r="C6893" s="68" t="s">
        <v>122</v>
      </c>
      <c r="D6893" s="68" t="s">
        <v>4720</v>
      </c>
      <c r="E6893" s="70" t="s">
        <v>1918</v>
      </c>
      <c r="F6893" s="42"/>
      <c r="G6893" s="71" t="s">
        <v>1134</v>
      </c>
      <c r="H6893" s="72">
        <v>0.008</v>
      </c>
      <c r="I6893" s="72">
        <v>0.0</v>
      </c>
      <c r="J6893" s="73">
        <v>22.25</v>
      </c>
      <c r="K6893" s="73">
        <v>0.17</v>
      </c>
    </row>
    <row r="6894" ht="39.0" customHeight="1">
      <c r="A6894" s="77" t="s">
        <v>1940</v>
      </c>
      <c r="B6894" s="78" t="s">
        <v>4923</v>
      </c>
      <c r="C6894" s="77" t="s">
        <v>122</v>
      </c>
      <c r="D6894" s="77" t="s">
        <v>4924</v>
      </c>
      <c r="E6894" s="79" t="s">
        <v>1943</v>
      </c>
      <c r="F6894" s="42"/>
      <c r="G6894" s="80" t="s">
        <v>151</v>
      </c>
      <c r="H6894" s="81">
        <v>0.322</v>
      </c>
      <c r="I6894" s="81">
        <v>0.0</v>
      </c>
      <c r="J6894" s="82">
        <v>5.56</v>
      </c>
      <c r="K6894" s="82">
        <v>1.79</v>
      </c>
    </row>
    <row r="6895" ht="39.0" customHeight="1">
      <c r="A6895" s="77" t="s">
        <v>1940</v>
      </c>
      <c r="B6895" s="78" t="s">
        <v>4929</v>
      </c>
      <c r="C6895" s="77" t="s">
        <v>122</v>
      </c>
      <c r="D6895" s="77" t="s">
        <v>4930</v>
      </c>
      <c r="E6895" s="79" t="s">
        <v>1943</v>
      </c>
      <c r="F6895" s="42"/>
      <c r="G6895" s="80" t="s">
        <v>130</v>
      </c>
      <c r="H6895" s="81">
        <v>0.392</v>
      </c>
      <c r="I6895" s="81">
        <v>0.0</v>
      </c>
      <c r="J6895" s="82">
        <v>24.39</v>
      </c>
      <c r="K6895" s="82">
        <v>9.56</v>
      </c>
    </row>
    <row r="6896" ht="25.5" customHeight="1">
      <c r="A6896" s="77" t="s">
        <v>1940</v>
      </c>
      <c r="B6896" s="78" t="s">
        <v>4921</v>
      </c>
      <c r="C6896" s="77" t="s">
        <v>122</v>
      </c>
      <c r="D6896" s="77" t="s">
        <v>4922</v>
      </c>
      <c r="E6896" s="79" t="s">
        <v>1943</v>
      </c>
      <c r="F6896" s="42"/>
      <c r="G6896" s="80" t="s">
        <v>801</v>
      </c>
      <c r="H6896" s="81">
        <v>0.011</v>
      </c>
      <c r="I6896" s="81">
        <v>0.0</v>
      </c>
      <c r="J6896" s="82">
        <v>19.77</v>
      </c>
      <c r="K6896" s="82">
        <v>0.21</v>
      </c>
    </row>
    <row r="6897" ht="13.5" customHeight="1">
      <c r="A6897" s="64"/>
      <c r="B6897" s="64"/>
      <c r="C6897" s="64"/>
      <c r="D6897" s="64"/>
      <c r="E6897" s="64"/>
      <c r="F6897" s="64" t="s">
        <v>1935</v>
      </c>
      <c r="G6897" s="74">
        <v>0.29</v>
      </c>
      <c r="H6897" s="64" t="s">
        <v>1936</v>
      </c>
      <c r="I6897" s="74">
        <v>0.32</v>
      </c>
      <c r="J6897" s="64" t="s">
        <v>1937</v>
      </c>
      <c r="K6897" s="74">
        <v>0.61</v>
      </c>
    </row>
    <row r="6898" ht="13.5" customHeight="1">
      <c r="A6898" s="64"/>
      <c r="B6898" s="64"/>
      <c r="C6898" s="64"/>
      <c r="D6898" s="64"/>
      <c r="E6898" s="64"/>
      <c r="F6898" s="64" t="s">
        <v>1938</v>
      </c>
      <c r="G6898" s="74">
        <v>2.91</v>
      </c>
      <c r="H6898" s="75" t="s">
        <v>1939</v>
      </c>
      <c r="I6898" s="34"/>
      <c r="J6898" s="64"/>
      <c r="K6898" s="74">
        <v>15.28</v>
      </c>
    </row>
    <row r="6899" ht="0.75" customHeight="1">
      <c r="A6899" s="76"/>
      <c r="B6899" s="76"/>
      <c r="C6899" s="76"/>
      <c r="D6899" s="76"/>
      <c r="E6899" s="76"/>
      <c r="F6899" s="76"/>
      <c r="G6899" s="76"/>
      <c r="H6899" s="76"/>
      <c r="I6899" s="76"/>
      <c r="J6899" s="76"/>
      <c r="K6899" s="76"/>
    </row>
    <row r="6900" ht="18.0" customHeight="1">
      <c r="A6900" s="39"/>
      <c r="B6900" s="43" t="s">
        <v>83</v>
      </c>
      <c r="C6900" s="39" t="s">
        <v>84</v>
      </c>
      <c r="D6900" s="39" t="s">
        <v>24</v>
      </c>
      <c r="E6900" s="40" t="s">
        <v>1911</v>
      </c>
      <c r="F6900" s="42"/>
      <c r="G6900" s="54" t="s">
        <v>85</v>
      </c>
      <c r="H6900" s="43" t="s">
        <v>25</v>
      </c>
      <c r="I6900" s="43" t="s">
        <v>1912</v>
      </c>
      <c r="J6900" s="43" t="s">
        <v>86</v>
      </c>
      <c r="K6900" s="43" t="s">
        <v>26</v>
      </c>
    </row>
    <row r="6901" ht="24.0" customHeight="1">
      <c r="A6901" s="56" t="s">
        <v>1913</v>
      </c>
      <c r="B6901" s="58" t="s">
        <v>1925</v>
      </c>
      <c r="C6901" s="56" t="s">
        <v>122</v>
      </c>
      <c r="D6901" s="56" t="s">
        <v>1926</v>
      </c>
      <c r="E6901" s="66" t="s">
        <v>1918</v>
      </c>
      <c r="F6901" s="42"/>
      <c r="G6901" s="57" t="s">
        <v>1919</v>
      </c>
      <c r="H6901" s="67">
        <v>1.0</v>
      </c>
      <c r="I6901" s="59"/>
      <c r="J6901" s="59">
        <v>22683.68</v>
      </c>
      <c r="K6901" s="59">
        <v>22683.68</v>
      </c>
    </row>
    <row r="6902" ht="25.5" customHeight="1">
      <c r="A6902" s="68" t="s">
        <v>1915</v>
      </c>
      <c r="B6902" s="69" t="s">
        <v>4931</v>
      </c>
      <c r="C6902" s="68" t="s">
        <v>122</v>
      </c>
      <c r="D6902" s="68" t="s">
        <v>4932</v>
      </c>
      <c r="E6902" s="70" t="s">
        <v>1918</v>
      </c>
      <c r="F6902" s="42"/>
      <c r="G6902" s="71" t="s">
        <v>1919</v>
      </c>
      <c r="H6902" s="72">
        <v>1.0</v>
      </c>
      <c r="I6902" s="72">
        <v>0.0</v>
      </c>
      <c r="J6902" s="73">
        <v>138.41</v>
      </c>
      <c r="K6902" s="73">
        <v>138.41</v>
      </c>
    </row>
    <row r="6903" ht="25.5" customHeight="1">
      <c r="A6903" s="77" t="s">
        <v>1940</v>
      </c>
      <c r="B6903" s="78" t="s">
        <v>4933</v>
      </c>
      <c r="C6903" s="77" t="s">
        <v>122</v>
      </c>
      <c r="D6903" s="77" t="s">
        <v>4934</v>
      </c>
      <c r="E6903" s="79" t="s">
        <v>1943</v>
      </c>
      <c r="F6903" s="42"/>
      <c r="G6903" s="80" t="s">
        <v>1919</v>
      </c>
      <c r="H6903" s="81">
        <v>1.0</v>
      </c>
      <c r="I6903" s="81">
        <v>0.0</v>
      </c>
      <c r="J6903" s="82">
        <v>2.35</v>
      </c>
      <c r="K6903" s="82">
        <v>2.35</v>
      </c>
    </row>
    <row r="6904" ht="25.5" customHeight="1">
      <c r="A6904" s="77" t="s">
        <v>1940</v>
      </c>
      <c r="B6904" s="78" t="s">
        <v>4803</v>
      </c>
      <c r="C6904" s="77" t="s">
        <v>122</v>
      </c>
      <c r="D6904" s="77" t="s">
        <v>4804</v>
      </c>
      <c r="E6904" s="79" t="s">
        <v>1943</v>
      </c>
      <c r="F6904" s="42"/>
      <c r="G6904" s="80" t="s">
        <v>1919</v>
      </c>
      <c r="H6904" s="81">
        <v>1.0</v>
      </c>
      <c r="I6904" s="81">
        <v>0.0</v>
      </c>
      <c r="J6904" s="82">
        <v>15.46</v>
      </c>
      <c r="K6904" s="82">
        <v>15.46</v>
      </c>
    </row>
    <row r="6905" ht="24.0" customHeight="1">
      <c r="A6905" s="77" t="s">
        <v>1940</v>
      </c>
      <c r="B6905" s="78" t="s">
        <v>4935</v>
      </c>
      <c r="C6905" s="77" t="s">
        <v>122</v>
      </c>
      <c r="D6905" s="77" t="s">
        <v>4936</v>
      </c>
      <c r="E6905" s="79" t="s">
        <v>1948</v>
      </c>
      <c r="F6905" s="42"/>
      <c r="G6905" s="80" t="s">
        <v>1919</v>
      </c>
      <c r="H6905" s="81">
        <v>1.0</v>
      </c>
      <c r="I6905" s="81">
        <v>0.0</v>
      </c>
      <c r="J6905" s="82">
        <v>22110.95</v>
      </c>
      <c r="K6905" s="82">
        <v>22110.95</v>
      </c>
    </row>
    <row r="6906" ht="25.5" customHeight="1">
      <c r="A6906" s="77" t="s">
        <v>1940</v>
      </c>
      <c r="B6906" s="78" t="s">
        <v>4807</v>
      </c>
      <c r="C6906" s="77" t="s">
        <v>122</v>
      </c>
      <c r="D6906" s="77" t="s">
        <v>4808</v>
      </c>
      <c r="E6906" s="79" t="s">
        <v>1943</v>
      </c>
      <c r="F6906" s="42"/>
      <c r="G6906" s="80" t="s">
        <v>1919</v>
      </c>
      <c r="H6906" s="81">
        <v>1.0</v>
      </c>
      <c r="I6906" s="81">
        <v>0.0</v>
      </c>
      <c r="J6906" s="82">
        <v>270.51</v>
      </c>
      <c r="K6906" s="82">
        <v>270.51</v>
      </c>
    </row>
    <row r="6907" ht="25.5" customHeight="1">
      <c r="A6907" s="77" t="s">
        <v>1940</v>
      </c>
      <c r="B6907" s="78" t="s">
        <v>4937</v>
      </c>
      <c r="C6907" s="77" t="s">
        <v>122</v>
      </c>
      <c r="D6907" s="77" t="s">
        <v>4938</v>
      </c>
      <c r="E6907" s="79" t="s">
        <v>1943</v>
      </c>
      <c r="F6907" s="42"/>
      <c r="G6907" s="80" t="s">
        <v>1919</v>
      </c>
      <c r="H6907" s="81">
        <v>1.0</v>
      </c>
      <c r="I6907" s="81">
        <v>0.0</v>
      </c>
      <c r="J6907" s="82">
        <v>146.0</v>
      </c>
      <c r="K6907" s="82">
        <v>146.0</v>
      </c>
    </row>
    <row r="6908" ht="13.5" customHeight="1">
      <c r="A6908" s="64"/>
      <c r="B6908" s="64"/>
      <c r="C6908" s="64"/>
      <c r="D6908" s="64"/>
      <c r="E6908" s="64"/>
      <c r="F6908" s="64" t="s">
        <v>1935</v>
      </c>
      <c r="G6908" s="74">
        <v>13500.82</v>
      </c>
      <c r="H6908" s="64" t="s">
        <v>1936</v>
      </c>
      <c r="I6908" s="74">
        <v>8748.54</v>
      </c>
      <c r="J6908" s="64" t="s">
        <v>1937</v>
      </c>
      <c r="K6908" s="74">
        <v>22249.36</v>
      </c>
    </row>
    <row r="6909" ht="13.5" customHeight="1">
      <c r="A6909" s="64"/>
      <c r="B6909" s="64"/>
      <c r="C6909" s="64"/>
      <c r="D6909" s="64"/>
      <c r="E6909" s="64"/>
      <c r="F6909" s="64" t="s">
        <v>1938</v>
      </c>
      <c r="G6909" s="74">
        <v>5339.73</v>
      </c>
      <c r="H6909" s="75" t="s">
        <v>1939</v>
      </c>
      <c r="I6909" s="34"/>
      <c r="J6909" s="64"/>
      <c r="K6909" s="74">
        <v>28023.41</v>
      </c>
    </row>
    <row r="6910" ht="0.75" customHeight="1">
      <c r="A6910" s="76"/>
      <c r="B6910" s="76"/>
      <c r="C6910" s="76"/>
      <c r="D6910" s="76"/>
      <c r="E6910" s="76"/>
      <c r="F6910" s="76"/>
      <c r="G6910" s="76"/>
      <c r="H6910" s="76"/>
      <c r="I6910" s="76"/>
      <c r="J6910" s="76"/>
      <c r="K6910" s="76"/>
    </row>
    <row r="6911" ht="18.0" customHeight="1">
      <c r="A6911" s="39"/>
      <c r="B6911" s="43" t="s">
        <v>83</v>
      </c>
      <c r="C6911" s="39" t="s">
        <v>84</v>
      </c>
      <c r="D6911" s="39" t="s">
        <v>24</v>
      </c>
      <c r="E6911" s="40" t="s">
        <v>1911</v>
      </c>
      <c r="F6911" s="42"/>
      <c r="G6911" s="54" t="s">
        <v>85</v>
      </c>
      <c r="H6911" s="43" t="s">
        <v>25</v>
      </c>
      <c r="I6911" s="43" t="s">
        <v>1912</v>
      </c>
      <c r="J6911" s="43" t="s">
        <v>86</v>
      </c>
      <c r="K6911" s="43" t="s">
        <v>26</v>
      </c>
    </row>
    <row r="6912" ht="24.0" customHeight="1">
      <c r="A6912" s="56" t="s">
        <v>1913</v>
      </c>
      <c r="B6912" s="58" t="s">
        <v>3872</v>
      </c>
      <c r="C6912" s="56" t="s">
        <v>122</v>
      </c>
      <c r="D6912" s="56" t="s">
        <v>3873</v>
      </c>
      <c r="E6912" s="66" t="s">
        <v>1918</v>
      </c>
      <c r="F6912" s="42"/>
      <c r="G6912" s="57" t="s">
        <v>1134</v>
      </c>
      <c r="H6912" s="67">
        <v>1.0</v>
      </c>
      <c r="I6912" s="59"/>
      <c r="J6912" s="59">
        <v>18.56</v>
      </c>
      <c r="K6912" s="59">
        <v>18.56</v>
      </c>
    </row>
    <row r="6913" ht="25.5" customHeight="1">
      <c r="A6913" s="68" t="s">
        <v>1915</v>
      </c>
      <c r="B6913" s="69" t="s">
        <v>4939</v>
      </c>
      <c r="C6913" s="68" t="s">
        <v>122</v>
      </c>
      <c r="D6913" s="68" t="s">
        <v>4940</v>
      </c>
      <c r="E6913" s="70" t="s">
        <v>1918</v>
      </c>
      <c r="F6913" s="42"/>
      <c r="G6913" s="71" t="s">
        <v>1134</v>
      </c>
      <c r="H6913" s="72">
        <v>1.0</v>
      </c>
      <c r="I6913" s="72">
        <v>0.0</v>
      </c>
      <c r="J6913" s="73">
        <v>0.19</v>
      </c>
      <c r="K6913" s="73">
        <v>0.19</v>
      </c>
    </row>
    <row r="6914" ht="25.5" customHeight="1">
      <c r="A6914" s="77" t="s">
        <v>1940</v>
      </c>
      <c r="B6914" s="78" t="s">
        <v>2485</v>
      </c>
      <c r="C6914" s="77" t="s">
        <v>122</v>
      </c>
      <c r="D6914" s="77" t="s">
        <v>2486</v>
      </c>
      <c r="E6914" s="79" t="s">
        <v>1943</v>
      </c>
      <c r="F6914" s="42"/>
      <c r="G6914" s="80" t="s">
        <v>1134</v>
      </c>
      <c r="H6914" s="81">
        <v>1.0</v>
      </c>
      <c r="I6914" s="81">
        <v>0.0</v>
      </c>
      <c r="J6914" s="82">
        <v>1.6</v>
      </c>
      <c r="K6914" s="82">
        <v>1.6</v>
      </c>
    </row>
    <row r="6915" ht="25.5" customHeight="1">
      <c r="A6915" s="77" t="s">
        <v>1940</v>
      </c>
      <c r="B6915" s="78" t="s">
        <v>2496</v>
      </c>
      <c r="C6915" s="77" t="s">
        <v>122</v>
      </c>
      <c r="D6915" s="77" t="s">
        <v>2497</v>
      </c>
      <c r="E6915" s="79" t="s">
        <v>1943</v>
      </c>
      <c r="F6915" s="42"/>
      <c r="G6915" s="80" t="s">
        <v>1134</v>
      </c>
      <c r="H6915" s="81">
        <v>1.0</v>
      </c>
      <c r="I6915" s="81">
        <v>0.0</v>
      </c>
      <c r="J6915" s="82">
        <v>0.08</v>
      </c>
      <c r="K6915" s="82">
        <v>0.08</v>
      </c>
    </row>
    <row r="6916" ht="25.5" customHeight="1">
      <c r="A6916" s="77" t="s">
        <v>1940</v>
      </c>
      <c r="B6916" s="78" t="s">
        <v>4941</v>
      </c>
      <c r="C6916" s="77" t="s">
        <v>122</v>
      </c>
      <c r="D6916" s="77" t="s">
        <v>4942</v>
      </c>
      <c r="E6916" s="79" t="s">
        <v>1943</v>
      </c>
      <c r="F6916" s="42"/>
      <c r="G6916" s="80" t="s">
        <v>1134</v>
      </c>
      <c r="H6916" s="81">
        <v>1.0</v>
      </c>
      <c r="I6916" s="81">
        <v>0.0</v>
      </c>
      <c r="J6916" s="82">
        <v>0.01</v>
      </c>
      <c r="K6916" s="82">
        <v>0.01</v>
      </c>
    </row>
    <row r="6917" ht="25.5" customHeight="1">
      <c r="A6917" s="77" t="s">
        <v>1940</v>
      </c>
      <c r="B6917" s="78" t="s">
        <v>2492</v>
      </c>
      <c r="C6917" s="77" t="s">
        <v>122</v>
      </c>
      <c r="D6917" s="77" t="s">
        <v>2493</v>
      </c>
      <c r="E6917" s="79" t="s">
        <v>1943</v>
      </c>
      <c r="F6917" s="42"/>
      <c r="G6917" s="80" t="s">
        <v>1134</v>
      </c>
      <c r="H6917" s="81">
        <v>1.0</v>
      </c>
      <c r="I6917" s="81">
        <v>0.0</v>
      </c>
      <c r="J6917" s="82">
        <v>1.43</v>
      </c>
      <c r="K6917" s="82">
        <v>1.43</v>
      </c>
    </row>
    <row r="6918" ht="25.5" customHeight="1">
      <c r="A6918" s="77" t="s">
        <v>1940</v>
      </c>
      <c r="B6918" s="78" t="s">
        <v>2489</v>
      </c>
      <c r="C6918" s="77" t="s">
        <v>122</v>
      </c>
      <c r="D6918" s="77" t="s">
        <v>2490</v>
      </c>
      <c r="E6918" s="79" t="s">
        <v>1943</v>
      </c>
      <c r="F6918" s="42"/>
      <c r="G6918" s="80" t="s">
        <v>1134</v>
      </c>
      <c r="H6918" s="81">
        <v>1.0</v>
      </c>
      <c r="I6918" s="81">
        <v>0.0</v>
      </c>
      <c r="J6918" s="82">
        <v>1.02</v>
      </c>
      <c r="K6918" s="82">
        <v>1.02</v>
      </c>
    </row>
    <row r="6919" ht="24.0" customHeight="1">
      <c r="A6919" s="77" t="s">
        <v>1940</v>
      </c>
      <c r="B6919" s="78" t="s">
        <v>4943</v>
      </c>
      <c r="C6919" s="77" t="s">
        <v>122</v>
      </c>
      <c r="D6919" s="77" t="s">
        <v>4944</v>
      </c>
      <c r="E6919" s="79" t="s">
        <v>1948</v>
      </c>
      <c r="F6919" s="42"/>
      <c r="G6919" s="80" t="s">
        <v>1134</v>
      </c>
      <c r="H6919" s="81">
        <v>1.0</v>
      </c>
      <c r="I6919" s="81">
        <v>0.0</v>
      </c>
      <c r="J6919" s="82">
        <v>13.34</v>
      </c>
      <c r="K6919" s="82">
        <v>13.34</v>
      </c>
    </row>
    <row r="6920" ht="25.5" customHeight="1">
      <c r="A6920" s="77" t="s">
        <v>1940</v>
      </c>
      <c r="B6920" s="78" t="s">
        <v>4945</v>
      </c>
      <c r="C6920" s="77" t="s">
        <v>122</v>
      </c>
      <c r="D6920" s="77" t="s">
        <v>4946</v>
      </c>
      <c r="E6920" s="79" t="s">
        <v>1943</v>
      </c>
      <c r="F6920" s="42"/>
      <c r="G6920" s="80" t="s">
        <v>1134</v>
      </c>
      <c r="H6920" s="81">
        <v>1.0</v>
      </c>
      <c r="I6920" s="81">
        <v>0.0</v>
      </c>
      <c r="J6920" s="82">
        <v>0.89</v>
      </c>
      <c r="K6920" s="82">
        <v>0.89</v>
      </c>
    </row>
    <row r="6921" ht="13.5" customHeight="1">
      <c r="A6921" s="64"/>
      <c r="B6921" s="64"/>
      <c r="C6921" s="64"/>
      <c r="D6921" s="64"/>
      <c r="E6921" s="64"/>
      <c r="F6921" s="64" t="s">
        <v>1935</v>
      </c>
      <c r="G6921" s="74">
        <v>6.51</v>
      </c>
      <c r="H6921" s="64" t="s">
        <v>1936</v>
      </c>
      <c r="I6921" s="74">
        <v>7.02</v>
      </c>
      <c r="J6921" s="64" t="s">
        <v>1937</v>
      </c>
      <c r="K6921" s="74">
        <v>13.53</v>
      </c>
    </row>
    <row r="6922" ht="13.5" customHeight="1">
      <c r="A6922" s="64"/>
      <c r="B6922" s="64"/>
      <c r="C6922" s="64"/>
      <c r="D6922" s="64"/>
      <c r="E6922" s="64"/>
      <c r="F6922" s="64" t="s">
        <v>1938</v>
      </c>
      <c r="G6922" s="74">
        <v>4.36</v>
      </c>
      <c r="H6922" s="75" t="s">
        <v>1939</v>
      </c>
      <c r="I6922" s="34"/>
      <c r="J6922" s="64"/>
      <c r="K6922" s="74">
        <v>22.92</v>
      </c>
    </row>
    <row r="6923" ht="0.75" customHeight="1">
      <c r="A6923" s="76"/>
      <c r="B6923" s="76"/>
      <c r="C6923" s="76"/>
      <c r="D6923" s="76"/>
      <c r="E6923" s="76"/>
      <c r="F6923" s="76"/>
      <c r="G6923" s="76"/>
      <c r="H6923" s="76"/>
      <c r="I6923" s="76"/>
      <c r="J6923" s="76"/>
      <c r="K6923" s="76"/>
    </row>
    <row r="6924" ht="18.0" customHeight="1">
      <c r="A6924" s="39"/>
      <c r="B6924" s="43" t="s">
        <v>83</v>
      </c>
      <c r="C6924" s="39" t="s">
        <v>84</v>
      </c>
      <c r="D6924" s="39" t="s">
        <v>24</v>
      </c>
      <c r="E6924" s="40" t="s">
        <v>1911</v>
      </c>
      <c r="F6924" s="42"/>
      <c r="G6924" s="54" t="s">
        <v>85</v>
      </c>
      <c r="H6924" s="43" t="s">
        <v>25</v>
      </c>
      <c r="I6924" s="43" t="s">
        <v>86</v>
      </c>
      <c r="J6924" s="43" t="s">
        <v>26</v>
      </c>
      <c r="K6924" s="4"/>
    </row>
    <row r="6925" ht="39.0" customHeight="1">
      <c r="A6925" s="56" t="s">
        <v>1913</v>
      </c>
      <c r="B6925" s="58" t="s">
        <v>2833</v>
      </c>
      <c r="C6925" s="56" t="s">
        <v>104</v>
      </c>
      <c r="D6925" s="56" t="s">
        <v>2834</v>
      </c>
      <c r="E6925" s="66" t="s">
        <v>2157</v>
      </c>
      <c r="F6925" s="42"/>
      <c r="G6925" s="57" t="s">
        <v>130</v>
      </c>
      <c r="H6925" s="67">
        <v>1.0</v>
      </c>
      <c r="I6925" s="59">
        <v>85.93</v>
      </c>
      <c r="J6925" s="59">
        <v>85.93</v>
      </c>
      <c r="K6925" s="4"/>
    </row>
    <row r="6926" ht="19.5" customHeight="1">
      <c r="A6926" s="51"/>
      <c r="B6926" s="38"/>
      <c r="C6926" s="38"/>
      <c r="D6926" s="38"/>
      <c r="E6926" s="34"/>
      <c r="F6926" s="51" t="s">
        <v>1968</v>
      </c>
      <c r="G6926" s="38"/>
      <c r="H6926" s="38"/>
      <c r="I6926" s="34"/>
      <c r="J6926" s="49">
        <v>0.0</v>
      </c>
      <c r="K6926" s="4"/>
    </row>
    <row r="6927" ht="19.5" customHeight="1">
      <c r="A6927" s="51"/>
      <c r="B6927" s="38"/>
      <c r="C6927" s="38"/>
      <c r="D6927" s="38"/>
      <c r="E6927" s="34"/>
      <c r="F6927" s="51" t="s">
        <v>1969</v>
      </c>
      <c r="G6927" s="38"/>
      <c r="H6927" s="38"/>
      <c r="I6927" s="34"/>
      <c r="J6927" s="49">
        <v>1.0</v>
      </c>
      <c r="K6927" s="4"/>
    </row>
    <row r="6928" ht="19.5" customHeight="1">
      <c r="A6928" s="51"/>
      <c r="B6928" s="38"/>
      <c r="C6928" s="38"/>
      <c r="D6928" s="38"/>
      <c r="E6928" s="34"/>
      <c r="F6928" s="51" t="s">
        <v>1970</v>
      </c>
      <c r="G6928" s="38"/>
      <c r="H6928" s="38"/>
      <c r="I6928" s="34"/>
      <c r="J6928" s="49">
        <v>0.0</v>
      </c>
      <c r="K6928" s="4"/>
    </row>
    <row r="6929" ht="19.5" customHeight="1">
      <c r="A6929" s="39" t="s">
        <v>1971</v>
      </c>
      <c r="B6929" s="43" t="s">
        <v>83</v>
      </c>
      <c r="C6929" s="39" t="s">
        <v>84</v>
      </c>
      <c r="D6929" s="39" t="s">
        <v>1972</v>
      </c>
      <c r="E6929" s="43" t="s">
        <v>1596</v>
      </c>
      <c r="F6929" s="43" t="s">
        <v>1973</v>
      </c>
      <c r="G6929" s="43" t="s">
        <v>1974</v>
      </c>
      <c r="H6929" s="43"/>
      <c r="I6929" s="43"/>
      <c r="J6929" s="43" t="s">
        <v>1975</v>
      </c>
      <c r="K6929" s="4"/>
    </row>
    <row r="6930" ht="39.0" customHeight="1">
      <c r="A6930" s="68" t="s">
        <v>1913</v>
      </c>
      <c r="B6930" s="69" t="s">
        <v>4902</v>
      </c>
      <c r="C6930" s="68" t="s">
        <v>104</v>
      </c>
      <c r="D6930" s="68" t="s">
        <v>4903</v>
      </c>
      <c r="E6930" s="72">
        <v>0.0096429</v>
      </c>
      <c r="F6930" s="71" t="s">
        <v>111</v>
      </c>
      <c r="G6930" s="83" t="s">
        <v>4947</v>
      </c>
      <c r="H6930" s="41"/>
      <c r="I6930" s="42"/>
      <c r="J6930" s="84" t="s">
        <v>4948</v>
      </c>
      <c r="K6930" s="4"/>
    </row>
    <row r="6931" ht="24.0" customHeight="1">
      <c r="A6931" s="68" t="s">
        <v>1913</v>
      </c>
      <c r="B6931" s="69" t="s">
        <v>3013</v>
      </c>
      <c r="C6931" s="68" t="s">
        <v>104</v>
      </c>
      <c r="D6931" s="68" t="s">
        <v>2006</v>
      </c>
      <c r="E6931" s="72">
        <v>1.4550265</v>
      </c>
      <c r="F6931" s="71" t="s">
        <v>1978</v>
      </c>
      <c r="G6931" s="83" t="s">
        <v>3014</v>
      </c>
      <c r="H6931" s="41"/>
      <c r="I6931" s="42"/>
      <c r="J6931" s="84" t="s">
        <v>4949</v>
      </c>
      <c r="K6931" s="4"/>
    </row>
    <row r="6932" ht="24.0" customHeight="1">
      <c r="A6932" s="68" t="s">
        <v>1913</v>
      </c>
      <c r="B6932" s="69" t="s">
        <v>3201</v>
      </c>
      <c r="C6932" s="68" t="s">
        <v>104</v>
      </c>
      <c r="D6932" s="68" t="s">
        <v>2002</v>
      </c>
      <c r="E6932" s="72">
        <v>1.4550265</v>
      </c>
      <c r="F6932" s="71" t="s">
        <v>1978</v>
      </c>
      <c r="G6932" s="83" t="s">
        <v>3202</v>
      </c>
      <c r="H6932" s="41"/>
      <c r="I6932" s="42"/>
      <c r="J6932" s="84" t="s">
        <v>4950</v>
      </c>
      <c r="K6932" s="4"/>
    </row>
    <row r="6933" ht="19.5" customHeight="1">
      <c r="A6933" s="51"/>
      <c r="B6933" s="38"/>
      <c r="C6933" s="38"/>
      <c r="D6933" s="38"/>
      <c r="E6933" s="34"/>
      <c r="F6933" s="51" t="s">
        <v>1985</v>
      </c>
      <c r="G6933" s="38"/>
      <c r="H6933" s="38"/>
      <c r="I6933" s="34"/>
      <c r="J6933" s="49">
        <v>85.9299</v>
      </c>
      <c r="K6933" s="4"/>
    </row>
    <row r="6934" ht="13.5" customHeight="1">
      <c r="A6934" s="64"/>
      <c r="B6934" s="64"/>
      <c r="C6934" s="64"/>
      <c r="D6934" s="64"/>
      <c r="E6934" s="64" t="s">
        <v>1935</v>
      </c>
      <c r="F6934" s="74">
        <v>0.0</v>
      </c>
      <c r="G6934" s="64" t="s">
        <v>1936</v>
      </c>
      <c r="H6934" s="74">
        <v>60.61</v>
      </c>
      <c r="I6934" s="64" t="s">
        <v>1937</v>
      </c>
      <c r="J6934" s="74">
        <v>60.61369170397</v>
      </c>
      <c r="K6934" s="4"/>
    </row>
    <row r="6935" ht="13.5" customHeight="1">
      <c r="A6935" s="64"/>
      <c r="B6935" s="64"/>
      <c r="C6935" s="64"/>
      <c r="D6935" s="64"/>
      <c r="E6935" s="64" t="s">
        <v>1938</v>
      </c>
      <c r="F6935" s="74">
        <v>20.22</v>
      </c>
      <c r="G6935" s="64"/>
      <c r="H6935" s="75" t="s">
        <v>1939</v>
      </c>
      <c r="I6935" s="34"/>
      <c r="J6935" s="74">
        <v>106.15</v>
      </c>
      <c r="K6935" s="4"/>
    </row>
    <row r="6936" ht="0.75" customHeight="1">
      <c r="A6936" s="76"/>
      <c r="B6936" s="76"/>
      <c r="C6936" s="76"/>
      <c r="D6936" s="76"/>
      <c r="E6936" s="76"/>
      <c r="F6936" s="76"/>
      <c r="G6936" s="76"/>
      <c r="H6936" s="76"/>
      <c r="I6936" s="76"/>
      <c r="J6936" s="76"/>
      <c r="K6936" s="4"/>
    </row>
    <row r="6937" ht="18.0" customHeight="1">
      <c r="A6937" s="39"/>
      <c r="B6937" s="43" t="s">
        <v>83</v>
      </c>
      <c r="C6937" s="39" t="s">
        <v>84</v>
      </c>
      <c r="D6937" s="39" t="s">
        <v>24</v>
      </c>
      <c r="E6937" s="40" t="s">
        <v>1911</v>
      </c>
      <c r="F6937" s="42"/>
      <c r="G6937" s="54" t="s">
        <v>85</v>
      </c>
      <c r="H6937" s="43" t="s">
        <v>25</v>
      </c>
      <c r="I6937" s="43" t="s">
        <v>1912</v>
      </c>
      <c r="J6937" s="43" t="s">
        <v>86</v>
      </c>
      <c r="K6937" s="43" t="s">
        <v>26</v>
      </c>
    </row>
    <row r="6938" ht="25.5" customHeight="1">
      <c r="A6938" s="56" t="s">
        <v>1913</v>
      </c>
      <c r="B6938" s="58" t="s">
        <v>2243</v>
      </c>
      <c r="C6938" s="56" t="s">
        <v>122</v>
      </c>
      <c r="D6938" s="56" t="s">
        <v>2244</v>
      </c>
      <c r="E6938" s="66" t="s">
        <v>1918</v>
      </c>
      <c r="F6938" s="42"/>
      <c r="G6938" s="57" t="s">
        <v>1134</v>
      </c>
      <c r="H6938" s="67">
        <v>1.0</v>
      </c>
      <c r="I6938" s="59"/>
      <c r="J6938" s="59">
        <v>22.69</v>
      </c>
      <c r="K6938" s="59">
        <v>22.69</v>
      </c>
    </row>
    <row r="6939" ht="25.5" customHeight="1">
      <c r="A6939" s="68" t="s">
        <v>1915</v>
      </c>
      <c r="B6939" s="69" t="s">
        <v>4951</v>
      </c>
      <c r="C6939" s="68" t="s">
        <v>122</v>
      </c>
      <c r="D6939" s="68" t="s">
        <v>4952</v>
      </c>
      <c r="E6939" s="70" t="s">
        <v>1918</v>
      </c>
      <c r="F6939" s="42"/>
      <c r="G6939" s="71" t="s">
        <v>1134</v>
      </c>
      <c r="H6939" s="72">
        <v>1.0</v>
      </c>
      <c r="I6939" s="72">
        <v>0.0</v>
      </c>
      <c r="J6939" s="73">
        <v>0.59</v>
      </c>
      <c r="K6939" s="73">
        <v>0.59</v>
      </c>
    </row>
    <row r="6940" ht="24.0" customHeight="1">
      <c r="A6940" s="77" t="s">
        <v>1940</v>
      </c>
      <c r="B6940" s="78" t="s">
        <v>4221</v>
      </c>
      <c r="C6940" s="77" t="s">
        <v>122</v>
      </c>
      <c r="D6940" s="77" t="s">
        <v>4222</v>
      </c>
      <c r="E6940" s="79" t="s">
        <v>1948</v>
      </c>
      <c r="F6940" s="42"/>
      <c r="G6940" s="80" t="s">
        <v>1134</v>
      </c>
      <c r="H6940" s="81">
        <v>1.0</v>
      </c>
      <c r="I6940" s="81">
        <v>0.0</v>
      </c>
      <c r="J6940" s="82">
        <v>15.85</v>
      </c>
      <c r="K6940" s="82">
        <v>15.85</v>
      </c>
    </row>
    <row r="6941" ht="25.5" customHeight="1">
      <c r="A6941" s="77" t="s">
        <v>1940</v>
      </c>
      <c r="B6941" s="78" t="s">
        <v>2485</v>
      </c>
      <c r="C6941" s="77" t="s">
        <v>122</v>
      </c>
      <c r="D6941" s="77" t="s">
        <v>2486</v>
      </c>
      <c r="E6941" s="79" t="s">
        <v>1943</v>
      </c>
      <c r="F6941" s="42"/>
      <c r="G6941" s="80" t="s">
        <v>1134</v>
      </c>
      <c r="H6941" s="81">
        <v>1.0</v>
      </c>
      <c r="I6941" s="81">
        <v>0.0</v>
      </c>
      <c r="J6941" s="82">
        <v>1.6</v>
      </c>
      <c r="K6941" s="82">
        <v>1.6</v>
      </c>
    </row>
    <row r="6942" ht="25.5" customHeight="1">
      <c r="A6942" s="77" t="s">
        <v>1940</v>
      </c>
      <c r="B6942" s="78" t="s">
        <v>4225</v>
      </c>
      <c r="C6942" s="77" t="s">
        <v>122</v>
      </c>
      <c r="D6942" s="77" t="s">
        <v>4226</v>
      </c>
      <c r="E6942" s="79" t="s">
        <v>1943</v>
      </c>
      <c r="F6942" s="42"/>
      <c r="G6942" s="80" t="s">
        <v>1134</v>
      </c>
      <c r="H6942" s="81">
        <v>1.0</v>
      </c>
      <c r="I6942" s="81">
        <v>0.0</v>
      </c>
      <c r="J6942" s="82">
        <v>1.26</v>
      </c>
      <c r="K6942" s="82">
        <v>1.26</v>
      </c>
    </row>
    <row r="6943" ht="25.5" customHeight="1">
      <c r="A6943" s="77" t="s">
        <v>1940</v>
      </c>
      <c r="B6943" s="78" t="s">
        <v>2489</v>
      </c>
      <c r="C6943" s="77" t="s">
        <v>122</v>
      </c>
      <c r="D6943" s="77" t="s">
        <v>2490</v>
      </c>
      <c r="E6943" s="79" t="s">
        <v>1943</v>
      </c>
      <c r="F6943" s="42"/>
      <c r="G6943" s="80" t="s">
        <v>1134</v>
      </c>
      <c r="H6943" s="81">
        <v>1.0</v>
      </c>
      <c r="I6943" s="81">
        <v>0.0</v>
      </c>
      <c r="J6943" s="82">
        <v>1.02</v>
      </c>
      <c r="K6943" s="82">
        <v>1.02</v>
      </c>
    </row>
    <row r="6944" ht="25.5" customHeight="1">
      <c r="A6944" s="77" t="s">
        <v>1940</v>
      </c>
      <c r="B6944" s="78" t="s">
        <v>2492</v>
      </c>
      <c r="C6944" s="77" t="s">
        <v>122</v>
      </c>
      <c r="D6944" s="77" t="s">
        <v>2493</v>
      </c>
      <c r="E6944" s="79" t="s">
        <v>1943</v>
      </c>
      <c r="F6944" s="42"/>
      <c r="G6944" s="80" t="s">
        <v>1134</v>
      </c>
      <c r="H6944" s="81">
        <v>1.0</v>
      </c>
      <c r="I6944" s="81">
        <v>0.0</v>
      </c>
      <c r="J6944" s="82">
        <v>1.43</v>
      </c>
      <c r="K6944" s="82">
        <v>1.43</v>
      </c>
    </row>
    <row r="6945" ht="25.5" customHeight="1">
      <c r="A6945" s="77" t="s">
        <v>1940</v>
      </c>
      <c r="B6945" s="78" t="s">
        <v>2496</v>
      </c>
      <c r="C6945" s="77" t="s">
        <v>122</v>
      </c>
      <c r="D6945" s="77" t="s">
        <v>2497</v>
      </c>
      <c r="E6945" s="79" t="s">
        <v>1943</v>
      </c>
      <c r="F6945" s="42"/>
      <c r="G6945" s="80" t="s">
        <v>1134</v>
      </c>
      <c r="H6945" s="81">
        <v>1.0</v>
      </c>
      <c r="I6945" s="81">
        <v>0.0</v>
      </c>
      <c r="J6945" s="82">
        <v>0.08</v>
      </c>
      <c r="K6945" s="82">
        <v>0.08</v>
      </c>
    </row>
    <row r="6946" ht="25.5" customHeight="1">
      <c r="A6946" s="77" t="s">
        <v>1940</v>
      </c>
      <c r="B6946" s="78" t="s">
        <v>4229</v>
      </c>
      <c r="C6946" s="77" t="s">
        <v>122</v>
      </c>
      <c r="D6946" s="77" t="s">
        <v>4230</v>
      </c>
      <c r="E6946" s="79" t="s">
        <v>1943</v>
      </c>
      <c r="F6946" s="42"/>
      <c r="G6946" s="80" t="s">
        <v>1134</v>
      </c>
      <c r="H6946" s="81">
        <v>1.0</v>
      </c>
      <c r="I6946" s="81">
        <v>0.0</v>
      </c>
      <c r="J6946" s="82">
        <v>0.86</v>
      </c>
      <c r="K6946" s="82">
        <v>0.86</v>
      </c>
    </row>
    <row r="6947" ht="13.5" customHeight="1">
      <c r="A6947" s="64"/>
      <c r="B6947" s="64"/>
      <c r="C6947" s="64"/>
      <c r="D6947" s="64"/>
      <c r="E6947" s="64"/>
      <c r="F6947" s="64" t="s">
        <v>1935</v>
      </c>
      <c r="G6947" s="74">
        <v>7.92</v>
      </c>
      <c r="H6947" s="64" t="s">
        <v>1936</v>
      </c>
      <c r="I6947" s="74">
        <v>8.52</v>
      </c>
      <c r="J6947" s="64" t="s">
        <v>1937</v>
      </c>
      <c r="K6947" s="74">
        <v>16.44</v>
      </c>
    </row>
    <row r="6948" ht="13.5" customHeight="1">
      <c r="A6948" s="64"/>
      <c r="B6948" s="64"/>
      <c r="C6948" s="64"/>
      <c r="D6948" s="64"/>
      <c r="E6948" s="64"/>
      <c r="F6948" s="64" t="s">
        <v>1938</v>
      </c>
      <c r="G6948" s="74">
        <v>5.34</v>
      </c>
      <c r="H6948" s="75" t="s">
        <v>1939</v>
      </c>
      <c r="I6948" s="34"/>
      <c r="J6948" s="64"/>
      <c r="K6948" s="74">
        <v>28.03</v>
      </c>
    </row>
    <row r="6949" ht="0.75" customHeight="1">
      <c r="A6949" s="76"/>
      <c r="B6949" s="76"/>
      <c r="C6949" s="76"/>
      <c r="D6949" s="76"/>
      <c r="E6949" s="76"/>
      <c r="F6949" s="76"/>
      <c r="G6949" s="76"/>
      <c r="H6949" s="76"/>
      <c r="I6949" s="76"/>
      <c r="J6949" s="76"/>
      <c r="K6949" s="76"/>
    </row>
    <row r="6950" ht="18.0" customHeight="1">
      <c r="A6950" s="39"/>
      <c r="B6950" s="43" t="s">
        <v>83</v>
      </c>
      <c r="C6950" s="39" t="s">
        <v>84</v>
      </c>
      <c r="D6950" s="39" t="s">
        <v>24</v>
      </c>
      <c r="E6950" s="40" t="s">
        <v>1911</v>
      </c>
      <c r="F6950" s="42"/>
      <c r="G6950" s="54" t="s">
        <v>85</v>
      </c>
      <c r="H6950" s="43" t="s">
        <v>25</v>
      </c>
      <c r="I6950" s="43" t="s">
        <v>1912</v>
      </c>
      <c r="J6950" s="43" t="s">
        <v>86</v>
      </c>
      <c r="K6950" s="43" t="s">
        <v>26</v>
      </c>
    </row>
    <row r="6951" ht="25.5" customHeight="1">
      <c r="A6951" s="56" t="s">
        <v>1913</v>
      </c>
      <c r="B6951" s="58" t="s">
        <v>2012</v>
      </c>
      <c r="C6951" s="56" t="s">
        <v>122</v>
      </c>
      <c r="D6951" s="56" t="s">
        <v>2013</v>
      </c>
      <c r="E6951" s="66" t="s">
        <v>1918</v>
      </c>
      <c r="F6951" s="42"/>
      <c r="G6951" s="57" t="s">
        <v>1134</v>
      </c>
      <c r="H6951" s="67">
        <v>1.0</v>
      </c>
      <c r="I6951" s="59"/>
      <c r="J6951" s="59">
        <v>21.7</v>
      </c>
      <c r="K6951" s="59">
        <v>21.7</v>
      </c>
    </row>
    <row r="6952" ht="39.0" customHeight="1">
      <c r="A6952" s="68" t="s">
        <v>1915</v>
      </c>
      <c r="B6952" s="69" t="s">
        <v>4953</v>
      </c>
      <c r="C6952" s="68" t="s">
        <v>122</v>
      </c>
      <c r="D6952" s="68" t="s">
        <v>4954</v>
      </c>
      <c r="E6952" s="70" t="s">
        <v>1918</v>
      </c>
      <c r="F6952" s="42"/>
      <c r="G6952" s="71" t="s">
        <v>1134</v>
      </c>
      <c r="H6952" s="72">
        <v>1.0</v>
      </c>
      <c r="I6952" s="72">
        <v>0.0</v>
      </c>
      <c r="J6952" s="73">
        <v>0.28</v>
      </c>
      <c r="K6952" s="73">
        <v>0.28</v>
      </c>
    </row>
    <row r="6953" ht="25.5" customHeight="1">
      <c r="A6953" s="77" t="s">
        <v>1940</v>
      </c>
      <c r="B6953" s="78" t="s">
        <v>4955</v>
      </c>
      <c r="C6953" s="77" t="s">
        <v>122</v>
      </c>
      <c r="D6953" s="77" t="s">
        <v>4956</v>
      </c>
      <c r="E6953" s="79" t="s">
        <v>1943</v>
      </c>
      <c r="F6953" s="42"/>
      <c r="G6953" s="80" t="s">
        <v>1134</v>
      </c>
      <c r="H6953" s="81">
        <v>1.0</v>
      </c>
      <c r="I6953" s="81">
        <v>0.0</v>
      </c>
      <c r="J6953" s="82">
        <v>0.31</v>
      </c>
      <c r="K6953" s="82">
        <v>0.31</v>
      </c>
    </row>
    <row r="6954" ht="25.5" customHeight="1">
      <c r="A6954" s="77" t="s">
        <v>1940</v>
      </c>
      <c r="B6954" s="78" t="s">
        <v>4957</v>
      </c>
      <c r="C6954" s="77" t="s">
        <v>122</v>
      </c>
      <c r="D6954" s="77" t="s">
        <v>4958</v>
      </c>
      <c r="E6954" s="79" t="s">
        <v>1948</v>
      </c>
      <c r="F6954" s="42"/>
      <c r="G6954" s="80" t="s">
        <v>1134</v>
      </c>
      <c r="H6954" s="81">
        <v>1.0</v>
      </c>
      <c r="I6954" s="81">
        <v>0.0</v>
      </c>
      <c r="J6954" s="82">
        <v>15.85</v>
      </c>
      <c r="K6954" s="82">
        <v>15.85</v>
      </c>
    </row>
    <row r="6955" ht="25.5" customHeight="1">
      <c r="A6955" s="77" t="s">
        <v>1940</v>
      </c>
      <c r="B6955" s="78" t="s">
        <v>4959</v>
      </c>
      <c r="C6955" s="77" t="s">
        <v>122</v>
      </c>
      <c r="D6955" s="77" t="s">
        <v>4960</v>
      </c>
      <c r="E6955" s="79" t="s">
        <v>1943</v>
      </c>
      <c r="F6955" s="42"/>
      <c r="G6955" s="80" t="s">
        <v>1134</v>
      </c>
      <c r="H6955" s="81">
        <v>1.0</v>
      </c>
      <c r="I6955" s="81">
        <v>0.0</v>
      </c>
      <c r="J6955" s="82">
        <v>1.13</v>
      </c>
      <c r="K6955" s="82">
        <v>1.13</v>
      </c>
    </row>
    <row r="6956" ht="25.5" customHeight="1">
      <c r="A6956" s="77" t="s">
        <v>1940</v>
      </c>
      <c r="B6956" s="78" t="s">
        <v>2489</v>
      </c>
      <c r="C6956" s="77" t="s">
        <v>122</v>
      </c>
      <c r="D6956" s="77" t="s">
        <v>2490</v>
      </c>
      <c r="E6956" s="79" t="s">
        <v>1943</v>
      </c>
      <c r="F6956" s="42"/>
      <c r="G6956" s="80" t="s">
        <v>1134</v>
      </c>
      <c r="H6956" s="81">
        <v>1.0</v>
      </c>
      <c r="I6956" s="81">
        <v>0.0</v>
      </c>
      <c r="J6956" s="82">
        <v>1.02</v>
      </c>
      <c r="K6956" s="82">
        <v>1.02</v>
      </c>
    </row>
    <row r="6957" ht="25.5" customHeight="1">
      <c r="A6957" s="77" t="s">
        <v>1940</v>
      </c>
      <c r="B6957" s="78" t="s">
        <v>2496</v>
      </c>
      <c r="C6957" s="77" t="s">
        <v>122</v>
      </c>
      <c r="D6957" s="77" t="s">
        <v>2497</v>
      </c>
      <c r="E6957" s="79" t="s">
        <v>1943</v>
      </c>
      <c r="F6957" s="42"/>
      <c r="G6957" s="80" t="s">
        <v>1134</v>
      </c>
      <c r="H6957" s="81">
        <v>1.0</v>
      </c>
      <c r="I6957" s="81">
        <v>0.0</v>
      </c>
      <c r="J6957" s="82">
        <v>0.08</v>
      </c>
      <c r="K6957" s="82">
        <v>0.08</v>
      </c>
    </row>
    <row r="6958" ht="25.5" customHeight="1">
      <c r="A6958" s="77" t="s">
        <v>1940</v>
      </c>
      <c r="B6958" s="78" t="s">
        <v>2485</v>
      </c>
      <c r="C6958" s="77" t="s">
        <v>122</v>
      </c>
      <c r="D6958" s="77" t="s">
        <v>2486</v>
      </c>
      <c r="E6958" s="79" t="s">
        <v>1943</v>
      </c>
      <c r="F6958" s="42"/>
      <c r="G6958" s="80" t="s">
        <v>1134</v>
      </c>
      <c r="H6958" s="81">
        <v>1.0</v>
      </c>
      <c r="I6958" s="81">
        <v>0.0</v>
      </c>
      <c r="J6958" s="82">
        <v>1.6</v>
      </c>
      <c r="K6958" s="82">
        <v>1.6</v>
      </c>
    </row>
    <row r="6959" ht="25.5" customHeight="1">
      <c r="A6959" s="77" t="s">
        <v>1940</v>
      </c>
      <c r="B6959" s="78" t="s">
        <v>2492</v>
      </c>
      <c r="C6959" s="77" t="s">
        <v>122</v>
      </c>
      <c r="D6959" s="77" t="s">
        <v>2493</v>
      </c>
      <c r="E6959" s="79" t="s">
        <v>1943</v>
      </c>
      <c r="F6959" s="42"/>
      <c r="G6959" s="80" t="s">
        <v>1134</v>
      </c>
      <c r="H6959" s="81">
        <v>1.0</v>
      </c>
      <c r="I6959" s="81">
        <v>0.0</v>
      </c>
      <c r="J6959" s="82">
        <v>1.43</v>
      </c>
      <c r="K6959" s="82">
        <v>1.43</v>
      </c>
    </row>
    <row r="6960" ht="13.5" customHeight="1">
      <c r="A6960" s="64"/>
      <c r="B6960" s="64"/>
      <c r="C6960" s="64"/>
      <c r="D6960" s="64"/>
      <c r="E6960" s="64"/>
      <c r="F6960" s="64" t="s">
        <v>1935</v>
      </c>
      <c r="G6960" s="74">
        <v>7.77</v>
      </c>
      <c r="H6960" s="64" t="s">
        <v>1936</v>
      </c>
      <c r="I6960" s="74">
        <v>8.36</v>
      </c>
      <c r="J6960" s="64" t="s">
        <v>1937</v>
      </c>
      <c r="K6960" s="74">
        <v>16.13</v>
      </c>
    </row>
    <row r="6961" ht="13.5" customHeight="1">
      <c r="A6961" s="64"/>
      <c r="B6961" s="64"/>
      <c r="C6961" s="64"/>
      <c r="D6961" s="64"/>
      <c r="E6961" s="64"/>
      <c r="F6961" s="64" t="s">
        <v>1938</v>
      </c>
      <c r="G6961" s="74">
        <v>5.1</v>
      </c>
      <c r="H6961" s="75" t="s">
        <v>1939</v>
      </c>
      <c r="I6961" s="34"/>
      <c r="J6961" s="64"/>
      <c r="K6961" s="74">
        <v>26.8</v>
      </c>
    </row>
    <row r="6962" ht="0.75" customHeight="1">
      <c r="A6962" s="76"/>
      <c r="B6962" s="76"/>
      <c r="C6962" s="76"/>
      <c r="D6962" s="76"/>
      <c r="E6962" s="76"/>
      <c r="F6962" s="76"/>
      <c r="G6962" s="76"/>
      <c r="H6962" s="76"/>
      <c r="I6962" s="76"/>
      <c r="J6962" s="76"/>
      <c r="K6962" s="76"/>
    </row>
    <row r="6963" ht="18.0" customHeight="1">
      <c r="A6963" s="39"/>
      <c r="B6963" s="43" t="s">
        <v>83</v>
      </c>
      <c r="C6963" s="39" t="s">
        <v>84</v>
      </c>
      <c r="D6963" s="39" t="s">
        <v>24</v>
      </c>
      <c r="E6963" s="40" t="s">
        <v>1911</v>
      </c>
      <c r="F6963" s="42"/>
      <c r="G6963" s="54" t="s">
        <v>85</v>
      </c>
      <c r="H6963" s="43" t="s">
        <v>25</v>
      </c>
      <c r="I6963" s="43" t="s">
        <v>1912</v>
      </c>
      <c r="J6963" s="43" t="s">
        <v>86</v>
      </c>
      <c r="K6963" s="43" t="s">
        <v>26</v>
      </c>
    </row>
    <row r="6964" ht="25.5" customHeight="1">
      <c r="A6964" s="56" t="s">
        <v>1913</v>
      </c>
      <c r="B6964" s="58" t="s">
        <v>2273</v>
      </c>
      <c r="C6964" s="56" t="s">
        <v>201</v>
      </c>
      <c r="D6964" s="56" t="s">
        <v>2274</v>
      </c>
      <c r="E6964" s="66">
        <v>0.0</v>
      </c>
      <c r="F6964" s="42"/>
      <c r="G6964" s="57" t="s">
        <v>2070</v>
      </c>
      <c r="H6964" s="67">
        <v>1.0</v>
      </c>
      <c r="I6964" s="59"/>
      <c r="J6964" s="59">
        <v>25.52</v>
      </c>
      <c r="K6964" s="59">
        <v>25.52</v>
      </c>
    </row>
    <row r="6965" ht="39.0" customHeight="1">
      <c r="A6965" s="68" t="s">
        <v>1915</v>
      </c>
      <c r="B6965" s="69" t="s">
        <v>4961</v>
      </c>
      <c r="C6965" s="68" t="s">
        <v>201</v>
      </c>
      <c r="D6965" s="68" t="s">
        <v>4962</v>
      </c>
      <c r="E6965" s="70">
        <v>0.0</v>
      </c>
      <c r="F6965" s="42"/>
      <c r="G6965" s="71" t="s">
        <v>2070</v>
      </c>
      <c r="H6965" s="72">
        <v>1.0</v>
      </c>
      <c r="I6965" s="72">
        <v>0.0</v>
      </c>
      <c r="J6965" s="73">
        <v>0.3</v>
      </c>
      <c r="K6965" s="73">
        <v>0.3</v>
      </c>
    </row>
    <row r="6966" ht="25.5" customHeight="1">
      <c r="A6966" s="77" t="s">
        <v>1940</v>
      </c>
      <c r="B6966" s="78" t="s">
        <v>4963</v>
      </c>
      <c r="C6966" s="77" t="s">
        <v>201</v>
      </c>
      <c r="D6966" s="77" t="s">
        <v>4964</v>
      </c>
      <c r="E6966" s="79" t="s">
        <v>1943</v>
      </c>
      <c r="F6966" s="42"/>
      <c r="G6966" s="80" t="s">
        <v>2070</v>
      </c>
      <c r="H6966" s="81">
        <v>1.0</v>
      </c>
      <c r="I6966" s="81">
        <v>0.0</v>
      </c>
      <c r="J6966" s="82">
        <v>1.13</v>
      </c>
      <c r="K6966" s="82">
        <v>1.13</v>
      </c>
    </row>
    <row r="6967" ht="25.5" customHeight="1">
      <c r="A6967" s="77" t="s">
        <v>1940</v>
      </c>
      <c r="B6967" s="78" t="s">
        <v>4965</v>
      </c>
      <c r="C6967" s="77" t="s">
        <v>201</v>
      </c>
      <c r="D6967" s="77" t="s">
        <v>4966</v>
      </c>
      <c r="E6967" s="79" t="s">
        <v>1943</v>
      </c>
      <c r="F6967" s="42"/>
      <c r="G6967" s="80" t="s">
        <v>2070</v>
      </c>
      <c r="H6967" s="81">
        <v>1.0</v>
      </c>
      <c r="I6967" s="81">
        <v>0.0</v>
      </c>
      <c r="J6967" s="82">
        <v>0.31</v>
      </c>
      <c r="K6967" s="82">
        <v>0.31</v>
      </c>
    </row>
    <row r="6968" ht="25.5" customHeight="1">
      <c r="A6968" s="77" t="s">
        <v>1940</v>
      </c>
      <c r="B6968" s="78" t="s">
        <v>4967</v>
      </c>
      <c r="C6968" s="77" t="s">
        <v>201</v>
      </c>
      <c r="D6968" s="77" t="s">
        <v>4968</v>
      </c>
      <c r="E6968" s="79" t="s">
        <v>1943</v>
      </c>
      <c r="F6968" s="42"/>
      <c r="G6968" s="80" t="s">
        <v>2070</v>
      </c>
      <c r="H6968" s="81">
        <v>1.0</v>
      </c>
      <c r="I6968" s="81">
        <v>0.0</v>
      </c>
      <c r="J6968" s="82">
        <v>1.43</v>
      </c>
      <c r="K6968" s="82">
        <v>1.43</v>
      </c>
    </row>
    <row r="6969" ht="25.5" customHeight="1">
      <c r="A6969" s="77" t="s">
        <v>1940</v>
      </c>
      <c r="B6969" s="78" t="s">
        <v>4969</v>
      </c>
      <c r="C6969" s="77" t="s">
        <v>201</v>
      </c>
      <c r="D6969" s="77" t="s">
        <v>4970</v>
      </c>
      <c r="E6969" s="79" t="s">
        <v>1943</v>
      </c>
      <c r="F6969" s="42"/>
      <c r="G6969" s="80" t="s">
        <v>2070</v>
      </c>
      <c r="H6969" s="81">
        <v>1.0</v>
      </c>
      <c r="I6969" s="81">
        <v>0.0</v>
      </c>
      <c r="J6969" s="82">
        <v>0.08</v>
      </c>
      <c r="K6969" s="82">
        <v>0.08</v>
      </c>
    </row>
    <row r="6970" ht="25.5" customHeight="1">
      <c r="A6970" s="77" t="s">
        <v>1940</v>
      </c>
      <c r="B6970" s="78" t="s">
        <v>4971</v>
      </c>
      <c r="C6970" s="77" t="s">
        <v>201</v>
      </c>
      <c r="D6970" s="77" t="s">
        <v>4972</v>
      </c>
      <c r="E6970" s="79" t="s">
        <v>1943</v>
      </c>
      <c r="F6970" s="42"/>
      <c r="G6970" s="80" t="s">
        <v>2070</v>
      </c>
      <c r="H6970" s="81">
        <v>1.0</v>
      </c>
      <c r="I6970" s="81">
        <v>0.0</v>
      </c>
      <c r="J6970" s="82">
        <v>5.24</v>
      </c>
      <c r="K6970" s="82">
        <v>5.24</v>
      </c>
    </row>
    <row r="6971" ht="25.5" customHeight="1">
      <c r="A6971" s="77" t="s">
        <v>1940</v>
      </c>
      <c r="B6971" s="78" t="s">
        <v>4973</v>
      </c>
      <c r="C6971" s="77" t="s">
        <v>201</v>
      </c>
      <c r="D6971" s="77" t="s">
        <v>4974</v>
      </c>
      <c r="E6971" s="79" t="s">
        <v>1943</v>
      </c>
      <c r="F6971" s="42"/>
      <c r="G6971" s="80" t="s">
        <v>2070</v>
      </c>
      <c r="H6971" s="81">
        <v>1.0</v>
      </c>
      <c r="I6971" s="81">
        <v>0.0</v>
      </c>
      <c r="J6971" s="82">
        <v>1.0</v>
      </c>
      <c r="K6971" s="82">
        <v>1.0</v>
      </c>
    </row>
    <row r="6972" ht="24.0" customHeight="1">
      <c r="A6972" s="77" t="s">
        <v>1940</v>
      </c>
      <c r="B6972" s="78" t="s">
        <v>4975</v>
      </c>
      <c r="C6972" s="77" t="s">
        <v>201</v>
      </c>
      <c r="D6972" s="77" t="s">
        <v>4976</v>
      </c>
      <c r="E6972" s="79" t="s">
        <v>1948</v>
      </c>
      <c r="F6972" s="42"/>
      <c r="G6972" s="80" t="s">
        <v>2070</v>
      </c>
      <c r="H6972" s="81">
        <v>1.0</v>
      </c>
      <c r="I6972" s="81">
        <v>0.0</v>
      </c>
      <c r="J6972" s="82">
        <v>16.03</v>
      </c>
      <c r="K6972" s="82">
        <v>16.03</v>
      </c>
    </row>
    <row r="6973" ht="13.5" customHeight="1">
      <c r="A6973" s="64"/>
      <c r="B6973" s="64"/>
      <c r="C6973" s="64"/>
      <c r="D6973" s="64"/>
      <c r="E6973" s="64"/>
      <c r="F6973" s="64" t="s">
        <v>1935</v>
      </c>
      <c r="G6973" s="74">
        <v>7.86</v>
      </c>
      <c r="H6973" s="64" t="s">
        <v>1936</v>
      </c>
      <c r="I6973" s="74">
        <v>8.47</v>
      </c>
      <c r="J6973" s="64" t="s">
        <v>1937</v>
      </c>
      <c r="K6973" s="74">
        <v>16.33</v>
      </c>
    </row>
    <row r="6974" ht="13.5" customHeight="1">
      <c r="A6974" s="64"/>
      <c r="B6974" s="64"/>
      <c r="C6974" s="64"/>
      <c r="D6974" s="64"/>
      <c r="E6974" s="64"/>
      <c r="F6974" s="64" t="s">
        <v>1938</v>
      </c>
      <c r="G6974" s="74">
        <v>6.0</v>
      </c>
      <c r="H6974" s="75" t="s">
        <v>1939</v>
      </c>
      <c r="I6974" s="34"/>
      <c r="J6974" s="64"/>
      <c r="K6974" s="74">
        <v>31.52</v>
      </c>
    </row>
    <row r="6975" ht="0.75" customHeight="1">
      <c r="A6975" s="76"/>
      <c r="B6975" s="76"/>
      <c r="C6975" s="76"/>
      <c r="D6975" s="76"/>
      <c r="E6975" s="76"/>
      <c r="F6975" s="76"/>
      <c r="G6975" s="76"/>
      <c r="H6975" s="76"/>
      <c r="I6975" s="76"/>
      <c r="J6975" s="76"/>
      <c r="K6975" s="76"/>
    </row>
    <row r="6976" ht="18.0" customHeight="1">
      <c r="A6976" s="39"/>
      <c r="B6976" s="43" t="s">
        <v>83</v>
      </c>
      <c r="C6976" s="39" t="s">
        <v>84</v>
      </c>
      <c r="D6976" s="39" t="s">
        <v>24</v>
      </c>
      <c r="E6976" s="40" t="s">
        <v>1911</v>
      </c>
      <c r="F6976" s="42"/>
      <c r="G6976" s="54" t="s">
        <v>85</v>
      </c>
      <c r="H6976" s="43" t="s">
        <v>25</v>
      </c>
      <c r="I6976" s="43" t="s">
        <v>1912</v>
      </c>
      <c r="J6976" s="43" t="s">
        <v>86</v>
      </c>
      <c r="K6976" s="43" t="s">
        <v>26</v>
      </c>
    </row>
    <row r="6977" ht="25.5" customHeight="1">
      <c r="A6977" s="56" t="s">
        <v>1913</v>
      </c>
      <c r="B6977" s="58" t="s">
        <v>2749</v>
      </c>
      <c r="C6977" s="56" t="s">
        <v>122</v>
      </c>
      <c r="D6977" s="56" t="s">
        <v>2750</v>
      </c>
      <c r="E6977" s="66" t="s">
        <v>1918</v>
      </c>
      <c r="F6977" s="42"/>
      <c r="G6977" s="57" t="s">
        <v>1134</v>
      </c>
      <c r="H6977" s="67">
        <v>1.0</v>
      </c>
      <c r="I6977" s="59"/>
      <c r="J6977" s="59">
        <v>22.25</v>
      </c>
      <c r="K6977" s="59">
        <v>22.25</v>
      </c>
    </row>
    <row r="6978" ht="25.5" customHeight="1">
      <c r="A6978" s="68" t="s">
        <v>1915</v>
      </c>
      <c r="B6978" s="69" t="s">
        <v>4977</v>
      </c>
      <c r="C6978" s="68" t="s">
        <v>122</v>
      </c>
      <c r="D6978" s="68" t="s">
        <v>4978</v>
      </c>
      <c r="E6978" s="70" t="s">
        <v>1918</v>
      </c>
      <c r="F6978" s="42"/>
      <c r="G6978" s="71" t="s">
        <v>1134</v>
      </c>
      <c r="H6978" s="72">
        <v>1.0</v>
      </c>
      <c r="I6978" s="72">
        <v>0.0</v>
      </c>
      <c r="J6978" s="73">
        <v>0.18</v>
      </c>
      <c r="K6978" s="73">
        <v>0.18</v>
      </c>
    </row>
    <row r="6979" ht="25.5" customHeight="1">
      <c r="A6979" s="77" t="s">
        <v>1940</v>
      </c>
      <c r="B6979" s="78" t="s">
        <v>2489</v>
      </c>
      <c r="C6979" s="77" t="s">
        <v>122</v>
      </c>
      <c r="D6979" s="77" t="s">
        <v>2490</v>
      </c>
      <c r="E6979" s="79" t="s">
        <v>1943</v>
      </c>
      <c r="F6979" s="42"/>
      <c r="G6979" s="80" t="s">
        <v>1134</v>
      </c>
      <c r="H6979" s="81">
        <v>1.0</v>
      </c>
      <c r="I6979" s="81">
        <v>0.0</v>
      </c>
      <c r="J6979" s="82">
        <v>1.02</v>
      </c>
      <c r="K6979" s="82">
        <v>1.02</v>
      </c>
    </row>
    <row r="6980" ht="25.5" customHeight="1">
      <c r="A6980" s="77" t="s">
        <v>1940</v>
      </c>
      <c r="B6980" s="78" t="s">
        <v>2485</v>
      </c>
      <c r="C6980" s="77" t="s">
        <v>122</v>
      </c>
      <c r="D6980" s="77" t="s">
        <v>2486</v>
      </c>
      <c r="E6980" s="79" t="s">
        <v>1943</v>
      </c>
      <c r="F6980" s="42"/>
      <c r="G6980" s="80" t="s">
        <v>1134</v>
      </c>
      <c r="H6980" s="81">
        <v>1.0</v>
      </c>
      <c r="I6980" s="81">
        <v>0.0</v>
      </c>
      <c r="J6980" s="82">
        <v>1.6</v>
      </c>
      <c r="K6980" s="82">
        <v>1.6</v>
      </c>
    </row>
    <row r="6981" ht="24.0" customHeight="1">
      <c r="A6981" s="77" t="s">
        <v>1940</v>
      </c>
      <c r="B6981" s="78" t="s">
        <v>4979</v>
      </c>
      <c r="C6981" s="77" t="s">
        <v>122</v>
      </c>
      <c r="D6981" s="77" t="s">
        <v>4980</v>
      </c>
      <c r="E6981" s="79" t="s">
        <v>1948</v>
      </c>
      <c r="F6981" s="42"/>
      <c r="G6981" s="80" t="s">
        <v>1134</v>
      </c>
      <c r="H6981" s="81">
        <v>1.0</v>
      </c>
      <c r="I6981" s="81">
        <v>0.0</v>
      </c>
      <c r="J6981" s="82">
        <v>15.85</v>
      </c>
      <c r="K6981" s="82">
        <v>15.85</v>
      </c>
    </row>
    <row r="6982" ht="25.5" customHeight="1">
      <c r="A6982" s="77" t="s">
        <v>1940</v>
      </c>
      <c r="B6982" s="78" t="s">
        <v>2492</v>
      </c>
      <c r="C6982" s="77" t="s">
        <v>122</v>
      </c>
      <c r="D6982" s="77" t="s">
        <v>2493</v>
      </c>
      <c r="E6982" s="79" t="s">
        <v>1943</v>
      </c>
      <c r="F6982" s="42"/>
      <c r="G6982" s="80" t="s">
        <v>1134</v>
      </c>
      <c r="H6982" s="81">
        <v>1.0</v>
      </c>
      <c r="I6982" s="81">
        <v>0.0</v>
      </c>
      <c r="J6982" s="82">
        <v>1.43</v>
      </c>
      <c r="K6982" s="82">
        <v>1.43</v>
      </c>
    </row>
    <row r="6983" ht="25.5" customHeight="1">
      <c r="A6983" s="77" t="s">
        <v>1940</v>
      </c>
      <c r="B6983" s="78" t="s">
        <v>2496</v>
      </c>
      <c r="C6983" s="77" t="s">
        <v>122</v>
      </c>
      <c r="D6983" s="77" t="s">
        <v>2497</v>
      </c>
      <c r="E6983" s="79" t="s">
        <v>1943</v>
      </c>
      <c r="F6983" s="42"/>
      <c r="G6983" s="80" t="s">
        <v>1134</v>
      </c>
      <c r="H6983" s="81">
        <v>1.0</v>
      </c>
      <c r="I6983" s="81">
        <v>0.0</v>
      </c>
      <c r="J6983" s="82">
        <v>0.08</v>
      </c>
      <c r="K6983" s="82">
        <v>0.08</v>
      </c>
    </row>
    <row r="6984" ht="25.5" customHeight="1">
      <c r="A6984" s="77" t="s">
        <v>1940</v>
      </c>
      <c r="B6984" s="78" t="s">
        <v>4723</v>
      </c>
      <c r="C6984" s="77" t="s">
        <v>122</v>
      </c>
      <c r="D6984" s="77" t="s">
        <v>4724</v>
      </c>
      <c r="E6984" s="79" t="s">
        <v>1943</v>
      </c>
      <c r="F6984" s="42"/>
      <c r="G6984" s="80" t="s">
        <v>1134</v>
      </c>
      <c r="H6984" s="81">
        <v>1.0</v>
      </c>
      <c r="I6984" s="81">
        <v>0.0</v>
      </c>
      <c r="J6984" s="82">
        <v>1.31</v>
      </c>
      <c r="K6984" s="82">
        <v>1.31</v>
      </c>
    </row>
    <row r="6985" ht="25.5" customHeight="1">
      <c r="A6985" s="77" t="s">
        <v>1940</v>
      </c>
      <c r="B6985" s="78" t="s">
        <v>4727</v>
      </c>
      <c r="C6985" s="77" t="s">
        <v>122</v>
      </c>
      <c r="D6985" s="77" t="s">
        <v>4728</v>
      </c>
      <c r="E6985" s="79" t="s">
        <v>1943</v>
      </c>
      <c r="F6985" s="42"/>
      <c r="G6985" s="80" t="s">
        <v>1134</v>
      </c>
      <c r="H6985" s="81">
        <v>1.0</v>
      </c>
      <c r="I6985" s="81">
        <v>0.0</v>
      </c>
      <c r="J6985" s="82">
        <v>0.78</v>
      </c>
      <c r="K6985" s="82">
        <v>0.78</v>
      </c>
    </row>
    <row r="6986" ht="13.5" customHeight="1">
      <c r="A6986" s="64"/>
      <c r="B6986" s="64"/>
      <c r="C6986" s="64"/>
      <c r="D6986" s="64"/>
      <c r="E6986" s="64"/>
      <c r="F6986" s="64" t="s">
        <v>1935</v>
      </c>
      <c r="G6986" s="74">
        <v>7.72</v>
      </c>
      <c r="H6986" s="64" t="s">
        <v>1936</v>
      </c>
      <c r="I6986" s="74">
        <v>8.31</v>
      </c>
      <c r="J6986" s="64" t="s">
        <v>1937</v>
      </c>
      <c r="K6986" s="74">
        <v>16.03</v>
      </c>
    </row>
    <row r="6987" ht="13.5" customHeight="1">
      <c r="A6987" s="64"/>
      <c r="B6987" s="64"/>
      <c r="C6987" s="64"/>
      <c r="D6987" s="64"/>
      <c r="E6987" s="64"/>
      <c r="F6987" s="64" t="s">
        <v>1938</v>
      </c>
      <c r="G6987" s="74">
        <v>5.23</v>
      </c>
      <c r="H6987" s="75" t="s">
        <v>1939</v>
      </c>
      <c r="I6987" s="34"/>
      <c r="J6987" s="64"/>
      <c r="K6987" s="74">
        <v>27.48</v>
      </c>
    </row>
    <row r="6988" ht="0.75" customHeight="1">
      <c r="A6988" s="76"/>
      <c r="B6988" s="76"/>
      <c r="C6988" s="76"/>
      <c r="D6988" s="76"/>
      <c r="E6988" s="76"/>
      <c r="F6988" s="76"/>
      <c r="G6988" s="76"/>
      <c r="H6988" s="76"/>
      <c r="I6988" s="76"/>
      <c r="J6988" s="76"/>
      <c r="K6988" s="76"/>
    </row>
    <row r="6989" ht="18.0" customHeight="1">
      <c r="A6989" s="39"/>
      <c r="B6989" s="43" t="s">
        <v>83</v>
      </c>
      <c r="C6989" s="39" t="s">
        <v>84</v>
      </c>
      <c r="D6989" s="39" t="s">
        <v>24</v>
      </c>
      <c r="E6989" s="40" t="s">
        <v>1911</v>
      </c>
      <c r="F6989" s="42"/>
      <c r="G6989" s="54" t="s">
        <v>85</v>
      </c>
      <c r="H6989" s="43" t="s">
        <v>25</v>
      </c>
      <c r="I6989" s="43" t="s">
        <v>1912</v>
      </c>
      <c r="J6989" s="43" t="s">
        <v>86</v>
      </c>
      <c r="K6989" s="43" t="s">
        <v>26</v>
      </c>
    </row>
    <row r="6990" ht="25.5" customHeight="1">
      <c r="A6990" s="56" t="s">
        <v>1913</v>
      </c>
      <c r="B6990" s="58" t="s">
        <v>2512</v>
      </c>
      <c r="C6990" s="56" t="s">
        <v>122</v>
      </c>
      <c r="D6990" s="56" t="s">
        <v>2513</v>
      </c>
      <c r="E6990" s="66" t="s">
        <v>1918</v>
      </c>
      <c r="F6990" s="42"/>
      <c r="G6990" s="57" t="s">
        <v>1134</v>
      </c>
      <c r="H6990" s="67">
        <v>1.0</v>
      </c>
      <c r="I6990" s="59"/>
      <c r="J6990" s="59">
        <v>26.98</v>
      </c>
      <c r="K6990" s="59">
        <v>26.98</v>
      </c>
    </row>
    <row r="6991" ht="25.5" customHeight="1">
      <c r="A6991" s="68" t="s">
        <v>1915</v>
      </c>
      <c r="B6991" s="69" t="s">
        <v>4981</v>
      </c>
      <c r="C6991" s="68" t="s">
        <v>122</v>
      </c>
      <c r="D6991" s="68" t="s">
        <v>4982</v>
      </c>
      <c r="E6991" s="70" t="s">
        <v>1918</v>
      </c>
      <c r="F6991" s="42"/>
      <c r="G6991" s="71" t="s">
        <v>1134</v>
      </c>
      <c r="H6991" s="72">
        <v>1.0</v>
      </c>
      <c r="I6991" s="72">
        <v>0.0</v>
      </c>
      <c r="J6991" s="73">
        <v>0.3</v>
      </c>
      <c r="K6991" s="73">
        <v>0.3</v>
      </c>
    </row>
    <row r="6992" ht="25.5" customHeight="1">
      <c r="A6992" s="77" t="s">
        <v>1940</v>
      </c>
      <c r="B6992" s="78" t="s">
        <v>2492</v>
      </c>
      <c r="C6992" s="77" t="s">
        <v>122</v>
      </c>
      <c r="D6992" s="77" t="s">
        <v>2493</v>
      </c>
      <c r="E6992" s="79" t="s">
        <v>1943</v>
      </c>
      <c r="F6992" s="42"/>
      <c r="G6992" s="80" t="s">
        <v>1134</v>
      </c>
      <c r="H6992" s="81">
        <v>1.0</v>
      </c>
      <c r="I6992" s="81">
        <v>0.0</v>
      </c>
      <c r="J6992" s="82">
        <v>1.43</v>
      </c>
      <c r="K6992" s="82">
        <v>1.43</v>
      </c>
    </row>
    <row r="6993" ht="25.5" customHeight="1">
      <c r="A6993" s="77" t="s">
        <v>1940</v>
      </c>
      <c r="B6993" s="78" t="s">
        <v>4723</v>
      </c>
      <c r="C6993" s="77" t="s">
        <v>122</v>
      </c>
      <c r="D6993" s="77" t="s">
        <v>4724</v>
      </c>
      <c r="E6993" s="79" t="s">
        <v>1943</v>
      </c>
      <c r="F6993" s="42"/>
      <c r="G6993" s="80" t="s">
        <v>1134</v>
      </c>
      <c r="H6993" s="81">
        <v>1.0</v>
      </c>
      <c r="I6993" s="81">
        <v>0.0</v>
      </c>
      <c r="J6993" s="82">
        <v>1.31</v>
      </c>
      <c r="K6993" s="82">
        <v>1.31</v>
      </c>
    </row>
    <row r="6994" ht="25.5" customHeight="1">
      <c r="A6994" s="77" t="s">
        <v>1940</v>
      </c>
      <c r="B6994" s="78" t="s">
        <v>2489</v>
      </c>
      <c r="C6994" s="77" t="s">
        <v>122</v>
      </c>
      <c r="D6994" s="77" t="s">
        <v>2490</v>
      </c>
      <c r="E6994" s="79" t="s">
        <v>1943</v>
      </c>
      <c r="F6994" s="42"/>
      <c r="G6994" s="80" t="s">
        <v>1134</v>
      </c>
      <c r="H6994" s="81">
        <v>1.0</v>
      </c>
      <c r="I6994" s="81">
        <v>0.0</v>
      </c>
      <c r="J6994" s="82">
        <v>1.02</v>
      </c>
      <c r="K6994" s="82">
        <v>1.02</v>
      </c>
    </row>
    <row r="6995" ht="25.5" customHeight="1">
      <c r="A6995" s="77" t="s">
        <v>1940</v>
      </c>
      <c r="B6995" s="78" t="s">
        <v>4727</v>
      </c>
      <c r="C6995" s="77" t="s">
        <v>122</v>
      </c>
      <c r="D6995" s="77" t="s">
        <v>4728</v>
      </c>
      <c r="E6995" s="79" t="s">
        <v>1943</v>
      </c>
      <c r="F6995" s="42"/>
      <c r="G6995" s="80" t="s">
        <v>1134</v>
      </c>
      <c r="H6995" s="81">
        <v>1.0</v>
      </c>
      <c r="I6995" s="81">
        <v>0.0</v>
      </c>
      <c r="J6995" s="82">
        <v>0.78</v>
      </c>
      <c r="K6995" s="82">
        <v>0.78</v>
      </c>
    </row>
    <row r="6996" ht="24.0" customHeight="1">
      <c r="A6996" s="77" t="s">
        <v>1940</v>
      </c>
      <c r="B6996" s="78" t="s">
        <v>4983</v>
      </c>
      <c r="C6996" s="77" t="s">
        <v>122</v>
      </c>
      <c r="D6996" s="77" t="s">
        <v>4984</v>
      </c>
      <c r="E6996" s="79" t="s">
        <v>1948</v>
      </c>
      <c r="F6996" s="42"/>
      <c r="G6996" s="80" t="s">
        <v>1134</v>
      </c>
      <c r="H6996" s="81">
        <v>1.0</v>
      </c>
      <c r="I6996" s="81">
        <v>0.0</v>
      </c>
      <c r="J6996" s="82">
        <v>20.46</v>
      </c>
      <c r="K6996" s="82">
        <v>20.46</v>
      </c>
    </row>
    <row r="6997" ht="25.5" customHeight="1">
      <c r="A6997" s="77" t="s">
        <v>1940</v>
      </c>
      <c r="B6997" s="78" t="s">
        <v>2485</v>
      </c>
      <c r="C6997" s="77" t="s">
        <v>122</v>
      </c>
      <c r="D6997" s="77" t="s">
        <v>2486</v>
      </c>
      <c r="E6997" s="79" t="s">
        <v>1943</v>
      </c>
      <c r="F6997" s="42"/>
      <c r="G6997" s="80" t="s">
        <v>1134</v>
      </c>
      <c r="H6997" s="81">
        <v>1.0</v>
      </c>
      <c r="I6997" s="81">
        <v>0.0</v>
      </c>
      <c r="J6997" s="82">
        <v>1.6</v>
      </c>
      <c r="K6997" s="82">
        <v>1.6</v>
      </c>
    </row>
    <row r="6998" ht="25.5" customHeight="1">
      <c r="A6998" s="77" t="s">
        <v>1940</v>
      </c>
      <c r="B6998" s="78" t="s">
        <v>2496</v>
      </c>
      <c r="C6998" s="77" t="s">
        <v>122</v>
      </c>
      <c r="D6998" s="77" t="s">
        <v>2497</v>
      </c>
      <c r="E6998" s="79" t="s">
        <v>1943</v>
      </c>
      <c r="F6998" s="42"/>
      <c r="G6998" s="80" t="s">
        <v>1134</v>
      </c>
      <c r="H6998" s="81">
        <v>1.0</v>
      </c>
      <c r="I6998" s="81">
        <v>0.0</v>
      </c>
      <c r="J6998" s="82">
        <v>0.08</v>
      </c>
      <c r="K6998" s="82">
        <v>0.08</v>
      </c>
    </row>
    <row r="6999" ht="13.5" customHeight="1">
      <c r="A6999" s="64"/>
      <c r="B6999" s="64"/>
      <c r="C6999" s="64"/>
      <c r="D6999" s="64"/>
      <c r="E6999" s="64"/>
      <c r="F6999" s="64" t="s">
        <v>1935</v>
      </c>
      <c r="G6999" s="74">
        <v>10.0</v>
      </c>
      <c r="H6999" s="64" t="s">
        <v>1936</v>
      </c>
      <c r="I6999" s="74">
        <v>10.76</v>
      </c>
      <c r="J6999" s="64" t="s">
        <v>1937</v>
      </c>
      <c r="K6999" s="74">
        <v>20.76</v>
      </c>
    </row>
    <row r="7000" ht="13.5" customHeight="1">
      <c r="A7000" s="64"/>
      <c r="B7000" s="64"/>
      <c r="C7000" s="64"/>
      <c r="D7000" s="64"/>
      <c r="E7000" s="64"/>
      <c r="F7000" s="64" t="s">
        <v>1938</v>
      </c>
      <c r="G7000" s="74">
        <v>6.35</v>
      </c>
      <c r="H7000" s="75" t="s">
        <v>1939</v>
      </c>
      <c r="I7000" s="34"/>
      <c r="J7000" s="64"/>
      <c r="K7000" s="74">
        <v>33.33</v>
      </c>
    </row>
    <row r="7001" ht="0.75" customHeight="1">
      <c r="A7001" s="76"/>
      <c r="B7001" s="76"/>
      <c r="C7001" s="76"/>
      <c r="D7001" s="76"/>
      <c r="E7001" s="76"/>
      <c r="F7001" s="76"/>
      <c r="G7001" s="76"/>
      <c r="H7001" s="76"/>
      <c r="I7001" s="76"/>
      <c r="J7001" s="76"/>
      <c r="K7001" s="76"/>
    </row>
    <row r="7002" ht="18.0" customHeight="1">
      <c r="A7002" s="39"/>
      <c r="B7002" s="43" t="s">
        <v>83</v>
      </c>
      <c r="C7002" s="39" t="s">
        <v>84</v>
      </c>
      <c r="D7002" s="39" t="s">
        <v>24</v>
      </c>
      <c r="E7002" s="40" t="s">
        <v>1911</v>
      </c>
      <c r="F7002" s="42"/>
      <c r="G7002" s="54" t="s">
        <v>85</v>
      </c>
      <c r="H7002" s="43" t="s">
        <v>25</v>
      </c>
      <c r="I7002" s="43" t="s">
        <v>86</v>
      </c>
      <c r="J7002" s="43" t="s">
        <v>26</v>
      </c>
      <c r="K7002" s="4"/>
    </row>
    <row r="7003" ht="25.5" customHeight="1">
      <c r="A7003" s="56" t="s">
        <v>1913</v>
      </c>
      <c r="B7003" s="58" t="s">
        <v>2956</v>
      </c>
      <c r="C7003" s="56" t="s">
        <v>265</v>
      </c>
      <c r="D7003" s="56" t="s">
        <v>2957</v>
      </c>
      <c r="E7003" s="66" t="s">
        <v>2958</v>
      </c>
      <c r="F7003" s="42"/>
      <c r="G7003" s="57" t="s">
        <v>111</v>
      </c>
      <c r="H7003" s="67">
        <v>1.0</v>
      </c>
      <c r="I7003" s="59">
        <v>435.05</v>
      </c>
      <c r="J7003" s="59">
        <v>435.05</v>
      </c>
      <c r="K7003" s="4"/>
    </row>
    <row r="7004" ht="15.0" customHeight="1">
      <c r="A7004" s="39" t="s">
        <v>23</v>
      </c>
      <c r="B7004" s="43" t="s">
        <v>83</v>
      </c>
      <c r="C7004" s="39" t="s">
        <v>84</v>
      </c>
      <c r="D7004" s="39" t="s">
        <v>24</v>
      </c>
      <c r="E7004" s="40" t="s">
        <v>1911</v>
      </c>
      <c r="F7004" s="42"/>
      <c r="G7004" s="54" t="s">
        <v>85</v>
      </c>
      <c r="H7004" s="43" t="s">
        <v>25</v>
      </c>
      <c r="I7004" s="43" t="s">
        <v>86</v>
      </c>
      <c r="J7004" s="43" t="s">
        <v>26</v>
      </c>
      <c r="K7004" s="4"/>
    </row>
    <row r="7005" ht="24.0" customHeight="1">
      <c r="A7005" s="77" t="s">
        <v>1940</v>
      </c>
      <c r="B7005" s="78" t="s">
        <v>2335</v>
      </c>
      <c r="C7005" s="77" t="s">
        <v>122</v>
      </c>
      <c r="D7005" s="77" t="s">
        <v>2336</v>
      </c>
      <c r="E7005" s="79" t="s">
        <v>1948</v>
      </c>
      <c r="F7005" s="42"/>
      <c r="G7005" s="80" t="s">
        <v>1134</v>
      </c>
      <c r="H7005" s="81">
        <v>4.0</v>
      </c>
      <c r="I7005" s="82" t="s">
        <v>2337</v>
      </c>
      <c r="J7005" s="86" t="s">
        <v>4985</v>
      </c>
      <c r="K7005" s="4"/>
    </row>
    <row r="7006" ht="25.5" customHeight="1">
      <c r="A7006" s="77" t="s">
        <v>1940</v>
      </c>
      <c r="B7006" s="78" t="s">
        <v>2964</v>
      </c>
      <c r="C7006" s="77" t="s">
        <v>265</v>
      </c>
      <c r="D7006" s="77" t="s">
        <v>2965</v>
      </c>
      <c r="E7006" s="79" t="s">
        <v>1943</v>
      </c>
      <c r="F7006" s="42"/>
      <c r="G7006" s="80" t="s">
        <v>111</v>
      </c>
      <c r="H7006" s="81">
        <v>1.216</v>
      </c>
      <c r="I7006" s="82" t="s">
        <v>2870</v>
      </c>
      <c r="J7006" s="86" t="s">
        <v>4986</v>
      </c>
      <c r="K7006" s="4"/>
    </row>
    <row r="7007" ht="24.0" customHeight="1">
      <c r="A7007" s="68" t="s">
        <v>1913</v>
      </c>
      <c r="B7007" s="69" t="s">
        <v>2343</v>
      </c>
      <c r="C7007" s="68" t="s">
        <v>265</v>
      </c>
      <c r="D7007" s="68" t="s">
        <v>2344</v>
      </c>
      <c r="E7007" s="70" t="s">
        <v>2332</v>
      </c>
      <c r="F7007" s="42"/>
      <c r="G7007" s="71" t="s">
        <v>2070</v>
      </c>
      <c r="H7007" s="72">
        <v>4.0</v>
      </c>
      <c r="I7007" s="73" t="s">
        <v>2345</v>
      </c>
      <c r="J7007" s="84" t="s">
        <v>4987</v>
      </c>
      <c r="K7007" s="4"/>
    </row>
    <row r="7008" ht="24.0" customHeight="1">
      <c r="A7008" s="77" t="s">
        <v>1940</v>
      </c>
      <c r="B7008" s="78" t="s">
        <v>2971</v>
      </c>
      <c r="C7008" s="77" t="s">
        <v>265</v>
      </c>
      <c r="D7008" s="77" t="s">
        <v>2972</v>
      </c>
      <c r="E7008" s="79" t="s">
        <v>1943</v>
      </c>
      <c r="F7008" s="42"/>
      <c r="G7008" s="80" t="s">
        <v>1472</v>
      </c>
      <c r="H7008" s="81">
        <v>182.0</v>
      </c>
      <c r="I7008" s="82" t="s">
        <v>2973</v>
      </c>
      <c r="J7008" s="86" t="s">
        <v>4988</v>
      </c>
      <c r="K7008" s="4"/>
    </row>
    <row r="7009" ht="39.75" customHeight="1">
      <c r="A7009" s="87" t="s">
        <v>2347</v>
      </c>
      <c r="B7009" s="41"/>
      <c r="C7009" s="41"/>
      <c r="D7009" s="41"/>
      <c r="E7009" s="41"/>
      <c r="F7009" s="41"/>
      <c r="G7009" s="41"/>
      <c r="H7009" s="41"/>
      <c r="I7009" s="41"/>
      <c r="J7009" s="42"/>
      <c r="K7009" s="4"/>
    </row>
    <row r="7010" ht="15.0" customHeight="1">
      <c r="A7010" s="39" t="s">
        <v>23</v>
      </c>
      <c r="B7010" s="43" t="s">
        <v>83</v>
      </c>
      <c r="C7010" s="39" t="s">
        <v>84</v>
      </c>
      <c r="D7010" s="39" t="s">
        <v>24</v>
      </c>
      <c r="E7010" s="40" t="s">
        <v>1911</v>
      </c>
      <c r="F7010" s="42"/>
      <c r="G7010" s="54" t="s">
        <v>85</v>
      </c>
      <c r="H7010" s="43" t="s">
        <v>25</v>
      </c>
      <c r="I7010" s="43" t="s">
        <v>86</v>
      </c>
      <c r="J7010" s="43" t="s">
        <v>26</v>
      </c>
      <c r="K7010" s="4"/>
    </row>
    <row r="7011" ht="24.0" customHeight="1">
      <c r="A7011" s="77" t="s">
        <v>1940</v>
      </c>
      <c r="B7011" s="78" t="s">
        <v>2335</v>
      </c>
      <c r="C7011" s="77" t="s">
        <v>122</v>
      </c>
      <c r="D7011" s="77" t="s">
        <v>2336</v>
      </c>
      <c r="E7011" s="79" t="s">
        <v>1948</v>
      </c>
      <c r="F7011" s="42"/>
      <c r="G7011" s="80" t="s">
        <v>1134</v>
      </c>
      <c r="H7011" s="81">
        <v>4.0</v>
      </c>
      <c r="I7011" s="82" t="s">
        <v>2337</v>
      </c>
      <c r="J7011" s="86" t="s">
        <v>4985</v>
      </c>
      <c r="K7011" s="4"/>
    </row>
    <row r="7012" ht="25.5" customHeight="1">
      <c r="A7012" s="77" t="s">
        <v>1940</v>
      </c>
      <c r="B7012" s="78" t="s">
        <v>2964</v>
      </c>
      <c r="C7012" s="77" t="s">
        <v>265</v>
      </c>
      <c r="D7012" s="77" t="s">
        <v>2965</v>
      </c>
      <c r="E7012" s="79" t="s">
        <v>1943</v>
      </c>
      <c r="F7012" s="42"/>
      <c r="G7012" s="80" t="s">
        <v>111</v>
      </c>
      <c r="H7012" s="81">
        <v>1.216</v>
      </c>
      <c r="I7012" s="82" t="s">
        <v>2870</v>
      </c>
      <c r="J7012" s="86" t="s">
        <v>4986</v>
      </c>
      <c r="K7012" s="4"/>
    </row>
    <row r="7013" ht="25.5" customHeight="1">
      <c r="A7013" s="77" t="s">
        <v>1940</v>
      </c>
      <c r="B7013" s="78" t="s">
        <v>2372</v>
      </c>
      <c r="C7013" s="77" t="s">
        <v>122</v>
      </c>
      <c r="D7013" s="77" t="s">
        <v>2373</v>
      </c>
      <c r="E7013" s="79" t="s">
        <v>1943</v>
      </c>
      <c r="F7013" s="42"/>
      <c r="G7013" s="80" t="s">
        <v>98</v>
      </c>
      <c r="H7013" s="81">
        <v>8.0E-4</v>
      </c>
      <c r="I7013" s="82" t="s">
        <v>2374</v>
      </c>
      <c r="J7013" s="86" t="s">
        <v>2359</v>
      </c>
      <c r="K7013" s="4"/>
    </row>
    <row r="7014" ht="25.5" customHeight="1">
      <c r="A7014" s="77" t="s">
        <v>1940</v>
      </c>
      <c r="B7014" s="78" t="s">
        <v>2409</v>
      </c>
      <c r="C7014" s="77" t="s">
        <v>265</v>
      </c>
      <c r="D7014" s="77" t="s">
        <v>2410</v>
      </c>
      <c r="E7014" s="79" t="s">
        <v>1943</v>
      </c>
      <c r="F7014" s="42"/>
      <c r="G7014" s="80" t="s">
        <v>106</v>
      </c>
      <c r="H7014" s="81">
        <v>0.0024</v>
      </c>
      <c r="I7014" s="82" t="s">
        <v>2411</v>
      </c>
      <c r="J7014" s="86" t="s">
        <v>2415</v>
      </c>
      <c r="K7014" s="4"/>
    </row>
    <row r="7015" ht="24.0" customHeight="1">
      <c r="A7015" s="77" t="s">
        <v>1940</v>
      </c>
      <c r="B7015" s="78" t="s">
        <v>2419</v>
      </c>
      <c r="C7015" s="77" t="s">
        <v>265</v>
      </c>
      <c r="D7015" s="77" t="s">
        <v>2420</v>
      </c>
      <c r="E7015" s="79" t="s">
        <v>1943</v>
      </c>
      <c r="F7015" s="42"/>
      <c r="G7015" s="80" t="s">
        <v>106</v>
      </c>
      <c r="H7015" s="81">
        <v>4.0E-4</v>
      </c>
      <c r="I7015" s="82" t="s">
        <v>2421</v>
      </c>
      <c r="J7015" s="86" t="s">
        <v>2359</v>
      </c>
      <c r="K7015" s="4"/>
    </row>
    <row r="7016" ht="24.0" customHeight="1">
      <c r="A7016" s="77" t="s">
        <v>1940</v>
      </c>
      <c r="B7016" s="78" t="s">
        <v>2360</v>
      </c>
      <c r="C7016" s="77" t="s">
        <v>265</v>
      </c>
      <c r="D7016" s="77" t="s">
        <v>2361</v>
      </c>
      <c r="E7016" s="79" t="s">
        <v>1943</v>
      </c>
      <c r="F7016" s="42"/>
      <c r="G7016" s="80" t="s">
        <v>106</v>
      </c>
      <c r="H7016" s="81">
        <v>0.018</v>
      </c>
      <c r="I7016" s="82" t="s">
        <v>2362</v>
      </c>
      <c r="J7016" s="86" t="s">
        <v>4047</v>
      </c>
      <c r="K7016" s="4"/>
    </row>
    <row r="7017" ht="24.0" customHeight="1">
      <c r="A7017" s="77" t="s">
        <v>1940</v>
      </c>
      <c r="B7017" s="78" t="s">
        <v>2388</v>
      </c>
      <c r="C7017" s="77" t="s">
        <v>265</v>
      </c>
      <c r="D7017" s="77" t="s">
        <v>2389</v>
      </c>
      <c r="E7017" s="79" t="s">
        <v>1943</v>
      </c>
      <c r="F7017" s="42"/>
      <c r="G7017" s="80" t="s">
        <v>106</v>
      </c>
      <c r="H7017" s="81">
        <v>0.3764</v>
      </c>
      <c r="I7017" s="82" t="s">
        <v>2390</v>
      </c>
      <c r="J7017" s="86" t="s">
        <v>4989</v>
      </c>
      <c r="K7017" s="4"/>
    </row>
    <row r="7018" ht="24.0" customHeight="1">
      <c r="A7018" s="77" t="s">
        <v>1940</v>
      </c>
      <c r="B7018" s="78" t="s">
        <v>2378</v>
      </c>
      <c r="C7018" s="77" t="s">
        <v>265</v>
      </c>
      <c r="D7018" s="77" t="s">
        <v>2379</v>
      </c>
      <c r="E7018" s="79" t="s">
        <v>1943</v>
      </c>
      <c r="F7018" s="42"/>
      <c r="G7018" s="80" t="s">
        <v>106</v>
      </c>
      <c r="H7018" s="81">
        <v>0.006</v>
      </c>
      <c r="I7018" s="82" t="s">
        <v>2380</v>
      </c>
      <c r="J7018" s="86" t="s">
        <v>4045</v>
      </c>
      <c r="K7018" s="4"/>
    </row>
    <row r="7019" ht="25.5" customHeight="1">
      <c r="A7019" s="77" t="s">
        <v>1940</v>
      </c>
      <c r="B7019" s="78" t="s">
        <v>2364</v>
      </c>
      <c r="C7019" s="77" t="s">
        <v>122</v>
      </c>
      <c r="D7019" s="77" t="s">
        <v>2365</v>
      </c>
      <c r="E7019" s="79" t="s">
        <v>1943</v>
      </c>
      <c r="F7019" s="42"/>
      <c r="G7019" s="80" t="s">
        <v>2357</v>
      </c>
      <c r="H7019" s="81">
        <v>0.0032</v>
      </c>
      <c r="I7019" s="82" t="s">
        <v>2366</v>
      </c>
      <c r="J7019" s="86" t="s">
        <v>2439</v>
      </c>
      <c r="K7019" s="4"/>
    </row>
    <row r="7020" ht="24.0" customHeight="1">
      <c r="A7020" s="77" t="s">
        <v>1940</v>
      </c>
      <c r="B7020" s="78" t="s">
        <v>2355</v>
      </c>
      <c r="C7020" s="77" t="s">
        <v>122</v>
      </c>
      <c r="D7020" s="77" t="s">
        <v>2356</v>
      </c>
      <c r="E7020" s="79" t="s">
        <v>1943</v>
      </c>
      <c r="F7020" s="42"/>
      <c r="G7020" s="80" t="s">
        <v>2357</v>
      </c>
      <c r="H7020" s="81">
        <v>0.0092</v>
      </c>
      <c r="I7020" s="82" t="s">
        <v>2358</v>
      </c>
      <c r="J7020" s="86" t="s">
        <v>2444</v>
      </c>
      <c r="K7020" s="4"/>
    </row>
    <row r="7021" ht="25.5" customHeight="1">
      <c r="A7021" s="77" t="s">
        <v>1940</v>
      </c>
      <c r="B7021" s="78" t="s">
        <v>2404</v>
      </c>
      <c r="C7021" s="77" t="s">
        <v>265</v>
      </c>
      <c r="D7021" s="77" t="s">
        <v>2405</v>
      </c>
      <c r="E7021" s="79" t="s">
        <v>1972</v>
      </c>
      <c r="F7021" s="42"/>
      <c r="G7021" s="80" t="s">
        <v>106</v>
      </c>
      <c r="H7021" s="81">
        <v>0.4072</v>
      </c>
      <c r="I7021" s="82" t="s">
        <v>2406</v>
      </c>
      <c r="J7021" s="86" t="s">
        <v>4044</v>
      </c>
      <c r="K7021" s="4"/>
    </row>
    <row r="7022" ht="24.0" customHeight="1">
      <c r="A7022" s="77" t="s">
        <v>1940</v>
      </c>
      <c r="B7022" s="78" t="s">
        <v>2407</v>
      </c>
      <c r="C7022" s="77" t="s">
        <v>265</v>
      </c>
      <c r="D7022" s="77" t="s">
        <v>2408</v>
      </c>
      <c r="E7022" s="79" t="s">
        <v>1943</v>
      </c>
      <c r="F7022" s="42"/>
      <c r="G7022" s="80" t="s">
        <v>106</v>
      </c>
      <c r="H7022" s="81">
        <v>0.018</v>
      </c>
      <c r="I7022" s="82" t="s">
        <v>2186</v>
      </c>
      <c r="J7022" s="86" t="s">
        <v>2498</v>
      </c>
      <c r="K7022" s="4"/>
    </row>
    <row r="7023" ht="24.0" customHeight="1">
      <c r="A7023" s="77" t="s">
        <v>1940</v>
      </c>
      <c r="B7023" s="78" t="s">
        <v>2392</v>
      </c>
      <c r="C7023" s="77" t="s">
        <v>265</v>
      </c>
      <c r="D7023" s="77" t="s">
        <v>2393</v>
      </c>
      <c r="E7023" s="79" t="s">
        <v>1943</v>
      </c>
      <c r="F7023" s="42"/>
      <c r="G7023" s="80" t="s">
        <v>106</v>
      </c>
      <c r="H7023" s="81">
        <v>0.0072</v>
      </c>
      <c r="I7023" s="82" t="s">
        <v>2394</v>
      </c>
      <c r="J7023" s="86" t="s">
        <v>2178</v>
      </c>
      <c r="K7023" s="4"/>
    </row>
    <row r="7024" ht="25.5" customHeight="1">
      <c r="A7024" s="77" t="s">
        <v>1940</v>
      </c>
      <c r="B7024" s="78" t="s">
        <v>2422</v>
      </c>
      <c r="C7024" s="77" t="s">
        <v>265</v>
      </c>
      <c r="D7024" s="77" t="s">
        <v>2423</v>
      </c>
      <c r="E7024" s="79" t="s">
        <v>1943</v>
      </c>
      <c r="F7024" s="42"/>
      <c r="G7024" s="80" t="s">
        <v>106</v>
      </c>
      <c r="H7024" s="81">
        <v>8.0E-4</v>
      </c>
      <c r="I7024" s="82" t="s">
        <v>2424</v>
      </c>
      <c r="J7024" s="86" t="s">
        <v>2438</v>
      </c>
      <c r="K7024" s="4"/>
    </row>
    <row r="7025" ht="24.0" customHeight="1">
      <c r="A7025" s="77" t="s">
        <v>1940</v>
      </c>
      <c r="B7025" s="78" t="s">
        <v>2396</v>
      </c>
      <c r="C7025" s="77" t="s">
        <v>265</v>
      </c>
      <c r="D7025" s="77" t="s">
        <v>2397</v>
      </c>
      <c r="E7025" s="79" t="s">
        <v>1943</v>
      </c>
      <c r="F7025" s="42"/>
      <c r="G7025" s="80" t="s">
        <v>106</v>
      </c>
      <c r="H7025" s="81">
        <v>0.4072</v>
      </c>
      <c r="I7025" s="82" t="s">
        <v>2398</v>
      </c>
      <c r="J7025" s="86" t="s">
        <v>4046</v>
      </c>
      <c r="K7025" s="4"/>
    </row>
    <row r="7026" ht="24.0" customHeight="1">
      <c r="A7026" s="77" t="s">
        <v>1940</v>
      </c>
      <c r="B7026" s="78" t="s">
        <v>2412</v>
      </c>
      <c r="C7026" s="77" t="s">
        <v>265</v>
      </c>
      <c r="D7026" s="77" t="s">
        <v>2413</v>
      </c>
      <c r="E7026" s="79" t="s">
        <v>1972</v>
      </c>
      <c r="F7026" s="42"/>
      <c r="G7026" s="80" t="s">
        <v>106</v>
      </c>
      <c r="H7026" s="81">
        <v>0.018</v>
      </c>
      <c r="I7026" s="82" t="s">
        <v>2414</v>
      </c>
      <c r="J7026" s="86" t="s">
        <v>2334</v>
      </c>
      <c r="K7026" s="4"/>
    </row>
    <row r="7027" ht="24.0" customHeight="1">
      <c r="A7027" s="77" t="s">
        <v>1940</v>
      </c>
      <c r="B7027" s="78" t="s">
        <v>2400</v>
      </c>
      <c r="C7027" s="77" t="s">
        <v>265</v>
      </c>
      <c r="D7027" s="77" t="s">
        <v>2401</v>
      </c>
      <c r="E7027" s="79" t="s">
        <v>1972</v>
      </c>
      <c r="F7027" s="42"/>
      <c r="G7027" s="80" t="s">
        <v>2402</v>
      </c>
      <c r="H7027" s="81">
        <v>0.0016</v>
      </c>
      <c r="I7027" s="82" t="s">
        <v>2403</v>
      </c>
      <c r="J7027" s="86" t="s">
        <v>3649</v>
      </c>
      <c r="K7027" s="4"/>
    </row>
    <row r="7028" ht="24.0" customHeight="1">
      <c r="A7028" s="77" t="s">
        <v>1940</v>
      </c>
      <c r="B7028" s="78" t="s">
        <v>2368</v>
      </c>
      <c r="C7028" s="77" t="s">
        <v>265</v>
      </c>
      <c r="D7028" s="77" t="s">
        <v>2369</v>
      </c>
      <c r="E7028" s="79" t="s">
        <v>1943</v>
      </c>
      <c r="F7028" s="42"/>
      <c r="G7028" s="80" t="s">
        <v>2370</v>
      </c>
      <c r="H7028" s="81">
        <v>0.0032</v>
      </c>
      <c r="I7028" s="82" t="s">
        <v>2371</v>
      </c>
      <c r="J7028" s="86" t="s">
        <v>2395</v>
      </c>
      <c r="K7028" s="4"/>
    </row>
    <row r="7029" ht="24.0" customHeight="1">
      <c r="A7029" s="77" t="s">
        <v>1940</v>
      </c>
      <c r="B7029" s="78" t="s">
        <v>2425</v>
      </c>
      <c r="C7029" s="77" t="s">
        <v>265</v>
      </c>
      <c r="D7029" s="77" t="s">
        <v>2426</v>
      </c>
      <c r="E7029" s="79" t="s">
        <v>1943</v>
      </c>
      <c r="F7029" s="42"/>
      <c r="G7029" s="80" t="s">
        <v>106</v>
      </c>
      <c r="H7029" s="81">
        <v>8.0E-4</v>
      </c>
      <c r="I7029" s="82" t="s">
        <v>2427</v>
      </c>
      <c r="J7029" s="86" t="s">
        <v>2395</v>
      </c>
      <c r="K7029" s="4"/>
    </row>
    <row r="7030" ht="24.0" customHeight="1">
      <c r="A7030" s="77" t="s">
        <v>1940</v>
      </c>
      <c r="B7030" s="78" t="s">
        <v>2428</v>
      </c>
      <c r="C7030" s="77" t="s">
        <v>265</v>
      </c>
      <c r="D7030" s="77" t="s">
        <v>2429</v>
      </c>
      <c r="E7030" s="79" t="s">
        <v>1943</v>
      </c>
      <c r="F7030" s="42"/>
      <c r="G7030" s="80" t="s">
        <v>106</v>
      </c>
      <c r="H7030" s="81">
        <v>0.0012</v>
      </c>
      <c r="I7030" s="82" t="s">
        <v>2430</v>
      </c>
      <c r="J7030" s="86" t="s">
        <v>2395</v>
      </c>
      <c r="K7030" s="4"/>
    </row>
    <row r="7031" ht="24.0" customHeight="1">
      <c r="A7031" s="77" t="s">
        <v>1940</v>
      </c>
      <c r="B7031" s="78" t="s">
        <v>2971</v>
      </c>
      <c r="C7031" s="77" t="s">
        <v>265</v>
      </c>
      <c r="D7031" s="77" t="s">
        <v>2972</v>
      </c>
      <c r="E7031" s="79" t="s">
        <v>1943</v>
      </c>
      <c r="F7031" s="42"/>
      <c r="G7031" s="80" t="s">
        <v>1472</v>
      </c>
      <c r="H7031" s="81">
        <v>182.0</v>
      </c>
      <c r="I7031" s="82" t="s">
        <v>2973</v>
      </c>
      <c r="J7031" s="86" t="s">
        <v>4988</v>
      </c>
      <c r="K7031" s="4"/>
    </row>
    <row r="7032" ht="13.5" customHeight="1">
      <c r="A7032" s="64"/>
      <c r="B7032" s="64"/>
      <c r="C7032" s="64"/>
      <c r="D7032" s="64"/>
      <c r="E7032" s="64" t="s">
        <v>1935</v>
      </c>
      <c r="F7032" s="74">
        <v>29.43</v>
      </c>
      <c r="G7032" s="64" t="s">
        <v>1936</v>
      </c>
      <c r="H7032" s="74">
        <v>31.65</v>
      </c>
      <c r="I7032" s="64" t="s">
        <v>1937</v>
      </c>
      <c r="J7032" s="74">
        <v>61.08</v>
      </c>
      <c r="K7032" s="4"/>
    </row>
    <row r="7033" ht="13.5" customHeight="1">
      <c r="A7033" s="64"/>
      <c r="B7033" s="64"/>
      <c r="C7033" s="64"/>
      <c r="D7033" s="64"/>
      <c r="E7033" s="64" t="s">
        <v>1938</v>
      </c>
      <c r="F7033" s="74">
        <v>102.41</v>
      </c>
      <c r="G7033" s="64"/>
      <c r="H7033" s="75" t="s">
        <v>1939</v>
      </c>
      <c r="I7033" s="34"/>
      <c r="J7033" s="74">
        <v>537.46</v>
      </c>
      <c r="K7033" s="4"/>
    </row>
    <row r="7034" ht="0.75" customHeight="1">
      <c r="A7034" s="76"/>
      <c r="B7034" s="76"/>
      <c r="C7034" s="76"/>
      <c r="D7034" s="76"/>
      <c r="E7034" s="76"/>
      <c r="F7034" s="76"/>
      <c r="G7034" s="76"/>
      <c r="H7034" s="76"/>
      <c r="I7034" s="76"/>
      <c r="J7034" s="76"/>
      <c r="K7034" s="4"/>
    </row>
    <row r="7035" ht="18.0" customHeight="1">
      <c r="A7035" s="39"/>
      <c r="B7035" s="43" t="s">
        <v>83</v>
      </c>
      <c r="C7035" s="39" t="s">
        <v>84</v>
      </c>
      <c r="D7035" s="39" t="s">
        <v>24</v>
      </c>
      <c r="E7035" s="40" t="s">
        <v>1911</v>
      </c>
      <c r="F7035" s="42"/>
      <c r="G7035" s="54" t="s">
        <v>85</v>
      </c>
      <c r="H7035" s="43" t="s">
        <v>25</v>
      </c>
      <c r="I7035" s="43" t="s">
        <v>86</v>
      </c>
      <c r="J7035" s="43" t="s">
        <v>26</v>
      </c>
      <c r="K7035" s="4"/>
    </row>
    <row r="7036" ht="39.0" customHeight="1">
      <c r="A7036" s="56" t="s">
        <v>1913</v>
      </c>
      <c r="B7036" s="58" t="s">
        <v>2725</v>
      </c>
      <c r="C7036" s="56" t="s">
        <v>265</v>
      </c>
      <c r="D7036" s="56" t="s">
        <v>2726</v>
      </c>
      <c r="E7036" s="66" t="s">
        <v>2530</v>
      </c>
      <c r="F7036" s="42"/>
      <c r="G7036" s="57" t="s">
        <v>111</v>
      </c>
      <c r="H7036" s="67">
        <v>1.0</v>
      </c>
      <c r="I7036" s="59">
        <v>524.0</v>
      </c>
      <c r="J7036" s="59">
        <v>524.0</v>
      </c>
      <c r="K7036" s="4"/>
    </row>
    <row r="7037" ht="15.0" customHeight="1">
      <c r="A7037" s="39" t="s">
        <v>23</v>
      </c>
      <c r="B7037" s="43" t="s">
        <v>83</v>
      </c>
      <c r="C7037" s="39" t="s">
        <v>84</v>
      </c>
      <c r="D7037" s="39" t="s">
        <v>24</v>
      </c>
      <c r="E7037" s="40" t="s">
        <v>1911</v>
      </c>
      <c r="F7037" s="42"/>
      <c r="G7037" s="54" t="s">
        <v>85</v>
      </c>
      <c r="H7037" s="43" t="s">
        <v>25</v>
      </c>
      <c r="I7037" s="43" t="s">
        <v>86</v>
      </c>
      <c r="J7037" s="43" t="s">
        <v>26</v>
      </c>
      <c r="K7037" s="4"/>
    </row>
    <row r="7038" ht="24.0" customHeight="1">
      <c r="A7038" s="68" t="s">
        <v>1913</v>
      </c>
      <c r="B7038" s="69" t="s">
        <v>2343</v>
      </c>
      <c r="C7038" s="68" t="s">
        <v>265</v>
      </c>
      <c r="D7038" s="68" t="s">
        <v>2344</v>
      </c>
      <c r="E7038" s="70" t="s">
        <v>2332</v>
      </c>
      <c r="F7038" s="42"/>
      <c r="G7038" s="71" t="s">
        <v>2070</v>
      </c>
      <c r="H7038" s="72">
        <v>4.0</v>
      </c>
      <c r="I7038" s="73" t="s">
        <v>2345</v>
      </c>
      <c r="J7038" s="84" t="s">
        <v>4987</v>
      </c>
      <c r="K7038" s="4"/>
    </row>
    <row r="7039" ht="25.5" customHeight="1">
      <c r="A7039" s="77" t="s">
        <v>1940</v>
      </c>
      <c r="B7039" s="78" t="s">
        <v>2868</v>
      </c>
      <c r="C7039" s="77" t="s">
        <v>265</v>
      </c>
      <c r="D7039" s="77" t="s">
        <v>2869</v>
      </c>
      <c r="E7039" s="79" t="s">
        <v>1943</v>
      </c>
      <c r="F7039" s="42"/>
      <c r="G7039" s="80" t="s">
        <v>111</v>
      </c>
      <c r="H7039" s="81">
        <v>1.08</v>
      </c>
      <c r="I7039" s="82" t="s">
        <v>2870</v>
      </c>
      <c r="J7039" s="86" t="s">
        <v>4990</v>
      </c>
      <c r="K7039" s="4"/>
    </row>
    <row r="7040" ht="24.0" customHeight="1">
      <c r="A7040" s="77" t="s">
        <v>1940</v>
      </c>
      <c r="B7040" s="78" t="s">
        <v>2335</v>
      </c>
      <c r="C7040" s="77" t="s">
        <v>122</v>
      </c>
      <c r="D7040" s="77" t="s">
        <v>2336</v>
      </c>
      <c r="E7040" s="79" t="s">
        <v>1948</v>
      </c>
      <c r="F7040" s="42"/>
      <c r="G7040" s="80" t="s">
        <v>1134</v>
      </c>
      <c r="H7040" s="81">
        <v>4.0</v>
      </c>
      <c r="I7040" s="82" t="s">
        <v>2337</v>
      </c>
      <c r="J7040" s="86" t="s">
        <v>4985</v>
      </c>
      <c r="K7040" s="4"/>
    </row>
    <row r="7041" ht="24.0" customHeight="1">
      <c r="A7041" s="77" t="s">
        <v>1940</v>
      </c>
      <c r="B7041" s="78" t="s">
        <v>2873</v>
      </c>
      <c r="C7041" s="77" t="s">
        <v>265</v>
      </c>
      <c r="D7041" s="77" t="s">
        <v>2874</v>
      </c>
      <c r="E7041" s="79" t="s">
        <v>1943</v>
      </c>
      <c r="F7041" s="42"/>
      <c r="G7041" s="80" t="s">
        <v>1472</v>
      </c>
      <c r="H7041" s="81">
        <v>452.2</v>
      </c>
      <c r="I7041" s="82" t="s">
        <v>2875</v>
      </c>
      <c r="J7041" s="86" t="s">
        <v>4991</v>
      </c>
      <c r="K7041" s="4"/>
    </row>
    <row r="7042" ht="39.75" customHeight="1">
      <c r="A7042" s="87" t="s">
        <v>2347</v>
      </c>
      <c r="B7042" s="41"/>
      <c r="C7042" s="41"/>
      <c r="D7042" s="41"/>
      <c r="E7042" s="41"/>
      <c r="F7042" s="41"/>
      <c r="G7042" s="41"/>
      <c r="H7042" s="41"/>
      <c r="I7042" s="41"/>
      <c r="J7042" s="42"/>
      <c r="K7042" s="4"/>
    </row>
    <row r="7043" ht="15.0" customHeight="1">
      <c r="A7043" s="39" t="s">
        <v>23</v>
      </c>
      <c r="B7043" s="43" t="s">
        <v>83</v>
      </c>
      <c r="C7043" s="39" t="s">
        <v>84</v>
      </c>
      <c r="D7043" s="39" t="s">
        <v>24</v>
      </c>
      <c r="E7043" s="40" t="s">
        <v>1911</v>
      </c>
      <c r="F7043" s="42"/>
      <c r="G7043" s="54" t="s">
        <v>85</v>
      </c>
      <c r="H7043" s="43" t="s">
        <v>25</v>
      </c>
      <c r="I7043" s="43" t="s">
        <v>86</v>
      </c>
      <c r="J7043" s="43" t="s">
        <v>26</v>
      </c>
      <c r="K7043" s="4"/>
    </row>
    <row r="7044" ht="25.5" customHeight="1">
      <c r="A7044" s="77" t="s">
        <v>1940</v>
      </c>
      <c r="B7044" s="78" t="s">
        <v>2372</v>
      </c>
      <c r="C7044" s="77" t="s">
        <v>122</v>
      </c>
      <c r="D7044" s="77" t="s">
        <v>2373</v>
      </c>
      <c r="E7044" s="79" t="s">
        <v>1943</v>
      </c>
      <c r="F7044" s="42"/>
      <c r="G7044" s="80" t="s">
        <v>98</v>
      </c>
      <c r="H7044" s="81">
        <v>8.0E-4</v>
      </c>
      <c r="I7044" s="82" t="s">
        <v>2374</v>
      </c>
      <c r="J7044" s="86" t="s">
        <v>2359</v>
      </c>
      <c r="K7044" s="4"/>
    </row>
    <row r="7045" ht="25.5" customHeight="1">
      <c r="A7045" s="77" t="s">
        <v>1940</v>
      </c>
      <c r="B7045" s="78" t="s">
        <v>2409</v>
      </c>
      <c r="C7045" s="77" t="s">
        <v>265</v>
      </c>
      <c r="D7045" s="77" t="s">
        <v>2410</v>
      </c>
      <c r="E7045" s="79" t="s">
        <v>1943</v>
      </c>
      <c r="F7045" s="42"/>
      <c r="G7045" s="80" t="s">
        <v>106</v>
      </c>
      <c r="H7045" s="81">
        <v>0.0024</v>
      </c>
      <c r="I7045" s="82" t="s">
        <v>2411</v>
      </c>
      <c r="J7045" s="86" t="s">
        <v>2415</v>
      </c>
      <c r="K7045" s="4"/>
    </row>
    <row r="7046" ht="24.0" customHeight="1">
      <c r="A7046" s="77" t="s">
        <v>1940</v>
      </c>
      <c r="B7046" s="78" t="s">
        <v>2419</v>
      </c>
      <c r="C7046" s="77" t="s">
        <v>265</v>
      </c>
      <c r="D7046" s="77" t="s">
        <v>2420</v>
      </c>
      <c r="E7046" s="79" t="s">
        <v>1943</v>
      </c>
      <c r="F7046" s="42"/>
      <c r="G7046" s="80" t="s">
        <v>106</v>
      </c>
      <c r="H7046" s="81">
        <v>4.0E-4</v>
      </c>
      <c r="I7046" s="82" t="s">
        <v>2421</v>
      </c>
      <c r="J7046" s="86" t="s">
        <v>2359</v>
      </c>
      <c r="K7046" s="4"/>
    </row>
    <row r="7047" ht="24.0" customHeight="1">
      <c r="A7047" s="77" t="s">
        <v>1940</v>
      </c>
      <c r="B7047" s="78" t="s">
        <v>2360</v>
      </c>
      <c r="C7047" s="77" t="s">
        <v>265</v>
      </c>
      <c r="D7047" s="77" t="s">
        <v>2361</v>
      </c>
      <c r="E7047" s="79" t="s">
        <v>1943</v>
      </c>
      <c r="F7047" s="42"/>
      <c r="G7047" s="80" t="s">
        <v>106</v>
      </c>
      <c r="H7047" s="81">
        <v>0.018</v>
      </c>
      <c r="I7047" s="82" t="s">
        <v>2362</v>
      </c>
      <c r="J7047" s="86" t="s">
        <v>4047</v>
      </c>
      <c r="K7047" s="4"/>
    </row>
    <row r="7048" ht="24.0" customHeight="1">
      <c r="A7048" s="77" t="s">
        <v>1940</v>
      </c>
      <c r="B7048" s="78" t="s">
        <v>2388</v>
      </c>
      <c r="C7048" s="77" t="s">
        <v>265</v>
      </c>
      <c r="D7048" s="77" t="s">
        <v>2389</v>
      </c>
      <c r="E7048" s="79" t="s">
        <v>1943</v>
      </c>
      <c r="F7048" s="42"/>
      <c r="G7048" s="80" t="s">
        <v>106</v>
      </c>
      <c r="H7048" s="81">
        <v>0.3764</v>
      </c>
      <c r="I7048" s="82" t="s">
        <v>2390</v>
      </c>
      <c r="J7048" s="86" t="s">
        <v>4989</v>
      </c>
      <c r="K7048" s="4"/>
    </row>
    <row r="7049" ht="24.0" customHeight="1">
      <c r="A7049" s="77" t="s">
        <v>1940</v>
      </c>
      <c r="B7049" s="78" t="s">
        <v>2378</v>
      </c>
      <c r="C7049" s="77" t="s">
        <v>265</v>
      </c>
      <c r="D7049" s="77" t="s">
        <v>2379</v>
      </c>
      <c r="E7049" s="79" t="s">
        <v>1943</v>
      </c>
      <c r="F7049" s="42"/>
      <c r="G7049" s="80" t="s">
        <v>106</v>
      </c>
      <c r="H7049" s="81">
        <v>0.006</v>
      </c>
      <c r="I7049" s="82" t="s">
        <v>2380</v>
      </c>
      <c r="J7049" s="86" t="s">
        <v>4045</v>
      </c>
      <c r="K7049" s="4"/>
    </row>
    <row r="7050" ht="25.5" customHeight="1">
      <c r="A7050" s="77" t="s">
        <v>1940</v>
      </c>
      <c r="B7050" s="78" t="s">
        <v>2364</v>
      </c>
      <c r="C7050" s="77" t="s">
        <v>122</v>
      </c>
      <c r="D7050" s="77" t="s">
        <v>2365</v>
      </c>
      <c r="E7050" s="79" t="s">
        <v>1943</v>
      </c>
      <c r="F7050" s="42"/>
      <c r="G7050" s="80" t="s">
        <v>2357</v>
      </c>
      <c r="H7050" s="81">
        <v>0.0032</v>
      </c>
      <c r="I7050" s="82" t="s">
        <v>2366</v>
      </c>
      <c r="J7050" s="86" t="s">
        <v>2439</v>
      </c>
      <c r="K7050" s="4"/>
    </row>
    <row r="7051" ht="24.0" customHeight="1">
      <c r="A7051" s="77" t="s">
        <v>1940</v>
      </c>
      <c r="B7051" s="78" t="s">
        <v>2355</v>
      </c>
      <c r="C7051" s="77" t="s">
        <v>122</v>
      </c>
      <c r="D7051" s="77" t="s">
        <v>2356</v>
      </c>
      <c r="E7051" s="79" t="s">
        <v>1943</v>
      </c>
      <c r="F7051" s="42"/>
      <c r="G7051" s="80" t="s">
        <v>2357</v>
      </c>
      <c r="H7051" s="81">
        <v>0.0092</v>
      </c>
      <c r="I7051" s="82" t="s">
        <v>2358</v>
      </c>
      <c r="J7051" s="86" t="s">
        <v>2444</v>
      </c>
      <c r="K7051" s="4"/>
    </row>
    <row r="7052" ht="25.5" customHeight="1">
      <c r="A7052" s="77" t="s">
        <v>1940</v>
      </c>
      <c r="B7052" s="78" t="s">
        <v>2404</v>
      </c>
      <c r="C7052" s="77" t="s">
        <v>265</v>
      </c>
      <c r="D7052" s="77" t="s">
        <v>2405</v>
      </c>
      <c r="E7052" s="79" t="s">
        <v>1972</v>
      </c>
      <c r="F7052" s="42"/>
      <c r="G7052" s="80" t="s">
        <v>106</v>
      </c>
      <c r="H7052" s="81">
        <v>0.4072</v>
      </c>
      <c r="I7052" s="82" t="s">
        <v>2406</v>
      </c>
      <c r="J7052" s="86" t="s">
        <v>4044</v>
      </c>
      <c r="K7052" s="4"/>
    </row>
    <row r="7053" ht="24.0" customHeight="1">
      <c r="A7053" s="77" t="s">
        <v>1940</v>
      </c>
      <c r="B7053" s="78" t="s">
        <v>2407</v>
      </c>
      <c r="C7053" s="77" t="s">
        <v>265</v>
      </c>
      <c r="D7053" s="77" t="s">
        <v>2408</v>
      </c>
      <c r="E7053" s="79" t="s">
        <v>1943</v>
      </c>
      <c r="F7053" s="42"/>
      <c r="G7053" s="80" t="s">
        <v>106</v>
      </c>
      <c r="H7053" s="81">
        <v>0.018</v>
      </c>
      <c r="I7053" s="82" t="s">
        <v>2186</v>
      </c>
      <c r="J7053" s="86" t="s">
        <v>2498</v>
      </c>
      <c r="K7053" s="4"/>
    </row>
    <row r="7054" ht="24.0" customHeight="1">
      <c r="A7054" s="77" t="s">
        <v>1940</v>
      </c>
      <c r="B7054" s="78" t="s">
        <v>2392</v>
      </c>
      <c r="C7054" s="77" t="s">
        <v>265</v>
      </c>
      <c r="D7054" s="77" t="s">
        <v>2393</v>
      </c>
      <c r="E7054" s="79" t="s">
        <v>1943</v>
      </c>
      <c r="F7054" s="42"/>
      <c r="G7054" s="80" t="s">
        <v>106</v>
      </c>
      <c r="H7054" s="81">
        <v>0.0072</v>
      </c>
      <c r="I7054" s="82" t="s">
        <v>2394</v>
      </c>
      <c r="J7054" s="86" t="s">
        <v>2178</v>
      </c>
      <c r="K7054" s="4"/>
    </row>
    <row r="7055" ht="25.5" customHeight="1">
      <c r="A7055" s="77" t="s">
        <v>1940</v>
      </c>
      <c r="B7055" s="78" t="s">
        <v>2422</v>
      </c>
      <c r="C7055" s="77" t="s">
        <v>265</v>
      </c>
      <c r="D7055" s="77" t="s">
        <v>2423</v>
      </c>
      <c r="E7055" s="79" t="s">
        <v>1943</v>
      </c>
      <c r="F7055" s="42"/>
      <c r="G7055" s="80" t="s">
        <v>106</v>
      </c>
      <c r="H7055" s="81">
        <v>8.0E-4</v>
      </c>
      <c r="I7055" s="82" t="s">
        <v>2424</v>
      </c>
      <c r="J7055" s="86" t="s">
        <v>2438</v>
      </c>
      <c r="K7055" s="4"/>
    </row>
    <row r="7056" ht="24.0" customHeight="1">
      <c r="A7056" s="77" t="s">
        <v>1940</v>
      </c>
      <c r="B7056" s="78" t="s">
        <v>2396</v>
      </c>
      <c r="C7056" s="77" t="s">
        <v>265</v>
      </c>
      <c r="D7056" s="77" t="s">
        <v>2397</v>
      </c>
      <c r="E7056" s="79" t="s">
        <v>1943</v>
      </c>
      <c r="F7056" s="42"/>
      <c r="G7056" s="80" t="s">
        <v>106</v>
      </c>
      <c r="H7056" s="81">
        <v>0.4072</v>
      </c>
      <c r="I7056" s="82" t="s">
        <v>2398</v>
      </c>
      <c r="J7056" s="86" t="s">
        <v>4046</v>
      </c>
      <c r="K7056" s="4"/>
    </row>
    <row r="7057" ht="24.0" customHeight="1">
      <c r="A7057" s="77" t="s">
        <v>1940</v>
      </c>
      <c r="B7057" s="78" t="s">
        <v>2412</v>
      </c>
      <c r="C7057" s="77" t="s">
        <v>265</v>
      </c>
      <c r="D7057" s="77" t="s">
        <v>2413</v>
      </c>
      <c r="E7057" s="79" t="s">
        <v>1972</v>
      </c>
      <c r="F7057" s="42"/>
      <c r="G7057" s="80" t="s">
        <v>106</v>
      </c>
      <c r="H7057" s="81">
        <v>0.018</v>
      </c>
      <c r="I7057" s="82" t="s">
        <v>2414</v>
      </c>
      <c r="J7057" s="86" t="s">
        <v>2334</v>
      </c>
      <c r="K7057" s="4"/>
    </row>
    <row r="7058" ht="24.0" customHeight="1">
      <c r="A7058" s="77" t="s">
        <v>1940</v>
      </c>
      <c r="B7058" s="78" t="s">
        <v>2400</v>
      </c>
      <c r="C7058" s="77" t="s">
        <v>265</v>
      </c>
      <c r="D7058" s="77" t="s">
        <v>2401</v>
      </c>
      <c r="E7058" s="79" t="s">
        <v>1972</v>
      </c>
      <c r="F7058" s="42"/>
      <c r="G7058" s="80" t="s">
        <v>2402</v>
      </c>
      <c r="H7058" s="81">
        <v>0.0016</v>
      </c>
      <c r="I7058" s="82" t="s">
        <v>2403</v>
      </c>
      <c r="J7058" s="86" t="s">
        <v>3649</v>
      </c>
      <c r="K7058" s="4"/>
    </row>
    <row r="7059" ht="24.0" customHeight="1">
      <c r="A7059" s="77" t="s">
        <v>1940</v>
      </c>
      <c r="B7059" s="78" t="s">
        <v>2368</v>
      </c>
      <c r="C7059" s="77" t="s">
        <v>265</v>
      </c>
      <c r="D7059" s="77" t="s">
        <v>2369</v>
      </c>
      <c r="E7059" s="79" t="s">
        <v>1943</v>
      </c>
      <c r="F7059" s="42"/>
      <c r="G7059" s="80" t="s">
        <v>2370</v>
      </c>
      <c r="H7059" s="81">
        <v>0.0032</v>
      </c>
      <c r="I7059" s="82" t="s">
        <v>2371</v>
      </c>
      <c r="J7059" s="86" t="s">
        <v>2395</v>
      </c>
      <c r="K7059" s="4"/>
    </row>
    <row r="7060" ht="24.0" customHeight="1">
      <c r="A7060" s="77" t="s">
        <v>1940</v>
      </c>
      <c r="B7060" s="78" t="s">
        <v>2425</v>
      </c>
      <c r="C7060" s="77" t="s">
        <v>265</v>
      </c>
      <c r="D7060" s="77" t="s">
        <v>2426</v>
      </c>
      <c r="E7060" s="79" t="s">
        <v>1943</v>
      </c>
      <c r="F7060" s="42"/>
      <c r="G7060" s="80" t="s">
        <v>106</v>
      </c>
      <c r="H7060" s="81">
        <v>8.0E-4</v>
      </c>
      <c r="I7060" s="82" t="s">
        <v>2427</v>
      </c>
      <c r="J7060" s="86" t="s">
        <v>2395</v>
      </c>
      <c r="K7060" s="4"/>
    </row>
    <row r="7061" ht="24.0" customHeight="1">
      <c r="A7061" s="77" t="s">
        <v>1940</v>
      </c>
      <c r="B7061" s="78" t="s">
        <v>2428</v>
      </c>
      <c r="C7061" s="77" t="s">
        <v>265</v>
      </c>
      <c r="D7061" s="77" t="s">
        <v>2429</v>
      </c>
      <c r="E7061" s="79" t="s">
        <v>1943</v>
      </c>
      <c r="F7061" s="42"/>
      <c r="G7061" s="80" t="s">
        <v>106</v>
      </c>
      <c r="H7061" s="81">
        <v>0.0012</v>
      </c>
      <c r="I7061" s="82" t="s">
        <v>2430</v>
      </c>
      <c r="J7061" s="86" t="s">
        <v>2395</v>
      </c>
      <c r="K7061" s="4"/>
    </row>
    <row r="7062" ht="25.5" customHeight="1">
      <c r="A7062" s="77" t="s">
        <v>1940</v>
      </c>
      <c r="B7062" s="78" t="s">
        <v>2868</v>
      </c>
      <c r="C7062" s="77" t="s">
        <v>265</v>
      </c>
      <c r="D7062" s="77" t="s">
        <v>2869</v>
      </c>
      <c r="E7062" s="79" t="s">
        <v>1943</v>
      </c>
      <c r="F7062" s="42"/>
      <c r="G7062" s="80" t="s">
        <v>111</v>
      </c>
      <c r="H7062" s="81">
        <v>1.08</v>
      </c>
      <c r="I7062" s="82" t="s">
        <v>2870</v>
      </c>
      <c r="J7062" s="86" t="s">
        <v>4990</v>
      </c>
      <c r="K7062" s="4"/>
    </row>
    <row r="7063" ht="24.0" customHeight="1">
      <c r="A7063" s="77" t="s">
        <v>1940</v>
      </c>
      <c r="B7063" s="78" t="s">
        <v>2335</v>
      </c>
      <c r="C7063" s="77" t="s">
        <v>122</v>
      </c>
      <c r="D7063" s="77" t="s">
        <v>2336</v>
      </c>
      <c r="E7063" s="79" t="s">
        <v>1948</v>
      </c>
      <c r="F7063" s="42"/>
      <c r="G7063" s="80" t="s">
        <v>1134</v>
      </c>
      <c r="H7063" s="81">
        <v>4.0</v>
      </c>
      <c r="I7063" s="82" t="s">
        <v>2337</v>
      </c>
      <c r="J7063" s="86" t="s">
        <v>4985</v>
      </c>
      <c r="K7063" s="4"/>
    </row>
    <row r="7064" ht="24.0" customHeight="1">
      <c r="A7064" s="77" t="s">
        <v>1940</v>
      </c>
      <c r="B7064" s="78" t="s">
        <v>2873</v>
      </c>
      <c r="C7064" s="77" t="s">
        <v>265</v>
      </c>
      <c r="D7064" s="77" t="s">
        <v>2874</v>
      </c>
      <c r="E7064" s="79" t="s">
        <v>1943</v>
      </c>
      <c r="F7064" s="42"/>
      <c r="G7064" s="80" t="s">
        <v>1472</v>
      </c>
      <c r="H7064" s="81">
        <v>452.2</v>
      </c>
      <c r="I7064" s="82" t="s">
        <v>2875</v>
      </c>
      <c r="J7064" s="86" t="s">
        <v>4991</v>
      </c>
      <c r="K7064" s="4"/>
    </row>
    <row r="7065" ht="13.5" customHeight="1">
      <c r="A7065" s="64"/>
      <c r="B7065" s="64"/>
      <c r="C7065" s="64"/>
      <c r="D7065" s="64"/>
      <c r="E7065" s="64" t="s">
        <v>1935</v>
      </c>
      <c r="F7065" s="74">
        <v>29.43</v>
      </c>
      <c r="G7065" s="64" t="s">
        <v>1936</v>
      </c>
      <c r="H7065" s="74">
        <v>31.65</v>
      </c>
      <c r="I7065" s="64" t="s">
        <v>1937</v>
      </c>
      <c r="J7065" s="74">
        <v>61.08</v>
      </c>
      <c r="K7065" s="4"/>
    </row>
    <row r="7066" ht="13.5" customHeight="1">
      <c r="A7066" s="64"/>
      <c r="B7066" s="64"/>
      <c r="C7066" s="64"/>
      <c r="D7066" s="64"/>
      <c r="E7066" s="64" t="s">
        <v>1938</v>
      </c>
      <c r="F7066" s="74">
        <v>123.34</v>
      </c>
      <c r="G7066" s="64"/>
      <c r="H7066" s="75" t="s">
        <v>1939</v>
      </c>
      <c r="I7066" s="34"/>
      <c r="J7066" s="74">
        <v>647.34</v>
      </c>
      <c r="K7066" s="4"/>
    </row>
    <row r="7067" ht="0.75" customHeight="1">
      <c r="A7067" s="76"/>
      <c r="B7067" s="76"/>
      <c r="C7067" s="76"/>
      <c r="D7067" s="76"/>
      <c r="E7067" s="76"/>
      <c r="F7067" s="76"/>
      <c r="G7067" s="76"/>
      <c r="H7067" s="76"/>
      <c r="I7067" s="76"/>
      <c r="J7067" s="76"/>
      <c r="K7067" s="4"/>
    </row>
    <row r="7068" ht="18.0" customHeight="1">
      <c r="A7068" s="39"/>
      <c r="B7068" s="43" t="s">
        <v>83</v>
      </c>
      <c r="C7068" s="39" t="s">
        <v>84</v>
      </c>
      <c r="D7068" s="39" t="s">
        <v>24</v>
      </c>
      <c r="E7068" s="40" t="s">
        <v>1911</v>
      </c>
      <c r="F7068" s="42"/>
      <c r="G7068" s="54" t="s">
        <v>85</v>
      </c>
      <c r="H7068" s="43" t="s">
        <v>25</v>
      </c>
      <c r="I7068" s="43" t="s">
        <v>86</v>
      </c>
      <c r="J7068" s="43" t="s">
        <v>26</v>
      </c>
      <c r="K7068" s="4"/>
    </row>
    <row r="7069" ht="25.5" customHeight="1">
      <c r="A7069" s="56" t="s">
        <v>1913</v>
      </c>
      <c r="B7069" s="58" t="s">
        <v>3554</v>
      </c>
      <c r="C7069" s="56" t="s">
        <v>265</v>
      </c>
      <c r="D7069" s="56" t="s">
        <v>3555</v>
      </c>
      <c r="E7069" s="66" t="s">
        <v>2530</v>
      </c>
      <c r="F7069" s="42"/>
      <c r="G7069" s="57" t="s">
        <v>1472</v>
      </c>
      <c r="H7069" s="67">
        <v>1.0</v>
      </c>
      <c r="I7069" s="59">
        <v>0.92</v>
      </c>
      <c r="J7069" s="59">
        <v>0.92</v>
      </c>
      <c r="K7069" s="4"/>
    </row>
    <row r="7070" ht="15.0" customHeight="1">
      <c r="A7070" s="39" t="s">
        <v>23</v>
      </c>
      <c r="B7070" s="43" t="s">
        <v>83</v>
      </c>
      <c r="C7070" s="39" t="s">
        <v>84</v>
      </c>
      <c r="D7070" s="39" t="s">
        <v>24</v>
      </c>
      <c r="E7070" s="40" t="s">
        <v>1911</v>
      </c>
      <c r="F7070" s="42"/>
      <c r="G7070" s="54" t="s">
        <v>85</v>
      </c>
      <c r="H7070" s="43" t="s">
        <v>25</v>
      </c>
      <c r="I7070" s="43" t="s">
        <v>86</v>
      </c>
      <c r="J7070" s="43" t="s">
        <v>26</v>
      </c>
      <c r="K7070" s="4"/>
    </row>
    <row r="7071" ht="24.0" customHeight="1">
      <c r="A7071" s="68" t="s">
        <v>1913</v>
      </c>
      <c r="B7071" s="69" t="s">
        <v>2343</v>
      </c>
      <c r="C7071" s="68" t="s">
        <v>265</v>
      </c>
      <c r="D7071" s="68" t="s">
        <v>2344</v>
      </c>
      <c r="E7071" s="70" t="s">
        <v>2332</v>
      </c>
      <c r="F7071" s="42"/>
      <c r="G7071" s="71" t="s">
        <v>2070</v>
      </c>
      <c r="H7071" s="72">
        <v>0.007</v>
      </c>
      <c r="I7071" s="73" t="s">
        <v>2345</v>
      </c>
      <c r="J7071" s="84" t="s">
        <v>2395</v>
      </c>
      <c r="K7071" s="4"/>
    </row>
    <row r="7072" ht="24.0" customHeight="1">
      <c r="A7072" s="77" t="s">
        <v>1940</v>
      </c>
      <c r="B7072" s="78" t="s">
        <v>2335</v>
      </c>
      <c r="C7072" s="77" t="s">
        <v>122</v>
      </c>
      <c r="D7072" s="77" t="s">
        <v>2336</v>
      </c>
      <c r="E7072" s="79" t="s">
        <v>1948</v>
      </c>
      <c r="F7072" s="42"/>
      <c r="G7072" s="80" t="s">
        <v>1134</v>
      </c>
      <c r="H7072" s="81">
        <v>0.007</v>
      </c>
      <c r="I7072" s="82" t="s">
        <v>2337</v>
      </c>
      <c r="J7072" s="86" t="s">
        <v>2444</v>
      </c>
      <c r="K7072" s="4"/>
    </row>
    <row r="7073" ht="39.0" customHeight="1">
      <c r="A7073" s="77" t="s">
        <v>1940</v>
      </c>
      <c r="B7073" s="78" t="s">
        <v>4992</v>
      </c>
      <c r="C7073" s="77" t="s">
        <v>265</v>
      </c>
      <c r="D7073" s="77" t="s">
        <v>4993</v>
      </c>
      <c r="E7073" s="79" t="s">
        <v>1943</v>
      </c>
      <c r="F7073" s="42"/>
      <c r="G7073" s="80" t="s">
        <v>1472</v>
      </c>
      <c r="H7073" s="81">
        <v>0.84</v>
      </c>
      <c r="I7073" s="82" t="s">
        <v>4994</v>
      </c>
      <c r="J7073" s="86" t="s">
        <v>4995</v>
      </c>
      <c r="K7073" s="4"/>
    </row>
    <row r="7074" ht="39.75" customHeight="1">
      <c r="A7074" s="87" t="s">
        <v>2347</v>
      </c>
      <c r="B7074" s="41"/>
      <c r="C7074" s="41"/>
      <c r="D7074" s="41"/>
      <c r="E7074" s="41"/>
      <c r="F7074" s="41"/>
      <c r="G7074" s="41"/>
      <c r="H7074" s="41"/>
      <c r="I7074" s="41"/>
      <c r="J7074" s="42"/>
      <c r="K7074" s="4"/>
    </row>
    <row r="7075" ht="15.0" customHeight="1">
      <c r="A7075" s="39" t="s">
        <v>23</v>
      </c>
      <c r="B7075" s="43" t="s">
        <v>83</v>
      </c>
      <c r="C7075" s="39" t="s">
        <v>84</v>
      </c>
      <c r="D7075" s="39" t="s">
        <v>24</v>
      </c>
      <c r="E7075" s="40" t="s">
        <v>1911</v>
      </c>
      <c r="F7075" s="42"/>
      <c r="G7075" s="54" t="s">
        <v>85</v>
      </c>
      <c r="H7075" s="43" t="s">
        <v>25</v>
      </c>
      <c r="I7075" s="43" t="s">
        <v>86</v>
      </c>
      <c r="J7075" s="43" t="s">
        <v>26</v>
      </c>
      <c r="K7075" s="4"/>
    </row>
    <row r="7076" ht="25.5" customHeight="1">
      <c r="A7076" s="77" t="s">
        <v>1940</v>
      </c>
      <c r="B7076" s="78" t="s">
        <v>2372</v>
      </c>
      <c r="C7076" s="77" t="s">
        <v>122</v>
      </c>
      <c r="D7076" s="77" t="s">
        <v>2373</v>
      </c>
      <c r="E7076" s="79" t="s">
        <v>1943</v>
      </c>
      <c r="F7076" s="42"/>
      <c r="G7076" s="80" t="s">
        <v>98</v>
      </c>
      <c r="H7076" s="81">
        <v>1.4E-6</v>
      </c>
      <c r="I7076" s="82" t="s">
        <v>2374</v>
      </c>
      <c r="J7076" s="86" t="s">
        <v>2351</v>
      </c>
      <c r="K7076" s="4"/>
    </row>
    <row r="7077" ht="25.5" customHeight="1">
      <c r="A7077" s="77" t="s">
        <v>1940</v>
      </c>
      <c r="B7077" s="78" t="s">
        <v>2409</v>
      </c>
      <c r="C7077" s="77" t="s">
        <v>265</v>
      </c>
      <c r="D7077" s="77" t="s">
        <v>2410</v>
      </c>
      <c r="E7077" s="79" t="s">
        <v>1943</v>
      </c>
      <c r="F7077" s="42"/>
      <c r="G7077" s="80" t="s">
        <v>106</v>
      </c>
      <c r="H7077" s="81">
        <v>4.2E-6</v>
      </c>
      <c r="I7077" s="82" t="s">
        <v>2411</v>
      </c>
      <c r="J7077" s="86" t="s">
        <v>2351</v>
      </c>
      <c r="K7077" s="4"/>
    </row>
    <row r="7078" ht="24.0" customHeight="1">
      <c r="A7078" s="77" t="s">
        <v>1940</v>
      </c>
      <c r="B7078" s="78" t="s">
        <v>2419</v>
      </c>
      <c r="C7078" s="77" t="s">
        <v>265</v>
      </c>
      <c r="D7078" s="77" t="s">
        <v>2420</v>
      </c>
      <c r="E7078" s="79" t="s">
        <v>1943</v>
      </c>
      <c r="F7078" s="42"/>
      <c r="G7078" s="80" t="s">
        <v>106</v>
      </c>
      <c r="H7078" s="81">
        <v>7.0E-7</v>
      </c>
      <c r="I7078" s="82" t="s">
        <v>2421</v>
      </c>
      <c r="J7078" s="86" t="s">
        <v>2351</v>
      </c>
      <c r="K7078" s="4"/>
    </row>
    <row r="7079" ht="24.0" customHeight="1">
      <c r="A7079" s="77" t="s">
        <v>1940</v>
      </c>
      <c r="B7079" s="78" t="s">
        <v>2360</v>
      </c>
      <c r="C7079" s="77" t="s">
        <v>265</v>
      </c>
      <c r="D7079" s="77" t="s">
        <v>2361</v>
      </c>
      <c r="E7079" s="79" t="s">
        <v>1943</v>
      </c>
      <c r="F7079" s="42"/>
      <c r="G7079" s="80" t="s">
        <v>106</v>
      </c>
      <c r="H7079" s="81">
        <v>3.15E-5</v>
      </c>
      <c r="I7079" s="82" t="s">
        <v>2362</v>
      </c>
      <c r="J7079" s="86" t="s">
        <v>2351</v>
      </c>
      <c r="K7079" s="4"/>
    </row>
    <row r="7080" ht="24.0" customHeight="1">
      <c r="A7080" s="77" t="s">
        <v>1940</v>
      </c>
      <c r="B7080" s="78" t="s">
        <v>2388</v>
      </c>
      <c r="C7080" s="77" t="s">
        <v>265</v>
      </c>
      <c r="D7080" s="77" t="s">
        <v>2389</v>
      </c>
      <c r="E7080" s="79" t="s">
        <v>1943</v>
      </c>
      <c r="F7080" s="42"/>
      <c r="G7080" s="80" t="s">
        <v>106</v>
      </c>
      <c r="H7080" s="81">
        <v>6.587E-4</v>
      </c>
      <c r="I7080" s="82" t="s">
        <v>2390</v>
      </c>
      <c r="J7080" s="86" t="s">
        <v>2351</v>
      </c>
      <c r="K7080" s="4"/>
    </row>
    <row r="7081" ht="24.0" customHeight="1">
      <c r="A7081" s="77" t="s">
        <v>1940</v>
      </c>
      <c r="B7081" s="78" t="s">
        <v>2378</v>
      </c>
      <c r="C7081" s="77" t="s">
        <v>265</v>
      </c>
      <c r="D7081" s="77" t="s">
        <v>2379</v>
      </c>
      <c r="E7081" s="79" t="s">
        <v>1943</v>
      </c>
      <c r="F7081" s="42"/>
      <c r="G7081" s="80" t="s">
        <v>106</v>
      </c>
      <c r="H7081" s="81">
        <v>1.05E-5</v>
      </c>
      <c r="I7081" s="82" t="s">
        <v>2380</v>
      </c>
      <c r="J7081" s="86" t="s">
        <v>2351</v>
      </c>
      <c r="K7081" s="4"/>
    </row>
    <row r="7082" ht="25.5" customHeight="1">
      <c r="A7082" s="77" t="s">
        <v>1940</v>
      </c>
      <c r="B7082" s="78" t="s">
        <v>2364</v>
      </c>
      <c r="C7082" s="77" t="s">
        <v>122</v>
      </c>
      <c r="D7082" s="77" t="s">
        <v>2365</v>
      </c>
      <c r="E7082" s="79" t="s">
        <v>1943</v>
      </c>
      <c r="F7082" s="42"/>
      <c r="G7082" s="80" t="s">
        <v>2357</v>
      </c>
      <c r="H7082" s="81">
        <v>5.6E-6</v>
      </c>
      <c r="I7082" s="82" t="s">
        <v>2366</v>
      </c>
      <c r="J7082" s="86" t="s">
        <v>2351</v>
      </c>
      <c r="K7082" s="4"/>
    </row>
    <row r="7083" ht="24.0" customHeight="1">
      <c r="A7083" s="77" t="s">
        <v>1940</v>
      </c>
      <c r="B7083" s="78" t="s">
        <v>2355</v>
      </c>
      <c r="C7083" s="77" t="s">
        <v>122</v>
      </c>
      <c r="D7083" s="77" t="s">
        <v>2356</v>
      </c>
      <c r="E7083" s="79" t="s">
        <v>1943</v>
      </c>
      <c r="F7083" s="42"/>
      <c r="G7083" s="80" t="s">
        <v>2357</v>
      </c>
      <c r="H7083" s="81">
        <v>1.61E-5</v>
      </c>
      <c r="I7083" s="82" t="s">
        <v>2358</v>
      </c>
      <c r="J7083" s="86" t="s">
        <v>2351</v>
      </c>
      <c r="K7083" s="4"/>
    </row>
    <row r="7084" ht="25.5" customHeight="1">
      <c r="A7084" s="77" t="s">
        <v>1940</v>
      </c>
      <c r="B7084" s="78" t="s">
        <v>2404</v>
      </c>
      <c r="C7084" s="77" t="s">
        <v>265</v>
      </c>
      <c r="D7084" s="77" t="s">
        <v>2405</v>
      </c>
      <c r="E7084" s="79" t="s">
        <v>1972</v>
      </c>
      <c r="F7084" s="42"/>
      <c r="G7084" s="80" t="s">
        <v>106</v>
      </c>
      <c r="H7084" s="81">
        <v>7.126E-4</v>
      </c>
      <c r="I7084" s="82" t="s">
        <v>2406</v>
      </c>
      <c r="J7084" s="86" t="s">
        <v>2351</v>
      </c>
      <c r="K7084" s="4"/>
    </row>
    <row r="7085" ht="24.0" customHeight="1">
      <c r="A7085" s="77" t="s">
        <v>1940</v>
      </c>
      <c r="B7085" s="78" t="s">
        <v>2407</v>
      </c>
      <c r="C7085" s="77" t="s">
        <v>265</v>
      </c>
      <c r="D7085" s="77" t="s">
        <v>2408</v>
      </c>
      <c r="E7085" s="79" t="s">
        <v>1943</v>
      </c>
      <c r="F7085" s="42"/>
      <c r="G7085" s="80" t="s">
        <v>106</v>
      </c>
      <c r="H7085" s="81">
        <v>3.15E-5</v>
      </c>
      <c r="I7085" s="82" t="s">
        <v>2186</v>
      </c>
      <c r="J7085" s="86" t="s">
        <v>2351</v>
      </c>
      <c r="K7085" s="4"/>
    </row>
    <row r="7086" ht="24.0" customHeight="1">
      <c r="A7086" s="77" t="s">
        <v>1940</v>
      </c>
      <c r="B7086" s="78" t="s">
        <v>2392</v>
      </c>
      <c r="C7086" s="77" t="s">
        <v>265</v>
      </c>
      <c r="D7086" s="77" t="s">
        <v>2393</v>
      </c>
      <c r="E7086" s="79" t="s">
        <v>1943</v>
      </c>
      <c r="F7086" s="42"/>
      <c r="G7086" s="80" t="s">
        <v>106</v>
      </c>
      <c r="H7086" s="81">
        <v>1.26E-5</v>
      </c>
      <c r="I7086" s="82" t="s">
        <v>2394</v>
      </c>
      <c r="J7086" s="86" t="s">
        <v>2351</v>
      </c>
      <c r="K7086" s="4"/>
    </row>
    <row r="7087" ht="25.5" customHeight="1">
      <c r="A7087" s="77" t="s">
        <v>1940</v>
      </c>
      <c r="B7087" s="78" t="s">
        <v>2422</v>
      </c>
      <c r="C7087" s="77" t="s">
        <v>265</v>
      </c>
      <c r="D7087" s="77" t="s">
        <v>2423</v>
      </c>
      <c r="E7087" s="79" t="s">
        <v>1943</v>
      </c>
      <c r="F7087" s="42"/>
      <c r="G7087" s="80" t="s">
        <v>106</v>
      </c>
      <c r="H7087" s="81">
        <v>1.4E-6</v>
      </c>
      <c r="I7087" s="82" t="s">
        <v>2424</v>
      </c>
      <c r="J7087" s="86" t="s">
        <v>2351</v>
      </c>
      <c r="K7087" s="4"/>
    </row>
    <row r="7088" ht="24.0" customHeight="1">
      <c r="A7088" s="77" t="s">
        <v>1940</v>
      </c>
      <c r="B7088" s="78" t="s">
        <v>2396</v>
      </c>
      <c r="C7088" s="77" t="s">
        <v>265</v>
      </c>
      <c r="D7088" s="77" t="s">
        <v>2397</v>
      </c>
      <c r="E7088" s="79" t="s">
        <v>1943</v>
      </c>
      <c r="F7088" s="42"/>
      <c r="G7088" s="80" t="s">
        <v>106</v>
      </c>
      <c r="H7088" s="81">
        <v>7.126E-4</v>
      </c>
      <c r="I7088" s="82" t="s">
        <v>2398</v>
      </c>
      <c r="J7088" s="86" t="s">
        <v>2351</v>
      </c>
      <c r="K7088" s="4"/>
    </row>
    <row r="7089" ht="24.0" customHeight="1">
      <c r="A7089" s="77" t="s">
        <v>1940</v>
      </c>
      <c r="B7089" s="78" t="s">
        <v>2412</v>
      </c>
      <c r="C7089" s="77" t="s">
        <v>265</v>
      </c>
      <c r="D7089" s="77" t="s">
        <v>2413</v>
      </c>
      <c r="E7089" s="79" t="s">
        <v>1972</v>
      </c>
      <c r="F7089" s="42"/>
      <c r="G7089" s="80" t="s">
        <v>106</v>
      </c>
      <c r="H7089" s="81">
        <v>3.15E-5</v>
      </c>
      <c r="I7089" s="82" t="s">
        <v>2414</v>
      </c>
      <c r="J7089" s="86" t="s">
        <v>2351</v>
      </c>
      <c r="K7089" s="4"/>
    </row>
    <row r="7090" ht="24.0" customHeight="1">
      <c r="A7090" s="77" t="s">
        <v>1940</v>
      </c>
      <c r="B7090" s="78" t="s">
        <v>2400</v>
      </c>
      <c r="C7090" s="77" t="s">
        <v>265</v>
      </c>
      <c r="D7090" s="77" t="s">
        <v>2401</v>
      </c>
      <c r="E7090" s="79" t="s">
        <v>1972</v>
      </c>
      <c r="F7090" s="42"/>
      <c r="G7090" s="80" t="s">
        <v>2402</v>
      </c>
      <c r="H7090" s="81">
        <v>2.8E-6</v>
      </c>
      <c r="I7090" s="82" t="s">
        <v>2403</v>
      </c>
      <c r="J7090" s="86" t="s">
        <v>2351</v>
      </c>
      <c r="K7090" s="4"/>
    </row>
    <row r="7091" ht="24.0" customHeight="1">
      <c r="A7091" s="77" t="s">
        <v>1940</v>
      </c>
      <c r="B7091" s="78" t="s">
        <v>2368</v>
      </c>
      <c r="C7091" s="77" t="s">
        <v>265</v>
      </c>
      <c r="D7091" s="77" t="s">
        <v>2369</v>
      </c>
      <c r="E7091" s="79" t="s">
        <v>1943</v>
      </c>
      <c r="F7091" s="42"/>
      <c r="G7091" s="80" t="s">
        <v>2370</v>
      </c>
      <c r="H7091" s="81">
        <v>5.6E-6</v>
      </c>
      <c r="I7091" s="82" t="s">
        <v>2371</v>
      </c>
      <c r="J7091" s="86" t="s">
        <v>2351</v>
      </c>
      <c r="K7091" s="4"/>
    </row>
    <row r="7092" ht="24.0" customHeight="1">
      <c r="A7092" s="77" t="s">
        <v>1940</v>
      </c>
      <c r="B7092" s="78" t="s">
        <v>2425</v>
      </c>
      <c r="C7092" s="77" t="s">
        <v>265</v>
      </c>
      <c r="D7092" s="77" t="s">
        <v>2426</v>
      </c>
      <c r="E7092" s="79" t="s">
        <v>1943</v>
      </c>
      <c r="F7092" s="42"/>
      <c r="G7092" s="80" t="s">
        <v>106</v>
      </c>
      <c r="H7092" s="81">
        <v>1.4E-6</v>
      </c>
      <c r="I7092" s="82" t="s">
        <v>2427</v>
      </c>
      <c r="J7092" s="86" t="s">
        <v>2351</v>
      </c>
      <c r="K7092" s="4"/>
    </row>
    <row r="7093" ht="24.0" customHeight="1">
      <c r="A7093" s="77" t="s">
        <v>1940</v>
      </c>
      <c r="B7093" s="78" t="s">
        <v>2428</v>
      </c>
      <c r="C7093" s="77" t="s">
        <v>265</v>
      </c>
      <c r="D7093" s="77" t="s">
        <v>2429</v>
      </c>
      <c r="E7093" s="79" t="s">
        <v>1943</v>
      </c>
      <c r="F7093" s="42"/>
      <c r="G7093" s="80" t="s">
        <v>106</v>
      </c>
      <c r="H7093" s="81">
        <v>2.1E-6</v>
      </c>
      <c r="I7093" s="82" t="s">
        <v>2430</v>
      </c>
      <c r="J7093" s="86" t="s">
        <v>2351</v>
      </c>
      <c r="K7093" s="4"/>
    </row>
    <row r="7094" ht="24.0" customHeight="1">
      <c r="A7094" s="77" t="s">
        <v>1940</v>
      </c>
      <c r="B7094" s="78" t="s">
        <v>2335</v>
      </c>
      <c r="C7094" s="77" t="s">
        <v>122</v>
      </c>
      <c r="D7094" s="77" t="s">
        <v>2336</v>
      </c>
      <c r="E7094" s="79" t="s">
        <v>1948</v>
      </c>
      <c r="F7094" s="42"/>
      <c r="G7094" s="80" t="s">
        <v>1134</v>
      </c>
      <c r="H7094" s="81">
        <v>0.007</v>
      </c>
      <c r="I7094" s="82" t="s">
        <v>2337</v>
      </c>
      <c r="J7094" s="86" t="s">
        <v>2444</v>
      </c>
      <c r="K7094" s="4"/>
    </row>
    <row r="7095" ht="39.0" customHeight="1">
      <c r="A7095" s="77" t="s">
        <v>1940</v>
      </c>
      <c r="B7095" s="78" t="s">
        <v>4992</v>
      </c>
      <c r="C7095" s="77" t="s">
        <v>265</v>
      </c>
      <c r="D7095" s="77" t="s">
        <v>4993</v>
      </c>
      <c r="E7095" s="79" t="s">
        <v>1943</v>
      </c>
      <c r="F7095" s="42"/>
      <c r="G7095" s="80" t="s">
        <v>1472</v>
      </c>
      <c r="H7095" s="81">
        <v>0.84</v>
      </c>
      <c r="I7095" s="82" t="s">
        <v>4994</v>
      </c>
      <c r="J7095" s="86" t="s">
        <v>4995</v>
      </c>
      <c r="K7095" s="4"/>
    </row>
    <row r="7096" ht="13.5" customHeight="1">
      <c r="A7096" s="64"/>
      <c r="B7096" s="64"/>
      <c r="C7096" s="64"/>
      <c r="D7096" s="64"/>
      <c r="E7096" s="64" t="s">
        <v>1935</v>
      </c>
      <c r="F7096" s="74">
        <v>0.04</v>
      </c>
      <c r="G7096" s="64" t="s">
        <v>1936</v>
      </c>
      <c r="H7096" s="74">
        <v>0.06</v>
      </c>
      <c r="I7096" s="64" t="s">
        <v>1937</v>
      </c>
      <c r="J7096" s="74">
        <v>0.1</v>
      </c>
      <c r="K7096" s="4"/>
    </row>
    <row r="7097" ht="13.5" customHeight="1">
      <c r="A7097" s="64"/>
      <c r="B7097" s="64"/>
      <c r="C7097" s="64"/>
      <c r="D7097" s="64"/>
      <c r="E7097" s="64" t="s">
        <v>1938</v>
      </c>
      <c r="F7097" s="74">
        <v>0.21</v>
      </c>
      <c r="G7097" s="64"/>
      <c r="H7097" s="75" t="s">
        <v>1939</v>
      </c>
      <c r="I7097" s="34"/>
      <c r="J7097" s="74">
        <v>1.13</v>
      </c>
      <c r="K7097" s="4"/>
    </row>
    <row r="7098" ht="0.75" customHeight="1">
      <c r="A7098" s="76"/>
      <c r="B7098" s="76"/>
      <c r="C7098" s="76"/>
      <c r="D7098" s="76"/>
      <c r="E7098" s="76"/>
      <c r="F7098" s="76"/>
      <c r="G7098" s="76"/>
      <c r="H7098" s="76"/>
      <c r="I7098" s="76"/>
      <c r="J7098" s="76"/>
      <c r="K7098" s="4"/>
    </row>
    <row r="7099" ht="18.0" customHeight="1">
      <c r="A7099" s="39"/>
      <c r="B7099" s="43" t="s">
        <v>83</v>
      </c>
      <c r="C7099" s="39" t="s">
        <v>84</v>
      </c>
      <c r="D7099" s="39" t="s">
        <v>24</v>
      </c>
      <c r="E7099" s="40" t="s">
        <v>1911</v>
      </c>
      <c r="F7099" s="42"/>
      <c r="G7099" s="54" t="s">
        <v>85</v>
      </c>
      <c r="H7099" s="43" t="s">
        <v>25</v>
      </c>
      <c r="I7099" s="43" t="s">
        <v>86</v>
      </c>
      <c r="J7099" s="43" t="s">
        <v>26</v>
      </c>
      <c r="K7099" s="4"/>
    </row>
    <row r="7100" ht="51.75" customHeight="1">
      <c r="A7100" s="56" t="s">
        <v>1913</v>
      </c>
      <c r="B7100" s="58" t="s">
        <v>4815</v>
      </c>
      <c r="C7100" s="56" t="s">
        <v>104</v>
      </c>
      <c r="D7100" s="56" t="s">
        <v>4816</v>
      </c>
      <c r="E7100" s="66" t="s">
        <v>2157</v>
      </c>
      <c r="F7100" s="42"/>
      <c r="G7100" s="57" t="s">
        <v>275</v>
      </c>
      <c r="H7100" s="67">
        <v>1.0</v>
      </c>
      <c r="I7100" s="59">
        <v>12.89</v>
      </c>
      <c r="J7100" s="59">
        <v>12.89</v>
      </c>
      <c r="K7100" s="4"/>
    </row>
    <row r="7101" ht="19.5" customHeight="1">
      <c r="A7101" s="51"/>
      <c r="B7101" s="38"/>
      <c r="C7101" s="38"/>
      <c r="D7101" s="38"/>
      <c r="E7101" s="34"/>
      <c r="F7101" s="51" t="s">
        <v>1968</v>
      </c>
      <c r="G7101" s="38"/>
      <c r="H7101" s="38"/>
      <c r="I7101" s="34"/>
      <c r="J7101" s="49">
        <v>0.0</v>
      </c>
      <c r="K7101" s="4"/>
    </row>
    <row r="7102" ht="19.5" customHeight="1">
      <c r="A7102" s="51"/>
      <c r="B7102" s="38"/>
      <c r="C7102" s="38"/>
      <c r="D7102" s="38"/>
      <c r="E7102" s="34"/>
      <c r="F7102" s="51" t="s">
        <v>1969</v>
      </c>
      <c r="G7102" s="38"/>
      <c r="H7102" s="38"/>
      <c r="I7102" s="34"/>
      <c r="J7102" s="49">
        <v>1.0</v>
      </c>
      <c r="K7102" s="4"/>
    </row>
    <row r="7103" ht="19.5" customHeight="1">
      <c r="A7103" s="51"/>
      <c r="B7103" s="38"/>
      <c r="C7103" s="38"/>
      <c r="D7103" s="38"/>
      <c r="E7103" s="34"/>
      <c r="F7103" s="51" t="s">
        <v>1970</v>
      </c>
      <c r="G7103" s="38"/>
      <c r="H7103" s="38"/>
      <c r="I7103" s="34"/>
      <c r="J7103" s="49">
        <v>0.0</v>
      </c>
      <c r="K7103" s="4"/>
    </row>
    <row r="7104" ht="19.5" customHeight="1">
      <c r="A7104" s="39" t="s">
        <v>2158</v>
      </c>
      <c r="B7104" s="43" t="s">
        <v>83</v>
      </c>
      <c r="C7104" s="39" t="s">
        <v>84</v>
      </c>
      <c r="D7104" s="39" t="s">
        <v>2159</v>
      </c>
      <c r="E7104" s="43" t="s">
        <v>1596</v>
      </c>
      <c r="F7104" s="43" t="s">
        <v>1973</v>
      </c>
      <c r="G7104" s="43" t="s">
        <v>1974</v>
      </c>
      <c r="H7104" s="43"/>
      <c r="I7104" s="43"/>
      <c r="J7104" s="43" t="s">
        <v>1975</v>
      </c>
      <c r="K7104" s="4"/>
    </row>
    <row r="7105" ht="25.5" customHeight="1">
      <c r="A7105" s="77" t="s">
        <v>1940</v>
      </c>
      <c r="B7105" s="78" t="s">
        <v>4996</v>
      </c>
      <c r="C7105" s="77" t="s">
        <v>104</v>
      </c>
      <c r="D7105" s="77" t="s">
        <v>4997</v>
      </c>
      <c r="E7105" s="81">
        <v>1.274191</v>
      </c>
      <c r="F7105" s="80" t="s">
        <v>2611</v>
      </c>
      <c r="G7105" s="85" t="s">
        <v>4998</v>
      </c>
      <c r="H7105" s="41"/>
      <c r="I7105" s="42"/>
      <c r="J7105" s="86" t="s">
        <v>4817</v>
      </c>
      <c r="K7105" s="4"/>
    </row>
    <row r="7106" ht="19.5" customHeight="1">
      <c r="A7106" s="51"/>
      <c r="B7106" s="38"/>
      <c r="C7106" s="38"/>
      <c r="D7106" s="38"/>
      <c r="E7106" s="34"/>
      <c r="F7106" s="51" t="s">
        <v>2188</v>
      </c>
      <c r="G7106" s="38"/>
      <c r="H7106" s="38"/>
      <c r="I7106" s="34"/>
      <c r="J7106" s="49">
        <v>12.8948</v>
      </c>
      <c r="K7106" s="4"/>
    </row>
    <row r="7107" ht="13.5" customHeight="1">
      <c r="A7107" s="64"/>
      <c r="B7107" s="64"/>
      <c r="C7107" s="64"/>
      <c r="D7107" s="64"/>
      <c r="E7107" s="64" t="s">
        <v>1935</v>
      </c>
      <c r="F7107" s="74">
        <v>0.0</v>
      </c>
      <c r="G7107" s="64" t="s">
        <v>1936</v>
      </c>
      <c r="H7107" s="74">
        <v>0.0</v>
      </c>
      <c r="I7107" s="64" t="s">
        <v>1937</v>
      </c>
      <c r="J7107" s="74">
        <v>0.0</v>
      </c>
      <c r="K7107" s="4"/>
    </row>
    <row r="7108" ht="13.5" customHeight="1">
      <c r="A7108" s="64"/>
      <c r="B7108" s="64"/>
      <c r="C7108" s="64"/>
      <c r="D7108" s="64"/>
      <c r="E7108" s="64" t="s">
        <v>1938</v>
      </c>
      <c r="F7108" s="74">
        <v>3.03</v>
      </c>
      <c r="G7108" s="64"/>
      <c r="H7108" s="75" t="s">
        <v>1939</v>
      </c>
      <c r="I7108" s="34"/>
      <c r="J7108" s="74">
        <v>15.92</v>
      </c>
      <c r="K7108" s="4"/>
    </row>
    <row r="7109" ht="0.75" customHeight="1">
      <c r="A7109" s="76"/>
      <c r="B7109" s="76"/>
      <c r="C7109" s="76"/>
      <c r="D7109" s="76"/>
      <c r="E7109" s="76"/>
      <c r="F7109" s="76"/>
      <c r="G7109" s="76"/>
      <c r="H7109" s="76"/>
      <c r="I7109" s="76"/>
      <c r="J7109" s="76"/>
      <c r="K7109" s="4"/>
    </row>
    <row r="7110" ht="18.0" customHeight="1">
      <c r="A7110" s="39"/>
      <c r="B7110" s="43" t="s">
        <v>83</v>
      </c>
      <c r="C7110" s="39" t="s">
        <v>84</v>
      </c>
      <c r="D7110" s="39" t="s">
        <v>24</v>
      </c>
      <c r="E7110" s="40" t="s">
        <v>1911</v>
      </c>
      <c r="F7110" s="42"/>
      <c r="G7110" s="54" t="s">
        <v>85</v>
      </c>
      <c r="H7110" s="43" t="s">
        <v>25</v>
      </c>
      <c r="I7110" s="43" t="s">
        <v>86</v>
      </c>
      <c r="J7110" s="43" t="s">
        <v>26</v>
      </c>
      <c r="K7110" s="4"/>
    </row>
    <row r="7111" ht="51.75" customHeight="1">
      <c r="A7111" s="56" t="s">
        <v>1913</v>
      </c>
      <c r="B7111" s="58" t="s">
        <v>4999</v>
      </c>
      <c r="C7111" s="56" t="s">
        <v>104</v>
      </c>
      <c r="D7111" s="56" t="s">
        <v>5000</v>
      </c>
      <c r="E7111" s="66" t="s">
        <v>2157</v>
      </c>
      <c r="F7111" s="42"/>
      <c r="G7111" s="57" t="s">
        <v>275</v>
      </c>
      <c r="H7111" s="67">
        <v>1.0</v>
      </c>
      <c r="I7111" s="59">
        <v>12.08</v>
      </c>
      <c r="J7111" s="59">
        <v>12.08</v>
      </c>
      <c r="K7111" s="4"/>
    </row>
    <row r="7112" ht="19.5" customHeight="1">
      <c r="A7112" s="51"/>
      <c r="B7112" s="38"/>
      <c r="C7112" s="38"/>
      <c r="D7112" s="38"/>
      <c r="E7112" s="34"/>
      <c r="F7112" s="51" t="s">
        <v>1968</v>
      </c>
      <c r="G7112" s="38"/>
      <c r="H7112" s="38"/>
      <c r="I7112" s="34"/>
      <c r="J7112" s="49">
        <v>0.0</v>
      </c>
      <c r="K7112" s="4"/>
    </row>
    <row r="7113" ht="19.5" customHeight="1">
      <c r="A7113" s="51"/>
      <c r="B7113" s="38"/>
      <c r="C7113" s="38"/>
      <c r="D7113" s="38"/>
      <c r="E7113" s="34"/>
      <c r="F7113" s="51" t="s">
        <v>1969</v>
      </c>
      <c r="G7113" s="38"/>
      <c r="H7113" s="38"/>
      <c r="I7113" s="34"/>
      <c r="J7113" s="49">
        <v>1.0</v>
      </c>
      <c r="K7113" s="4"/>
    </row>
    <row r="7114" ht="19.5" customHeight="1">
      <c r="A7114" s="51"/>
      <c r="B7114" s="38"/>
      <c r="C7114" s="38"/>
      <c r="D7114" s="38"/>
      <c r="E7114" s="34"/>
      <c r="F7114" s="51" t="s">
        <v>1970</v>
      </c>
      <c r="G7114" s="38"/>
      <c r="H7114" s="38"/>
      <c r="I7114" s="34"/>
      <c r="J7114" s="49">
        <v>0.0</v>
      </c>
      <c r="K7114" s="4"/>
    </row>
    <row r="7115" ht="19.5" customHeight="1">
      <c r="A7115" s="39" t="s">
        <v>2158</v>
      </c>
      <c r="B7115" s="43" t="s">
        <v>83</v>
      </c>
      <c r="C7115" s="39" t="s">
        <v>84</v>
      </c>
      <c r="D7115" s="39" t="s">
        <v>2159</v>
      </c>
      <c r="E7115" s="43" t="s">
        <v>1596</v>
      </c>
      <c r="F7115" s="43" t="s">
        <v>1973</v>
      </c>
      <c r="G7115" s="43" t="s">
        <v>1974</v>
      </c>
      <c r="H7115" s="43"/>
      <c r="I7115" s="43"/>
      <c r="J7115" s="43" t="s">
        <v>1975</v>
      </c>
      <c r="K7115" s="4"/>
    </row>
    <row r="7116" ht="25.5" customHeight="1">
      <c r="A7116" s="77" t="s">
        <v>1940</v>
      </c>
      <c r="B7116" s="78" t="s">
        <v>4996</v>
      </c>
      <c r="C7116" s="77" t="s">
        <v>104</v>
      </c>
      <c r="D7116" s="77" t="s">
        <v>4997</v>
      </c>
      <c r="E7116" s="81">
        <v>1.193927</v>
      </c>
      <c r="F7116" s="80" t="s">
        <v>2611</v>
      </c>
      <c r="G7116" s="85" t="s">
        <v>4998</v>
      </c>
      <c r="H7116" s="41"/>
      <c r="I7116" s="42"/>
      <c r="J7116" s="86" t="s">
        <v>4824</v>
      </c>
      <c r="K7116" s="4"/>
    </row>
    <row r="7117" ht="19.5" customHeight="1">
      <c r="A7117" s="51"/>
      <c r="B7117" s="38"/>
      <c r="C7117" s="38"/>
      <c r="D7117" s="38"/>
      <c r="E7117" s="34"/>
      <c r="F7117" s="51" t="s">
        <v>2188</v>
      </c>
      <c r="G7117" s="38"/>
      <c r="H7117" s="38"/>
      <c r="I7117" s="34"/>
      <c r="J7117" s="49">
        <v>12.0825</v>
      </c>
      <c r="K7117" s="4"/>
    </row>
    <row r="7118" ht="13.5" customHeight="1">
      <c r="A7118" s="64"/>
      <c r="B7118" s="64"/>
      <c r="C7118" s="64"/>
      <c r="D7118" s="64"/>
      <c r="E7118" s="64" t="s">
        <v>1935</v>
      </c>
      <c r="F7118" s="74">
        <v>0.0</v>
      </c>
      <c r="G7118" s="64" t="s">
        <v>1936</v>
      </c>
      <c r="H7118" s="74">
        <v>0.0</v>
      </c>
      <c r="I7118" s="64" t="s">
        <v>1937</v>
      </c>
      <c r="J7118" s="74">
        <v>0.0</v>
      </c>
      <c r="K7118" s="4"/>
    </row>
    <row r="7119" ht="13.5" customHeight="1">
      <c r="A7119" s="64"/>
      <c r="B7119" s="64"/>
      <c r="C7119" s="64"/>
      <c r="D7119" s="64"/>
      <c r="E7119" s="64" t="s">
        <v>1938</v>
      </c>
      <c r="F7119" s="74">
        <v>2.84</v>
      </c>
      <c r="G7119" s="64"/>
      <c r="H7119" s="75" t="s">
        <v>1939</v>
      </c>
      <c r="I7119" s="34"/>
      <c r="J7119" s="74">
        <v>14.92</v>
      </c>
      <c r="K7119" s="4"/>
    </row>
    <row r="7120" ht="0.75" customHeight="1">
      <c r="A7120" s="76"/>
      <c r="B7120" s="76"/>
      <c r="C7120" s="76"/>
      <c r="D7120" s="76"/>
      <c r="E7120" s="76"/>
      <c r="F7120" s="76"/>
      <c r="G7120" s="76"/>
      <c r="H7120" s="76"/>
      <c r="I7120" s="76"/>
      <c r="J7120" s="76"/>
      <c r="K7120" s="4"/>
    </row>
    <row r="7121" ht="18.0" customHeight="1">
      <c r="A7121" s="39"/>
      <c r="B7121" s="43" t="s">
        <v>83</v>
      </c>
      <c r="C7121" s="39" t="s">
        <v>84</v>
      </c>
      <c r="D7121" s="39" t="s">
        <v>24</v>
      </c>
      <c r="E7121" s="40" t="s">
        <v>1911</v>
      </c>
      <c r="F7121" s="42"/>
      <c r="G7121" s="54" t="s">
        <v>85</v>
      </c>
      <c r="H7121" s="43" t="s">
        <v>25</v>
      </c>
      <c r="I7121" s="43" t="s">
        <v>1912</v>
      </c>
      <c r="J7121" s="43" t="s">
        <v>86</v>
      </c>
      <c r="K7121" s="43" t="s">
        <v>26</v>
      </c>
    </row>
    <row r="7122" ht="64.5" customHeight="1">
      <c r="A7122" s="56" t="s">
        <v>1913</v>
      </c>
      <c r="B7122" s="58" t="s">
        <v>3711</v>
      </c>
      <c r="C7122" s="56" t="s">
        <v>351</v>
      </c>
      <c r="D7122" s="56" t="s">
        <v>3712</v>
      </c>
      <c r="E7122" s="66">
        <v>11.0</v>
      </c>
      <c r="F7122" s="42"/>
      <c r="G7122" s="57" t="s">
        <v>801</v>
      </c>
      <c r="H7122" s="67">
        <v>1.0</v>
      </c>
      <c r="I7122" s="59"/>
      <c r="J7122" s="59">
        <v>7.64</v>
      </c>
      <c r="K7122" s="59">
        <v>7.64</v>
      </c>
    </row>
    <row r="7123" ht="24.0" customHeight="1">
      <c r="A7123" s="77" t="s">
        <v>1940</v>
      </c>
      <c r="B7123" s="78" t="s">
        <v>5001</v>
      </c>
      <c r="C7123" s="77" t="s">
        <v>351</v>
      </c>
      <c r="D7123" s="77" t="s">
        <v>5002</v>
      </c>
      <c r="E7123" s="79" t="s">
        <v>1943</v>
      </c>
      <c r="F7123" s="42"/>
      <c r="G7123" s="80" t="s">
        <v>801</v>
      </c>
      <c r="H7123" s="81">
        <v>0.03</v>
      </c>
      <c r="I7123" s="81">
        <v>0.0</v>
      </c>
      <c r="J7123" s="82">
        <v>15.4397</v>
      </c>
      <c r="K7123" s="82">
        <v>0.46</v>
      </c>
    </row>
    <row r="7124" ht="25.5" customHeight="1">
      <c r="A7124" s="77" t="s">
        <v>1940</v>
      </c>
      <c r="B7124" s="78" t="s">
        <v>5003</v>
      </c>
      <c r="C7124" s="77" t="s">
        <v>351</v>
      </c>
      <c r="D7124" s="77" t="s">
        <v>5004</v>
      </c>
      <c r="E7124" s="79" t="s">
        <v>1943</v>
      </c>
      <c r="F7124" s="42"/>
      <c r="G7124" s="80" t="s">
        <v>801</v>
      </c>
      <c r="H7124" s="81">
        <v>0.37</v>
      </c>
      <c r="I7124" s="81">
        <v>0.0</v>
      </c>
      <c r="J7124" s="82">
        <v>6.16</v>
      </c>
      <c r="K7124" s="82">
        <v>2.27</v>
      </c>
    </row>
    <row r="7125" ht="25.5" customHeight="1">
      <c r="A7125" s="77" t="s">
        <v>1940</v>
      </c>
      <c r="B7125" s="78" t="s">
        <v>5005</v>
      </c>
      <c r="C7125" s="77" t="s">
        <v>351</v>
      </c>
      <c r="D7125" s="77" t="s">
        <v>5006</v>
      </c>
      <c r="E7125" s="79" t="s">
        <v>1943</v>
      </c>
      <c r="F7125" s="42"/>
      <c r="G7125" s="80" t="s">
        <v>801</v>
      </c>
      <c r="H7125" s="81">
        <v>0.37</v>
      </c>
      <c r="I7125" s="81">
        <v>0.0</v>
      </c>
      <c r="J7125" s="82">
        <v>7.44</v>
      </c>
      <c r="K7125" s="82">
        <v>2.75</v>
      </c>
    </row>
    <row r="7126" ht="25.5" customHeight="1">
      <c r="A7126" s="77" t="s">
        <v>1940</v>
      </c>
      <c r="B7126" s="78" t="s">
        <v>5007</v>
      </c>
      <c r="C7126" s="77" t="s">
        <v>351</v>
      </c>
      <c r="D7126" s="77" t="s">
        <v>5008</v>
      </c>
      <c r="E7126" s="79" t="s">
        <v>1943</v>
      </c>
      <c r="F7126" s="42"/>
      <c r="G7126" s="80" t="s">
        <v>801</v>
      </c>
      <c r="H7126" s="81">
        <v>0.37</v>
      </c>
      <c r="I7126" s="81">
        <v>0.0</v>
      </c>
      <c r="J7126" s="82">
        <v>5.85</v>
      </c>
      <c r="K7126" s="82">
        <v>2.16</v>
      </c>
    </row>
    <row r="7127" ht="13.5" customHeight="1">
      <c r="A7127" s="64"/>
      <c r="B7127" s="64"/>
      <c r="C7127" s="64"/>
      <c r="D7127" s="64"/>
      <c r="E7127" s="64"/>
      <c r="F7127" s="64" t="s">
        <v>1935</v>
      </c>
      <c r="G7127" s="74">
        <v>0.0</v>
      </c>
      <c r="H7127" s="64" t="s">
        <v>1936</v>
      </c>
      <c r="I7127" s="74">
        <v>0.0</v>
      </c>
      <c r="J7127" s="64" t="s">
        <v>1937</v>
      </c>
      <c r="K7127" s="74">
        <v>0.0</v>
      </c>
    </row>
    <row r="7128" ht="13.5" customHeight="1">
      <c r="A7128" s="64"/>
      <c r="B7128" s="64"/>
      <c r="C7128" s="64"/>
      <c r="D7128" s="64"/>
      <c r="E7128" s="64"/>
      <c r="F7128" s="64" t="s">
        <v>1938</v>
      </c>
      <c r="G7128" s="74">
        <v>1.79</v>
      </c>
      <c r="H7128" s="75" t="s">
        <v>1939</v>
      </c>
      <c r="I7128" s="34"/>
      <c r="J7128" s="64"/>
      <c r="K7128" s="74">
        <v>9.43</v>
      </c>
    </row>
    <row r="7129" ht="0.75" customHeight="1">
      <c r="A7129" s="76"/>
      <c r="B7129" s="76"/>
      <c r="C7129" s="76"/>
      <c r="D7129" s="76"/>
      <c r="E7129" s="76"/>
      <c r="F7129" s="76"/>
      <c r="G7129" s="76"/>
      <c r="H7129" s="76"/>
      <c r="I7129" s="76"/>
      <c r="J7129" s="76"/>
      <c r="K7129" s="76"/>
    </row>
    <row r="7130" ht="18.0" customHeight="1">
      <c r="A7130" s="39"/>
      <c r="B7130" s="43" t="s">
        <v>83</v>
      </c>
      <c r="C7130" s="39" t="s">
        <v>84</v>
      </c>
      <c r="D7130" s="39" t="s">
        <v>24</v>
      </c>
      <c r="E7130" s="40" t="s">
        <v>1911</v>
      </c>
      <c r="F7130" s="42"/>
      <c r="G7130" s="54" t="s">
        <v>85</v>
      </c>
      <c r="H7130" s="43" t="s">
        <v>25</v>
      </c>
      <c r="I7130" s="43" t="s">
        <v>86</v>
      </c>
      <c r="J7130" s="43" t="s">
        <v>26</v>
      </c>
      <c r="K7130" s="4"/>
    </row>
    <row r="7131" ht="39.0" customHeight="1">
      <c r="A7131" s="56" t="s">
        <v>1913</v>
      </c>
      <c r="B7131" s="58" t="s">
        <v>5009</v>
      </c>
      <c r="C7131" s="56" t="s">
        <v>104</v>
      </c>
      <c r="D7131" s="56" t="s">
        <v>5010</v>
      </c>
      <c r="E7131" s="66" t="s">
        <v>2157</v>
      </c>
      <c r="F7131" s="42"/>
      <c r="G7131" s="57" t="s">
        <v>275</v>
      </c>
      <c r="H7131" s="67">
        <v>1.0</v>
      </c>
      <c r="I7131" s="59">
        <v>2.54</v>
      </c>
      <c r="J7131" s="59">
        <v>2.54</v>
      </c>
      <c r="K7131" s="4"/>
    </row>
    <row r="7132" ht="19.5" customHeight="1">
      <c r="A7132" s="51"/>
      <c r="B7132" s="38"/>
      <c r="C7132" s="38"/>
      <c r="D7132" s="38"/>
      <c r="E7132" s="34"/>
      <c r="F7132" s="51" t="s">
        <v>1968</v>
      </c>
      <c r="G7132" s="38"/>
      <c r="H7132" s="38"/>
      <c r="I7132" s="34"/>
      <c r="J7132" s="49">
        <v>0.0</v>
      </c>
      <c r="K7132" s="4"/>
    </row>
    <row r="7133" ht="19.5" customHeight="1">
      <c r="A7133" s="51"/>
      <c r="B7133" s="38"/>
      <c r="C7133" s="38"/>
      <c r="D7133" s="38"/>
      <c r="E7133" s="34"/>
      <c r="F7133" s="51" t="s">
        <v>1969</v>
      </c>
      <c r="G7133" s="38"/>
      <c r="H7133" s="38"/>
      <c r="I7133" s="34"/>
      <c r="J7133" s="49">
        <v>1.0</v>
      </c>
      <c r="K7133" s="4"/>
    </row>
    <row r="7134" ht="19.5" customHeight="1">
      <c r="A7134" s="51"/>
      <c r="B7134" s="38"/>
      <c r="C7134" s="38"/>
      <c r="D7134" s="38"/>
      <c r="E7134" s="34"/>
      <c r="F7134" s="51" t="s">
        <v>1970</v>
      </c>
      <c r="G7134" s="38"/>
      <c r="H7134" s="38"/>
      <c r="I7134" s="34"/>
      <c r="J7134" s="49">
        <v>0.0</v>
      </c>
      <c r="K7134" s="4"/>
    </row>
    <row r="7135" ht="19.5" customHeight="1">
      <c r="A7135" s="39" t="s">
        <v>2158</v>
      </c>
      <c r="B7135" s="43" t="s">
        <v>83</v>
      </c>
      <c r="C7135" s="39" t="s">
        <v>84</v>
      </c>
      <c r="D7135" s="39" t="s">
        <v>2159</v>
      </c>
      <c r="E7135" s="43" t="s">
        <v>1596</v>
      </c>
      <c r="F7135" s="43" t="s">
        <v>1973</v>
      </c>
      <c r="G7135" s="43" t="s">
        <v>1974</v>
      </c>
      <c r="H7135" s="43"/>
      <c r="I7135" s="43"/>
      <c r="J7135" s="43" t="s">
        <v>1975</v>
      </c>
      <c r="K7135" s="4"/>
    </row>
    <row r="7136" ht="25.5" customHeight="1">
      <c r="A7136" s="77" t="s">
        <v>1940</v>
      </c>
      <c r="B7136" s="78" t="s">
        <v>4996</v>
      </c>
      <c r="C7136" s="77" t="s">
        <v>104</v>
      </c>
      <c r="D7136" s="77" t="s">
        <v>4997</v>
      </c>
      <c r="E7136" s="81">
        <v>0.250825</v>
      </c>
      <c r="F7136" s="80" t="s">
        <v>2611</v>
      </c>
      <c r="G7136" s="85" t="s">
        <v>4998</v>
      </c>
      <c r="H7136" s="41"/>
      <c r="I7136" s="42"/>
      <c r="J7136" s="86" t="s">
        <v>5011</v>
      </c>
      <c r="K7136" s="4"/>
    </row>
    <row r="7137" ht="19.5" customHeight="1">
      <c r="A7137" s="51"/>
      <c r="B7137" s="38"/>
      <c r="C7137" s="38"/>
      <c r="D7137" s="38"/>
      <c r="E7137" s="34"/>
      <c r="F7137" s="51" t="s">
        <v>2188</v>
      </c>
      <c r="G7137" s="38"/>
      <c r="H7137" s="38"/>
      <c r="I7137" s="34"/>
      <c r="J7137" s="49">
        <v>2.5383</v>
      </c>
      <c r="K7137" s="4"/>
    </row>
    <row r="7138" ht="13.5" customHeight="1">
      <c r="A7138" s="64"/>
      <c r="B7138" s="64"/>
      <c r="C7138" s="64"/>
      <c r="D7138" s="64"/>
      <c r="E7138" s="64" t="s">
        <v>1935</v>
      </c>
      <c r="F7138" s="74">
        <v>0.0</v>
      </c>
      <c r="G7138" s="64" t="s">
        <v>1936</v>
      </c>
      <c r="H7138" s="74">
        <v>0.0</v>
      </c>
      <c r="I7138" s="64" t="s">
        <v>1937</v>
      </c>
      <c r="J7138" s="74">
        <v>0.0</v>
      </c>
      <c r="K7138" s="4"/>
    </row>
    <row r="7139" ht="13.5" customHeight="1">
      <c r="A7139" s="64"/>
      <c r="B7139" s="64"/>
      <c r="C7139" s="64"/>
      <c r="D7139" s="64"/>
      <c r="E7139" s="64" t="s">
        <v>1938</v>
      </c>
      <c r="F7139" s="74">
        <v>0.59</v>
      </c>
      <c r="G7139" s="64"/>
      <c r="H7139" s="75" t="s">
        <v>1939</v>
      </c>
      <c r="I7139" s="34"/>
      <c r="J7139" s="74">
        <v>3.13</v>
      </c>
      <c r="K7139" s="4"/>
    </row>
    <row r="7140" ht="0.75" customHeight="1">
      <c r="A7140" s="76"/>
      <c r="B7140" s="76"/>
      <c r="C7140" s="76"/>
      <c r="D7140" s="76"/>
      <c r="E7140" s="76"/>
      <c r="F7140" s="76"/>
      <c r="G7140" s="76"/>
      <c r="H7140" s="76"/>
      <c r="I7140" s="76"/>
      <c r="J7140" s="76"/>
      <c r="K7140" s="4"/>
    </row>
    <row r="7141" ht="18.0" customHeight="1">
      <c r="A7141" s="39"/>
      <c r="B7141" s="43" t="s">
        <v>83</v>
      </c>
      <c r="C7141" s="39" t="s">
        <v>84</v>
      </c>
      <c r="D7141" s="39" t="s">
        <v>24</v>
      </c>
      <c r="E7141" s="40" t="s">
        <v>1911</v>
      </c>
      <c r="F7141" s="42"/>
      <c r="G7141" s="54" t="s">
        <v>85</v>
      </c>
      <c r="H7141" s="43" t="s">
        <v>25</v>
      </c>
      <c r="I7141" s="43" t="s">
        <v>1912</v>
      </c>
      <c r="J7141" s="43" t="s">
        <v>86</v>
      </c>
      <c r="K7141" s="43" t="s">
        <v>26</v>
      </c>
    </row>
    <row r="7142" ht="39.0" customHeight="1">
      <c r="A7142" s="56" t="s">
        <v>1913</v>
      </c>
      <c r="B7142" s="58" t="s">
        <v>3162</v>
      </c>
      <c r="C7142" s="56" t="s">
        <v>122</v>
      </c>
      <c r="D7142" s="56" t="s">
        <v>3163</v>
      </c>
      <c r="E7142" s="66" t="s">
        <v>3161</v>
      </c>
      <c r="F7142" s="42"/>
      <c r="G7142" s="57" t="s">
        <v>801</v>
      </c>
      <c r="H7142" s="67">
        <v>1.0</v>
      </c>
      <c r="I7142" s="59"/>
      <c r="J7142" s="59">
        <v>21.85</v>
      </c>
      <c r="K7142" s="59">
        <v>21.85</v>
      </c>
    </row>
    <row r="7143" ht="24.0" customHeight="1">
      <c r="A7143" s="68" t="s">
        <v>1915</v>
      </c>
      <c r="B7143" s="69" t="s">
        <v>2005</v>
      </c>
      <c r="C7143" s="68" t="s">
        <v>122</v>
      </c>
      <c r="D7143" s="68" t="s">
        <v>2006</v>
      </c>
      <c r="E7143" s="70" t="s">
        <v>1918</v>
      </c>
      <c r="F7143" s="42"/>
      <c r="G7143" s="71" t="s">
        <v>1134</v>
      </c>
      <c r="H7143" s="72">
        <v>0.01609</v>
      </c>
      <c r="I7143" s="72">
        <v>0.0</v>
      </c>
      <c r="J7143" s="73">
        <v>21.72</v>
      </c>
      <c r="K7143" s="73">
        <v>0.34</v>
      </c>
    </row>
    <row r="7144" ht="24.0" customHeight="1">
      <c r="A7144" s="68" t="s">
        <v>1915</v>
      </c>
      <c r="B7144" s="69" t="s">
        <v>4911</v>
      </c>
      <c r="C7144" s="68" t="s">
        <v>122</v>
      </c>
      <c r="D7144" s="68" t="s">
        <v>4912</v>
      </c>
      <c r="E7144" s="70" t="s">
        <v>1918</v>
      </c>
      <c r="F7144" s="42"/>
      <c r="G7144" s="71" t="s">
        <v>1134</v>
      </c>
      <c r="H7144" s="72">
        <v>0.33791</v>
      </c>
      <c r="I7144" s="72">
        <v>0.0</v>
      </c>
      <c r="J7144" s="73">
        <v>26.91</v>
      </c>
      <c r="K7144" s="73">
        <v>9.09</v>
      </c>
    </row>
    <row r="7145" ht="39.0" customHeight="1">
      <c r="A7145" s="77" t="s">
        <v>1940</v>
      </c>
      <c r="B7145" s="78" t="s">
        <v>4923</v>
      </c>
      <c r="C7145" s="77" t="s">
        <v>122</v>
      </c>
      <c r="D7145" s="77" t="s">
        <v>4924</v>
      </c>
      <c r="E7145" s="79" t="s">
        <v>1943</v>
      </c>
      <c r="F7145" s="42"/>
      <c r="G7145" s="80" t="s">
        <v>151</v>
      </c>
      <c r="H7145" s="81">
        <v>0.76046</v>
      </c>
      <c r="I7145" s="81">
        <v>0.0</v>
      </c>
      <c r="J7145" s="82">
        <v>5.56</v>
      </c>
      <c r="K7145" s="82">
        <v>4.22</v>
      </c>
    </row>
    <row r="7146" ht="24.0" customHeight="1">
      <c r="A7146" s="77" t="s">
        <v>1940</v>
      </c>
      <c r="B7146" s="78" t="s">
        <v>5012</v>
      </c>
      <c r="C7146" s="77" t="s">
        <v>122</v>
      </c>
      <c r="D7146" s="77" t="s">
        <v>5013</v>
      </c>
      <c r="E7146" s="79" t="s">
        <v>1943</v>
      </c>
      <c r="F7146" s="42"/>
      <c r="G7146" s="80" t="s">
        <v>801</v>
      </c>
      <c r="H7146" s="81">
        <v>1.0</v>
      </c>
      <c r="I7146" s="81">
        <v>0.0</v>
      </c>
      <c r="J7146" s="82">
        <v>8.2</v>
      </c>
      <c r="K7146" s="82">
        <v>8.2</v>
      </c>
    </row>
    <row r="7147" ht="13.5" customHeight="1">
      <c r="A7147" s="64"/>
      <c r="B7147" s="64"/>
      <c r="C7147" s="64"/>
      <c r="D7147" s="64"/>
      <c r="E7147" s="64"/>
      <c r="F7147" s="64" t="s">
        <v>1935</v>
      </c>
      <c r="G7147" s="74">
        <v>3.48</v>
      </c>
      <c r="H7147" s="64" t="s">
        <v>1936</v>
      </c>
      <c r="I7147" s="74">
        <v>3.76</v>
      </c>
      <c r="J7147" s="64" t="s">
        <v>1937</v>
      </c>
      <c r="K7147" s="74">
        <v>7.24</v>
      </c>
    </row>
    <row r="7148" ht="13.5" customHeight="1">
      <c r="A7148" s="64"/>
      <c r="B7148" s="64"/>
      <c r="C7148" s="64"/>
      <c r="D7148" s="64"/>
      <c r="E7148" s="64"/>
      <c r="F7148" s="64" t="s">
        <v>1938</v>
      </c>
      <c r="G7148" s="74">
        <v>5.14</v>
      </c>
      <c r="H7148" s="75" t="s">
        <v>1939</v>
      </c>
      <c r="I7148" s="34"/>
      <c r="J7148" s="64"/>
      <c r="K7148" s="74">
        <v>26.99</v>
      </c>
    </row>
    <row r="7149" ht="0.75" customHeight="1">
      <c r="A7149" s="76"/>
      <c r="B7149" s="76"/>
      <c r="C7149" s="76"/>
      <c r="D7149" s="76"/>
      <c r="E7149" s="76"/>
      <c r="F7149" s="76"/>
      <c r="G7149" s="76"/>
      <c r="H7149" s="76"/>
      <c r="I7149" s="76"/>
      <c r="J7149" s="76"/>
      <c r="K7149" s="76"/>
    </row>
    <row r="7150" ht="18.0" customHeight="1">
      <c r="A7150" s="39"/>
      <c r="B7150" s="43" t="s">
        <v>83</v>
      </c>
      <c r="C7150" s="39" t="s">
        <v>84</v>
      </c>
      <c r="D7150" s="39" t="s">
        <v>24</v>
      </c>
      <c r="E7150" s="40" t="s">
        <v>1911</v>
      </c>
      <c r="F7150" s="42"/>
      <c r="G7150" s="54" t="s">
        <v>85</v>
      </c>
      <c r="H7150" s="43" t="s">
        <v>25</v>
      </c>
      <c r="I7150" s="43" t="s">
        <v>1912</v>
      </c>
      <c r="J7150" s="43" t="s">
        <v>86</v>
      </c>
      <c r="K7150" s="43" t="s">
        <v>26</v>
      </c>
    </row>
    <row r="7151" ht="39.0" customHeight="1">
      <c r="A7151" s="56" t="s">
        <v>1913</v>
      </c>
      <c r="B7151" s="58" t="s">
        <v>5014</v>
      </c>
      <c r="C7151" s="56" t="s">
        <v>122</v>
      </c>
      <c r="D7151" s="56" t="s">
        <v>5015</v>
      </c>
      <c r="E7151" s="66" t="s">
        <v>3161</v>
      </c>
      <c r="F7151" s="42"/>
      <c r="G7151" s="57" t="s">
        <v>801</v>
      </c>
      <c r="H7151" s="67">
        <v>1.0</v>
      </c>
      <c r="I7151" s="59"/>
      <c r="J7151" s="59">
        <v>19.25</v>
      </c>
      <c r="K7151" s="59">
        <v>19.25</v>
      </c>
    </row>
    <row r="7152" ht="24.0" customHeight="1">
      <c r="A7152" s="68" t="s">
        <v>1915</v>
      </c>
      <c r="B7152" s="69" t="s">
        <v>2005</v>
      </c>
      <c r="C7152" s="68" t="s">
        <v>122</v>
      </c>
      <c r="D7152" s="68" t="s">
        <v>2006</v>
      </c>
      <c r="E7152" s="70" t="s">
        <v>1918</v>
      </c>
      <c r="F7152" s="42"/>
      <c r="G7152" s="71" t="s">
        <v>1134</v>
      </c>
      <c r="H7152" s="72">
        <v>0.0103</v>
      </c>
      <c r="I7152" s="72">
        <v>0.0</v>
      </c>
      <c r="J7152" s="73">
        <v>21.72</v>
      </c>
      <c r="K7152" s="73">
        <v>0.22</v>
      </c>
    </row>
    <row r="7153" ht="24.0" customHeight="1">
      <c r="A7153" s="68" t="s">
        <v>1915</v>
      </c>
      <c r="B7153" s="69" t="s">
        <v>4911</v>
      </c>
      <c r="C7153" s="68" t="s">
        <v>122</v>
      </c>
      <c r="D7153" s="68" t="s">
        <v>4912</v>
      </c>
      <c r="E7153" s="70" t="s">
        <v>1918</v>
      </c>
      <c r="F7153" s="42"/>
      <c r="G7153" s="71" t="s">
        <v>1134</v>
      </c>
      <c r="H7153" s="72">
        <v>0.21623</v>
      </c>
      <c r="I7153" s="72">
        <v>0.0</v>
      </c>
      <c r="J7153" s="73">
        <v>26.91</v>
      </c>
      <c r="K7153" s="73">
        <v>5.81</v>
      </c>
    </row>
    <row r="7154" ht="39.0" customHeight="1">
      <c r="A7154" s="77" t="s">
        <v>1940</v>
      </c>
      <c r="B7154" s="78" t="s">
        <v>4923</v>
      </c>
      <c r="C7154" s="77" t="s">
        <v>122</v>
      </c>
      <c r="D7154" s="77" t="s">
        <v>4924</v>
      </c>
      <c r="E7154" s="79" t="s">
        <v>1943</v>
      </c>
      <c r="F7154" s="42"/>
      <c r="G7154" s="80" t="s">
        <v>151</v>
      </c>
      <c r="H7154" s="81">
        <v>0.48662</v>
      </c>
      <c r="I7154" s="81">
        <v>0.0</v>
      </c>
      <c r="J7154" s="82">
        <v>5.56</v>
      </c>
      <c r="K7154" s="82">
        <v>2.7</v>
      </c>
    </row>
    <row r="7155" ht="24.0" customHeight="1">
      <c r="A7155" s="77" t="s">
        <v>1940</v>
      </c>
      <c r="B7155" s="78" t="s">
        <v>5016</v>
      </c>
      <c r="C7155" s="77" t="s">
        <v>122</v>
      </c>
      <c r="D7155" s="77" t="s">
        <v>5017</v>
      </c>
      <c r="E7155" s="79" t="s">
        <v>1943</v>
      </c>
      <c r="F7155" s="42"/>
      <c r="G7155" s="80" t="s">
        <v>801</v>
      </c>
      <c r="H7155" s="81">
        <v>1.0</v>
      </c>
      <c r="I7155" s="81">
        <v>0.0</v>
      </c>
      <c r="J7155" s="82">
        <v>10.52</v>
      </c>
      <c r="K7155" s="82">
        <v>10.52</v>
      </c>
    </row>
    <row r="7156" ht="13.5" customHeight="1">
      <c r="A7156" s="64"/>
      <c r="B7156" s="64"/>
      <c r="C7156" s="64"/>
      <c r="D7156" s="64"/>
      <c r="E7156" s="64"/>
      <c r="F7156" s="64" t="s">
        <v>1935</v>
      </c>
      <c r="G7156" s="74">
        <v>2.23</v>
      </c>
      <c r="H7156" s="64" t="s">
        <v>1936</v>
      </c>
      <c r="I7156" s="74">
        <v>2.4</v>
      </c>
      <c r="J7156" s="64" t="s">
        <v>1937</v>
      </c>
      <c r="K7156" s="74">
        <v>4.63</v>
      </c>
    </row>
    <row r="7157" ht="13.5" customHeight="1">
      <c r="A7157" s="64"/>
      <c r="B7157" s="64"/>
      <c r="C7157" s="64"/>
      <c r="D7157" s="64"/>
      <c r="E7157" s="64"/>
      <c r="F7157" s="64" t="s">
        <v>1938</v>
      </c>
      <c r="G7157" s="74">
        <v>4.53</v>
      </c>
      <c r="H7157" s="75" t="s">
        <v>1939</v>
      </c>
      <c r="I7157" s="34"/>
      <c r="J7157" s="64"/>
      <c r="K7157" s="74">
        <v>23.78</v>
      </c>
    </row>
    <row r="7158" ht="0.75" customHeight="1">
      <c r="A7158" s="76"/>
      <c r="B7158" s="76"/>
      <c r="C7158" s="76"/>
      <c r="D7158" s="76"/>
      <c r="E7158" s="76"/>
      <c r="F7158" s="76"/>
      <c r="G7158" s="76"/>
      <c r="H7158" s="76"/>
      <c r="I7158" s="76"/>
      <c r="J7158" s="76"/>
      <c r="K7158" s="76"/>
    </row>
    <row r="7159" ht="18.0" customHeight="1">
      <c r="A7159" s="39"/>
      <c r="B7159" s="43" t="s">
        <v>83</v>
      </c>
      <c r="C7159" s="39" t="s">
        <v>84</v>
      </c>
      <c r="D7159" s="39" t="s">
        <v>24</v>
      </c>
      <c r="E7159" s="40" t="s">
        <v>1911</v>
      </c>
      <c r="F7159" s="42"/>
      <c r="G7159" s="54" t="s">
        <v>85</v>
      </c>
      <c r="H7159" s="43" t="s">
        <v>25</v>
      </c>
      <c r="I7159" s="43" t="s">
        <v>1912</v>
      </c>
      <c r="J7159" s="43" t="s">
        <v>86</v>
      </c>
      <c r="K7159" s="43" t="s">
        <v>26</v>
      </c>
    </row>
    <row r="7160" ht="39.0" customHeight="1">
      <c r="A7160" s="56" t="s">
        <v>1913</v>
      </c>
      <c r="B7160" s="58" t="s">
        <v>2734</v>
      </c>
      <c r="C7160" s="56" t="s">
        <v>122</v>
      </c>
      <c r="D7160" s="56" t="s">
        <v>2735</v>
      </c>
      <c r="E7160" s="66" t="s">
        <v>2733</v>
      </c>
      <c r="F7160" s="42"/>
      <c r="G7160" s="57" t="s">
        <v>98</v>
      </c>
      <c r="H7160" s="67">
        <v>1.0</v>
      </c>
      <c r="I7160" s="59"/>
      <c r="J7160" s="59">
        <v>413.08</v>
      </c>
      <c r="K7160" s="59">
        <v>413.08</v>
      </c>
    </row>
    <row r="7161" ht="24.0" customHeight="1">
      <c r="A7161" s="68" t="s">
        <v>1915</v>
      </c>
      <c r="B7161" s="69" t="s">
        <v>2005</v>
      </c>
      <c r="C7161" s="68" t="s">
        <v>122</v>
      </c>
      <c r="D7161" s="68" t="s">
        <v>2006</v>
      </c>
      <c r="E7161" s="70" t="s">
        <v>1918</v>
      </c>
      <c r="F7161" s="42"/>
      <c r="G7161" s="71" t="s">
        <v>1134</v>
      </c>
      <c r="H7161" s="72">
        <v>0.957</v>
      </c>
      <c r="I7161" s="72">
        <v>0.0</v>
      </c>
      <c r="J7161" s="73">
        <v>21.72</v>
      </c>
      <c r="K7161" s="73">
        <v>20.78</v>
      </c>
    </row>
    <row r="7162" ht="24.0" customHeight="1">
      <c r="A7162" s="68" t="s">
        <v>1915</v>
      </c>
      <c r="B7162" s="69" t="s">
        <v>2001</v>
      </c>
      <c r="C7162" s="68" t="s">
        <v>122</v>
      </c>
      <c r="D7162" s="68" t="s">
        <v>2002</v>
      </c>
      <c r="E7162" s="70" t="s">
        <v>1918</v>
      </c>
      <c r="F7162" s="42"/>
      <c r="G7162" s="71" t="s">
        <v>1134</v>
      </c>
      <c r="H7162" s="72">
        <v>1.362</v>
      </c>
      <c r="I7162" s="72">
        <v>0.0</v>
      </c>
      <c r="J7162" s="73">
        <v>27.11</v>
      </c>
      <c r="K7162" s="73">
        <v>36.92</v>
      </c>
    </row>
    <row r="7163" ht="25.5" customHeight="1">
      <c r="A7163" s="68" t="s">
        <v>1915</v>
      </c>
      <c r="B7163" s="69" t="s">
        <v>5018</v>
      </c>
      <c r="C7163" s="68" t="s">
        <v>122</v>
      </c>
      <c r="D7163" s="68" t="s">
        <v>5019</v>
      </c>
      <c r="E7163" s="70" t="s">
        <v>2733</v>
      </c>
      <c r="F7163" s="42"/>
      <c r="G7163" s="71" t="s">
        <v>98</v>
      </c>
      <c r="H7163" s="72">
        <v>1.0</v>
      </c>
      <c r="I7163" s="72">
        <v>0.0</v>
      </c>
      <c r="J7163" s="73">
        <v>320.19</v>
      </c>
      <c r="K7163" s="73">
        <v>320.19</v>
      </c>
    </row>
    <row r="7164" ht="25.5" customHeight="1">
      <c r="A7164" s="68" t="s">
        <v>1915</v>
      </c>
      <c r="B7164" s="69" t="s">
        <v>2845</v>
      </c>
      <c r="C7164" s="68" t="s">
        <v>122</v>
      </c>
      <c r="D7164" s="68" t="s">
        <v>2846</v>
      </c>
      <c r="E7164" s="70" t="s">
        <v>2530</v>
      </c>
      <c r="F7164" s="42"/>
      <c r="G7164" s="71" t="s">
        <v>111</v>
      </c>
      <c r="H7164" s="72">
        <v>0.0223</v>
      </c>
      <c r="I7164" s="72">
        <v>0.0</v>
      </c>
      <c r="J7164" s="73">
        <v>684.91</v>
      </c>
      <c r="K7164" s="73">
        <v>15.27</v>
      </c>
    </row>
    <row r="7165" ht="25.5" customHeight="1">
      <c r="A7165" s="68" t="s">
        <v>1915</v>
      </c>
      <c r="B7165" s="69" t="s">
        <v>2717</v>
      </c>
      <c r="C7165" s="68" t="s">
        <v>122</v>
      </c>
      <c r="D7165" s="68" t="s">
        <v>2718</v>
      </c>
      <c r="E7165" s="70" t="s">
        <v>1918</v>
      </c>
      <c r="F7165" s="42"/>
      <c r="G7165" s="71" t="s">
        <v>1134</v>
      </c>
      <c r="H7165" s="72">
        <v>0.552</v>
      </c>
      <c r="I7165" s="72">
        <v>0.0</v>
      </c>
      <c r="J7165" s="73">
        <v>25.53</v>
      </c>
      <c r="K7165" s="73">
        <v>14.09</v>
      </c>
    </row>
    <row r="7166" ht="25.5" customHeight="1">
      <c r="A7166" s="77" t="s">
        <v>1940</v>
      </c>
      <c r="B7166" s="78" t="s">
        <v>5020</v>
      </c>
      <c r="C7166" s="77" t="s">
        <v>122</v>
      </c>
      <c r="D7166" s="77" t="s">
        <v>5021</v>
      </c>
      <c r="E7166" s="79" t="s">
        <v>1943</v>
      </c>
      <c r="F7166" s="42"/>
      <c r="G7166" s="80" t="s">
        <v>801</v>
      </c>
      <c r="H7166" s="81">
        <v>0.2</v>
      </c>
      <c r="I7166" s="81">
        <v>0.0</v>
      </c>
      <c r="J7166" s="82">
        <v>19.71</v>
      </c>
      <c r="K7166" s="82">
        <v>3.94</v>
      </c>
    </row>
    <row r="7167" ht="25.5" customHeight="1">
      <c r="A7167" s="77" t="s">
        <v>1940</v>
      </c>
      <c r="B7167" s="78" t="s">
        <v>5022</v>
      </c>
      <c r="C7167" s="77" t="s">
        <v>122</v>
      </c>
      <c r="D7167" s="77" t="s">
        <v>5023</v>
      </c>
      <c r="E7167" s="79" t="s">
        <v>1943</v>
      </c>
      <c r="F7167" s="42"/>
      <c r="G7167" s="80" t="s">
        <v>1957</v>
      </c>
      <c r="H7167" s="81">
        <v>0.1671</v>
      </c>
      <c r="I7167" s="81">
        <v>0.0</v>
      </c>
      <c r="J7167" s="82">
        <v>11.32</v>
      </c>
      <c r="K7167" s="82">
        <v>1.89</v>
      </c>
    </row>
    <row r="7168" ht="13.5" customHeight="1">
      <c r="A7168" s="64"/>
      <c r="B7168" s="64"/>
      <c r="C7168" s="64"/>
      <c r="D7168" s="64"/>
      <c r="E7168" s="64"/>
      <c r="F7168" s="64" t="s">
        <v>1935</v>
      </c>
      <c r="G7168" s="74">
        <v>63.5</v>
      </c>
      <c r="H7168" s="64" t="s">
        <v>1936</v>
      </c>
      <c r="I7168" s="74">
        <v>68.29</v>
      </c>
      <c r="J7168" s="64" t="s">
        <v>1937</v>
      </c>
      <c r="K7168" s="74">
        <v>131.79</v>
      </c>
    </row>
    <row r="7169" ht="13.5" customHeight="1">
      <c r="A7169" s="64"/>
      <c r="B7169" s="64"/>
      <c r="C7169" s="64"/>
      <c r="D7169" s="64"/>
      <c r="E7169" s="64"/>
      <c r="F7169" s="64" t="s">
        <v>1938</v>
      </c>
      <c r="G7169" s="74">
        <v>97.23</v>
      </c>
      <c r="H7169" s="75" t="s">
        <v>1939</v>
      </c>
      <c r="I7169" s="34"/>
      <c r="J7169" s="64"/>
      <c r="K7169" s="74">
        <v>510.31</v>
      </c>
    </row>
    <row r="7170" ht="0.75" customHeight="1">
      <c r="A7170" s="76"/>
      <c r="B7170" s="76"/>
      <c r="C7170" s="76"/>
      <c r="D7170" s="76"/>
      <c r="E7170" s="76"/>
      <c r="F7170" s="76"/>
      <c r="G7170" s="76"/>
      <c r="H7170" s="76"/>
      <c r="I7170" s="76"/>
      <c r="J7170" s="76"/>
      <c r="K7170" s="76"/>
    </row>
    <row r="7171" ht="18.0" customHeight="1">
      <c r="A7171" s="39"/>
      <c r="B7171" s="43" t="s">
        <v>83</v>
      </c>
      <c r="C7171" s="39" t="s">
        <v>84</v>
      </c>
      <c r="D7171" s="39" t="s">
        <v>24</v>
      </c>
      <c r="E7171" s="40" t="s">
        <v>1911</v>
      </c>
      <c r="F7171" s="42"/>
      <c r="G7171" s="54" t="s">
        <v>85</v>
      </c>
      <c r="H7171" s="43" t="s">
        <v>25</v>
      </c>
      <c r="I7171" s="43" t="s">
        <v>1912</v>
      </c>
      <c r="J7171" s="43" t="s">
        <v>86</v>
      </c>
      <c r="K7171" s="43" t="s">
        <v>26</v>
      </c>
    </row>
    <row r="7172" ht="25.5" customHeight="1">
      <c r="A7172" s="56" t="s">
        <v>1913</v>
      </c>
      <c r="B7172" s="58" t="s">
        <v>5018</v>
      </c>
      <c r="C7172" s="56" t="s">
        <v>122</v>
      </c>
      <c r="D7172" s="56" t="s">
        <v>5019</v>
      </c>
      <c r="E7172" s="66" t="s">
        <v>2733</v>
      </c>
      <c r="F7172" s="42"/>
      <c r="G7172" s="57" t="s">
        <v>98</v>
      </c>
      <c r="H7172" s="67">
        <v>1.0</v>
      </c>
      <c r="I7172" s="59"/>
      <c r="J7172" s="59">
        <v>320.19</v>
      </c>
      <c r="K7172" s="59">
        <v>320.19</v>
      </c>
    </row>
    <row r="7173" ht="24.0" customHeight="1">
      <c r="A7173" s="68" t="s">
        <v>1915</v>
      </c>
      <c r="B7173" s="69" t="s">
        <v>2005</v>
      </c>
      <c r="C7173" s="68" t="s">
        <v>122</v>
      </c>
      <c r="D7173" s="68" t="s">
        <v>2006</v>
      </c>
      <c r="E7173" s="70" t="s">
        <v>1918</v>
      </c>
      <c r="F7173" s="42"/>
      <c r="G7173" s="71" t="s">
        <v>1134</v>
      </c>
      <c r="H7173" s="72">
        <v>1.357</v>
      </c>
      <c r="I7173" s="72">
        <v>0.0</v>
      </c>
      <c r="J7173" s="73">
        <v>21.72</v>
      </c>
      <c r="K7173" s="73">
        <v>29.47</v>
      </c>
    </row>
    <row r="7174" ht="25.5" customHeight="1">
      <c r="A7174" s="68" t="s">
        <v>1915</v>
      </c>
      <c r="B7174" s="69" t="s">
        <v>2717</v>
      </c>
      <c r="C7174" s="68" t="s">
        <v>122</v>
      </c>
      <c r="D7174" s="68" t="s">
        <v>2718</v>
      </c>
      <c r="E7174" s="70" t="s">
        <v>1918</v>
      </c>
      <c r="F7174" s="42"/>
      <c r="G7174" s="71" t="s">
        <v>1134</v>
      </c>
      <c r="H7174" s="72">
        <v>2.741</v>
      </c>
      <c r="I7174" s="72">
        <v>0.0</v>
      </c>
      <c r="J7174" s="73">
        <v>25.53</v>
      </c>
      <c r="K7174" s="73">
        <v>69.97</v>
      </c>
    </row>
    <row r="7175" ht="24.0" customHeight="1">
      <c r="A7175" s="77" t="s">
        <v>1940</v>
      </c>
      <c r="B7175" s="78" t="s">
        <v>5024</v>
      </c>
      <c r="C7175" s="77" t="s">
        <v>122</v>
      </c>
      <c r="D7175" s="77" t="s">
        <v>5025</v>
      </c>
      <c r="E7175" s="79" t="s">
        <v>1943</v>
      </c>
      <c r="F7175" s="42"/>
      <c r="G7175" s="80" t="s">
        <v>801</v>
      </c>
      <c r="H7175" s="81">
        <v>0.011</v>
      </c>
      <c r="I7175" s="81">
        <v>0.0</v>
      </c>
      <c r="J7175" s="82">
        <v>26.0</v>
      </c>
      <c r="K7175" s="82">
        <v>0.28</v>
      </c>
    </row>
    <row r="7176" ht="78.0" customHeight="1">
      <c r="A7176" s="77" t="s">
        <v>1940</v>
      </c>
      <c r="B7176" s="78" t="s">
        <v>5026</v>
      </c>
      <c r="C7176" s="77" t="s">
        <v>122</v>
      </c>
      <c r="D7176" s="77" t="s">
        <v>5027</v>
      </c>
      <c r="E7176" s="79" t="s">
        <v>1943</v>
      </c>
      <c r="F7176" s="42"/>
      <c r="G7176" s="80" t="s">
        <v>5028</v>
      </c>
      <c r="H7176" s="81">
        <v>1.0</v>
      </c>
      <c r="I7176" s="81">
        <v>0.0</v>
      </c>
      <c r="J7176" s="82">
        <v>220.0</v>
      </c>
      <c r="K7176" s="82">
        <v>220.0</v>
      </c>
    </row>
    <row r="7177" ht="25.5" customHeight="1">
      <c r="A7177" s="77" t="s">
        <v>1940</v>
      </c>
      <c r="B7177" s="78" t="s">
        <v>2727</v>
      </c>
      <c r="C7177" s="77" t="s">
        <v>122</v>
      </c>
      <c r="D7177" s="77" t="s">
        <v>2728</v>
      </c>
      <c r="E7177" s="79" t="s">
        <v>1943</v>
      </c>
      <c r="F7177" s="42"/>
      <c r="G7177" s="80" t="s">
        <v>801</v>
      </c>
      <c r="H7177" s="81">
        <v>0.024</v>
      </c>
      <c r="I7177" s="81">
        <v>0.0</v>
      </c>
      <c r="J7177" s="82">
        <v>19.73</v>
      </c>
      <c r="K7177" s="82">
        <v>0.47</v>
      </c>
    </row>
    <row r="7178" ht="13.5" customHeight="1">
      <c r="A7178" s="64"/>
      <c r="B7178" s="64"/>
      <c r="C7178" s="64"/>
      <c r="D7178" s="64"/>
      <c r="E7178" s="64"/>
      <c r="F7178" s="64" t="s">
        <v>1935</v>
      </c>
      <c r="G7178" s="74">
        <v>35.98</v>
      </c>
      <c r="H7178" s="64" t="s">
        <v>1936</v>
      </c>
      <c r="I7178" s="74">
        <v>38.7</v>
      </c>
      <c r="J7178" s="64" t="s">
        <v>1937</v>
      </c>
      <c r="K7178" s="74">
        <v>74.68</v>
      </c>
    </row>
    <row r="7179" ht="13.5" customHeight="1">
      <c r="A7179" s="64"/>
      <c r="B7179" s="64"/>
      <c r="C7179" s="64"/>
      <c r="D7179" s="64"/>
      <c r="E7179" s="64"/>
      <c r="F7179" s="64" t="s">
        <v>1938</v>
      </c>
      <c r="G7179" s="74">
        <v>75.37</v>
      </c>
      <c r="H7179" s="75" t="s">
        <v>1939</v>
      </c>
      <c r="I7179" s="34"/>
      <c r="J7179" s="64"/>
      <c r="K7179" s="74">
        <v>395.56</v>
      </c>
    </row>
    <row r="7180" ht="0.75" customHeight="1">
      <c r="A7180" s="76"/>
      <c r="B7180" s="76"/>
      <c r="C7180" s="76"/>
      <c r="D7180" s="76"/>
      <c r="E7180" s="76"/>
      <c r="F7180" s="76"/>
      <c r="G7180" s="76"/>
      <c r="H7180" s="76"/>
      <c r="I7180" s="76"/>
      <c r="J7180" s="76"/>
      <c r="K7180" s="76"/>
    </row>
    <row r="7181" ht="18.0" customHeight="1">
      <c r="A7181" s="39"/>
      <c r="B7181" s="43" t="s">
        <v>83</v>
      </c>
      <c r="C7181" s="39" t="s">
        <v>84</v>
      </c>
      <c r="D7181" s="39" t="s">
        <v>24</v>
      </c>
      <c r="E7181" s="40" t="s">
        <v>1911</v>
      </c>
      <c r="F7181" s="42"/>
      <c r="G7181" s="54" t="s">
        <v>85</v>
      </c>
      <c r="H7181" s="43" t="s">
        <v>25</v>
      </c>
      <c r="I7181" s="43" t="s">
        <v>1912</v>
      </c>
      <c r="J7181" s="43" t="s">
        <v>86</v>
      </c>
      <c r="K7181" s="43" t="s">
        <v>26</v>
      </c>
    </row>
    <row r="7182" ht="51.75" customHeight="1">
      <c r="A7182" s="56" t="s">
        <v>1913</v>
      </c>
      <c r="B7182" s="58" t="s">
        <v>4874</v>
      </c>
      <c r="C7182" s="56" t="s">
        <v>122</v>
      </c>
      <c r="D7182" s="56" t="s">
        <v>4875</v>
      </c>
      <c r="E7182" s="66" t="s">
        <v>1999</v>
      </c>
      <c r="F7182" s="42"/>
      <c r="G7182" s="57" t="s">
        <v>2025</v>
      </c>
      <c r="H7182" s="67">
        <v>1.0</v>
      </c>
      <c r="I7182" s="59"/>
      <c r="J7182" s="59">
        <v>0.38</v>
      </c>
      <c r="K7182" s="59">
        <v>0.38</v>
      </c>
    </row>
    <row r="7183" ht="51.75" customHeight="1">
      <c r="A7183" s="68" t="s">
        <v>1915</v>
      </c>
      <c r="B7183" s="69" t="s">
        <v>5029</v>
      </c>
      <c r="C7183" s="68" t="s">
        <v>122</v>
      </c>
      <c r="D7183" s="68" t="s">
        <v>5030</v>
      </c>
      <c r="E7183" s="70" t="s">
        <v>3923</v>
      </c>
      <c r="F7183" s="42"/>
      <c r="G7183" s="71" t="s">
        <v>1134</v>
      </c>
      <c r="H7183" s="72">
        <v>1.0</v>
      </c>
      <c r="I7183" s="72">
        <v>0.0</v>
      </c>
      <c r="J7183" s="73">
        <v>0.31</v>
      </c>
      <c r="K7183" s="73">
        <v>0.31</v>
      </c>
    </row>
    <row r="7184" ht="39.0" customHeight="1">
      <c r="A7184" s="68" t="s">
        <v>1915</v>
      </c>
      <c r="B7184" s="69" t="s">
        <v>5031</v>
      </c>
      <c r="C7184" s="68" t="s">
        <v>122</v>
      </c>
      <c r="D7184" s="68" t="s">
        <v>5032</v>
      </c>
      <c r="E7184" s="70" t="s">
        <v>3923</v>
      </c>
      <c r="F7184" s="42"/>
      <c r="G7184" s="71" t="s">
        <v>1134</v>
      </c>
      <c r="H7184" s="72">
        <v>1.0</v>
      </c>
      <c r="I7184" s="72">
        <v>0.0</v>
      </c>
      <c r="J7184" s="73">
        <v>0.07</v>
      </c>
      <c r="K7184" s="73">
        <v>0.07</v>
      </c>
    </row>
    <row r="7185" ht="13.5" customHeight="1">
      <c r="A7185" s="64"/>
      <c r="B7185" s="64"/>
      <c r="C7185" s="64"/>
      <c r="D7185" s="64"/>
      <c r="E7185" s="64"/>
      <c r="F7185" s="64" t="s">
        <v>1935</v>
      </c>
      <c r="G7185" s="74">
        <v>0.0</v>
      </c>
      <c r="H7185" s="64" t="s">
        <v>1936</v>
      </c>
      <c r="I7185" s="74">
        <v>0.0</v>
      </c>
      <c r="J7185" s="64" t="s">
        <v>1937</v>
      </c>
      <c r="K7185" s="74">
        <v>0.0</v>
      </c>
    </row>
    <row r="7186" ht="13.5" customHeight="1">
      <c r="A7186" s="64"/>
      <c r="B7186" s="64"/>
      <c r="C7186" s="64"/>
      <c r="D7186" s="64"/>
      <c r="E7186" s="64"/>
      <c r="F7186" s="64" t="s">
        <v>1938</v>
      </c>
      <c r="G7186" s="74">
        <v>0.08</v>
      </c>
      <c r="H7186" s="75" t="s">
        <v>1939</v>
      </c>
      <c r="I7186" s="34"/>
      <c r="J7186" s="64"/>
      <c r="K7186" s="74">
        <v>0.46</v>
      </c>
    </row>
    <row r="7187" ht="0.75" customHeight="1">
      <c r="A7187" s="76"/>
      <c r="B7187" s="76"/>
      <c r="C7187" s="76"/>
      <c r="D7187" s="76"/>
      <c r="E7187" s="76"/>
      <c r="F7187" s="76"/>
      <c r="G7187" s="76"/>
      <c r="H7187" s="76"/>
      <c r="I7187" s="76"/>
      <c r="J7187" s="76"/>
      <c r="K7187" s="76"/>
    </row>
    <row r="7188" ht="18.0" customHeight="1">
      <c r="A7188" s="39"/>
      <c r="B7188" s="43" t="s">
        <v>83</v>
      </c>
      <c r="C7188" s="39" t="s">
        <v>84</v>
      </c>
      <c r="D7188" s="39" t="s">
        <v>24</v>
      </c>
      <c r="E7188" s="40" t="s">
        <v>1911</v>
      </c>
      <c r="F7188" s="42"/>
      <c r="G7188" s="54" t="s">
        <v>85</v>
      </c>
      <c r="H7188" s="43" t="s">
        <v>25</v>
      </c>
      <c r="I7188" s="43" t="s">
        <v>1912</v>
      </c>
      <c r="J7188" s="43" t="s">
        <v>86</v>
      </c>
      <c r="K7188" s="43" t="s">
        <v>26</v>
      </c>
    </row>
    <row r="7189" ht="51.75" customHeight="1">
      <c r="A7189" s="56" t="s">
        <v>1913</v>
      </c>
      <c r="B7189" s="58" t="s">
        <v>4876</v>
      </c>
      <c r="C7189" s="56" t="s">
        <v>122</v>
      </c>
      <c r="D7189" s="56" t="s">
        <v>4877</v>
      </c>
      <c r="E7189" s="66" t="s">
        <v>1999</v>
      </c>
      <c r="F7189" s="42"/>
      <c r="G7189" s="57" t="s">
        <v>2000</v>
      </c>
      <c r="H7189" s="67">
        <v>1.0</v>
      </c>
      <c r="I7189" s="59"/>
      <c r="J7189" s="59">
        <v>2.07</v>
      </c>
      <c r="K7189" s="59">
        <v>2.07</v>
      </c>
    </row>
    <row r="7190" ht="39.0" customHeight="1">
      <c r="A7190" s="68" t="s">
        <v>1915</v>
      </c>
      <c r="B7190" s="69" t="s">
        <v>5031</v>
      </c>
      <c r="C7190" s="68" t="s">
        <v>122</v>
      </c>
      <c r="D7190" s="68" t="s">
        <v>5032</v>
      </c>
      <c r="E7190" s="70" t="s">
        <v>3923</v>
      </c>
      <c r="F7190" s="42"/>
      <c r="G7190" s="71" t="s">
        <v>1134</v>
      </c>
      <c r="H7190" s="72">
        <v>1.0</v>
      </c>
      <c r="I7190" s="72">
        <v>0.0</v>
      </c>
      <c r="J7190" s="73">
        <v>0.07</v>
      </c>
      <c r="K7190" s="73">
        <v>0.07</v>
      </c>
    </row>
    <row r="7191" ht="51.75" customHeight="1">
      <c r="A7191" s="68" t="s">
        <v>1915</v>
      </c>
      <c r="B7191" s="69" t="s">
        <v>5033</v>
      </c>
      <c r="C7191" s="68" t="s">
        <v>122</v>
      </c>
      <c r="D7191" s="68" t="s">
        <v>5034</v>
      </c>
      <c r="E7191" s="70" t="s">
        <v>3923</v>
      </c>
      <c r="F7191" s="42"/>
      <c r="G7191" s="71" t="s">
        <v>1134</v>
      </c>
      <c r="H7191" s="72">
        <v>1.0</v>
      </c>
      <c r="I7191" s="72">
        <v>0.0</v>
      </c>
      <c r="J7191" s="73">
        <v>1.35</v>
      </c>
      <c r="K7191" s="73">
        <v>1.35</v>
      </c>
    </row>
    <row r="7192" ht="51.75" customHeight="1">
      <c r="A7192" s="68" t="s">
        <v>1915</v>
      </c>
      <c r="B7192" s="69" t="s">
        <v>5029</v>
      </c>
      <c r="C7192" s="68" t="s">
        <v>122</v>
      </c>
      <c r="D7192" s="68" t="s">
        <v>5030</v>
      </c>
      <c r="E7192" s="70" t="s">
        <v>3923</v>
      </c>
      <c r="F7192" s="42"/>
      <c r="G7192" s="71" t="s">
        <v>1134</v>
      </c>
      <c r="H7192" s="72">
        <v>1.0</v>
      </c>
      <c r="I7192" s="72">
        <v>0.0</v>
      </c>
      <c r="J7192" s="73">
        <v>0.31</v>
      </c>
      <c r="K7192" s="73">
        <v>0.31</v>
      </c>
    </row>
    <row r="7193" ht="51.75" customHeight="1">
      <c r="A7193" s="68" t="s">
        <v>1915</v>
      </c>
      <c r="B7193" s="69" t="s">
        <v>5035</v>
      </c>
      <c r="C7193" s="68" t="s">
        <v>122</v>
      </c>
      <c r="D7193" s="68" t="s">
        <v>5036</v>
      </c>
      <c r="E7193" s="70" t="s">
        <v>3923</v>
      </c>
      <c r="F7193" s="42"/>
      <c r="G7193" s="71" t="s">
        <v>1134</v>
      </c>
      <c r="H7193" s="72">
        <v>1.0</v>
      </c>
      <c r="I7193" s="72">
        <v>0.0</v>
      </c>
      <c r="J7193" s="73">
        <v>0.34</v>
      </c>
      <c r="K7193" s="73">
        <v>0.34</v>
      </c>
    </row>
    <row r="7194" ht="13.5" customHeight="1">
      <c r="A7194" s="64"/>
      <c r="B7194" s="64"/>
      <c r="C7194" s="64"/>
      <c r="D7194" s="64"/>
      <c r="E7194" s="64"/>
      <c r="F7194" s="64" t="s">
        <v>1935</v>
      </c>
      <c r="G7194" s="74">
        <v>0.0</v>
      </c>
      <c r="H7194" s="64" t="s">
        <v>1936</v>
      </c>
      <c r="I7194" s="74">
        <v>0.0</v>
      </c>
      <c r="J7194" s="64" t="s">
        <v>1937</v>
      </c>
      <c r="K7194" s="74">
        <v>0.0</v>
      </c>
    </row>
    <row r="7195" ht="13.5" customHeight="1">
      <c r="A7195" s="64"/>
      <c r="B7195" s="64"/>
      <c r="C7195" s="64"/>
      <c r="D7195" s="64"/>
      <c r="E7195" s="64"/>
      <c r="F7195" s="64" t="s">
        <v>1938</v>
      </c>
      <c r="G7195" s="74">
        <v>0.48</v>
      </c>
      <c r="H7195" s="75" t="s">
        <v>1939</v>
      </c>
      <c r="I7195" s="34"/>
      <c r="J7195" s="64"/>
      <c r="K7195" s="74">
        <v>2.55</v>
      </c>
    </row>
    <row r="7196" ht="0.75" customHeight="1">
      <c r="A7196" s="76"/>
      <c r="B7196" s="76"/>
      <c r="C7196" s="76"/>
      <c r="D7196" s="76"/>
      <c r="E7196" s="76"/>
      <c r="F7196" s="76"/>
      <c r="G7196" s="76"/>
      <c r="H7196" s="76"/>
      <c r="I7196" s="76"/>
      <c r="J7196" s="76"/>
      <c r="K7196" s="76"/>
    </row>
    <row r="7197" ht="18.0" customHeight="1">
      <c r="A7197" s="39"/>
      <c r="B7197" s="43" t="s">
        <v>83</v>
      </c>
      <c r="C7197" s="39" t="s">
        <v>84</v>
      </c>
      <c r="D7197" s="39" t="s">
        <v>24</v>
      </c>
      <c r="E7197" s="40" t="s">
        <v>1911</v>
      </c>
      <c r="F7197" s="42"/>
      <c r="G7197" s="54" t="s">
        <v>85</v>
      </c>
      <c r="H7197" s="43" t="s">
        <v>25</v>
      </c>
      <c r="I7197" s="43" t="s">
        <v>1912</v>
      </c>
      <c r="J7197" s="43" t="s">
        <v>86</v>
      </c>
      <c r="K7197" s="43" t="s">
        <v>26</v>
      </c>
    </row>
    <row r="7198" ht="51.75" customHeight="1">
      <c r="A7198" s="56" t="s">
        <v>1913</v>
      </c>
      <c r="B7198" s="58" t="s">
        <v>5029</v>
      </c>
      <c r="C7198" s="56" t="s">
        <v>122</v>
      </c>
      <c r="D7198" s="56" t="s">
        <v>5030</v>
      </c>
      <c r="E7198" s="66" t="s">
        <v>3923</v>
      </c>
      <c r="F7198" s="42"/>
      <c r="G7198" s="57" t="s">
        <v>1134</v>
      </c>
      <c r="H7198" s="67">
        <v>1.0</v>
      </c>
      <c r="I7198" s="59"/>
      <c r="J7198" s="59">
        <v>0.31</v>
      </c>
      <c r="K7198" s="59">
        <v>0.31</v>
      </c>
    </row>
    <row r="7199" ht="39.0" customHeight="1">
      <c r="A7199" s="77" t="s">
        <v>1940</v>
      </c>
      <c r="B7199" s="78" t="s">
        <v>5037</v>
      </c>
      <c r="C7199" s="77" t="s">
        <v>122</v>
      </c>
      <c r="D7199" s="77" t="s">
        <v>5038</v>
      </c>
      <c r="E7199" s="79" t="s">
        <v>3926</v>
      </c>
      <c r="F7199" s="42"/>
      <c r="G7199" s="80" t="s">
        <v>98</v>
      </c>
      <c r="H7199" s="81">
        <v>6.4E-5</v>
      </c>
      <c r="I7199" s="81">
        <v>0.0</v>
      </c>
      <c r="J7199" s="82">
        <v>4890.0</v>
      </c>
      <c r="K7199" s="82">
        <v>0.31</v>
      </c>
    </row>
    <row r="7200" ht="13.5" customHeight="1">
      <c r="A7200" s="64"/>
      <c r="B7200" s="64"/>
      <c r="C7200" s="64"/>
      <c r="D7200" s="64"/>
      <c r="E7200" s="64"/>
      <c r="F7200" s="64" t="s">
        <v>1935</v>
      </c>
      <c r="G7200" s="74">
        <v>0.0</v>
      </c>
      <c r="H7200" s="64" t="s">
        <v>1936</v>
      </c>
      <c r="I7200" s="74">
        <v>0.0</v>
      </c>
      <c r="J7200" s="64" t="s">
        <v>1937</v>
      </c>
      <c r="K7200" s="74">
        <v>0.0</v>
      </c>
    </row>
    <row r="7201" ht="13.5" customHeight="1">
      <c r="A7201" s="64"/>
      <c r="B7201" s="64"/>
      <c r="C7201" s="64"/>
      <c r="D7201" s="64"/>
      <c r="E7201" s="64"/>
      <c r="F7201" s="64" t="s">
        <v>1938</v>
      </c>
      <c r="G7201" s="74">
        <v>0.07</v>
      </c>
      <c r="H7201" s="75" t="s">
        <v>1939</v>
      </c>
      <c r="I7201" s="34"/>
      <c r="J7201" s="64"/>
      <c r="K7201" s="74">
        <v>0.38</v>
      </c>
    </row>
    <row r="7202" ht="0.75" customHeight="1">
      <c r="A7202" s="76"/>
      <c r="B7202" s="76"/>
      <c r="C7202" s="76"/>
      <c r="D7202" s="76"/>
      <c r="E7202" s="76"/>
      <c r="F7202" s="76"/>
      <c r="G7202" s="76"/>
      <c r="H7202" s="76"/>
      <c r="I7202" s="76"/>
      <c r="J7202" s="76"/>
      <c r="K7202" s="76"/>
    </row>
    <row r="7203" ht="18.0" customHeight="1">
      <c r="A7203" s="39"/>
      <c r="B7203" s="43" t="s">
        <v>83</v>
      </c>
      <c r="C7203" s="39" t="s">
        <v>84</v>
      </c>
      <c r="D7203" s="39" t="s">
        <v>24</v>
      </c>
      <c r="E7203" s="40" t="s">
        <v>1911</v>
      </c>
      <c r="F7203" s="42"/>
      <c r="G7203" s="54" t="s">
        <v>85</v>
      </c>
      <c r="H7203" s="43" t="s">
        <v>25</v>
      </c>
      <c r="I7203" s="43" t="s">
        <v>1912</v>
      </c>
      <c r="J7203" s="43" t="s">
        <v>86</v>
      </c>
      <c r="K7203" s="43" t="s">
        <v>26</v>
      </c>
    </row>
    <row r="7204" ht="39.0" customHeight="1">
      <c r="A7204" s="56" t="s">
        <v>1913</v>
      </c>
      <c r="B7204" s="58" t="s">
        <v>5031</v>
      </c>
      <c r="C7204" s="56" t="s">
        <v>122</v>
      </c>
      <c r="D7204" s="56" t="s">
        <v>5032</v>
      </c>
      <c r="E7204" s="66" t="s">
        <v>3923</v>
      </c>
      <c r="F7204" s="42"/>
      <c r="G7204" s="57" t="s">
        <v>1134</v>
      </c>
      <c r="H7204" s="67">
        <v>1.0</v>
      </c>
      <c r="I7204" s="59"/>
      <c r="J7204" s="59">
        <v>0.07</v>
      </c>
      <c r="K7204" s="59">
        <v>0.07</v>
      </c>
    </row>
    <row r="7205" ht="39.0" customHeight="1">
      <c r="A7205" s="77" t="s">
        <v>1940</v>
      </c>
      <c r="B7205" s="78" t="s">
        <v>5037</v>
      </c>
      <c r="C7205" s="77" t="s">
        <v>122</v>
      </c>
      <c r="D7205" s="77" t="s">
        <v>5038</v>
      </c>
      <c r="E7205" s="79" t="s">
        <v>3926</v>
      </c>
      <c r="F7205" s="42"/>
      <c r="G7205" s="80" t="s">
        <v>98</v>
      </c>
      <c r="H7205" s="81">
        <v>1.48E-5</v>
      </c>
      <c r="I7205" s="81">
        <v>0.0</v>
      </c>
      <c r="J7205" s="82">
        <v>4890.0</v>
      </c>
      <c r="K7205" s="82">
        <v>0.07</v>
      </c>
    </row>
    <row r="7206" ht="13.5" customHeight="1">
      <c r="A7206" s="64"/>
      <c r="B7206" s="64"/>
      <c r="C7206" s="64"/>
      <c r="D7206" s="64"/>
      <c r="E7206" s="64"/>
      <c r="F7206" s="64" t="s">
        <v>1935</v>
      </c>
      <c r="G7206" s="74">
        <v>0.0</v>
      </c>
      <c r="H7206" s="64" t="s">
        <v>1936</v>
      </c>
      <c r="I7206" s="74">
        <v>0.0</v>
      </c>
      <c r="J7206" s="64" t="s">
        <v>1937</v>
      </c>
      <c r="K7206" s="74">
        <v>0.0</v>
      </c>
    </row>
    <row r="7207" ht="13.5" customHeight="1">
      <c r="A7207" s="64"/>
      <c r="B7207" s="64"/>
      <c r="C7207" s="64"/>
      <c r="D7207" s="64"/>
      <c r="E7207" s="64"/>
      <c r="F7207" s="64" t="s">
        <v>1938</v>
      </c>
      <c r="G7207" s="74">
        <v>0.01</v>
      </c>
      <c r="H7207" s="75" t="s">
        <v>1939</v>
      </c>
      <c r="I7207" s="34"/>
      <c r="J7207" s="64"/>
      <c r="K7207" s="74">
        <v>0.08</v>
      </c>
    </row>
    <row r="7208" ht="0.75" customHeight="1">
      <c r="A7208" s="76"/>
      <c r="B7208" s="76"/>
      <c r="C7208" s="76"/>
      <c r="D7208" s="76"/>
      <c r="E7208" s="76"/>
      <c r="F7208" s="76"/>
      <c r="G7208" s="76"/>
      <c r="H7208" s="76"/>
      <c r="I7208" s="76"/>
      <c r="J7208" s="76"/>
      <c r="K7208" s="76"/>
    </row>
    <row r="7209" ht="18.0" customHeight="1">
      <c r="A7209" s="39"/>
      <c r="B7209" s="43" t="s">
        <v>83</v>
      </c>
      <c r="C7209" s="39" t="s">
        <v>84</v>
      </c>
      <c r="D7209" s="39" t="s">
        <v>24</v>
      </c>
      <c r="E7209" s="40" t="s">
        <v>1911</v>
      </c>
      <c r="F7209" s="42"/>
      <c r="G7209" s="54" t="s">
        <v>85</v>
      </c>
      <c r="H7209" s="43" t="s">
        <v>25</v>
      </c>
      <c r="I7209" s="43" t="s">
        <v>1912</v>
      </c>
      <c r="J7209" s="43" t="s">
        <v>86</v>
      </c>
      <c r="K7209" s="43" t="s">
        <v>26</v>
      </c>
    </row>
    <row r="7210" ht="51.75" customHeight="1">
      <c r="A7210" s="56" t="s">
        <v>1913</v>
      </c>
      <c r="B7210" s="58" t="s">
        <v>5035</v>
      </c>
      <c r="C7210" s="56" t="s">
        <v>122</v>
      </c>
      <c r="D7210" s="56" t="s">
        <v>5036</v>
      </c>
      <c r="E7210" s="66" t="s">
        <v>3923</v>
      </c>
      <c r="F7210" s="42"/>
      <c r="G7210" s="57" t="s">
        <v>1134</v>
      </c>
      <c r="H7210" s="67">
        <v>1.0</v>
      </c>
      <c r="I7210" s="59"/>
      <c r="J7210" s="59">
        <v>0.34</v>
      </c>
      <c r="K7210" s="59">
        <v>0.34</v>
      </c>
    </row>
    <row r="7211" ht="39.0" customHeight="1">
      <c r="A7211" s="77" t="s">
        <v>1940</v>
      </c>
      <c r="B7211" s="78" t="s">
        <v>5037</v>
      </c>
      <c r="C7211" s="77" t="s">
        <v>122</v>
      </c>
      <c r="D7211" s="77" t="s">
        <v>5038</v>
      </c>
      <c r="E7211" s="79" t="s">
        <v>3926</v>
      </c>
      <c r="F7211" s="42"/>
      <c r="G7211" s="80" t="s">
        <v>98</v>
      </c>
      <c r="H7211" s="81">
        <v>7.0E-5</v>
      </c>
      <c r="I7211" s="81">
        <v>0.0</v>
      </c>
      <c r="J7211" s="82">
        <v>4890.0</v>
      </c>
      <c r="K7211" s="82">
        <v>0.34</v>
      </c>
    </row>
    <row r="7212" ht="13.5" customHeight="1">
      <c r="A7212" s="64"/>
      <c r="B7212" s="64"/>
      <c r="C7212" s="64"/>
      <c r="D7212" s="64"/>
      <c r="E7212" s="64"/>
      <c r="F7212" s="64" t="s">
        <v>1935</v>
      </c>
      <c r="G7212" s="74">
        <v>0.0</v>
      </c>
      <c r="H7212" s="64" t="s">
        <v>1936</v>
      </c>
      <c r="I7212" s="74">
        <v>0.0</v>
      </c>
      <c r="J7212" s="64" t="s">
        <v>1937</v>
      </c>
      <c r="K7212" s="74">
        <v>0.0</v>
      </c>
    </row>
    <row r="7213" ht="13.5" customHeight="1">
      <c r="A7213" s="64"/>
      <c r="B7213" s="64"/>
      <c r="C7213" s="64"/>
      <c r="D7213" s="64"/>
      <c r="E7213" s="64"/>
      <c r="F7213" s="64" t="s">
        <v>1938</v>
      </c>
      <c r="G7213" s="74">
        <v>0.08</v>
      </c>
      <c r="H7213" s="75" t="s">
        <v>1939</v>
      </c>
      <c r="I7213" s="34"/>
      <c r="J7213" s="64"/>
      <c r="K7213" s="74">
        <v>0.42</v>
      </c>
    </row>
    <row r="7214" ht="0.75" customHeight="1">
      <c r="A7214" s="76"/>
      <c r="B7214" s="76"/>
      <c r="C7214" s="76"/>
      <c r="D7214" s="76"/>
      <c r="E7214" s="76"/>
      <c r="F7214" s="76"/>
      <c r="G7214" s="76"/>
      <c r="H7214" s="76"/>
      <c r="I7214" s="76"/>
      <c r="J7214" s="76"/>
      <c r="K7214" s="76"/>
    </row>
    <row r="7215" ht="18.0" customHeight="1">
      <c r="A7215" s="39"/>
      <c r="B7215" s="43" t="s">
        <v>83</v>
      </c>
      <c r="C7215" s="39" t="s">
        <v>84</v>
      </c>
      <c r="D7215" s="39" t="s">
        <v>24</v>
      </c>
      <c r="E7215" s="40" t="s">
        <v>1911</v>
      </c>
      <c r="F7215" s="42"/>
      <c r="G7215" s="54" t="s">
        <v>85</v>
      </c>
      <c r="H7215" s="43" t="s">
        <v>25</v>
      </c>
      <c r="I7215" s="43" t="s">
        <v>1912</v>
      </c>
      <c r="J7215" s="43" t="s">
        <v>86</v>
      </c>
      <c r="K7215" s="43" t="s">
        <v>26</v>
      </c>
    </row>
    <row r="7216" ht="51.75" customHeight="1">
      <c r="A7216" s="56" t="s">
        <v>1913</v>
      </c>
      <c r="B7216" s="58" t="s">
        <v>5033</v>
      </c>
      <c r="C7216" s="56" t="s">
        <v>122</v>
      </c>
      <c r="D7216" s="56" t="s">
        <v>5034</v>
      </c>
      <c r="E7216" s="66" t="s">
        <v>3923</v>
      </c>
      <c r="F7216" s="42"/>
      <c r="G7216" s="57" t="s">
        <v>1134</v>
      </c>
      <c r="H7216" s="67">
        <v>1.0</v>
      </c>
      <c r="I7216" s="59"/>
      <c r="J7216" s="59">
        <v>1.35</v>
      </c>
      <c r="K7216" s="59">
        <v>1.35</v>
      </c>
    </row>
    <row r="7217" ht="25.5" customHeight="1">
      <c r="A7217" s="77" t="s">
        <v>1940</v>
      </c>
      <c r="B7217" s="78" t="s">
        <v>5039</v>
      </c>
      <c r="C7217" s="77" t="s">
        <v>122</v>
      </c>
      <c r="D7217" s="77" t="s">
        <v>5040</v>
      </c>
      <c r="E7217" s="79" t="s">
        <v>5041</v>
      </c>
      <c r="F7217" s="42"/>
      <c r="G7217" s="80" t="s">
        <v>5042</v>
      </c>
      <c r="H7217" s="81">
        <v>1.25</v>
      </c>
      <c r="I7217" s="81">
        <v>0.0</v>
      </c>
      <c r="J7217" s="82">
        <v>1.08</v>
      </c>
      <c r="K7217" s="82">
        <v>1.35</v>
      </c>
    </row>
    <row r="7218" ht="13.5" customHeight="1">
      <c r="A7218" s="64"/>
      <c r="B7218" s="64"/>
      <c r="C7218" s="64"/>
      <c r="D7218" s="64"/>
      <c r="E7218" s="64"/>
      <c r="F7218" s="64" t="s">
        <v>1935</v>
      </c>
      <c r="G7218" s="74">
        <v>0.0</v>
      </c>
      <c r="H7218" s="64" t="s">
        <v>1936</v>
      </c>
      <c r="I7218" s="74">
        <v>0.0</v>
      </c>
      <c r="J7218" s="64" t="s">
        <v>1937</v>
      </c>
      <c r="K7218" s="74">
        <v>0.0</v>
      </c>
    </row>
    <row r="7219" ht="13.5" customHeight="1">
      <c r="A7219" s="64"/>
      <c r="B7219" s="64"/>
      <c r="C7219" s="64"/>
      <c r="D7219" s="64"/>
      <c r="E7219" s="64"/>
      <c r="F7219" s="64" t="s">
        <v>1938</v>
      </c>
      <c r="G7219" s="74">
        <v>0.31</v>
      </c>
      <c r="H7219" s="75" t="s">
        <v>1939</v>
      </c>
      <c r="I7219" s="34"/>
      <c r="J7219" s="64"/>
      <c r="K7219" s="74">
        <v>1.66</v>
      </c>
    </row>
    <row r="7220" ht="0.75" customHeight="1">
      <c r="A7220" s="76"/>
      <c r="B7220" s="76"/>
      <c r="C7220" s="76"/>
      <c r="D7220" s="76"/>
      <c r="E7220" s="76"/>
      <c r="F7220" s="76"/>
      <c r="G7220" s="76"/>
      <c r="H7220" s="76"/>
      <c r="I7220" s="76"/>
      <c r="J7220" s="76"/>
      <c r="K7220" s="76"/>
    </row>
    <row r="7221" ht="18.0" customHeight="1">
      <c r="A7221" s="39"/>
      <c r="B7221" s="43" t="s">
        <v>83</v>
      </c>
      <c r="C7221" s="39" t="s">
        <v>84</v>
      </c>
      <c r="D7221" s="39" t="s">
        <v>24</v>
      </c>
      <c r="E7221" s="40" t="s">
        <v>1911</v>
      </c>
      <c r="F7221" s="42"/>
      <c r="G7221" s="54" t="s">
        <v>85</v>
      </c>
      <c r="H7221" s="43" t="s">
        <v>25</v>
      </c>
      <c r="I7221" s="43" t="s">
        <v>1912</v>
      </c>
      <c r="J7221" s="43" t="s">
        <v>86</v>
      </c>
      <c r="K7221" s="43" t="s">
        <v>26</v>
      </c>
    </row>
    <row r="7222" ht="51.75" customHeight="1">
      <c r="A7222" s="56" t="s">
        <v>1913</v>
      </c>
      <c r="B7222" s="58" t="s">
        <v>3654</v>
      </c>
      <c r="C7222" s="56" t="s">
        <v>122</v>
      </c>
      <c r="D7222" s="56" t="s">
        <v>3655</v>
      </c>
      <c r="E7222" s="66" t="s">
        <v>1999</v>
      </c>
      <c r="F7222" s="42"/>
      <c r="G7222" s="57" t="s">
        <v>2025</v>
      </c>
      <c r="H7222" s="67">
        <v>1.0</v>
      </c>
      <c r="I7222" s="59"/>
      <c r="J7222" s="59">
        <v>1.56</v>
      </c>
      <c r="K7222" s="59">
        <v>1.56</v>
      </c>
    </row>
    <row r="7223" ht="39.0" customHeight="1">
      <c r="A7223" s="68" t="s">
        <v>1915</v>
      </c>
      <c r="B7223" s="69" t="s">
        <v>5043</v>
      </c>
      <c r="C7223" s="68" t="s">
        <v>122</v>
      </c>
      <c r="D7223" s="68" t="s">
        <v>5044</v>
      </c>
      <c r="E7223" s="70" t="s">
        <v>3923</v>
      </c>
      <c r="F7223" s="42"/>
      <c r="G7223" s="71" t="s">
        <v>1134</v>
      </c>
      <c r="H7223" s="72">
        <v>1.0</v>
      </c>
      <c r="I7223" s="72">
        <v>0.0</v>
      </c>
      <c r="J7223" s="73">
        <v>0.29</v>
      </c>
      <c r="K7223" s="73">
        <v>0.29</v>
      </c>
    </row>
    <row r="7224" ht="51.75" customHeight="1">
      <c r="A7224" s="68" t="s">
        <v>1915</v>
      </c>
      <c r="B7224" s="69" t="s">
        <v>5045</v>
      </c>
      <c r="C7224" s="68" t="s">
        <v>122</v>
      </c>
      <c r="D7224" s="68" t="s">
        <v>5046</v>
      </c>
      <c r="E7224" s="70" t="s">
        <v>3923</v>
      </c>
      <c r="F7224" s="42"/>
      <c r="G7224" s="71" t="s">
        <v>1134</v>
      </c>
      <c r="H7224" s="72">
        <v>1.0</v>
      </c>
      <c r="I7224" s="72">
        <v>0.0</v>
      </c>
      <c r="J7224" s="73">
        <v>1.27</v>
      </c>
      <c r="K7224" s="73">
        <v>1.27</v>
      </c>
    </row>
    <row r="7225" ht="13.5" customHeight="1">
      <c r="A7225" s="64"/>
      <c r="B7225" s="64"/>
      <c r="C7225" s="64"/>
      <c r="D7225" s="64"/>
      <c r="E7225" s="64"/>
      <c r="F7225" s="64" t="s">
        <v>1935</v>
      </c>
      <c r="G7225" s="74">
        <v>0.0</v>
      </c>
      <c r="H7225" s="64" t="s">
        <v>1936</v>
      </c>
      <c r="I7225" s="74">
        <v>0.0</v>
      </c>
      <c r="J7225" s="64" t="s">
        <v>1937</v>
      </c>
      <c r="K7225" s="74">
        <v>0.0</v>
      </c>
    </row>
    <row r="7226" ht="13.5" customHeight="1">
      <c r="A7226" s="64"/>
      <c r="B7226" s="64"/>
      <c r="C7226" s="64"/>
      <c r="D7226" s="64"/>
      <c r="E7226" s="64"/>
      <c r="F7226" s="64" t="s">
        <v>1938</v>
      </c>
      <c r="G7226" s="74">
        <v>0.36</v>
      </c>
      <c r="H7226" s="75" t="s">
        <v>1939</v>
      </c>
      <c r="I7226" s="34"/>
      <c r="J7226" s="64"/>
      <c r="K7226" s="74">
        <v>1.92</v>
      </c>
    </row>
    <row r="7227" ht="0.75" customHeight="1">
      <c r="A7227" s="76"/>
      <c r="B7227" s="76"/>
      <c r="C7227" s="76"/>
      <c r="D7227" s="76"/>
      <c r="E7227" s="76"/>
      <c r="F7227" s="76"/>
      <c r="G7227" s="76"/>
      <c r="H7227" s="76"/>
      <c r="I7227" s="76"/>
      <c r="J7227" s="76"/>
      <c r="K7227" s="76"/>
    </row>
    <row r="7228" ht="18.0" customHeight="1">
      <c r="A7228" s="39"/>
      <c r="B7228" s="43" t="s">
        <v>83</v>
      </c>
      <c r="C7228" s="39" t="s">
        <v>84</v>
      </c>
      <c r="D7228" s="39" t="s">
        <v>24</v>
      </c>
      <c r="E7228" s="40" t="s">
        <v>1911</v>
      </c>
      <c r="F7228" s="42"/>
      <c r="G7228" s="54" t="s">
        <v>85</v>
      </c>
      <c r="H7228" s="43" t="s">
        <v>25</v>
      </c>
      <c r="I7228" s="43" t="s">
        <v>1912</v>
      </c>
      <c r="J7228" s="43" t="s">
        <v>86</v>
      </c>
      <c r="K7228" s="43" t="s">
        <v>26</v>
      </c>
    </row>
    <row r="7229" ht="51.75" customHeight="1">
      <c r="A7229" s="56" t="s">
        <v>1913</v>
      </c>
      <c r="B7229" s="58" t="s">
        <v>3658</v>
      </c>
      <c r="C7229" s="56" t="s">
        <v>122</v>
      </c>
      <c r="D7229" s="56" t="s">
        <v>3659</v>
      </c>
      <c r="E7229" s="66" t="s">
        <v>1999</v>
      </c>
      <c r="F7229" s="42"/>
      <c r="G7229" s="57" t="s">
        <v>2000</v>
      </c>
      <c r="H7229" s="67">
        <v>1.0</v>
      </c>
      <c r="I7229" s="59"/>
      <c r="J7229" s="59">
        <v>5.65</v>
      </c>
      <c r="K7229" s="59">
        <v>5.65</v>
      </c>
    </row>
    <row r="7230" ht="51.75" customHeight="1">
      <c r="A7230" s="68" t="s">
        <v>1915</v>
      </c>
      <c r="B7230" s="69" t="s">
        <v>5047</v>
      </c>
      <c r="C7230" s="68" t="s">
        <v>122</v>
      </c>
      <c r="D7230" s="68" t="s">
        <v>5048</v>
      </c>
      <c r="E7230" s="70" t="s">
        <v>3923</v>
      </c>
      <c r="F7230" s="42"/>
      <c r="G7230" s="71" t="s">
        <v>1134</v>
      </c>
      <c r="H7230" s="72">
        <v>1.0</v>
      </c>
      <c r="I7230" s="72">
        <v>0.0</v>
      </c>
      <c r="J7230" s="73">
        <v>2.7</v>
      </c>
      <c r="K7230" s="73">
        <v>2.7</v>
      </c>
    </row>
    <row r="7231" ht="39.0" customHeight="1">
      <c r="A7231" s="68" t="s">
        <v>1915</v>
      </c>
      <c r="B7231" s="69" t="s">
        <v>5043</v>
      </c>
      <c r="C7231" s="68" t="s">
        <v>122</v>
      </c>
      <c r="D7231" s="68" t="s">
        <v>5044</v>
      </c>
      <c r="E7231" s="70" t="s">
        <v>3923</v>
      </c>
      <c r="F7231" s="42"/>
      <c r="G7231" s="71" t="s">
        <v>1134</v>
      </c>
      <c r="H7231" s="72">
        <v>1.0</v>
      </c>
      <c r="I7231" s="72">
        <v>0.0</v>
      </c>
      <c r="J7231" s="73">
        <v>0.29</v>
      </c>
      <c r="K7231" s="73">
        <v>0.29</v>
      </c>
    </row>
    <row r="7232" ht="51.75" customHeight="1">
      <c r="A7232" s="68" t="s">
        <v>1915</v>
      </c>
      <c r="B7232" s="69" t="s">
        <v>5045</v>
      </c>
      <c r="C7232" s="68" t="s">
        <v>122</v>
      </c>
      <c r="D7232" s="68" t="s">
        <v>5046</v>
      </c>
      <c r="E7232" s="70" t="s">
        <v>3923</v>
      </c>
      <c r="F7232" s="42"/>
      <c r="G7232" s="71" t="s">
        <v>1134</v>
      </c>
      <c r="H7232" s="72">
        <v>1.0</v>
      </c>
      <c r="I7232" s="72">
        <v>0.0</v>
      </c>
      <c r="J7232" s="73">
        <v>1.27</v>
      </c>
      <c r="K7232" s="73">
        <v>1.27</v>
      </c>
    </row>
    <row r="7233" ht="51.75" customHeight="1">
      <c r="A7233" s="68" t="s">
        <v>1915</v>
      </c>
      <c r="B7233" s="69" t="s">
        <v>5049</v>
      </c>
      <c r="C7233" s="68" t="s">
        <v>122</v>
      </c>
      <c r="D7233" s="68" t="s">
        <v>5050</v>
      </c>
      <c r="E7233" s="70" t="s">
        <v>3923</v>
      </c>
      <c r="F7233" s="42"/>
      <c r="G7233" s="71" t="s">
        <v>1134</v>
      </c>
      <c r="H7233" s="72">
        <v>1.0</v>
      </c>
      <c r="I7233" s="72">
        <v>0.0</v>
      </c>
      <c r="J7233" s="73">
        <v>1.39</v>
      </c>
      <c r="K7233" s="73">
        <v>1.39</v>
      </c>
    </row>
    <row r="7234" ht="13.5" customHeight="1">
      <c r="A7234" s="64"/>
      <c r="B7234" s="64"/>
      <c r="C7234" s="64"/>
      <c r="D7234" s="64"/>
      <c r="E7234" s="64"/>
      <c r="F7234" s="64" t="s">
        <v>1935</v>
      </c>
      <c r="G7234" s="74">
        <v>0.0</v>
      </c>
      <c r="H7234" s="64" t="s">
        <v>1936</v>
      </c>
      <c r="I7234" s="74">
        <v>0.0</v>
      </c>
      <c r="J7234" s="64" t="s">
        <v>1937</v>
      </c>
      <c r="K7234" s="74">
        <v>0.0</v>
      </c>
    </row>
    <row r="7235" ht="13.5" customHeight="1">
      <c r="A7235" s="64"/>
      <c r="B7235" s="64"/>
      <c r="C7235" s="64"/>
      <c r="D7235" s="64"/>
      <c r="E7235" s="64"/>
      <c r="F7235" s="64" t="s">
        <v>1938</v>
      </c>
      <c r="G7235" s="74">
        <v>1.33</v>
      </c>
      <c r="H7235" s="75" t="s">
        <v>1939</v>
      </c>
      <c r="I7235" s="34"/>
      <c r="J7235" s="64"/>
      <c r="K7235" s="74">
        <v>6.98</v>
      </c>
    </row>
    <row r="7236" ht="0.75" customHeight="1">
      <c r="A7236" s="76"/>
      <c r="B7236" s="76"/>
      <c r="C7236" s="76"/>
      <c r="D7236" s="76"/>
      <c r="E7236" s="76"/>
      <c r="F7236" s="76"/>
      <c r="G7236" s="76"/>
      <c r="H7236" s="76"/>
      <c r="I7236" s="76"/>
      <c r="J7236" s="76"/>
      <c r="K7236" s="76"/>
    </row>
    <row r="7237" ht="18.0" customHeight="1">
      <c r="A7237" s="39"/>
      <c r="B7237" s="43" t="s">
        <v>83</v>
      </c>
      <c r="C7237" s="39" t="s">
        <v>84</v>
      </c>
      <c r="D7237" s="39" t="s">
        <v>24</v>
      </c>
      <c r="E7237" s="40" t="s">
        <v>1911</v>
      </c>
      <c r="F7237" s="42"/>
      <c r="G7237" s="54" t="s">
        <v>85</v>
      </c>
      <c r="H7237" s="43" t="s">
        <v>25</v>
      </c>
      <c r="I7237" s="43" t="s">
        <v>1912</v>
      </c>
      <c r="J7237" s="43" t="s">
        <v>86</v>
      </c>
      <c r="K7237" s="43" t="s">
        <v>26</v>
      </c>
    </row>
    <row r="7238" ht="51.75" customHeight="1">
      <c r="A7238" s="56" t="s">
        <v>1913</v>
      </c>
      <c r="B7238" s="58" t="s">
        <v>5045</v>
      </c>
      <c r="C7238" s="56" t="s">
        <v>122</v>
      </c>
      <c r="D7238" s="56" t="s">
        <v>5046</v>
      </c>
      <c r="E7238" s="66" t="s">
        <v>3923</v>
      </c>
      <c r="F7238" s="42"/>
      <c r="G7238" s="57" t="s">
        <v>1134</v>
      </c>
      <c r="H7238" s="67">
        <v>1.0</v>
      </c>
      <c r="I7238" s="59"/>
      <c r="J7238" s="59">
        <v>1.27</v>
      </c>
      <c r="K7238" s="59">
        <v>1.27</v>
      </c>
    </row>
    <row r="7239" ht="39.0" customHeight="1">
      <c r="A7239" s="77" t="s">
        <v>1940</v>
      </c>
      <c r="B7239" s="78" t="s">
        <v>5051</v>
      </c>
      <c r="C7239" s="77" t="s">
        <v>122</v>
      </c>
      <c r="D7239" s="77" t="s">
        <v>5052</v>
      </c>
      <c r="E7239" s="79" t="s">
        <v>3926</v>
      </c>
      <c r="F7239" s="42"/>
      <c r="G7239" s="80" t="s">
        <v>98</v>
      </c>
      <c r="H7239" s="81">
        <v>6.4E-5</v>
      </c>
      <c r="I7239" s="81">
        <v>0.0</v>
      </c>
      <c r="J7239" s="82">
        <v>19891.52</v>
      </c>
      <c r="K7239" s="82">
        <v>1.27</v>
      </c>
    </row>
    <row r="7240" ht="13.5" customHeight="1">
      <c r="A7240" s="64"/>
      <c r="B7240" s="64"/>
      <c r="C7240" s="64"/>
      <c r="D7240" s="64"/>
      <c r="E7240" s="64"/>
      <c r="F7240" s="64" t="s">
        <v>1935</v>
      </c>
      <c r="G7240" s="74">
        <v>0.0</v>
      </c>
      <c r="H7240" s="64" t="s">
        <v>1936</v>
      </c>
      <c r="I7240" s="74">
        <v>0.0</v>
      </c>
      <c r="J7240" s="64" t="s">
        <v>1937</v>
      </c>
      <c r="K7240" s="74">
        <v>0.0</v>
      </c>
    </row>
    <row r="7241" ht="13.5" customHeight="1">
      <c r="A7241" s="64"/>
      <c r="B7241" s="64"/>
      <c r="C7241" s="64"/>
      <c r="D7241" s="64"/>
      <c r="E7241" s="64"/>
      <c r="F7241" s="64" t="s">
        <v>1938</v>
      </c>
      <c r="G7241" s="74">
        <v>0.29</v>
      </c>
      <c r="H7241" s="75" t="s">
        <v>1939</v>
      </c>
      <c r="I7241" s="34"/>
      <c r="J7241" s="64"/>
      <c r="K7241" s="74">
        <v>1.56</v>
      </c>
    </row>
    <row r="7242" ht="0.75" customHeight="1">
      <c r="A7242" s="76"/>
      <c r="B7242" s="76"/>
      <c r="C7242" s="76"/>
      <c r="D7242" s="76"/>
      <c r="E7242" s="76"/>
      <c r="F7242" s="76"/>
      <c r="G7242" s="76"/>
      <c r="H7242" s="76"/>
      <c r="I7242" s="76"/>
      <c r="J7242" s="76"/>
      <c r="K7242" s="76"/>
    </row>
    <row r="7243" ht="18.0" customHeight="1">
      <c r="A7243" s="39"/>
      <c r="B7243" s="43" t="s">
        <v>83</v>
      </c>
      <c r="C7243" s="39" t="s">
        <v>84</v>
      </c>
      <c r="D7243" s="39" t="s">
        <v>24</v>
      </c>
      <c r="E7243" s="40" t="s">
        <v>1911</v>
      </c>
      <c r="F7243" s="42"/>
      <c r="G7243" s="54" t="s">
        <v>85</v>
      </c>
      <c r="H7243" s="43" t="s">
        <v>25</v>
      </c>
      <c r="I7243" s="43" t="s">
        <v>1912</v>
      </c>
      <c r="J7243" s="43" t="s">
        <v>86</v>
      </c>
      <c r="K7243" s="43" t="s">
        <v>26</v>
      </c>
    </row>
    <row r="7244" ht="39.0" customHeight="1">
      <c r="A7244" s="56" t="s">
        <v>1913</v>
      </c>
      <c r="B7244" s="58" t="s">
        <v>5043</v>
      </c>
      <c r="C7244" s="56" t="s">
        <v>122</v>
      </c>
      <c r="D7244" s="56" t="s">
        <v>5044</v>
      </c>
      <c r="E7244" s="66" t="s">
        <v>3923</v>
      </c>
      <c r="F7244" s="42"/>
      <c r="G7244" s="57" t="s">
        <v>1134</v>
      </c>
      <c r="H7244" s="67">
        <v>1.0</v>
      </c>
      <c r="I7244" s="59"/>
      <c r="J7244" s="59">
        <v>0.29</v>
      </c>
      <c r="K7244" s="59">
        <v>0.29</v>
      </c>
    </row>
    <row r="7245" ht="39.0" customHeight="1">
      <c r="A7245" s="77" t="s">
        <v>1940</v>
      </c>
      <c r="B7245" s="78" t="s">
        <v>5051</v>
      </c>
      <c r="C7245" s="77" t="s">
        <v>122</v>
      </c>
      <c r="D7245" s="77" t="s">
        <v>5052</v>
      </c>
      <c r="E7245" s="79" t="s">
        <v>3926</v>
      </c>
      <c r="F7245" s="42"/>
      <c r="G7245" s="80" t="s">
        <v>98</v>
      </c>
      <c r="H7245" s="81">
        <v>1.48E-5</v>
      </c>
      <c r="I7245" s="81">
        <v>0.0</v>
      </c>
      <c r="J7245" s="82">
        <v>19891.52</v>
      </c>
      <c r="K7245" s="82">
        <v>0.29</v>
      </c>
    </row>
    <row r="7246" ht="13.5" customHeight="1">
      <c r="A7246" s="64"/>
      <c r="B7246" s="64"/>
      <c r="C7246" s="64"/>
      <c r="D7246" s="64"/>
      <c r="E7246" s="64"/>
      <c r="F7246" s="64" t="s">
        <v>1935</v>
      </c>
      <c r="G7246" s="74">
        <v>0.0</v>
      </c>
      <c r="H7246" s="64" t="s">
        <v>1936</v>
      </c>
      <c r="I7246" s="74">
        <v>0.0</v>
      </c>
      <c r="J7246" s="64" t="s">
        <v>1937</v>
      </c>
      <c r="K7246" s="74">
        <v>0.0</v>
      </c>
    </row>
    <row r="7247" ht="13.5" customHeight="1">
      <c r="A7247" s="64"/>
      <c r="B7247" s="64"/>
      <c r="C7247" s="64"/>
      <c r="D7247" s="64"/>
      <c r="E7247" s="64"/>
      <c r="F7247" s="64" t="s">
        <v>1938</v>
      </c>
      <c r="G7247" s="74">
        <v>0.06</v>
      </c>
      <c r="H7247" s="75" t="s">
        <v>1939</v>
      </c>
      <c r="I7247" s="34"/>
      <c r="J7247" s="64"/>
      <c r="K7247" s="74">
        <v>0.35</v>
      </c>
    </row>
    <row r="7248" ht="0.75" customHeight="1">
      <c r="A7248" s="76"/>
      <c r="B7248" s="76"/>
      <c r="C7248" s="76"/>
      <c r="D7248" s="76"/>
      <c r="E7248" s="76"/>
      <c r="F7248" s="76"/>
      <c r="G7248" s="76"/>
      <c r="H7248" s="76"/>
      <c r="I7248" s="76"/>
      <c r="J7248" s="76"/>
      <c r="K7248" s="76"/>
    </row>
    <row r="7249" ht="18.0" customHeight="1">
      <c r="A7249" s="39"/>
      <c r="B7249" s="43" t="s">
        <v>83</v>
      </c>
      <c r="C7249" s="39" t="s">
        <v>84</v>
      </c>
      <c r="D7249" s="39" t="s">
        <v>24</v>
      </c>
      <c r="E7249" s="40" t="s">
        <v>1911</v>
      </c>
      <c r="F7249" s="42"/>
      <c r="G7249" s="54" t="s">
        <v>85</v>
      </c>
      <c r="H7249" s="43" t="s">
        <v>25</v>
      </c>
      <c r="I7249" s="43" t="s">
        <v>1912</v>
      </c>
      <c r="J7249" s="43" t="s">
        <v>86</v>
      </c>
      <c r="K7249" s="43" t="s">
        <v>26</v>
      </c>
    </row>
    <row r="7250" ht="51.75" customHeight="1">
      <c r="A7250" s="56" t="s">
        <v>1913</v>
      </c>
      <c r="B7250" s="58" t="s">
        <v>5049</v>
      </c>
      <c r="C7250" s="56" t="s">
        <v>122</v>
      </c>
      <c r="D7250" s="56" t="s">
        <v>5050</v>
      </c>
      <c r="E7250" s="66" t="s">
        <v>3923</v>
      </c>
      <c r="F7250" s="42"/>
      <c r="G7250" s="57" t="s">
        <v>1134</v>
      </c>
      <c r="H7250" s="67">
        <v>1.0</v>
      </c>
      <c r="I7250" s="59"/>
      <c r="J7250" s="59">
        <v>1.39</v>
      </c>
      <c r="K7250" s="59">
        <v>1.39</v>
      </c>
    </row>
    <row r="7251" ht="39.0" customHeight="1">
      <c r="A7251" s="77" t="s">
        <v>1940</v>
      </c>
      <c r="B7251" s="78" t="s">
        <v>5051</v>
      </c>
      <c r="C7251" s="77" t="s">
        <v>122</v>
      </c>
      <c r="D7251" s="77" t="s">
        <v>5052</v>
      </c>
      <c r="E7251" s="79" t="s">
        <v>3926</v>
      </c>
      <c r="F7251" s="42"/>
      <c r="G7251" s="80" t="s">
        <v>98</v>
      </c>
      <c r="H7251" s="81">
        <v>7.0E-5</v>
      </c>
      <c r="I7251" s="81">
        <v>0.0</v>
      </c>
      <c r="J7251" s="82">
        <v>19891.52</v>
      </c>
      <c r="K7251" s="82">
        <v>1.39</v>
      </c>
    </row>
    <row r="7252" ht="13.5" customHeight="1">
      <c r="A7252" s="64"/>
      <c r="B7252" s="64"/>
      <c r="C7252" s="64"/>
      <c r="D7252" s="64"/>
      <c r="E7252" s="64"/>
      <c r="F7252" s="64" t="s">
        <v>1935</v>
      </c>
      <c r="G7252" s="74">
        <v>0.0</v>
      </c>
      <c r="H7252" s="64" t="s">
        <v>1936</v>
      </c>
      <c r="I7252" s="74">
        <v>0.0</v>
      </c>
      <c r="J7252" s="64" t="s">
        <v>1937</v>
      </c>
      <c r="K7252" s="74">
        <v>0.0</v>
      </c>
    </row>
    <row r="7253" ht="13.5" customHeight="1">
      <c r="A7253" s="64"/>
      <c r="B7253" s="64"/>
      <c r="C7253" s="64"/>
      <c r="D7253" s="64"/>
      <c r="E7253" s="64"/>
      <c r="F7253" s="64" t="s">
        <v>1938</v>
      </c>
      <c r="G7253" s="74">
        <v>0.32</v>
      </c>
      <c r="H7253" s="75" t="s">
        <v>1939</v>
      </c>
      <c r="I7253" s="34"/>
      <c r="J7253" s="64"/>
      <c r="K7253" s="74">
        <v>1.71</v>
      </c>
    </row>
    <row r="7254" ht="0.75" customHeight="1">
      <c r="A7254" s="76"/>
      <c r="B7254" s="76"/>
      <c r="C7254" s="76"/>
      <c r="D7254" s="76"/>
      <c r="E7254" s="76"/>
      <c r="F7254" s="76"/>
      <c r="G7254" s="76"/>
      <c r="H7254" s="76"/>
      <c r="I7254" s="76"/>
      <c r="J7254" s="76"/>
      <c r="K7254" s="76"/>
    </row>
    <row r="7255" ht="18.0" customHeight="1">
      <c r="A7255" s="39"/>
      <c r="B7255" s="43" t="s">
        <v>83</v>
      </c>
      <c r="C7255" s="39" t="s">
        <v>84</v>
      </c>
      <c r="D7255" s="39" t="s">
        <v>24</v>
      </c>
      <c r="E7255" s="40" t="s">
        <v>1911</v>
      </c>
      <c r="F7255" s="42"/>
      <c r="G7255" s="54" t="s">
        <v>85</v>
      </c>
      <c r="H7255" s="43" t="s">
        <v>25</v>
      </c>
      <c r="I7255" s="43" t="s">
        <v>1912</v>
      </c>
      <c r="J7255" s="43" t="s">
        <v>86</v>
      </c>
      <c r="K7255" s="43" t="s">
        <v>26</v>
      </c>
    </row>
    <row r="7256" ht="51.75" customHeight="1">
      <c r="A7256" s="56" t="s">
        <v>1913</v>
      </c>
      <c r="B7256" s="58" t="s">
        <v>5047</v>
      </c>
      <c r="C7256" s="56" t="s">
        <v>122</v>
      </c>
      <c r="D7256" s="56" t="s">
        <v>5048</v>
      </c>
      <c r="E7256" s="66" t="s">
        <v>3923</v>
      </c>
      <c r="F7256" s="42"/>
      <c r="G7256" s="57" t="s">
        <v>1134</v>
      </c>
      <c r="H7256" s="67">
        <v>1.0</v>
      </c>
      <c r="I7256" s="59"/>
      <c r="J7256" s="59">
        <v>2.7</v>
      </c>
      <c r="K7256" s="59">
        <v>2.7</v>
      </c>
    </row>
    <row r="7257" ht="25.5" customHeight="1">
      <c r="A7257" s="77" t="s">
        <v>1940</v>
      </c>
      <c r="B7257" s="78" t="s">
        <v>5039</v>
      </c>
      <c r="C7257" s="77" t="s">
        <v>122</v>
      </c>
      <c r="D7257" s="77" t="s">
        <v>5040</v>
      </c>
      <c r="E7257" s="79" t="s">
        <v>5041</v>
      </c>
      <c r="F7257" s="42"/>
      <c r="G7257" s="80" t="s">
        <v>5042</v>
      </c>
      <c r="H7257" s="81">
        <v>2.5</v>
      </c>
      <c r="I7257" s="81">
        <v>0.0</v>
      </c>
      <c r="J7257" s="82">
        <v>1.08</v>
      </c>
      <c r="K7257" s="82">
        <v>2.7</v>
      </c>
    </row>
    <row r="7258" ht="13.5" customHeight="1">
      <c r="A7258" s="64"/>
      <c r="B7258" s="64"/>
      <c r="C7258" s="64"/>
      <c r="D7258" s="64"/>
      <c r="E7258" s="64"/>
      <c r="F7258" s="64" t="s">
        <v>1935</v>
      </c>
      <c r="G7258" s="74">
        <v>0.0</v>
      </c>
      <c r="H7258" s="64" t="s">
        <v>1936</v>
      </c>
      <c r="I7258" s="74">
        <v>0.0</v>
      </c>
      <c r="J7258" s="64" t="s">
        <v>1937</v>
      </c>
      <c r="K7258" s="74">
        <v>0.0</v>
      </c>
    </row>
    <row r="7259" ht="13.5" customHeight="1">
      <c r="A7259" s="64"/>
      <c r="B7259" s="64"/>
      <c r="C7259" s="64"/>
      <c r="D7259" s="64"/>
      <c r="E7259" s="64"/>
      <c r="F7259" s="64" t="s">
        <v>1938</v>
      </c>
      <c r="G7259" s="74">
        <v>0.63</v>
      </c>
      <c r="H7259" s="75" t="s">
        <v>1939</v>
      </c>
      <c r="I7259" s="34"/>
      <c r="J7259" s="64"/>
      <c r="K7259" s="74">
        <v>3.33</v>
      </c>
    </row>
    <row r="7260" ht="0.75" customHeight="1">
      <c r="A7260" s="76"/>
      <c r="B7260" s="76"/>
      <c r="C7260" s="76"/>
      <c r="D7260" s="76"/>
      <c r="E7260" s="76"/>
      <c r="F7260" s="76"/>
      <c r="G7260" s="76"/>
      <c r="H7260" s="76"/>
      <c r="I7260" s="76"/>
      <c r="J7260" s="76"/>
      <c r="K7260" s="76"/>
    </row>
    <row r="7261" ht="18.0" customHeight="1">
      <c r="A7261" s="39"/>
      <c r="B7261" s="43" t="s">
        <v>83</v>
      </c>
      <c r="C7261" s="39" t="s">
        <v>84</v>
      </c>
      <c r="D7261" s="39" t="s">
        <v>24</v>
      </c>
      <c r="E7261" s="40" t="s">
        <v>1911</v>
      </c>
      <c r="F7261" s="42"/>
      <c r="G7261" s="54" t="s">
        <v>85</v>
      </c>
      <c r="H7261" s="43" t="s">
        <v>25</v>
      </c>
      <c r="I7261" s="43" t="s">
        <v>1912</v>
      </c>
      <c r="J7261" s="43" t="s">
        <v>86</v>
      </c>
      <c r="K7261" s="43" t="s">
        <v>26</v>
      </c>
    </row>
    <row r="7262" ht="24.0" customHeight="1">
      <c r="A7262" s="56" t="s">
        <v>1913</v>
      </c>
      <c r="B7262" s="58" t="s">
        <v>2317</v>
      </c>
      <c r="C7262" s="56" t="s">
        <v>122</v>
      </c>
      <c r="D7262" s="56" t="s">
        <v>2318</v>
      </c>
      <c r="E7262" s="66" t="s">
        <v>1918</v>
      </c>
      <c r="F7262" s="42"/>
      <c r="G7262" s="57" t="s">
        <v>1134</v>
      </c>
      <c r="H7262" s="67">
        <v>1.0</v>
      </c>
      <c r="I7262" s="59"/>
      <c r="J7262" s="59">
        <v>24.96</v>
      </c>
      <c r="K7262" s="59">
        <v>24.96</v>
      </c>
    </row>
    <row r="7263" ht="25.5" customHeight="1">
      <c r="A7263" s="68" t="s">
        <v>1915</v>
      </c>
      <c r="B7263" s="69" t="s">
        <v>5053</v>
      </c>
      <c r="C7263" s="68" t="s">
        <v>122</v>
      </c>
      <c r="D7263" s="68" t="s">
        <v>5054</v>
      </c>
      <c r="E7263" s="70" t="s">
        <v>1918</v>
      </c>
      <c r="F7263" s="42"/>
      <c r="G7263" s="71" t="s">
        <v>1134</v>
      </c>
      <c r="H7263" s="72">
        <v>1.0</v>
      </c>
      <c r="I7263" s="72">
        <v>0.0</v>
      </c>
      <c r="J7263" s="73">
        <v>0.21</v>
      </c>
      <c r="K7263" s="73">
        <v>0.21</v>
      </c>
    </row>
    <row r="7264" ht="25.5" customHeight="1">
      <c r="A7264" s="77" t="s">
        <v>1940</v>
      </c>
      <c r="B7264" s="78" t="s">
        <v>2492</v>
      </c>
      <c r="C7264" s="77" t="s">
        <v>122</v>
      </c>
      <c r="D7264" s="77" t="s">
        <v>2493</v>
      </c>
      <c r="E7264" s="79" t="s">
        <v>1943</v>
      </c>
      <c r="F7264" s="42"/>
      <c r="G7264" s="80" t="s">
        <v>1134</v>
      </c>
      <c r="H7264" s="81">
        <v>1.0</v>
      </c>
      <c r="I7264" s="81">
        <v>0.0</v>
      </c>
      <c r="J7264" s="82">
        <v>1.43</v>
      </c>
      <c r="K7264" s="82">
        <v>1.43</v>
      </c>
    </row>
    <row r="7265" ht="25.5" customHeight="1">
      <c r="A7265" s="77" t="s">
        <v>1940</v>
      </c>
      <c r="B7265" s="78" t="s">
        <v>2489</v>
      </c>
      <c r="C7265" s="77" t="s">
        <v>122</v>
      </c>
      <c r="D7265" s="77" t="s">
        <v>2490</v>
      </c>
      <c r="E7265" s="79" t="s">
        <v>1943</v>
      </c>
      <c r="F7265" s="42"/>
      <c r="G7265" s="80" t="s">
        <v>1134</v>
      </c>
      <c r="H7265" s="81">
        <v>1.0</v>
      </c>
      <c r="I7265" s="81">
        <v>0.0</v>
      </c>
      <c r="J7265" s="82">
        <v>1.02</v>
      </c>
      <c r="K7265" s="82">
        <v>1.02</v>
      </c>
    </row>
    <row r="7266" ht="25.5" customHeight="1">
      <c r="A7266" s="77" t="s">
        <v>1940</v>
      </c>
      <c r="B7266" s="78" t="s">
        <v>2485</v>
      </c>
      <c r="C7266" s="77" t="s">
        <v>122</v>
      </c>
      <c r="D7266" s="77" t="s">
        <v>2486</v>
      </c>
      <c r="E7266" s="79" t="s">
        <v>1943</v>
      </c>
      <c r="F7266" s="42"/>
      <c r="G7266" s="80" t="s">
        <v>1134</v>
      </c>
      <c r="H7266" s="81">
        <v>1.0</v>
      </c>
      <c r="I7266" s="81">
        <v>0.0</v>
      </c>
      <c r="J7266" s="82">
        <v>1.6</v>
      </c>
      <c r="K7266" s="82">
        <v>1.6</v>
      </c>
    </row>
    <row r="7267" ht="25.5" customHeight="1">
      <c r="A7267" s="77" t="s">
        <v>1940</v>
      </c>
      <c r="B7267" s="78" t="s">
        <v>2496</v>
      </c>
      <c r="C7267" s="77" t="s">
        <v>122</v>
      </c>
      <c r="D7267" s="77" t="s">
        <v>2497</v>
      </c>
      <c r="E7267" s="79" t="s">
        <v>1943</v>
      </c>
      <c r="F7267" s="42"/>
      <c r="G7267" s="80" t="s">
        <v>1134</v>
      </c>
      <c r="H7267" s="81">
        <v>1.0</v>
      </c>
      <c r="I7267" s="81">
        <v>0.0</v>
      </c>
      <c r="J7267" s="82">
        <v>0.08</v>
      </c>
      <c r="K7267" s="82">
        <v>0.08</v>
      </c>
    </row>
    <row r="7268" ht="25.5" customHeight="1">
      <c r="A7268" s="77" t="s">
        <v>1940</v>
      </c>
      <c r="B7268" s="78" t="s">
        <v>4727</v>
      </c>
      <c r="C7268" s="77" t="s">
        <v>122</v>
      </c>
      <c r="D7268" s="77" t="s">
        <v>4728</v>
      </c>
      <c r="E7268" s="79" t="s">
        <v>1943</v>
      </c>
      <c r="F7268" s="42"/>
      <c r="G7268" s="80" t="s">
        <v>1134</v>
      </c>
      <c r="H7268" s="81">
        <v>1.0</v>
      </c>
      <c r="I7268" s="81">
        <v>0.0</v>
      </c>
      <c r="J7268" s="82">
        <v>0.78</v>
      </c>
      <c r="K7268" s="82">
        <v>0.78</v>
      </c>
    </row>
    <row r="7269" ht="24.0" customHeight="1">
      <c r="A7269" s="77" t="s">
        <v>1940</v>
      </c>
      <c r="B7269" s="78" t="s">
        <v>5055</v>
      </c>
      <c r="C7269" s="77" t="s">
        <v>122</v>
      </c>
      <c r="D7269" s="77" t="s">
        <v>5056</v>
      </c>
      <c r="E7269" s="79" t="s">
        <v>1948</v>
      </c>
      <c r="F7269" s="42"/>
      <c r="G7269" s="80" t="s">
        <v>1134</v>
      </c>
      <c r="H7269" s="81">
        <v>1.0</v>
      </c>
      <c r="I7269" s="81">
        <v>0.0</v>
      </c>
      <c r="J7269" s="82">
        <v>18.53</v>
      </c>
      <c r="K7269" s="82">
        <v>18.53</v>
      </c>
    </row>
    <row r="7270" ht="25.5" customHeight="1">
      <c r="A7270" s="77" t="s">
        <v>1940</v>
      </c>
      <c r="B7270" s="78" t="s">
        <v>4723</v>
      </c>
      <c r="C7270" s="77" t="s">
        <v>122</v>
      </c>
      <c r="D7270" s="77" t="s">
        <v>4724</v>
      </c>
      <c r="E7270" s="79" t="s">
        <v>1943</v>
      </c>
      <c r="F7270" s="42"/>
      <c r="G7270" s="80" t="s">
        <v>1134</v>
      </c>
      <c r="H7270" s="81">
        <v>1.0</v>
      </c>
      <c r="I7270" s="81">
        <v>0.0</v>
      </c>
      <c r="J7270" s="82">
        <v>1.31</v>
      </c>
      <c r="K7270" s="82">
        <v>1.31</v>
      </c>
    </row>
    <row r="7271" ht="13.5" customHeight="1">
      <c r="A7271" s="64"/>
      <c r="B7271" s="64"/>
      <c r="C7271" s="64"/>
      <c r="D7271" s="64"/>
      <c r="E7271" s="64"/>
      <c r="F7271" s="64" t="s">
        <v>1935</v>
      </c>
      <c r="G7271" s="74">
        <v>9.03</v>
      </c>
      <c r="H7271" s="64" t="s">
        <v>1936</v>
      </c>
      <c r="I7271" s="74">
        <v>9.71</v>
      </c>
      <c r="J7271" s="64" t="s">
        <v>1937</v>
      </c>
      <c r="K7271" s="74">
        <v>18.74</v>
      </c>
    </row>
    <row r="7272" ht="13.5" customHeight="1">
      <c r="A7272" s="64"/>
      <c r="B7272" s="64"/>
      <c r="C7272" s="64"/>
      <c r="D7272" s="64"/>
      <c r="E7272" s="64"/>
      <c r="F7272" s="64" t="s">
        <v>1938</v>
      </c>
      <c r="G7272" s="74">
        <v>5.87</v>
      </c>
      <c r="H7272" s="75" t="s">
        <v>1939</v>
      </c>
      <c r="I7272" s="34"/>
      <c r="J7272" s="64"/>
      <c r="K7272" s="74">
        <v>30.83</v>
      </c>
    </row>
    <row r="7273" ht="0.75" customHeight="1">
      <c r="A7273" s="76"/>
      <c r="B7273" s="76"/>
      <c r="C7273" s="76"/>
      <c r="D7273" s="76"/>
      <c r="E7273" s="76"/>
      <c r="F7273" s="76"/>
      <c r="G7273" s="76"/>
      <c r="H7273" s="76"/>
      <c r="I7273" s="76"/>
      <c r="J7273" s="76"/>
      <c r="K7273" s="76"/>
    </row>
    <row r="7274" ht="18.0" customHeight="1">
      <c r="A7274" s="39"/>
      <c r="B7274" s="43" t="s">
        <v>83</v>
      </c>
      <c r="C7274" s="39" t="s">
        <v>84</v>
      </c>
      <c r="D7274" s="39" t="s">
        <v>24</v>
      </c>
      <c r="E7274" s="40" t="s">
        <v>1911</v>
      </c>
      <c r="F7274" s="42"/>
      <c r="G7274" s="54" t="s">
        <v>85</v>
      </c>
      <c r="H7274" s="43" t="s">
        <v>25</v>
      </c>
      <c r="I7274" s="43" t="s">
        <v>1912</v>
      </c>
      <c r="J7274" s="43" t="s">
        <v>86</v>
      </c>
      <c r="K7274" s="43" t="s">
        <v>26</v>
      </c>
    </row>
    <row r="7275" ht="64.5" customHeight="1">
      <c r="A7275" s="56" t="s">
        <v>1913</v>
      </c>
      <c r="B7275" s="58" t="s">
        <v>2522</v>
      </c>
      <c r="C7275" s="56" t="s">
        <v>122</v>
      </c>
      <c r="D7275" s="56" t="s">
        <v>2523</v>
      </c>
      <c r="E7275" s="66" t="s">
        <v>1999</v>
      </c>
      <c r="F7275" s="42"/>
      <c r="G7275" s="57" t="s">
        <v>2025</v>
      </c>
      <c r="H7275" s="67">
        <v>1.0</v>
      </c>
      <c r="I7275" s="59"/>
      <c r="J7275" s="59">
        <v>71.85</v>
      </c>
      <c r="K7275" s="59">
        <v>71.85</v>
      </c>
    </row>
    <row r="7276" ht="64.5" customHeight="1">
      <c r="A7276" s="68" t="s">
        <v>1915</v>
      </c>
      <c r="B7276" s="69" t="s">
        <v>5057</v>
      </c>
      <c r="C7276" s="68" t="s">
        <v>122</v>
      </c>
      <c r="D7276" s="68" t="s">
        <v>5058</v>
      </c>
      <c r="E7276" s="70" t="s">
        <v>3923</v>
      </c>
      <c r="F7276" s="42"/>
      <c r="G7276" s="71" t="s">
        <v>1134</v>
      </c>
      <c r="H7276" s="72">
        <v>1.0</v>
      </c>
      <c r="I7276" s="72">
        <v>0.0</v>
      </c>
      <c r="J7276" s="73">
        <v>11.34</v>
      </c>
      <c r="K7276" s="73">
        <v>11.34</v>
      </c>
    </row>
    <row r="7277" ht="64.5" customHeight="1">
      <c r="A7277" s="68" t="s">
        <v>1915</v>
      </c>
      <c r="B7277" s="69" t="s">
        <v>5059</v>
      </c>
      <c r="C7277" s="68" t="s">
        <v>122</v>
      </c>
      <c r="D7277" s="68" t="s">
        <v>5060</v>
      </c>
      <c r="E7277" s="70" t="s">
        <v>3923</v>
      </c>
      <c r="F7277" s="42"/>
      <c r="G7277" s="71" t="s">
        <v>1134</v>
      </c>
      <c r="H7277" s="72">
        <v>1.0</v>
      </c>
      <c r="I7277" s="72">
        <v>0.0</v>
      </c>
      <c r="J7277" s="73">
        <v>4.58</v>
      </c>
      <c r="K7277" s="73">
        <v>4.58</v>
      </c>
    </row>
    <row r="7278" ht="25.5" customHeight="1">
      <c r="A7278" s="68" t="s">
        <v>1915</v>
      </c>
      <c r="B7278" s="69" t="s">
        <v>5061</v>
      </c>
      <c r="C7278" s="68" t="s">
        <v>122</v>
      </c>
      <c r="D7278" s="68" t="s">
        <v>5062</v>
      </c>
      <c r="E7278" s="70" t="s">
        <v>1918</v>
      </c>
      <c r="F7278" s="42"/>
      <c r="G7278" s="71" t="s">
        <v>1134</v>
      </c>
      <c r="H7278" s="72">
        <v>1.0</v>
      </c>
      <c r="I7278" s="72">
        <v>0.0</v>
      </c>
      <c r="J7278" s="73">
        <v>26.38</v>
      </c>
      <c r="K7278" s="73">
        <v>26.38</v>
      </c>
    </row>
    <row r="7279" ht="64.5" customHeight="1">
      <c r="A7279" s="68" t="s">
        <v>1915</v>
      </c>
      <c r="B7279" s="69" t="s">
        <v>5063</v>
      </c>
      <c r="C7279" s="68" t="s">
        <v>122</v>
      </c>
      <c r="D7279" s="68" t="s">
        <v>5064</v>
      </c>
      <c r="E7279" s="70" t="s">
        <v>3923</v>
      </c>
      <c r="F7279" s="42"/>
      <c r="G7279" s="71" t="s">
        <v>1134</v>
      </c>
      <c r="H7279" s="72">
        <v>1.0</v>
      </c>
      <c r="I7279" s="72">
        <v>0.0</v>
      </c>
      <c r="J7279" s="73">
        <v>29.55</v>
      </c>
      <c r="K7279" s="73">
        <v>29.55</v>
      </c>
    </row>
    <row r="7280" ht="13.5" customHeight="1">
      <c r="A7280" s="64"/>
      <c r="B7280" s="64"/>
      <c r="C7280" s="64"/>
      <c r="D7280" s="64"/>
      <c r="E7280" s="64"/>
      <c r="F7280" s="64" t="s">
        <v>1935</v>
      </c>
      <c r="G7280" s="74">
        <v>10.28</v>
      </c>
      <c r="H7280" s="64" t="s">
        <v>1936</v>
      </c>
      <c r="I7280" s="74">
        <v>11.07</v>
      </c>
      <c r="J7280" s="64" t="s">
        <v>1937</v>
      </c>
      <c r="K7280" s="74">
        <v>21.35</v>
      </c>
    </row>
    <row r="7281" ht="13.5" customHeight="1">
      <c r="A7281" s="64"/>
      <c r="B7281" s="64"/>
      <c r="C7281" s="64"/>
      <c r="D7281" s="64"/>
      <c r="E7281" s="64"/>
      <c r="F7281" s="64" t="s">
        <v>1938</v>
      </c>
      <c r="G7281" s="74">
        <v>16.91</v>
      </c>
      <c r="H7281" s="75" t="s">
        <v>1939</v>
      </c>
      <c r="I7281" s="34"/>
      <c r="J7281" s="64"/>
      <c r="K7281" s="74">
        <v>88.76</v>
      </c>
    </row>
    <row r="7282" ht="0.75" customHeight="1">
      <c r="A7282" s="76"/>
      <c r="B7282" s="76"/>
      <c r="C7282" s="76"/>
      <c r="D7282" s="76"/>
      <c r="E7282" s="76"/>
      <c r="F7282" s="76"/>
      <c r="G7282" s="76"/>
      <c r="H7282" s="76"/>
      <c r="I7282" s="76"/>
      <c r="J7282" s="76"/>
      <c r="K7282" s="76"/>
    </row>
    <row r="7283" ht="18.0" customHeight="1">
      <c r="A7283" s="39"/>
      <c r="B7283" s="43" t="s">
        <v>83</v>
      </c>
      <c r="C7283" s="39" t="s">
        <v>84</v>
      </c>
      <c r="D7283" s="39" t="s">
        <v>24</v>
      </c>
      <c r="E7283" s="40" t="s">
        <v>1911</v>
      </c>
      <c r="F7283" s="42"/>
      <c r="G7283" s="54" t="s">
        <v>85</v>
      </c>
      <c r="H7283" s="43" t="s">
        <v>25</v>
      </c>
      <c r="I7283" s="43" t="s">
        <v>1912</v>
      </c>
      <c r="J7283" s="43" t="s">
        <v>86</v>
      </c>
      <c r="K7283" s="43" t="s">
        <v>26</v>
      </c>
    </row>
    <row r="7284" ht="64.5" customHeight="1">
      <c r="A7284" s="56" t="s">
        <v>1913</v>
      </c>
      <c r="B7284" s="58" t="s">
        <v>2520</v>
      </c>
      <c r="C7284" s="56" t="s">
        <v>122</v>
      </c>
      <c r="D7284" s="56" t="s">
        <v>2521</v>
      </c>
      <c r="E7284" s="66" t="s">
        <v>1999</v>
      </c>
      <c r="F7284" s="42"/>
      <c r="G7284" s="57" t="s">
        <v>2000</v>
      </c>
      <c r="H7284" s="67">
        <v>1.0</v>
      </c>
      <c r="I7284" s="59"/>
      <c r="J7284" s="59">
        <v>267.93</v>
      </c>
      <c r="K7284" s="59">
        <v>267.93</v>
      </c>
    </row>
    <row r="7285" ht="64.5" customHeight="1">
      <c r="A7285" s="68" t="s">
        <v>1915</v>
      </c>
      <c r="B7285" s="69" t="s">
        <v>5057</v>
      </c>
      <c r="C7285" s="68" t="s">
        <v>122</v>
      </c>
      <c r="D7285" s="68" t="s">
        <v>5058</v>
      </c>
      <c r="E7285" s="70" t="s">
        <v>3923</v>
      </c>
      <c r="F7285" s="42"/>
      <c r="G7285" s="71" t="s">
        <v>1134</v>
      </c>
      <c r="H7285" s="72">
        <v>1.0</v>
      </c>
      <c r="I7285" s="72">
        <v>0.0</v>
      </c>
      <c r="J7285" s="73">
        <v>11.34</v>
      </c>
      <c r="K7285" s="73">
        <v>11.34</v>
      </c>
    </row>
    <row r="7286" ht="64.5" customHeight="1">
      <c r="A7286" s="68" t="s">
        <v>1915</v>
      </c>
      <c r="B7286" s="69" t="s">
        <v>5065</v>
      </c>
      <c r="C7286" s="68" t="s">
        <v>122</v>
      </c>
      <c r="D7286" s="68" t="s">
        <v>5066</v>
      </c>
      <c r="E7286" s="70" t="s">
        <v>3923</v>
      </c>
      <c r="F7286" s="42"/>
      <c r="G7286" s="71" t="s">
        <v>1134</v>
      </c>
      <c r="H7286" s="72">
        <v>1.0</v>
      </c>
      <c r="I7286" s="72">
        <v>0.0</v>
      </c>
      <c r="J7286" s="73">
        <v>142.91</v>
      </c>
      <c r="K7286" s="73">
        <v>142.91</v>
      </c>
    </row>
    <row r="7287" ht="25.5" customHeight="1">
      <c r="A7287" s="68" t="s">
        <v>1915</v>
      </c>
      <c r="B7287" s="69" t="s">
        <v>5061</v>
      </c>
      <c r="C7287" s="68" t="s">
        <v>122</v>
      </c>
      <c r="D7287" s="68" t="s">
        <v>5062</v>
      </c>
      <c r="E7287" s="70" t="s">
        <v>1918</v>
      </c>
      <c r="F7287" s="42"/>
      <c r="G7287" s="71" t="s">
        <v>1134</v>
      </c>
      <c r="H7287" s="72">
        <v>1.0</v>
      </c>
      <c r="I7287" s="72">
        <v>0.0</v>
      </c>
      <c r="J7287" s="73">
        <v>26.38</v>
      </c>
      <c r="K7287" s="73">
        <v>26.38</v>
      </c>
    </row>
    <row r="7288" ht="64.5" customHeight="1">
      <c r="A7288" s="68" t="s">
        <v>1915</v>
      </c>
      <c r="B7288" s="69" t="s">
        <v>5067</v>
      </c>
      <c r="C7288" s="68" t="s">
        <v>122</v>
      </c>
      <c r="D7288" s="68" t="s">
        <v>5068</v>
      </c>
      <c r="E7288" s="70" t="s">
        <v>3923</v>
      </c>
      <c r="F7288" s="42"/>
      <c r="G7288" s="71" t="s">
        <v>1134</v>
      </c>
      <c r="H7288" s="72">
        <v>1.0</v>
      </c>
      <c r="I7288" s="72">
        <v>0.0</v>
      </c>
      <c r="J7288" s="73">
        <v>53.17</v>
      </c>
      <c r="K7288" s="73">
        <v>53.17</v>
      </c>
    </row>
    <row r="7289" ht="64.5" customHeight="1">
      <c r="A7289" s="68" t="s">
        <v>1915</v>
      </c>
      <c r="B7289" s="69" t="s">
        <v>5063</v>
      </c>
      <c r="C7289" s="68" t="s">
        <v>122</v>
      </c>
      <c r="D7289" s="68" t="s">
        <v>5064</v>
      </c>
      <c r="E7289" s="70" t="s">
        <v>3923</v>
      </c>
      <c r="F7289" s="42"/>
      <c r="G7289" s="71" t="s">
        <v>1134</v>
      </c>
      <c r="H7289" s="72">
        <v>1.0</v>
      </c>
      <c r="I7289" s="72">
        <v>0.0</v>
      </c>
      <c r="J7289" s="73">
        <v>29.55</v>
      </c>
      <c r="K7289" s="73">
        <v>29.55</v>
      </c>
    </row>
    <row r="7290" ht="64.5" customHeight="1">
      <c r="A7290" s="68" t="s">
        <v>1915</v>
      </c>
      <c r="B7290" s="69" t="s">
        <v>5059</v>
      </c>
      <c r="C7290" s="68" t="s">
        <v>122</v>
      </c>
      <c r="D7290" s="68" t="s">
        <v>5060</v>
      </c>
      <c r="E7290" s="70" t="s">
        <v>3923</v>
      </c>
      <c r="F7290" s="42"/>
      <c r="G7290" s="71" t="s">
        <v>1134</v>
      </c>
      <c r="H7290" s="72">
        <v>1.0</v>
      </c>
      <c r="I7290" s="72">
        <v>0.0</v>
      </c>
      <c r="J7290" s="73">
        <v>4.58</v>
      </c>
      <c r="K7290" s="73">
        <v>4.58</v>
      </c>
    </row>
    <row r="7291" ht="13.5" customHeight="1">
      <c r="A7291" s="64"/>
      <c r="B7291" s="64"/>
      <c r="C7291" s="64"/>
      <c r="D7291" s="64"/>
      <c r="E7291" s="64"/>
      <c r="F7291" s="64" t="s">
        <v>1935</v>
      </c>
      <c r="G7291" s="74">
        <v>10.28</v>
      </c>
      <c r="H7291" s="64" t="s">
        <v>1936</v>
      </c>
      <c r="I7291" s="74">
        <v>11.07</v>
      </c>
      <c r="J7291" s="64" t="s">
        <v>1937</v>
      </c>
      <c r="K7291" s="74">
        <v>21.35</v>
      </c>
    </row>
    <row r="7292" ht="13.5" customHeight="1">
      <c r="A7292" s="64"/>
      <c r="B7292" s="64"/>
      <c r="C7292" s="64"/>
      <c r="D7292" s="64"/>
      <c r="E7292" s="64"/>
      <c r="F7292" s="64" t="s">
        <v>1938</v>
      </c>
      <c r="G7292" s="74">
        <v>63.07</v>
      </c>
      <c r="H7292" s="75" t="s">
        <v>1939</v>
      </c>
      <c r="I7292" s="34"/>
      <c r="J7292" s="64"/>
      <c r="K7292" s="74">
        <v>331.0</v>
      </c>
    </row>
    <row r="7293" ht="0.75" customHeight="1">
      <c r="A7293" s="76"/>
      <c r="B7293" s="76"/>
      <c r="C7293" s="76"/>
      <c r="D7293" s="76"/>
      <c r="E7293" s="76"/>
      <c r="F7293" s="76"/>
      <c r="G7293" s="76"/>
      <c r="H7293" s="76"/>
      <c r="I7293" s="76"/>
      <c r="J7293" s="76"/>
      <c r="K7293" s="76"/>
    </row>
    <row r="7294" ht="18.0" customHeight="1">
      <c r="A7294" s="39"/>
      <c r="B7294" s="43" t="s">
        <v>83</v>
      </c>
      <c r="C7294" s="39" t="s">
        <v>84</v>
      </c>
      <c r="D7294" s="39" t="s">
        <v>24</v>
      </c>
      <c r="E7294" s="40" t="s">
        <v>1911</v>
      </c>
      <c r="F7294" s="42"/>
      <c r="G7294" s="54" t="s">
        <v>85</v>
      </c>
      <c r="H7294" s="43" t="s">
        <v>25</v>
      </c>
      <c r="I7294" s="43" t="s">
        <v>1912</v>
      </c>
      <c r="J7294" s="43" t="s">
        <v>86</v>
      </c>
      <c r="K7294" s="43" t="s">
        <v>26</v>
      </c>
    </row>
    <row r="7295" ht="64.5" customHeight="1">
      <c r="A7295" s="56" t="s">
        <v>1913</v>
      </c>
      <c r="B7295" s="58" t="s">
        <v>5063</v>
      </c>
      <c r="C7295" s="56" t="s">
        <v>122</v>
      </c>
      <c r="D7295" s="56" t="s">
        <v>5064</v>
      </c>
      <c r="E7295" s="66" t="s">
        <v>3923</v>
      </c>
      <c r="F7295" s="42"/>
      <c r="G7295" s="57" t="s">
        <v>1134</v>
      </c>
      <c r="H7295" s="67">
        <v>1.0</v>
      </c>
      <c r="I7295" s="59"/>
      <c r="J7295" s="59">
        <v>29.55</v>
      </c>
      <c r="K7295" s="59">
        <v>29.55</v>
      </c>
    </row>
    <row r="7296" ht="25.5" customHeight="1">
      <c r="A7296" s="77" t="s">
        <v>1940</v>
      </c>
      <c r="B7296" s="78" t="s">
        <v>5069</v>
      </c>
      <c r="C7296" s="77" t="s">
        <v>122</v>
      </c>
      <c r="D7296" s="77" t="s">
        <v>5070</v>
      </c>
      <c r="E7296" s="79" t="s">
        <v>3926</v>
      </c>
      <c r="F7296" s="42"/>
      <c r="G7296" s="80" t="s">
        <v>98</v>
      </c>
      <c r="H7296" s="81">
        <v>6.03E-5</v>
      </c>
      <c r="I7296" s="81">
        <v>0.0</v>
      </c>
      <c r="J7296" s="82">
        <v>81699.7</v>
      </c>
      <c r="K7296" s="82">
        <v>4.92</v>
      </c>
    </row>
    <row r="7297" ht="51.75" customHeight="1">
      <c r="A7297" s="77" t="s">
        <v>1940</v>
      </c>
      <c r="B7297" s="78" t="s">
        <v>5071</v>
      </c>
      <c r="C7297" s="77" t="s">
        <v>122</v>
      </c>
      <c r="D7297" s="77" t="s">
        <v>5072</v>
      </c>
      <c r="E7297" s="79" t="s">
        <v>3926</v>
      </c>
      <c r="F7297" s="42"/>
      <c r="G7297" s="80" t="s">
        <v>98</v>
      </c>
      <c r="H7297" s="81">
        <v>3.42E-5</v>
      </c>
      <c r="I7297" s="81">
        <v>0.0</v>
      </c>
      <c r="J7297" s="82">
        <v>720250.97</v>
      </c>
      <c r="K7297" s="82">
        <v>24.63</v>
      </c>
    </row>
    <row r="7298" ht="13.5" customHeight="1">
      <c r="A7298" s="64"/>
      <c r="B7298" s="64"/>
      <c r="C7298" s="64"/>
      <c r="D7298" s="64"/>
      <c r="E7298" s="64"/>
      <c r="F7298" s="64" t="s">
        <v>1935</v>
      </c>
      <c r="G7298" s="74">
        <v>0.0</v>
      </c>
      <c r="H7298" s="64" t="s">
        <v>1936</v>
      </c>
      <c r="I7298" s="74">
        <v>0.0</v>
      </c>
      <c r="J7298" s="64" t="s">
        <v>1937</v>
      </c>
      <c r="K7298" s="74">
        <v>0.0</v>
      </c>
    </row>
    <row r="7299" ht="13.5" customHeight="1">
      <c r="A7299" s="64"/>
      <c r="B7299" s="64"/>
      <c r="C7299" s="64"/>
      <c r="D7299" s="64"/>
      <c r="E7299" s="64"/>
      <c r="F7299" s="64" t="s">
        <v>1938</v>
      </c>
      <c r="G7299" s="74">
        <v>6.95</v>
      </c>
      <c r="H7299" s="75" t="s">
        <v>1939</v>
      </c>
      <c r="I7299" s="34"/>
      <c r="J7299" s="64"/>
      <c r="K7299" s="74">
        <v>36.5</v>
      </c>
    </row>
    <row r="7300" ht="0.75" customHeight="1">
      <c r="A7300" s="76"/>
      <c r="B7300" s="76"/>
      <c r="C7300" s="76"/>
      <c r="D7300" s="76"/>
      <c r="E7300" s="76"/>
      <c r="F7300" s="76"/>
      <c r="G7300" s="76"/>
      <c r="H7300" s="76"/>
      <c r="I7300" s="76"/>
      <c r="J7300" s="76"/>
      <c r="K7300" s="76"/>
    </row>
    <row r="7301" ht="18.0" customHeight="1">
      <c r="A7301" s="39"/>
      <c r="B7301" s="43" t="s">
        <v>83</v>
      </c>
      <c r="C7301" s="39" t="s">
        <v>84</v>
      </c>
      <c r="D7301" s="39" t="s">
        <v>24</v>
      </c>
      <c r="E7301" s="40" t="s">
        <v>1911</v>
      </c>
      <c r="F7301" s="42"/>
      <c r="G7301" s="54" t="s">
        <v>85</v>
      </c>
      <c r="H7301" s="43" t="s">
        <v>25</v>
      </c>
      <c r="I7301" s="43" t="s">
        <v>1912</v>
      </c>
      <c r="J7301" s="43" t="s">
        <v>86</v>
      </c>
      <c r="K7301" s="43" t="s">
        <v>26</v>
      </c>
    </row>
    <row r="7302" ht="64.5" customHeight="1">
      <c r="A7302" s="56" t="s">
        <v>1913</v>
      </c>
      <c r="B7302" s="58" t="s">
        <v>5059</v>
      </c>
      <c r="C7302" s="56" t="s">
        <v>122</v>
      </c>
      <c r="D7302" s="56" t="s">
        <v>5060</v>
      </c>
      <c r="E7302" s="66" t="s">
        <v>3923</v>
      </c>
      <c r="F7302" s="42"/>
      <c r="G7302" s="57" t="s">
        <v>1134</v>
      </c>
      <c r="H7302" s="67">
        <v>1.0</v>
      </c>
      <c r="I7302" s="59"/>
      <c r="J7302" s="59">
        <v>4.58</v>
      </c>
      <c r="K7302" s="59">
        <v>4.58</v>
      </c>
    </row>
    <row r="7303" ht="51.75" customHeight="1">
      <c r="A7303" s="77" t="s">
        <v>1940</v>
      </c>
      <c r="B7303" s="78" t="s">
        <v>5071</v>
      </c>
      <c r="C7303" s="77" t="s">
        <v>122</v>
      </c>
      <c r="D7303" s="77" t="s">
        <v>5072</v>
      </c>
      <c r="E7303" s="79" t="s">
        <v>3926</v>
      </c>
      <c r="F7303" s="42"/>
      <c r="G7303" s="80" t="s">
        <v>98</v>
      </c>
      <c r="H7303" s="81">
        <v>5.7E-6</v>
      </c>
      <c r="I7303" s="81">
        <v>0.0</v>
      </c>
      <c r="J7303" s="82">
        <v>720250.97</v>
      </c>
      <c r="K7303" s="82">
        <v>4.1</v>
      </c>
    </row>
    <row r="7304" ht="25.5" customHeight="1">
      <c r="A7304" s="77" t="s">
        <v>1940</v>
      </c>
      <c r="B7304" s="78" t="s">
        <v>5069</v>
      </c>
      <c r="C7304" s="77" t="s">
        <v>122</v>
      </c>
      <c r="D7304" s="77" t="s">
        <v>5070</v>
      </c>
      <c r="E7304" s="79" t="s">
        <v>3926</v>
      </c>
      <c r="F7304" s="42"/>
      <c r="G7304" s="80" t="s">
        <v>98</v>
      </c>
      <c r="H7304" s="81">
        <v>5.9E-6</v>
      </c>
      <c r="I7304" s="81">
        <v>0.0</v>
      </c>
      <c r="J7304" s="82">
        <v>81699.7</v>
      </c>
      <c r="K7304" s="82">
        <v>0.48</v>
      </c>
    </row>
    <row r="7305" ht="13.5" customHeight="1">
      <c r="A7305" s="64"/>
      <c r="B7305" s="64"/>
      <c r="C7305" s="64"/>
      <c r="D7305" s="64"/>
      <c r="E7305" s="64"/>
      <c r="F7305" s="64" t="s">
        <v>1935</v>
      </c>
      <c r="G7305" s="74">
        <v>0.0</v>
      </c>
      <c r="H7305" s="64" t="s">
        <v>1936</v>
      </c>
      <c r="I7305" s="74">
        <v>0.0</v>
      </c>
      <c r="J7305" s="64" t="s">
        <v>1937</v>
      </c>
      <c r="K7305" s="74">
        <v>0.0</v>
      </c>
    </row>
    <row r="7306" ht="13.5" customHeight="1">
      <c r="A7306" s="64"/>
      <c r="B7306" s="64"/>
      <c r="C7306" s="64"/>
      <c r="D7306" s="64"/>
      <c r="E7306" s="64"/>
      <c r="F7306" s="64" t="s">
        <v>1938</v>
      </c>
      <c r="G7306" s="74">
        <v>1.07</v>
      </c>
      <c r="H7306" s="75" t="s">
        <v>1939</v>
      </c>
      <c r="I7306" s="34"/>
      <c r="J7306" s="64"/>
      <c r="K7306" s="74">
        <v>5.65</v>
      </c>
    </row>
    <row r="7307" ht="0.75" customHeight="1">
      <c r="A7307" s="76"/>
      <c r="B7307" s="76"/>
      <c r="C7307" s="76"/>
      <c r="D7307" s="76"/>
      <c r="E7307" s="76"/>
      <c r="F7307" s="76"/>
      <c r="G7307" s="76"/>
      <c r="H7307" s="76"/>
      <c r="I7307" s="76"/>
      <c r="J7307" s="76"/>
      <c r="K7307" s="76"/>
    </row>
    <row r="7308" ht="18.0" customHeight="1">
      <c r="A7308" s="39"/>
      <c r="B7308" s="43" t="s">
        <v>83</v>
      </c>
      <c r="C7308" s="39" t="s">
        <v>84</v>
      </c>
      <c r="D7308" s="39" t="s">
        <v>24</v>
      </c>
      <c r="E7308" s="40" t="s">
        <v>1911</v>
      </c>
      <c r="F7308" s="42"/>
      <c r="G7308" s="54" t="s">
        <v>85</v>
      </c>
      <c r="H7308" s="43" t="s">
        <v>25</v>
      </c>
      <c r="I7308" s="43" t="s">
        <v>1912</v>
      </c>
      <c r="J7308" s="43" t="s">
        <v>86</v>
      </c>
      <c r="K7308" s="43" t="s">
        <v>26</v>
      </c>
    </row>
    <row r="7309" ht="64.5" customHeight="1">
      <c r="A7309" s="56" t="s">
        <v>1913</v>
      </c>
      <c r="B7309" s="58" t="s">
        <v>5057</v>
      </c>
      <c r="C7309" s="56" t="s">
        <v>122</v>
      </c>
      <c r="D7309" s="56" t="s">
        <v>5058</v>
      </c>
      <c r="E7309" s="66" t="s">
        <v>3923</v>
      </c>
      <c r="F7309" s="42"/>
      <c r="G7309" s="57" t="s">
        <v>1134</v>
      </c>
      <c r="H7309" s="67">
        <v>1.0</v>
      </c>
      <c r="I7309" s="59"/>
      <c r="J7309" s="59">
        <v>11.34</v>
      </c>
      <c r="K7309" s="59">
        <v>11.34</v>
      </c>
    </row>
    <row r="7310" ht="51.75" customHeight="1">
      <c r="A7310" s="77" t="s">
        <v>1940</v>
      </c>
      <c r="B7310" s="78" t="s">
        <v>5071</v>
      </c>
      <c r="C7310" s="77" t="s">
        <v>122</v>
      </c>
      <c r="D7310" s="77" t="s">
        <v>5072</v>
      </c>
      <c r="E7310" s="79" t="s">
        <v>3926</v>
      </c>
      <c r="F7310" s="42"/>
      <c r="G7310" s="80" t="s">
        <v>98</v>
      </c>
      <c r="H7310" s="81">
        <v>1.41E-5</v>
      </c>
      <c r="I7310" s="81">
        <v>0.0</v>
      </c>
      <c r="J7310" s="82">
        <v>720250.97</v>
      </c>
      <c r="K7310" s="82">
        <v>10.15</v>
      </c>
    </row>
    <row r="7311" ht="25.5" customHeight="1">
      <c r="A7311" s="77" t="s">
        <v>1940</v>
      </c>
      <c r="B7311" s="78" t="s">
        <v>5069</v>
      </c>
      <c r="C7311" s="77" t="s">
        <v>122</v>
      </c>
      <c r="D7311" s="77" t="s">
        <v>5070</v>
      </c>
      <c r="E7311" s="79" t="s">
        <v>3926</v>
      </c>
      <c r="F7311" s="42"/>
      <c r="G7311" s="80" t="s">
        <v>98</v>
      </c>
      <c r="H7311" s="81">
        <v>1.46E-5</v>
      </c>
      <c r="I7311" s="81">
        <v>0.0</v>
      </c>
      <c r="J7311" s="82">
        <v>81699.7</v>
      </c>
      <c r="K7311" s="82">
        <v>1.19</v>
      </c>
    </row>
    <row r="7312" ht="13.5" customHeight="1">
      <c r="A7312" s="64"/>
      <c r="B7312" s="64"/>
      <c r="C7312" s="64"/>
      <c r="D7312" s="64"/>
      <c r="E7312" s="64"/>
      <c r="F7312" s="64" t="s">
        <v>1935</v>
      </c>
      <c r="G7312" s="74">
        <v>0.0</v>
      </c>
      <c r="H7312" s="64" t="s">
        <v>1936</v>
      </c>
      <c r="I7312" s="74">
        <v>0.0</v>
      </c>
      <c r="J7312" s="64" t="s">
        <v>1937</v>
      </c>
      <c r="K7312" s="74">
        <v>0.0</v>
      </c>
    </row>
    <row r="7313" ht="13.5" customHeight="1">
      <c r="A7313" s="64"/>
      <c r="B7313" s="64"/>
      <c r="C7313" s="64"/>
      <c r="D7313" s="64"/>
      <c r="E7313" s="64"/>
      <c r="F7313" s="64" t="s">
        <v>1938</v>
      </c>
      <c r="G7313" s="74">
        <v>2.66</v>
      </c>
      <c r="H7313" s="75" t="s">
        <v>1939</v>
      </c>
      <c r="I7313" s="34"/>
      <c r="J7313" s="64"/>
      <c r="K7313" s="74">
        <v>14.0</v>
      </c>
    </row>
    <row r="7314" ht="0.75" customHeight="1">
      <c r="A7314" s="76"/>
      <c r="B7314" s="76"/>
      <c r="C7314" s="76"/>
      <c r="D7314" s="76"/>
      <c r="E7314" s="76"/>
      <c r="F7314" s="76"/>
      <c r="G7314" s="76"/>
      <c r="H7314" s="76"/>
      <c r="I7314" s="76"/>
      <c r="J7314" s="76"/>
      <c r="K7314" s="76"/>
    </row>
    <row r="7315" ht="18.0" customHeight="1">
      <c r="A7315" s="39"/>
      <c r="B7315" s="43" t="s">
        <v>83</v>
      </c>
      <c r="C7315" s="39" t="s">
        <v>84</v>
      </c>
      <c r="D7315" s="39" t="s">
        <v>24</v>
      </c>
      <c r="E7315" s="40" t="s">
        <v>1911</v>
      </c>
      <c r="F7315" s="42"/>
      <c r="G7315" s="54" t="s">
        <v>85</v>
      </c>
      <c r="H7315" s="43" t="s">
        <v>25</v>
      </c>
      <c r="I7315" s="43" t="s">
        <v>1912</v>
      </c>
      <c r="J7315" s="43" t="s">
        <v>86</v>
      </c>
      <c r="K7315" s="43" t="s">
        <v>26</v>
      </c>
    </row>
    <row r="7316" ht="64.5" customHeight="1">
      <c r="A7316" s="56" t="s">
        <v>1913</v>
      </c>
      <c r="B7316" s="58" t="s">
        <v>5067</v>
      </c>
      <c r="C7316" s="56" t="s">
        <v>122</v>
      </c>
      <c r="D7316" s="56" t="s">
        <v>5068</v>
      </c>
      <c r="E7316" s="66" t="s">
        <v>3923</v>
      </c>
      <c r="F7316" s="42"/>
      <c r="G7316" s="57" t="s">
        <v>1134</v>
      </c>
      <c r="H7316" s="67">
        <v>1.0</v>
      </c>
      <c r="I7316" s="59"/>
      <c r="J7316" s="59">
        <v>53.17</v>
      </c>
      <c r="K7316" s="59">
        <v>53.17</v>
      </c>
    </row>
    <row r="7317" ht="25.5" customHeight="1">
      <c r="A7317" s="77" t="s">
        <v>1940</v>
      </c>
      <c r="B7317" s="78" t="s">
        <v>5069</v>
      </c>
      <c r="C7317" s="77" t="s">
        <v>122</v>
      </c>
      <c r="D7317" s="77" t="s">
        <v>5070</v>
      </c>
      <c r="E7317" s="79" t="s">
        <v>3926</v>
      </c>
      <c r="F7317" s="42"/>
      <c r="G7317" s="80" t="s">
        <v>98</v>
      </c>
      <c r="H7317" s="81">
        <v>8.49E-5</v>
      </c>
      <c r="I7317" s="81">
        <v>0.0</v>
      </c>
      <c r="J7317" s="82">
        <v>81699.7</v>
      </c>
      <c r="K7317" s="82">
        <v>6.93</v>
      </c>
    </row>
    <row r="7318" ht="51.75" customHeight="1">
      <c r="A7318" s="77" t="s">
        <v>1940</v>
      </c>
      <c r="B7318" s="78" t="s">
        <v>5071</v>
      </c>
      <c r="C7318" s="77" t="s">
        <v>122</v>
      </c>
      <c r="D7318" s="77" t="s">
        <v>5072</v>
      </c>
      <c r="E7318" s="79" t="s">
        <v>3926</v>
      </c>
      <c r="F7318" s="42"/>
      <c r="G7318" s="80" t="s">
        <v>98</v>
      </c>
      <c r="H7318" s="81">
        <v>6.42E-5</v>
      </c>
      <c r="I7318" s="81">
        <v>0.0</v>
      </c>
      <c r="J7318" s="82">
        <v>720250.97</v>
      </c>
      <c r="K7318" s="82">
        <v>46.24</v>
      </c>
    </row>
    <row r="7319" ht="13.5" customHeight="1">
      <c r="A7319" s="64"/>
      <c r="B7319" s="64"/>
      <c r="C7319" s="64"/>
      <c r="D7319" s="64"/>
      <c r="E7319" s="64"/>
      <c r="F7319" s="64" t="s">
        <v>1935</v>
      </c>
      <c r="G7319" s="74">
        <v>0.0</v>
      </c>
      <c r="H7319" s="64" t="s">
        <v>1936</v>
      </c>
      <c r="I7319" s="74">
        <v>0.0</v>
      </c>
      <c r="J7319" s="64" t="s">
        <v>1937</v>
      </c>
      <c r="K7319" s="74">
        <v>0.0</v>
      </c>
    </row>
    <row r="7320" ht="13.5" customHeight="1">
      <c r="A7320" s="64"/>
      <c r="B7320" s="64"/>
      <c r="C7320" s="64"/>
      <c r="D7320" s="64"/>
      <c r="E7320" s="64"/>
      <c r="F7320" s="64" t="s">
        <v>1938</v>
      </c>
      <c r="G7320" s="74">
        <v>12.51</v>
      </c>
      <c r="H7320" s="75" t="s">
        <v>1939</v>
      </c>
      <c r="I7320" s="34"/>
      <c r="J7320" s="64"/>
      <c r="K7320" s="74">
        <v>65.68</v>
      </c>
    </row>
    <row r="7321" ht="0.75" customHeight="1">
      <c r="A7321" s="76"/>
      <c r="B7321" s="76"/>
      <c r="C7321" s="76"/>
      <c r="D7321" s="76"/>
      <c r="E7321" s="76"/>
      <c r="F7321" s="76"/>
      <c r="G7321" s="76"/>
      <c r="H7321" s="76"/>
      <c r="I7321" s="76"/>
      <c r="J7321" s="76"/>
      <c r="K7321" s="76"/>
    </row>
    <row r="7322" ht="18.0" customHeight="1">
      <c r="A7322" s="39"/>
      <c r="B7322" s="43" t="s">
        <v>83</v>
      </c>
      <c r="C7322" s="39" t="s">
        <v>84</v>
      </c>
      <c r="D7322" s="39" t="s">
        <v>24</v>
      </c>
      <c r="E7322" s="40" t="s">
        <v>1911</v>
      </c>
      <c r="F7322" s="42"/>
      <c r="G7322" s="54" t="s">
        <v>85</v>
      </c>
      <c r="H7322" s="43" t="s">
        <v>25</v>
      </c>
      <c r="I7322" s="43" t="s">
        <v>1912</v>
      </c>
      <c r="J7322" s="43" t="s">
        <v>86</v>
      </c>
      <c r="K7322" s="43" t="s">
        <v>26</v>
      </c>
    </row>
    <row r="7323" ht="64.5" customHeight="1">
      <c r="A7323" s="56" t="s">
        <v>1913</v>
      </c>
      <c r="B7323" s="58" t="s">
        <v>5065</v>
      </c>
      <c r="C7323" s="56" t="s">
        <v>122</v>
      </c>
      <c r="D7323" s="56" t="s">
        <v>5066</v>
      </c>
      <c r="E7323" s="66" t="s">
        <v>3923</v>
      </c>
      <c r="F7323" s="42"/>
      <c r="G7323" s="57" t="s">
        <v>1134</v>
      </c>
      <c r="H7323" s="67">
        <v>1.0</v>
      </c>
      <c r="I7323" s="59"/>
      <c r="J7323" s="59">
        <v>142.91</v>
      </c>
      <c r="K7323" s="59">
        <v>142.91</v>
      </c>
    </row>
    <row r="7324" ht="25.5" customHeight="1">
      <c r="A7324" s="77" t="s">
        <v>1940</v>
      </c>
      <c r="B7324" s="78" t="s">
        <v>5073</v>
      </c>
      <c r="C7324" s="77" t="s">
        <v>122</v>
      </c>
      <c r="D7324" s="77" t="s">
        <v>5074</v>
      </c>
      <c r="E7324" s="79" t="s">
        <v>1943</v>
      </c>
      <c r="F7324" s="42"/>
      <c r="G7324" s="80" t="s">
        <v>1957</v>
      </c>
      <c r="H7324" s="81">
        <v>23.7</v>
      </c>
      <c r="I7324" s="81">
        <v>0.0</v>
      </c>
      <c r="J7324" s="82">
        <v>6.03</v>
      </c>
      <c r="K7324" s="82">
        <v>142.91</v>
      </c>
    </row>
    <row r="7325" ht="13.5" customHeight="1">
      <c r="A7325" s="64"/>
      <c r="B7325" s="64"/>
      <c r="C7325" s="64"/>
      <c r="D7325" s="64"/>
      <c r="E7325" s="64"/>
      <c r="F7325" s="64" t="s">
        <v>1935</v>
      </c>
      <c r="G7325" s="74">
        <v>0.0</v>
      </c>
      <c r="H7325" s="64" t="s">
        <v>1936</v>
      </c>
      <c r="I7325" s="74">
        <v>0.0</v>
      </c>
      <c r="J7325" s="64" t="s">
        <v>1937</v>
      </c>
      <c r="K7325" s="74">
        <v>0.0</v>
      </c>
    </row>
    <row r="7326" ht="13.5" customHeight="1">
      <c r="A7326" s="64"/>
      <c r="B7326" s="64"/>
      <c r="C7326" s="64"/>
      <c r="D7326" s="64"/>
      <c r="E7326" s="64"/>
      <c r="F7326" s="64" t="s">
        <v>1938</v>
      </c>
      <c r="G7326" s="74">
        <v>33.64</v>
      </c>
      <c r="H7326" s="75" t="s">
        <v>1939</v>
      </c>
      <c r="I7326" s="34"/>
      <c r="J7326" s="64"/>
      <c r="K7326" s="74">
        <v>176.55</v>
      </c>
    </row>
    <row r="7327" ht="0.75" customHeight="1">
      <c r="A7327" s="76"/>
      <c r="B7327" s="76"/>
      <c r="C7327" s="76"/>
      <c r="D7327" s="76"/>
      <c r="E7327" s="76"/>
      <c r="F7327" s="76"/>
      <c r="G7327" s="76"/>
      <c r="H7327" s="76"/>
      <c r="I7327" s="76"/>
      <c r="J7327" s="76"/>
      <c r="K7327" s="76"/>
    </row>
    <row r="7328" ht="18.0" customHeight="1">
      <c r="A7328" s="39"/>
      <c r="B7328" s="43" t="s">
        <v>83</v>
      </c>
      <c r="C7328" s="39" t="s">
        <v>84</v>
      </c>
      <c r="D7328" s="39" t="s">
        <v>24</v>
      </c>
      <c r="E7328" s="40" t="s">
        <v>1911</v>
      </c>
      <c r="F7328" s="42"/>
      <c r="G7328" s="54" t="s">
        <v>85</v>
      </c>
      <c r="H7328" s="43" t="s">
        <v>25</v>
      </c>
      <c r="I7328" s="43" t="s">
        <v>1912</v>
      </c>
      <c r="J7328" s="43" t="s">
        <v>86</v>
      </c>
      <c r="K7328" s="43" t="s">
        <v>26</v>
      </c>
    </row>
    <row r="7329" ht="51.75" customHeight="1">
      <c r="A7329" s="56" t="s">
        <v>1913</v>
      </c>
      <c r="B7329" s="58" t="s">
        <v>2524</v>
      </c>
      <c r="C7329" s="56" t="s">
        <v>122</v>
      </c>
      <c r="D7329" s="56" t="s">
        <v>2525</v>
      </c>
      <c r="E7329" s="66" t="s">
        <v>1999</v>
      </c>
      <c r="F7329" s="42"/>
      <c r="G7329" s="57" t="s">
        <v>2025</v>
      </c>
      <c r="H7329" s="67">
        <v>1.0</v>
      </c>
      <c r="I7329" s="59"/>
      <c r="J7329" s="59">
        <v>87.9</v>
      </c>
      <c r="K7329" s="59">
        <v>87.9</v>
      </c>
    </row>
    <row r="7330" ht="51.75" customHeight="1">
      <c r="A7330" s="68" t="s">
        <v>1915</v>
      </c>
      <c r="B7330" s="69" t="s">
        <v>5075</v>
      </c>
      <c r="C7330" s="68" t="s">
        <v>122</v>
      </c>
      <c r="D7330" s="68" t="s">
        <v>5076</v>
      </c>
      <c r="E7330" s="70" t="s">
        <v>3923</v>
      </c>
      <c r="F7330" s="42"/>
      <c r="G7330" s="71" t="s">
        <v>1134</v>
      </c>
      <c r="H7330" s="72">
        <v>1.0</v>
      </c>
      <c r="I7330" s="72">
        <v>0.0</v>
      </c>
      <c r="J7330" s="73">
        <v>5.75</v>
      </c>
      <c r="K7330" s="73">
        <v>5.75</v>
      </c>
    </row>
    <row r="7331" ht="25.5" customHeight="1">
      <c r="A7331" s="68" t="s">
        <v>1915</v>
      </c>
      <c r="B7331" s="69" t="s">
        <v>5061</v>
      </c>
      <c r="C7331" s="68" t="s">
        <v>122</v>
      </c>
      <c r="D7331" s="68" t="s">
        <v>5062</v>
      </c>
      <c r="E7331" s="70" t="s">
        <v>1918</v>
      </c>
      <c r="F7331" s="42"/>
      <c r="G7331" s="71" t="s">
        <v>1134</v>
      </c>
      <c r="H7331" s="72">
        <v>1.0</v>
      </c>
      <c r="I7331" s="72">
        <v>0.0</v>
      </c>
      <c r="J7331" s="73">
        <v>26.38</v>
      </c>
      <c r="K7331" s="73">
        <v>26.38</v>
      </c>
    </row>
    <row r="7332" ht="51.75" customHeight="1">
      <c r="A7332" s="68" t="s">
        <v>1915</v>
      </c>
      <c r="B7332" s="69" t="s">
        <v>1132</v>
      </c>
      <c r="C7332" s="68" t="s">
        <v>122</v>
      </c>
      <c r="D7332" s="68" t="s">
        <v>1133</v>
      </c>
      <c r="E7332" s="70" t="s">
        <v>3923</v>
      </c>
      <c r="F7332" s="42"/>
      <c r="G7332" s="71" t="s">
        <v>1134</v>
      </c>
      <c r="H7332" s="72">
        <v>1.0</v>
      </c>
      <c r="I7332" s="72">
        <v>0.0</v>
      </c>
      <c r="J7332" s="73">
        <v>14.25</v>
      </c>
      <c r="K7332" s="73">
        <v>14.25</v>
      </c>
    </row>
    <row r="7333" ht="51.75" customHeight="1">
      <c r="A7333" s="68" t="s">
        <v>1915</v>
      </c>
      <c r="B7333" s="69" t="s">
        <v>5077</v>
      </c>
      <c r="C7333" s="68" t="s">
        <v>122</v>
      </c>
      <c r="D7333" s="68" t="s">
        <v>5078</v>
      </c>
      <c r="E7333" s="70" t="s">
        <v>3923</v>
      </c>
      <c r="F7333" s="42"/>
      <c r="G7333" s="71" t="s">
        <v>1134</v>
      </c>
      <c r="H7333" s="72">
        <v>1.0</v>
      </c>
      <c r="I7333" s="72">
        <v>0.0</v>
      </c>
      <c r="J7333" s="73">
        <v>41.52</v>
      </c>
      <c r="K7333" s="73">
        <v>41.52</v>
      </c>
    </row>
    <row r="7334" ht="13.5" customHeight="1">
      <c r="A7334" s="64"/>
      <c r="B7334" s="64"/>
      <c r="C7334" s="64"/>
      <c r="D7334" s="64"/>
      <c r="E7334" s="64"/>
      <c r="F7334" s="64" t="s">
        <v>1935</v>
      </c>
      <c r="G7334" s="74">
        <v>10.28</v>
      </c>
      <c r="H7334" s="64" t="s">
        <v>1936</v>
      </c>
      <c r="I7334" s="74">
        <v>11.07</v>
      </c>
      <c r="J7334" s="64" t="s">
        <v>1937</v>
      </c>
      <c r="K7334" s="74">
        <v>21.35</v>
      </c>
    </row>
    <row r="7335" ht="13.5" customHeight="1">
      <c r="A7335" s="64"/>
      <c r="B7335" s="64"/>
      <c r="C7335" s="64"/>
      <c r="D7335" s="64"/>
      <c r="E7335" s="64"/>
      <c r="F7335" s="64" t="s">
        <v>1938</v>
      </c>
      <c r="G7335" s="74">
        <v>20.69</v>
      </c>
      <c r="H7335" s="75" t="s">
        <v>1939</v>
      </c>
      <c r="I7335" s="34"/>
      <c r="J7335" s="64"/>
      <c r="K7335" s="74">
        <v>108.59</v>
      </c>
    </row>
    <row r="7336" ht="0.75" customHeight="1">
      <c r="A7336" s="76"/>
      <c r="B7336" s="76"/>
      <c r="C7336" s="76"/>
      <c r="D7336" s="76"/>
      <c r="E7336" s="76"/>
      <c r="F7336" s="76"/>
      <c r="G7336" s="76"/>
      <c r="H7336" s="76"/>
      <c r="I7336" s="76"/>
      <c r="J7336" s="76"/>
      <c r="K7336" s="76"/>
    </row>
    <row r="7337" ht="18.0" customHeight="1">
      <c r="A7337" s="39"/>
      <c r="B7337" s="43" t="s">
        <v>83</v>
      </c>
      <c r="C7337" s="39" t="s">
        <v>84</v>
      </c>
      <c r="D7337" s="39" t="s">
        <v>24</v>
      </c>
      <c r="E7337" s="40" t="s">
        <v>1911</v>
      </c>
      <c r="F7337" s="42"/>
      <c r="G7337" s="54" t="s">
        <v>85</v>
      </c>
      <c r="H7337" s="43" t="s">
        <v>25</v>
      </c>
      <c r="I7337" s="43" t="s">
        <v>1912</v>
      </c>
      <c r="J7337" s="43" t="s">
        <v>86</v>
      </c>
      <c r="K7337" s="43" t="s">
        <v>26</v>
      </c>
    </row>
    <row r="7338" ht="51.75" customHeight="1">
      <c r="A7338" s="56" t="s">
        <v>1913</v>
      </c>
      <c r="B7338" s="58" t="s">
        <v>2526</v>
      </c>
      <c r="C7338" s="56" t="s">
        <v>122</v>
      </c>
      <c r="D7338" s="56" t="s">
        <v>2527</v>
      </c>
      <c r="E7338" s="66" t="s">
        <v>1999</v>
      </c>
      <c r="F7338" s="42"/>
      <c r="G7338" s="57" t="s">
        <v>2000</v>
      </c>
      <c r="H7338" s="67">
        <v>1.0</v>
      </c>
      <c r="I7338" s="59"/>
      <c r="J7338" s="59">
        <v>362.96</v>
      </c>
      <c r="K7338" s="59">
        <v>362.96</v>
      </c>
    </row>
    <row r="7339" ht="51.75" customHeight="1">
      <c r="A7339" s="68" t="s">
        <v>1915</v>
      </c>
      <c r="B7339" s="69" t="s">
        <v>5079</v>
      </c>
      <c r="C7339" s="68" t="s">
        <v>122</v>
      </c>
      <c r="D7339" s="68" t="s">
        <v>5080</v>
      </c>
      <c r="E7339" s="70" t="s">
        <v>3923</v>
      </c>
      <c r="F7339" s="42"/>
      <c r="G7339" s="71" t="s">
        <v>1134</v>
      </c>
      <c r="H7339" s="72">
        <v>1.0</v>
      </c>
      <c r="I7339" s="72">
        <v>0.0</v>
      </c>
      <c r="J7339" s="73">
        <v>205.02</v>
      </c>
      <c r="K7339" s="73">
        <v>205.02</v>
      </c>
    </row>
    <row r="7340" ht="51.75" customHeight="1">
      <c r="A7340" s="68" t="s">
        <v>1915</v>
      </c>
      <c r="B7340" s="69" t="s">
        <v>5075</v>
      </c>
      <c r="C7340" s="68" t="s">
        <v>122</v>
      </c>
      <c r="D7340" s="68" t="s">
        <v>5076</v>
      </c>
      <c r="E7340" s="70" t="s">
        <v>3923</v>
      </c>
      <c r="F7340" s="42"/>
      <c r="G7340" s="71" t="s">
        <v>1134</v>
      </c>
      <c r="H7340" s="72">
        <v>1.0</v>
      </c>
      <c r="I7340" s="72">
        <v>0.0</v>
      </c>
      <c r="J7340" s="73">
        <v>5.75</v>
      </c>
      <c r="K7340" s="73">
        <v>5.75</v>
      </c>
    </row>
    <row r="7341" ht="25.5" customHeight="1">
      <c r="A7341" s="68" t="s">
        <v>1915</v>
      </c>
      <c r="B7341" s="69" t="s">
        <v>5061</v>
      </c>
      <c r="C7341" s="68" t="s">
        <v>122</v>
      </c>
      <c r="D7341" s="68" t="s">
        <v>5062</v>
      </c>
      <c r="E7341" s="70" t="s">
        <v>1918</v>
      </c>
      <c r="F7341" s="42"/>
      <c r="G7341" s="71" t="s">
        <v>1134</v>
      </c>
      <c r="H7341" s="72">
        <v>1.0</v>
      </c>
      <c r="I7341" s="72">
        <v>0.0</v>
      </c>
      <c r="J7341" s="73">
        <v>26.38</v>
      </c>
      <c r="K7341" s="73">
        <v>26.38</v>
      </c>
    </row>
    <row r="7342" ht="51.75" customHeight="1">
      <c r="A7342" s="68" t="s">
        <v>1915</v>
      </c>
      <c r="B7342" s="69" t="s">
        <v>5081</v>
      </c>
      <c r="C7342" s="68" t="s">
        <v>122</v>
      </c>
      <c r="D7342" s="68" t="s">
        <v>5082</v>
      </c>
      <c r="E7342" s="70" t="s">
        <v>3923</v>
      </c>
      <c r="F7342" s="42"/>
      <c r="G7342" s="71" t="s">
        <v>1134</v>
      </c>
      <c r="H7342" s="72">
        <v>1.0</v>
      </c>
      <c r="I7342" s="72">
        <v>0.0</v>
      </c>
      <c r="J7342" s="73">
        <v>70.04</v>
      </c>
      <c r="K7342" s="73">
        <v>70.04</v>
      </c>
    </row>
    <row r="7343" ht="51.75" customHeight="1">
      <c r="A7343" s="68" t="s">
        <v>1915</v>
      </c>
      <c r="B7343" s="69" t="s">
        <v>5077</v>
      </c>
      <c r="C7343" s="68" t="s">
        <v>122</v>
      </c>
      <c r="D7343" s="68" t="s">
        <v>5078</v>
      </c>
      <c r="E7343" s="70" t="s">
        <v>3923</v>
      </c>
      <c r="F7343" s="42"/>
      <c r="G7343" s="71" t="s">
        <v>1134</v>
      </c>
      <c r="H7343" s="72">
        <v>1.0</v>
      </c>
      <c r="I7343" s="72">
        <v>0.0</v>
      </c>
      <c r="J7343" s="73">
        <v>41.52</v>
      </c>
      <c r="K7343" s="73">
        <v>41.52</v>
      </c>
    </row>
    <row r="7344" ht="51.75" customHeight="1">
      <c r="A7344" s="68" t="s">
        <v>1915</v>
      </c>
      <c r="B7344" s="69" t="s">
        <v>1132</v>
      </c>
      <c r="C7344" s="68" t="s">
        <v>122</v>
      </c>
      <c r="D7344" s="68" t="s">
        <v>1133</v>
      </c>
      <c r="E7344" s="70" t="s">
        <v>3923</v>
      </c>
      <c r="F7344" s="42"/>
      <c r="G7344" s="71" t="s">
        <v>1134</v>
      </c>
      <c r="H7344" s="72">
        <v>1.0</v>
      </c>
      <c r="I7344" s="72">
        <v>0.0</v>
      </c>
      <c r="J7344" s="73">
        <v>14.25</v>
      </c>
      <c r="K7344" s="73">
        <v>14.25</v>
      </c>
    </row>
    <row r="7345" ht="13.5" customHeight="1">
      <c r="A7345" s="64"/>
      <c r="B7345" s="64"/>
      <c r="C7345" s="64"/>
      <c r="D7345" s="64"/>
      <c r="E7345" s="64"/>
      <c r="F7345" s="64" t="s">
        <v>1935</v>
      </c>
      <c r="G7345" s="74">
        <v>10.28</v>
      </c>
      <c r="H7345" s="64" t="s">
        <v>1936</v>
      </c>
      <c r="I7345" s="74">
        <v>11.07</v>
      </c>
      <c r="J7345" s="64" t="s">
        <v>1937</v>
      </c>
      <c r="K7345" s="74">
        <v>21.35</v>
      </c>
    </row>
    <row r="7346" ht="13.5" customHeight="1">
      <c r="A7346" s="64"/>
      <c r="B7346" s="64"/>
      <c r="C7346" s="64"/>
      <c r="D7346" s="64"/>
      <c r="E7346" s="64"/>
      <c r="F7346" s="64" t="s">
        <v>1938</v>
      </c>
      <c r="G7346" s="74">
        <v>85.44</v>
      </c>
      <c r="H7346" s="75" t="s">
        <v>1939</v>
      </c>
      <c r="I7346" s="34"/>
      <c r="J7346" s="64"/>
      <c r="K7346" s="74">
        <v>448.4</v>
      </c>
    </row>
    <row r="7347" ht="0.75" customHeight="1">
      <c r="A7347" s="76"/>
      <c r="B7347" s="76"/>
      <c r="C7347" s="76"/>
      <c r="D7347" s="76"/>
      <c r="E7347" s="76"/>
      <c r="F7347" s="76"/>
      <c r="G7347" s="76"/>
      <c r="H7347" s="76"/>
      <c r="I7347" s="76"/>
      <c r="J7347" s="76"/>
      <c r="K7347" s="76"/>
    </row>
    <row r="7348" ht="18.0" customHeight="1">
      <c r="A7348" s="39"/>
      <c r="B7348" s="43" t="s">
        <v>83</v>
      </c>
      <c r="C7348" s="39" t="s">
        <v>84</v>
      </c>
      <c r="D7348" s="39" t="s">
        <v>24</v>
      </c>
      <c r="E7348" s="40" t="s">
        <v>1911</v>
      </c>
      <c r="F7348" s="42"/>
      <c r="G7348" s="54" t="s">
        <v>85</v>
      </c>
      <c r="H7348" s="43" t="s">
        <v>25</v>
      </c>
      <c r="I7348" s="43" t="s">
        <v>1912</v>
      </c>
      <c r="J7348" s="43" t="s">
        <v>86</v>
      </c>
      <c r="K7348" s="43" t="s">
        <v>26</v>
      </c>
    </row>
    <row r="7349" ht="51.75" customHeight="1">
      <c r="A7349" s="56" t="s">
        <v>1913</v>
      </c>
      <c r="B7349" s="58" t="s">
        <v>5077</v>
      </c>
      <c r="C7349" s="56" t="s">
        <v>122</v>
      </c>
      <c r="D7349" s="56" t="s">
        <v>5078</v>
      </c>
      <c r="E7349" s="66" t="s">
        <v>3923</v>
      </c>
      <c r="F7349" s="42"/>
      <c r="G7349" s="57" t="s">
        <v>1134</v>
      </c>
      <c r="H7349" s="67">
        <v>1.0</v>
      </c>
      <c r="I7349" s="59"/>
      <c r="J7349" s="59">
        <v>41.52</v>
      </c>
      <c r="K7349" s="59">
        <v>41.52</v>
      </c>
    </row>
    <row r="7350" ht="39.0" customHeight="1">
      <c r="A7350" s="77" t="s">
        <v>1940</v>
      </c>
      <c r="B7350" s="78" t="s">
        <v>3927</v>
      </c>
      <c r="C7350" s="77" t="s">
        <v>122</v>
      </c>
      <c r="D7350" s="77" t="s">
        <v>3928</v>
      </c>
      <c r="E7350" s="79" t="s">
        <v>3926</v>
      </c>
      <c r="F7350" s="42"/>
      <c r="G7350" s="80" t="s">
        <v>98</v>
      </c>
      <c r="H7350" s="81">
        <v>6.03E-5</v>
      </c>
      <c r="I7350" s="81">
        <v>0.0</v>
      </c>
      <c r="J7350" s="82">
        <v>279656.7</v>
      </c>
      <c r="K7350" s="82">
        <v>16.86</v>
      </c>
    </row>
    <row r="7351" ht="51.75" customHeight="1">
      <c r="A7351" s="77" t="s">
        <v>1940</v>
      </c>
      <c r="B7351" s="78" t="s">
        <v>3924</v>
      </c>
      <c r="C7351" s="77" t="s">
        <v>122</v>
      </c>
      <c r="D7351" s="77" t="s">
        <v>3925</v>
      </c>
      <c r="E7351" s="79" t="s">
        <v>3926</v>
      </c>
      <c r="F7351" s="42"/>
      <c r="G7351" s="80" t="s">
        <v>98</v>
      </c>
      <c r="H7351" s="81">
        <v>3.42E-5</v>
      </c>
      <c r="I7351" s="81">
        <v>0.0</v>
      </c>
      <c r="J7351" s="82">
        <v>721322.92</v>
      </c>
      <c r="K7351" s="82">
        <v>24.66</v>
      </c>
    </row>
    <row r="7352" ht="13.5" customHeight="1">
      <c r="A7352" s="64"/>
      <c r="B7352" s="64"/>
      <c r="C7352" s="64"/>
      <c r="D7352" s="64"/>
      <c r="E7352" s="64"/>
      <c r="F7352" s="64" t="s">
        <v>1935</v>
      </c>
      <c r="G7352" s="74">
        <v>0.0</v>
      </c>
      <c r="H7352" s="64" t="s">
        <v>1936</v>
      </c>
      <c r="I7352" s="74">
        <v>0.0</v>
      </c>
      <c r="J7352" s="64" t="s">
        <v>1937</v>
      </c>
      <c r="K7352" s="74">
        <v>0.0</v>
      </c>
    </row>
    <row r="7353" ht="13.5" customHeight="1">
      <c r="A7353" s="64"/>
      <c r="B7353" s="64"/>
      <c r="C7353" s="64"/>
      <c r="D7353" s="64"/>
      <c r="E7353" s="64"/>
      <c r="F7353" s="64" t="s">
        <v>1938</v>
      </c>
      <c r="G7353" s="74">
        <v>9.77</v>
      </c>
      <c r="H7353" s="75" t="s">
        <v>1939</v>
      </c>
      <c r="I7353" s="34"/>
      <c r="J7353" s="64"/>
      <c r="K7353" s="74">
        <v>51.29</v>
      </c>
    </row>
    <row r="7354" ht="0.75" customHeight="1">
      <c r="A7354" s="76"/>
      <c r="B7354" s="76"/>
      <c r="C7354" s="76"/>
      <c r="D7354" s="76"/>
      <c r="E7354" s="76"/>
      <c r="F7354" s="76"/>
      <c r="G7354" s="76"/>
      <c r="H7354" s="76"/>
      <c r="I7354" s="76"/>
      <c r="J7354" s="76"/>
      <c r="K7354" s="76"/>
    </row>
    <row r="7355" ht="18.0" customHeight="1">
      <c r="A7355" s="39"/>
      <c r="B7355" s="43" t="s">
        <v>83</v>
      </c>
      <c r="C7355" s="39" t="s">
        <v>84</v>
      </c>
      <c r="D7355" s="39" t="s">
        <v>24</v>
      </c>
      <c r="E7355" s="40" t="s">
        <v>1911</v>
      </c>
      <c r="F7355" s="42"/>
      <c r="G7355" s="54" t="s">
        <v>85</v>
      </c>
      <c r="H7355" s="43" t="s">
        <v>25</v>
      </c>
      <c r="I7355" s="43" t="s">
        <v>1912</v>
      </c>
      <c r="J7355" s="43" t="s">
        <v>86</v>
      </c>
      <c r="K7355" s="43" t="s">
        <v>26</v>
      </c>
    </row>
    <row r="7356" ht="51.75" customHeight="1">
      <c r="A7356" s="56" t="s">
        <v>1913</v>
      </c>
      <c r="B7356" s="58" t="s">
        <v>5075</v>
      </c>
      <c r="C7356" s="56" t="s">
        <v>122</v>
      </c>
      <c r="D7356" s="56" t="s">
        <v>5076</v>
      </c>
      <c r="E7356" s="66" t="s">
        <v>3923</v>
      </c>
      <c r="F7356" s="42"/>
      <c r="G7356" s="57" t="s">
        <v>1134</v>
      </c>
      <c r="H7356" s="67">
        <v>1.0</v>
      </c>
      <c r="I7356" s="59"/>
      <c r="J7356" s="59">
        <v>5.75</v>
      </c>
      <c r="K7356" s="59">
        <v>5.75</v>
      </c>
    </row>
    <row r="7357" ht="51.75" customHeight="1">
      <c r="A7357" s="77" t="s">
        <v>1940</v>
      </c>
      <c r="B7357" s="78" t="s">
        <v>3924</v>
      </c>
      <c r="C7357" s="77" t="s">
        <v>122</v>
      </c>
      <c r="D7357" s="77" t="s">
        <v>3925</v>
      </c>
      <c r="E7357" s="79" t="s">
        <v>3926</v>
      </c>
      <c r="F7357" s="42"/>
      <c r="G7357" s="80" t="s">
        <v>98</v>
      </c>
      <c r="H7357" s="81">
        <v>5.7E-6</v>
      </c>
      <c r="I7357" s="81">
        <v>0.0</v>
      </c>
      <c r="J7357" s="82">
        <v>721322.92</v>
      </c>
      <c r="K7357" s="82">
        <v>4.11</v>
      </c>
    </row>
    <row r="7358" ht="39.0" customHeight="1">
      <c r="A7358" s="77" t="s">
        <v>1940</v>
      </c>
      <c r="B7358" s="78" t="s">
        <v>3927</v>
      </c>
      <c r="C7358" s="77" t="s">
        <v>122</v>
      </c>
      <c r="D7358" s="77" t="s">
        <v>3928</v>
      </c>
      <c r="E7358" s="79" t="s">
        <v>3926</v>
      </c>
      <c r="F7358" s="42"/>
      <c r="G7358" s="80" t="s">
        <v>98</v>
      </c>
      <c r="H7358" s="81">
        <v>5.9E-6</v>
      </c>
      <c r="I7358" s="81">
        <v>0.0</v>
      </c>
      <c r="J7358" s="82">
        <v>279656.7</v>
      </c>
      <c r="K7358" s="82">
        <v>1.64</v>
      </c>
    </row>
    <row r="7359" ht="13.5" customHeight="1">
      <c r="A7359" s="64"/>
      <c r="B7359" s="64"/>
      <c r="C7359" s="64"/>
      <c r="D7359" s="64"/>
      <c r="E7359" s="64"/>
      <c r="F7359" s="64" t="s">
        <v>1935</v>
      </c>
      <c r="G7359" s="74">
        <v>0.0</v>
      </c>
      <c r="H7359" s="64" t="s">
        <v>1936</v>
      </c>
      <c r="I7359" s="74">
        <v>0.0</v>
      </c>
      <c r="J7359" s="64" t="s">
        <v>1937</v>
      </c>
      <c r="K7359" s="74">
        <v>0.0</v>
      </c>
    </row>
    <row r="7360" ht="13.5" customHeight="1">
      <c r="A7360" s="64"/>
      <c r="B7360" s="64"/>
      <c r="C7360" s="64"/>
      <c r="D7360" s="64"/>
      <c r="E7360" s="64"/>
      <c r="F7360" s="64" t="s">
        <v>1938</v>
      </c>
      <c r="G7360" s="74">
        <v>1.35</v>
      </c>
      <c r="H7360" s="75" t="s">
        <v>1939</v>
      </c>
      <c r="I7360" s="34"/>
      <c r="J7360" s="64"/>
      <c r="K7360" s="74">
        <v>7.1</v>
      </c>
    </row>
    <row r="7361" ht="0.75" customHeight="1">
      <c r="A7361" s="76"/>
      <c r="B7361" s="76"/>
      <c r="C7361" s="76"/>
      <c r="D7361" s="76"/>
      <c r="E7361" s="76"/>
      <c r="F7361" s="76"/>
      <c r="G7361" s="76"/>
      <c r="H7361" s="76"/>
      <c r="I7361" s="76"/>
      <c r="J7361" s="76"/>
      <c r="K7361" s="76"/>
    </row>
    <row r="7362" ht="18.0" customHeight="1">
      <c r="A7362" s="39"/>
      <c r="B7362" s="43" t="s">
        <v>83</v>
      </c>
      <c r="C7362" s="39" t="s">
        <v>84</v>
      </c>
      <c r="D7362" s="39" t="s">
        <v>24</v>
      </c>
      <c r="E7362" s="40" t="s">
        <v>1911</v>
      </c>
      <c r="F7362" s="42"/>
      <c r="G7362" s="54" t="s">
        <v>85</v>
      </c>
      <c r="H7362" s="43" t="s">
        <v>25</v>
      </c>
      <c r="I7362" s="43" t="s">
        <v>1912</v>
      </c>
      <c r="J7362" s="43" t="s">
        <v>86</v>
      </c>
      <c r="K7362" s="43" t="s">
        <v>26</v>
      </c>
    </row>
    <row r="7363" ht="51.75" customHeight="1">
      <c r="A7363" s="56" t="s">
        <v>1913</v>
      </c>
      <c r="B7363" s="58" t="s">
        <v>5081</v>
      </c>
      <c r="C7363" s="56" t="s">
        <v>122</v>
      </c>
      <c r="D7363" s="56" t="s">
        <v>5082</v>
      </c>
      <c r="E7363" s="66" t="s">
        <v>3923</v>
      </c>
      <c r="F7363" s="42"/>
      <c r="G7363" s="57" t="s">
        <v>1134</v>
      </c>
      <c r="H7363" s="67">
        <v>1.0</v>
      </c>
      <c r="I7363" s="59"/>
      <c r="J7363" s="59">
        <v>70.04</v>
      </c>
      <c r="K7363" s="59">
        <v>70.04</v>
      </c>
    </row>
    <row r="7364" ht="39.0" customHeight="1">
      <c r="A7364" s="77" t="s">
        <v>1940</v>
      </c>
      <c r="B7364" s="78" t="s">
        <v>3927</v>
      </c>
      <c r="C7364" s="77" t="s">
        <v>122</v>
      </c>
      <c r="D7364" s="77" t="s">
        <v>3928</v>
      </c>
      <c r="E7364" s="79" t="s">
        <v>3926</v>
      </c>
      <c r="F7364" s="42"/>
      <c r="G7364" s="80" t="s">
        <v>98</v>
      </c>
      <c r="H7364" s="81">
        <v>8.49E-5</v>
      </c>
      <c r="I7364" s="81">
        <v>0.0</v>
      </c>
      <c r="J7364" s="82">
        <v>279656.7</v>
      </c>
      <c r="K7364" s="82">
        <v>23.74</v>
      </c>
    </row>
    <row r="7365" ht="51.75" customHeight="1">
      <c r="A7365" s="77" t="s">
        <v>1940</v>
      </c>
      <c r="B7365" s="78" t="s">
        <v>3924</v>
      </c>
      <c r="C7365" s="77" t="s">
        <v>122</v>
      </c>
      <c r="D7365" s="77" t="s">
        <v>3925</v>
      </c>
      <c r="E7365" s="79" t="s">
        <v>3926</v>
      </c>
      <c r="F7365" s="42"/>
      <c r="G7365" s="80" t="s">
        <v>98</v>
      </c>
      <c r="H7365" s="81">
        <v>6.42E-5</v>
      </c>
      <c r="I7365" s="81">
        <v>0.0</v>
      </c>
      <c r="J7365" s="82">
        <v>721322.92</v>
      </c>
      <c r="K7365" s="82">
        <v>46.3</v>
      </c>
    </row>
    <row r="7366" ht="13.5" customHeight="1">
      <c r="A7366" s="64"/>
      <c r="B7366" s="64"/>
      <c r="C7366" s="64"/>
      <c r="D7366" s="64"/>
      <c r="E7366" s="64"/>
      <c r="F7366" s="64" t="s">
        <v>1935</v>
      </c>
      <c r="G7366" s="74">
        <v>0.0</v>
      </c>
      <c r="H7366" s="64" t="s">
        <v>1936</v>
      </c>
      <c r="I7366" s="74">
        <v>0.0</v>
      </c>
      <c r="J7366" s="64" t="s">
        <v>1937</v>
      </c>
      <c r="K7366" s="74">
        <v>0.0</v>
      </c>
    </row>
    <row r="7367" ht="13.5" customHeight="1">
      <c r="A7367" s="64"/>
      <c r="B7367" s="64"/>
      <c r="C7367" s="64"/>
      <c r="D7367" s="64"/>
      <c r="E7367" s="64"/>
      <c r="F7367" s="64" t="s">
        <v>1938</v>
      </c>
      <c r="G7367" s="74">
        <v>16.48</v>
      </c>
      <c r="H7367" s="75" t="s">
        <v>1939</v>
      </c>
      <c r="I7367" s="34"/>
      <c r="J7367" s="64"/>
      <c r="K7367" s="74">
        <v>86.52</v>
      </c>
    </row>
    <row r="7368" ht="0.75" customHeight="1">
      <c r="A7368" s="76"/>
      <c r="B7368" s="76"/>
      <c r="C7368" s="76"/>
      <c r="D7368" s="76"/>
      <c r="E7368" s="76"/>
      <c r="F7368" s="76"/>
      <c r="G7368" s="76"/>
      <c r="H7368" s="76"/>
      <c r="I7368" s="76"/>
      <c r="J7368" s="76"/>
      <c r="K7368" s="76"/>
    </row>
    <row r="7369" ht="18.0" customHeight="1">
      <c r="A7369" s="39"/>
      <c r="B7369" s="43" t="s">
        <v>83</v>
      </c>
      <c r="C7369" s="39" t="s">
        <v>84</v>
      </c>
      <c r="D7369" s="39" t="s">
        <v>24</v>
      </c>
      <c r="E7369" s="40" t="s">
        <v>1911</v>
      </c>
      <c r="F7369" s="42"/>
      <c r="G7369" s="54" t="s">
        <v>85</v>
      </c>
      <c r="H7369" s="43" t="s">
        <v>25</v>
      </c>
      <c r="I7369" s="43" t="s">
        <v>1912</v>
      </c>
      <c r="J7369" s="43" t="s">
        <v>86</v>
      </c>
      <c r="K7369" s="43" t="s">
        <v>26</v>
      </c>
    </row>
    <row r="7370" ht="51.75" customHeight="1">
      <c r="A7370" s="56" t="s">
        <v>1913</v>
      </c>
      <c r="B7370" s="58" t="s">
        <v>5079</v>
      </c>
      <c r="C7370" s="56" t="s">
        <v>122</v>
      </c>
      <c r="D7370" s="56" t="s">
        <v>5080</v>
      </c>
      <c r="E7370" s="66" t="s">
        <v>3923</v>
      </c>
      <c r="F7370" s="42"/>
      <c r="G7370" s="57" t="s">
        <v>1134</v>
      </c>
      <c r="H7370" s="67">
        <v>1.0</v>
      </c>
      <c r="I7370" s="59"/>
      <c r="J7370" s="59">
        <v>205.02</v>
      </c>
      <c r="K7370" s="59">
        <v>205.02</v>
      </c>
    </row>
    <row r="7371" ht="25.5" customHeight="1">
      <c r="A7371" s="77" t="s">
        <v>1940</v>
      </c>
      <c r="B7371" s="78" t="s">
        <v>5073</v>
      </c>
      <c r="C7371" s="77" t="s">
        <v>122</v>
      </c>
      <c r="D7371" s="77" t="s">
        <v>5074</v>
      </c>
      <c r="E7371" s="79" t="s">
        <v>1943</v>
      </c>
      <c r="F7371" s="42"/>
      <c r="G7371" s="80" t="s">
        <v>1957</v>
      </c>
      <c r="H7371" s="81">
        <v>34.0</v>
      </c>
      <c r="I7371" s="81">
        <v>0.0</v>
      </c>
      <c r="J7371" s="82">
        <v>6.03</v>
      </c>
      <c r="K7371" s="82">
        <v>205.02</v>
      </c>
    </row>
    <row r="7372" ht="13.5" customHeight="1">
      <c r="A7372" s="64"/>
      <c r="B7372" s="64"/>
      <c r="C7372" s="64"/>
      <c r="D7372" s="64"/>
      <c r="E7372" s="64"/>
      <c r="F7372" s="64" t="s">
        <v>1935</v>
      </c>
      <c r="G7372" s="74">
        <v>0.0</v>
      </c>
      <c r="H7372" s="64" t="s">
        <v>1936</v>
      </c>
      <c r="I7372" s="74">
        <v>0.0</v>
      </c>
      <c r="J7372" s="64" t="s">
        <v>1937</v>
      </c>
      <c r="K7372" s="74">
        <v>0.0</v>
      </c>
    </row>
    <row r="7373" ht="13.5" customHeight="1">
      <c r="A7373" s="64"/>
      <c r="B7373" s="64"/>
      <c r="C7373" s="64"/>
      <c r="D7373" s="64"/>
      <c r="E7373" s="64"/>
      <c r="F7373" s="64" t="s">
        <v>1938</v>
      </c>
      <c r="G7373" s="74">
        <v>48.26</v>
      </c>
      <c r="H7373" s="75" t="s">
        <v>1939</v>
      </c>
      <c r="I7373" s="34"/>
      <c r="J7373" s="64"/>
      <c r="K7373" s="74">
        <v>253.28</v>
      </c>
    </row>
    <row r="7374" ht="0.75" customHeight="1">
      <c r="A7374" s="76"/>
      <c r="B7374" s="76"/>
      <c r="C7374" s="76"/>
      <c r="D7374" s="76"/>
      <c r="E7374" s="76"/>
      <c r="F7374" s="76"/>
      <c r="G7374" s="76"/>
      <c r="H7374" s="76"/>
      <c r="I7374" s="76"/>
      <c r="J7374" s="76"/>
      <c r="K7374" s="76"/>
    </row>
    <row r="7375" ht="18.0" customHeight="1">
      <c r="A7375" s="39"/>
      <c r="B7375" s="43" t="s">
        <v>83</v>
      </c>
      <c r="C7375" s="39" t="s">
        <v>84</v>
      </c>
      <c r="D7375" s="39" t="s">
        <v>24</v>
      </c>
      <c r="E7375" s="40" t="s">
        <v>1911</v>
      </c>
      <c r="F7375" s="42"/>
      <c r="G7375" s="54" t="s">
        <v>85</v>
      </c>
      <c r="H7375" s="43" t="s">
        <v>25</v>
      </c>
      <c r="I7375" s="43" t="s">
        <v>1912</v>
      </c>
      <c r="J7375" s="43" t="s">
        <v>86</v>
      </c>
      <c r="K7375" s="43" t="s">
        <v>26</v>
      </c>
    </row>
    <row r="7376" ht="64.5" customHeight="1">
      <c r="A7376" s="56" t="s">
        <v>1913</v>
      </c>
      <c r="B7376" s="58" t="s">
        <v>2262</v>
      </c>
      <c r="C7376" s="56" t="s">
        <v>122</v>
      </c>
      <c r="D7376" s="56" t="s">
        <v>2263</v>
      </c>
      <c r="E7376" s="66" t="s">
        <v>1999</v>
      </c>
      <c r="F7376" s="42"/>
      <c r="G7376" s="57" t="s">
        <v>2025</v>
      </c>
      <c r="H7376" s="67">
        <v>1.0</v>
      </c>
      <c r="I7376" s="59"/>
      <c r="J7376" s="59">
        <v>70.99</v>
      </c>
      <c r="K7376" s="59">
        <v>70.99</v>
      </c>
    </row>
    <row r="7377" ht="64.5" customHeight="1">
      <c r="A7377" s="68" t="s">
        <v>1915</v>
      </c>
      <c r="B7377" s="69" t="s">
        <v>5083</v>
      </c>
      <c r="C7377" s="68" t="s">
        <v>122</v>
      </c>
      <c r="D7377" s="68" t="s">
        <v>5084</v>
      </c>
      <c r="E7377" s="70" t="s">
        <v>3923</v>
      </c>
      <c r="F7377" s="42"/>
      <c r="G7377" s="71" t="s">
        <v>1134</v>
      </c>
      <c r="H7377" s="72">
        <v>1.0</v>
      </c>
      <c r="I7377" s="72">
        <v>0.0</v>
      </c>
      <c r="J7377" s="73">
        <v>29.43</v>
      </c>
      <c r="K7377" s="73">
        <v>29.43</v>
      </c>
    </row>
    <row r="7378" ht="24.0" customHeight="1">
      <c r="A7378" s="68" t="s">
        <v>1915</v>
      </c>
      <c r="B7378" s="69" t="s">
        <v>5085</v>
      </c>
      <c r="C7378" s="68" t="s">
        <v>122</v>
      </c>
      <c r="D7378" s="68" t="s">
        <v>5086</v>
      </c>
      <c r="E7378" s="70" t="s">
        <v>1918</v>
      </c>
      <c r="F7378" s="42"/>
      <c r="G7378" s="71" t="s">
        <v>1134</v>
      </c>
      <c r="H7378" s="72">
        <v>1.0</v>
      </c>
      <c r="I7378" s="72">
        <v>0.0</v>
      </c>
      <c r="J7378" s="73">
        <v>25.59</v>
      </c>
      <c r="K7378" s="73">
        <v>25.59</v>
      </c>
    </row>
    <row r="7379" ht="64.5" customHeight="1">
      <c r="A7379" s="68" t="s">
        <v>1915</v>
      </c>
      <c r="B7379" s="69" t="s">
        <v>5087</v>
      </c>
      <c r="C7379" s="68" t="s">
        <v>122</v>
      </c>
      <c r="D7379" s="68" t="s">
        <v>5088</v>
      </c>
      <c r="E7379" s="70" t="s">
        <v>3923</v>
      </c>
      <c r="F7379" s="42"/>
      <c r="G7379" s="71" t="s">
        <v>1134</v>
      </c>
      <c r="H7379" s="72">
        <v>1.0</v>
      </c>
      <c r="I7379" s="72">
        <v>0.0</v>
      </c>
      <c r="J7379" s="73">
        <v>4.59</v>
      </c>
      <c r="K7379" s="73">
        <v>4.59</v>
      </c>
    </row>
    <row r="7380" ht="64.5" customHeight="1">
      <c r="A7380" s="68" t="s">
        <v>1915</v>
      </c>
      <c r="B7380" s="69" t="s">
        <v>5089</v>
      </c>
      <c r="C7380" s="68" t="s">
        <v>122</v>
      </c>
      <c r="D7380" s="68" t="s">
        <v>5090</v>
      </c>
      <c r="E7380" s="70" t="s">
        <v>3923</v>
      </c>
      <c r="F7380" s="42"/>
      <c r="G7380" s="71" t="s">
        <v>1134</v>
      </c>
      <c r="H7380" s="72">
        <v>1.0</v>
      </c>
      <c r="I7380" s="72">
        <v>0.0</v>
      </c>
      <c r="J7380" s="73">
        <v>11.38</v>
      </c>
      <c r="K7380" s="73">
        <v>11.38</v>
      </c>
    </row>
    <row r="7381" ht="13.5" customHeight="1">
      <c r="A7381" s="64"/>
      <c r="B7381" s="64"/>
      <c r="C7381" s="64"/>
      <c r="D7381" s="64"/>
      <c r="E7381" s="64"/>
      <c r="F7381" s="64" t="s">
        <v>1935</v>
      </c>
      <c r="G7381" s="74">
        <v>9.9</v>
      </c>
      <c r="H7381" s="64" t="s">
        <v>1936</v>
      </c>
      <c r="I7381" s="74">
        <v>10.66</v>
      </c>
      <c r="J7381" s="64" t="s">
        <v>1937</v>
      </c>
      <c r="K7381" s="74">
        <v>20.56</v>
      </c>
    </row>
    <row r="7382" ht="13.5" customHeight="1">
      <c r="A7382" s="64"/>
      <c r="B7382" s="64"/>
      <c r="C7382" s="64"/>
      <c r="D7382" s="64"/>
      <c r="E7382" s="64"/>
      <c r="F7382" s="64" t="s">
        <v>1938</v>
      </c>
      <c r="G7382" s="74">
        <v>16.71</v>
      </c>
      <c r="H7382" s="75" t="s">
        <v>1939</v>
      </c>
      <c r="I7382" s="34"/>
      <c r="J7382" s="64"/>
      <c r="K7382" s="74">
        <v>87.7</v>
      </c>
    </row>
    <row r="7383" ht="0.75" customHeight="1">
      <c r="A7383" s="76"/>
      <c r="B7383" s="76"/>
      <c r="C7383" s="76"/>
      <c r="D7383" s="76"/>
      <c r="E7383" s="76"/>
      <c r="F7383" s="76"/>
      <c r="G7383" s="76"/>
      <c r="H7383" s="76"/>
      <c r="I7383" s="76"/>
      <c r="J7383" s="76"/>
      <c r="K7383" s="76"/>
    </row>
    <row r="7384" ht="18.0" customHeight="1">
      <c r="A7384" s="39"/>
      <c r="B7384" s="43" t="s">
        <v>83</v>
      </c>
      <c r="C7384" s="39" t="s">
        <v>84</v>
      </c>
      <c r="D7384" s="39" t="s">
        <v>24</v>
      </c>
      <c r="E7384" s="40" t="s">
        <v>1911</v>
      </c>
      <c r="F7384" s="42"/>
      <c r="G7384" s="54" t="s">
        <v>85</v>
      </c>
      <c r="H7384" s="43" t="s">
        <v>25</v>
      </c>
      <c r="I7384" s="43" t="s">
        <v>1912</v>
      </c>
      <c r="J7384" s="43" t="s">
        <v>86</v>
      </c>
      <c r="K7384" s="43" t="s">
        <v>26</v>
      </c>
    </row>
    <row r="7385" ht="64.5" customHeight="1">
      <c r="A7385" s="56" t="s">
        <v>1913</v>
      </c>
      <c r="B7385" s="58" t="s">
        <v>2260</v>
      </c>
      <c r="C7385" s="56" t="s">
        <v>122</v>
      </c>
      <c r="D7385" s="56" t="s">
        <v>2261</v>
      </c>
      <c r="E7385" s="66" t="s">
        <v>1999</v>
      </c>
      <c r="F7385" s="42"/>
      <c r="G7385" s="57" t="s">
        <v>2000</v>
      </c>
      <c r="H7385" s="67">
        <v>1.0</v>
      </c>
      <c r="I7385" s="59"/>
      <c r="J7385" s="59">
        <v>317.14</v>
      </c>
      <c r="K7385" s="59">
        <v>317.14</v>
      </c>
    </row>
    <row r="7386" ht="24.0" customHeight="1">
      <c r="A7386" s="68" t="s">
        <v>1915</v>
      </c>
      <c r="B7386" s="69" t="s">
        <v>5085</v>
      </c>
      <c r="C7386" s="68" t="s">
        <v>122</v>
      </c>
      <c r="D7386" s="68" t="s">
        <v>5086</v>
      </c>
      <c r="E7386" s="70" t="s">
        <v>1918</v>
      </c>
      <c r="F7386" s="42"/>
      <c r="G7386" s="71" t="s">
        <v>1134</v>
      </c>
      <c r="H7386" s="72">
        <v>1.0</v>
      </c>
      <c r="I7386" s="72">
        <v>0.0</v>
      </c>
      <c r="J7386" s="73">
        <v>25.59</v>
      </c>
      <c r="K7386" s="73">
        <v>25.59</v>
      </c>
    </row>
    <row r="7387" ht="64.5" customHeight="1">
      <c r="A7387" s="68" t="s">
        <v>1915</v>
      </c>
      <c r="B7387" s="69" t="s">
        <v>5091</v>
      </c>
      <c r="C7387" s="68" t="s">
        <v>122</v>
      </c>
      <c r="D7387" s="68" t="s">
        <v>5092</v>
      </c>
      <c r="E7387" s="70" t="s">
        <v>3923</v>
      </c>
      <c r="F7387" s="42"/>
      <c r="G7387" s="71" t="s">
        <v>1134</v>
      </c>
      <c r="H7387" s="72">
        <v>1.0</v>
      </c>
      <c r="I7387" s="72">
        <v>0.0</v>
      </c>
      <c r="J7387" s="73">
        <v>52.23</v>
      </c>
      <c r="K7387" s="73">
        <v>52.23</v>
      </c>
    </row>
    <row r="7388" ht="64.5" customHeight="1">
      <c r="A7388" s="68" t="s">
        <v>1915</v>
      </c>
      <c r="B7388" s="69" t="s">
        <v>5093</v>
      </c>
      <c r="C7388" s="68" t="s">
        <v>122</v>
      </c>
      <c r="D7388" s="68" t="s">
        <v>5094</v>
      </c>
      <c r="E7388" s="70" t="s">
        <v>3923</v>
      </c>
      <c r="F7388" s="42"/>
      <c r="G7388" s="71" t="s">
        <v>1134</v>
      </c>
      <c r="H7388" s="72">
        <v>1.0</v>
      </c>
      <c r="I7388" s="72">
        <v>0.0</v>
      </c>
      <c r="J7388" s="73">
        <v>193.92</v>
      </c>
      <c r="K7388" s="73">
        <v>193.92</v>
      </c>
    </row>
    <row r="7389" ht="64.5" customHeight="1">
      <c r="A7389" s="68" t="s">
        <v>1915</v>
      </c>
      <c r="B7389" s="69" t="s">
        <v>5083</v>
      </c>
      <c r="C7389" s="68" t="s">
        <v>122</v>
      </c>
      <c r="D7389" s="68" t="s">
        <v>5084</v>
      </c>
      <c r="E7389" s="70" t="s">
        <v>3923</v>
      </c>
      <c r="F7389" s="42"/>
      <c r="G7389" s="71" t="s">
        <v>1134</v>
      </c>
      <c r="H7389" s="72">
        <v>1.0</v>
      </c>
      <c r="I7389" s="72">
        <v>0.0</v>
      </c>
      <c r="J7389" s="73">
        <v>29.43</v>
      </c>
      <c r="K7389" s="73">
        <v>29.43</v>
      </c>
    </row>
    <row r="7390" ht="64.5" customHeight="1">
      <c r="A7390" s="68" t="s">
        <v>1915</v>
      </c>
      <c r="B7390" s="69" t="s">
        <v>5087</v>
      </c>
      <c r="C7390" s="68" t="s">
        <v>122</v>
      </c>
      <c r="D7390" s="68" t="s">
        <v>5088</v>
      </c>
      <c r="E7390" s="70" t="s">
        <v>3923</v>
      </c>
      <c r="F7390" s="42"/>
      <c r="G7390" s="71" t="s">
        <v>1134</v>
      </c>
      <c r="H7390" s="72">
        <v>1.0</v>
      </c>
      <c r="I7390" s="72">
        <v>0.0</v>
      </c>
      <c r="J7390" s="73">
        <v>4.59</v>
      </c>
      <c r="K7390" s="73">
        <v>4.59</v>
      </c>
    </row>
    <row r="7391" ht="64.5" customHeight="1">
      <c r="A7391" s="68" t="s">
        <v>1915</v>
      </c>
      <c r="B7391" s="69" t="s">
        <v>5089</v>
      </c>
      <c r="C7391" s="68" t="s">
        <v>122</v>
      </c>
      <c r="D7391" s="68" t="s">
        <v>5090</v>
      </c>
      <c r="E7391" s="70" t="s">
        <v>3923</v>
      </c>
      <c r="F7391" s="42"/>
      <c r="G7391" s="71" t="s">
        <v>1134</v>
      </c>
      <c r="H7391" s="72">
        <v>1.0</v>
      </c>
      <c r="I7391" s="72">
        <v>0.0</v>
      </c>
      <c r="J7391" s="73">
        <v>11.38</v>
      </c>
      <c r="K7391" s="73">
        <v>11.38</v>
      </c>
    </row>
    <row r="7392" ht="13.5" customHeight="1">
      <c r="A7392" s="64"/>
      <c r="B7392" s="64"/>
      <c r="C7392" s="64"/>
      <c r="D7392" s="64"/>
      <c r="E7392" s="64"/>
      <c r="F7392" s="64" t="s">
        <v>1935</v>
      </c>
      <c r="G7392" s="74">
        <v>9.9</v>
      </c>
      <c r="H7392" s="64" t="s">
        <v>1936</v>
      </c>
      <c r="I7392" s="74">
        <v>10.66</v>
      </c>
      <c r="J7392" s="64" t="s">
        <v>1937</v>
      </c>
      <c r="K7392" s="74">
        <v>20.56</v>
      </c>
    </row>
    <row r="7393" ht="13.5" customHeight="1">
      <c r="A7393" s="64"/>
      <c r="B7393" s="64"/>
      <c r="C7393" s="64"/>
      <c r="D7393" s="64"/>
      <c r="E7393" s="64"/>
      <c r="F7393" s="64" t="s">
        <v>1938</v>
      </c>
      <c r="G7393" s="74">
        <v>74.65</v>
      </c>
      <c r="H7393" s="75" t="s">
        <v>1939</v>
      </c>
      <c r="I7393" s="34"/>
      <c r="J7393" s="64"/>
      <c r="K7393" s="74">
        <v>391.79</v>
      </c>
    </row>
    <row r="7394" ht="0.75" customHeight="1">
      <c r="A7394" s="76"/>
      <c r="B7394" s="76"/>
      <c r="C7394" s="76"/>
      <c r="D7394" s="76"/>
      <c r="E7394" s="76"/>
      <c r="F7394" s="76"/>
      <c r="G7394" s="76"/>
      <c r="H7394" s="76"/>
      <c r="I7394" s="76"/>
      <c r="J7394" s="76"/>
      <c r="K7394" s="76"/>
    </row>
    <row r="7395" ht="18.0" customHeight="1">
      <c r="A7395" s="39"/>
      <c r="B7395" s="43" t="s">
        <v>83</v>
      </c>
      <c r="C7395" s="39" t="s">
        <v>84</v>
      </c>
      <c r="D7395" s="39" t="s">
        <v>24</v>
      </c>
      <c r="E7395" s="40" t="s">
        <v>1911</v>
      </c>
      <c r="F7395" s="42"/>
      <c r="G7395" s="54" t="s">
        <v>85</v>
      </c>
      <c r="H7395" s="43" t="s">
        <v>25</v>
      </c>
      <c r="I7395" s="43" t="s">
        <v>1912</v>
      </c>
      <c r="J7395" s="43" t="s">
        <v>86</v>
      </c>
      <c r="K7395" s="43" t="s">
        <v>26</v>
      </c>
    </row>
    <row r="7396" ht="64.5" customHeight="1">
      <c r="A7396" s="56" t="s">
        <v>1913</v>
      </c>
      <c r="B7396" s="58" t="s">
        <v>5083</v>
      </c>
      <c r="C7396" s="56" t="s">
        <v>122</v>
      </c>
      <c r="D7396" s="56" t="s">
        <v>5084</v>
      </c>
      <c r="E7396" s="66" t="s">
        <v>3923</v>
      </c>
      <c r="F7396" s="42"/>
      <c r="G7396" s="57" t="s">
        <v>1134</v>
      </c>
      <c r="H7396" s="67">
        <v>1.0</v>
      </c>
      <c r="I7396" s="59"/>
      <c r="J7396" s="59">
        <v>29.43</v>
      </c>
      <c r="K7396" s="59">
        <v>29.43</v>
      </c>
    </row>
    <row r="7397" ht="51.75" customHeight="1">
      <c r="A7397" s="77" t="s">
        <v>1940</v>
      </c>
      <c r="B7397" s="78" t="s">
        <v>5095</v>
      </c>
      <c r="C7397" s="77" t="s">
        <v>122</v>
      </c>
      <c r="D7397" s="77" t="s">
        <v>5096</v>
      </c>
      <c r="E7397" s="79" t="s">
        <v>3926</v>
      </c>
      <c r="F7397" s="42"/>
      <c r="G7397" s="80" t="s">
        <v>98</v>
      </c>
      <c r="H7397" s="81">
        <v>5.51E-5</v>
      </c>
      <c r="I7397" s="81">
        <v>0.0</v>
      </c>
      <c r="J7397" s="82">
        <v>85950.0</v>
      </c>
      <c r="K7397" s="82">
        <v>4.73</v>
      </c>
    </row>
    <row r="7398" ht="51.75" customHeight="1">
      <c r="A7398" s="77" t="s">
        <v>1940</v>
      </c>
      <c r="B7398" s="78" t="s">
        <v>5071</v>
      </c>
      <c r="C7398" s="77" t="s">
        <v>122</v>
      </c>
      <c r="D7398" s="77" t="s">
        <v>5072</v>
      </c>
      <c r="E7398" s="79" t="s">
        <v>3926</v>
      </c>
      <c r="F7398" s="42"/>
      <c r="G7398" s="80" t="s">
        <v>98</v>
      </c>
      <c r="H7398" s="81">
        <v>3.43E-5</v>
      </c>
      <c r="I7398" s="81">
        <v>0.0</v>
      </c>
      <c r="J7398" s="82">
        <v>720250.97</v>
      </c>
      <c r="K7398" s="82">
        <v>24.7</v>
      </c>
    </row>
    <row r="7399" ht="13.5" customHeight="1">
      <c r="A7399" s="64"/>
      <c r="B7399" s="64"/>
      <c r="C7399" s="64"/>
      <c r="D7399" s="64"/>
      <c r="E7399" s="64"/>
      <c r="F7399" s="64" t="s">
        <v>1935</v>
      </c>
      <c r="G7399" s="74">
        <v>0.0</v>
      </c>
      <c r="H7399" s="64" t="s">
        <v>1936</v>
      </c>
      <c r="I7399" s="74">
        <v>0.0</v>
      </c>
      <c r="J7399" s="64" t="s">
        <v>1937</v>
      </c>
      <c r="K7399" s="74">
        <v>0.0</v>
      </c>
    </row>
    <row r="7400" ht="13.5" customHeight="1">
      <c r="A7400" s="64"/>
      <c r="B7400" s="64"/>
      <c r="C7400" s="64"/>
      <c r="D7400" s="64"/>
      <c r="E7400" s="64"/>
      <c r="F7400" s="64" t="s">
        <v>1938</v>
      </c>
      <c r="G7400" s="74">
        <v>6.92</v>
      </c>
      <c r="H7400" s="75" t="s">
        <v>1939</v>
      </c>
      <c r="I7400" s="34"/>
      <c r="J7400" s="64"/>
      <c r="K7400" s="74">
        <v>36.35</v>
      </c>
    </row>
    <row r="7401" ht="0.75" customHeight="1">
      <c r="A7401" s="76"/>
      <c r="B7401" s="76"/>
      <c r="C7401" s="76"/>
      <c r="D7401" s="76"/>
      <c r="E7401" s="76"/>
      <c r="F7401" s="76"/>
      <c r="G7401" s="76"/>
      <c r="H7401" s="76"/>
      <c r="I7401" s="76"/>
      <c r="J7401" s="76"/>
      <c r="K7401" s="76"/>
    </row>
    <row r="7402" ht="18.0" customHeight="1">
      <c r="A7402" s="39"/>
      <c r="B7402" s="43" t="s">
        <v>83</v>
      </c>
      <c r="C7402" s="39" t="s">
        <v>84</v>
      </c>
      <c r="D7402" s="39" t="s">
        <v>24</v>
      </c>
      <c r="E7402" s="40" t="s">
        <v>1911</v>
      </c>
      <c r="F7402" s="42"/>
      <c r="G7402" s="54" t="s">
        <v>85</v>
      </c>
      <c r="H7402" s="43" t="s">
        <v>25</v>
      </c>
      <c r="I7402" s="43" t="s">
        <v>1912</v>
      </c>
      <c r="J7402" s="43" t="s">
        <v>86</v>
      </c>
      <c r="K7402" s="43" t="s">
        <v>26</v>
      </c>
    </row>
    <row r="7403" ht="64.5" customHeight="1">
      <c r="A7403" s="56" t="s">
        <v>1913</v>
      </c>
      <c r="B7403" s="58" t="s">
        <v>5087</v>
      </c>
      <c r="C7403" s="56" t="s">
        <v>122</v>
      </c>
      <c r="D7403" s="56" t="s">
        <v>5088</v>
      </c>
      <c r="E7403" s="66" t="s">
        <v>3923</v>
      </c>
      <c r="F7403" s="42"/>
      <c r="G7403" s="57" t="s">
        <v>1134</v>
      </c>
      <c r="H7403" s="67">
        <v>1.0</v>
      </c>
      <c r="I7403" s="59"/>
      <c r="J7403" s="59">
        <v>4.59</v>
      </c>
      <c r="K7403" s="59">
        <v>4.59</v>
      </c>
    </row>
    <row r="7404" ht="51.75" customHeight="1">
      <c r="A7404" s="77" t="s">
        <v>1940</v>
      </c>
      <c r="B7404" s="78" t="s">
        <v>5095</v>
      </c>
      <c r="C7404" s="77" t="s">
        <v>122</v>
      </c>
      <c r="D7404" s="77" t="s">
        <v>5096</v>
      </c>
      <c r="E7404" s="79" t="s">
        <v>3926</v>
      </c>
      <c r="F7404" s="42"/>
      <c r="G7404" s="80" t="s">
        <v>98</v>
      </c>
      <c r="H7404" s="81">
        <v>5.8E-6</v>
      </c>
      <c r="I7404" s="81">
        <v>0.0</v>
      </c>
      <c r="J7404" s="82">
        <v>85950.0</v>
      </c>
      <c r="K7404" s="82">
        <v>0.49</v>
      </c>
    </row>
    <row r="7405" ht="51.75" customHeight="1">
      <c r="A7405" s="77" t="s">
        <v>1940</v>
      </c>
      <c r="B7405" s="78" t="s">
        <v>5071</v>
      </c>
      <c r="C7405" s="77" t="s">
        <v>122</v>
      </c>
      <c r="D7405" s="77" t="s">
        <v>5072</v>
      </c>
      <c r="E7405" s="79" t="s">
        <v>3926</v>
      </c>
      <c r="F7405" s="42"/>
      <c r="G7405" s="80" t="s">
        <v>98</v>
      </c>
      <c r="H7405" s="81">
        <v>5.7E-6</v>
      </c>
      <c r="I7405" s="81">
        <v>0.0</v>
      </c>
      <c r="J7405" s="82">
        <v>720250.97</v>
      </c>
      <c r="K7405" s="82">
        <v>4.1</v>
      </c>
    </row>
    <row r="7406" ht="13.5" customHeight="1">
      <c r="A7406" s="64"/>
      <c r="B7406" s="64"/>
      <c r="C7406" s="64"/>
      <c r="D7406" s="64"/>
      <c r="E7406" s="64"/>
      <c r="F7406" s="64" t="s">
        <v>1935</v>
      </c>
      <c r="G7406" s="74">
        <v>0.0</v>
      </c>
      <c r="H7406" s="64" t="s">
        <v>1936</v>
      </c>
      <c r="I7406" s="74">
        <v>0.0</v>
      </c>
      <c r="J7406" s="64" t="s">
        <v>1937</v>
      </c>
      <c r="K7406" s="74">
        <v>0.0</v>
      </c>
    </row>
    <row r="7407" ht="13.5" customHeight="1">
      <c r="A7407" s="64"/>
      <c r="B7407" s="64"/>
      <c r="C7407" s="64"/>
      <c r="D7407" s="64"/>
      <c r="E7407" s="64"/>
      <c r="F7407" s="64" t="s">
        <v>1938</v>
      </c>
      <c r="G7407" s="74">
        <v>1.08</v>
      </c>
      <c r="H7407" s="75" t="s">
        <v>1939</v>
      </c>
      <c r="I7407" s="34"/>
      <c r="J7407" s="64"/>
      <c r="K7407" s="74">
        <v>5.67</v>
      </c>
    </row>
    <row r="7408" ht="0.75" customHeight="1">
      <c r="A7408" s="76"/>
      <c r="B7408" s="76"/>
      <c r="C7408" s="76"/>
      <c r="D7408" s="76"/>
      <c r="E7408" s="76"/>
      <c r="F7408" s="76"/>
      <c r="G7408" s="76"/>
      <c r="H7408" s="76"/>
      <c r="I7408" s="76"/>
      <c r="J7408" s="76"/>
      <c r="K7408" s="76"/>
    </row>
    <row r="7409" ht="18.0" customHeight="1">
      <c r="A7409" s="39"/>
      <c r="B7409" s="43" t="s">
        <v>83</v>
      </c>
      <c r="C7409" s="39" t="s">
        <v>84</v>
      </c>
      <c r="D7409" s="39" t="s">
        <v>24</v>
      </c>
      <c r="E7409" s="40" t="s">
        <v>1911</v>
      </c>
      <c r="F7409" s="42"/>
      <c r="G7409" s="54" t="s">
        <v>85</v>
      </c>
      <c r="H7409" s="43" t="s">
        <v>25</v>
      </c>
      <c r="I7409" s="43" t="s">
        <v>1912</v>
      </c>
      <c r="J7409" s="43" t="s">
        <v>86</v>
      </c>
      <c r="K7409" s="43" t="s">
        <v>26</v>
      </c>
    </row>
    <row r="7410" ht="64.5" customHeight="1">
      <c r="A7410" s="56" t="s">
        <v>1913</v>
      </c>
      <c r="B7410" s="58" t="s">
        <v>5089</v>
      </c>
      <c r="C7410" s="56" t="s">
        <v>122</v>
      </c>
      <c r="D7410" s="56" t="s">
        <v>5090</v>
      </c>
      <c r="E7410" s="66" t="s">
        <v>3923</v>
      </c>
      <c r="F7410" s="42"/>
      <c r="G7410" s="57" t="s">
        <v>1134</v>
      </c>
      <c r="H7410" s="67">
        <v>1.0</v>
      </c>
      <c r="I7410" s="59"/>
      <c r="J7410" s="59">
        <v>11.38</v>
      </c>
      <c r="K7410" s="59">
        <v>11.38</v>
      </c>
    </row>
    <row r="7411" ht="51.75" customHeight="1">
      <c r="A7411" s="77" t="s">
        <v>1940</v>
      </c>
      <c r="B7411" s="78" t="s">
        <v>5095</v>
      </c>
      <c r="C7411" s="77" t="s">
        <v>122</v>
      </c>
      <c r="D7411" s="77" t="s">
        <v>5096</v>
      </c>
      <c r="E7411" s="79" t="s">
        <v>3926</v>
      </c>
      <c r="F7411" s="42"/>
      <c r="G7411" s="80" t="s">
        <v>98</v>
      </c>
      <c r="H7411" s="81">
        <v>1.44E-5</v>
      </c>
      <c r="I7411" s="81">
        <v>0.0</v>
      </c>
      <c r="J7411" s="82">
        <v>85950.0</v>
      </c>
      <c r="K7411" s="82">
        <v>1.23</v>
      </c>
    </row>
    <row r="7412" ht="51.75" customHeight="1">
      <c r="A7412" s="77" t="s">
        <v>1940</v>
      </c>
      <c r="B7412" s="78" t="s">
        <v>5071</v>
      </c>
      <c r="C7412" s="77" t="s">
        <v>122</v>
      </c>
      <c r="D7412" s="77" t="s">
        <v>5072</v>
      </c>
      <c r="E7412" s="79" t="s">
        <v>3926</v>
      </c>
      <c r="F7412" s="42"/>
      <c r="G7412" s="80" t="s">
        <v>98</v>
      </c>
      <c r="H7412" s="81">
        <v>1.41E-5</v>
      </c>
      <c r="I7412" s="81">
        <v>0.0</v>
      </c>
      <c r="J7412" s="82">
        <v>720250.97</v>
      </c>
      <c r="K7412" s="82">
        <v>10.15</v>
      </c>
    </row>
    <row r="7413" ht="13.5" customHeight="1">
      <c r="A7413" s="64"/>
      <c r="B7413" s="64"/>
      <c r="C7413" s="64"/>
      <c r="D7413" s="64"/>
      <c r="E7413" s="64"/>
      <c r="F7413" s="64" t="s">
        <v>1935</v>
      </c>
      <c r="G7413" s="74">
        <v>0.0</v>
      </c>
      <c r="H7413" s="64" t="s">
        <v>1936</v>
      </c>
      <c r="I7413" s="74">
        <v>0.0</v>
      </c>
      <c r="J7413" s="64" t="s">
        <v>1937</v>
      </c>
      <c r="K7413" s="74">
        <v>0.0</v>
      </c>
    </row>
    <row r="7414" ht="13.5" customHeight="1">
      <c r="A7414" s="64"/>
      <c r="B7414" s="64"/>
      <c r="C7414" s="64"/>
      <c r="D7414" s="64"/>
      <c r="E7414" s="64"/>
      <c r="F7414" s="64" t="s">
        <v>1938</v>
      </c>
      <c r="G7414" s="74">
        <v>2.67</v>
      </c>
      <c r="H7414" s="75" t="s">
        <v>1939</v>
      </c>
      <c r="I7414" s="34"/>
      <c r="J7414" s="64"/>
      <c r="K7414" s="74">
        <v>14.05</v>
      </c>
    </row>
    <row r="7415" ht="0.75" customHeight="1">
      <c r="A7415" s="76"/>
      <c r="B7415" s="76"/>
      <c r="C7415" s="76"/>
      <c r="D7415" s="76"/>
      <c r="E7415" s="76"/>
      <c r="F7415" s="76"/>
      <c r="G7415" s="76"/>
      <c r="H7415" s="76"/>
      <c r="I7415" s="76"/>
      <c r="J7415" s="76"/>
      <c r="K7415" s="76"/>
    </row>
    <row r="7416" ht="18.0" customHeight="1">
      <c r="A7416" s="39"/>
      <c r="B7416" s="43" t="s">
        <v>83</v>
      </c>
      <c r="C7416" s="39" t="s">
        <v>84</v>
      </c>
      <c r="D7416" s="39" t="s">
        <v>24</v>
      </c>
      <c r="E7416" s="40" t="s">
        <v>1911</v>
      </c>
      <c r="F7416" s="42"/>
      <c r="G7416" s="54" t="s">
        <v>85</v>
      </c>
      <c r="H7416" s="43" t="s">
        <v>25</v>
      </c>
      <c r="I7416" s="43" t="s">
        <v>1912</v>
      </c>
      <c r="J7416" s="43" t="s">
        <v>86</v>
      </c>
      <c r="K7416" s="43" t="s">
        <v>26</v>
      </c>
    </row>
    <row r="7417" ht="64.5" customHeight="1">
      <c r="A7417" s="56" t="s">
        <v>1913</v>
      </c>
      <c r="B7417" s="58" t="s">
        <v>5091</v>
      </c>
      <c r="C7417" s="56" t="s">
        <v>122</v>
      </c>
      <c r="D7417" s="56" t="s">
        <v>5092</v>
      </c>
      <c r="E7417" s="66" t="s">
        <v>3923</v>
      </c>
      <c r="F7417" s="42"/>
      <c r="G7417" s="57" t="s">
        <v>1134</v>
      </c>
      <c r="H7417" s="67">
        <v>1.0</v>
      </c>
      <c r="I7417" s="59"/>
      <c r="J7417" s="59">
        <v>52.23</v>
      </c>
      <c r="K7417" s="59">
        <v>52.23</v>
      </c>
    </row>
    <row r="7418" ht="51.75" customHeight="1">
      <c r="A7418" s="77" t="s">
        <v>1940</v>
      </c>
      <c r="B7418" s="78" t="s">
        <v>5095</v>
      </c>
      <c r="C7418" s="77" t="s">
        <v>122</v>
      </c>
      <c r="D7418" s="77" t="s">
        <v>5096</v>
      </c>
      <c r="E7418" s="79" t="s">
        <v>3926</v>
      </c>
      <c r="F7418" s="42"/>
      <c r="G7418" s="80" t="s">
        <v>98</v>
      </c>
      <c r="H7418" s="81">
        <v>6.89E-5</v>
      </c>
      <c r="I7418" s="81">
        <v>0.0</v>
      </c>
      <c r="J7418" s="82">
        <v>85950.0</v>
      </c>
      <c r="K7418" s="82">
        <v>5.92</v>
      </c>
    </row>
    <row r="7419" ht="51.75" customHeight="1">
      <c r="A7419" s="77" t="s">
        <v>1940</v>
      </c>
      <c r="B7419" s="78" t="s">
        <v>5071</v>
      </c>
      <c r="C7419" s="77" t="s">
        <v>122</v>
      </c>
      <c r="D7419" s="77" t="s">
        <v>5072</v>
      </c>
      <c r="E7419" s="79" t="s">
        <v>3926</v>
      </c>
      <c r="F7419" s="42"/>
      <c r="G7419" s="80" t="s">
        <v>98</v>
      </c>
      <c r="H7419" s="81">
        <v>6.43E-5</v>
      </c>
      <c r="I7419" s="81">
        <v>0.0</v>
      </c>
      <c r="J7419" s="82">
        <v>720250.97</v>
      </c>
      <c r="K7419" s="82">
        <v>46.31</v>
      </c>
    </row>
    <row r="7420" ht="13.5" customHeight="1">
      <c r="A7420" s="64"/>
      <c r="B7420" s="64"/>
      <c r="C7420" s="64"/>
      <c r="D7420" s="64"/>
      <c r="E7420" s="64"/>
      <c r="F7420" s="64" t="s">
        <v>1935</v>
      </c>
      <c r="G7420" s="74">
        <v>0.0</v>
      </c>
      <c r="H7420" s="64" t="s">
        <v>1936</v>
      </c>
      <c r="I7420" s="74">
        <v>0.0</v>
      </c>
      <c r="J7420" s="64" t="s">
        <v>1937</v>
      </c>
      <c r="K7420" s="74">
        <v>0.0</v>
      </c>
    </row>
    <row r="7421" ht="13.5" customHeight="1">
      <c r="A7421" s="64"/>
      <c r="B7421" s="64"/>
      <c r="C7421" s="64"/>
      <c r="D7421" s="64"/>
      <c r="E7421" s="64"/>
      <c r="F7421" s="64" t="s">
        <v>1938</v>
      </c>
      <c r="G7421" s="74">
        <v>12.29</v>
      </c>
      <c r="H7421" s="75" t="s">
        <v>1939</v>
      </c>
      <c r="I7421" s="34"/>
      <c r="J7421" s="64"/>
      <c r="K7421" s="74">
        <v>64.52</v>
      </c>
    </row>
    <row r="7422" ht="0.75" customHeight="1">
      <c r="A7422" s="76"/>
      <c r="B7422" s="76"/>
      <c r="C7422" s="76"/>
      <c r="D7422" s="76"/>
      <c r="E7422" s="76"/>
      <c r="F7422" s="76"/>
      <c r="G7422" s="76"/>
      <c r="H7422" s="76"/>
      <c r="I7422" s="76"/>
      <c r="J7422" s="76"/>
      <c r="K7422" s="76"/>
    </row>
    <row r="7423" ht="18.0" customHeight="1">
      <c r="A7423" s="39"/>
      <c r="B7423" s="43" t="s">
        <v>83</v>
      </c>
      <c r="C7423" s="39" t="s">
        <v>84</v>
      </c>
      <c r="D7423" s="39" t="s">
        <v>24</v>
      </c>
      <c r="E7423" s="40" t="s">
        <v>1911</v>
      </c>
      <c r="F7423" s="42"/>
      <c r="G7423" s="54" t="s">
        <v>85</v>
      </c>
      <c r="H7423" s="43" t="s">
        <v>25</v>
      </c>
      <c r="I7423" s="43" t="s">
        <v>1912</v>
      </c>
      <c r="J7423" s="43" t="s">
        <v>86</v>
      </c>
      <c r="K7423" s="43" t="s">
        <v>26</v>
      </c>
    </row>
    <row r="7424" ht="64.5" customHeight="1">
      <c r="A7424" s="56" t="s">
        <v>1913</v>
      </c>
      <c r="B7424" s="58" t="s">
        <v>5093</v>
      </c>
      <c r="C7424" s="56" t="s">
        <v>122</v>
      </c>
      <c r="D7424" s="56" t="s">
        <v>5094</v>
      </c>
      <c r="E7424" s="66" t="s">
        <v>3923</v>
      </c>
      <c r="F7424" s="42"/>
      <c r="G7424" s="57" t="s">
        <v>1134</v>
      </c>
      <c r="H7424" s="67">
        <v>1.0</v>
      </c>
      <c r="I7424" s="59"/>
      <c r="J7424" s="59">
        <v>193.92</v>
      </c>
      <c r="K7424" s="59">
        <v>193.92</v>
      </c>
    </row>
    <row r="7425" ht="25.5" customHeight="1">
      <c r="A7425" s="77" t="s">
        <v>1940</v>
      </c>
      <c r="B7425" s="78" t="s">
        <v>5073</v>
      </c>
      <c r="C7425" s="77" t="s">
        <v>122</v>
      </c>
      <c r="D7425" s="77" t="s">
        <v>5074</v>
      </c>
      <c r="E7425" s="79" t="s">
        <v>1943</v>
      </c>
      <c r="F7425" s="42"/>
      <c r="G7425" s="80" t="s">
        <v>1957</v>
      </c>
      <c r="H7425" s="81">
        <v>32.16</v>
      </c>
      <c r="I7425" s="81">
        <v>0.0</v>
      </c>
      <c r="J7425" s="82">
        <v>6.03</v>
      </c>
      <c r="K7425" s="82">
        <v>193.92</v>
      </c>
    </row>
    <row r="7426" ht="13.5" customHeight="1">
      <c r="A7426" s="64"/>
      <c r="B7426" s="64"/>
      <c r="C7426" s="64"/>
      <c r="D7426" s="64"/>
      <c r="E7426" s="64"/>
      <c r="F7426" s="64" t="s">
        <v>1935</v>
      </c>
      <c r="G7426" s="74">
        <v>0.0</v>
      </c>
      <c r="H7426" s="64" t="s">
        <v>1936</v>
      </c>
      <c r="I7426" s="74">
        <v>0.0</v>
      </c>
      <c r="J7426" s="64" t="s">
        <v>1937</v>
      </c>
      <c r="K7426" s="74">
        <v>0.0</v>
      </c>
    </row>
    <row r="7427" ht="13.5" customHeight="1">
      <c r="A7427" s="64"/>
      <c r="B7427" s="64"/>
      <c r="C7427" s="64"/>
      <c r="D7427" s="64"/>
      <c r="E7427" s="64"/>
      <c r="F7427" s="64" t="s">
        <v>1938</v>
      </c>
      <c r="G7427" s="74">
        <v>45.64</v>
      </c>
      <c r="H7427" s="75" t="s">
        <v>1939</v>
      </c>
      <c r="I7427" s="34"/>
      <c r="J7427" s="64"/>
      <c r="K7427" s="74">
        <v>239.56</v>
      </c>
    </row>
    <row r="7428" ht="0.75" customHeight="1">
      <c r="A7428" s="76"/>
      <c r="B7428" s="76"/>
      <c r="C7428" s="76"/>
      <c r="D7428" s="76"/>
      <c r="E7428" s="76"/>
      <c r="F7428" s="76"/>
      <c r="G7428" s="76"/>
      <c r="H7428" s="76"/>
      <c r="I7428" s="76"/>
      <c r="J7428" s="76"/>
      <c r="K7428" s="76"/>
    </row>
    <row r="7429" ht="18.0" customHeight="1">
      <c r="A7429" s="39"/>
      <c r="B7429" s="43" t="s">
        <v>83</v>
      </c>
      <c r="C7429" s="39" t="s">
        <v>84</v>
      </c>
      <c r="D7429" s="39" t="s">
        <v>24</v>
      </c>
      <c r="E7429" s="40" t="s">
        <v>1911</v>
      </c>
      <c r="F7429" s="42"/>
      <c r="G7429" s="54" t="s">
        <v>85</v>
      </c>
      <c r="H7429" s="43" t="s">
        <v>25</v>
      </c>
      <c r="I7429" s="43" t="s">
        <v>1912</v>
      </c>
      <c r="J7429" s="43" t="s">
        <v>86</v>
      </c>
      <c r="K7429" s="43" t="s">
        <v>26</v>
      </c>
    </row>
    <row r="7430" ht="51.75" customHeight="1">
      <c r="A7430" s="56" t="s">
        <v>1913</v>
      </c>
      <c r="B7430" s="58" t="s">
        <v>2009</v>
      </c>
      <c r="C7430" s="56" t="s">
        <v>122</v>
      </c>
      <c r="D7430" s="56" t="s">
        <v>2010</v>
      </c>
      <c r="E7430" s="66" t="s">
        <v>1999</v>
      </c>
      <c r="F7430" s="42"/>
      <c r="G7430" s="57" t="s">
        <v>2000</v>
      </c>
      <c r="H7430" s="67">
        <v>1.0</v>
      </c>
      <c r="I7430" s="59"/>
      <c r="J7430" s="59">
        <v>258.62</v>
      </c>
      <c r="K7430" s="59">
        <v>258.62</v>
      </c>
    </row>
    <row r="7431" ht="51.75" customHeight="1">
      <c r="A7431" s="68" t="s">
        <v>1915</v>
      </c>
      <c r="B7431" s="69" t="s">
        <v>5097</v>
      </c>
      <c r="C7431" s="68" t="s">
        <v>122</v>
      </c>
      <c r="D7431" s="68" t="s">
        <v>5098</v>
      </c>
      <c r="E7431" s="70" t="s">
        <v>3923</v>
      </c>
      <c r="F7431" s="42"/>
      <c r="G7431" s="71" t="s">
        <v>1134</v>
      </c>
      <c r="H7431" s="72">
        <v>1.0</v>
      </c>
      <c r="I7431" s="72">
        <v>0.0</v>
      </c>
      <c r="J7431" s="73">
        <v>10.06</v>
      </c>
      <c r="K7431" s="73">
        <v>10.06</v>
      </c>
    </row>
    <row r="7432" ht="24.0" customHeight="1">
      <c r="A7432" s="68" t="s">
        <v>1915</v>
      </c>
      <c r="B7432" s="69" t="s">
        <v>5085</v>
      </c>
      <c r="C7432" s="68" t="s">
        <v>122</v>
      </c>
      <c r="D7432" s="68" t="s">
        <v>5086</v>
      </c>
      <c r="E7432" s="70" t="s">
        <v>1918</v>
      </c>
      <c r="F7432" s="42"/>
      <c r="G7432" s="71" t="s">
        <v>1134</v>
      </c>
      <c r="H7432" s="72">
        <v>1.0</v>
      </c>
      <c r="I7432" s="72">
        <v>0.0</v>
      </c>
      <c r="J7432" s="73">
        <v>25.59</v>
      </c>
      <c r="K7432" s="73">
        <v>25.59</v>
      </c>
    </row>
    <row r="7433" ht="51.75" customHeight="1">
      <c r="A7433" s="68" t="s">
        <v>1915</v>
      </c>
      <c r="B7433" s="69" t="s">
        <v>5099</v>
      </c>
      <c r="C7433" s="68" t="s">
        <v>122</v>
      </c>
      <c r="D7433" s="68" t="s">
        <v>5100</v>
      </c>
      <c r="E7433" s="70" t="s">
        <v>3923</v>
      </c>
      <c r="F7433" s="42"/>
      <c r="G7433" s="71" t="s">
        <v>1134</v>
      </c>
      <c r="H7433" s="72">
        <v>1.0</v>
      </c>
      <c r="I7433" s="72">
        <v>0.0</v>
      </c>
      <c r="J7433" s="73">
        <v>25.07</v>
      </c>
      <c r="K7433" s="73">
        <v>25.07</v>
      </c>
    </row>
    <row r="7434" ht="51.75" customHeight="1">
      <c r="A7434" s="68" t="s">
        <v>1915</v>
      </c>
      <c r="B7434" s="69" t="s">
        <v>5101</v>
      </c>
      <c r="C7434" s="68" t="s">
        <v>122</v>
      </c>
      <c r="D7434" s="68" t="s">
        <v>5102</v>
      </c>
      <c r="E7434" s="70" t="s">
        <v>3923</v>
      </c>
      <c r="F7434" s="42"/>
      <c r="G7434" s="71" t="s">
        <v>1134</v>
      </c>
      <c r="H7434" s="72">
        <v>1.0</v>
      </c>
      <c r="I7434" s="72">
        <v>0.0</v>
      </c>
      <c r="J7434" s="73">
        <v>147.85</v>
      </c>
      <c r="K7434" s="73">
        <v>147.85</v>
      </c>
    </row>
    <row r="7435" ht="51.75" customHeight="1">
      <c r="A7435" s="68" t="s">
        <v>1915</v>
      </c>
      <c r="B7435" s="69" t="s">
        <v>5103</v>
      </c>
      <c r="C7435" s="68" t="s">
        <v>122</v>
      </c>
      <c r="D7435" s="68" t="s">
        <v>5104</v>
      </c>
      <c r="E7435" s="70" t="s">
        <v>3923</v>
      </c>
      <c r="F7435" s="42"/>
      <c r="G7435" s="71" t="s">
        <v>1134</v>
      </c>
      <c r="H7435" s="72">
        <v>1.0</v>
      </c>
      <c r="I7435" s="72">
        <v>0.0</v>
      </c>
      <c r="J7435" s="73">
        <v>4.06</v>
      </c>
      <c r="K7435" s="73">
        <v>4.06</v>
      </c>
    </row>
    <row r="7436" ht="51.75" customHeight="1">
      <c r="A7436" s="68" t="s">
        <v>1915</v>
      </c>
      <c r="B7436" s="69" t="s">
        <v>5105</v>
      </c>
      <c r="C7436" s="68" t="s">
        <v>122</v>
      </c>
      <c r="D7436" s="68" t="s">
        <v>5106</v>
      </c>
      <c r="E7436" s="70" t="s">
        <v>3923</v>
      </c>
      <c r="F7436" s="42"/>
      <c r="G7436" s="71" t="s">
        <v>1134</v>
      </c>
      <c r="H7436" s="72">
        <v>1.0</v>
      </c>
      <c r="I7436" s="72">
        <v>0.0</v>
      </c>
      <c r="J7436" s="73">
        <v>45.99</v>
      </c>
      <c r="K7436" s="73">
        <v>45.99</v>
      </c>
    </row>
    <row r="7437" ht="13.5" customHeight="1">
      <c r="A7437" s="64"/>
      <c r="B7437" s="64"/>
      <c r="C7437" s="64"/>
      <c r="D7437" s="64"/>
      <c r="E7437" s="64"/>
      <c r="F7437" s="64" t="s">
        <v>1935</v>
      </c>
      <c r="G7437" s="74">
        <v>9.9</v>
      </c>
      <c r="H7437" s="64" t="s">
        <v>1936</v>
      </c>
      <c r="I7437" s="74">
        <v>10.66</v>
      </c>
      <c r="J7437" s="64" t="s">
        <v>1937</v>
      </c>
      <c r="K7437" s="74">
        <v>20.56</v>
      </c>
    </row>
    <row r="7438" ht="13.5" customHeight="1">
      <c r="A7438" s="64"/>
      <c r="B7438" s="64"/>
      <c r="C7438" s="64"/>
      <c r="D7438" s="64"/>
      <c r="E7438" s="64"/>
      <c r="F7438" s="64" t="s">
        <v>1938</v>
      </c>
      <c r="G7438" s="74">
        <v>60.87</v>
      </c>
      <c r="H7438" s="75" t="s">
        <v>1939</v>
      </c>
      <c r="I7438" s="34"/>
      <c r="J7438" s="64"/>
      <c r="K7438" s="74">
        <v>319.49</v>
      </c>
    </row>
    <row r="7439" ht="0.75" customHeight="1">
      <c r="A7439" s="76"/>
      <c r="B7439" s="76"/>
      <c r="C7439" s="76"/>
      <c r="D7439" s="76"/>
      <c r="E7439" s="76"/>
      <c r="F7439" s="76"/>
      <c r="G7439" s="76"/>
      <c r="H7439" s="76"/>
      <c r="I7439" s="76"/>
      <c r="J7439" s="76"/>
      <c r="K7439" s="76"/>
    </row>
    <row r="7440" ht="18.0" customHeight="1">
      <c r="A7440" s="39"/>
      <c r="B7440" s="43" t="s">
        <v>83</v>
      </c>
      <c r="C7440" s="39" t="s">
        <v>84</v>
      </c>
      <c r="D7440" s="39" t="s">
        <v>24</v>
      </c>
      <c r="E7440" s="40" t="s">
        <v>1911</v>
      </c>
      <c r="F7440" s="42"/>
      <c r="G7440" s="54" t="s">
        <v>85</v>
      </c>
      <c r="H7440" s="43" t="s">
        <v>25</v>
      </c>
      <c r="I7440" s="43" t="s">
        <v>1912</v>
      </c>
      <c r="J7440" s="43" t="s">
        <v>86</v>
      </c>
      <c r="K7440" s="43" t="s">
        <v>26</v>
      </c>
    </row>
    <row r="7441" ht="51.75" customHeight="1">
      <c r="A7441" s="56" t="s">
        <v>1913</v>
      </c>
      <c r="B7441" s="58" t="s">
        <v>5099</v>
      </c>
      <c r="C7441" s="56" t="s">
        <v>122</v>
      </c>
      <c r="D7441" s="56" t="s">
        <v>5100</v>
      </c>
      <c r="E7441" s="66" t="s">
        <v>3923</v>
      </c>
      <c r="F7441" s="42"/>
      <c r="G7441" s="57" t="s">
        <v>1134</v>
      </c>
      <c r="H7441" s="67">
        <v>1.0</v>
      </c>
      <c r="I7441" s="59"/>
      <c r="J7441" s="59">
        <v>25.07</v>
      </c>
      <c r="K7441" s="59">
        <v>25.07</v>
      </c>
    </row>
    <row r="7442" ht="39.0" customHeight="1">
      <c r="A7442" s="77" t="s">
        <v>1940</v>
      </c>
      <c r="B7442" s="78" t="s">
        <v>5107</v>
      </c>
      <c r="C7442" s="77" t="s">
        <v>122</v>
      </c>
      <c r="D7442" s="77" t="s">
        <v>5108</v>
      </c>
      <c r="E7442" s="79" t="s">
        <v>3926</v>
      </c>
      <c r="F7442" s="42"/>
      <c r="G7442" s="80" t="s">
        <v>98</v>
      </c>
      <c r="H7442" s="81">
        <v>5.51E-5</v>
      </c>
      <c r="I7442" s="81">
        <v>0.0</v>
      </c>
      <c r="J7442" s="82">
        <v>30096.38</v>
      </c>
      <c r="K7442" s="82">
        <v>1.65</v>
      </c>
    </row>
    <row r="7443" ht="51.75" customHeight="1">
      <c r="A7443" s="77" t="s">
        <v>1940</v>
      </c>
      <c r="B7443" s="78" t="s">
        <v>5109</v>
      </c>
      <c r="C7443" s="77" t="s">
        <v>122</v>
      </c>
      <c r="D7443" s="77" t="s">
        <v>5110</v>
      </c>
      <c r="E7443" s="79" t="s">
        <v>3926</v>
      </c>
      <c r="F7443" s="42"/>
      <c r="G7443" s="80" t="s">
        <v>98</v>
      </c>
      <c r="H7443" s="81">
        <v>3.43E-5</v>
      </c>
      <c r="I7443" s="81">
        <v>0.0</v>
      </c>
      <c r="J7443" s="82">
        <v>683059.21</v>
      </c>
      <c r="K7443" s="82">
        <v>23.42</v>
      </c>
    </row>
    <row r="7444" ht="13.5" customHeight="1">
      <c r="A7444" s="64"/>
      <c r="B7444" s="64"/>
      <c r="C7444" s="64"/>
      <c r="D7444" s="64"/>
      <c r="E7444" s="64"/>
      <c r="F7444" s="64" t="s">
        <v>1935</v>
      </c>
      <c r="G7444" s="74">
        <v>0.0</v>
      </c>
      <c r="H7444" s="64" t="s">
        <v>1936</v>
      </c>
      <c r="I7444" s="74">
        <v>0.0</v>
      </c>
      <c r="J7444" s="64" t="s">
        <v>1937</v>
      </c>
      <c r="K7444" s="74">
        <v>0.0</v>
      </c>
    </row>
    <row r="7445" ht="13.5" customHeight="1">
      <c r="A7445" s="64"/>
      <c r="B7445" s="64"/>
      <c r="C7445" s="64"/>
      <c r="D7445" s="64"/>
      <c r="E7445" s="64"/>
      <c r="F7445" s="64" t="s">
        <v>1938</v>
      </c>
      <c r="G7445" s="74">
        <v>5.9</v>
      </c>
      <c r="H7445" s="75" t="s">
        <v>1939</v>
      </c>
      <c r="I7445" s="34"/>
      <c r="J7445" s="64"/>
      <c r="K7445" s="74">
        <v>30.97</v>
      </c>
    </row>
    <row r="7446" ht="0.75" customHeight="1">
      <c r="A7446" s="76"/>
      <c r="B7446" s="76"/>
      <c r="C7446" s="76"/>
      <c r="D7446" s="76"/>
      <c r="E7446" s="76"/>
      <c r="F7446" s="76"/>
      <c r="G7446" s="76"/>
      <c r="H7446" s="76"/>
      <c r="I7446" s="76"/>
      <c r="J7446" s="76"/>
      <c r="K7446" s="76"/>
    </row>
    <row r="7447" ht="18.0" customHeight="1">
      <c r="A7447" s="39"/>
      <c r="B7447" s="43" t="s">
        <v>83</v>
      </c>
      <c r="C7447" s="39" t="s">
        <v>84</v>
      </c>
      <c r="D7447" s="39" t="s">
        <v>24</v>
      </c>
      <c r="E7447" s="40" t="s">
        <v>1911</v>
      </c>
      <c r="F7447" s="42"/>
      <c r="G7447" s="54" t="s">
        <v>85</v>
      </c>
      <c r="H7447" s="43" t="s">
        <v>25</v>
      </c>
      <c r="I7447" s="43" t="s">
        <v>1912</v>
      </c>
      <c r="J7447" s="43" t="s">
        <v>86</v>
      </c>
      <c r="K7447" s="43" t="s">
        <v>26</v>
      </c>
    </row>
    <row r="7448" ht="51.75" customHeight="1">
      <c r="A7448" s="56" t="s">
        <v>1913</v>
      </c>
      <c r="B7448" s="58" t="s">
        <v>5103</v>
      </c>
      <c r="C7448" s="56" t="s">
        <v>122</v>
      </c>
      <c r="D7448" s="56" t="s">
        <v>5104</v>
      </c>
      <c r="E7448" s="66" t="s">
        <v>3923</v>
      </c>
      <c r="F7448" s="42"/>
      <c r="G7448" s="57" t="s">
        <v>1134</v>
      </c>
      <c r="H7448" s="67">
        <v>1.0</v>
      </c>
      <c r="I7448" s="59"/>
      <c r="J7448" s="59">
        <v>4.06</v>
      </c>
      <c r="K7448" s="59">
        <v>4.06</v>
      </c>
    </row>
    <row r="7449" ht="51.75" customHeight="1">
      <c r="A7449" s="77" t="s">
        <v>1940</v>
      </c>
      <c r="B7449" s="78" t="s">
        <v>5109</v>
      </c>
      <c r="C7449" s="77" t="s">
        <v>122</v>
      </c>
      <c r="D7449" s="77" t="s">
        <v>5110</v>
      </c>
      <c r="E7449" s="79" t="s">
        <v>3926</v>
      </c>
      <c r="F7449" s="42"/>
      <c r="G7449" s="80" t="s">
        <v>98</v>
      </c>
      <c r="H7449" s="81">
        <v>5.7E-6</v>
      </c>
      <c r="I7449" s="81">
        <v>0.0</v>
      </c>
      <c r="J7449" s="82">
        <v>683059.21</v>
      </c>
      <c r="K7449" s="82">
        <v>3.89</v>
      </c>
    </row>
    <row r="7450" ht="39.0" customHeight="1">
      <c r="A7450" s="77" t="s">
        <v>1940</v>
      </c>
      <c r="B7450" s="78" t="s">
        <v>5107</v>
      </c>
      <c r="C7450" s="77" t="s">
        <v>122</v>
      </c>
      <c r="D7450" s="77" t="s">
        <v>5108</v>
      </c>
      <c r="E7450" s="79" t="s">
        <v>3926</v>
      </c>
      <c r="F7450" s="42"/>
      <c r="G7450" s="80" t="s">
        <v>98</v>
      </c>
      <c r="H7450" s="81">
        <v>5.8E-6</v>
      </c>
      <c r="I7450" s="81">
        <v>0.0</v>
      </c>
      <c r="J7450" s="82">
        <v>30096.38</v>
      </c>
      <c r="K7450" s="82">
        <v>0.17</v>
      </c>
    </row>
    <row r="7451" ht="13.5" customHeight="1">
      <c r="A7451" s="64"/>
      <c r="B7451" s="64"/>
      <c r="C7451" s="64"/>
      <c r="D7451" s="64"/>
      <c r="E7451" s="64"/>
      <c r="F7451" s="64" t="s">
        <v>1935</v>
      </c>
      <c r="G7451" s="74">
        <v>0.0</v>
      </c>
      <c r="H7451" s="64" t="s">
        <v>1936</v>
      </c>
      <c r="I7451" s="74">
        <v>0.0</v>
      </c>
      <c r="J7451" s="64" t="s">
        <v>1937</v>
      </c>
      <c r="K7451" s="74">
        <v>0.0</v>
      </c>
    </row>
    <row r="7452" ht="13.5" customHeight="1">
      <c r="A7452" s="64"/>
      <c r="B7452" s="64"/>
      <c r="C7452" s="64"/>
      <c r="D7452" s="64"/>
      <c r="E7452" s="64"/>
      <c r="F7452" s="64" t="s">
        <v>1938</v>
      </c>
      <c r="G7452" s="74">
        <v>0.95</v>
      </c>
      <c r="H7452" s="75" t="s">
        <v>1939</v>
      </c>
      <c r="I7452" s="34"/>
      <c r="J7452" s="64"/>
      <c r="K7452" s="74">
        <v>5.01</v>
      </c>
    </row>
    <row r="7453" ht="0.75" customHeight="1">
      <c r="A7453" s="76"/>
      <c r="B7453" s="76"/>
      <c r="C7453" s="76"/>
      <c r="D7453" s="76"/>
      <c r="E7453" s="76"/>
      <c r="F7453" s="76"/>
      <c r="G7453" s="76"/>
      <c r="H7453" s="76"/>
      <c r="I7453" s="76"/>
      <c r="J7453" s="76"/>
      <c r="K7453" s="76"/>
    </row>
    <row r="7454" ht="18.0" customHeight="1">
      <c r="A7454" s="39"/>
      <c r="B7454" s="43" t="s">
        <v>83</v>
      </c>
      <c r="C7454" s="39" t="s">
        <v>84</v>
      </c>
      <c r="D7454" s="39" t="s">
        <v>24</v>
      </c>
      <c r="E7454" s="40" t="s">
        <v>1911</v>
      </c>
      <c r="F7454" s="42"/>
      <c r="G7454" s="54" t="s">
        <v>85</v>
      </c>
      <c r="H7454" s="43" t="s">
        <v>25</v>
      </c>
      <c r="I7454" s="43" t="s">
        <v>1912</v>
      </c>
      <c r="J7454" s="43" t="s">
        <v>86</v>
      </c>
      <c r="K7454" s="43" t="s">
        <v>26</v>
      </c>
    </row>
    <row r="7455" ht="51.75" customHeight="1">
      <c r="A7455" s="56" t="s">
        <v>1913</v>
      </c>
      <c r="B7455" s="58" t="s">
        <v>5097</v>
      </c>
      <c r="C7455" s="56" t="s">
        <v>122</v>
      </c>
      <c r="D7455" s="56" t="s">
        <v>5098</v>
      </c>
      <c r="E7455" s="66" t="s">
        <v>3923</v>
      </c>
      <c r="F7455" s="42"/>
      <c r="G7455" s="57" t="s">
        <v>1134</v>
      </c>
      <c r="H7455" s="67">
        <v>1.0</v>
      </c>
      <c r="I7455" s="59"/>
      <c r="J7455" s="59">
        <v>10.06</v>
      </c>
      <c r="K7455" s="59">
        <v>10.06</v>
      </c>
    </row>
    <row r="7456" ht="39.0" customHeight="1">
      <c r="A7456" s="77" t="s">
        <v>1940</v>
      </c>
      <c r="B7456" s="78" t="s">
        <v>5107</v>
      </c>
      <c r="C7456" s="77" t="s">
        <v>122</v>
      </c>
      <c r="D7456" s="77" t="s">
        <v>5108</v>
      </c>
      <c r="E7456" s="79" t="s">
        <v>3926</v>
      </c>
      <c r="F7456" s="42"/>
      <c r="G7456" s="80" t="s">
        <v>98</v>
      </c>
      <c r="H7456" s="81">
        <v>1.44E-5</v>
      </c>
      <c r="I7456" s="81">
        <v>0.0</v>
      </c>
      <c r="J7456" s="82">
        <v>30096.38</v>
      </c>
      <c r="K7456" s="82">
        <v>0.43</v>
      </c>
    </row>
    <row r="7457" ht="51.75" customHeight="1">
      <c r="A7457" s="77" t="s">
        <v>1940</v>
      </c>
      <c r="B7457" s="78" t="s">
        <v>5109</v>
      </c>
      <c r="C7457" s="77" t="s">
        <v>122</v>
      </c>
      <c r="D7457" s="77" t="s">
        <v>5110</v>
      </c>
      <c r="E7457" s="79" t="s">
        <v>3926</v>
      </c>
      <c r="F7457" s="42"/>
      <c r="G7457" s="80" t="s">
        <v>98</v>
      </c>
      <c r="H7457" s="81">
        <v>1.41E-5</v>
      </c>
      <c r="I7457" s="81">
        <v>0.0</v>
      </c>
      <c r="J7457" s="82">
        <v>683059.21</v>
      </c>
      <c r="K7457" s="82">
        <v>9.63</v>
      </c>
    </row>
    <row r="7458" ht="13.5" customHeight="1">
      <c r="A7458" s="64"/>
      <c r="B7458" s="64"/>
      <c r="C7458" s="64"/>
      <c r="D7458" s="64"/>
      <c r="E7458" s="64"/>
      <c r="F7458" s="64" t="s">
        <v>1935</v>
      </c>
      <c r="G7458" s="74">
        <v>0.0</v>
      </c>
      <c r="H7458" s="64" t="s">
        <v>1936</v>
      </c>
      <c r="I7458" s="74">
        <v>0.0</v>
      </c>
      <c r="J7458" s="64" t="s">
        <v>1937</v>
      </c>
      <c r="K7458" s="74">
        <v>0.0</v>
      </c>
    </row>
    <row r="7459" ht="13.5" customHeight="1">
      <c r="A7459" s="64"/>
      <c r="B7459" s="64"/>
      <c r="C7459" s="64"/>
      <c r="D7459" s="64"/>
      <c r="E7459" s="64"/>
      <c r="F7459" s="64" t="s">
        <v>1938</v>
      </c>
      <c r="G7459" s="74">
        <v>2.36</v>
      </c>
      <c r="H7459" s="75" t="s">
        <v>1939</v>
      </c>
      <c r="I7459" s="34"/>
      <c r="J7459" s="64"/>
      <c r="K7459" s="74">
        <v>12.42</v>
      </c>
    </row>
    <row r="7460" ht="0.75" customHeight="1">
      <c r="A7460" s="76"/>
      <c r="B7460" s="76"/>
      <c r="C7460" s="76"/>
      <c r="D7460" s="76"/>
      <c r="E7460" s="76"/>
      <c r="F7460" s="76"/>
      <c r="G7460" s="76"/>
      <c r="H7460" s="76"/>
      <c r="I7460" s="76"/>
      <c r="J7460" s="76"/>
      <c r="K7460" s="76"/>
    </row>
    <row r="7461" ht="18.0" customHeight="1">
      <c r="A7461" s="39"/>
      <c r="B7461" s="43" t="s">
        <v>83</v>
      </c>
      <c r="C7461" s="39" t="s">
        <v>84</v>
      </c>
      <c r="D7461" s="39" t="s">
        <v>24</v>
      </c>
      <c r="E7461" s="40" t="s">
        <v>1911</v>
      </c>
      <c r="F7461" s="42"/>
      <c r="G7461" s="54" t="s">
        <v>85</v>
      </c>
      <c r="H7461" s="43" t="s">
        <v>25</v>
      </c>
      <c r="I7461" s="43" t="s">
        <v>1912</v>
      </c>
      <c r="J7461" s="43" t="s">
        <v>86</v>
      </c>
      <c r="K7461" s="43" t="s">
        <v>26</v>
      </c>
    </row>
    <row r="7462" ht="51.75" customHeight="1">
      <c r="A7462" s="56" t="s">
        <v>1913</v>
      </c>
      <c r="B7462" s="58" t="s">
        <v>5105</v>
      </c>
      <c r="C7462" s="56" t="s">
        <v>122</v>
      </c>
      <c r="D7462" s="56" t="s">
        <v>5106</v>
      </c>
      <c r="E7462" s="66" t="s">
        <v>3923</v>
      </c>
      <c r="F7462" s="42"/>
      <c r="G7462" s="57" t="s">
        <v>1134</v>
      </c>
      <c r="H7462" s="67">
        <v>1.0</v>
      </c>
      <c r="I7462" s="59"/>
      <c r="J7462" s="59">
        <v>45.99</v>
      </c>
      <c r="K7462" s="59">
        <v>45.99</v>
      </c>
    </row>
    <row r="7463" ht="51.75" customHeight="1">
      <c r="A7463" s="77" t="s">
        <v>1940</v>
      </c>
      <c r="B7463" s="78" t="s">
        <v>5109</v>
      </c>
      <c r="C7463" s="77" t="s">
        <v>122</v>
      </c>
      <c r="D7463" s="77" t="s">
        <v>5110</v>
      </c>
      <c r="E7463" s="79" t="s">
        <v>3926</v>
      </c>
      <c r="F7463" s="42"/>
      <c r="G7463" s="80" t="s">
        <v>98</v>
      </c>
      <c r="H7463" s="81">
        <v>6.43E-5</v>
      </c>
      <c r="I7463" s="81">
        <v>0.0</v>
      </c>
      <c r="J7463" s="82">
        <v>683059.21</v>
      </c>
      <c r="K7463" s="82">
        <v>43.92</v>
      </c>
    </row>
    <row r="7464" ht="39.0" customHeight="1">
      <c r="A7464" s="77" t="s">
        <v>1940</v>
      </c>
      <c r="B7464" s="78" t="s">
        <v>5107</v>
      </c>
      <c r="C7464" s="77" t="s">
        <v>122</v>
      </c>
      <c r="D7464" s="77" t="s">
        <v>5108</v>
      </c>
      <c r="E7464" s="79" t="s">
        <v>3926</v>
      </c>
      <c r="F7464" s="42"/>
      <c r="G7464" s="80" t="s">
        <v>98</v>
      </c>
      <c r="H7464" s="81">
        <v>6.89E-5</v>
      </c>
      <c r="I7464" s="81">
        <v>0.0</v>
      </c>
      <c r="J7464" s="82">
        <v>30096.38</v>
      </c>
      <c r="K7464" s="82">
        <v>2.07</v>
      </c>
    </row>
    <row r="7465" ht="13.5" customHeight="1">
      <c r="A7465" s="64"/>
      <c r="B7465" s="64"/>
      <c r="C7465" s="64"/>
      <c r="D7465" s="64"/>
      <c r="E7465" s="64"/>
      <c r="F7465" s="64" t="s">
        <v>1935</v>
      </c>
      <c r="G7465" s="74">
        <v>0.0</v>
      </c>
      <c r="H7465" s="64" t="s">
        <v>1936</v>
      </c>
      <c r="I7465" s="74">
        <v>0.0</v>
      </c>
      <c r="J7465" s="64" t="s">
        <v>1937</v>
      </c>
      <c r="K7465" s="74">
        <v>0.0</v>
      </c>
    </row>
    <row r="7466" ht="13.5" customHeight="1">
      <c r="A7466" s="64"/>
      <c r="B7466" s="64"/>
      <c r="C7466" s="64"/>
      <c r="D7466" s="64"/>
      <c r="E7466" s="64"/>
      <c r="F7466" s="64" t="s">
        <v>1938</v>
      </c>
      <c r="G7466" s="74">
        <v>10.82</v>
      </c>
      <c r="H7466" s="75" t="s">
        <v>1939</v>
      </c>
      <c r="I7466" s="34"/>
      <c r="J7466" s="64"/>
      <c r="K7466" s="74">
        <v>56.81</v>
      </c>
    </row>
    <row r="7467" ht="0.75" customHeight="1">
      <c r="A7467" s="76"/>
      <c r="B7467" s="76"/>
      <c r="C7467" s="76"/>
      <c r="D7467" s="76"/>
      <c r="E7467" s="76"/>
      <c r="F7467" s="76"/>
      <c r="G7467" s="76"/>
      <c r="H7467" s="76"/>
      <c r="I7467" s="76"/>
      <c r="J7467" s="76"/>
      <c r="K7467" s="76"/>
    </row>
    <row r="7468" ht="18.0" customHeight="1">
      <c r="A7468" s="39"/>
      <c r="B7468" s="43" t="s">
        <v>83</v>
      </c>
      <c r="C7468" s="39" t="s">
        <v>84</v>
      </c>
      <c r="D7468" s="39" t="s">
        <v>24</v>
      </c>
      <c r="E7468" s="40" t="s">
        <v>1911</v>
      </c>
      <c r="F7468" s="42"/>
      <c r="G7468" s="54" t="s">
        <v>85</v>
      </c>
      <c r="H7468" s="43" t="s">
        <v>25</v>
      </c>
      <c r="I7468" s="43" t="s">
        <v>1912</v>
      </c>
      <c r="J7468" s="43" t="s">
        <v>86</v>
      </c>
      <c r="K7468" s="43" t="s">
        <v>26</v>
      </c>
    </row>
    <row r="7469" ht="51.75" customHeight="1">
      <c r="A7469" s="56" t="s">
        <v>1913</v>
      </c>
      <c r="B7469" s="58" t="s">
        <v>5101</v>
      </c>
      <c r="C7469" s="56" t="s">
        <v>122</v>
      </c>
      <c r="D7469" s="56" t="s">
        <v>5102</v>
      </c>
      <c r="E7469" s="66" t="s">
        <v>3923</v>
      </c>
      <c r="F7469" s="42"/>
      <c r="G7469" s="57" t="s">
        <v>1134</v>
      </c>
      <c r="H7469" s="67">
        <v>1.0</v>
      </c>
      <c r="I7469" s="59"/>
      <c r="J7469" s="59">
        <v>147.85</v>
      </c>
      <c r="K7469" s="59">
        <v>147.85</v>
      </c>
    </row>
    <row r="7470" ht="25.5" customHeight="1">
      <c r="A7470" s="77" t="s">
        <v>1940</v>
      </c>
      <c r="B7470" s="78" t="s">
        <v>5073</v>
      </c>
      <c r="C7470" s="77" t="s">
        <v>122</v>
      </c>
      <c r="D7470" s="77" t="s">
        <v>5074</v>
      </c>
      <c r="E7470" s="79" t="s">
        <v>1943</v>
      </c>
      <c r="F7470" s="42"/>
      <c r="G7470" s="80" t="s">
        <v>1957</v>
      </c>
      <c r="H7470" s="81">
        <v>24.52</v>
      </c>
      <c r="I7470" s="81">
        <v>0.0</v>
      </c>
      <c r="J7470" s="82">
        <v>6.03</v>
      </c>
      <c r="K7470" s="82">
        <v>147.85</v>
      </c>
    </row>
    <row r="7471" ht="13.5" customHeight="1">
      <c r="A7471" s="64"/>
      <c r="B7471" s="64"/>
      <c r="C7471" s="64"/>
      <c r="D7471" s="64"/>
      <c r="E7471" s="64"/>
      <c r="F7471" s="64" t="s">
        <v>1935</v>
      </c>
      <c r="G7471" s="74">
        <v>0.0</v>
      </c>
      <c r="H7471" s="64" t="s">
        <v>1936</v>
      </c>
      <c r="I7471" s="74">
        <v>0.0</v>
      </c>
      <c r="J7471" s="64" t="s">
        <v>1937</v>
      </c>
      <c r="K7471" s="74">
        <v>0.0</v>
      </c>
    </row>
    <row r="7472" ht="13.5" customHeight="1">
      <c r="A7472" s="64"/>
      <c r="B7472" s="64"/>
      <c r="C7472" s="64"/>
      <c r="D7472" s="64"/>
      <c r="E7472" s="64"/>
      <c r="F7472" s="64" t="s">
        <v>1938</v>
      </c>
      <c r="G7472" s="74">
        <v>34.8</v>
      </c>
      <c r="H7472" s="75" t="s">
        <v>1939</v>
      </c>
      <c r="I7472" s="34"/>
      <c r="J7472" s="64"/>
      <c r="K7472" s="74">
        <v>182.65</v>
      </c>
    </row>
    <row r="7473" ht="0.75" customHeight="1">
      <c r="A7473" s="76"/>
      <c r="B7473" s="76"/>
      <c r="C7473" s="76"/>
      <c r="D7473" s="76"/>
      <c r="E7473" s="76"/>
      <c r="F7473" s="76"/>
      <c r="G7473" s="76"/>
      <c r="H7473" s="76"/>
      <c r="I7473" s="76"/>
      <c r="J7473" s="76"/>
      <c r="K7473" s="76"/>
    </row>
    <row r="7474" ht="18.0" customHeight="1">
      <c r="A7474" s="39"/>
      <c r="B7474" s="43" t="s">
        <v>83</v>
      </c>
      <c r="C7474" s="39" t="s">
        <v>84</v>
      </c>
      <c r="D7474" s="39" t="s">
        <v>24</v>
      </c>
      <c r="E7474" s="40" t="s">
        <v>1911</v>
      </c>
      <c r="F7474" s="42"/>
      <c r="G7474" s="54" t="s">
        <v>85</v>
      </c>
      <c r="H7474" s="43" t="s">
        <v>25</v>
      </c>
      <c r="I7474" s="43" t="s">
        <v>86</v>
      </c>
      <c r="J7474" s="43" t="s">
        <v>26</v>
      </c>
      <c r="K7474" s="4"/>
    </row>
    <row r="7475" ht="51.75" customHeight="1">
      <c r="A7475" s="56" t="s">
        <v>1913</v>
      </c>
      <c r="B7475" s="58" t="s">
        <v>4822</v>
      </c>
      <c r="C7475" s="56" t="s">
        <v>104</v>
      </c>
      <c r="D7475" s="56" t="s">
        <v>4823</v>
      </c>
      <c r="E7475" s="66" t="s">
        <v>2157</v>
      </c>
      <c r="F7475" s="42"/>
      <c r="G7475" s="57" t="s">
        <v>275</v>
      </c>
      <c r="H7475" s="67">
        <v>1.0</v>
      </c>
      <c r="I7475" s="59">
        <v>12.08</v>
      </c>
      <c r="J7475" s="59">
        <v>12.08</v>
      </c>
      <c r="K7475" s="4"/>
    </row>
    <row r="7476" ht="19.5" customHeight="1">
      <c r="A7476" s="51"/>
      <c r="B7476" s="38"/>
      <c r="C7476" s="38"/>
      <c r="D7476" s="38"/>
      <c r="E7476" s="34"/>
      <c r="F7476" s="51" t="s">
        <v>1968</v>
      </c>
      <c r="G7476" s="38"/>
      <c r="H7476" s="38"/>
      <c r="I7476" s="34"/>
      <c r="J7476" s="49">
        <v>0.0</v>
      </c>
      <c r="K7476" s="4"/>
    </row>
    <row r="7477" ht="19.5" customHeight="1">
      <c r="A7477" s="51"/>
      <c r="B7477" s="38"/>
      <c r="C7477" s="38"/>
      <c r="D7477" s="38"/>
      <c r="E7477" s="34"/>
      <c r="F7477" s="51" t="s">
        <v>1969</v>
      </c>
      <c r="G7477" s="38"/>
      <c r="H7477" s="38"/>
      <c r="I7477" s="34"/>
      <c r="J7477" s="49">
        <v>1.0</v>
      </c>
      <c r="K7477" s="4"/>
    </row>
    <row r="7478" ht="19.5" customHeight="1">
      <c r="A7478" s="51"/>
      <c r="B7478" s="38"/>
      <c r="C7478" s="38"/>
      <c r="D7478" s="38"/>
      <c r="E7478" s="34"/>
      <c r="F7478" s="51" t="s">
        <v>1970</v>
      </c>
      <c r="G7478" s="38"/>
      <c r="H7478" s="38"/>
      <c r="I7478" s="34"/>
      <c r="J7478" s="49">
        <v>0.0</v>
      </c>
      <c r="K7478" s="4"/>
    </row>
    <row r="7479" ht="19.5" customHeight="1">
      <c r="A7479" s="39" t="s">
        <v>2158</v>
      </c>
      <c r="B7479" s="43" t="s">
        <v>83</v>
      </c>
      <c r="C7479" s="39" t="s">
        <v>84</v>
      </c>
      <c r="D7479" s="39" t="s">
        <v>2159</v>
      </c>
      <c r="E7479" s="43" t="s">
        <v>1596</v>
      </c>
      <c r="F7479" s="43" t="s">
        <v>1973</v>
      </c>
      <c r="G7479" s="43" t="s">
        <v>1974</v>
      </c>
      <c r="H7479" s="43"/>
      <c r="I7479" s="43"/>
      <c r="J7479" s="43" t="s">
        <v>1975</v>
      </c>
      <c r="K7479" s="4"/>
    </row>
    <row r="7480" ht="25.5" customHeight="1">
      <c r="A7480" s="77" t="s">
        <v>1940</v>
      </c>
      <c r="B7480" s="78" t="s">
        <v>4996</v>
      </c>
      <c r="C7480" s="77" t="s">
        <v>104</v>
      </c>
      <c r="D7480" s="77" t="s">
        <v>4997</v>
      </c>
      <c r="E7480" s="81">
        <v>1.193927</v>
      </c>
      <c r="F7480" s="80" t="s">
        <v>2611</v>
      </c>
      <c r="G7480" s="85" t="s">
        <v>4998</v>
      </c>
      <c r="H7480" s="41"/>
      <c r="I7480" s="42"/>
      <c r="J7480" s="86" t="s">
        <v>4824</v>
      </c>
      <c r="K7480" s="4"/>
    </row>
    <row r="7481" ht="19.5" customHeight="1">
      <c r="A7481" s="51"/>
      <c r="B7481" s="38"/>
      <c r="C7481" s="38"/>
      <c r="D7481" s="38"/>
      <c r="E7481" s="34"/>
      <c r="F7481" s="51" t="s">
        <v>2188</v>
      </c>
      <c r="G7481" s="38"/>
      <c r="H7481" s="38"/>
      <c r="I7481" s="34"/>
      <c r="J7481" s="49">
        <v>12.0825</v>
      </c>
      <c r="K7481" s="4"/>
    </row>
    <row r="7482" ht="13.5" customHeight="1">
      <c r="A7482" s="64"/>
      <c r="B7482" s="64"/>
      <c r="C7482" s="64"/>
      <c r="D7482" s="64"/>
      <c r="E7482" s="64" t="s">
        <v>1935</v>
      </c>
      <c r="F7482" s="74">
        <v>0.0</v>
      </c>
      <c r="G7482" s="64" t="s">
        <v>1936</v>
      </c>
      <c r="H7482" s="74">
        <v>0.0</v>
      </c>
      <c r="I7482" s="64" t="s">
        <v>1937</v>
      </c>
      <c r="J7482" s="74">
        <v>0.0</v>
      </c>
      <c r="K7482" s="4"/>
    </row>
    <row r="7483" ht="13.5" customHeight="1">
      <c r="A7483" s="64"/>
      <c r="B7483" s="64"/>
      <c r="C7483" s="64"/>
      <c r="D7483" s="64"/>
      <c r="E7483" s="64" t="s">
        <v>1938</v>
      </c>
      <c r="F7483" s="74">
        <v>2.84</v>
      </c>
      <c r="G7483" s="64"/>
      <c r="H7483" s="75" t="s">
        <v>1939</v>
      </c>
      <c r="I7483" s="34"/>
      <c r="J7483" s="74">
        <v>14.92</v>
      </c>
      <c r="K7483" s="4"/>
    </row>
    <row r="7484" ht="0.75" customHeight="1">
      <c r="A7484" s="76"/>
      <c r="B7484" s="76"/>
      <c r="C7484" s="76"/>
      <c r="D7484" s="76"/>
      <c r="E7484" s="76"/>
      <c r="F7484" s="76"/>
      <c r="G7484" s="76"/>
      <c r="H7484" s="76"/>
      <c r="I7484" s="76"/>
      <c r="J7484" s="76"/>
      <c r="K7484" s="4"/>
    </row>
    <row r="7485" ht="18.0" customHeight="1">
      <c r="A7485" s="39"/>
      <c r="B7485" s="43" t="s">
        <v>83</v>
      </c>
      <c r="C7485" s="39" t="s">
        <v>84</v>
      </c>
      <c r="D7485" s="39" t="s">
        <v>24</v>
      </c>
      <c r="E7485" s="40" t="s">
        <v>1911</v>
      </c>
      <c r="F7485" s="42"/>
      <c r="G7485" s="54" t="s">
        <v>85</v>
      </c>
      <c r="H7485" s="43" t="s">
        <v>25</v>
      </c>
      <c r="I7485" s="43" t="s">
        <v>86</v>
      </c>
      <c r="J7485" s="43" t="s">
        <v>26</v>
      </c>
      <c r="K7485" s="4"/>
    </row>
    <row r="7486" ht="64.5" customHeight="1">
      <c r="A7486" s="56" t="s">
        <v>1913</v>
      </c>
      <c r="B7486" s="58" t="s">
        <v>4826</v>
      </c>
      <c r="C7486" s="56" t="s">
        <v>104</v>
      </c>
      <c r="D7486" s="56" t="s">
        <v>4827</v>
      </c>
      <c r="E7486" s="66" t="s">
        <v>2157</v>
      </c>
      <c r="F7486" s="42"/>
      <c r="G7486" s="57" t="s">
        <v>275</v>
      </c>
      <c r="H7486" s="67">
        <v>1.0</v>
      </c>
      <c r="I7486" s="59">
        <v>10.56</v>
      </c>
      <c r="J7486" s="59">
        <v>10.56</v>
      </c>
      <c r="K7486" s="4"/>
    </row>
    <row r="7487" ht="19.5" customHeight="1">
      <c r="A7487" s="51"/>
      <c r="B7487" s="38"/>
      <c r="C7487" s="38"/>
      <c r="D7487" s="38"/>
      <c r="E7487" s="34"/>
      <c r="F7487" s="51" t="s">
        <v>1968</v>
      </c>
      <c r="G7487" s="38"/>
      <c r="H7487" s="38"/>
      <c r="I7487" s="34"/>
      <c r="J7487" s="49">
        <v>0.0</v>
      </c>
      <c r="K7487" s="4"/>
    </row>
    <row r="7488" ht="19.5" customHeight="1">
      <c r="A7488" s="51"/>
      <c r="B7488" s="38"/>
      <c r="C7488" s="38"/>
      <c r="D7488" s="38"/>
      <c r="E7488" s="34"/>
      <c r="F7488" s="51" t="s">
        <v>1969</v>
      </c>
      <c r="G7488" s="38"/>
      <c r="H7488" s="38"/>
      <c r="I7488" s="34"/>
      <c r="J7488" s="49">
        <v>1.0</v>
      </c>
      <c r="K7488" s="4"/>
    </row>
    <row r="7489" ht="19.5" customHeight="1">
      <c r="A7489" s="51"/>
      <c r="B7489" s="38"/>
      <c r="C7489" s="38"/>
      <c r="D7489" s="38"/>
      <c r="E7489" s="34"/>
      <c r="F7489" s="51" t="s">
        <v>1970</v>
      </c>
      <c r="G7489" s="38"/>
      <c r="H7489" s="38"/>
      <c r="I7489" s="34"/>
      <c r="J7489" s="49">
        <v>0.0</v>
      </c>
      <c r="K7489" s="4"/>
    </row>
    <row r="7490" ht="19.5" customHeight="1">
      <c r="A7490" s="39" t="s">
        <v>2158</v>
      </c>
      <c r="B7490" s="43" t="s">
        <v>83</v>
      </c>
      <c r="C7490" s="39" t="s">
        <v>84</v>
      </c>
      <c r="D7490" s="39" t="s">
        <v>2159</v>
      </c>
      <c r="E7490" s="43" t="s">
        <v>1596</v>
      </c>
      <c r="F7490" s="43" t="s">
        <v>1973</v>
      </c>
      <c r="G7490" s="43" t="s">
        <v>1974</v>
      </c>
      <c r="H7490" s="43"/>
      <c r="I7490" s="43"/>
      <c r="J7490" s="43" t="s">
        <v>1975</v>
      </c>
      <c r="K7490" s="4"/>
    </row>
    <row r="7491" ht="25.5" customHeight="1">
      <c r="A7491" s="77" t="s">
        <v>1940</v>
      </c>
      <c r="B7491" s="78" t="s">
        <v>4996</v>
      </c>
      <c r="C7491" s="77" t="s">
        <v>104</v>
      </c>
      <c r="D7491" s="77" t="s">
        <v>4997</v>
      </c>
      <c r="E7491" s="81">
        <v>1.043432</v>
      </c>
      <c r="F7491" s="80" t="s">
        <v>2611</v>
      </c>
      <c r="G7491" s="85" t="s">
        <v>4998</v>
      </c>
      <c r="H7491" s="41"/>
      <c r="I7491" s="42"/>
      <c r="J7491" s="86" t="s">
        <v>4828</v>
      </c>
      <c r="K7491" s="4"/>
    </row>
    <row r="7492" ht="19.5" customHeight="1">
      <c r="A7492" s="51"/>
      <c r="B7492" s="38"/>
      <c r="C7492" s="38"/>
      <c r="D7492" s="38"/>
      <c r="E7492" s="34"/>
      <c r="F7492" s="51" t="s">
        <v>2188</v>
      </c>
      <c r="G7492" s="38"/>
      <c r="H7492" s="38"/>
      <c r="I7492" s="34"/>
      <c r="J7492" s="49">
        <v>10.5595</v>
      </c>
      <c r="K7492" s="4"/>
    </row>
    <row r="7493" ht="13.5" customHeight="1">
      <c r="A7493" s="64"/>
      <c r="B7493" s="64"/>
      <c r="C7493" s="64"/>
      <c r="D7493" s="64"/>
      <c r="E7493" s="64" t="s">
        <v>1935</v>
      </c>
      <c r="F7493" s="74">
        <v>0.0</v>
      </c>
      <c r="G7493" s="64" t="s">
        <v>1936</v>
      </c>
      <c r="H7493" s="74">
        <v>0.0</v>
      </c>
      <c r="I7493" s="64" t="s">
        <v>1937</v>
      </c>
      <c r="J7493" s="74">
        <v>0.0</v>
      </c>
      <c r="K7493" s="4"/>
    </row>
    <row r="7494" ht="13.5" customHeight="1">
      <c r="A7494" s="64"/>
      <c r="B7494" s="64"/>
      <c r="C7494" s="64"/>
      <c r="D7494" s="64"/>
      <c r="E7494" s="64" t="s">
        <v>1938</v>
      </c>
      <c r="F7494" s="74">
        <v>2.48</v>
      </c>
      <c r="G7494" s="64"/>
      <c r="H7494" s="75" t="s">
        <v>1939</v>
      </c>
      <c r="I7494" s="34"/>
      <c r="J7494" s="74">
        <v>13.04</v>
      </c>
      <c r="K7494" s="4"/>
    </row>
    <row r="7495" ht="0.75" customHeight="1">
      <c r="A7495" s="76"/>
      <c r="B7495" s="76"/>
      <c r="C7495" s="76"/>
      <c r="D7495" s="76"/>
      <c r="E7495" s="76"/>
      <c r="F7495" s="76"/>
      <c r="G7495" s="76"/>
      <c r="H7495" s="76"/>
      <c r="I7495" s="76"/>
      <c r="J7495" s="76"/>
      <c r="K7495" s="4"/>
    </row>
    <row r="7496" ht="18.0" customHeight="1">
      <c r="A7496" s="39"/>
      <c r="B7496" s="43" t="s">
        <v>83</v>
      </c>
      <c r="C7496" s="39" t="s">
        <v>84</v>
      </c>
      <c r="D7496" s="39" t="s">
        <v>24</v>
      </c>
      <c r="E7496" s="40" t="s">
        <v>1911</v>
      </c>
      <c r="F7496" s="42"/>
      <c r="G7496" s="54" t="s">
        <v>85</v>
      </c>
      <c r="H7496" s="43" t="s">
        <v>25</v>
      </c>
      <c r="I7496" s="43" t="s">
        <v>1912</v>
      </c>
      <c r="J7496" s="43" t="s">
        <v>86</v>
      </c>
      <c r="K7496" s="43" t="s">
        <v>26</v>
      </c>
    </row>
    <row r="7497" ht="25.5" customHeight="1">
      <c r="A7497" s="56" t="s">
        <v>1913</v>
      </c>
      <c r="B7497" s="58" t="s">
        <v>2717</v>
      </c>
      <c r="C7497" s="56" t="s">
        <v>122</v>
      </c>
      <c r="D7497" s="56" t="s">
        <v>2718</v>
      </c>
      <c r="E7497" s="66" t="s">
        <v>1918</v>
      </c>
      <c r="F7497" s="42"/>
      <c r="G7497" s="57" t="s">
        <v>1134</v>
      </c>
      <c r="H7497" s="67">
        <v>1.0</v>
      </c>
      <c r="I7497" s="59"/>
      <c r="J7497" s="59">
        <v>25.53</v>
      </c>
      <c r="K7497" s="59">
        <v>25.53</v>
      </c>
    </row>
    <row r="7498" ht="25.5" customHeight="1">
      <c r="A7498" s="68" t="s">
        <v>1915</v>
      </c>
      <c r="B7498" s="69" t="s">
        <v>5111</v>
      </c>
      <c r="C7498" s="68" t="s">
        <v>122</v>
      </c>
      <c r="D7498" s="68" t="s">
        <v>5112</v>
      </c>
      <c r="E7498" s="70" t="s">
        <v>1918</v>
      </c>
      <c r="F7498" s="42"/>
      <c r="G7498" s="71" t="s">
        <v>1134</v>
      </c>
      <c r="H7498" s="72">
        <v>1.0</v>
      </c>
      <c r="I7498" s="72">
        <v>0.0</v>
      </c>
      <c r="J7498" s="73">
        <v>0.28</v>
      </c>
      <c r="K7498" s="73">
        <v>0.28</v>
      </c>
    </row>
    <row r="7499" ht="25.5" customHeight="1">
      <c r="A7499" s="77" t="s">
        <v>1940</v>
      </c>
      <c r="B7499" s="78" t="s">
        <v>2489</v>
      </c>
      <c r="C7499" s="77" t="s">
        <v>122</v>
      </c>
      <c r="D7499" s="77" t="s">
        <v>2490</v>
      </c>
      <c r="E7499" s="79" t="s">
        <v>1943</v>
      </c>
      <c r="F7499" s="42"/>
      <c r="G7499" s="80" t="s">
        <v>1134</v>
      </c>
      <c r="H7499" s="81">
        <v>1.0</v>
      </c>
      <c r="I7499" s="81">
        <v>0.0</v>
      </c>
      <c r="J7499" s="82">
        <v>1.02</v>
      </c>
      <c r="K7499" s="82">
        <v>1.02</v>
      </c>
    </row>
    <row r="7500" ht="25.5" customHeight="1">
      <c r="A7500" s="77" t="s">
        <v>1940</v>
      </c>
      <c r="B7500" s="78" t="s">
        <v>2492</v>
      </c>
      <c r="C7500" s="77" t="s">
        <v>122</v>
      </c>
      <c r="D7500" s="77" t="s">
        <v>2493</v>
      </c>
      <c r="E7500" s="79" t="s">
        <v>1943</v>
      </c>
      <c r="F7500" s="42"/>
      <c r="G7500" s="80" t="s">
        <v>1134</v>
      </c>
      <c r="H7500" s="81">
        <v>1.0</v>
      </c>
      <c r="I7500" s="81">
        <v>0.0</v>
      </c>
      <c r="J7500" s="82">
        <v>1.43</v>
      </c>
      <c r="K7500" s="82">
        <v>1.43</v>
      </c>
    </row>
    <row r="7501" ht="25.5" customHeight="1">
      <c r="A7501" s="77" t="s">
        <v>1940</v>
      </c>
      <c r="B7501" s="78" t="s">
        <v>2496</v>
      </c>
      <c r="C7501" s="77" t="s">
        <v>122</v>
      </c>
      <c r="D7501" s="77" t="s">
        <v>2497</v>
      </c>
      <c r="E7501" s="79" t="s">
        <v>1943</v>
      </c>
      <c r="F7501" s="42"/>
      <c r="G7501" s="80" t="s">
        <v>1134</v>
      </c>
      <c r="H7501" s="81">
        <v>1.0</v>
      </c>
      <c r="I7501" s="81">
        <v>0.0</v>
      </c>
      <c r="J7501" s="82">
        <v>0.08</v>
      </c>
      <c r="K7501" s="82">
        <v>0.08</v>
      </c>
    </row>
    <row r="7502" ht="25.5" customHeight="1">
      <c r="A7502" s="77" t="s">
        <v>1940</v>
      </c>
      <c r="B7502" s="78" t="s">
        <v>4731</v>
      </c>
      <c r="C7502" s="77" t="s">
        <v>122</v>
      </c>
      <c r="D7502" s="77" t="s">
        <v>4732</v>
      </c>
      <c r="E7502" s="79" t="s">
        <v>1943</v>
      </c>
      <c r="F7502" s="42"/>
      <c r="G7502" s="80" t="s">
        <v>1134</v>
      </c>
      <c r="H7502" s="81">
        <v>1.0</v>
      </c>
      <c r="I7502" s="81">
        <v>0.0</v>
      </c>
      <c r="J7502" s="82">
        <v>1.43</v>
      </c>
      <c r="K7502" s="82">
        <v>1.43</v>
      </c>
    </row>
    <row r="7503" ht="25.5" customHeight="1">
      <c r="A7503" s="77" t="s">
        <v>1940</v>
      </c>
      <c r="B7503" s="78" t="s">
        <v>4733</v>
      </c>
      <c r="C7503" s="77" t="s">
        <v>122</v>
      </c>
      <c r="D7503" s="77" t="s">
        <v>4734</v>
      </c>
      <c r="E7503" s="79" t="s">
        <v>1943</v>
      </c>
      <c r="F7503" s="42"/>
      <c r="G7503" s="80" t="s">
        <v>1134</v>
      </c>
      <c r="H7503" s="81">
        <v>1.0</v>
      </c>
      <c r="I7503" s="81">
        <v>0.0</v>
      </c>
      <c r="J7503" s="82">
        <v>0.44</v>
      </c>
      <c r="K7503" s="82">
        <v>0.44</v>
      </c>
    </row>
    <row r="7504" ht="25.5" customHeight="1">
      <c r="A7504" s="77" t="s">
        <v>1940</v>
      </c>
      <c r="B7504" s="78" t="s">
        <v>2485</v>
      </c>
      <c r="C7504" s="77" t="s">
        <v>122</v>
      </c>
      <c r="D7504" s="77" t="s">
        <v>2486</v>
      </c>
      <c r="E7504" s="79" t="s">
        <v>1943</v>
      </c>
      <c r="F7504" s="42"/>
      <c r="G7504" s="80" t="s">
        <v>1134</v>
      </c>
      <c r="H7504" s="81">
        <v>1.0</v>
      </c>
      <c r="I7504" s="81">
        <v>0.0</v>
      </c>
      <c r="J7504" s="82">
        <v>1.6</v>
      </c>
      <c r="K7504" s="82">
        <v>1.6</v>
      </c>
    </row>
    <row r="7505" ht="24.0" customHeight="1">
      <c r="A7505" s="77" t="s">
        <v>1940</v>
      </c>
      <c r="B7505" s="78" t="s">
        <v>5113</v>
      </c>
      <c r="C7505" s="77" t="s">
        <v>122</v>
      </c>
      <c r="D7505" s="77" t="s">
        <v>5114</v>
      </c>
      <c r="E7505" s="79" t="s">
        <v>1948</v>
      </c>
      <c r="F7505" s="42"/>
      <c r="G7505" s="80" t="s">
        <v>1134</v>
      </c>
      <c r="H7505" s="81">
        <v>1.0</v>
      </c>
      <c r="I7505" s="81">
        <v>0.0</v>
      </c>
      <c r="J7505" s="82">
        <v>19.25</v>
      </c>
      <c r="K7505" s="82">
        <v>19.25</v>
      </c>
    </row>
    <row r="7506" ht="13.5" customHeight="1">
      <c r="A7506" s="64"/>
      <c r="B7506" s="64"/>
      <c r="C7506" s="64"/>
      <c r="D7506" s="64"/>
      <c r="E7506" s="64"/>
      <c r="F7506" s="64" t="s">
        <v>1935</v>
      </c>
      <c r="G7506" s="74">
        <v>9.41</v>
      </c>
      <c r="H7506" s="64" t="s">
        <v>1936</v>
      </c>
      <c r="I7506" s="74">
        <v>10.12</v>
      </c>
      <c r="J7506" s="64" t="s">
        <v>1937</v>
      </c>
      <c r="K7506" s="74">
        <v>19.53</v>
      </c>
    </row>
    <row r="7507" ht="13.5" customHeight="1">
      <c r="A7507" s="64"/>
      <c r="B7507" s="64"/>
      <c r="C7507" s="64"/>
      <c r="D7507" s="64"/>
      <c r="E7507" s="64"/>
      <c r="F7507" s="64" t="s">
        <v>1938</v>
      </c>
      <c r="G7507" s="74">
        <v>6.0</v>
      </c>
      <c r="H7507" s="75" t="s">
        <v>1939</v>
      </c>
      <c r="I7507" s="34"/>
      <c r="J7507" s="64"/>
      <c r="K7507" s="74">
        <v>31.53</v>
      </c>
    </row>
    <row r="7508" ht="0.75" customHeight="1">
      <c r="A7508" s="76"/>
      <c r="B7508" s="76"/>
      <c r="C7508" s="76"/>
      <c r="D7508" s="76"/>
      <c r="E7508" s="76"/>
      <c r="F7508" s="76"/>
      <c r="G7508" s="76"/>
      <c r="H7508" s="76"/>
      <c r="I7508" s="76"/>
      <c r="J7508" s="76"/>
      <c r="K7508" s="76"/>
    </row>
    <row r="7509" ht="18.0" customHeight="1">
      <c r="A7509" s="39"/>
      <c r="B7509" s="43" t="s">
        <v>83</v>
      </c>
      <c r="C7509" s="39" t="s">
        <v>84</v>
      </c>
      <c r="D7509" s="39" t="s">
        <v>24</v>
      </c>
      <c r="E7509" s="40" t="s">
        <v>1911</v>
      </c>
      <c r="F7509" s="42"/>
      <c r="G7509" s="54" t="s">
        <v>85</v>
      </c>
      <c r="H7509" s="43" t="s">
        <v>25</v>
      </c>
      <c r="I7509" s="43" t="s">
        <v>86</v>
      </c>
      <c r="J7509" s="43" t="s">
        <v>26</v>
      </c>
      <c r="K7509" s="4"/>
    </row>
    <row r="7510" ht="24.0" customHeight="1">
      <c r="A7510" s="56" t="s">
        <v>1913</v>
      </c>
      <c r="B7510" s="58" t="s">
        <v>2192</v>
      </c>
      <c r="C7510" s="56" t="s">
        <v>104</v>
      </c>
      <c r="D7510" s="56" t="s">
        <v>2193</v>
      </c>
      <c r="E7510" s="66" t="s">
        <v>2157</v>
      </c>
      <c r="F7510" s="42"/>
      <c r="G7510" s="57" t="s">
        <v>1978</v>
      </c>
      <c r="H7510" s="67">
        <v>1.0</v>
      </c>
      <c r="I7510" s="59">
        <v>30.77</v>
      </c>
      <c r="J7510" s="59">
        <v>30.77</v>
      </c>
      <c r="K7510" s="4"/>
    </row>
    <row r="7511" ht="19.5" customHeight="1">
      <c r="A7511" s="39" t="s">
        <v>2462</v>
      </c>
      <c r="B7511" s="43" t="s">
        <v>83</v>
      </c>
      <c r="C7511" s="39" t="s">
        <v>84</v>
      </c>
      <c r="D7511" s="39" t="s">
        <v>1948</v>
      </c>
      <c r="E7511" s="43" t="s">
        <v>1596</v>
      </c>
      <c r="F7511" s="92" t="s">
        <v>1975</v>
      </c>
      <c r="G7511" s="41"/>
      <c r="H7511" s="41"/>
      <c r="I7511" s="42"/>
      <c r="J7511" s="43" t="s">
        <v>2456</v>
      </c>
      <c r="K7511" s="4"/>
    </row>
    <row r="7512" ht="25.5" customHeight="1">
      <c r="A7512" s="77" t="s">
        <v>1940</v>
      </c>
      <c r="B7512" s="78" t="s">
        <v>5115</v>
      </c>
      <c r="C7512" s="77" t="s">
        <v>104</v>
      </c>
      <c r="D7512" s="77" t="s">
        <v>5116</v>
      </c>
      <c r="E7512" s="81">
        <v>1.0</v>
      </c>
      <c r="F7512" s="77"/>
      <c r="G7512" s="77"/>
      <c r="H7512" s="77"/>
      <c r="I7512" s="86" t="s">
        <v>5117</v>
      </c>
      <c r="J7512" s="86" t="s">
        <v>5117</v>
      </c>
      <c r="K7512" s="4"/>
    </row>
    <row r="7513" ht="19.5" customHeight="1">
      <c r="A7513" s="51"/>
      <c r="B7513" s="38"/>
      <c r="C7513" s="38"/>
      <c r="D7513" s="38"/>
      <c r="E7513" s="34"/>
      <c r="F7513" s="51" t="s">
        <v>2469</v>
      </c>
      <c r="G7513" s="38"/>
      <c r="H7513" s="38"/>
      <c r="I7513" s="34"/>
      <c r="J7513" s="93">
        <v>0.0</v>
      </c>
      <c r="K7513" s="4"/>
    </row>
    <row r="7514" ht="19.5" customHeight="1">
      <c r="A7514" s="51"/>
      <c r="B7514" s="38"/>
      <c r="C7514" s="38"/>
      <c r="D7514" s="38"/>
      <c r="E7514" s="34"/>
      <c r="F7514" s="51" t="s">
        <v>2470</v>
      </c>
      <c r="G7514" s="38"/>
      <c r="H7514" s="38"/>
      <c r="I7514" s="34"/>
      <c r="J7514" s="49">
        <v>24.1287</v>
      </c>
      <c r="K7514" s="4"/>
    </row>
    <row r="7515" ht="19.5" customHeight="1">
      <c r="A7515" s="51"/>
      <c r="B7515" s="38"/>
      <c r="C7515" s="38"/>
      <c r="D7515" s="38"/>
      <c r="E7515" s="34"/>
      <c r="F7515" s="51" t="s">
        <v>1968</v>
      </c>
      <c r="G7515" s="38"/>
      <c r="H7515" s="38"/>
      <c r="I7515" s="34"/>
      <c r="J7515" s="49">
        <v>24.1287</v>
      </c>
      <c r="K7515" s="4"/>
    </row>
    <row r="7516" ht="19.5" customHeight="1">
      <c r="A7516" s="51"/>
      <c r="B7516" s="38"/>
      <c r="C7516" s="38"/>
      <c r="D7516" s="38"/>
      <c r="E7516" s="34"/>
      <c r="F7516" s="51" t="s">
        <v>1969</v>
      </c>
      <c r="G7516" s="38"/>
      <c r="H7516" s="38"/>
      <c r="I7516" s="34"/>
      <c r="J7516" s="49">
        <v>1.0</v>
      </c>
      <c r="K7516" s="4"/>
    </row>
    <row r="7517" ht="19.5" customHeight="1">
      <c r="A7517" s="51"/>
      <c r="B7517" s="38"/>
      <c r="C7517" s="38"/>
      <c r="D7517" s="38"/>
      <c r="E7517" s="34"/>
      <c r="F7517" s="51" t="s">
        <v>1970</v>
      </c>
      <c r="G7517" s="38"/>
      <c r="H7517" s="38"/>
      <c r="I7517" s="34"/>
      <c r="J7517" s="49">
        <v>24.1287</v>
      </c>
      <c r="K7517" s="4"/>
    </row>
    <row r="7518" ht="19.5" customHeight="1">
      <c r="A7518" s="39" t="s">
        <v>2158</v>
      </c>
      <c r="B7518" s="43" t="s">
        <v>83</v>
      </c>
      <c r="C7518" s="39" t="s">
        <v>84</v>
      </c>
      <c r="D7518" s="39" t="s">
        <v>2159</v>
      </c>
      <c r="E7518" s="43" t="s">
        <v>1596</v>
      </c>
      <c r="F7518" s="43" t="s">
        <v>1973</v>
      </c>
      <c r="G7518" s="43" t="s">
        <v>1974</v>
      </c>
      <c r="H7518" s="43"/>
      <c r="I7518" s="43"/>
      <c r="J7518" s="43" t="s">
        <v>1975</v>
      </c>
      <c r="K7518" s="4"/>
    </row>
    <row r="7519" ht="24.0" customHeight="1">
      <c r="A7519" s="77" t="s">
        <v>1940</v>
      </c>
      <c r="B7519" s="78" t="s">
        <v>4742</v>
      </c>
      <c r="C7519" s="77" t="s">
        <v>104</v>
      </c>
      <c r="D7519" s="77" t="s">
        <v>4743</v>
      </c>
      <c r="E7519" s="81">
        <v>1.0</v>
      </c>
      <c r="F7519" s="80" t="s">
        <v>1978</v>
      </c>
      <c r="G7519" s="85" t="s">
        <v>4231</v>
      </c>
      <c r="H7519" s="41"/>
      <c r="I7519" s="42"/>
      <c r="J7519" s="86" t="s">
        <v>4231</v>
      </c>
      <c r="K7519" s="4"/>
    </row>
    <row r="7520" ht="24.0" customHeight="1">
      <c r="A7520" s="77" t="s">
        <v>1940</v>
      </c>
      <c r="B7520" s="78" t="s">
        <v>4744</v>
      </c>
      <c r="C7520" s="77" t="s">
        <v>104</v>
      </c>
      <c r="D7520" s="77" t="s">
        <v>4745</v>
      </c>
      <c r="E7520" s="81">
        <v>1.0</v>
      </c>
      <c r="F7520" s="80" t="s">
        <v>1978</v>
      </c>
      <c r="G7520" s="85" t="s">
        <v>2498</v>
      </c>
      <c r="H7520" s="41"/>
      <c r="I7520" s="42"/>
      <c r="J7520" s="86" t="s">
        <v>2498</v>
      </c>
      <c r="K7520" s="4"/>
    </row>
    <row r="7521" ht="24.0" customHeight="1">
      <c r="A7521" s="77" t="s">
        <v>1940</v>
      </c>
      <c r="B7521" s="78" t="s">
        <v>4740</v>
      </c>
      <c r="C7521" s="77" t="s">
        <v>104</v>
      </c>
      <c r="D7521" s="77" t="s">
        <v>4741</v>
      </c>
      <c r="E7521" s="81">
        <v>1.0</v>
      </c>
      <c r="F7521" s="80" t="s">
        <v>1978</v>
      </c>
      <c r="G7521" s="85" t="s">
        <v>2494</v>
      </c>
      <c r="H7521" s="41"/>
      <c r="I7521" s="42"/>
      <c r="J7521" s="86" t="s">
        <v>2494</v>
      </c>
      <c r="K7521" s="4"/>
    </row>
    <row r="7522" ht="25.5" customHeight="1">
      <c r="A7522" s="77" t="s">
        <v>1940</v>
      </c>
      <c r="B7522" s="78" t="s">
        <v>4746</v>
      </c>
      <c r="C7522" s="77" t="s">
        <v>104</v>
      </c>
      <c r="D7522" s="77" t="s">
        <v>4747</v>
      </c>
      <c r="E7522" s="81">
        <v>1.0</v>
      </c>
      <c r="F7522" s="80" t="s">
        <v>1978</v>
      </c>
      <c r="G7522" s="85" t="s">
        <v>1845</v>
      </c>
      <c r="H7522" s="41"/>
      <c r="I7522" s="42"/>
      <c r="J7522" s="86" t="s">
        <v>1845</v>
      </c>
      <c r="K7522" s="4"/>
    </row>
    <row r="7523" ht="19.5" customHeight="1">
      <c r="A7523" s="51"/>
      <c r="B7523" s="38"/>
      <c r="C7523" s="38"/>
      <c r="D7523" s="38"/>
      <c r="E7523" s="34"/>
      <c r="F7523" s="51" t="s">
        <v>2188</v>
      </c>
      <c r="G7523" s="38"/>
      <c r="H7523" s="38"/>
      <c r="I7523" s="34"/>
      <c r="J7523" s="49">
        <v>4.49</v>
      </c>
      <c r="K7523" s="4"/>
    </row>
    <row r="7524" ht="19.5" customHeight="1">
      <c r="A7524" s="39" t="s">
        <v>1971</v>
      </c>
      <c r="B7524" s="43" t="s">
        <v>83</v>
      </c>
      <c r="C7524" s="39" t="s">
        <v>84</v>
      </c>
      <c r="D7524" s="39" t="s">
        <v>1972</v>
      </c>
      <c r="E7524" s="43" t="s">
        <v>1596</v>
      </c>
      <c r="F7524" s="43" t="s">
        <v>1973</v>
      </c>
      <c r="G7524" s="43" t="s">
        <v>1974</v>
      </c>
      <c r="H7524" s="43"/>
      <c r="I7524" s="43"/>
      <c r="J7524" s="43" t="s">
        <v>1975</v>
      </c>
      <c r="K7524" s="4"/>
    </row>
    <row r="7525" ht="25.5" customHeight="1">
      <c r="A7525" s="68" t="s">
        <v>1913</v>
      </c>
      <c r="B7525" s="69" t="s">
        <v>5118</v>
      </c>
      <c r="C7525" s="68" t="s">
        <v>104</v>
      </c>
      <c r="D7525" s="68" t="s">
        <v>5119</v>
      </c>
      <c r="E7525" s="72">
        <v>1.0</v>
      </c>
      <c r="F7525" s="71" t="s">
        <v>1978</v>
      </c>
      <c r="G7525" s="83" t="s">
        <v>3404</v>
      </c>
      <c r="H7525" s="41"/>
      <c r="I7525" s="42"/>
      <c r="J7525" s="84" t="s">
        <v>3404</v>
      </c>
      <c r="K7525" s="4"/>
    </row>
    <row r="7526" ht="25.5" customHeight="1">
      <c r="A7526" s="68" t="s">
        <v>1913</v>
      </c>
      <c r="B7526" s="69" t="s">
        <v>5120</v>
      </c>
      <c r="C7526" s="68" t="s">
        <v>104</v>
      </c>
      <c r="D7526" s="68" t="s">
        <v>5121</v>
      </c>
      <c r="E7526" s="72">
        <v>1.0</v>
      </c>
      <c r="F7526" s="71" t="s">
        <v>1978</v>
      </c>
      <c r="G7526" s="83" t="s">
        <v>4477</v>
      </c>
      <c r="H7526" s="41"/>
      <c r="I7526" s="42"/>
      <c r="J7526" s="84" t="s">
        <v>4477</v>
      </c>
      <c r="K7526" s="4"/>
    </row>
    <row r="7527" ht="25.5" customHeight="1">
      <c r="A7527" s="68" t="s">
        <v>1913</v>
      </c>
      <c r="B7527" s="69" t="s">
        <v>5122</v>
      </c>
      <c r="C7527" s="68" t="s">
        <v>104</v>
      </c>
      <c r="D7527" s="68" t="s">
        <v>5123</v>
      </c>
      <c r="E7527" s="72">
        <v>1.0</v>
      </c>
      <c r="F7527" s="71" t="s">
        <v>1978</v>
      </c>
      <c r="G7527" s="83" t="s">
        <v>2494</v>
      </c>
      <c r="H7527" s="41"/>
      <c r="I7527" s="42"/>
      <c r="J7527" s="84" t="s">
        <v>2494</v>
      </c>
      <c r="K7527" s="4"/>
    </row>
    <row r="7528" ht="19.5" customHeight="1">
      <c r="A7528" s="51"/>
      <c r="B7528" s="38"/>
      <c r="C7528" s="38"/>
      <c r="D7528" s="38"/>
      <c r="E7528" s="34"/>
      <c r="F7528" s="51" t="s">
        <v>1985</v>
      </c>
      <c r="G7528" s="38"/>
      <c r="H7528" s="38"/>
      <c r="I7528" s="34"/>
      <c r="J7528" s="49">
        <v>2.15</v>
      </c>
      <c r="K7528" s="4"/>
    </row>
    <row r="7529" ht="13.5" customHeight="1">
      <c r="A7529" s="64"/>
      <c r="B7529" s="64"/>
      <c r="C7529" s="64"/>
      <c r="D7529" s="64"/>
      <c r="E7529" s="64" t="s">
        <v>1935</v>
      </c>
      <c r="F7529" s="74">
        <v>0.0</v>
      </c>
      <c r="G7529" s="64" t="s">
        <v>1936</v>
      </c>
      <c r="H7529" s="74">
        <v>24.41</v>
      </c>
      <c r="I7529" s="64" t="s">
        <v>1937</v>
      </c>
      <c r="J7529" s="74">
        <v>24.4071</v>
      </c>
      <c r="K7529" s="4"/>
    </row>
    <row r="7530" ht="13.5" customHeight="1">
      <c r="A7530" s="64"/>
      <c r="B7530" s="64"/>
      <c r="C7530" s="64"/>
      <c r="D7530" s="64"/>
      <c r="E7530" s="64" t="s">
        <v>1938</v>
      </c>
      <c r="F7530" s="74">
        <v>7.24</v>
      </c>
      <c r="G7530" s="64"/>
      <c r="H7530" s="75" t="s">
        <v>1939</v>
      </c>
      <c r="I7530" s="34"/>
      <c r="J7530" s="74">
        <v>38.01</v>
      </c>
      <c r="K7530" s="4"/>
    </row>
    <row r="7531" ht="0.75" customHeight="1">
      <c r="A7531" s="76"/>
      <c r="B7531" s="76"/>
      <c r="C7531" s="76"/>
      <c r="D7531" s="76"/>
      <c r="E7531" s="76"/>
      <c r="F7531" s="76"/>
      <c r="G7531" s="76"/>
      <c r="H7531" s="76"/>
      <c r="I7531" s="76"/>
      <c r="J7531" s="76"/>
      <c r="K7531" s="4"/>
    </row>
    <row r="7532" ht="18.0" customHeight="1">
      <c r="A7532" s="39"/>
      <c r="B7532" s="43" t="s">
        <v>83</v>
      </c>
      <c r="C7532" s="39" t="s">
        <v>84</v>
      </c>
      <c r="D7532" s="39" t="s">
        <v>24</v>
      </c>
      <c r="E7532" s="40" t="s">
        <v>1911</v>
      </c>
      <c r="F7532" s="42"/>
      <c r="G7532" s="54" t="s">
        <v>85</v>
      </c>
      <c r="H7532" s="43" t="s">
        <v>25</v>
      </c>
      <c r="I7532" s="43" t="s">
        <v>1912</v>
      </c>
      <c r="J7532" s="43" t="s">
        <v>86</v>
      </c>
      <c r="K7532" s="43" t="s">
        <v>26</v>
      </c>
    </row>
    <row r="7533" ht="24.0" customHeight="1">
      <c r="A7533" s="56" t="s">
        <v>1913</v>
      </c>
      <c r="B7533" s="58" t="s">
        <v>2021</v>
      </c>
      <c r="C7533" s="56" t="s">
        <v>122</v>
      </c>
      <c r="D7533" s="56" t="s">
        <v>2022</v>
      </c>
      <c r="E7533" s="66" t="s">
        <v>1918</v>
      </c>
      <c r="F7533" s="42"/>
      <c r="G7533" s="57" t="s">
        <v>1134</v>
      </c>
      <c r="H7533" s="67">
        <v>1.0</v>
      </c>
      <c r="I7533" s="59"/>
      <c r="J7533" s="59">
        <v>26.69</v>
      </c>
      <c r="K7533" s="59">
        <v>26.69</v>
      </c>
    </row>
    <row r="7534" ht="25.5" customHeight="1">
      <c r="A7534" s="68" t="s">
        <v>1915</v>
      </c>
      <c r="B7534" s="69" t="s">
        <v>5124</v>
      </c>
      <c r="C7534" s="68" t="s">
        <v>122</v>
      </c>
      <c r="D7534" s="68" t="s">
        <v>5125</v>
      </c>
      <c r="E7534" s="70" t="s">
        <v>1918</v>
      </c>
      <c r="F7534" s="42"/>
      <c r="G7534" s="71" t="s">
        <v>1134</v>
      </c>
      <c r="H7534" s="72">
        <v>1.0</v>
      </c>
      <c r="I7534" s="72">
        <v>0.0</v>
      </c>
      <c r="J7534" s="73">
        <v>0.23</v>
      </c>
      <c r="K7534" s="73">
        <v>0.23</v>
      </c>
    </row>
    <row r="7535" ht="24.0" customHeight="1">
      <c r="A7535" s="77" t="s">
        <v>1940</v>
      </c>
      <c r="B7535" s="78" t="s">
        <v>5126</v>
      </c>
      <c r="C7535" s="77" t="s">
        <v>122</v>
      </c>
      <c r="D7535" s="77" t="s">
        <v>5127</v>
      </c>
      <c r="E7535" s="79" t="s">
        <v>1948</v>
      </c>
      <c r="F7535" s="42"/>
      <c r="G7535" s="80" t="s">
        <v>1134</v>
      </c>
      <c r="H7535" s="81">
        <v>1.0</v>
      </c>
      <c r="I7535" s="81">
        <v>0.0</v>
      </c>
      <c r="J7535" s="82">
        <v>20.46</v>
      </c>
      <c r="K7535" s="82">
        <v>20.46</v>
      </c>
    </row>
    <row r="7536" ht="25.5" customHeight="1">
      <c r="A7536" s="77" t="s">
        <v>1940</v>
      </c>
      <c r="B7536" s="78" t="s">
        <v>4733</v>
      </c>
      <c r="C7536" s="77" t="s">
        <v>122</v>
      </c>
      <c r="D7536" s="77" t="s">
        <v>4734</v>
      </c>
      <c r="E7536" s="79" t="s">
        <v>1943</v>
      </c>
      <c r="F7536" s="42"/>
      <c r="G7536" s="80" t="s">
        <v>1134</v>
      </c>
      <c r="H7536" s="81">
        <v>1.0</v>
      </c>
      <c r="I7536" s="81">
        <v>0.0</v>
      </c>
      <c r="J7536" s="82">
        <v>0.44</v>
      </c>
      <c r="K7536" s="82">
        <v>0.44</v>
      </c>
    </row>
    <row r="7537" ht="25.5" customHeight="1">
      <c r="A7537" s="77" t="s">
        <v>1940</v>
      </c>
      <c r="B7537" s="78" t="s">
        <v>4731</v>
      </c>
      <c r="C7537" s="77" t="s">
        <v>122</v>
      </c>
      <c r="D7537" s="77" t="s">
        <v>4732</v>
      </c>
      <c r="E7537" s="79" t="s">
        <v>1943</v>
      </c>
      <c r="F7537" s="42"/>
      <c r="G7537" s="80" t="s">
        <v>1134</v>
      </c>
      <c r="H7537" s="81">
        <v>1.0</v>
      </c>
      <c r="I7537" s="81">
        <v>0.0</v>
      </c>
      <c r="J7537" s="82">
        <v>1.43</v>
      </c>
      <c r="K7537" s="82">
        <v>1.43</v>
      </c>
    </row>
    <row r="7538" ht="25.5" customHeight="1">
      <c r="A7538" s="77" t="s">
        <v>1940</v>
      </c>
      <c r="B7538" s="78" t="s">
        <v>2489</v>
      </c>
      <c r="C7538" s="77" t="s">
        <v>122</v>
      </c>
      <c r="D7538" s="77" t="s">
        <v>2490</v>
      </c>
      <c r="E7538" s="79" t="s">
        <v>1943</v>
      </c>
      <c r="F7538" s="42"/>
      <c r="G7538" s="80" t="s">
        <v>1134</v>
      </c>
      <c r="H7538" s="81">
        <v>1.0</v>
      </c>
      <c r="I7538" s="81">
        <v>0.0</v>
      </c>
      <c r="J7538" s="82">
        <v>1.02</v>
      </c>
      <c r="K7538" s="82">
        <v>1.02</v>
      </c>
    </row>
    <row r="7539" ht="25.5" customHeight="1">
      <c r="A7539" s="77" t="s">
        <v>1940</v>
      </c>
      <c r="B7539" s="78" t="s">
        <v>2485</v>
      </c>
      <c r="C7539" s="77" t="s">
        <v>122</v>
      </c>
      <c r="D7539" s="77" t="s">
        <v>2486</v>
      </c>
      <c r="E7539" s="79" t="s">
        <v>1943</v>
      </c>
      <c r="F7539" s="42"/>
      <c r="G7539" s="80" t="s">
        <v>1134</v>
      </c>
      <c r="H7539" s="81">
        <v>1.0</v>
      </c>
      <c r="I7539" s="81">
        <v>0.0</v>
      </c>
      <c r="J7539" s="82">
        <v>1.6</v>
      </c>
      <c r="K7539" s="82">
        <v>1.6</v>
      </c>
    </row>
    <row r="7540" ht="25.5" customHeight="1">
      <c r="A7540" s="77" t="s">
        <v>1940</v>
      </c>
      <c r="B7540" s="78" t="s">
        <v>2492</v>
      </c>
      <c r="C7540" s="77" t="s">
        <v>122</v>
      </c>
      <c r="D7540" s="77" t="s">
        <v>2493</v>
      </c>
      <c r="E7540" s="79" t="s">
        <v>1943</v>
      </c>
      <c r="F7540" s="42"/>
      <c r="G7540" s="80" t="s">
        <v>1134</v>
      </c>
      <c r="H7540" s="81">
        <v>1.0</v>
      </c>
      <c r="I7540" s="81">
        <v>0.0</v>
      </c>
      <c r="J7540" s="82">
        <v>1.43</v>
      </c>
      <c r="K7540" s="82">
        <v>1.43</v>
      </c>
    </row>
    <row r="7541" ht="25.5" customHeight="1">
      <c r="A7541" s="77" t="s">
        <v>1940</v>
      </c>
      <c r="B7541" s="78" t="s">
        <v>2496</v>
      </c>
      <c r="C7541" s="77" t="s">
        <v>122</v>
      </c>
      <c r="D7541" s="77" t="s">
        <v>2497</v>
      </c>
      <c r="E7541" s="79" t="s">
        <v>1943</v>
      </c>
      <c r="F7541" s="42"/>
      <c r="G7541" s="80" t="s">
        <v>1134</v>
      </c>
      <c r="H7541" s="81">
        <v>1.0</v>
      </c>
      <c r="I7541" s="81">
        <v>0.0</v>
      </c>
      <c r="J7541" s="82">
        <v>0.08</v>
      </c>
      <c r="K7541" s="82">
        <v>0.08</v>
      </c>
    </row>
    <row r="7542" ht="13.5" customHeight="1">
      <c r="A7542" s="64"/>
      <c r="B7542" s="64"/>
      <c r="C7542" s="64"/>
      <c r="D7542" s="64"/>
      <c r="E7542" s="64"/>
      <c r="F7542" s="64" t="s">
        <v>1935</v>
      </c>
      <c r="G7542" s="74">
        <v>9.97</v>
      </c>
      <c r="H7542" s="64" t="s">
        <v>1936</v>
      </c>
      <c r="I7542" s="74">
        <v>10.72</v>
      </c>
      <c r="J7542" s="64" t="s">
        <v>1937</v>
      </c>
      <c r="K7542" s="74">
        <v>20.69</v>
      </c>
    </row>
    <row r="7543" ht="13.5" customHeight="1">
      <c r="A7543" s="64"/>
      <c r="B7543" s="64"/>
      <c r="C7543" s="64"/>
      <c r="D7543" s="64"/>
      <c r="E7543" s="64"/>
      <c r="F7543" s="64" t="s">
        <v>1938</v>
      </c>
      <c r="G7543" s="74">
        <v>6.28</v>
      </c>
      <c r="H7543" s="75" t="s">
        <v>1939</v>
      </c>
      <c r="I7543" s="34"/>
      <c r="J7543" s="64"/>
      <c r="K7543" s="74">
        <v>32.97</v>
      </c>
    </row>
    <row r="7544" ht="0.75" customHeight="1">
      <c r="A7544" s="76"/>
      <c r="B7544" s="76"/>
      <c r="C7544" s="76"/>
      <c r="D7544" s="76"/>
      <c r="E7544" s="76"/>
      <c r="F7544" s="76"/>
      <c r="G7544" s="76"/>
      <c r="H7544" s="76"/>
      <c r="I7544" s="76"/>
      <c r="J7544" s="76"/>
      <c r="K7544" s="76"/>
    </row>
    <row r="7545" ht="18.0" customHeight="1">
      <c r="A7545" s="39"/>
      <c r="B7545" s="43" t="s">
        <v>83</v>
      </c>
      <c r="C7545" s="39" t="s">
        <v>84</v>
      </c>
      <c r="D7545" s="39" t="s">
        <v>24</v>
      </c>
      <c r="E7545" s="40" t="s">
        <v>1911</v>
      </c>
      <c r="F7545" s="42"/>
      <c r="G7545" s="54" t="s">
        <v>85</v>
      </c>
      <c r="H7545" s="43" t="s">
        <v>25</v>
      </c>
      <c r="I7545" s="43" t="s">
        <v>86</v>
      </c>
      <c r="J7545" s="43" t="s">
        <v>26</v>
      </c>
      <c r="K7545" s="4"/>
    </row>
    <row r="7546" ht="39.0" customHeight="1">
      <c r="A7546" s="56" t="s">
        <v>1913</v>
      </c>
      <c r="B7546" s="58" t="s">
        <v>4830</v>
      </c>
      <c r="C7546" s="56" t="s">
        <v>104</v>
      </c>
      <c r="D7546" s="56" t="s">
        <v>4831</v>
      </c>
      <c r="E7546" s="66" t="s">
        <v>2157</v>
      </c>
      <c r="F7546" s="42"/>
      <c r="G7546" s="57" t="s">
        <v>130</v>
      </c>
      <c r="H7546" s="67">
        <v>1.0</v>
      </c>
      <c r="I7546" s="59">
        <v>89.02</v>
      </c>
      <c r="J7546" s="59">
        <v>89.02</v>
      </c>
      <c r="K7546" s="4"/>
    </row>
    <row r="7547" ht="19.5" customHeight="1">
      <c r="A7547" s="51"/>
      <c r="B7547" s="38"/>
      <c r="C7547" s="38"/>
      <c r="D7547" s="38"/>
      <c r="E7547" s="34"/>
      <c r="F7547" s="51" t="s">
        <v>1968</v>
      </c>
      <c r="G7547" s="38"/>
      <c r="H7547" s="38"/>
      <c r="I7547" s="34"/>
      <c r="J7547" s="49">
        <v>0.0</v>
      </c>
      <c r="K7547" s="4"/>
    </row>
    <row r="7548" ht="19.5" customHeight="1">
      <c r="A7548" s="51"/>
      <c r="B7548" s="38"/>
      <c r="C7548" s="38"/>
      <c r="D7548" s="38"/>
      <c r="E7548" s="34"/>
      <c r="F7548" s="51" t="s">
        <v>1969</v>
      </c>
      <c r="G7548" s="38"/>
      <c r="H7548" s="38"/>
      <c r="I7548" s="34"/>
      <c r="J7548" s="49">
        <v>1.0</v>
      </c>
      <c r="K7548" s="4"/>
    </row>
    <row r="7549" ht="19.5" customHeight="1">
      <c r="A7549" s="51"/>
      <c r="B7549" s="38"/>
      <c r="C7549" s="38"/>
      <c r="D7549" s="38"/>
      <c r="E7549" s="34"/>
      <c r="F7549" s="51" t="s">
        <v>1970</v>
      </c>
      <c r="G7549" s="38"/>
      <c r="H7549" s="38"/>
      <c r="I7549" s="34"/>
      <c r="J7549" s="49">
        <v>0.0</v>
      </c>
      <c r="K7549" s="4"/>
    </row>
    <row r="7550" ht="19.5" customHeight="1">
      <c r="A7550" s="39" t="s">
        <v>2158</v>
      </c>
      <c r="B7550" s="43" t="s">
        <v>83</v>
      </c>
      <c r="C7550" s="39" t="s">
        <v>84</v>
      </c>
      <c r="D7550" s="39" t="s">
        <v>2159</v>
      </c>
      <c r="E7550" s="43" t="s">
        <v>1596</v>
      </c>
      <c r="F7550" s="43" t="s">
        <v>1973</v>
      </c>
      <c r="G7550" s="43" t="s">
        <v>1974</v>
      </c>
      <c r="H7550" s="43"/>
      <c r="I7550" s="43"/>
      <c r="J7550" s="43" t="s">
        <v>1975</v>
      </c>
      <c r="K7550" s="4"/>
    </row>
    <row r="7551" ht="24.0" customHeight="1">
      <c r="A7551" s="77" t="s">
        <v>1940</v>
      </c>
      <c r="B7551" s="78" t="s">
        <v>5128</v>
      </c>
      <c r="C7551" s="77" t="s">
        <v>104</v>
      </c>
      <c r="D7551" s="77" t="s">
        <v>5129</v>
      </c>
      <c r="E7551" s="81">
        <v>9.42</v>
      </c>
      <c r="F7551" s="80" t="s">
        <v>2611</v>
      </c>
      <c r="G7551" s="85" t="s">
        <v>5130</v>
      </c>
      <c r="H7551" s="41"/>
      <c r="I7551" s="42"/>
      <c r="J7551" s="86" t="s">
        <v>4832</v>
      </c>
      <c r="K7551" s="4"/>
    </row>
    <row r="7552" ht="19.5" customHeight="1">
      <c r="A7552" s="51"/>
      <c r="B7552" s="38"/>
      <c r="C7552" s="38"/>
      <c r="D7552" s="38"/>
      <c r="E7552" s="34"/>
      <c r="F7552" s="51" t="s">
        <v>2188</v>
      </c>
      <c r="G7552" s="38"/>
      <c r="H7552" s="38"/>
      <c r="I7552" s="34"/>
      <c r="J7552" s="49">
        <v>89.019</v>
      </c>
      <c r="K7552" s="4"/>
    </row>
    <row r="7553" ht="13.5" customHeight="1">
      <c r="A7553" s="64"/>
      <c r="B7553" s="64"/>
      <c r="C7553" s="64"/>
      <c r="D7553" s="64"/>
      <c r="E7553" s="64" t="s">
        <v>1935</v>
      </c>
      <c r="F7553" s="74">
        <v>0.0</v>
      </c>
      <c r="G7553" s="64" t="s">
        <v>1936</v>
      </c>
      <c r="H7553" s="74">
        <v>0.0</v>
      </c>
      <c r="I7553" s="64" t="s">
        <v>1937</v>
      </c>
      <c r="J7553" s="74">
        <v>0.0</v>
      </c>
      <c r="K7553" s="4"/>
    </row>
    <row r="7554" ht="13.5" customHeight="1">
      <c r="A7554" s="64"/>
      <c r="B7554" s="64"/>
      <c r="C7554" s="64"/>
      <c r="D7554" s="64"/>
      <c r="E7554" s="64" t="s">
        <v>1938</v>
      </c>
      <c r="F7554" s="74">
        <v>20.95</v>
      </c>
      <c r="G7554" s="64"/>
      <c r="H7554" s="75" t="s">
        <v>1939</v>
      </c>
      <c r="I7554" s="34"/>
      <c r="J7554" s="74">
        <v>109.97</v>
      </c>
      <c r="K7554" s="4"/>
    </row>
    <row r="7555" ht="0.75" customHeight="1">
      <c r="A7555" s="76"/>
      <c r="B7555" s="76"/>
      <c r="C7555" s="76"/>
      <c r="D7555" s="76"/>
      <c r="E7555" s="76"/>
      <c r="F7555" s="76"/>
      <c r="G7555" s="76"/>
      <c r="H7555" s="76"/>
      <c r="I7555" s="76"/>
      <c r="J7555" s="76"/>
      <c r="K7555" s="4"/>
    </row>
    <row r="7556" ht="18.0" customHeight="1">
      <c r="A7556" s="39"/>
      <c r="B7556" s="43" t="s">
        <v>83</v>
      </c>
      <c r="C7556" s="39" t="s">
        <v>84</v>
      </c>
      <c r="D7556" s="39" t="s">
        <v>24</v>
      </c>
      <c r="E7556" s="40" t="s">
        <v>1911</v>
      </c>
      <c r="F7556" s="42"/>
      <c r="G7556" s="54" t="s">
        <v>85</v>
      </c>
      <c r="H7556" s="43" t="s">
        <v>25</v>
      </c>
      <c r="I7556" s="43" t="s">
        <v>1912</v>
      </c>
      <c r="J7556" s="43" t="s">
        <v>86</v>
      </c>
      <c r="K7556" s="43" t="s">
        <v>26</v>
      </c>
    </row>
    <row r="7557" ht="24.0" customHeight="1">
      <c r="A7557" s="56" t="s">
        <v>1913</v>
      </c>
      <c r="B7557" s="58" t="s">
        <v>5131</v>
      </c>
      <c r="C7557" s="56" t="s">
        <v>96</v>
      </c>
      <c r="D7557" s="56" t="s">
        <v>5132</v>
      </c>
      <c r="E7557" s="66" t="s">
        <v>5133</v>
      </c>
      <c r="F7557" s="42"/>
      <c r="G7557" s="57" t="s">
        <v>1134</v>
      </c>
      <c r="H7557" s="67">
        <v>1.0</v>
      </c>
      <c r="I7557" s="59"/>
      <c r="J7557" s="59">
        <v>1.15</v>
      </c>
      <c r="K7557" s="59">
        <v>1.15</v>
      </c>
    </row>
    <row r="7558" ht="25.5" customHeight="1">
      <c r="A7558" s="77" t="s">
        <v>1940</v>
      </c>
      <c r="B7558" s="78" t="s">
        <v>5134</v>
      </c>
      <c r="C7558" s="77" t="s">
        <v>96</v>
      </c>
      <c r="D7558" s="77" t="s">
        <v>5135</v>
      </c>
      <c r="E7558" s="79" t="s">
        <v>1960</v>
      </c>
      <c r="F7558" s="42"/>
      <c r="G7558" s="80" t="s">
        <v>98</v>
      </c>
      <c r="H7558" s="81">
        <v>2.58E-4</v>
      </c>
      <c r="I7558" s="81">
        <v>0.0</v>
      </c>
      <c r="J7558" s="82">
        <v>1504.33</v>
      </c>
      <c r="K7558" s="82">
        <v>0.38</v>
      </c>
    </row>
    <row r="7559" ht="25.5" customHeight="1">
      <c r="A7559" s="77" t="s">
        <v>1940</v>
      </c>
      <c r="B7559" s="78" t="s">
        <v>5136</v>
      </c>
      <c r="C7559" s="77" t="s">
        <v>96</v>
      </c>
      <c r="D7559" s="77" t="s">
        <v>5137</v>
      </c>
      <c r="E7559" s="79" t="s">
        <v>1943</v>
      </c>
      <c r="F7559" s="42"/>
      <c r="G7559" s="80" t="s">
        <v>5138</v>
      </c>
      <c r="H7559" s="81">
        <v>0.52</v>
      </c>
      <c r="I7559" s="81">
        <v>0.0</v>
      </c>
      <c r="J7559" s="82">
        <v>0.94</v>
      </c>
      <c r="K7559" s="82">
        <v>0.48</v>
      </c>
    </row>
    <row r="7560" ht="25.5" customHeight="1">
      <c r="A7560" s="77" t="s">
        <v>1940</v>
      </c>
      <c r="B7560" s="78" t="s">
        <v>5139</v>
      </c>
      <c r="C7560" s="77" t="s">
        <v>96</v>
      </c>
      <c r="D7560" s="77" t="s">
        <v>5140</v>
      </c>
      <c r="E7560" s="79" t="s">
        <v>1960</v>
      </c>
      <c r="F7560" s="42"/>
      <c r="G7560" s="80" t="s">
        <v>98</v>
      </c>
      <c r="H7560" s="81">
        <v>2.58E-4</v>
      </c>
      <c r="I7560" s="81">
        <v>0.0</v>
      </c>
      <c r="J7560" s="82">
        <v>1148.9</v>
      </c>
      <c r="K7560" s="82">
        <v>0.29</v>
      </c>
    </row>
    <row r="7561" ht="13.5" customHeight="1">
      <c r="A7561" s="64"/>
      <c r="B7561" s="64"/>
      <c r="C7561" s="64"/>
      <c r="D7561" s="64"/>
      <c r="E7561" s="64"/>
      <c r="F7561" s="64" t="s">
        <v>1935</v>
      </c>
      <c r="G7561" s="74">
        <v>0.0</v>
      </c>
      <c r="H7561" s="64" t="s">
        <v>1936</v>
      </c>
      <c r="I7561" s="74">
        <v>0.0</v>
      </c>
      <c r="J7561" s="64" t="s">
        <v>1937</v>
      </c>
      <c r="K7561" s="74">
        <v>0.0</v>
      </c>
    </row>
    <row r="7562" ht="13.5" customHeight="1">
      <c r="A7562" s="64"/>
      <c r="B7562" s="64"/>
      <c r="C7562" s="64"/>
      <c r="D7562" s="64"/>
      <c r="E7562" s="64"/>
      <c r="F7562" s="64" t="s">
        <v>1938</v>
      </c>
      <c r="G7562" s="74">
        <v>0.27</v>
      </c>
      <c r="H7562" s="75" t="s">
        <v>1939</v>
      </c>
      <c r="I7562" s="34"/>
      <c r="J7562" s="64"/>
      <c r="K7562" s="74">
        <v>1.42</v>
      </c>
    </row>
    <row r="7563" ht="0.75" customHeight="1">
      <c r="A7563" s="76"/>
      <c r="B7563" s="76"/>
      <c r="C7563" s="76"/>
      <c r="D7563" s="76"/>
      <c r="E7563" s="76"/>
      <c r="F7563" s="76"/>
      <c r="G7563" s="76"/>
      <c r="H7563" s="76"/>
      <c r="I7563" s="76"/>
      <c r="J7563" s="76"/>
      <c r="K7563" s="76"/>
    </row>
    <row r="7564" ht="18.0" customHeight="1">
      <c r="A7564" s="39"/>
      <c r="B7564" s="43" t="s">
        <v>83</v>
      </c>
      <c r="C7564" s="39" t="s">
        <v>84</v>
      </c>
      <c r="D7564" s="39" t="s">
        <v>24</v>
      </c>
      <c r="E7564" s="40" t="s">
        <v>1911</v>
      </c>
      <c r="F7564" s="42"/>
      <c r="G7564" s="54" t="s">
        <v>85</v>
      </c>
      <c r="H7564" s="43" t="s">
        <v>25</v>
      </c>
      <c r="I7564" s="43" t="s">
        <v>1912</v>
      </c>
      <c r="J7564" s="43" t="s">
        <v>86</v>
      </c>
      <c r="K7564" s="43" t="s">
        <v>26</v>
      </c>
    </row>
    <row r="7565" ht="39.0" customHeight="1">
      <c r="A7565" s="56" t="s">
        <v>1913</v>
      </c>
      <c r="B7565" s="58" t="s">
        <v>5141</v>
      </c>
      <c r="C7565" s="56" t="s">
        <v>122</v>
      </c>
      <c r="D7565" s="56" t="s">
        <v>5142</v>
      </c>
      <c r="E7565" s="66" t="s">
        <v>1999</v>
      </c>
      <c r="F7565" s="42"/>
      <c r="G7565" s="57" t="s">
        <v>2025</v>
      </c>
      <c r="H7565" s="67">
        <v>1.0</v>
      </c>
      <c r="I7565" s="59"/>
      <c r="J7565" s="59">
        <v>29.76</v>
      </c>
      <c r="K7565" s="59">
        <v>29.76</v>
      </c>
    </row>
    <row r="7566" ht="39.0" customHeight="1">
      <c r="A7566" s="68" t="s">
        <v>1915</v>
      </c>
      <c r="B7566" s="69" t="s">
        <v>5143</v>
      </c>
      <c r="C7566" s="68" t="s">
        <v>122</v>
      </c>
      <c r="D7566" s="68" t="s">
        <v>5144</v>
      </c>
      <c r="E7566" s="70" t="s">
        <v>3923</v>
      </c>
      <c r="F7566" s="42"/>
      <c r="G7566" s="71" t="s">
        <v>1134</v>
      </c>
      <c r="H7566" s="72">
        <v>1.0</v>
      </c>
      <c r="I7566" s="72">
        <v>0.0</v>
      </c>
      <c r="J7566" s="73">
        <v>0.78</v>
      </c>
      <c r="K7566" s="73">
        <v>0.78</v>
      </c>
    </row>
    <row r="7567" ht="39.0" customHeight="1">
      <c r="A7567" s="68" t="s">
        <v>1915</v>
      </c>
      <c r="B7567" s="69" t="s">
        <v>5145</v>
      </c>
      <c r="C7567" s="68" t="s">
        <v>122</v>
      </c>
      <c r="D7567" s="68" t="s">
        <v>5146</v>
      </c>
      <c r="E7567" s="70" t="s">
        <v>3923</v>
      </c>
      <c r="F7567" s="42"/>
      <c r="G7567" s="71" t="s">
        <v>1134</v>
      </c>
      <c r="H7567" s="72">
        <v>1.0</v>
      </c>
      <c r="I7567" s="72">
        <v>0.0</v>
      </c>
      <c r="J7567" s="73">
        <v>0.21</v>
      </c>
      <c r="K7567" s="73">
        <v>0.21</v>
      </c>
    </row>
    <row r="7568" ht="25.5" customHeight="1">
      <c r="A7568" s="68" t="s">
        <v>1915</v>
      </c>
      <c r="B7568" s="69" t="s">
        <v>5147</v>
      </c>
      <c r="C7568" s="68" t="s">
        <v>122</v>
      </c>
      <c r="D7568" s="68" t="s">
        <v>5148</v>
      </c>
      <c r="E7568" s="70" t="s">
        <v>1918</v>
      </c>
      <c r="F7568" s="42"/>
      <c r="G7568" s="71" t="s">
        <v>1134</v>
      </c>
      <c r="H7568" s="72">
        <v>1.0</v>
      </c>
      <c r="I7568" s="72">
        <v>0.0</v>
      </c>
      <c r="J7568" s="73">
        <v>28.77</v>
      </c>
      <c r="K7568" s="73">
        <v>28.77</v>
      </c>
    </row>
    <row r="7569" ht="13.5" customHeight="1">
      <c r="A7569" s="64"/>
      <c r="B7569" s="64"/>
      <c r="C7569" s="64"/>
      <c r="D7569" s="64"/>
      <c r="E7569" s="64"/>
      <c r="F7569" s="64" t="s">
        <v>1935</v>
      </c>
      <c r="G7569" s="74">
        <v>11.43</v>
      </c>
      <c r="H7569" s="64" t="s">
        <v>1936</v>
      </c>
      <c r="I7569" s="74">
        <v>12.31</v>
      </c>
      <c r="J7569" s="64" t="s">
        <v>1937</v>
      </c>
      <c r="K7569" s="74">
        <v>23.74</v>
      </c>
    </row>
    <row r="7570" ht="13.5" customHeight="1">
      <c r="A7570" s="64"/>
      <c r="B7570" s="64"/>
      <c r="C7570" s="64"/>
      <c r="D7570" s="64"/>
      <c r="E7570" s="64"/>
      <c r="F7570" s="64" t="s">
        <v>1938</v>
      </c>
      <c r="G7570" s="74">
        <v>7.0</v>
      </c>
      <c r="H7570" s="75" t="s">
        <v>1939</v>
      </c>
      <c r="I7570" s="34"/>
      <c r="J7570" s="64"/>
      <c r="K7570" s="74">
        <v>36.76</v>
      </c>
    </row>
    <row r="7571" ht="0.75" customHeight="1">
      <c r="A7571" s="76"/>
      <c r="B7571" s="76"/>
      <c r="C7571" s="76"/>
      <c r="D7571" s="76"/>
      <c r="E7571" s="76"/>
      <c r="F7571" s="76"/>
      <c r="G7571" s="76"/>
      <c r="H7571" s="76"/>
      <c r="I7571" s="76"/>
      <c r="J7571" s="76"/>
      <c r="K7571" s="76"/>
    </row>
    <row r="7572" ht="18.0" customHeight="1">
      <c r="A7572" s="39"/>
      <c r="B7572" s="43" t="s">
        <v>83</v>
      </c>
      <c r="C7572" s="39" t="s">
        <v>84</v>
      </c>
      <c r="D7572" s="39" t="s">
        <v>24</v>
      </c>
      <c r="E7572" s="40" t="s">
        <v>1911</v>
      </c>
      <c r="F7572" s="42"/>
      <c r="G7572" s="54" t="s">
        <v>85</v>
      </c>
      <c r="H7572" s="43" t="s">
        <v>25</v>
      </c>
      <c r="I7572" s="43" t="s">
        <v>1912</v>
      </c>
      <c r="J7572" s="43" t="s">
        <v>86</v>
      </c>
      <c r="K7572" s="43" t="s">
        <v>26</v>
      </c>
    </row>
    <row r="7573" ht="39.0" customHeight="1">
      <c r="A7573" s="56" t="s">
        <v>1913</v>
      </c>
      <c r="B7573" s="58" t="s">
        <v>2264</v>
      </c>
      <c r="C7573" s="56" t="s">
        <v>122</v>
      </c>
      <c r="D7573" s="56" t="s">
        <v>2265</v>
      </c>
      <c r="E7573" s="66" t="s">
        <v>1999</v>
      </c>
      <c r="F7573" s="42"/>
      <c r="G7573" s="57" t="s">
        <v>2000</v>
      </c>
      <c r="H7573" s="67">
        <v>1.0</v>
      </c>
      <c r="I7573" s="59"/>
      <c r="J7573" s="59">
        <v>36.84</v>
      </c>
      <c r="K7573" s="59">
        <v>36.84</v>
      </c>
    </row>
    <row r="7574" ht="39.0" customHeight="1">
      <c r="A7574" s="68" t="s">
        <v>1915</v>
      </c>
      <c r="B7574" s="69" t="s">
        <v>5149</v>
      </c>
      <c r="C7574" s="68" t="s">
        <v>122</v>
      </c>
      <c r="D7574" s="68" t="s">
        <v>5150</v>
      </c>
      <c r="E7574" s="70" t="s">
        <v>3923</v>
      </c>
      <c r="F7574" s="42"/>
      <c r="G7574" s="71" t="s">
        <v>1134</v>
      </c>
      <c r="H7574" s="72">
        <v>1.0</v>
      </c>
      <c r="I7574" s="72">
        <v>0.0</v>
      </c>
      <c r="J7574" s="73">
        <v>0.97</v>
      </c>
      <c r="K7574" s="73">
        <v>0.97</v>
      </c>
    </row>
    <row r="7575" ht="25.5" customHeight="1">
      <c r="A7575" s="68" t="s">
        <v>1915</v>
      </c>
      <c r="B7575" s="69" t="s">
        <v>5147</v>
      </c>
      <c r="C7575" s="68" t="s">
        <v>122</v>
      </c>
      <c r="D7575" s="68" t="s">
        <v>5148</v>
      </c>
      <c r="E7575" s="70" t="s">
        <v>1918</v>
      </c>
      <c r="F7575" s="42"/>
      <c r="G7575" s="71" t="s">
        <v>1134</v>
      </c>
      <c r="H7575" s="72">
        <v>1.0</v>
      </c>
      <c r="I7575" s="72">
        <v>0.0</v>
      </c>
      <c r="J7575" s="73">
        <v>28.77</v>
      </c>
      <c r="K7575" s="73">
        <v>28.77</v>
      </c>
    </row>
    <row r="7576" ht="39.0" customHeight="1">
      <c r="A7576" s="68" t="s">
        <v>1915</v>
      </c>
      <c r="B7576" s="69" t="s">
        <v>5143</v>
      </c>
      <c r="C7576" s="68" t="s">
        <v>122</v>
      </c>
      <c r="D7576" s="68" t="s">
        <v>5144</v>
      </c>
      <c r="E7576" s="70" t="s">
        <v>3923</v>
      </c>
      <c r="F7576" s="42"/>
      <c r="G7576" s="71" t="s">
        <v>1134</v>
      </c>
      <c r="H7576" s="72">
        <v>1.0</v>
      </c>
      <c r="I7576" s="72">
        <v>0.0</v>
      </c>
      <c r="J7576" s="73">
        <v>0.78</v>
      </c>
      <c r="K7576" s="73">
        <v>0.78</v>
      </c>
    </row>
    <row r="7577" ht="39.0" customHeight="1">
      <c r="A7577" s="68" t="s">
        <v>1915</v>
      </c>
      <c r="B7577" s="69" t="s">
        <v>5145</v>
      </c>
      <c r="C7577" s="68" t="s">
        <v>122</v>
      </c>
      <c r="D7577" s="68" t="s">
        <v>5146</v>
      </c>
      <c r="E7577" s="70" t="s">
        <v>3923</v>
      </c>
      <c r="F7577" s="42"/>
      <c r="G7577" s="71" t="s">
        <v>1134</v>
      </c>
      <c r="H7577" s="72">
        <v>1.0</v>
      </c>
      <c r="I7577" s="72">
        <v>0.0</v>
      </c>
      <c r="J7577" s="73">
        <v>0.21</v>
      </c>
      <c r="K7577" s="73">
        <v>0.21</v>
      </c>
    </row>
    <row r="7578" ht="39.0" customHeight="1">
      <c r="A7578" s="68" t="s">
        <v>1915</v>
      </c>
      <c r="B7578" s="69" t="s">
        <v>5151</v>
      </c>
      <c r="C7578" s="68" t="s">
        <v>122</v>
      </c>
      <c r="D7578" s="68" t="s">
        <v>5152</v>
      </c>
      <c r="E7578" s="70" t="s">
        <v>3923</v>
      </c>
      <c r="F7578" s="42"/>
      <c r="G7578" s="71" t="s">
        <v>1134</v>
      </c>
      <c r="H7578" s="72">
        <v>1.0</v>
      </c>
      <c r="I7578" s="72">
        <v>0.0</v>
      </c>
      <c r="J7578" s="73">
        <v>6.11</v>
      </c>
      <c r="K7578" s="73">
        <v>6.11</v>
      </c>
    </row>
    <row r="7579" ht="13.5" customHeight="1">
      <c r="A7579" s="64"/>
      <c r="B7579" s="64"/>
      <c r="C7579" s="64"/>
      <c r="D7579" s="64"/>
      <c r="E7579" s="64"/>
      <c r="F7579" s="64" t="s">
        <v>1935</v>
      </c>
      <c r="G7579" s="74">
        <v>11.43</v>
      </c>
      <c r="H7579" s="64" t="s">
        <v>1936</v>
      </c>
      <c r="I7579" s="74">
        <v>12.31</v>
      </c>
      <c r="J7579" s="64" t="s">
        <v>1937</v>
      </c>
      <c r="K7579" s="74">
        <v>23.74</v>
      </c>
    </row>
    <row r="7580" ht="13.5" customHeight="1">
      <c r="A7580" s="64"/>
      <c r="B7580" s="64"/>
      <c r="C7580" s="64"/>
      <c r="D7580" s="64"/>
      <c r="E7580" s="64"/>
      <c r="F7580" s="64" t="s">
        <v>1938</v>
      </c>
      <c r="G7580" s="74">
        <v>8.67</v>
      </c>
      <c r="H7580" s="75" t="s">
        <v>1939</v>
      </c>
      <c r="I7580" s="34"/>
      <c r="J7580" s="64"/>
      <c r="K7580" s="74">
        <v>45.51</v>
      </c>
    </row>
    <row r="7581" ht="0.75" customHeight="1">
      <c r="A7581" s="76"/>
      <c r="B7581" s="76"/>
      <c r="C7581" s="76"/>
      <c r="D7581" s="76"/>
      <c r="E7581" s="76"/>
      <c r="F7581" s="76"/>
      <c r="G7581" s="76"/>
      <c r="H7581" s="76"/>
      <c r="I7581" s="76"/>
      <c r="J7581" s="76"/>
      <c r="K7581" s="76"/>
    </row>
    <row r="7582" ht="18.0" customHeight="1">
      <c r="A7582" s="39"/>
      <c r="B7582" s="43" t="s">
        <v>83</v>
      </c>
      <c r="C7582" s="39" t="s">
        <v>84</v>
      </c>
      <c r="D7582" s="39" t="s">
        <v>24</v>
      </c>
      <c r="E7582" s="40" t="s">
        <v>1911</v>
      </c>
      <c r="F7582" s="42"/>
      <c r="G7582" s="54" t="s">
        <v>85</v>
      </c>
      <c r="H7582" s="43" t="s">
        <v>25</v>
      </c>
      <c r="I7582" s="43" t="s">
        <v>1912</v>
      </c>
      <c r="J7582" s="43" t="s">
        <v>86</v>
      </c>
      <c r="K7582" s="43" t="s">
        <v>26</v>
      </c>
    </row>
    <row r="7583" ht="39.0" customHeight="1">
      <c r="A7583" s="56" t="s">
        <v>1913</v>
      </c>
      <c r="B7583" s="58" t="s">
        <v>5143</v>
      </c>
      <c r="C7583" s="56" t="s">
        <v>122</v>
      </c>
      <c r="D7583" s="56" t="s">
        <v>5144</v>
      </c>
      <c r="E7583" s="66" t="s">
        <v>3923</v>
      </c>
      <c r="F7583" s="42"/>
      <c r="G7583" s="57" t="s">
        <v>1134</v>
      </c>
      <c r="H7583" s="67">
        <v>1.0</v>
      </c>
      <c r="I7583" s="59"/>
      <c r="J7583" s="59">
        <v>0.78</v>
      </c>
      <c r="K7583" s="59">
        <v>0.78</v>
      </c>
    </row>
    <row r="7584" ht="25.5" customHeight="1">
      <c r="A7584" s="77" t="s">
        <v>1940</v>
      </c>
      <c r="B7584" s="78" t="s">
        <v>5153</v>
      </c>
      <c r="C7584" s="77" t="s">
        <v>122</v>
      </c>
      <c r="D7584" s="77" t="s">
        <v>5154</v>
      </c>
      <c r="E7584" s="79" t="s">
        <v>3926</v>
      </c>
      <c r="F7584" s="42"/>
      <c r="G7584" s="80" t="s">
        <v>98</v>
      </c>
      <c r="H7584" s="81">
        <v>5.33E-5</v>
      </c>
      <c r="I7584" s="81">
        <v>0.0</v>
      </c>
      <c r="J7584" s="82">
        <v>14691.13</v>
      </c>
      <c r="K7584" s="82">
        <v>0.78</v>
      </c>
    </row>
    <row r="7585" ht="13.5" customHeight="1">
      <c r="A7585" s="64"/>
      <c r="B7585" s="64"/>
      <c r="C7585" s="64"/>
      <c r="D7585" s="64"/>
      <c r="E7585" s="64"/>
      <c r="F7585" s="64" t="s">
        <v>1935</v>
      </c>
      <c r="G7585" s="74">
        <v>0.0</v>
      </c>
      <c r="H7585" s="64" t="s">
        <v>1936</v>
      </c>
      <c r="I7585" s="74">
        <v>0.0</v>
      </c>
      <c r="J7585" s="64" t="s">
        <v>1937</v>
      </c>
      <c r="K7585" s="74">
        <v>0.0</v>
      </c>
    </row>
    <row r="7586" ht="13.5" customHeight="1">
      <c r="A7586" s="64"/>
      <c r="B7586" s="64"/>
      <c r="C7586" s="64"/>
      <c r="D7586" s="64"/>
      <c r="E7586" s="64"/>
      <c r="F7586" s="64" t="s">
        <v>1938</v>
      </c>
      <c r="G7586" s="74">
        <v>0.18</v>
      </c>
      <c r="H7586" s="75" t="s">
        <v>1939</v>
      </c>
      <c r="I7586" s="34"/>
      <c r="J7586" s="64"/>
      <c r="K7586" s="74">
        <v>0.96</v>
      </c>
    </row>
    <row r="7587" ht="0.75" customHeight="1">
      <c r="A7587" s="76"/>
      <c r="B7587" s="76"/>
      <c r="C7587" s="76"/>
      <c r="D7587" s="76"/>
      <c r="E7587" s="76"/>
      <c r="F7587" s="76"/>
      <c r="G7587" s="76"/>
      <c r="H7587" s="76"/>
      <c r="I7587" s="76"/>
      <c r="J7587" s="76"/>
      <c r="K7587" s="76"/>
    </row>
    <row r="7588" ht="18.0" customHeight="1">
      <c r="A7588" s="39"/>
      <c r="B7588" s="43" t="s">
        <v>83</v>
      </c>
      <c r="C7588" s="39" t="s">
        <v>84</v>
      </c>
      <c r="D7588" s="39" t="s">
        <v>24</v>
      </c>
      <c r="E7588" s="40" t="s">
        <v>1911</v>
      </c>
      <c r="F7588" s="42"/>
      <c r="G7588" s="54" t="s">
        <v>85</v>
      </c>
      <c r="H7588" s="43" t="s">
        <v>25</v>
      </c>
      <c r="I7588" s="43" t="s">
        <v>1912</v>
      </c>
      <c r="J7588" s="43" t="s">
        <v>86</v>
      </c>
      <c r="K7588" s="43" t="s">
        <v>26</v>
      </c>
    </row>
    <row r="7589" ht="39.0" customHeight="1">
      <c r="A7589" s="56" t="s">
        <v>1913</v>
      </c>
      <c r="B7589" s="58" t="s">
        <v>5145</v>
      </c>
      <c r="C7589" s="56" t="s">
        <v>122</v>
      </c>
      <c r="D7589" s="56" t="s">
        <v>5146</v>
      </c>
      <c r="E7589" s="66" t="s">
        <v>3923</v>
      </c>
      <c r="F7589" s="42"/>
      <c r="G7589" s="57" t="s">
        <v>1134</v>
      </c>
      <c r="H7589" s="67">
        <v>1.0</v>
      </c>
      <c r="I7589" s="59"/>
      <c r="J7589" s="59">
        <v>0.21</v>
      </c>
      <c r="K7589" s="59">
        <v>0.21</v>
      </c>
    </row>
    <row r="7590" ht="25.5" customHeight="1">
      <c r="A7590" s="77" t="s">
        <v>1940</v>
      </c>
      <c r="B7590" s="78" t="s">
        <v>5153</v>
      </c>
      <c r="C7590" s="77" t="s">
        <v>122</v>
      </c>
      <c r="D7590" s="77" t="s">
        <v>5154</v>
      </c>
      <c r="E7590" s="79" t="s">
        <v>3926</v>
      </c>
      <c r="F7590" s="42"/>
      <c r="G7590" s="80" t="s">
        <v>98</v>
      </c>
      <c r="H7590" s="81">
        <v>1.43E-5</v>
      </c>
      <c r="I7590" s="81">
        <v>0.0</v>
      </c>
      <c r="J7590" s="82">
        <v>14691.13</v>
      </c>
      <c r="K7590" s="82">
        <v>0.21</v>
      </c>
    </row>
    <row r="7591" ht="13.5" customHeight="1">
      <c r="A7591" s="64"/>
      <c r="B7591" s="64"/>
      <c r="C7591" s="64"/>
      <c r="D7591" s="64"/>
      <c r="E7591" s="64"/>
      <c r="F7591" s="64" t="s">
        <v>1935</v>
      </c>
      <c r="G7591" s="74">
        <v>0.0</v>
      </c>
      <c r="H7591" s="64" t="s">
        <v>1936</v>
      </c>
      <c r="I7591" s="74">
        <v>0.0</v>
      </c>
      <c r="J7591" s="64" t="s">
        <v>1937</v>
      </c>
      <c r="K7591" s="74">
        <v>0.0</v>
      </c>
    </row>
    <row r="7592" ht="13.5" customHeight="1">
      <c r="A7592" s="64"/>
      <c r="B7592" s="64"/>
      <c r="C7592" s="64"/>
      <c r="D7592" s="64"/>
      <c r="E7592" s="64"/>
      <c r="F7592" s="64" t="s">
        <v>1938</v>
      </c>
      <c r="G7592" s="74">
        <v>0.04</v>
      </c>
      <c r="H7592" s="75" t="s">
        <v>1939</v>
      </c>
      <c r="I7592" s="34"/>
      <c r="J7592" s="64"/>
      <c r="K7592" s="74">
        <v>0.25</v>
      </c>
    </row>
    <row r="7593" ht="0.75" customHeight="1">
      <c r="A7593" s="76"/>
      <c r="B7593" s="76"/>
      <c r="C7593" s="76"/>
      <c r="D7593" s="76"/>
      <c r="E7593" s="76"/>
      <c r="F7593" s="76"/>
      <c r="G7593" s="76"/>
      <c r="H7593" s="76"/>
      <c r="I7593" s="76"/>
      <c r="J7593" s="76"/>
      <c r="K7593" s="76"/>
    </row>
    <row r="7594" ht="18.0" customHeight="1">
      <c r="A7594" s="39"/>
      <c r="B7594" s="43" t="s">
        <v>83</v>
      </c>
      <c r="C7594" s="39" t="s">
        <v>84</v>
      </c>
      <c r="D7594" s="39" t="s">
        <v>24</v>
      </c>
      <c r="E7594" s="40" t="s">
        <v>1911</v>
      </c>
      <c r="F7594" s="42"/>
      <c r="G7594" s="54" t="s">
        <v>85</v>
      </c>
      <c r="H7594" s="43" t="s">
        <v>25</v>
      </c>
      <c r="I7594" s="43" t="s">
        <v>1912</v>
      </c>
      <c r="J7594" s="43" t="s">
        <v>86</v>
      </c>
      <c r="K7594" s="43" t="s">
        <v>26</v>
      </c>
    </row>
    <row r="7595" ht="39.0" customHeight="1">
      <c r="A7595" s="56" t="s">
        <v>1913</v>
      </c>
      <c r="B7595" s="58" t="s">
        <v>5149</v>
      </c>
      <c r="C7595" s="56" t="s">
        <v>122</v>
      </c>
      <c r="D7595" s="56" t="s">
        <v>5150</v>
      </c>
      <c r="E7595" s="66" t="s">
        <v>3923</v>
      </c>
      <c r="F7595" s="42"/>
      <c r="G7595" s="57" t="s">
        <v>1134</v>
      </c>
      <c r="H7595" s="67">
        <v>1.0</v>
      </c>
      <c r="I7595" s="59"/>
      <c r="J7595" s="59">
        <v>0.97</v>
      </c>
      <c r="K7595" s="59">
        <v>0.97</v>
      </c>
    </row>
    <row r="7596" ht="25.5" customHeight="1">
      <c r="A7596" s="77" t="s">
        <v>1940</v>
      </c>
      <c r="B7596" s="78" t="s">
        <v>5153</v>
      </c>
      <c r="C7596" s="77" t="s">
        <v>122</v>
      </c>
      <c r="D7596" s="77" t="s">
        <v>5154</v>
      </c>
      <c r="E7596" s="79" t="s">
        <v>3926</v>
      </c>
      <c r="F7596" s="42"/>
      <c r="G7596" s="80" t="s">
        <v>98</v>
      </c>
      <c r="H7596" s="81">
        <v>6.67E-5</v>
      </c>
      <c r="I7596" s="81">
        <v>0.0</v>
      </c>
      <c r="J7596" s="82">
        <v>14691.13</v>
      </c>
      <c r="K7596" s="82">
        <v>0.97</v>
      </c>
    </row>
    <row r="7597" ht="13.5" customHeight="1">
      <c r="A7597" s="64"/>
      <c r="B7597" s="64"/>
      <c r="C7597" s="64"/>
      <c r="D7597" s="64"/>
      <c r="E7597" s="64"/>
      <c r="F7597" s="64" t="s">
        <v>1935</v>
      </c>
      <c r="G7597" s="74">
        <v>0.0</v>
      </c>
      <c r="H7597" s="64" t="s">
        <v>1936</v>
      </c>
      <c r="I7597" s="74">
        <v>0.0</v>
      </c>
      <c r="J7597" s="64" t="s">
        <v>1937</v>
      </c>
      <c r="K7597" s="74">
        <v>0.0</v>
      </c>
    </row>
    <row r="7598" ht="13.5" customHeight="1">
      <c r="A7598" s="64"/>
      <c r="B7598" s="64"/>
      <c r="C7598" s="64"/>
      <c r="D7598" s="64"/>
      <c r="E7598" s="64"/>
      <c r="F7598" s="64" t="s">
        <v>1938</v>
      </c>
      <c r="G7598" s="74">
        <v>0.22</v>
      </c>
      <c r="H7598" s="75" t="s">
        <v>1939</v>
      </c>
      <c r="I7598" s="34"/>
      <c r="J7598" s="64"/>
      <c r="K7598" s="74">
        <v>1.19</v>
      </c>
    </row>
    <row r="7599" ht="0.75" customHeight="1">
      <c r="A7599" s="76"/>
      <c r="B7599" s="76"/>
      <c r="C7599" s="76"/>
      <c r="D7599" s="76"/>
      <c r="E7599" s="76"/>
      <c r="F7599" s="76"/>
      <c r="G7599" s="76"/>
      <c r="H7599" s="76"/>
      <c r="I7599" s="76"/>
      <c r="J7599" s="76"/>
      <c r="K7599" s="76"/>
    </row>
    <row r="7600" ht="18.0" customHeight="1">
      <c r="A7600" s="39"/>
      <c r="B7600" s="43" t="s">
        <v>83</v>
      </c>
      <c r="C7600" s="39" t="s">
        <v>84</v>
      </c>
      <c r="D7600" s="39" t="s">
        <v>24</v>
      </c>
      <c r="E7600" s="40" t="s">
        <v>1911</v>
      </c>
      <c r="F7600" s="42"/>
      <c r="G7600" s="54" t="s">
        <v>85</v>
      </c>
      <c r="H7600" s="43" t="s">
        <v>25</v>
      </c>
      <c r="I7600" s="43" t="s">
        <v>1912</v>
      </c>
      <c r="J7600" s="43" t="s">
        <v>86</v>
      </c>
      <c r="K7600" s="43" t="s">
        <v>26</v>
      </c>
    </row>
    <row r="7601" ht="39.0" customHeight="1">
      <c r="A7601" s="56" t="s">
        <v>1913</v>
      </c>
      <c r="B7601" s="58" t="s">
        <v>5151</v>
      </c>
      <c r="C7601" s="56" t="s">
        <v>122</v>
      </c>
      <c r="D7601" s="56" t="s">
        <v>5152</v>
      </c>
      <c r="E7601" s="66" t="s">
        <v>3923</v>
      </c>
      <c r="F7601" s="42"/>
      <c r="G7601" s="57" t="s">
        <v>1134</v>
      </c>
      <c r="H7601" s="67">
        <v>1.0</v>
      </c>
      <c r="I7601" s="59"/>
      <c r="J7601" s="59">
        <v>6.11</v>
      </c>
      <c r="K7601" s="59">
        <v>6.11</v>
      </c>
    </row>
    <row r="7602" ht="24.0" customHeight="1">
      <c r="A7602" s="77" t="s">
        <v>1940</v>
      </c>
      <c r="B7602" s="78" t="s">
        <v>5155</v>
      </c>
      <c r="C7602" s="77" t="s">
        <v>122</v>
      </c>
      <c r="D7602" s="77" t="s">
        <v>5156</v>
      </c>
      <c r="E7602" s="79" t="s">
        <v>1943</v>
      </c>
      <c r="F7602" s="42"/>
      <c r="G7602" s="80" t="s">
        <v>1957</v>
      </c>
      <c r="H7602" s="81">
        <v>1.03</v>
      </c>
      <c r="I7602" s="81">
        <v>0.0</v>
      </c>
      <c r="J7602" s="82">
        <v>5.94</v>
      </c>
      <c r="K7602" s="82">
        <v>6.11</v>
      </c>
    </row>
    <row r="7603" ht="13.5" customHeight="1">
      <c r="A7603" s="64"/>
      <c r="B7603" s="64"/>
      <c r="C7603" s="64"/>
      <c r="D7603" s="64"/>
      <c r="E7603" s="64"/>
      <c r="F7603" s="64" t="s">
        <v>1935</v>
      </c>
      <c r="G7603" s="74">
        <v>0.0</v>
      </c>
      <c r="H7603" s="64" t="s">
        <v>1936</v>
      </c>
      <c r="I7603" s="74">
        <v>0.0</v>
      </c>
      <c r="J7603" s="64" t="s">
        <v>1937</v>
      </c>
      <c r="K7603" s="74">
        <v>0.0</v>
      </c>
    </row>
    <row r="7604" ht="13.5" customHeight="1">
      <c r="A7604" s="64"/>
      <c r="B7604" s="64"/>
      <c r="C7604" s="64"/>
      <c r="D7604" s="64"/>
      <c r="E7604" s="64"/>
      <c r="F7604" s="64" t="s">
        <v>1938</v>
      </c>
      <c r="G7604" s="74">
        <v>1.43</v>
      </c>
      <c r="H7604" s="75" t="s">
        <v>1939</v>
      </c>
      <c r="I7604" s="34"/>
      <c r="J7604" s="64"/>
      <c r="K7604" s="74">
        <v>7.54</v>
      </c>
    </row>
    <row r="7605" ht="0.75" customHeight="1">
      <c r="A7605" s="76"/>
      <c r="B7605" s="76"/>
      <c r="C7605" s="76"/>
      <c r="D7605" s="76"/>
      <c r="E7605" s="76"/>
      <c r="F7605" s="76"/>
      <c r="G7605" s="76"/>
      <c r="H7605" s="76"/>
      <c r="I7605" s="76"/>
      <c r="J7605" s="76"/>
      <c r="K7605" s="76"/>
    </row>
    <row r="7606" ht="18.0" customHeight="1">
      <c r="A7606" s="39"/>
      <c r="B7606" s="43" t="s">
        <v>83</v>
      </c>
      <c r="C7606" s="39" t="s">
        <v>84</v>
      </c>
      <c r="D7606" s="39" t="s">
        <v>24</v>
      </c>
      <c r="E7606" s="40" t="s">
        <v>1911</v>
      </c>
      <c r="F7606" s="42"/>
      <c r="G7606" s="54" t="s">
        <v>85</v>
      </c>
      <c r="H7606" s="43" t="s">
        <v>25</v>
      </c>
      <c r="I7606" s="43" t="s">
        <v>1912</v>
      </c>
      <c r="J7606" s="43" t="s">
        <v>86</v>
      </c>
      <c r="K7606" s="43" t="s">
        <v>26</v>
      </c>
    </row>
    <row r="7607" ht="39.0" customHeight="1">
      <c r="A7607" s="56" t="s">
        <v>1913</v>
      </c>
      <c r="B7607" s="58" t="s">
        <v>2254</v>
      </c>
      <c r="C7607" s="56" t="s">
        <v>122</v>
      </c>
      <c r="D7607" s="56" t="s">
        <v>2255</v>
      </c>
      <c r="E7607" s="66" t="s">
        <v>1999</v>
      </c>
      <c r="F7607" s="42"/>
      <c r="G7607" s="57" t="s">
        <v>2025</v>
      </c>
      <c r="H7607" s="67">
        <v>1.0</v>
      </c>
      <c r="I7607" s="59"/>
      <c r="J7607" s="59">
        <v>8.9</v>
      </c>
      <c r="K7607" s="59">
        <v>8.9</v>
      </c>
    </row>
    <row r="7608" ht="39.0" customHeight="1">
      <c r="A7608" s="68" t="s">
        <v>1915</v>
      </c>
      <c r="B7608" s="69" t="s">
        <v>5157</v>
      </c>
      <c r="C7608" s="68" t="s">
        <v>122</v>
      </c>
      <c r="D7608" s="68" t="s">
        <v>5158</v>
      </c>
      <c r="E7608" s="70" t="s">
        <v>3923</v>
      </c>
      <c r="F7608" s="42"/>
      <c r="G7608" s="71" t="s">
        <v>1134</v>
      </c>
      <c r="H7608" s="72">
        <v>1.0</v>
      </c>
      <c r="I7608" s="72">
        <v>0.0</v>
      </c>
      <c r="J7608" s="73">
        <v>7.02</v>
      </c>
      <c r="K7608" s="73">
        <v>7.02</v>
      </c>
    </row>
    <row r="7609" ht="39.0" customHeight="1">
      <c r="A7609" s="68" t="s">
        <v>1915</v>
      </c>
      <c r="B7609" s="69" t="s">
        <v>5159</v>
      </c>
      <c r="C7609" s="68" t="s">
        <v>122</v>
      </c>
      <c r="D7609" s="68" t="s">
        <v>5160</v>
      </c>
      <c r="E7609" s="70" t="s">
        <v>3923</v>
      </c>
      <c r="F7609" s="42"/>
      <c r="G7609" s="71" t="s">
        <v>1134</v>
      </c>
      <c r="H7609" s="72">
        <v>1.0</v>
      </c>
      <c r="I7609" s="72">
        <v>0.0</v>
      </c>
      <c r="J7609" s="73">
        <v>1.88</v>
      </c>
      <c r="K7609" s="73">
        <v>1.88</v>
      </c>
    </row>
    <row r="7610" ht="13.5" customHeight="1">
      <c r="A7610" s="64"/>
      <c r="B7610" s="64"/>
      <c r="C7610" s="64"/>
      <c r="D7610" s="64"/>
      <c r="E7610" s="64"/>
      <c r="F7610" s="64" t="s">
        <v>1935</v>
      </c>
      <c r="G7610" s="74">
        <v>0.0</v>
      </c>
      <c r="H7610" s="64" t="s">
        <v>1936</v>
      </c>
      <c r="I7610" s="74">
        <v>0.0</v>
      </c>
      <c r="J7610" s="64" t="s">
        <v>1937</v>
      </c>
      <c r="K7610" s="74">
        <v>0.0</v>
      </c>
    </row>
    <row r="7611" ht="13.5" customHeight="1">
      <c r="A7611" s="64"/>
      <c r="B7611" s="64"/>
      <c r="C7611" s="64"/>
      <c r="D7611" s="64"/>
      <c r="E7611" s="64"/>
      <c r="F7611" s="64" t="s">
        <v>1938</v>
      </c>
      <c r="G7611" s="74">
        <v>2.09</v>
      </c>
      <c r="H7611" s="75" t="s">
        <v>1939</v>
      </c>
      <c r="I7611" s="34"/>
      <c r="J7611" s="64"/>
      <c r="K7611" s="74">
        <v>10.99</v>
      </c>
    </row>
    <row r="7612" ht="0.75" customHeight="1">
      <c r="A7612" s="76"/>
      <c r="B7612" s="76"/>
      <c r="C7612" s="76"/>
      <c r="D7612" s="76"/>
      <c r="E7612" s="76"/>
      <c r="F7612" s="76"/>
      <c r="G7612" s="76"/>
      <c r="H7612" s="76"/>
      <c r="I7612" s="76"/>
      <c r="J7612" s="76"/>
      <c r="K7612" s="76"/>
    </row>
    <row r="7613" ht="18.0" customHeight="1">
      <c r="A7613" s="39"/>
      <c r="B7613" s="43" t="s">
        <v>83</v>
      </c>
      <c r="C7613" s="39" t="s">
        <v>84</v>
      </c>
      <c r="D7613" s="39" t="s">
        <v>24</v>
      </c>
      <c r="E7613" s="40" t="s">
        <v>1911</v>
      </c>
      <c r="F7613" s="42"/>
      <c r="G7613" s="54" t="s">
        <v>85</v>
      </c>
      <c r="H7613" s="43" t="s">
        <v>25</v>
      </c>
      <c r="I7613" s="43" t="s">
        <v>1912</v>
      </c>
      <c r="J7613" s="43" t="s">
        <v>86</v>
      </c>
      <c r="K7613" s="43" t="s">
        <v>26</v>
      </c>
    </row>
    <row r="7614" ht="39.0" customHeight="1">
      <c r="A7614" s="56" t="s">
        <v>1913</v>
      </c>
      <c r="B7614" s="58" t="s">
        <v>2256</v>
      </c>
      <c r="C7614" s="56" t="s">
        <v>122</v>
      </c>
      <c r="D7614" s="56" t="s">
        <v>2257</v>
      </c>
      <c r="E7614" s="66" t="s">
        <v>1999</v>
      </c>
      <c r="F7614" s="42"/>
      <c r="G7614" s="57" t="s">
        <v>2000</v>
      </c>
      <c r="H7614" s="67">
        <v>1.0</v>
      </c>
      <c r="I7614" s="59"/>
      <c r="J7614" s="59">
        <v>32.76</v>
      </c>
      <c r="K7614" s="59">
        <v>32.76</v>
      </c>
    </row>
    <row r="7615" ht="39.0" customHeight="1">
      <c r="A7615" s="68" t="s">
        <v>1915</v>
      </c>
      <c r="B7615" s="69" t="s">
        <v>5159</v>
      </c>
      <c r="C7615" s="68" t="s">
        <v>122</v>
      </c>
      <c r="D7615" s="68" t="s">
        <v>5160</v>
      </c>
      <c r="E7615" s="70" t="s">
        <v>3923</v>
      </c>
      <c r="F7615" s="42"/>
      <c r="G7615" s="71" t="s">
        <v>1134</v>
      </c>
      <c r="H7615" s="72">
        <v>1.0</v>
      </c>
      <c r="I7615" s="72">
        <v>0.0</v>
      </c>
      <c r="J7615" s="73">
        <v>1.88</v>
      </c>
      <c r="K7615" s="73">
        <v>1.88</v>
      </c>
    </row>
    <row r="7616" ht="39.0" customHeight="1">
      <c r="A7616" s="68" t="s">
        <v>1915</v>
      </c>
      <c r="B7616" s="69" t="s">
        <v>5157</v>
      </c>
      <c r="C7616" s="68" t="s">
        <v>122</v>
      </c>
      <c r="D7616" s="68" t="s">
        <v>5158</v>
      </c>
      <c r="E7616" s="70" t="s">
        <v>3923</v>
      </c>
      <c r="F7616" s="42"/>
      <c r="G7616" s="71" t="s">
        <v>1134</v>
      </c>
      <c r="H7616" s="72">
        <v>1.0</v>
      </c>
      <c r="I7616" s="72">
        <v>0.0</v>
      </c>
      <c r="J7616" s="73">
        <v>7.02</v>
      </c>
      <c r="K7616" s="73">
        <v>7.02</v>
      </c>
    </row>
    <row r="7617" ht="39.0" customHeight="1">
      <c r="A7617" s="68" t="s">
        <v>1915</v>
      </c>
      <c r="B7617" s="69" t="s">
        <v>5161</v>
      </c>
      <c r="C7617" s="68" t="s">
        <v>122</v>
      </c>
      <c r="D7617" s="68" t="s">
        <v>5162</v>
      </c>
      <c r="E7617" s="70" t="s">
        <v>3923</v>
      </c>
      <c r="F7617" s="42"/>
      <c r="G7617" s="71" t="s">
        <v>1134</v>
      </c>
      <c r="H7617" s="72">
        <v>1.0</v>
      </c>
      <c r="I7617" s="72">
        <v>0.0</v>
      </c>
      <c r="J7617" s="73">
        <v>8.79</v>
      </c>
      <c r="K7617" s="73">
        <v>8.79</v>
      </c>
    </row>
    <row r="7618" ht="39.0" customHeight="1">
      <c r="A7618" s="68" t="s">
        <v>1915</v>
      </c>
      <c r="B7618" s="69" t="s">
        <v>5163</v>
      </c>
      <c r="C7618" s="68" t="s">
        <v>122</v>
      </c>
      <c r="D7618" s="68" t="s">
        <v>5164</v>
      </c>
      <c r="E7618" s="70" t="s">
        <v>3923</v>
      </c>
      <c r="F7618" s="42"/>
      <c r="G7618" s="71" t="s">
        <v>1134</v>
      </c>
      <c r="H7618" s="72">
        <v>1.0</v>
      </c>
      <c r="I7618" s="72">
        <v>0.0</v>
      </c>
      <c r="J7618" s="73">
        <v>15.07</v>
      </c>
      <c r="K7618" s="73">
        <v>15.07</v>
      </c>
    </row>
    <row r="7619" ht="13.5" customHeight="1">
      <c r="A7619" s="64"/>
      <c r="B7619" s="64"/>
      <c r="C7619" s="64"/>
      <c r="D7619" s="64"/>
      <c r="E7619" s="64"/>
      <c r="F7619" s="64" t="s">
        <v>1935</v>
      </c>
      <c r="G7619" s="74">
        <v>0.0</v>
      </c>
      <c r="H7619" s="64" t="s">
        <v>1936</v>
      </c>
      <c r="I7619" s="74">
        <v>0.0</v>
      </c>
      <c r="J7619" s="64" t="s">
        <v>1937</v>
      </c>
      <c r="K7619" s="74">
        <v>0.0</v>
      </c>
    </row>
    <row r="7620" ht="13.5" customHeight="1">
      <c r="A7620" s="64"/>
      <c r="B7620" s="64"/>
      <c r="C7620" s="64"/>
      <c r="D7620" s="64"/>
      <c r="E7620" s="64"/>
      <c r="F7620" s="64" t="s">
        <v>1938</v>
      </c>
      <c r="G7620" s="74">
        <v>7.71</v>
      </c>
      <c r="H7620" s="75" t="s">
        <v>1939</v>
      </c>
      <c r="I7620" s="34"/>
      <c r="J7620" s="64"/>
      <c r="K7620" s="74">
        <v>40.47</v>
      </c>
    </row>
    <row r="7621" ht="0.75" customHeight="1">
      <c r="A7621" s="76"/>
      <c r="B7621" s="76"/>
      <c r="C7621" s="76"/>
      <c r="D7621" s="76"/>
      <c r="E7621" s="76"/>
      <c r="F7621" s="76"/>
      <c r="G7621" s="76"/>
      <c r="H7621" s="76"/>
      <c r="I7621" s="76"/>
      <c r="J7621" s="76"/>
      <c r="K7621" s="76"/>
    </row>
    <row r="7622" ht="18.0" customHeight="1">
      <c r="A7622" s="39"/>
      <c r="B7622" s="43" t="s">
        <v>83</v>
      </c>
      <c r="C7622" s="39" t="s">
        <v>84</v>
      </c>
      <c r="D7622" s="39" t="s">
        <v>24</v>
      </c>
      <c r="E7622" s="40" t="s">
        <v>1911</v>
      </c>
      <c r="F7622" s="42"/>
      <c r="G7622" s="54" t="s">
        <v>85</v>
      </c>
      <c r="H7622" s="43" t="s">
        <v>25</v>
      </c>
      <c r="I7622" s="43" t="s">
        <v>1912</v>
      </c>
      <c r="J7622" s="43" t="s">
        <v>86</v>
      </c>
      <c r="K7622" s="43" t="s">
        <v>26</v>
      </c>
    </row>
    <row r="7623" ht="39.0" customHeight="1">
      <c r="A7623" s="56" t="s">
        <v>1913</v>
      </c>
      <c r="B7623" s="58" t="s">
        <v>5157</v>
      </c>
      <c r="C7623" s="56" t="s">
        <v>122</v>
      </c>
      <c r="D7623" s="56" t="s">
        <v>5158</v>
      </c>
      <c r="E7623" s="66" t="s">
        <v>3923</v>
      </c>
      <c r="F7623" s="42"/>
      <c r="G7623" s="57" t="s">
        <v>1134</v>
      </c>
      <c r="H7623" s="67">
        <v>1.0</v>
      </c>
      <c r="I7623" s="59"/>
      <c r="J7623" s="59">
        <v>7.02</v>
      </c>
      <c r="K7623" s="59">
        <v>7.02</v>
      </c>
    </row>
    <row r="7624" ht="39.0" customHeight="1">
      <c r="A7624" s="77" t="s">
        <v>1940</v>
      </c>
      <c r="B7624" s="78" t="s">
        <v>5165</v>
      </c>
      <c r="C7624" s="77" t="s">
        <v>122</v>
      </c>
      <c r="D7624" s="77" t="s">
        <v>5166</v>
      </c>
      <c r="E7624" s="79" t="s">
        <v>3926</v>
      </c>
      <c r="F7624" s="42"/>
      <c r="G7624" s="80" t="s">
        <v>98</v>
      </c>
      <c r="H7624" s="81">
        <v>5.33E-5</v>
      </c>
      <c r="I7624" s="81">
        <v>0.0</v>
      </c>
      <c r="J7624" s="82">
        <v>131850.0</v>
      </c>
      <c r="K7624" s="82">
        <v>7.02</v>
      </c>
    </row>
    <row r="7625" ht="13.5" customHeight="1">
      <c r="A7625" s="64"/>
      <c r="B7625" s="64"/>
      <c r="C7625" s="64"/>
      <c r="D7625" s="64"/>
      <c r="E7625" s="64"/>
      <c r="F7625" s="64" t="s">
        <v>1935</v>
      </c>
      <c r="G7625" s="74">
        <v>0.0</v>
      </c>
      <c r="H7625" s="64" t="s">
        <v>1936</v>
      </c>
      <c r="I7625" s="74">
        <v>0.0</v>
      </c>
      <c r="J7625" s="64" t="s">
        <v>1937</v>
      </c>
      <c r="K7625" s="74">
        <v>0.0</v>
      </c>
    </row>
    <row r="7626" ht="13.5" customHeight="1">
      <c r="A7626" s="64"/>
      <c r="B7626" s="64"/>
      <c r="C7626" s="64"/>
      <c r="D7626" s="64"/>
      <c r="E7626" s="64"/>
      <c r="F7626" s="64" t="s">
        <v>1938</v>
      </c>
      <c r="G7626" s="74">
        <v>1.65</v>
      </c>
      <c r="H7626" s="75" t="s">
        <v>1939</v>
      </c>
      <c r="I7626" s="34"/>
      <c r="J7626" s="64"/>
      <c r="K7626" s="74">
        <v>8.67</v>
      </c>
    </row>
    <row r="7627" ht="0.75" customHeight="1">
      <c r="A7627" s="76"/>
      <c r="B7627" s="76"/>
      <c r="C7627" s="76"/>
      <c r="D7627" s="76"/>
      <c r="E7627" s="76"/>
      <c r="F7627" s="76"/>
      <c r="G7627" s="76"/>
      <c r="H7627" s="76"/>
      <c r="I7627" s="76"/>
      <c r="J7627" s="76"/>
      <c r="K7627" s="76"/>
    </row>
    <row r="7628" ht="18.0" customHeight="1">
      <c r="A7628" s="39"/>
      <c r="B7628" s="43" t="s">
        <v>83</v>
      </c>
      <c r="C7628" s="39" t="s">
        <v>84</v>
      </c>
      <c r="D7628" s="39" t="s">
        <v>24</v>
      </c>
      <c r="E7628" s="40" t="s">
        <v>1911</v>
      </c>
      <c r="F7628" s="42"/>
      <c r="G7628" s="54" t="s">
        <v>85</v>
      </c>
      <c r="H7628" s="43" t="s">
        <v>25</v>
      </c>
      <c r="I7628" s="43" t="s">
        <v>1912</v>
      </c>
      <c r="J7628" s="43" t="s">
        <v>86</v>
      </c>
      <c r="K7628" s="43" t="s">
        <v>26</v>
      </c>
    </row>
    <row r="7629" ht="39.0" customHeight="1">
      <c r="A7629" s="56" t="s">
        <v>1913</v>
      </c>
      <c r="B7629" s="58" t="s">
        <v>5159</v>
      </c>
      <c r="C7629" s="56" t="s">
        <v>122</v>
      </c>
      <c r="D7629" s="56" t="s">
        <v>5160</v>
      </c>
      <c r="E7629" s="66" t="s">
        <v>3923</v>
      </c>
      <c r="F7629" s="42"/>
      <c r="G7629" s="57" t="s">
        <v>1134</v>
      </c>
      <c r="H7629" s="67">
        <v>1.0</v>
      </c>
      <c r="I7629" s="59"/>
      <c r="J7629" s="59">
        <v>1.88</v>
      </c>
      <c r="K7629" s="59">
        <v>1.88</v>
      </c>
    </row>
    <row r="7630" ht="39.0" customHeight="1">
      <c r="A7630" s="77" t="s">
        <v>1940</v>
      </c>
      <c r="B7630" s="78" t="s">
        <v>5165</v>
      </c>
      <c r="C7630" s="77" t="s">
        <v>122</v>
      </c>
      <c r="D7630" s="77" t="s">
        <v>5166</v>
      </c>
      <c r="E7630" s="79" t="s">
        <v>3926</v>
      </c>
      <c r="F7630" s="42"/>
      <c r="G7630" s="80" t="s">
        <v>98</v>
      </c>
      <c r="H7630" s="81">
        <v>1.43E-5</v>
      </c>
      <c r="I7630" s="81">
        <v>0.0</v>
      </c>
      <c r="J7630" s="82">
        <v>131850.0</v>
      </c>
      <c r="K7630" s="82">
        <v>1.88</v>
      </c>
    </row>
    <row r="7631" ht="13.5" customHeight="1">
      <c r="A7631" s="64"/>
      <c r="B7631" s="64"/>
      <c r="C7631" s="64"/>
      <c r="D7631" s="64"/>
      <c r="E7631" s="64"/>
      <c r="F7631" s="64" t="s">
        <v>1935</v>
      </c>
      <c r="G7631" s="74">
        <v>0.0</v>
      </c>
      <c r="H7631" s="64" t="s">
        <v>1936</v>
      </c>
      <c r="I7631" s="74">
        <v>0.0</v>
      </c>
      <c r="J7631" s="64" t="s">
        <v>1937</v>
      </c>
      <c r="K7631" s="74">
        <v>0.0</v>
      </c>
    </row>
    <row r="7632" ht="13.5" customHeight="1">
      <c r="A7632" s="64"/>
      <c r="B7632" s="64"/>
      <c r="C7632" s="64"/>
      <c r="D7632" s="64"/>
      <c r="E7632" s="64"/>
      <c r="F7632" s="64" t="s">
        <v>1938</v>
      </c>
      <c r="G7632" s="74">
        <v>0.44</v>
      </c>
      <c r="H7632" s="75" t="s">
        <v>1939</v>
      </c>
      <c r="I7632" s="34"/>
      <c r="J7632" s="64"/>
      <c r="K7632" s="74">
        <v>2.32</v>
      </c>
    </row>
    <row r="7633" ht="0.75" customHeight="1">
      <c r="A7633" s="76"/>
      <c r="B7633" s="76"/>
      <c r="C7633" s="76"/>
      <c r="D7633" s="76"/>
      <c r="E7633" s="76"/>
      <c r="F7633" s="76"/>
      <c r="G7633" s="76"/>
      <c r="H7633" s="76"/>
      <c r="I7633" s="76"/>
      <c r="J7633" s="76"/>
      <c r="K7633" s="76"/>
    </row>
    <row r="7634" ht="18.0" customHeight="1">
      <c r="A7634" s="39"/>
      <c r="B7634" s="43" t="s">
        <v>83</v>
      </c>
      <c r="C7634" s="39" t="s">
        <v>84</v>
      </c>
      <c r="D7634" s="39" t="s">
        <v>24</v>
      </c>
      <c r="E7634" s="40" t="s">
        <v>1911</v>
      </c>
      <c r="F7634" s="42"/>
      <c r="G7634" s="54" t="s">
        <v>85</v>
      </c>
      <c r="H7634" s="43" t="s">
        <v>25</v>
      </c>
      <c r="I7634" s="43" t="s">
        <v>1912</v>
      </c>
      <c r="J7634" s="43" t="s">
        <v>86</v>
      </c>
      <c r="K7634" s="43" t="s">
        <v>26</v>
      </c>
    </row>
    <row r="7635" ht="39.0" customHeight="1">
      <c r="A7635" s="56" t="s">
        <v>1913</v>
      </c>
      <c r="B7635" s="58" t="s">
        <v>5161</v>
      </c>
      <c r="C7635" s="56" t="s">
        <v>122</v>
      </c>
      <c r="D7635" s="56" t="s">
        <v>5162</v>
      </c>
      <c r="E7635" s="66" t="s">
        <v>3923</v>
      </c>
      <c r="F7635" s="42"/>
      <c r="G7635" s="57" t="s">
        <v>1134</v>
      </c>
      <c r="H7635" s="67">
        <v>1.0</v>
      </c>
      <c r="I7635" s="59"/>
      <c r="J7635" s="59">
        <v>8.79</v>
      </c>
      <c r="K7635" s="59">
        <v>8.79</v>
      </c>
    </row>
    <row r="7636" ht="39.0" customHeight="1">
      <c r="A7636" s="77" t="s">
        <v>1940</v>
      </c>
      <c r="B7636" s="78" t="s">
        <v>5165</v>
      </c>
      <c r="C7636" s="77" t="s">
        <v>122</v>
      </c>
      <c r="D7636" s="77" t="s">
        <v>5166</v>
      </c>
      <c r="E7636" s="79" t="s">
        <v>3926</v>
      </c>
      <c r="F7636" s="42"/>
      <c r="G7636" s="80" t="s">
        <v>98</v>
      </c>
      <c r="H7636" s="81">
        <v>6.67E-5</v>
      </c>
      <c r="I7636" s="81">
        <v>0.0</v>
      </c>
      <c r="J7636" s="82">
        <v>131850.0</v>
      </c>
      <c r="K7636" s="82">
        <v>8.79</v>
      </c>
    </row>
    <row r="7637" ht="13.5" customHeight="1">
      <c r="A7637" s="64"/>
      <c r="B7637" s="64"/>
      <c r="C7637" s="64"/>
      <c r="D7637" s="64"/>
      <c r="E7637" s="64"/>
      <c r="F7637" s="64" t="s">
        <v>1935</v>
      </c>
      <c r="G7637" s="74">
        <v>0.0</v>
      </c>
      <c r="H7637" s="64" t="s">
        <v>1936</v>
      </c>
      <c r="I7637" s="74">
        <v>0.0</v>
      </c>
      <c r="J7637" s="64" t="s">
        <v>1937</v>
      </c>
      <c r="K7637" s="74">
        <v>0.0</v>
      </c>
    </row>
    <row r="7638" ht="13.5" customHeight="1">
      <c r="A7638" s="64"/>
      <c r="B7638" s="64"/>
      <c r="C7638" s="64"/>
      <c r="D7638" s="64"/>
      <c r="E7638" s="64"/>
      <c r="F7638" s="64" t="s">
        <v>1938</v>
      </c>
      <c r="G7638" s="74">
        <v>2.06</v>
      </c>
      <c r="H7638" s="75" t="s">
        <v>1939</v>
      </c>
      <c r="I7638" s="34"/>
      <c r="J7638" s="64"/>
      <c r="K7638" s="74">
        <v>10.85</v>
      </c>
    </row>
    <row r="7639" ht="0.75" customHeight="1">
      <c r="A7639" s="76"/>
      <c r="B7639" s="76"/>
      <c r="C7639" s="76"/>
      <c r="D7639" s="76"/>
      <c r="E7639" s="76"/>
      <c r="F7639" s="76"/>
      <c r="G7639" s="76"/>
      <c r="H7639" s="76"/>
      <c r="I7639" s="76"/>
      <c r="J7639" s="76"/>
      <c r="K7639" s="76"/>
    </row>
    <row r="7640" ht="18.0" customHeight="1">
      <c r="A7640" s="39"/>
      <c r="B7640" s="43" t="s">
        <v>83</v>
      </c>
      <c r="C7640" s="39" t="s">
        <v>84</v>
      </c>
      <c r="D7640" s="39" t="s">
        <v>24</v>
      </c>
      <c r="E7640" s="40" t="s">
        <v>1911</v>
      </c>
      <c r="F7640" s="42"/>
      <c r="G7640" s="54" t="s">
        <v>85</v>
      </c>
      <c r="H7640" s="43" t="s">
        <v>25</v>
      </c>
      <c r="I7640" s="43" t="s">
        <v>1912</v>
      </c>
      <c r="J7640" s="43" t="s">
        <v>86</v>
      </c>
      <c r="K7640" s="43" t="s">
        <v>26</v>
      </c>
    </row>
    <row r="7641" ht="39.0" customHeight="1">
      <c r="A7641" s="56" t="s">
        <v>1913</v>
      </c>
      <c r="B7641" s="58" t="s">
        <v>5163</v>
      </c>
      <c r="C7641" s="56" t="s">
        <v>122</v>
      </c>
      <c r="D7641" s="56" t="s">
        <v>5164</v>
      </c>
      <c r="E7641" s="66" t="s">
        <v>3923</v>
      </c>
      <c r="F7641" s="42"/>
      <c r="G7641" s="57" t="s">
        <v>1134</v>
      </c>
      <c r="H7641" s="67">
        <v>1.0</v>
      </c>
      <c r="I7641" s="59"/>
      <c r="J7641" s="59">
        <v>15.07</v>
      </c>
      <c r="K7641" s="59">
        <v>15.07</v>
      </c>
    </row>
    <row r="7642" ht="25.5" customHeight="1">
      <c r="A7642" s="77" t="s">
        <v>1940</v>
      </c>
      <c r="B7642" s="78" t="s">
        <v>5073</v>
      </c>
      <c r="C7642" s="77" t="s">
        <v>122</v>
      </c>
      <c r="D7642" s="77" t="s">
        <v>5074</v>
      </c>
      <c r="E7642" s="79" t="s">
        <v>1943</v>
      </c>
      <c r="F7642" s="42"/>
      <c r="G7642" s="80" t="s">
        <v>1957</v>
      </c>
      <c r="H7642" s="81">
        <v>2.5</v>
      </c>
      <c r="I7642" s="81">
        <v>0.0</v>
      </c>
      <c r="J7642" s="82">
        <v>6.03</v>
      </c>
      <c r="K7642" s="82">
        <v>15.07</v>
      </c>
    </row>
    <row r="7643" ht="13.5" customHeight="1">
      <c r="A7643" s="64"/>
      <c r="B7643" s="64"/>
      <c r="C7643" s="64"/>
      <c r="D7643" s="64"/>
      <c r="E7643" s="64"/>
      <c r="F7643" s="64" t="s">
        <v>1935</v>
      </c>
      <c r="G7643" s="74">
        <v>0.0</v>
      </c>
      <c r="H7643" s="64" t="s">
        <v>1936</v>
      </c>
      <c r="I7643" s="74">
        <v>0.0</v>
      </c>
      <c r="J7643" s="64" t="s">
        <v>1937</v>
      </c>
      <c r="K7643" s="74">
        <v>0.0</v>
      </c>
    </row>
    <row r="7644" ht="13.5" customHeight="1">
      <c r="A7644" s="64"/>
      <c r="B7644" s="64"/>
      <c r="C7644" s="64"/>
      <c r="D7644" s="64"/>
      <c r="E7644" s="64"/>
      <c r="F7644" s="64" t="s">
        <v>1938</v>
      </c>
      <c r="G7644" s="74">
        <v>3.54</v>
      </c>
      <c r="H7644" s="75" t="s">
        <v>1939</v>
      </c>
      <c r="I7644" s="34"/>
      <c r="J7644" s="64"/>
      <c r="K7644" s="74">
        <v>18.61</v>
      </c>
    </row>
    <row r="7645" ht="0.75" customHeight="1">
      <c r="A7645" s="76"/>
      <c r="B7645" s="76"/>
      <c r="C7645" s="76"/>
      <c r="D7645" s="76"/>
      <c r="E7645" s="76"/>
      <c r="F7645" s="76"/>
      <c r="G7645" s="76"/>
      <c r="H7645" s="76"/>
      <c r="I7645" s="76"/>
      <c r="J7645" s="76"/>
      <c r="K7645" s="76"/>
    </row>
    <row r="7646" ht="18.0" customHeight="1">
      <c r="A7646" s="39"/>
      <c r="B7646" s="43" t="s">
        <v>83</v>
      </c>
      <c r="C7646" s="39" t="s">
        <v>84</v>
      </c>
      <c r="D7646" s="39" t="s">
        <v>24</v>
      </c>
      <c r="E7646" s="40" t="s">
        <v>1911</v>
      </c>
      <c r="F7646" s="42"/>
      <c r="G7646" s="54" t="s">
        <v>85</v>
      </c>
      <c r="H7646" s="43" t="s">
        <v>25</v>
      </c>
      <c r="I7646" s="43" t="s">
        <v>1912</v>
      </c>
      <c r="J7646" s="43" t="s">
        <v>86</v>
      </c>
      <c r="K7646" s="43" t="s">
        <v>26</v>
      </c>
    </row>
    <row r="7647" ht="39.0" customHeight="1">
      <c r="A7647" s="56" t="s">
        <v>1913</v>
      </c>
      <c r="B7647" s="58" t="s">
        <v>3701</v>
      </c>
      <c r="C7647" s="56" t="s">
        <v>122</v>
      </c>
      <c r="D7647" s="56" t="s">
        <v>3702</v>
      </c>
      <c r="E7647" s="66" t="s">
        <v>3703</v>
      </c>
      <c r="F7647" s="42"/>
      <c r="G7647" s="57" t="s">
        <v>111</v>
      </c>
      <c r="H7647" s="67">
        <v>1.0</v>
      </c>
      <c r="I7647" s="59"/>
      <c r="J7647" s="59">
        <v>725.0</v>
      </c>
      <c r="K7647" s="59">
        <v>725.0</v>
      </c>
    </row>
    <row r="7648" ht="24.0" customHeight="1">
      <c r="A7648" s="68" t="s">
        <v>1915</v>
      </c>
      <c r="B7648" s="69" t="s">
        <v>2005</v>
      </c>
      <c r="C7648" s="68" t="s">
        <v>122</v>
      </c>
      <c r="D7648" s="68" t="s">
        <v>2006</v>
      </c>
      <c r="E7648" s="70" t="s">
        <v>1918</v>
      </c>
      <c r="F7648" s="42"/>
      <c r="G7648" s="71" t="s">
        <v>1134</v>
      </c>
      <c r="H7648" s="72">
        <v>1.192</v>
      </c>
      <c r="I7648" s="72">
        <v>0.0</v>
      </c>
      <c r="J7648" s="73">
        <v>21.72</v>
      </c>
      <c r="K7648" s="73">
        <v>25.89</v>
      </c>
    </row>
    <row r="7649" ht="24.0" customHeight="1">
      <c r="A7649" s="68" t="s">
        <v>1915</v>
      </c>
      <c r="B7649" s="69" t="s">
        <v>2021</v>
      </c>
      <c r="C7649" s="68" t="s">
        <v>122</v>
      </c>
      <c r="D7649" s="68" t="s">
        <v>2022</v>
      </c>
      <c r="E7649" s="70" t="s">
        <v>1918</v>
      </c>
      <c r="F7649" s="42"/>
      <c r="G7649" s="71" t="s">
        <v>1134</v>
      </c>
      <c r="H7649" s="72">
        <v>0.186</v>
      </c>
      <c r="I7649" s="72">
        <v>0.0</v>
      </c>
      <c r="J7649" s="73">
        <v>26.69</v>
      </c>
      <c r="K7649" s="73">
        <v>4.96</v>
      </c>
    </row>
    <row r="7650" ht="39.0" customHeight="1">
      <c r="A7650" s="68" t="s">
        <v>1915</v>
      </c>
      <c r="B7650" s="69" t="s">
        <v>3620</v>
      </c>
      <c r="C7650" s="68" t="s">
        <v>122</v>
      </c>
      <c r="D7650" s="68" t="s">
        <v>3621</v>
      </c>
      <c r="E7650" s="70" t="s">
        <v>1999</v>
      </c>
      <c r="F7650" s="42"/>
      <c r="G7650" s="71" t="s">
        <v>2000</v>
      </c>
      <c r="H7650" s="72">
        <v>0.194</v>
      </c>
      <c r="I7650" s="72">
        <v>0.0</v>
      </c>
      <c r="J7650" s="73">
        <v>1.48</v>
      </c>
      <c r="K7650" s="73">
        <v>0.28</v>
      </c>
    </row>
    <row r="7651" ht="24.0" customHeight="1">
      <c r="A7651" s="68" t="s">
        <v>1915</v>
      </c>
      <c r="B7651" s="69" t="s">
        <v>2001</v>
      </c>
      <c r="C7651" s="68" t="s">
        <v>122</v>
      </c>
      <c r="D7651" s="68" t="s">
        <v>2002</v>
      </c>
      <c r="E7651" s="70" t="s">
        <v>1918</v>
      </c>
      <c r="F7651" s="42"/>
      <c r="G7651" s="71" t="s">
        <v>1134</v>
      </c>
      <c r="H7651" s="72">
        <v>1.119</v>
      </c>
      <c r="I7651" s="72">
        <v>0.0</v>
      </c>
      <c r="J7651" s="73">
        <v>27.11</v>
      </c>
      <c r="K7651" s="73">
        <v>30.33</v>
      </c>
    </row>
    <row r="7652" ht="39.0" customHeight="1">
      <c r="A7652" s="68" t="s">
        <v>1915</v>
      </c>
      <c r="B7652" s="69" t="s">
        <v>3618</v>
      </c>
      <c r="C7652" s="68" t="s">
        <v>122</v>
      </c>
      <c r="D7652" s="68" t="s">
        <v>3619</v>
      </c>
      <c r="E7652" s="70" t="s">
        <v>1999</v>
      </c>
      <c r="F7652" s="42"/>
      <c r="G7652" s="71" t="s">
        <v>2025</v>
      </c>
      <c r="H7652" s="72">
        <v>0.179</v>
      </c>
      <c r="I7652" s="72">
        <v>0.0</v>
      </c>
      <c r="J7652" s="73">
        <v>0.56</v>
      </c>
      <c r="K7652" s="73">
        <v>0.1</v>
      </c>
    </row>
    <row r="7653" ht="51.75" customHeight="1">
      <c r="A7653" s="77" t="s">
        <v>1940</v>
      </c>
      <c r="B7653" s="78" t="s">
        <v>5167</v>
      </c>
      <c r="C7653" s="77" t="s">
        <v>122</v>
      </c>
      <c r="D7653" s="77" t="s">
        <v>5168</v>
      </c>
      <c r="E7653" s="79" t="s">
        <v>1943</v>
      </c>
      <c r="F7653" s="42"/>
      <c r="G7653" s="80" t="s">
        <v>111</v>
      </c>
      <c r="H7653" s="81">
        <v>1.103</v>
      </c>
      <c r="I7653" s="81">
        <v>0.0</v>
      </c>
      <c r="J7653" s="82">
        <v>601.49</v>
      </c>
      <c r="K7653" s="82">
        <v>663.44</v>
      </c>
    </row>
    <row r="7654" ht="13.5" customHeight="1">
      <c r="A7654" s="64"/>
      <c r="B7654" s="64"/>
      <c r="C7654" s="64"/>
      <c r="D7654" s="64"/>
      <c r="E7654" s="64"/>
      <c r="F7654" s="64" t="s">
        <v>1935</v>
      </c>
      <c r="G7654" s="74">
        <v>22.06</v>
      </c>
      <c r="H7654" s="64" t="s">
        <v>1936</v>
      </c>
      <c r="I7654" s="74">
        <v>23.73</v>
      </c>
      <c r="J7654" s="64" t="s">
        <v>1937</v>
      </c>
      <c r="K7654" s="74">
        <v>45.79</v>
      </c>
    </row>
    <row r="7655" ht="13.5" customHeight="1">
      <c r="A7655" s="64"/>
      <c r="B7655" s="64"/>
      <c r="C7655" s="64"/>
      <c r="D7655" s="64"/>
      <c r="E7655" s="64"/>
      <c r="F7655" s="64" t="s">
        <v>1938</v>
      </c>
      <c r="G7655" s="74">
        <v>170.66</v>
      </c>
      <c r="H7655" s="75" t="s">
        <v>1939</v>
      </c>
      <c r="I7655" s="34"/>
      <c r="J7655" s="64"/>
      <c r="K7655" s="74">
        <v>895.66</v>
      </c>
    </row>
    <row r="7656" ht="0.75" customHeight="1">
      <c r="A7656" s="76"/>
      <c r="B7656" s="76"/>
      <c r="C7656" s="76"/>
      <c r="D7656" s="76"/>
      <c r="E7656" s="76"/>
      <c r="F7656" s="76"/>
      <c r="G7656" s="76"/>
      <c r="H7656" s="76"/>
      <c r="I7656" s="76"/>
      <c r="J7656" s="76"/>
      <c r="K7656" s="76"/>
    </row>
    <row r="7657" ht="18.0" customHeight="1">
      <c r="A7657" s="39"/>
      <c r="B7657" s="43" t="s">
        <v>83</v>
      </c>
      <c r="C7657" s="39" t="s">
        <v>84</v>
      </c>
      <c r="D7657" s="39" t="s">
        <v>24</v>
      </c>
      <c r="E7657" s="40" t="s">
        <v>1911</v>
      </c>
      <c r="F7657" s="42"/>
      <c r="G7657" s="54" t="s">
        <v>85</v>
      </c>
      <c r="H7657" s="43" t="s">
        <v>25</v>
      </c>
      <c r="I7657" s="43" t="s">
        <v>1912</v>
      </c>
      <c r="J7657" s="43" t="s">
        <v>86</v>
      </c>
      <c r="K7657" s="43" t="s">
        <v>26</v>
      </c>
    </row>
    <row r="7658" ht="24.0" customHeight="1">
      <c r="A7658" s="56" t="s">
        <v>1913</v>
      </c>
      <c r="B7658" s="58" t="s">
        <v>3081</v>
      </c>
      <c r="C7658" s="56" t="s">
        <v>164</v>
      </c>
      <c r="D7658" s="56" t="s">
        <v>3082</v>
      </c>
      <c r="E7658" s="66" t="s">
        <v>3083</v>
      </c>
      <c r="F7658" s="42"/>
      <c r="G7658" s="57" t="s">
        <v>111</v>
      </c>
      <c r="H7658" s="67">
        <v>1.0</v>
      </c>
      <c r="I7658" s="59"/>
      <c r="J7658" s="59">
        <v>555.34</v>
      </c>
      <c r="K7658" s="59">
        <v>555.34</v>
      </c>
    </row>
    <row r="7659" ht="24.0" customHeight="1">
      <c r="A7659" s="77" t="s">
        <v>1940</v>
      </c>
      <c r="B7659" s="78" t="s">
        <v>5169</v>
      </c>
      <c r="C7659" s="77" t="s">
        <v>164</v>
      </c>
      <c r="D7659" s="77" t="s">
        <v>5170</v>
      </c>
      <c r="E7659" s="79" t="s">
        <v>1943</v>
      </c>
      <c r="F7659" s="42"/>
      <c r="G7659" s="80" t="s">
        <v>111</v>
      </c>
      <c r="H7659" s="81">
        <v>1.02</v>
      </c>
      <c r="I7659" s="81">
        <v>0.0</v>
      </c>
      <c r="J7659" s="82">
        <v>465.76</v>
      </c>
      <c r="K7659" s="82">
        <v>475.07</v>
      </c>
    </row>
    <row r="7660" ht="24.0" customHeight="1">
      <c r="A7660" s="77" t="s">
        <v>1940</v>
      </c>
      <c r="B7660" s="78" t="s">
        <v>3533</v>
      </c>
      <c r="C7660" s="77" t="s">
        <v>164</v>
      </c>
      <c r="D7660" s="77" t="s">
        <v>2323</v>
      </c>
      <c r="E7660" s="79" t="s">
        <v>1948</v>
      </c>
      <c r="F7660" s="42"/>
      <c r="G7660" s="80" t="s">
        <v>1134</v>
      </c>
      <c r="H7660" s="81">
        <v>1.62</v>
      </c>
      <c r="I7660" s="81">
        <v>0.0</v>
      </c>
      <c r="J7660" s="82">
        <v>27.084</v>
      </c>
      <c r="K7660" s="82">
        <v>43.87</v>
      </c>
    </row>
    <row r="7661" ht="24.0" customHeight="1">
      <c r="A7661" s="77" t="s">
        <v>1940</v>
      </c>
      <c r="B7661" s="78" t="s">
        <v>2148</v>
      </c>
      <c r="C7661" s="77" t="s">
        <v>164</v>
      </c>
      <c r="D7661" s="77" t="s">
        <v>2149</v>
      </c>
      <c r="E7661" s="79" t="s">
        <v>1948</v>
      </c>
      <c r="F7661" s="42"/>
      <c r="G7661" s="80" t="s">
        <v>1134</v>
      </c>
      <c r="H7661" s="81">
        <v>1.62</v>
      </c>
      <c r="I7661" s="81">
        <v>0.0</v>
      </c>
      <c r="J7661" s="82">
        <v>22.3332</v>
      </c>
      <c r="K7661" s="82">
        <v>36.17</v>
      </c>
    </row>
    <row r="7662" ht="24.0" customHeight="1">
      <c r="A7662" s="77" t="s">
        <v>1940</v>
      </c>
      <c r="B7662" s="78" t="s">
        <v>5171</v>
      </c>
      <c r="C7662" s="77" t="s">
        <v>164</v>
      </c>
      <c r="D7662" s="77" t="s">
        <v>5172</v>
      </c>
      <c r="E7662" s="79" t="s">
        <v>1960</v>
      </c>
      <c r="F7662" s="42"/>
      <c r="G7662" s="80" t="s">
        <v>1134</v>
      </c>
      <c r="H7662" s="81">
        <v>0.1</v>
      </c>
      <c r="I7662" s="81">
        <v>0.0</v>
      </c>
      <c r="J7662" s="82">
        <v>2.36</v>
      </c>
      <c r="K7662" s="82">
        <v>0.23</v>
      </c>
    </row>
    <row r="7663" ht="13.5" customHeight="1">
      <c r="A7663" s="64"/>
      <c r="B7663" s="64"/>
      <c r="C7663" s="64"/>
      <c r="D7663" s="64"/>
      <c r="E7663" s="64"/>
      <c r="F7663" s="64" t="s">
        <v>1935</v>
      </c>
      <c r="G7663" s="74">
        <v>38.56</v>
      </c>
      <c r="H7663" s="64" t="s">
        <v>1936</v>
      </c>
      <c r="I7663" s="74">
        <v>41.48</v>
      </c>
      <c r="J7663" s="64" t="s">
        <v>1937</v>
      </c>
      <c r="K7663" s="74">
        <v>80.04</v>
      </c>
    </row>
    <row r="7664" ht="13.5" customHeight="1">
      <c r="A7664" s="64"/>
      <c r="B7664" s="64"/>
      <c r="C7664" s="64"/>
      <c r="D7664" s="64"/>
      <c r="E7664" s="64"/>
      <c r="F7664" s="64" t="s">
        <v>1938</v>
      </c>
      <c r="G7664" s="74">
        <v>130.72</v>
      </c>
      <c r="H7664" s="75" t="s">
        <v>1939</v>
      </c>
      <c r="I7664" s="34"/>
      <c r="J7664" s="64"/>
      <c r="K7664" s="74">
        <v>686.06</v>
      </c>
    </row>
    <row r="7665" ht="0.75" customHeight="1">
      <c r="A7665" s="76"/>
      <c r="B7665" s="76"/>
      <c r="C7665" s="76"/>
      <c r="D7665" s="76"/>
      <c r="E7665" s="76"/>
      <c r="F7665" s="76"/>
      <c r="G7665" s="76"/>
      <c r="H7665" s="76"/>
      <c r="I7665" s="76"/>
      <c r="J7665" s="76"/>
      <c r="K7665" s="76"/>
    </row>
    <row r="7666" ht="18.0" customHeight="1">
      <c r="A7666" s="39"/>
      <c r="B7666" s="43" t="s">
        <v>83</v>
      </c>
      <c r="C7666" s="39" t="s">
        <v>84</v>
      </c>
      <c r="D7666" s="39" t="s">
        <v>24</v>
      </c>
      <c r="E7666" s="40" t="s">
        <v>1911</v>
      </c>
      <c r="F7666" s="42"/>
      <c r="G7666" s="54" t="s">
        <v>85</v>
      </c>
      <c r="H7666" s="43" t="s">
        <v>25</v>
      </c>
      <c r="I7666" s="43" t="s">
        <v>1912</v>
      </c>
      <c r="J7666" s="43" t="s">
        <v>86</v>
      </c>
      <c r="K7666" s="43" t="s">
        <v>26</v>
      </c>
    </row>
    <row r="7667" ht="25.5" customHeight="1">
      <c r="A7667" s="56" t="s">
        <v>1913</v>
      </c>
      <c r="B7667" s="58" t="s">
        <v>5173</v>
      </c>
      <c r="C7667" s="56" t="s">
        <v>96</v>
      </c>
      <c r="D7667" s="56" t="s">
        <v>5174</v>
      </c>
      <c r="E7667" s="66" t="s">
        <v>5175</v>
      </c>
      <c r="F7667" s="42"/>
      <c r="G7667" s="57" t="s">
        <v>111</v>
      </c>
      <c r="H7667" s="67">
        <v>1.0</v>
      </c>
      <c r="I7667" s="59"/>
      <c r="J7667" s="59">
        <v>475.8</v>
      </c>
      <c r="K7667" s="59">
        <v>475.8</v>
      </c>
    </row>
    <row r="7668" ht="24.0" customHeight="1">
      <c r="A7668" s="77" t="s">
        <v>1940</v>
      </c>
      <c r="B7668" s="78" t="s">
        <v>5176</v>
      </c>
      <c r="C7668" s="77" t="s">
        <v>96</v>
      </c>
      <c r="D7668" s="77" t="s">
        <v>5177</v>
      </c>
      <c r="E7668" s="79" t="s">
        <v>1960</v>
      </c>
      <c r="F7668" s="42"/>
      <c r="G7668" s="80" t="s">
        <v>1134</v>
      </c>
      <c r="H7668" s="81">
        <v>0.7131</v>
      </c>
      <c r="I7668" s="81">
        <v>0.0</v>
      </c>
      <c r="J7668" s="82">
        <v>0.44</v>
      </c>
      <c r="K7668" s="82">
        <v>0.31</v>
      </c>
    </row>
    <row r="7669" ht="24.0" customHeight="1">
      <c r="A7669" s="77" t="s">
        <v>1940</v>
      </c>
      <c r="B7669" s="78" t="s">
        <v>5178</v>
      </c>
      <c r="C7669" s="77" t="s">
        <v>96</v>
      </c>
      <c r="D7669" s="77" t="s">
        <v>5179</v>
      </c>
      <c r="E7669" s="79" t="s">
        <v>1943</v>
      </c>
      <c r="F7669" s="42"/>
      <c r="G7669" s="80" t="s">
        <v>111</v>
      </c>
      <c r="H7669" s="81">
        <v>0.5792</v>
      </c>
      <c r="I7669" s="81">
        <v>0.0</v>
      </c>
      <c r="J7669" s="82">
        <v>174.2</v>
      </c>
      <c r="K7669" s="82">
        <v>100.89</v>
      </c>
    </row>
    <row r="7670" ht="24.0" customHeight="1">
      <c r="A7670" s="77" t="s">
        <v>1940</v>
      </c>
      <c r="B7670" s="78" t="s">
        <v>5180</v>
      </c>
      <c r="C7670" s="77" t="s">
        <v>96</v>
      </c>
      <c r="D7670" s="77" t="s">
        <v>5181</v>
      </c>
      <c r="E7670" s="79" t="s">
        <v>1960</v>
      </c>
      <c r="F7670" s="42"/>
      <c r="G7670" s="80" t="s">
        <v>1134</v>
      </c>
      <c r="H7670" s="81">
        <v>0.7563</v>
      </c>
      <c r="I7670" s="81">
        <v>0.0</v>
      </c>
      <c r="J7670" s="82">
        <v>2.0</v>
      </c>
      <c r="K7670" s="82">
        <v>1.51</v>
      </c>
    </row>
    <row r="7671" ht="24.0" customHeight="1">
      <c r="A7671" s="77" t="s">
        <v>1940</v>
      </c>
      <c r="B7671" s="78" t="s">
        <v>2509</v>
      </c>
      <c r="C7671" s="77" t="s">
        <v>96</v>
      </c>
      <c r="D7671" s="77" t="s">
        <v>2510</v>
      </c>
      <c r="E7671" s="79" t="s">
        <v>1948</v>
      </c>
      <c r="F7671" s="42"/>
      <c r="G7671" s="80" t="s">
        <v>1134</v>
      </c>
      <c r="H7671" s="81">
        <v>2.3275</v>
      </c>
      <c r="I7671" s="81">
        <v>0.0</v>
      </c>
      <c r="J7671" s="82">
        <v>19.24</v>
      </c>
      <c r="K7671" s="82">
        <v>44.78</v>
      </c>
    </row>
    <row r="7672" ht="24.0" customHeight="1">
      <c r="A7672" s="77" t="s">
        <v>1940</v>
      </c>
      <c r="B7672" s="78" t="s">
        <v>5182</v>
      </c>
      <c r="C7672" s="77" t="s">
        <v>96</v>
      </c>
      <c r="D7672" s="77" t="s">
        <v>5183</v>
      </c>
      <c r="E7672" s="79" t="s">
        <v>1943</v>
      </c>
      <c r="F7672" s="42"/>
      <c r="G7672" s="80" t="s">
        <v>111</v>
      </c>
      <c r="H7672" s="81">
        <v>0.8046</v>
      </c>
      <c r="I7672" s="81">
        <v>0.0</v>
      </c>
      <c r="J7672" s="82">
        <v>172.4</v>
      </c>
      <c r="K7672" s="82">
        <v>138.71</v>
      </c>
    </row>
    <row r="7673" ht="24.0" customHeight="1">
      <c r="A7673" s="77" t="s">
        <v>1940</v>
      </c>
      <c r="B7673" s="78" t="s">
        <v>5184</v>
      </c>
      <c r="C7673" s="77" t="s">
        <v>96</v>
      </c>
      <c r="D7673" s="77" t="s">
        <v>5185</v>
      </c>
      <c r="E7673" s="79" t="s">
        <v>1943</v>
      </c>
      <c r="F7673" s="42"/>
      <c r="G7673" s="80" t="s">
        <v>801</v>
      </c>
      <c r="H7673" s="81">
        <v>273.063</v>
      </c>
      <c r="I7673" s="81">
        <v>0.0</v>
      </c>
      <c r="J7673" s="82">
        <v>0.56</v>
      </c>
      <c r="K7673" s="82">
        <v>152.91</v>
      </c>
    </row>
    <row r="7674" ht="24.0" customHeight="1">
      <c r="A7674" s="77" t="s">
        <v>1940</v>
      </c>
      <c r="B7674" s="78" t="s">
        <v>5186</v>
      </c>
      <c r="C7674" s="77" t="s">
        <v>96</v>
      </c>
      <c r="D7674" s="77" t="s">
        <v>5187</v>
      </c>
      <c r="E7674" s="79" t="s">
        <v>1948</v>
      </c>
      <c r="F7674" s="42"/>
      <c r="G7674" s="80" t="s">
        <v>1134</v>
      </c>
      <c r="H7674" s="81">
        <v>1.4695</v>
      </c>
      <c r="I7674" s="81">
        <v>0.0</v>
      </c>
      <c r="J7674" s="82">
        <v>24.97</v>
      </c>
      <c r="K7674" s="82">
        <v>36.69</v>
      </c>
    </row>
    <row r="7675" ht="13.5" customHeight="1">
      <c r="A7675" s="64"/>
      <c r="B7675" s="64"/>
      <c r="C7675" s="64"/>
      <c r="D7675" s="64"/>
      <c r="E7675" s="64"/>
      <c r="F7675" s="64" t="s">
        <v>1935</v>
      </c>
      <c r="G7675" s="74">
        <v>39.25</v>
      </c>
      <c r="H7675" s="64" t="s">
        <v>1936</v>
      </c>
      <c r="I7675" s="74">
        <v>42.22</v>
      </c>
      <c r="J7675" s="64" t="s">
        <v>1937</v>
      </c>
      <c r="K7675" s="74">
        <v>81.47</v>
      </c>
    </row>
    <row r="7676" ht="13.5" customHeight="1">
      <c r="A7676" s="64"/>
      <c r="B7676" s="64"/>
      <c r="C7676" s="64"/>
      <c r="D7676" s="64"/>
      <c r="E7676" s="64"/>
      <c r="F7676" s="64" t="s">
        <v>1938</v>
      </c>
      <c r="G7676" s="74">
        <v>112.0</v>
      </c>
      <c r="H7676" s="75" t="s">
        <v>1939</v>
      </c>
      <c r="I7676" s="34"/>
      <c r="J7676" s="64"/>
      <c r="K7676" s="74">
        <v>587.8</v>
      </c>
    </row>
    <row r="7677" ht="0.75" customHeight="1">
      <c r="A7677" s="76"/>
      <c r="B7677" s="76"/>
      <c r="C7677" s="76"/>
      <c r="D7677" s="76"/>
      <c r="E7677" s="76"/>
      <c r="F7677" s="76"/>
      <c r="G7677" s="76"/>
      <c r="H7677" s="76"/>
      <c r="I7677" s="76"/>
      <c r="J7677" s="76"/>
      <c r="K7677" s="76"/>
    </row>
    <row r="7678" ht="18.0" customHeight="1">
      <c r="A7678" s="39"/>
      <c r="B7678" s="43" t="s">
        <v>83</v>
      </c>
      <c r="C7678" s="39" t="s">
        <v>84</v>
      </c>
      <c r="D7678" s="39" t="s">
        <v>24</v>
      </c>
      <c r="E7678" s="40" t="s">
        <v>1911</v>
      </c>
      <c r="F7678" s="42"/>
      <c r="G7678" s="54" t="s">
        <v>85</v>
      </c>
      <c r="H7678" s="43" t="s">
        <v>25</v>
      </c>
      <c r="I7678" s="43" t="s">
        <v>1912</v>
      </c>
      <c r="J7678" s="43" t="s">
        <v>86</v>
      </c>
      <c r="K7678" s="43" t="s">
        <v>26</v>
      </c>
    </row>
    <row r="7679" ht="25.5" customHeight="1">
      <c r="A7679" s="56" t="s">
        <v>1913</v>
      </c>
      <c r="B7679" s="58" t="s">
        <v>2766</v>
      </c>
      <c r="C7679" s="56" t="s">
        <v>96</v>
      </c>
      <c r="D7679" s="56" t="s">
        <v>2767</v>
      </c>
      <c r="E7679" s="66" t="s">
        <v>2768</v>
      </c>
      <c r="F7679" s="42"/>
      <c r="G7679" s="57" t="s">
        <v>111</v>
      </c>
      <c r="H7679" s="67">
        <v>1.0</v>
      </c>
      <c r="I7679" s="59"/>
      <c r="J7679" s="59">
        <v>628.47</v>
      </c>
      <c r="K7679" s="59">
        <v>628.47</v>
      </c>
    </row>
    <row r="7680" ht="25.5" customHeight="1">
      <c r="A7680" s="68" t="s">
        <v>1915</v>
      </c>
      <c r="B7680" s="69" t="s">
        <v>5173</v>
      </c>
      <c r="C7680" s="68" t="s">
        <v>96</v>
      </c>
      <c r="D7680" s="68" t="s">
        <v>5174</v>
      </c>
      <c r="E7680" s="70" t="s">
        <v>5175</v>
      </c>
      <c r="F7680" s="42"/>
      <c r="G7680" s="71" t="s">
        <v>111</v>
      </c>
      <c r="H7680" s="72">
        <v>1.15</v>
      </c>
      <c r="I7680" s="72">
        <v>0.0</v>
      </c>
      <c r="J7680" s="73">
        <v>475.8</v>
      </c>
      <c r="K7680" s="73">
        <v>547.17</v>
      </c>
    </row>
    <row r="7681" ht="24.0" customHeight="1">
      <c r="A7681" s="68" t="s">
        <v>1915</v>
      </c>
      <c r="B7681" s="69" t="s">
        <v>5188</v>
      </c>
      <c r="C7681" s="68" t="s">
        <v>96</v>
      </c>
      <c r="D7681" s="68" t="s">
        <v>5189</v>
      </c>
      <c r="E7681" s="70">
        <v>40.16</v>
      </c>
      <c r="F7681" s="42"/>
      <c r="G7681" s="71" t="s">
        <v>111</v>
      </c>
      <c r="H7681" s="72">
        <v>1.0</v>
      </c>
      <c r="I7681" s="72">
        <v>0.0</v>
      </c>
      <c r="J7681" s="73">
        <v>81.3</v>
      </c>
      <c r="K7681" s="73">
        <v>81.3</v>
      </c>
    </row>
    <row r="7682" ht="13.5" customHeight="1">
      <c r="A7682" s="64"/>
      <c r="B7682" s="64"/>
      <c r="C7682" s="64"/>
      <c r="D7682" s="64"/>
      <c r="E7682" s="64"/>
      <c r="F7682" s="64" t="s">
        <v>1935</v>
      </c>
      <c r="G7682" s="74">
        <v>83.96</v>
      </c>
      <c r="H7682" s="64" t="s">
        <v>1936</v>
      </c>
      <c r="I7682" s="74">
        <v>90.29</v>
      </c>
      <c r="J7682" s="64" t="s">
        <v>1937</v>
      </c>
      <c r="K7682" s="74">
        <v>174.25</v>
      </c>
    </row>
    <row r="7683" ht="13.5" customHeight="1">
      <c r="A7683" s="64"/>
      <c r="B7683" s="64"/>
      <c r="C7683" s="64"/>
      <c r="D7683" s="64"/>
      <c r="E7683" s="64"/>
      <c r="F7683" s="64" t="s">
        <v>1938</v>
      </c>
      <c r="G7683" s="74">
        <v>147.94</v>
      </c>
      <c r="H7683" s="75" t="s">
        <v>1939</v>
      </c>
      <c r="I7683" s="34"/>
      <c r="J7683" s="64"/>
      <c r="K7683" s="74">
        <v>776.41</v>
      </c>
    </row>
    <row r="7684" ht="0.75" customHeight="1">
      <c r="A7684" s="76"/>
      <c r="B7684" s="76"/>
      <c r="C7684" s="76"/>
      <c r="D7684" s="76"/>
      <c r="E7684" s="76"/>
      <c r="F7684" s="76"/>
      <c r="G7684" s="76"/>
      <c r="H7684" s="76"/>
      <c r="I7684" s="76"/>
      <c r="J7684" s="76"/>
      <c r="K7684" s="76"/>
    </row>
    <row r="7685" ht="18.0" customHeight="1">
      <c r="A7685" s="39"/>
      <c r="B7685" s="43" t="s">
        <v>83</v>
      </c>
      <c r="C7685" s="39" t="s">
        <v>84</v>
      </c>
      <c r="D7685" s="39" t="s">
        <v>24</v>
      </c>
      <c r="E7685" s="40" t="s">
        <v>1911</v>
      </c>
      <c r="F7685" s="42"/>
      <c r="G7685" s="54" t="s">
        <v>85</v>
      </c>
      <c r="H7685" s="43" t="s">
        <v>25</v>
      </c>
      <c r="I7685" s="43" t="s">
        <v>1912</v>
      </c>
      <c r="J7685" s="43" t="s">
        <v>86</v>
      </c>
      <c r="K7685" s="43" t="s">
        <v>26</v>
      </c>
    </row>
    <row r="7686" ht="39.0" customHeight="1">
      <c r="A7686" s="56" t="s">
        <v>1913</v>
      </c>
      <c r="B7686" s="58" t="s">
        <v>3210</v>
      </c>
      <c r="C7686" s="56" t="s">
        <v>122</v>
      </c>
      <c r="D7686" s="56" t="s">
        <v>3211</v>
      </c>
      <c r="E7686" s="66" t="s">
        <v>2042</v>
      </c>
      <c r="F7686" s="42"/>
      <c r="G7686" s="57" t="s">
        <v>111</v>
      </c>
      <c r="H7686" s="67">
        <v>1.0</v>
      </c>
      <c r="I7686" s="59"/>
      <c r="J7686" s="59">
        <v>493.42</v>
      </c>
      <c r="K7686" s="59">
        <v>493.42</v>
      </c>
    </row>
    <row r="7687" ht="24.0" customHeight="1">
      <c r="A7687" s="68" t="s">
        <v>1915</v>
      </c>
      <c r="B7687" s="69" t="s">
        <v>2005</v>
      </c>
      <c r="C7687" s="68" t="s">
        <v>122</v>
      </c>
      <c r="D7687" s="68" t="s">
        <v>2006</v>
      </c>
      <c r="E7687" s="70" t="s">
        <v>1918</v>
      </c>
      <c r="F7687" s="42"/>
      <c r="G7687" s="71" t="s">
        <v>1134</v>
      </c>
      <c r="H7687" s="72">
        <v>2.5333</v>
      </c>
      <c r="I7687" s="72">
        <v>0.0</v>
      </c>
      <c r="J7687" s="73">
        <v>21.72</v>
      </c>
      <c r="K7687" s="73">
        <v>55.02</v>
      </c>
    </row>
    <row r="7688" ht="25.5" customHeight="1">
      <c r="A7688" s="68" t="s">
        <v>1915</v>
      </c>
      <c r="B7688" s="69" t="s">
        <v>3656</v>
      </c>
      <c r="C7688" s="68" t="s">
        <v>122</v>
      </c>
      <c r="D7688" s="68" t="s">
        <v>3657</v>
      </c>
      <c r="E7688" s="70" t="s">
        <v>1918</v>
      </c>
      <c r="F7688" s="42"/>
      <c r="G7688" s="71" t="s">
        <v>1134</v>
      </c>
      <c r="H7688" s="72">
        <v>1.6046</v>
      </c>
      <c r="I7688" s="72">
        <v>0.0</v>
      </c>
      <c r="J7688" s="73">
        <v>25.74</v>
      </c>
      <c r="K7688" s="73">
        <v>41.3</v>
      </c>
    </row>
    <row r="7689" ht="51.75" customHeight="1">
      <c r="A7689" s="68" t="s">
        <v>1915</v>
      </c>
      <c r="B7689" s="69" t="s">
        <v>4876</v>
      </c>
      <c r="C7689" s="68" t="s">
        <v>122</v>
      </c>
      <c r="D7689" s="68" t="s">
        <v>4877</v>
      </c>
      <c r="E7689" s="70" t="s">
        <v>1999</v>
      </c>
      <c r="F7689" s="42"/>
      <c r="G7689" s="71" t="s">
        <v>2000</v>
      </c>
      <c r="H7689" s="72">
        <v>0.8259</v>
      </c>
      <c r="I7689" s="72">
        <v>0.0</v>
      </c>
      <c r="J7689" s="73">
        <v>2.07</v>
      </c>
      <c r="K7689" s="73">
        <v>1.7</v>
      </c>
    </row>
    <row r="7690" ht="51.75" customHeight="1">
      <c r="A7690" s="68" t="s">
        <v>1915</v>
      </c>
      <c r="B7690" s="69" t="s">
        <v>4874</v>
      </c>
      <c r="C7690" s="68" t="s">
        <v>122</v>
      </c>
      <c r="D7690" s="68" t="s">
        <v>4875</v>
      </c>
      <c r="E7690" s="70" t="s">
        <v>1999</v>
      </c>
      <c r="F7690" s="42"/>
      <c r="G7690" s="71" t="s">
        <v>2025</v>
      </c>
      <c r="H7690" s="72">
        <v>0.7787</v>
      </c>
      <c r="I7690" s="72">
        <v>0.0</v>
      </c>
      <c r="J7690" s="73">
        <v>0.38</v>
      </c>
      <c r="K7690" s="73">
        <v>0.29</v>
      </c>
    </row>
    <row r="7691" ht="25.5" customHeight="1">
      <c r="A7691" s="77" t="s">
        <v>1940</v>
      </c>
      <c r="B7691" s="78" t="s">
        <v>3223</v>
      </c>
      <c r="C7691" s="77" t="s">
        <v>122</v>
      </c>
      <c r="D7691" s="77" t="s">
        <v>3224</v>
      </c>
      <c r="E7691" s="79" t="s">
        <v>1943</v>
      </c>
      <c r="F7691" s="42"/>
      <c r="G7691" s="80" t="s">
        <v>111</v>
      </c>
      <c r="H7691" s="81">
        <v>0.7558</v>
      </c>
      <c r="I7691" s="81">
        <v>0.0</v>
      </c>
      <c r="J7691" s="82">
        <v>87.0</v>
      </c>
      <c r="K7691" s="82">
        <v>65.75</v>
      </c>
    </row>
    <row r="7692" ht="25.5" customHeight="1">
      <c r="A7692" s="77" t="s">
        <v>1940</v>
      </c>
      <c r="B7692" s="78" t="s">
        <v>3660</v>
      </c>
      <c r="C7692" s="77" t="s">
        <v>122</v>
      </c>
      <c r="D7692" s="77" t="s">
        <v>3661</v>
      </c>
      <c r="E7692" s="79" t="s">
        <v>1943</v>
      </c>
      <c r="F7692" s="42"/>
      <c r="G7692" s="80" t="s">
        <v>111</v>
      </c>
      <c r="H7692" s="81">
        <v>0.5872</v>
      </c>
      <c r="I7692" s="81">
        <v>0.0</v>
      </c>
      <c r="J7692" s="82">
        <v>98.88</v>
      </c>
      <c r="K7692" s="82">
        <v>58.06</v>
      </c>
    </row>
    <row r="7693" ht="24.0" customHeight="1">
      <c r="A7693" s="77" t="s">
        <v>1940</v>
      </c>
      <c r="B7693" s="78" t="s">
        <v>3662</v>
      </c>
      <c r="C7693" s="77" t="s">
        <v>122</v>
      </c>
      <c r="D7693" s="77" t="s">
        <v>3663</v>
      </c>
      <c r="E7693" s="79" t="s">
        <v>1943</v>
      </c>
      <c r="F7693" s="42"/>
      <c r="G7693" s="80" t="s">
        <v>801</v>
      </c>
      <c r="H7693" s="81">
        <v>322.9777</v>
      </c>
      <c r="I7693" s="81">
        <v>0.0</v>
      </c>
      <c r="J7693" s="82">
        <v>0.84</v>
      </c>
      <c r="K7693" s="82">
        <v>271.3</v>
      </c>
    </row>
    <row r="7694" ht="13.5" customHeight="1">
      <c r="A7694" s="64"/>
      <c r="B7694" s="64"/>
      <c r="C7694" s="64"/>
      <c r="D7694" s="64"/>
      <c r="E7694" s="64"/>
      <c r="F7694" s="64" t="s">
        <v>1935</v>
      </c>
      <c r="G7694" s="74">
        <v>35.04</v>
      </c>
      <c r="H7694" s="64" t="s">
        <v>1936</v>
      </c>
      <c r="I7694" s="74">
        <v>37.68</v>
      </c>
      <c r="J7694" s="64" t="s">
        <v>1937</v>
      </c>
      <c r="K7694" s="74">
        <v>72.72</v>
      </c>
    </row>
    <row r="7695" ht="13.5" customHeight="1">
      <c r="A7695" s="64"/>
      <c r="B7695" s="64"/>
      <c r="C7695" s="64"/>
      <c r="D7695" s="64"/>
      <c r="E7695" s="64"/>
      <c r="F7695" s="64" t="s">
        <v>1938</v>
      </c>
      <c r="G7695" s="74">
        <v>116.15</v>
      </c>
      <c r="H7695" s="75" t="s">
        <v>1939</v>
      </c>
      <c r="I7695" s="34"/>
      <c r="J7695" s="64"/>
      <c r="K7695" s="74">
        <v>609.57</v>
      </c>
    </row>
    <row r="7696" ht="0.75" customHeight="1">
      <c r="A7696" s="76"/>
      <c r="B7696" s="76"/>
      <c r="C7696" s="76"/>
      <c r="D7696" s="76"/>
      <c r="E7696" s="76"/>
      <c r="F7696" s="76"/>
      <c r="G7696" s="76"/>
      <c r="H7696" s="76"/>
      <c r="I7696" s="76"/>
      <c r="J7696" s="76"/>
      <c r="K7696" s="76"/>
    </row>
    <row r="7697" ht="18.0" customHeight="1">
      <c r="A7697" s="39"/>
      <c r="B7697" s="43" t="s">
        <v>83</v>
      </c>
      <c r="C7697" s="39" t="s">
        <v>84</v>
      </c>
      <c r="D7697" s="39" t="s">
        <v>24</v>
      </c>
      <c r="E7697" s="40" t="s">
        <v>1911</v>
      </c>
      <c r="F7697" s="42"/>
      <c r="G7697" s="54" t="s">
        <v>85</v>
      </c>
      <c r="H7697" s="43" t="s">
        <v>25</v>
      </c>
      <c r="I7697" s="43" t="s">
        <v>1912</v>
      </c>
      <c r="J7697" s="43" t="s">
        <v>86</v>
      </c>
      <c r="K7697" s="43" t="s">
        <v>26</v>
      </c>
    </row>
    <row r="7698" ht="39.0" customHeight="1">
      <c r="A7698" s="56" t="s">
        <v>1913</v>
      </c>
      <c r="B7698" s="58" t="s">
        <v>3918</v>
      </c>
      <c r="C7698" s="56" t="s">
        <v>122</v>
      </c>
      <c r="D7698" s="56" t="s">
        <v>3919</v>
      </c>
      <c r="E7698" s="66" t="s">
        <v>2042</v>
      </c>
      <c r="F7698" s="42"/>
      <c r="G7698" s="57" t="s">
        <v>111</v>
      </c>
      <c r="H7698" s="67">
        <v>1.0</v>
      </c>
      <c r="I7698" s="59"/>
      <c r="J7698" s="59">
        <v>479.31</v>
      </c>
      <c r="K7698" s="59">
        <v>479.31</v>
      </c>
    </row>
    <row r="7699" ht="25.5" customHeight="1">
      <c r="A7699" s="68" t="s">
        <v>1915</v>
      </c>
      <c r="B7699" s="69" t="s">
        <v>3656</v>
      </c>
      <c r="C7699" s="68" t="s">
        <v>122</v>
      </c>
      <c r="D7699" s="68" t="s">
        <v>3657</v>
      </c>
      <c r="E7699" s="70" t="s">
        <v>1918</v>
      </c>
      <c r="F7699" s="42"/>
      <c r="G7699" s="71" t="s">
        <v>1134</v>
      </c>
      <c r="H7699" s="72">
        <v>1.2768</v>
      </c>
      <c r="I7699" s="72">
        <v>0.0</v>
      </c>
      <c r="J7699" s="73">
        <v>25.74</v>
      </c>
      <c r="K7699" s="73">
        <v>32.86</v>
      </c>
    </row>
    <row r="7700" ht="51.75" customHeight="1">
      <c r="A7700" s="68" t="s">
        <v>1915</v>
      </c>
      <c r="B7700" s="69" t="s">
        <v>3658</v>
      </c>
      <c r="C7700" s="68" t="s">
        <v>122</v>
      </c>
      <c r="D7700" s="68" t="s">
        <v>3659</v>
      </c>
      <c r="E7700" s="70" t="s">
        <v>1999</v>
      </c>
      <c r="F7700" s="42"/>
      <c r="G7700" s="71" t="s">
        <v>2000</v>
      </c>
      <c r="H7700" s="72">
        <v>0.6572</v>
      </c>
      <c r="I7700" s="72">
        <v>0.0</v>
      </c>
      <c r="J7700" s="73">
        <v>5.65</v>
      </c>
      <c r="K7700" s="73">
        <v>3.71</v>
      </c>
    </row>
    <row r="7701" ht="51.75" customHeight="1">
      <c r="A7701" s="68" t="s">
        <v>1915</v>
      </c>
      <c r="B7701" s="69" t="s">
        <v>3654</v>
      </c>
      <c r="C7701" s="68" t="s">
        <v>122</v>
      </c>
      <c r="D7701" s="68" t="s">
        <v>3655</v>
      </c>
      <c r="E7701" s="70" t="s">
        <v>1999</v>
      </c>
      <c r="F7701" s="42"/>
      <c r="G7701" s="71" t="s">
        <v>2025</v>
      </c>
      <c r="H7701" s="72">
        <v>0.6197</v>
      </c>
      <c r="I7701" s="72">
        <v>0.0</v>
      </c>
      <c r="J7701" s="73">
        <v>1.56</v>
      </c>
      <c r="K7701" s="73">
        <v>0.96</v>
      </c>
    </row>
    <row r="7702" ht="24.0" customHeight="1">
      <c r="A7702" s="68" t="s">
        <v>1915</v>
      </c>
      <c r="B7702" s="69" t="s">
        <v>2005</v>
      </c>
      <c r="C7702" s="68" t="s">
        <v>122</v>
      </c>
      <c r="D7702" s="68" t="s">
        <v>2006</v>
      </c>
      <c r="E7702" s="70" t="s">
        <v>1918</v>
      </c>
      <c r="F7702" s="42"/>
      <c r="G7702" s="71" t="s">
        <v>1134</v>
      </c>
      <c r="H7702" s="72">
        <v>2.0267</v>
      </c>
      <c r="I7702" s="72">
        <v>0.0</v>
      </c>
      <c r="J7702" s="73">
        <v>21.72</v>
      </c>
      <c r="K7702" s="73">
        <v>44.01</v>
      </c>
    </row>
    <row r="7703" ht="24.0" customHeight="1">
      <c r="A7703" s="77" t="s">
        <v>1940</v>
      </c>
      <c r="B7703" s="78" t="s">
        <v>3662</v>
      </c>
      <c r="C7703" s="77" t="s">
        <v>122</v>
      </c>
      <c r="D7703" s="77" t="s">
        <v>3663</v>
      </c>
      <c r="E7703" s="79" t="s">
        <v>1943</v>
      </c>
      <c r="F7703" s="42"/>
      <c r="G7703" s="80" t="s">
        <v>801</v>
      </c>
      <c r="H7703" s="81">
        <v>325.1589</v>
      </c>
      <c r="I7703" s="81">
        <v>0.0</v>
      </c>
      <c r="J7703" s="82">
        <v>0.84</v>
      </c>
      <c r="K7703" s="82">
        <v>273.13</v>
      </c>
    </row>
    <row r="7704" ht="25.5" customHeight="1">
      <c r="A7704" s="77" t="s">
        <v>1940</v>
      </c>
      <c r="B7704" s="78" t="s">
        <v>3223</v>
      </c>
      <c r="C7704" s="77" t="s">
        <v>122</v>
      </c>
      <c r="D7704" s="77" t="s">
        <v>3224</v>
      </c>
      <c r="E7704" s="79" t="s">
        <v>1943</v>
      </c>
      <c r="F7704" s="42"/>
      <c r="G7704" s="80" t="s">
        <v>111</v>
      </c>
      <c r="H7704" s="81">
        <v>0.7609</v>
      </c>
      <c r="I7704" s="81">
        <v>0.0</v>
      </c>
      <c r="J7704" s="82">
        <v>87.0</v>
      </c>
      <c r="K7704" s="82">
        <v>66.19</v>
      </c>
    </row>
    <row r="7705" ht="25.5" customHeight="1">
      <c r="A7705" s="77" t="s">
        <v>1940</v>
      </c>
      <c r="B7705" s="78" t="s">
        <v>3660</v>
      </c>
      <c r="C7705" s="77" t="s">
        <v>122</v>
      </c>
      <c r="D7705" s="77" t="s">
        <v>3661</v>
      </c>
      <c r="E7705" s="79" t="s">
        <v>1943</v>
      </c>
      <c r="F7705" s="42"/>
      <c r="G7705" s="80" t="s">
        <v>111</v>
      </c>
      <c r="H7705" s="81">
        <v>0.5912</v>
      </c>
      <c r="I7705" s="81">
        <v>0.0</v>
      </c>
      <c r="J7705" s="82">
        <v>98.88</v>
      </c>
      <c r="K7705" s="82">
        <v>58.45</v>
      </c>
    </row>
    <row r="7706" ht="13.5" customHeight="1">
      <c r="A7706" s="64"/>
      <c r="B7706" s="64"/>
      <c r="C7706" s="64"/>
      <c r="D7706" s="64"/>
      <c r="E7706" s="64"/>
      <c r="F7706" s="64" t="s">
        <v>1935</v>
      </c>
      <c r="G7706" s="74">
        <v>27.96</v>
      </c>
      <c r="H7706" s="64" t="s">
        <v>1936</v>
      </c>
      <c r="I7706" s="74">
        <v>30.07</v>
      </c>
      <c r="J7706" s="64" t="s">
        <v>1937</v>
      </c>
      <c r="K7706" s="74">
        <v>58.03</v>
      </c>
    </row>
    <row r="7707" ht="13.5" customHeight="1">
      <c r="A7707" s="64"/>
      <c r="B7707" s="64"/>
      <c r="C7707" s="64"/>
      <c r="D7707" s="64"/>
      <c r="E7707" s="64"/>
      <c r="F7707" s="64" t="s">
        <v>1938</v>
      </c>
      <c r="G7707" s="74">
        <v>112.82</v>
      </c>
      <c r="H7707" s="75" t="s">
        <v>1939</v>
      </c>
      <c r="I7707" s="34"/>
      <c r="J7707" s="64"/>
      <c r="K7707" s="74">
        <v>592.13</v>
      </c>
    </row>
    <row r="7708" ht="0.75" customHeight="1">
      <c r="A7708" s="76"/>
      <c r="B7708" s="76"/>
      <c r="C7708" s="76"/>
      <c r="D7708" s="76"/>
      <c r="E7708" s="76"/>
      <c r="F7708" s="76"/>
      <c r="G7708" s="76"/>
      <c r="H7708" s="76"/>
      <c r="I7708" s="76"/>
      <c r="J7708" s="76"/>
      <c r="K7708" s="76"/>
    </row>
    <row r="7709" ht="18.0" customHeight="1">
      <c r="A7709" s="39"/>
      <c r="B7709" s="43" t="s">
        <v>83</v>
      </c>
      <c r="C7709" s="39" t="s">
        <v>84</v>
      </c>
      <c r="D7709" s="39" t="s">
        <v>24</v>
      </c>
      <c r="E7709" s="40" t="s">
        <v>1911</v>
      </c>
      <c r="F7709" s="42"/>
      <c r="G7709" s="54" t="s">
        <v>85</v>
      </c>
      <c r="H7709" s="43" t="s">
        <v>25</v>
      </c>
      <c r="I7709" s="43" t="s">
        <v>1912</v>
      </c>
      <c r="J7709" s="43" t="s">
        <v>86</v>
      </c>
      <c r="K7709" s="43" t="s">
        <v>26</v>
      </c>
    </row>
    <row r="7710" ht="39.0" customHeight="1">
      <c r="A7710" s="56" t="s">
        <v>1913</v>
      </c>
      <c r="B7710" s="58" t="s">
        <v>5190</v>
      </c>
      <c r="C7710" s="56" t="s">
        <v>122</v>
      </c>
      <c r="D7710" s="56" t="s">
        <v>5191</v>
      </c>
      <c r="E7710" s="66" t="s">
        <v>2042</v>
      </c>
      <c r="F7710" s="42"/>
      <c r="G7710" s="57" t="s">
        <v>111</v>
      </c>
      <c r="H7710" s="67">
        <v>1.0</v>
      </c>
      <c r="I7710" s="59"/>
      <c r="J7710" s="59">
        <v>528.18</v>
      </c>
      <c r="K7710" s="59">
        <v>528.18</v>
      </c>
    </row>
    <row r="7711" ht="51.75" customHeight="1">
      <c r="A7711" s="68" t="s">
        <v>1915</v>
      </c>
      <c r="B7711" s="69" t="s">
        <v>3654</v>
      </c>
      <c r="C7711" s="68" t="s">
        <v>122</v>
      </c>
      <c r="D7711" s="68" t="s">
        <v>3655</v>
      </c>
      <c r="E7711" s="70" t="s">
        <v>1999</v>
      </c>
      <c r="F7711" s="42"/>
      <c r="G7711" s="71" t="s">
        <v>2025</v>
      </c>
      <c r="H7711" s="72">
        <v>0.6018</v>
      </c>
      <c r="I7711" s="72">
        <v>0.0</v>
      </c>
      <c r="J7711" s="73">
        <v>1.56</v>
      </c>
      <c r="K7711" s="73">
        <v>0.93</v>
      </c>
    </row>
    <row r="7712" ht="25.5" customHeight="1">
      <c r="A7712" s="68" t="s">
        <v>1915</v>
      </c>
      <c r="B7712" s="69" t="s">
        <v>3656</v>
      </c>
      <c r="C7712" s="68" t="s">
        <v>122</v>
      </c>
      <c r="D7712" s="68" t="s">
        <v>3657</v>
      </c>
      <c r="E7712" s="70" t="s">
        <v>1918</v>
      </c>
      <c r="F7712" s="42"/>
      <c r="G7712" s="71" t="s">
        <v>1134</v>
      </c>
      <c r="H7712" s="72">
        <v>1.24</v>
      </c>
      <c r="I7712" s="72">
        <v>0.0</v>
      </c>
      <c r="J7712" s="73">
        <v>25.74</v>
      </c>
      <c r="K7712" s="73">
        <v>31.91</v>
      </c>
    </row>
    <row r="7713" ht="51.75" customHeight="1">
      <c r="A7713" s="68" t="s">
        <v>1915</v>
      </c>
      <c r="B7713" s="69" t="s">
        <v>3658</v>
      </c>
      <c r="C7713" s="68" t="s">
        <v>122</v>
      </c>
      <c r="D7713" s="68" t="s">
        <v>3659</v>
      </c>
      <c r="E7713" s="70" t="s">
        <v>1999</v>
      </c>
      <c r="F7713" s="42"/>
      <c r="G7713" s="71" t="s">
        <v>2000</v>
      </c>
      <c r="H7713" s="72">
        <v>0.6382</v>
      </c>
      <c r="I7713" s="72">
        <v>0.0</v>
      </c>
      <c r="J7713" s="73">
        <v>5.65</v>
      </c>
      <c r="K7713" s="73">
        <v>3.6</v>
      </c>
    </row>
    <row r="7714" ht="24.0" customHeight="1">
      <c r="A7714" s="68" t="s">
        <v>1915</v>
      </c>
      <c r="B7714" s="69" t="s">
        <v>2005</v>
      </c>
      <c r="C7714" s="68" t="s">
        <v>122</v>
      </c>
      <c r="D7714" s="68" t="s">
        <v>2006</v>
      </c>
      <c r="E7714" s="70" t="s">
        <v>1918</v>
      </c>
      <c r="F7714" s="42"/>
      <c r="G7714" s="71" t="s">
        <v>1134</v>
      </c>
      <c r="H7714" s="72">
        <v>1.9633</v>
      </c>
      <c r="I7714" s="72">
        <v>0.0</v>
      </c>
      <c r="J7714" s="73">
        <v>21.72</v>
      </c>
      <c r="K7714" s="73">
        <v>42.64</v>
      </c>
    </row>
    <row r="7715" ht="24.0" customHeight="1">
      <c r="A7715" s="77" t="s">
        <v>1940</v>
      </c>
      <c r="B7715" s="78" t="s">
        <v>3662</v>
      </c>
      <c r="C7715" s="77" t="s">
        <v>122</v>
      </c>
      <c r="D7715" s="77" t="s">
        <v>3663</v>
      </c>
      <c r="E7715" s="79" t="s">
        <v>1943</v>
      </c>
      <c r="F7715" s="42"/>
      <c r="G7715" s="80" t="s">
        <v>801</v>
      </c>
      <c r="H7715" s="81">
        <v>391.1663</v>
      </c>
      <c r="I7715" s="81">
        <v>0.0</v>
      </c>
      <c r="J7715" s="82">
        <v>0.84</v>
      </c>
      <c r="K7715" s="82">
        <v>328.57</v>
      </c>
    </row>
    <row r="7716" ht="25.5" customHeight="1">
      <c r="A7716" s="77" t="s">
        <v>1940</v>
      </c>
      <c r="B7716" s="78" t="s">
        <v>3223</v>
      </c>
      <c r="C7716" s="77" t="s">
        <v>122</v>
      </c>
      <c r="D7716" s="77" t="s">
        <v>3224</v>
      </c>
      <c r="E7716" s="79" t="s">
        <v>1943</v>
      </c>
      <c r="F7716" s="42"/>
      <c r="G7716" s="80" t="s">
        <v>111</v>
      </c>
      <c r="H7716" s="81">
        <v>0.7119</v>
      </c>
      <c r="I7716" s="81">
        <v>0.0</v>
      </c>
      <c r="J7716" s="82">
        <v>87.0</v>
      </c>
      <c r="K7716" s="82">
        <v>61.93</v>
      </c>
    </row>
    <row r="7717" ht="25.5" customHeight="1">
      <c r="A7717" s="77" t="s">
        <v>1940</v>
      </c>
      <c r="B7717" s="78" t="s">
        <v>3660</v>
      </c>
      <c r="C7717" s="77" t="s">
        <v>122</v>
      </c>
      <c r="D7717" s="77" t="s">
        <v>3661</v>
      </c>
      <c r="E7717" s="79" t="s">
        <v>1943</v>
      </c>
      <c r="F7717" s="42"/>
      <c r="G7717" s="80" t="s">
        <v>111</v>
      </c>
      <c r="H7717" s="81">
        <v>0.5927</v>
      </c>
      <c r="I7717" s="81">
        <v>0.0</v>
      </c>
      <c r="J7717" s="82">
        <v>98.88</v>
      </c>
      <c r="K7717" s="82">
        <v>58.6</v>
      </c>
    </row>
    <row r="7718" ht="13.5" customHeight="1">
      <c r="A7718" s="64"/>
      <c r="B7718" s="64"/>
      <c r="C7718" s="64"/>
      <c r="D7718" s="64"/>
      <c r="E7718" s="64"/>
      <c r="F7718" s="64" t="s">
        <v>1935</v>
      </c>
      <c r="G7718" s="74">
        <v>27.12</v>
      </c>
      <c r="H7718" s="64" t="s">
        <v>1936</v>
      </c>
      <c r="I7718" s="74">
        <v>29.16</v>
      </c>
      <c r="J7718" s="64" t="s">
        <v>1937</v>
      </c>
      <c r="K7718" s="74">
        <v>56.28</v>
      </c>
    </row>
    <row r="7719" ht="13.5" customHeight="1">
      <c r="A7719" s="64"/>
      <c r="B7719" s="64"/>
      <c r="C7719" s="64"/>
      <c r="D7719" s="64"/>
      <c r="E7719" s="64"/>
      <c r="F7719" s="64" t="s">
        <v>1938</v>
      </c>
      <c r="G7719" s="74">
        <v>124.33</v>
      </c>
      <c r="H7719" s="75" t="s">
        <v>1939</v>
      </c>
      <c r="I7719" s="34"/>
      <c r="J7719" s="64"/>
      <c r="K7719" s="74">
        <v>652.51</v>
      </c>
    </row>
    <row r="7720" ht="0.75" customHeight="1">
      <c r="A7720" s="76"/>
      <c r="B7720" s="76"/>
      <c r="C7720" s="76"/>
      <c r="D7720" s="76"/>
      <c r="E7720" s="76"/>
      <c r="F7720" s="76"/>
      <c r="G7720" s="76"/>
      <c r="H7720" s="76"/>
      <c r="I7720" s="76"/>
      <c r="J7720" s="76"/>
      <c r="K7720" s="76"/>
    </row>
    <row r="7721" ht="18.0" customHeight="1">
      <c r="A7721" s="39"/>
      <c r="B7721" s="43" t="s">
        <v>83</v>
      </c>
      <c r="C7721" s="39" t="s">
        <v>84</v>
      </c>
      <c r="D7721" s="39" t="s">
        <v>24</v>
      </c>
      <c r="E7721" s="40" t="s">
        <v>1911</v>
      </c>
      <c r="F7721" s="42"/>
      <c r="G7721" s="54" t="s">
        <v>85</v>
      </c>
      <c r="H7721" s="43" t="s">
        <v>25</v>
      </c>
      <c r="I7721" s="43" t="s">
        <v>1912</v>
      </c>
      <c r="J7721" s="43" t="s">
        <v>86</v>
      </c>
      <c r="K7721" s="43" t="s">
        <v>26</v>
      </c>
    </row>
    <row r="7722" ht="39.0" customHeight="1">
      <c r="A7722" s="56" t="s">
        <v>1913</v>
      </c>
      <c r="B7722" s="58" t="s">
        <v>2040</v>
      </c>
      <c r="C7722" s="56" t="s">
        <v>122</v>
      </c>
      <c r="D7722" s="56" t="s">
        <v>2041</v>
      </c>
      <c r="E7722" s="66" t="s">
        <v>2042</v>
      </c>
      <c r="F7722" s="42"/>
      <c r="G7722" s="57" t="s">
        <v>111</v>
      </c>
      <c r="H7722" s="67">
        <v>1.0</v>
      </c>
      <c r="I7722" s="59"/>
      <c r="J7722" s="59">
        <v>453.74</v>
      </c>
      <c r="K7722" s="59">
        <v>453.74</v>
      </c>
    </row>
    <row r="7723" ht="24.0" customHeight="1">
      <c r="A7723" s="68" t="s">
        <v>1915</v>
      </c>
      <c r="B7723" s="69" t="s">
        <v>2005</v>
      </c>
      <c r="C7723" s="68" t="s">
        <v>122</v>
      </c>
      <c r="D7723" s="68" t="s">
        <v>2006</v>
      </c>
      <c r="E7723" s="70" t="s">
        <v>1918</v>
      </c>
      <c r="F7723" s="42"/>
      <c r="G7723" s="71" t="s">
        <v>1134</v>
      </c>
      <c r="H7723" s="72">
        <v>6.2858</v>
      </c>
      <c r="I7723" s="72">
        <v>0.0</v>
      </c>
      <c r="J7723" s="73">
        <v>21.72</v>
      </c>
      <c r="K7723" s="73">
        <v>136.52</v>
      </c>
    </row>
    <row r="7724" ht="25.5" customHeight="1">
      <c r="A7724" s="77" t="s">
        <v>1940</v>
      </c>
      <c r="B7724" s="78" t="s">
        <v>3660</v>
      </c>
      <c r="C7724" s="77" t="s">
        <v>122</v>
      </c>
      <c r="D7724" s="77" t="s">
        <v>3661</v>
      </c>
      <c r="E7724" s="79" t="s">
        <v>1943</v>
      </c>
      <c r="F7724" s="42"/>
      <c r="G7724" s="80" t="s">
        <v>111</v>
      </c>
      <c r="H7724" s="81">
        <v>0.5971</v>
      </c>
      <c r="I7724" s="81">
        <v>0.0</v>
      </c>
      <c r="J7724" s="82">
        <v>98.88</v>
      </c>
      <c r="K7724" s="82">
        <v>59.04</v>
      </c>
    </row>
    <row r="7725" ht="25.5" customHeight="1">
      <c r="A7725" s="77" t="s">
        <v>1940</v>
      </c>
      <c r="B7725" s="78" t="s">
        <v>3223</v>
      </c>
      <c r="C7725" s="77" t="s">
        <v>122</v>
      </c>
      <c r="D7725" s="77" t="s">
        <v>3224</v>
      </c>
      <c r="E7725" s="79" t="s">
        <v>1943</v>
      </c>
      <c r="F7725" s="42"/>
      <c r="G7725" s="80" t="s">
        <v>111</v>
      </c>
      <c r="H7725" s="81">
        <v>0.8538</v>
      </c>
      <c r="I7725" s="81">
        <v>0.0</v>
      </c>
      <c r="J7725" s="82">
        <v>87.0</v>
      </c>
      <c r="K7725" s="82">
        <v>74.28</v>
      </c>
    </row>
    <row r="7726" ht="24.0" customHeight="1">
      <c r="A7726" s="77" t="s">
        <v>1940</v>
      </c>
      <c r="B7726" s="78" t="s">
        <v>3662</v>
      </c>
      <c r="C7726" s="77" t="s">
        <v>122</v>
      </c>
      <c r="D7726" s="77" t="s">
        <v>3663</v>
      </c>
      <c r="E7726" s="79" t="s">
        <v>1943</v>
      </c>
      <c r="F7726" s="42"/>
      <c r="G7726" s="80" t="s">
        <v>801</v>
      </c>
      <c r="H7726" s="81">
        <v>218.93</v>
      </c>
      <c r="I7726" s="81">
        <v>0.0</v>
      </c>
      <c r="J7726" s="82">
        <v>0.84</v>
      </c>
      <c r="K7726" s="82">
        <v>183.9</v>
      </c>
    </row>
    <row r="7727" ht="13.5" customHeight="1">
      <c r="A7727" s="64"/>
      <c r="B7727" s="64"/>
      <c r="C7727" s="64"/>
      <c r="D7727" s="64"/>
      <c r="E7727" s="64"/>
      <c r="F7727" s="64" t="s">
        <v>1935</v>
      </c>
      <c r="G7727" s="74">
        <v>47.21</v>
      </c>
      <c r="H7727" s="64" t="s">
        <v>1936</v>
      </c>
      <c r="I7727" s="74">
        <v>50.78</v>
      </c>
      <c r="J7727" s="64" t="s">
        <v>1937</v>
      </c>
      <c r="K7727" s="74">
        <v>97.99</v>
      </c>
    </row>
    <row r="7728" ht="13.5" customHeight="1">
      <c r="A7728" s="64"/>
      <c r="B7728" s="64"/>
      <c r="C7728" s="64"/>
      <c r="D7728" s="64"/>
      <c r="E7728" s="64"/>
      <c r="F7728" s="64" t="s">
        <v>1938</v>
      </c>
      <c r="G7728" s="74">
        <v>106.81</v>
      </c>
      <c r="H7728" s="75" t="s">
        <v>1939</v>
      </c>
      <c r="I7728" s="34"/>
      <c r="J7728" s="64"/>
      <c r="K7728" s="74">
        <v>560.55</v>
      </c>
    </row>
    <row r="7729" ht="0.75" customHeight="1">
      <c r="A7729" s="76"/>
      <c r="B7729" s="76"/>
      <c r="C7729" s="76"/>
      <c r="D7729" s="76"/>
      <c r="E7729" s="76"/>
      <c r="F7729" s="76"/>
      <c r="G7729" s="76"/>
      <c r="H7729" s="76"/>
      <c r="I7729" s="76"/>
      <c r="J7729" s="76"/>
      <c r="K7729" s="76"/>
    </row>
    <row r="7730" ht="18.0" customHeight="1">
      <c r="A7730" s="39"/>
      <c r="B7730" s="43" t="s">
        <v>83</v>
      </c>
      <c r="C7730" s="39" t="s">
        <v>84</v>
      </c>
      <c r="D7730" s="39" t="s">
        <v>24</v>
      </c>
      <c r="E7730" s="40" t="s">
        <v>1911</v>
      </c>
      <c r="F7730" s="42"/>
      <c r="G7730" s="54" t="s">
        <v>85</v>
      </c>
      <c r="H7730" s="43" t="s">
        <v>25</v>
      </c>
      <c r="I7730" s="43" t="s">
        <v>1912</v>
      </c>
      <c r="J7730" s="43" t="s">
        <v>86</v>
      </c>
      <c r="K7730" s="43" t="s">
        <v>26</v>
      </c>
    </row>
    <row r="7731" ht="39.0" customHeight="1">
      <c r="A7731" s="56" t="s">
        <v>1913</v>
      </c>
      <c r="B7731" s="58" t="s">
        <v>3571</v>
      </c>
      <c r="C7731" s="56" t="s">
        <v>122</v>
      </c>
      <c r="D7731" s="56" t="s">
        <v>3572</v>
      </c>
      <c r="E7731" s="66" t="s">
        <v>2042</v>
      </c>
      <c r="F7731" s="42"/>
      <c r="G7731" s="57" t="s">
        <v>111</v>
      </c>
      <c r="H7731" s="67">
        <v>1.0</v>
      </c>
      <c r="I7731" s="59"/>
      <c r="J7731" s="59">
        <v>394.14</v>
      </c>
      <c r="K7731" s="59">
        <v>394.14</v>
      </c>
    </row>
    <row r="7732" ht="24.0" customHeight="1">
      <c r="A7732" s="68" t="s">
        <v>1915</v>
      </c>
      <c r="B7732" s="69" t="s">
        <v>2005</v>
      </c>
      <c r="C7732" s="68" t="s">
        <v>122</v>
      </c>
      <c r="D7732" s="68" t="s">
        <v>2006</v>
      </c>
      <c r="E7732" s="70" t="s">
        <v>1918</v>
      </c>
      <c r="F7732" s="42"/>
      <c r="G7732" s="71" t="s">
        <v>1134</v>
      </c>
      <c r="H7732" s="72">
        <v>2.1058</v>
      </c>
      <c r="I7732" s="72">
        <v>0.0</v>
      </c>
      <c r="J7732" s="73">
        <v>21.72</v>
      </c>
      <c r="K7732" s="73">
        <v>45.73</v>
      </c>
    </row>
    <row r="7733" ht="51.75" customHeight="1">
      <c r="A7733" s="68" t="s">
        <v>1915</v>
      </c>
      <c r="B7733" s="69" t="s">
        <v>3658</v>
      </c>
      <c r="C7733" s="68" t="s">
        <v>122</v>
      </c>
      <c r="D7733" s="68" t="s">
        <v>3659</v>
      </c>
      <c r="E7733" s="70" t="s">
        <v>1999</v>
      </c>
      <c r="F7733" s="42"/>
      <c r="G7733" s="71" t="s">
        <v>2000</v>
      </c>
      <c r="H7733" s="72">
        <v>0.6853</v>
      </c>
      <c r="I7733" s="72">
        <v>0.0</v>
      </c>
      <c r="J7733" s="73">
        <v>5.65</v>
      </c>
      <c r="K7733" s="73">
        <v>3.87</v>
      </c>
    </row>
    <row r="7734" ht="51.75" customHeight="1">
      <c r="A7734" s="68" t="s">
        <v>1915</v>
      </c>
      <c r="B7734" s="69" t="s">
        <v>3654</v>
      </c>
      <c r="C7734" s="68" t="s">
        <v>122</v>
      </c>
      <c r="D7734" s="68" t="s">
        <v>3655</v>
      </c>
      <c r="E7734" s="70" t="s">
        <v>1999</v>
      </c>
      <c r="F7734" s="42"/>
      <c r="G7734" s="71" t="s">
        <v>2025</v>
      </c>
      <c r="H7734" s="72">
        <v>0.6462</v>
      </c>
      <c r="I7734" s="72">
        <v>0.0</v>
      </c>
      <c r="J7734" s="73">
        <v>1.56</v>
      </c>
      <c r="K7734" s="73">
        <v>1.0</v>
      </c>
    </row>
    <row r="7735" ht="25.5" customHeight="1">
      <c r="A7735" s="68" t="s">
        <v>1915</v>
      </c>
      <c r="B7735" s="69" t="s">
        <v>3656</v>
      </c>
      <c r="C7735" s="68" t="s">
        <v>122</v>
      </c>
      <c r="D7735" s="68" t="s">
        <v>3657</v>
      </c>
      <c r="E7735" s="70" t="s">
        <v>1918</v>
      </c>
      <c r="F7735" s="42"/>
      <c r="G7735" s="71" t="s">
        <v>1134</v>
      </c>
      <c r="H7735" s="72">
        <v>1.3315</v>
      </c>
      <c r="I7735" s="72">
        <v>0.0</v>
      </c>
      <c r="J7735" s="73">
        <v>25.74</v>
      </c>
      <c r="K7735" s="73">
        <v>34.27</v>
      </c>
    </row>
    <row r="7736" ht="24.0" customHeight="1">
      <c r="A7736" s="77" t="s">
        <v>1940</v>
      </c>
      <c r="B7736" s="78" t="s">
        <v>3662</v>
      </c>
      <c r="C7736" s="77" t="s">
        <v>122</v>
      </c>
      <c r="D7736" s="77" t="s">
        <v>3663</v>
      </c>
      <c r="E7736" s="79" t="s">
        <v>1943</v>
      </c>
      <c r="F7736" s="42"/>
      <c r="G7736" s="80" t="s">
        <v>801</v>
      </c>
      <c r="H7736" s="81">
        <v>213.4531</v>
      </c>
      <c r="I7736" s="81">
        <v>0.0</v>
      </c>
      <c r="J7736" s="82">
        <v>0.84</v>
      </c>
      <c r="K7736" s="82">
        <v>179.3</v>
      </c>
    </row>
    <row r="7737" ht="25.5" customHeight="1">
      <c r="A7737" s="77" t="s">
        <v>1940</v>
      </c>
      <c r="B7737" s="78" t="s">
        <v>3223</v>
      </c>
      <c r="C7737" s="77" t="s">
        <v>122</v>
      </c>
      <c r="D7737" s="77" t="s">
        <v>3224</v>
      </c>
      <c r="E7737" s="79" t="s">
        <v>1943</v>
      </c>
      <c r="F7737" s="42"/>
      <c r="G7737" s="80" t="s">
        <v>111</v>
      </c>
      <c r="H7737" s="81">
        <v>0.8325</v>
      </c>
      <c r="I7737" s="81">
        <v>0.0</v>
      </c>
      <c r="J7737" s="82">
        <v>87.0</v>
      </c>
      <c r="K7737" s="82">
        <v>72.42</v>
      </c>
    </row>
    <row r="7738" ht="25.5" customHeight="1">
      <c r="A7738" s="77" t="s">
        <v>1940</v>
      </c>
      <c r="B7738" s="78" t="s">
        <v>3660</v>
      </c>
      <c r="C7738" s="77" t="s">
        <v>122</v>
      </c>
      <c r="D7738" s="77" t="s">
        <v>3661</v>
      </c>
      <c r="E7738" s="79" t="s">
        <v>1943</v>
      </c>
      <c r="F7738" s="42"/>
      <c r="G7738" s="80" t="s">
        <v>111</v>
      </c>
      <c r="H7738" s="81">
        <v>0.5821</v>
      </c>
      <c r="I7738" s="81">
        <v>0.0</v>
      </c>
      <c r="J7738" s="82">
        <v>98.88</v>
      </c>
      <c r="K7738" s="82">
        <v>57.55</v>
      </c>
    </row>
    <row r="7739" ht="13.5" customHeight="1">
      <c r="A7739" s="64"/>
      <c r="B7739" s="64"/>
      <c r="C7739" s="64"/>
      <c r="D7739" s="64"/>
      <c r="E7739" s="64"/>
      <c r="F7739" s="64" t="s">
        <v>1935</v>
      </c>
      <c r="G7739" s="74">
        <v>29.1</v>
      </c>
      <c r="H7739" s="64" t="s">
        <v>1936</v>
      </c>
      <c r="I7739" s="74">
        <v>31.29</v>
      </c>
      <c r="J7739" s="64" t="s">
        <v>1937</v>
      </c>
      <c r="K7739" s="74">
        <v>60.39</v>
      </c>
    </row>
    <row r="7740" ht="13.5" customHeight="1">
      <c r="A7740" s="64"/>
      <c r="B7740" s="64"/>
      <c r="C7740" s="64"/>
      <c r="D7740" s="64"/>
      <c r="E7740" s="64"/>
      <c r="F7740" s="64" t="s">
        <v>1938</v>
      </c>
      <c r="G7740" s="74">
        <v>92.78</v>
      </c>
      <c r="H7740" s="75" t="s">
        <v>1939</v>
      </c>
      <c r="I7740" s="34"/>
      <c r="J7740" s="64"/>
      <c r="K7740" s="74">
        <v>486.92</v>
      </c>
    </row>
    <row r="7741" ht="0.75" customHeight="1">
      <c r="A7741" s="76"/>
      <c r="B7741" s="76"/>
      <c r="C7741" s="76"/>
      <c r="D7741" s="76"/>
      <c r="E7741" s="76"/>
      <c r="F7741" s="76"/>
      <c r="G7741" s="76"/>
      <c r="H7741" s="76"/>
      <c r="I7741" s="76"/>
      <c r="J7741" s="76"/>
      <c r="K7741" s="76"/>
    </row>
    <row r="7742" ht="18.0" customHeight="1">
      <c r="A7742" s="39"/>
      <c r="B7742" s="43" t="s">
        <v>83</v>
      </c>
      <c r="C7742" s="39" t="s">
        <v>84</v>
      </c>
      <c r="D7742" s="39" t="s">
        <v>24</v>
      </c>
      <c r="E7742" s="40" t="s">
        <v>1911</v>
      </c>
      <c r="F7742" s="42"/>
      <c r="G7742" s="54" t="s">
        <v>85</v>
      </c>
      <c r="H7742" s="43" t="s">
        <v>25</v>
      </c>
      <c r="I7742" s="43" t="s">
        <v>86</v>
      </c>
      <c r="J7742" s="43" t="s">
        <v>26</v>
      </c>
      <c r="K7742" s="4"/>
    </row>
    <row r="7743" ht="25.5" customHeight="1">
      <c r="A7743" s="56" t="s">
        <v>1913</v>
      </c>
      <c r="B7743" s="58" t="s">
        <v>2196</v>
      </c>
      <c r="C7743" s="56" t="s">
        <v>104</v>
      </c>
      <c r="D7743" s="56" t="s">
        <v>2197</v>
      </c>
      <c r="E7743" s="66" t="s">
        <v>2157</v>
      </c>
      <c r="F7743" s="42"/>
      <c r="G7743" s="57" t="s">
        <v>111</v>
      </c>
      <c r="H7743" s="67">
        <v>1.0</v>
      </c>
      <c r="I7743" s="59">
        <v>440.43</v>
      </c>
      <c r="J7743" s="59">
        <v>440.43</v>
      </c>
      <c r="K7743" s="4"/>
    </row>
    <row r="7744" ht="15.0" customHeight="1">
      <c r="A7744" s="88" t="s">
        <v>2453</v>
      </c>
      <c r="B7744" s="89" t="s">
        <v>83</v>
      </c>
      <c r="C7744" s="88" t="s">
        <v>84</v>
      </c>
      <c r="D7744" s="88" t="s">
        <v>2454</v>
      </c>
      <c r="E7744" s="89" t="s">
        <v>1596</v>
      </c>
      <c r="F7744" s="90" t="s">
        <v>2455</v>
      </c>
      <c r="G7744" s="42"/>
      <c r="H7744" s="90" t="s">
        <v>1975</v>
      </c>
      <c r="I7744" s="42"/>
      <c r="J7744" s="89" t="s">
        <v>2456</v>
      </c>
      <c r="K7744" s="4"/>
    </row>
    <row r="7745" ht="15.0" customHeight="1">
      <c r="A7745" s="91"/>
      <c r="B7745" s="91"/>
      <c r="C7745" s="91"/>
      <c r="D7745" s="91"/>
      <c r="E7745" s="91"/>
      <c r="F7745" s="43" t="s">
        <v>2457</v>
      </c>
      <c r="G7745" s="43" t="s">
        <v>2458</v>
      </c>
      <c r="H7745" s="43" t="s">
        <v>2457</v>
      </c>
      <c r="I7745" s="43" t="s">
        <v>2458</v>
      </c>
      <c r="J7745" s="91"/>
      <c r="K7745" s="4"/>
    </row>
    <row r="7746" ht="64.5" customHeight="1">
      <c r="A7746" s="77" t="s">
        <v>1940</v>
      </c>
      <c r="B7746" s="78" t="s">
        <v>4886</v>
      </c>
      <c r="C7746" s="77" t="s">
        <v>104</v>
      </c>
      <c r="D7746" s="77" t="s">
        <v>4887</v>
      </c>
      <c r="E7746" s="81">
        <v>1.0</v>
      </c>
      <c r="F7746" s="82">
        <v>1.0</v>
      </c>
      <c r="G7746" s="82">
        <v>0.0</v>
      </c>
      <c r="H7746" s="86">
        <v>2.68</v>
      </c>
      <c r="I7746" s="86">
        <v>0.92</v>
      </c>
      <c r="J7746" s="86">
        <v>2.68</v>
      </c>
      <c r="K7746" s="4"/>
    </row>
    <row r="7747" ht="19.5" customHeight="1">
      <c r="A7747" s="51"/>
      <c r="B7747" s="38"/>
      <c r="C7747" s="38"/>
      <c r="D7747" s="38"/>
      <c r="E7747" s="34"/>
      <c r="F7747" s="51" t="s">
        <v>2461</v>
      </c>
      <c r="G7747" s="38"/>
      <c r="H7747" s="38"/>
      <c r="I7747" s="34"/>
      <c r="J7747" s="49">
        <v>2.6756</v>
      </c>
      <c r="K7747" s="4"/>
    </row>
    <row r="7748" ht="19.5" customHeight="1">
      <c r="A7748" s="51"/>
      <c r="B7748" s="38"/>
      <c r="C7748" s="38"/>
      <c r="D7748" s="38"/>
      <c r="E7748" s="34"/>
      <c r="F7748" s="51" t="s">
        <v>1968</v>
      </c>
      <c r="G7748" s="38"/>
      <c r="H7748" s="38"/>
      <c r="I7748" s="34"/>
      <c r="J7748" s="49">
        <v>2.6756</v>
      </c>
      <c r="K7748" s="4"/>
    </row>
    <row r="7749" ht="19.5" customHeight="1">
      <c r="A7749" s="51"/>
      <c r="B7749" s="38"/>
      <c r="C7749" s="38"/>
      <c r="D7749" s="38"/>
      <c r="E7749" s="34"/>
      <c r="F7749" s="51" t="s">
        <v>1969</v>
      </c>
      <c r="G7749" s="38"/>
      <c r="H7749" s="38"/>
      <c r="I7749" s="34"/>
      <c r="J7749" s="49">
        <v>3.2679</v>
      </c>
      <c r="K7749" s="4"/>
    </row>
    <row r="7750" ht="19.5" customHeight="1">
      <c r="A7750" s="51"/>
      <c r="B7750" s="38"/>
      <c r="C7750" s="38"/>
      <c r="D7750" s="38"/>
      <c r="E7750" s="34"/>
      <c r="F7750" s="51" t="s">
        <v>1970</v>
      </c>
      <c r="G7750" s="38"/>
      <c r="H7750" s="38"/>
      <c r="I7750" s="34"/>
      <c r="J7750" s="49">
        <v>0.8188</v>
      </c>
      <c r="K7750" s="4"/>
    </row>
    <row r="7751" ht="19.5" customHeight="1">
      <c r="A7751" s="39" t="s">
        <v>2158</v>
      </c>
      <c r="B7751" s="43" t="s">
        <v>83</v>
      </c>
      <c r="C7751" s="39" t="s">
        <v>84</v>
      </c>
      <c r="D7751" s="39" t="s">
        <v>2159</v>
      </c>
      <c r="E7751" s="43" t="s">
        <v>1596</v>
      </c>
      <c r="F7751" s="43" t="s">
        <v>1973</v>
      </c>
      <c r="G7751" s="43" t="s">
        <v>1974</v>
      </c>
      <c r="H7751" s="43"/>
      <c r="I7751" s="43"/>
      <c r="J7751" s="43" t="s">
        <v>1975</v>
      </c>
      <c r="K7751" s="4"/>
    </row>
    <row r="7752" ht="25.5" customHeight="1">
      <c r="A7752" s="77" t="s">
        <v>1940</v>
      </c>
      <c r="B7752" s="78" t="s">
        <v>5192</v>
      </c>
      <c r="C7752" s="77" t="s">
        <v>104</v>
      </c>
      <c r="D7752" s="77" t="s">
        <v>5193</v>
      </c>
      <c r="E7752" s="81">
        <v>0.2736</v>
      </c>
      <c r="F7752" s="80" t="s">
        <v>111</v>
      </c>
      <c r="G7752" s="85" t="s">
        <v>5194</v>
      </c>
      <c r="H7752" s="41"/>
      <c r="I7752" s="42"/>
      <c r="J7752" s="86" t="s">
        <v>5195</v>
      </c>
      <c r="K7752" s="4"/>
    </row>
    <row r="7753" ht="25.5" customHeight="1">
      <c r="A7753" s="77" t="s">
        <v>1940</v>
      </c>
      <c r="B7753" s="78" t="s">
        <v>5196</v>
      </c>
      <c r="C7753" s="77" t="s">
        <v>104</v>
      </c>
      <c r="D7753" s="77" t="s">
        <v>5197</v>
      </c>
      <c r="E7753" s="81">
        <v>0.6384</v>
      </c>
      <c r="F7753" s="80" t="s">
        <v>111</v>
      </c>
      <c r="G7753" s="85" t="s">
        <v>5198</v>
      </c>
      <c r="H7753" s="41"/>
      <c r="I7753" s="42"/>
      <c r="J7753" s="86" t="s">
        <v>5199</v>
      </c>
      <c r="K7753" s="4"/>
    </row>
    <row r="7754" ht="25.5" customHeight="1">
      <c r="A7754" s="77" t="s">
        <v>1940</v>
      </c>
      <c r="B7754" s="78" t="s">
        <v>4895</v>
      </c>
      <c r="C7754" s="77" t="s">
        <v>104</v>
      </c>
      <c r="D7754" s="77" t="s">
        <v>4896</v>
      </c>
      <c r="E7754" s="81">
        <v>160.0</v>
      </c>
      <c r="F7754" s="80" t="s">
        <v>2611</v>
      </c>
      <c r="G7754" s="85" t="s">
        <v>1674</v>
      </c>
      <c r="H7754" s="41"/>
      <c r="I7754" s="42"/>
      <c r="J7754" s="86" t="s">
        <v>5200</v>
      </c>
      <c r="K7754" s="4"/>
    </row>
    <row r="7755" ht="24.0" customHeight="1">
      <c r="A7755" s="77" t="s">
        <v>1940</v>
      </c>
      <c r="B7755" s="78" t="s">
        <v>4888</v>
      </c>
      <c r="C7755" s="77" t="s">
        <v>104</v>
      </c>
      <c r="D7755" s="77" t="s">
        <v>4889</v>
      </c>
      <c r="E7755" s="81">
        <v>0.584</v>
      </c>
      <c r="F7755" s="80" t="s">
        <v>111</v>
      </c>
      <c r="G7755" s="85" t="s">
        <v>4890</v>
      </c>
      <c r="H7755" s="41"/>
      <c r="I7755" s="42"/>
      <c r="J7755" s="86" t="s">
        <v>5201</v>
      </c>
      <c r="K7755" s="4"/>
    </row>
    <row r="7756" ht="19.5" customHeight="1">
      <c r="A7756" s="51"/>
      <c r="B7756" s="38"/>
      <c r="C7756" s="38"/>
      <c r="D7756" s="38"/>
      <c r="E7756" s="34"/>
      <c r="F7756" s="51" t="s">
        <v>2188</v>
      </c>
      <c r="G7756" s="38"/>
      <c r="H7756" s="38"/>
      <c r="I7756" s="34"/>
      <c r="J7756" s="49">
        <v>321.2556</v>
      </c>
      <c r="K7756" s="4"/>
    </row>
    <row r="7757" ht="19.5" customHeight="1">
      <c r="A7757" s="39" t="s">
        <v>1971</v>
      </c>
      <c r="B7757" s="43" t="s">
        <v>83</v>
      </c>
      <c r="C7757" s="39" t="s">
        <v>84</v>
      </c>
      <c r="D7757" s="39" t="s">
        <v>1972</v>
      </c>
      <c r="E7757" s="43" t="s">
        <v>1596</v>
      </c>
      <c r="F7757" s="43" t="s">
        <v>1973</v>
      </c>
      <c r="G7757" s="43" t="s">
        <v>1974</v>
      </c>
      <c r="H7757" s="43"/>
      <c r="I7757" s="43"/>
      <c r="J7757" s="43" t="s">
        <v>1975</v>
      </c>
      <c r="K7757" s="4"/>
    </row>
    <row r="7758" ht="24.0" customHeight="1">
      <c r="A7758" s="68" t="s">
        <v>1913</v>
      </c>
      <c r="B7758" s="69" t="s">
        <v>3013</v>
      </c>
      <c r="C7758" s="68" t="s">
        <v>104</v>
      </c>
      <c r="D7758" s="68" t="s">
        <v>2006</v>
      </c>
      <c r="E7758" s="72">
        <v>3.2592592</v>
      </c>
      <c r="F7758" s="71" t="s">
        <v>1978</v>
      </c>
      <c r="G7758" s="83" t="s">
        <v>3014</v>
      </c>
      <c r="H7758" s="41"/>
      <c r="I7758" s="42"/>
      <c r="J7758" s="84" t="s">
        <v>5202</v>
      </c>
      <c r="K7758" s="4"/>
    </row>
    <row r="7759" ht="25.5" customHeight="1">
      <c r="A7759" s="68" t="s">
        <v>1913</v>
      </c>
      <c r="B7759" s="69" t="s">
        <v>4898</v>
      </c>
      <c r="C7759" s="68" t="s">
        <v>104</v>
      </c>
      <c r="D7759" s="68" t="s">
        <v>4899</v>
      </c>
      <c r="E7759" s="72">
        <v>1.6296296</v>
      </c>
      <c r="F7759" s="71" t="s">
        <v>1978</v>
      </c>
      <c r="G7759" s="83" t="s">
        <v>4900</v>
      </c>
      <c r="H7759" s="41"/>
      <c r="I7759" s="42"/>
      <c r="J7759" s="84" t="s">
        <v>5203</v>
      </c>
      <c r="K7759" s="4"/>
    </row>
    <row r="7760" ht="19.5" customHeight="1">
      <c r="A7760" s="51"/>
      <c r="B7760" s="38"/>
      <c r="C7760" s="38"/>
      <c r="D7760" s="38"/>
      <c r="E7760" s="34"/>
      <c r="F7760" s="51" t="s">
        <v>1985</v>
      </c>
      <c r="G7760" s="38"/>
      <c r="H7760" s="38"/>
      <c r="I7760" s="34"/>
      <c r="J7760" s="49">
        <v>118.36</v>
      </c>
      <c r="K7760" s="4"/>
    </row>
    <row r="7761" ht="13.5" customHeight="1">
      <c r="A7761" s="64"/>
      <c r="B7761" s="64"/>
      <c r="C7761" s="64"/>
      <c r="D7761" s="64"/>
      <c r="E7761" s="64" t="s">
        <v>1935</v>
      </c>
      <c r="F7761" s="74">
        <v>0.0</v>
      </c>
      <c r="G7761" s="64" t="s">
        <v>1936</v>
      </c>
      <c r="H7761" s="74">
        <v>88.4</v>
      </c>
      <c r="I7761" s="64" t="s">
        <v>1937</v>
      </c>
      <c r="J7761" s="74">
        <v>88.40235394824</v>
      </c>
      <c r="K7761" s="4"/>
    </row>
    <row r="7762" ht="13.5" customHeight="1">
      <c r="A7762" s="64"/>
      <c r="B7762" s="64"/>
      <c r="C7762" s="64"/>
      <c r="D7762" s="64"/>
      <c r="E7762" s="64" t="s">
        <v>1938</v>
      </c>
      <c r="F7762" s="74">
        <v>103.67</v>
      </c>
      <c r="G7762" s="64"/>
      <c r="H7762" s="75" t="s">
        <v>1939</v>
      </c>
      <c r="I7762" s="34"/>
      <c r="J7762" s="74">
        <v>544.1</v>
      </c>
      <c r="K7762" s="4"/>
    </row>
    <row r="7763" ht="0.75" customHeight="1">
      <c r="A7763" s="76"/>
      <c r="B7763" s="76"/>
      <c r="C7763" s="76"/>
      <c r="D7763" s="76"/>
      <c r="E7763" s="76"/>
      <c r="F7763" s="76"/>
      <c r="G7763" s="76"/>
      <c r="H7763" s="76"/>
      <c r="I7763" s="76"/>
      <c r="J7763" s="76"/>
      <c r="K7763" s="4"/>
    </row>
    <row r="7764" ht="18.0" customHeight="1">
      <c r="A7764" s="39"/>
      <c r="B7764" s="43" t="s">
        <v>83</v>
      </c>
      <c r="C7764" s="39" t="s">
        <v>84</v>
      </c>
      <c r="D7764" s="39" t="s">
        <v>24</v>
      </c>
      <c r="E7764" s="40" t="s">
        <v>1911</v>
      </c>
      <c r="F7764" s="42"/>
      <c r="G7764" s="54" t="s">
        <v>85</v>
      </c>
      <c r="H7764" s="43" t="s">
        <v>25</v>
      </c>
      <c r="I7764" s="43" t="s">
        <v>1912</v>
      </c>
      <c r="J7764" s="43" t="s">
        <v>86</v>
      </c>
      <c r="K7764" s="43" t="s">
        <v>26</v>
      </c>
    </row>
    <row r="7765" ht="25.5" customHeight="1">
      <c r="A7765" s="56" t="s">
        <v>1913</v>
      </c>
      <c r="B7765" s="58" t="s">
        <v>3087</v>
      </c>
      <c r="C7765" s="56" t="s">
        <v>122</v>
      </c>
      <c r="D7765" s="56" t="s">
        <v>3088</v>
      </c>
      <c r="E7765" s="66" t="s">
        <v>3089</v>
      </c>
      <c r="F7765" s="42"/>
      <c r="G7765" s="57" t="s">
        <v>130</v>
      </c>
      <c r="H7765" s="67">
        <v>1.0</v>
      </c>
      <c r="I7765" s="59"/>
      <c r="J7765" s="59">
        <v>32.14</v>
      </c>
      <c r="K7765" s="59">
        <v>32.14</v>
      </c>
    </row>
    <row r="7766" ht="24.0" customHeight="1">
      <c r="A7766" s="68" t="s">
        <v>1915</v>
      </c>
      <c r="B7766" s="69" t="s">
        <v>2005</v>
      </c>
      <c r="C7766" s="68" t="s">
        <v>122</v>
      </c>
      <c r="D7766" s="68" t="s">
        <v>2006</v>
      </c>
      <c r="E7766" s="70" t="s">
        <v>1918</v>
      </c>
      <c r="F7766" s="42"/>
      <c r="G7766" s="71" t="s">
        <v>1134</v>
      </c>
      <c r="H7766" s="72">
        <v>0.05</v>
      </c>
      <c r="I7766" s="72">
        <v>0.0</v>
      </c>
      <c r="J7766" s="73">
        <v>21.72</v>
      </c>
      <c r="K7766" s="73">
        <v>1.08</v>
      </c>
    </row>
    <row r="7767" ht="24.0" customHeight="1">
      <c r="A7767" s="68" t="s">
        <v>1915</v>
      </c>
      <c r="B7767" s="69" t="s">
        <v>2001</v>
      </c>
      <c r="C7767" s="68" t="s">
        <v>122</v>
      </c>
      <c r="D7767" s="68" t="s">
        <v>2002</v>
      </c>
      <c r="E7767" s="70" t="s">
        <v>1918</v>
      </c>
      <c r="F7767" s="42"/>
      <c r="G7767" s="71" t="s">
        <v>1134</v>
      </c>
      <c r="H7767" s="72">
        <v>0.1</v>
      </c>
      <c r="I7767" s="72">
        <v>0.0</v>
      </c>
      <c r="J7767" s="73">
        <v>27.11</v>
      </c>
      <c r="K7767" s="73">
        <v>2.71</v>
      </c>
    </row>
    <row r="7768" ht="39.0" customHeight="1">
      <c r="A7768" s="77" t="s">
        <v>1940</v>
      </c>
      <c r="B7768" s="78" t="s">
        <v>5204</v>
      </c>
      <c r="C7768" s="77" t="s">
        <v>122</v>
      </c>
      <c r="D7768" s="77" t="s">
        <v>5205</v>
      </c>
      <c r="E7768" s="79" t="s">
        <v>1943</v>
      </c>
      <c r="F7768" s="42"/>
      <c r="G7768" s="80" t="s">
        <v>111</v>
      </c>
      <c r="H7768" s="81">
        <v>0.043</v>
      </c>
      <c r="I7768" s="81">
        <v>0.0</v>
      </c>
      <c r="J7768" s="82">
        <v>589.22</v>
      </c>
      <c r="K7768" s="82">
        <v>25.33</v>
      </c>
    </row>
    <row r="7769" ht="25.5" customHeight="1">
      <c r="A7769" s="77" t="s">
        <v>1940</v>
      </c>
      <c r="B7769" s="78" t="s">
        <v>5206</v>
      </c>
      <c r="C7769" s="77" t="s">
        <v>122</v>
      </c>
      <c r="D7769" s="77" t="s">
        <v>5207</v>
      </c>
      <c r="E7769" s="79" t="s">
        <v>1943</v>
      </c>
      <c r="F7769" s="42"/>
      <c r="G7769" s="80" t="s">
        <v>1957</v>
      </c>
      <c r="H7769" s="81">
        <v>0.21</v>
      </c>
      <c r="I7769" s="81">
        <v>0.0</v>
      </c>
      <c r="J7769" s="82">
        <v>14.39</v>
      </c>
      <c r="K7769" s="82">
        <v>3.02</v>
      </c>
    </row>
    <row r="7770" ht="13.5" customHeight="1">
      <c r="A7770" s="64"/>
      <c r="B7770" s="64"/>
      <c r="C7770" s="64"/>
      <c r="D7770" s="64"/>
      <c r="E7770" s="64"/>
      <c r="F7770" s="64" t="s">
        <v>1935</v>
      </c>
      <c r="G7770" s="74">
        <v>1.37</v>
      </c>
      <c r="H7770" s="64" t="s">
        <v>1936</v>
      </c>
      <c r="I7770" s="74">
        <v>1.48</v>
      </c>
      <c r="J7770" s="64" t="s">
        <v>1937</v>
      </c>
      <c r="K7770" s="74">
        <v>2.85</v>
      </c>
    </row>
    <row r="7771" ht="13.5" customHeight="1">
      <c r="A7771" s="64"/>
      <c r="B7771" s="64"/>
      <c r="C7771" s="64"/>
      <c r="D7771" s="64"/>
      <c r="E7771" s="64"/>
      <c r="F7771" s="64" t="s">
        <v>1938</v>
      </c>
      <c r="G7771" s="74">
        <v>7.56</v>
      </c>
      <c r="H7771" s="75" t="s">
        <v>1939</v>
      </c>
      <c r="I7771" s="34"/>
      <c r="J7771" s="64"/>
      <c r="K7771" s="74">
        <v>39.7</v>
      </c>
    </row>
    <row r="7772" ht="0.75" customHeight="1">
      <c r="A7772" s="76"/>
      <c r="B7772" s="76"/>
      <c r="C7772" s="76"/>
      <c r="D7772" s="76"/>
      <c r="E7772" s="76"/>
      <c r="F7772" s="76"/>
      <c r="G7772" s="76"/>
      <c r="H7772" s="76"/>
      <c r="I7772" s="76"/>
      <c r="J7772" s="76"/>
      <c r="K7772" s="76"/>
    </row>
    <row r="7773" ht="18.0" customHeight="1">
      <c r="A7773" s="39"/>
      <c r="B7773" s="43" t="s">
        <v>83</v>
      </c>
      <c r="C7773" s="39" t="s">
        <v>84</v>
      </c>
      <c r="D7773" s="39" t="s">
        <v>24</v>
      </c>
      <c r="E7773" s="40" t="s">
        <v>1911</v>
      </c>
      <c r="F7773" s="42"/>
      <c r="G7773" s="54" t="s">
        <v>85</v>
      </c>
      <c r="H7773" s="43" t="s">
        <v>25</v>
      </c>
      <c r="I7773" s="43" t="s">
        <v>1912</v>
      </c>
      <c r="J7773" s="43" t="s">
        <v>86</v>
      </c>
      <c r="K7773" s="43" t="s">
        <v>26</v>
      </c>
    </row>
    <row r="7774" ht="25.5" customHeight="1">
      <c r="A7774" s="56" t="s">
        <v>1913</v>
      </c>
      <c r="B7774" s="58" t="s">
        <v>4917</v>
      </c>
      <c r="C7774" s="56" t="s">
        <v>122</v>
      </c>
      <c r="D7774" s="56" t="s">
        <v>4918</v>
      </c>
      <c r="E7774" s="66" t="s">
        <v>3700</v>
      </c>
      <c r="F7774" s="42"/>
      <c r="G7774" s="57" t="s">
        <v>801</v>
      </c>
      <c r="H7774" s="67">
        <v>1.0</v>
      </c>
      <c r="I7774" s="59"/>
      <c r="J7774" s="59">
        <v>10.92</v>
      </c>
      <c r="K7774" s="59">
        <v>10.92</v>
      </c>
    </row>
    <row r="7775" ht="24.0" customHeight="1">
      <c r="A7775" s="68" t="s">
        <v>1915</v>
      </c>
      <c r="B7775" s="69" t="s">
        <v>4719</v>
      </c>
      <c r="C7775" s="68" t="s">
        <v>122</v>
      </c>
      <c r="D7775" s="68" t="s">
        <v>4720</v>
      </c>
      <c r="E7775" s="70" t="s">
        <v>1918</v>
      </c>
      <c r="F7775" s="42"/>
      <c r="G7775" s="71" t="s">
        <v>1134</v>
      </c>
      <c r="H7775" s="72">
        <v>0.0152</v>
      </c>
      <c r="I7775" s="72">
        <v>0.0</v>
      </c>
      <c r="J7775" s="73">
        <v>22.25</v>
      </c>
      <c r="K7775" s="73">
        <v>0.33</v>
      </c>
    </row>
    <row r="7776" ht="24.0" customHeight="1">
      <c r="A7776" s="68" t="s">
        <v>1915</v>
      </c>
      <c r="B7776" s="69" t="s">
        <v>4911</v>
      </c>
      <c r="C7776" s="68" t="s">
        <v>122</v>
      </c>
      <c r="D7776" s="68" t="s">
        <v>4912</v>
      </c>
      <c r="E7776" s="70" t="s">
        <v>1918</v>
      </c>
      <c r="F7776" s="42"/>
      <c r="G7776" s="71" t="s">
        <v>1134</v>
      </c>
      <c r="H7776" s="72">
        <v>0.0933</v>
      </c>
      <c r="I7776" s="72">
        <v>0.0</v>
      </c>
      <c r="J7776" s="73">
        <v>26.91</v>
      </c>
      <c r="K7776" s="73">
        <v>2.51</v>
      </c>
    </row>
    <row r="7777" ht="25.5" customHeight="1">
      <c r="A7777" s="77" t="s">
        <v>1940</v>
      </c>
      <c r="B7777" s="78" t="s">
        <v>5208</v>
      </c>
      <c r="C7777" s="77" t="s">
        <v>122</v>
      </c>
      <c r="D7777" s="77" t="s">
        <v>5209</v>
      </c>
      <c r="E7777" s="79" t="s">
        <v>1943</v>
      </c>
      <c r="F7777" s="42"/>
      <c r="G7777" s="80" t="s">
        <v>801</v>
      </c>
      <c r="H7777" s="81">
        <v>1.07</v>
      </c>
      <c r="I7777" s="81">
        <v>0.0</v>
      </c>
      <c r="J7777" s="82">
        <v>7.56</v>
      </c>
      <c r="K7777" s="82">
        <v>8.08</v>
      </c>
    </row>
    <row r="7778" ht="13.5" customHeight="1">
      <c r="A7778" s="64"/>
      <c r="B7778" s="64"/>
      <c r="C7778" s="64"/>
      <c r="D7778" s="64"/>
      <c r="E7778" s="64"/>
      <c r="F7778" s="64" t="s">
        <v>1935</v>
      </c>
      <c r="G7778" s="74">
        <v>1.04</v>
      </c>
      <c r="H7778" s="64" t="s">
        <v>1936</v>
      </c>
      <c r="I7778" s="74">
        <v>1.13</v>
      </c>
      <c r="J7778" s="64" t="s">
        <v>1937</v>
      </c>
      <c r="K7778" s="74">
        <v>2.17</v>
      </c>
    </row>
    <row r="7779" ht="13.5" customHeight="1">
      <c r="A7779" s="64"/>
      <c r="B7779" s="64"/>
      <c r="C7779" s="64"/>
      <c r="D7779" s="64"/>
      <c r="E7779" s="64"/>
      <c r="F7779" s="64" t="s">
        <v>1938</v>
      </c>
      <c r="G7779" s="74">
        <v>2.57</v>
      </c>
      <c r="H7779" s="75" t="s">
        <v>1939</v>
      </c>
      <c r="I7779" s="34"/>
      <c r="J7779" s="64"/>
      <c r="K7779" s="74">
        <v>13.49</v>
      </c>
    </row>
    <row r="7780" ht="0.75" customHeight="1">
      <c r="A7780" s="76"/>
      <c r="B7780" s="76"/>
      <c r="C7780" s="76"/>
      <c r="D7780" s="76"/>
      <c r="E7780" s="76"/>
      <c r="F7780" s="76"/>
      <c r="G7780" s="76"/>
      <c r="H7780" s="76"/>
      <c r="I7780" s="76"/>
      <c r="J7780" s="76"/>
      <c r="K7780" s="76"/>
    </row>
    <row r="7781" ht="18.0" customHeight="1">
      <c r="A7781" s="39"/>
      <c r="B7781" s="43" t="s">
        <v>83</v>
      </c>
      <c r="C7781" s="39" t="s">
        <v>84</v>
      </c>
      <c r="D7781" s="39" t="s">
        <v>24</v>
      </c>
      <c r="E7781" s="40" t="s">
        <v>1911</v>
      </c>
      <c r="F7781" s="42"/>
      <c r="G7781" s="54" t="s">
        <v>85</v>
      </c>
      <c r="H7781" s="43" t="s">
        <v>25</v>
      </c>
      <c r="I7781" s="43" t="s">
        <v>1912</v>
      </c>
      <c r="J7781" s="43" t="s">
        <v>86</v>
      </c>
      <c r="K7781" s="43" t="s">
        <v>26</v>
      </c>
    </row>
    <row r="7782" ht="39.0" customHeight="1">
      <c r="A7782" s="56" t="s">
        <v>1913</v>
      </c>
      <c r="B7782" s="58" t="s">
        <v>3706</v>
      </c>
      <c r="C7782" s="56" t="s">
        <v>351</v>
      </c>
      <c r="D7782" s="56" t="s">
        <v>3707</v>
      </c>
      <c r="E7782" s="66">
        <v>11.0</v>
      </c>
      <c r="F7782" s="42"/>
      <c r="G7782" s="57" t="s">
        <v>801</v>
      </c>
      <c r="H7782" s="67">
        <v>1.0</v>
      </c>
      <c r="I7782" s="59"/>
      <c r="J7782" s="59">
        <v>5.48</v>
      </c>
      <c r="K7782" s="59">
        <v>5.48</v>
      </c>
    </row>
    <row r="7783" ht="25.5" customHeight="1">
      <c r="A7783" s="77" t="s">
        <v>1940</v>
      </c>
      <c r="B7783" s="78" t="s">
        <v>3723</v>
      </c>
      <c r="C7783" s="77" t="s">
        <v>351</v>
      </c>
      <c r="D7783" s="77" t="s">
        <v>3724</v>
      </c>
      <c r="E7783" s="79" t="s">
        <v>1948</v>
      </c>
      <c r="F7783" s="42"/>
      <c r="G7783" s="80" t="s">
        <v>1134</v>
      </c>
      <c r="H7783" s="81">
        <v>0.105</v>
      </c>
      <c r="I7783" s="81">
        <v>3.0</v>
      </c>
      <c r="J7783" s="82">
        <v>21.3</v>
      </c>
      <c r="K7783" s="82">
        <v>2.3</v>
      </c>
    </row>
    <row r="7784" ht="25.5" customHeight="1">
      <c r="A7784" s="77" t="s">
        <v>1940</v>
      </c>
      <c r="B7784" s="78" t="s">
        <v>5210</v>
      </c>
      <c r="C7784" s="77" t="s">
        <v>351</v>
      </c>
      <c r="D7784" s="77" t="s">
        <v>5211</v>
      </c>
      <c r="E7784" s="79" t="s">
        <v>1948</v>
      </c>
      <c r="F7784" s="42"/>
      <c r="G7784" s="80" t="s">
        <v>1134</v>
      </c>
      <c r="H7784" s="81">
        <v>0.105</v>
      </c>
      <c r="I7784" s="81">
        <v>3.0</v>
      </c>
      <c r="J7784" s="82">
        <v>29.47</v>
      </c>
      <c r="K7784" s="82">
        <v>3.18</v>
      </c>
    </row>
    <row r="7785" ht="13.5" customHeight="1">
      <c r="A7785" s="64"/>
      <c r="B7785" s="64"/>
      <c r="C7785" s="64"/>
      <c r="D7785" s="64"/>
      <c r="E7785" s="64"/>
      <c r="F7785" s="64" t="s">
        <v>1935</v>
      </c>
      <c r="G7785" s="74">
        <v>2.64</v>
      </c>
      <c r="H7785" s="64" t="s">
        <v>1936</v>
      </c>
      <c r="I7785" s="74">
        <v>2.84</v>
      </c>
      <c r="J7785" s="64" t="s">
        <v>1937</v>
      </c>
      <c r="K7785" s="74">
        <v>5.48</v>
      </c>
    </row>
    <row r="7786" ht="13.5" customHeight="1">
      <c r="A7786" s="64"/>
      <c r="B7786" s="64"/>
      <c r="C7786" s="64"/>
      <c r="D7786" s="64"/>
      <c r="E7786" s="64"/>
      <c r="F7786" s="64" t="s">
        <v>1938</v>
      </c>
      <c r="G7786" s="74">
        <v>1.28</v>
      </c>
      <c r="H7786" s="75" t="s">
        <v>1939</v>
      </c>
      <c r="I7786" s="34"/>
      <c r="J7786" s="64"/>
      <c r="K7786" s="74">
        <v>6.76</v>
      </c>
    </row>
    <row r="7787" ht="0.75" customHeight="1">
      <c r="A7787" s="76"/>
      <c r="B7787" s="76"/>
      <c r="C7787" s="76"/>
      <c r="D7787" s="76"/>
      <c r="E7787" s="76"/>
      <c r="F7787" s="76"/>
      <c r="G7787" s="76"/>
      <c r="H7787" s="76"/>
      <c r="I7787" s="76"/>
      <c r="J7787" s="76"/>
      <c r="K7787" s="76"/>
    </row>
    <row r="7788" ht="18.0" customHeight="1">
      <c r="A7788" s="39"/>
      <c r="B7788" s="43" t="s">
        <v>83</v>
      </c>
      <c r="C7788" s="39" t="s">
        <v>84</v>
      </c>
      <c r="D7788" s="39" t="s">
        <v>24</v>
      </c>
      <c r="E7788" s="40" t="s">
        <v>1911</v>
      </c>
      <c r="F7788" s="42"/>
      <c r="G7788" s="54" t="s">
        <v>85</v>
      </c>
      <c r="H7788" s="43" t="s">
        <v>25</v>
      </c>
      <c r="I7788" s="43" t="s">
        <v>1912</v>
      </c>
      <c r="J7788" s="43" t="s">
        <v>86</v>
      </c>
      <c r="K7788" s="43" t="s">
        <v>26</v>
      </c>
    </row>
    <row r="7789" ht="25.5" customHeight="1">
      <c r="A7789" s="56" t="s">
        <v>1913</v>
      </c>
      <c r="B7789" s="58" t="s">
        <v>4721</v>
      </c>
      <c r="C7789" s="56" t="s">
        <v>122</v>
      </c>
      <c r="D7789" s="56" t="s">
        <v>4722</v>
      </c>
      <c r="E7789" s="66" t="s">
        <v>1918</v>
      </c>
      <c r="F7789" s="42"/>
      <c r="G7789" s="57" t="s">
        <v>1134</v>
      </c>
      <c r="H7789" s="67">
        <v>1.0</v>
      </c>
      <c r="I7789" s="59"/>
      <c r="J7789" s="59">
        <v>0.18</v>
      </c>
      <c r="K7789" s="59">
        <v>0.18</v>
      </c>
    </row>
    <row r="7790" ht="24.0" customHeight="1">
      <c r="A7790" s="77" t="s">
        <v>1940</v>
      </c>
      <c r="B7790" s="78" t="s">
        <v>4725</v>
      </c>
      <c r="C7790" s="77" t="s">
        <v>122</v>
      </c>
      <c r="D7790" s="77" t="s">
        <v>4726</v>
      </c>
      <c r="E7790" s="79" t="s">
        <v>1948</v>
      </c>
      <c r="F7790" s="42"/>
      <c r="G7790" s="80" t="s">
        <v>1134</v>
      </c>
      <c r="H7790" s="81">
        <v>0.01154</v>
      </c>
      <c r="I7790" s="81">
        <v>0.0</v>
      </c>
      <c r="J7790" s="82">
        <v>15.85</v>
      </c>
      <c r="K7790" s="82">
        <v>0.18</v>
      </c>
    </row>
    <row r="7791" ht="13.5" customHeight="1">
      <c r="A7791" s="64"/>
      <c r="B7791" s="64"/>
      <c r="C7791" s="64"/>
      <c r="D7791" s="64"/>
      <c r="E7791" s="64"/>
      <c r="F7791" s="64" t="s">
        <v>1935</v>
      </c>
      <c r="G7791" s="74">
        <v>0.08</v>
      </c>
      <c r="H7791" s="64" t="s">
        <v>1936</v>
      </c>
      <c r="I7791" s="74">
        <v>0.1</v>
      </c>
      <c r="J7791" s="64" t="s">
        <v>1937</v>
      </c>
      <c r="K7791" s="74">
        <v>0.18</v>
      </c>
    </row>
    <row r="7792" ht="13.5" customHeight="1">
      <c r="A7792" s="64"/>
      <c r="B7792" s="64"/>
      <c r="C7792" s="64"/>
      <c r="D7792" s="64"/>
      <c r="E7792" s="64"/>
      <c r="F7792" s="64" t="s">
        <v>1938</v>
      </c>
      <c r="G7792" s="74">
        <v>0.04</v>
      </c>
      <c r="H7792" s="75" t="s">
        <v>1939</v>
      </c>
      <c r="I7792" s="34"/>
      <c r="J7792" s="64"/>
      <c r="K7792" s="74">
        <v>0.22</v>
      </c>
    </row>
    <row r="7793" ht="0.75" customHeight="1">
      <c r="A7793" s="76"/>
      <c r="B7793" s="76"/>
      <c r="C7793" s="76"/>
      <c r="D7793" s="76"/>
      <c r="E7793" s="76"/>
      <c r="F7793" s="76"/>
      <c r="G7793" s="76"/>
      <c r="H7793" s="76"/>
      <c r="I7793" s="76"/>
      <c r="J7793" s="76"/>
      <c r="K7793" s="76"/>
    </row>
    <row r="7794" ht="18.0" customHeight="1">
      <c r="A7794" s="39"/>
      <c r="B7794" s="43" t="s">
        <v>83</v>
      </c>
      <c r="C7794" s="39" t="s">
        <v>84</v>
      </c>
      <c r="D7794" s="39" t="s">
        <v>24</v>
      </c>
      <c r="E7794" s="40" t="s">
        <v>1911</v>
      </c>
      <c r="F7794" s="42"/>
      <c r="G7794" s="54" t="s">
        <v>85</v>
      </c>
      <c r="H7794" s="43" t="s">
        <v>25</v>
      </c>
      <c r="I7794" s="43" t="s">
        <v>86</v>
      </c>
      <c r="J7794" s="43" t="s">
        <v>26</v>
      </c>
      <c r="K7794" s="4"/>
    </row>
    <row r="7795" ht="25.5" customHeight="1">
      <c r="A7795" s="56" t="s">
        <v>1913</v>
      </c>
      <c r="B7795" s="58" t="s">
        <v>4748</v>
      </c>
      <c r="C7795" s="56" t="s">
        <v>104</v>
      </c>
      <c r="D7795" s="56" t="s">
        <v>4749</v>
      </c>
      <c r="E7795" s="66" t="s">
        <v>2157</v>
      </c>
      <c r="F7795" s="42"/>
      <c r="G7795" s="57" t="s">
        <v>1978</v>
      </c>
      <c r="H7795" s="67">
        <v>1.0</v>
      </c>
      <c r="I7795" s="59">
        <v>0.27</v>
      </c>
      <c r="J7795" s="59">
        <v>0.27</v>
      </c>
      <c r="K7795" s="4"/>
    </row>
    <row r="7796" ht="19.5" customHeight="1">
      <c r="A7796" s="39" t="s">
        <v>2462</v>
      </c>
      <c r="B7796" s="43" t="s">
        <v>83</v>
      </c>
      <c r="C7796" s="39" t="s">
        <v>84</v>
      </c>
      <c r="D7796" s="39" t="s">
        <v>1948</v>
      </c>
      <c r="E7796" s="43" t="s">
        <v>1596</v>
      </c>
      <c r="F7796" s="92" t="s">
        <v>1975</v>
      </c>
      <c r="G7796" s="41"/>
      <c r="H7796" s="41"/>
      <c r="I7796" s="42"/>
      <c r="J7796" s="43" t="s">
        <v>2456</v>
      </c>
      <c r="K7796" s="4"/>
    </row>
    <row r="7797" ht="25.5" customHeight="1">
      <c r="A7797" s="77" t="s">
        <v>1940</v>
      </c>
      <c r="B7797" s="78" t="s">
        <v>4737</v>
      </c>
      <c r="C7797" s="77" t="s">
        <v>104</v>
      </c>
      <c r="D7797" s="77" t="s">
        <v>4738</v>
      </c>
      <c r="E7797" s="81">
        <v>0.01476</v>
      </c>
      <c r="F7797" s="77"/>
      <c r="G7797" s="77"/>
      <c r="H7797" s="77"/>
      <c r="I7797" s="86" t="s">
        <v>4739</v>
      </c>
      <c r="J7797" s="86" t="s">
        <v>2391</v>
      </c>
      <c r="K7797" s="4"/>
    </row>
    <row r="7798" ht="19.5" customHeight="1">
      <c r="A7798" s="51"/>
      <c r="B7798" s="38"/>
      <c r="C7798" s="38"/>
      <c r="D7798" s="38"/>
      <c r="E7798" s="34"/>
      <c r="F7798" s="51" t="s">
        <v>2469</v>
      </c>
      <c r="G7798" s="38"/>
      <c r="H7798" s="38"/>
      <c r="I7798" s="34"/>
      <c r="J7798" s="93">
        <v>0.0</v>
      </c>
      <c r="K7798" s="4"/>
    </row>
    <row r="7799" ht="19.5" customHeight="1">
      <c r="A7799" s="51"/>
      <c r="B7799" s="38"/>
      <c r="C7799" s="38"/>
      <c r="D7799" s="38"/>
      <c r="E7799" s="34"/>
      <c r="F7799" s="51" t="s">
        <v>2470</v>
      </c>
      <c r="G7799" s="38"/>
      <c r="H7799" s="38"/>
      <c r="I7799" s="34"/>
      <c r="J7799" s="49">
        <v>0.2691</v>
      </c>
      <c r="K7799" s="4"/>
    </row>
    <row r="7800" ht="19.5" customHeight="1">
      <c r="A7800" s="51"/>
      <c r="B7800" s="38"/>
      <c r="C7800" s="38"/>
      <c r="D7800" s="38"/>
      <c r="E7800" s="34"/>
      <c r="F7800" s="51" t="s">
        <v>1968</v>
      </c>
      <c r="G7800" s="38"/>
      <c r="H7800" s="38"/>
      <c r="I7800" s="34"/>
      <c r="J7800" s="49">
        <v>0.2691</v>
      </c>
      <c r="K7800" s="4"/>
    </row>
    <row r="7801" ht="19.5" customHeight="1">
      <c r="A7801" s="51"/>
      <c r="B7801" s="38"/>
      <c r="C7801" s="38"/>
      <c r="D7801" s="38"/>
      <c r="E7801" s="34"/>
      <c r="F7801" s="51" t="s">
        <v>1969</v>
      </c>
      <c r="G7801" s="38"/>
      <c r="H7801" s="38"/>
      <c r="I7801" s="34"/>
      <c r="J7801" s="49">
        <v>1.0</v>
      </c>
      <c r="K7801" s="4"/>
    </row>
    <row r="7802" ht="19.5" customHeight="1">
      <c r="A7802" s="51"/>
      <c r="B7802" s="38"/>
      <c r="C7802" s="38"/>
      <c r="D7802" s="38"/>
      <c r="E7802" s="34"/>
      <c r="F7802" s="51" t="s">
        <v>1970</v>
      </c>
      <c r="G7802" s="38"/>
      <c r="H7802" s="38"/>
      <c r="I7802" s="34"/>
      <c r="J7802" s="49">
        <v>0.2691</v>
      </c>
      <c r="K7802" s="4"/>
    </row>
    <row r="7803" ht="13.5" customHeight="1">
      <c r="A7803" s="64"/>
      <c r="B7803" s="64"/>
      <c r="C7803" s="64"/>
      <c r="D7803" s="64"/>
      <c r="E7803" s="64" t="s">
        <v>1935</v>
      </c>
      <c r="F7803" s="74">
        <v>0.0</v>
      </c>
      <c r="G7803" s="64" t="s">
        <v>1936</v>
      </c>
      <c r="H7803" s="74">
        <v>0.27</v>
      </c>
      <c r="I7803" s="64" t="s">
        <v>1937</v>
      </c>
      <c r="J7803" s="74">
        <v>0.2691</v>
      </c>
      <c r="K7803" s="4"/>
    </row>
    <row r="7804" ht="13.5" customHeight="1">
      <c r="A7804" s="64"/>
      <c r="B7804" s="64"/>
      <c r="C7804" s="64"/>
      <c r="D7804" s="64"/>
      <c r="E7804" s="64" t="s">
        <v>1938</v>
      </c>
      <c r="F7804" s="74">
        <v>0.06</v>
      </c>
      <c r="G7804" s="64"/>
      <c r="H7804" s="75" t="s">
        <v>1939</v>
      </c>
      <c r="I7804" s="34"/>
      <c r="J7804" s="74">
        <v>0.33</v>
      </c>
      <c r="K7804" s="4"/>
    </row>
    <row r="7805" ht="0.75" customHeight="1">
      <c r="A7805" s="76"/>
      <c r="B7805" s="76"/>
      <c r="C7805" s="76"/>
      <c r="D7805" s="76"/>
      <c r="E7805" s="76"/>
      <c r="F7805" s="76"/>
      <c r="G7805" s="76"/>
      <c r="H7805" s="76"/>
      <c r="I7805" s="76"/>
      <c r="J7805" s="76"/>
      <c r="K7805" s="4"/>
    </row>
    <row r="7806" ht="18.0" customHeight="1">
      <c r="A7806" s="39"/>
      <c r="B7806" s="43" t="s">
        <v>83</v>
      </c>
      <c r="C7806" s="39" t="s">
        <v>84</v>
      </c>
      <c r="D7806" s="39" t="s">
        <v>24</v>
      </c>
      <c r="E7806" s="40" t="s">
        <v>1911</v>
      </c>
      <c r="F7806" s="42"/>
      <c r="G7806" s="54" t="s">
        <v>85</v>
      </c>
      <c r="H7806" s="43" t="s">
        <v>25</v>
      </c>
      <c r="I7806" s="43" t="s">
        <v>1912</v>
      </c>
      <c r="J7806" s="43" t="s">
        <v>86</v>
      </c>
      <c r="K7806" s="43" t="s">
        <v>26</v>
      </c>
    </row>
    <row r="7807" ht="25.5" customHeight="1">
      <c r="A7807" s="56" t="s">
        <v>1913</v>
      </c>
      <c r="B7807" s="58" t="s">
        <v>4729</v>
      </c>
      <c r="C7807" s="56" t="s">
        <v>122</v>
      </c>
      <c r="D7807" s="56" t="s">
        <v>4730</v>
      </c>
      <c r="E7807" s="66" t="s">
        <v>1918</v>
      </c>
      <c r="F7807" s="42"/>
      <c r="G7807" s="57" t="s">
        <v>1134</v>
      </c>
      <c r="H7807" s="67">
        <v>1.0</v>
      </c>
      <c r="I7807" s="59"/>
      <c r="J7807" s="59">
        <v>0.23</v>
      </c>
      <c r="K7807" s="59">
        <v>0.23</v>
      </c>
    </row>
    <row r="7808" ht="24.0" customHeight="1">
      <c r="A7808" s="77" t="s">
        <v>1940</v>
      </c>
      <c r="B7808" s="78" t="s">
        <v>4735</v>
      </c>
      <c r="C7808" s="77" t="s">
        <v>122</v>
      </c>
      <c r="D7808" s="77" t="s">
        <v>4736</v>
      </c>
      <c r="E7808" s="79" t="s">
        <v>1948</v>
      </c>
      <c r="F7808" s="42"/>
      <c r="G7808" s="80" t="s">
        <v>1134</v>
      </c>
      <c r="H7808" s="81">
        <v>0.01476</v>
      </c>
      <c r="I7808" s="81">
        <v>0.0</v>
      </c>
      <c r="J7808" s="82">
        <v>15.85</v>
      </c>
      <c r="K7808" s="82">
        <v>0.23</v>
      </c>
    </row>
    <row r="7809" ht="13.5" customHeight="1">
      <c r="A7809" s="64"/>
      <c r="B7809" s="64"/>
      <c r="C7809" s="64"/>
      <c r="D7809" s="64"/>
      <c r="E7809" s="64"/>
      <c r="F7809" s="64" t="s">
        <v>1935</v>
      </c>
      <c r="G7809" s="74">
        <v>0.11</v>
      </c>
      <c r="H7809" s="64" t="s">
        <v>1936</v>
      </c>
      <c r="I7809" s="74">
        <v>0.12</v>
      </c>
      <c r="J7809" s="64" t="s">
        <v>1937</v>
      </c>
      <c r="K7809" s="74">
        <v>0.23</v>
      </c>
    </row>
    <row r="7810" ht="13.5" customHeight="1">
      <c r="A7810" s="64"/>
      <c r="B7810" s="64"/>
      <c r="C7810" s="64"/>
      <c r="D7810" s="64"/>
      <c r="E7810" s="64"/>
      <c r="F7810" s="64" t="s">
        <v>1938</v>
      </c>
      <c r="G7810" s="74">
        <v>0.05</v>
      </c>
      <c r="H7810" s="75" t="s">
        <v>1939</v>
      </c>
      <c r="I7810" s="34"/>
      <c r="J7810" s="64"/>
      <c r="K7810" s="74">
        <v>0.28</v>
      </c>
    </row>
    <row r="7811" ht="0.75" customHeight="1">
      <c r="A7811" s="76"/>
      <c r="B7811" s="76"/>
      <c r="C7811" s="76"/>
      <c r="D7811" s="76"/>
      <c r="E7811" s="76"/>
      <c r="F7811" s="76"/>
      <c r="G7811" s="76"/>
      <c r="H7811" s="76"/>
      <c r="I7811" s="76"/>
      <c r="J7811" s="76"/>
      <c r="K7811" s="76"/>
    </row>
    <row r="7812" ht="18.0" customHeight="1">
      <c r="A7812" s="39"/>
      <c r="B7812" s="43" t="s">
        <v>83</v>
      </c>
      <c r="C7812" s="39" t="s">
        <v>84</v>
      </c>
      <c r="D7812" s="39" t="s">
        <v>24</v>
      </c>
      <c r="E7812" s="40" t="s">
        <v>1911</v>
      </c>
      <c r="F7812" s="42"/>
      <c r="G7812" s="54" t="s">
        <v>85</v>
      </c>
      <c r="H7812" s="43" t="s">
        <v>25</v>
      </c>
      <c r="I7812" s="43" t="s">
        <v>1912</v>
      </c>
      <c r="J7812" s="43" t="s">
        <v>86</v>
      </c>
      <c r="K7812" s="43" t="s">
        <v>26</v>
      </c>
    </row>
    <row r="7813" ht="25.5" customHeight="1">
      <c r="A7813" s="56" t="s">
        <v>1913</v>
      </c>
      <c r="B7813" s="58" t="s">
        <v>4763</v>
      </c>
      <c r="C7813" s="56" t="s">
        <v>122</v>
      </c>
      <c r="D7813" s="56" t="s">
        <v>4764</v>
      </c>
      <c r="E7813" s="66" t="s">
        <v>1918</v>
      </c>
      <c r="F7813" s="42"/>
      <c r="G7813" s="57" t="s">
        <v>1134</v>
      </c>
      <c r="H7813" s="67">
        <v>1.0</v>
      </c>
      <c r="I7813" s="59"/>
      <c r="J7813" s="59">
        <v>0.18</v>
      </c>
      <c r="K7813" s="59">
        <v>0.18</v>
      </c>
    </row>
    <row r="7814" ht="24.0" customHeight="1">
      <c r="A7814" s="77" t="s">
        <v>1940</v>
      </c>
      <c r="B7814" s="78" t="s">
        <v>4765</v>
      </c>
      <c r="C7814" s="77" t="s">
        <v>122</v>
      </c>
      <c r="D7814" s="77" t="s">
        <v>4766</v>
      </c>
      <c r="E7814" s="79" t="s">
        <v>1948</v>
      </c>
      <c r="F7814" s="42"/>
      <c r="G7814" s="80" t="s">
        <v>1134</v>
      </c>
      <c r="H7814" s="81">
        <v>0.01154</v>
      </c>
      <c r="I7814" s="81">
        <v>0.0</v>
      </c>
      <c r="J7814" s="82">
        <v>16.35</v>
      </c>
      <c r="K7814" s="82">
        <v>0.18</v>
      </c>
    </row>
    <row r="7815" ht="13.5" customHeight="1">
      <c r="A7815" s="64"/>
      <c r="B7815" s="64"/>
      <c r="C7815" s="64"/>
      <c r="D7815" s="64"/>
      <c r="E7815" s="64"/>
      <c r="F7815" s="64" t="s">
        <v>1935</v>
      </c>
      <c r="G7815" s="74">
        <v>0.08</v>
      </c>
      <c r="H7815" s="64" t="s">
        <v>1936</v>
      </c>
      <c r="I7815" s="74">
        <v>0.1</v>
      </c>
      <c r="J7815" s="64" t="s">
        <v>1937</v>
      </c>
      <c r="K7815" s="74">
        <v>0.18</v>
      </c>
    </row>
    <row r="7816" ht="13.5" customHeight="1">
      <c r="A7816" s="64"/>
      <c r="B7816" s="64"/>
      <c r="C7816" s="64"/>
      <c r="D7816" s="64"/>
      <c r="E7816" s="64"/>
      <c r="F7816" s="64" t="s">
        <v>1938</v>
      </c>
      <c r="G7816" s="74">
        <v>0.04</v>
      </c>
      <c r="H7816" s="75" t="s">
        <v>1939</v>
      </c>
      <c r="I7816" s="34"/>
      <c r="J7816" s="64"/>
      <c r="K7816" s="74">
        <v>0.22</v>
      </c>
    </row>
    <row r="7817" ht="0.75" customHeight="1">
      <c r="A7817" s="76"/>
      <c r="B7817" s="76"/>
      <c r="C7817" s="76"/>
      <c r="D7817" s="76"/>
      <c r="E7817" s="76"/>
      <c r="F7817" s="76"/>
      <c r="G7817" s="76"/>
      <c r="H7817" s="76"/>
      <c r="I7817" s="76"/>
      <c r="J7817" s="76"/>
      <c r="K7817" s="76"/>
    </row>
    <row r="7818" ht="18.0" customHeight="1">
      <c r="A7818" s="39"/>
      <c r="B7818" s="43" t="s">
        <v>83</v>
      </c>
      <c r="C7818" s="39" t="s">
        <v>84</v>
      </c>
      <c r="D7818" s="39" t="s">
        <v>24</v>
      </c>
      <c r="E7818" s="40" t="s">
        <v>1911</v>
      </c>
      <c r="F7818" s="42"/>
      <c r="G7818" s="54" t="s">
        <v>85</v>
      </c>
      <c r="H7818" s="43" t="s">
        <v>25</v>
      </c>
      <c r="I7818" s="43" t="s">
        <v>86</v>
      </c>
      <c r="J7818" s="43" t="s">
        <v>26</v>
      </c>
      <c r="K7818" s="4"/>
    </row>
    <row r="7819" ht="25.5" customHeight="1">
      <c r="A7819" s="56" t="s">
        <v>1913</v>
      </c>
      <c r="B7819" s="58" t="s">
        <v>4781</v>
      </c>
      <c r="C7819" s="56" t="s">
        <v>104</v>
      </c>
      <c r="D7819" s="56" t="s">
        <v>4782</v>
      </c>
      <c r="E7819" s="66" t="s">
        <v>2157</v>
      </c>
      <c r="F7819" s="42"/>
      <c r="G7819" s="57" t="s">
        <v>1978</v>
      </c>
      <c r="H7819" s="67">
        <v>1.0</v>
      </c>
      <c r="I7819" s="59">
        <v>0.27</v>
      </c>
      <c r="J7819" s="59">
        <v>0.27</v>
      </c>
      <c r="K7819" s="4"/>
    </row>
    <row r="7820" ht="19.5" customHeight="1">
      <c r="A7820" s="39" t="s">
        <v>2462</v>
      </c>
      <c r="B7820" s="43" t="s">
        <v>83</v>
      </c>
      <c r="C7820" s="39" t="s">
        <v>84</v>
      </c>
      <c r="D7820" s="39" t="s">
        <v>1948</v>
      </c>
      <c r="E7820" s="43" t="s">
        <v>1596</v>
      </c>
      <c r="F7820" s="92" t="s">
        <v>1975</v>
      </c>
      <c r="G7820" s="41"/>
      <c r="H7820" s="41"/>
      <c r="I7820" s="42"/>
      <c r="J7820" s="43" t="s">
        <v>2456</v>
      </c>
      <c r="K7820" s="4"/>
    </row>
    <row r="7821" ht="25.5" customHeight="1">
      <c r="A7821" s="77" t="s">
        <v>1940</v>
      </c>
      <c r="B7821" s="78" t="s">
        <v>4775</v>
      </c>
      <c r="C7821" s="77" t="s">
        <v>104</v>
      </c>
      <c r="D7821" s="77" t="s">
        <v>4776</v>
      </c>
      <c r="E7821" s="81">
        <v>0.01476</v>
      </c>
      <c r="F7821" s="77"/>
      <c r="G7821" s="77"/>
      <c r="H7821" s="77"/>
      <c r="I7821" s="86" t="s">
        <v>4739</v>
      </c>
      <c r="J7821" s="86" t="s">
        <v>2391</v>
      </c>
      <c r="K7821" s="4"/>
    </row>
    <row r="7822" ht="19.5" customHeight="1">
      <c r="A7822" s="51"/>
      <c r="B7822" s="38"/>
      <c r="C7822" s="38"/>
      <c r="D7822" s="38"/>
      <c r="E7822" s="34"/>
      <c r="F7822" s="51" t="s">
        <v>2469</v>
      </c>
      <c r="G7822" s="38"/>
      <c r="H7822" s="38"/>
      <c r="I7822" s="34"/>
      <c r="J7822" s="93">
        <v>0.0</v>
      </c>
      <c r="K7822" s="4"/>
    </row>
    <row r="7823" ht="19.5" customHeight="1">
      <c r="A7823" s="51"/>
      <c r="B7823" s="38"/>
      <c r="C7823" s="38"/>
      <c r="D7823" s="38"/>
      <c r="E7823" s="34"/>
      <c r="F7823" s="51" t="s">
        <v>2470</v>
      </c>
      <c r="G7823" s="38"/>
      <c r="H7823" s="38"/>
      <c r="I7823" s="34"/>
      <c r="J7823" s="49">
        <v>0.2691</v>
      </c>
      <c r="K7823" s="4"/>
    </row>
    <row r="7824" ht="19.5" customHeight="1">
      <c r="A7824" s="51"/>
      <c r="B7824" s="38"/>
      <c r="C7824" s="38"/>
      <c r="D7824" s="38"/>
      <c r="E7824" s="34"/>
      <c r="F7824" s="51" t="s">
        <v>1968</v>
      </c>
      <c r="G7824" s="38"/>
      <c r="H7824" s="38"/>
      <c r="I7824" s="34"/>
      <c r="J7824" s="49">
        <v>0.2691</v>
      </c>
      <c r="K7824" s="4"/>
    </row>
    <row r="7825" ht="19.5" customHeight="1">
      <c r="A7825" s="51"/>
      <c r="B7825" s="38"/>
      <c r="C7825" s="38"/>
      <c r="D7825" s="38"/>
      <c r="E7825" s="34"/>
      <c r="F7825" s="51" t="s">
        <v>1969</v>
      </c>
      <c r="G7825" s="38"/>
      <c r="H7825" s="38"/>
      <c r="I7825" s="34"/>
      <c r="J7825" s="49">
        <v>1.0</v>
      </c>
      <c r="K7825" s="4"/>
    </row>
    <row r="7826" ht="19.5" customHeight="1">
      <c r="A7826" s="51"/>
      <c r="B7826" s="38"/>
      <c r="C7826" s="38"/>
      <c r="D7826" s="38"/>
      <c r="E7826" s="34"/>
      <c r="F7826" s="51" t="s">
        <v>1970</v>
      </c>
      <c r="G7826" s="38"/>
      <c r="H7826" s="38"/>
      <c r="I7826" s="34"/>
      <c r="J7826" s="49">
        <v>0.2691</v>
      </c>
      <c r="K7826" s="4"/>
    </row>
    <row r="7827" ht="13.5" customHeight="1">
      <c r="A7827" s="64"/>
      <c r="B7827" s="64"/>
      <c r="C7827" s="64"/>
      <c r="D7827" s="64"/>
      <c r="E7827" s="64" t="s">
        <v>1935</v>
      </c>
      <c r="F7827" s="74">
        <v>0.0</v>
      </c>
      <c r="G7827" s="64" t="s">
        <v>1936</v>
      </c>
      <c r="H7827" s="74">
        <v>0.27</v>
      </c>
      <c r="I7827" s="64" t="s">
        <v>1937</v>
      </c>
      <c r="J7827" s="74">
        <v>0.2691</v>
      </c>
      <c r="K7827" s="4"/>
    </row>
    <row r="7828" ht="13.5" customHeight="1">
      <c r="A7828" s="64"/>
      <c r="B7828" s="64"/>
      <c r="C7828" s="64"/>
      <c r="D7828" s="64"/>
      <c r="E7828" s="64" t="s">
        <v>1938</v>
      </c>
      <c r="F7828" s="74">
        <v>0.06</v>
      </c>
      <c r="G7828" s="64"/>
      <c r="H7828" s="75" t="s">
        <v>1939</v>
      </c>
      <c r="I7828" s="34"/>
      <c r="J7828" s="74">
        <v>0.33</v>
      </c>
      <c r="K7828" s="4"/>
    </row>
    <row r="7829" ht="0.75" customHeight="1">
      <c r="A7829" s="76"/>
      <c r="B7829" s="76"/>
      <c r="C7829" s="76"/>
      <c r="D7829" s="76"/>
      <c r="E7829" s="76"/>
      <c r="F7829" s="76"/>
      <c r="G7829" s="76"/>
      <c r="H7829" s="76"/>
      <c r="I7829" s="76"/>
      <c r="J7829" s="76"/>
      <c r="K7829" s="4"/>
    </row>
    <row r="7830" ht="18.0" customHeight="1">
      <c r="A7830" s="39"/>
      <c r="B7830" s="43" t="s">
        <v>83</v>
      </c>
      <c r="C7830" s="39" t="s">
        <v>84</v>
      </c>
      <c r="D7830" s="39" t="s">
        <v>24</v>
      </c>
      <c r="E7830" s="40" t="s">
        <v>1911</v>
      </c>
      <c r="F7830" s="42"/>
      <c r="G7830" s="54" t="s">
        <v>85</v>
      </c>
      <c r="H7830" s="43" t="s">
        <v>25</v>
      </c>
      <c r="I7830" s="43" t="s">
        <v>1912</v>
      </c>
      <c r="J7830" s="43" t="s">
        <v>86</v>
      </c>
      <c r="K7830" s="43" t="s">
        <v>26</v>
      </c>
    </row>
    <row r="7831" ht="25.5" customHeight="1">
      <c r="A7831" s="56" t="s">
        <v>1913</v>
      </c>
      <c r="B7831" s="58" t="s">
        <v>4767</v>
      </c>
      <c r="C7831" s="56" t="s">
        <v>122</v>
      </c>
      <c r="D7831" s="56" t="s">
        <v>4768</v>
      </c>
      <c r="E7831" s="66" t="s">
        <v>1918</v>
      </c>
      <c r="F7831" s="42"/>
      <c r="G7831" s="57" t="s">
        <v>1134</v>
      </c>
      <c r="H7831" s="67">
        <v>1.0</v>
      </c>
      <c r="I7831" s="59"/>
      <c r="J7831" s="59">
        <v>0.23</v>
      </c>
      <c r="K7831" s="59">
        <v>0.23</v>
      </c>
    </row>
    <row r="7832" ht="24.0" customHeight="1">
      <c r="A7832" s="77" t="s">
        <v>1940</v>
      </c>
      <c r="B7832" s="78" t="s">
        <v>4771</v>
      </c>
      <c r="C7832" s="77" t="s">
        <v>122</v>
      </c>
      <c r="D7832" s="77" t="s">
        <v>4772</v>
      </c>
      <c r="E7832" s="79" t="s">
        <v>1948</v>
      </c>
      <c r="F7832" s="42"/>
      <c r="G7832" s="80" t="s">
        <v>1134</v>
      </c>
      <c r="H7832" s="81">
        <v>0.01476</v>
      </c>
      <c r="I7832" s="81">
        <v>0.0</v>
      </c>
      <c r="J7832" s="82">
        <v>15.85</v>
      </c>
      <c r="K7832" s="82">
        <v>0.23</v>
      </c>
    </row>
    <row r="7833" ht="13.5" customHeight="1">
      <c r="A7833" s="64"/>
      <c r="B7833" s="64"/>
      <c r="C7833" s="64"/>
      <c r="D7833" s="64"/>
      <c r="E7833" s="64"/>
      <c r="F7833" s="64" t="s">
        <v>1935</v>
      </c>
      <c r="G7833" s="74">
        <v>0.11</v>
      </c>
      <c r="H7833" s="64" t="s">
        <v>1936</v>
      </c>
      <c r="I7833" s="74">
        <v>0.12</v>
      </c>
      <c r="J7833" s="64" t="s">
        <v>1937</v>
      </c>
      <c r="K7833" s="74">
        <v>0.23</v>
      </c>
    </row>
    <row r="7834" ht="13.5" customHeight="1">
      <c r="A7834" s="64"/>
      <c r="B7834" s="64"/>
      <c r="C7834" s="64"/>
      <c r="D7834" s="64"/>
      <c r="E7834" s="64"/>
      <c r="F7834" s="64" t="s">
        <v>1938</v>
      </c>
      <c r="G7834" s="74">
        <v>0.05</v>
      </c>
      <c r="H7834" s="75" t="s">
        <v>1939</v>
      </c>
      <c r="I7834" s="34"/>
      <c r="J7834" s="64"/>
      <c r="K7834" s="74">
        <v>0.28</v>
      </c>
    </row>
    <row r="7835" ht="0.75" customHeight="1">
      <c r="A7835" s="76"/>
      <c r="B7835" s="76"/>
      <c r="C7835" s="76"/>
      <c r="D7835" s="76"/>
      <c r="E7835" s="76"/>
      <c r="F7835" s="76"/>
      <c r="G7835" s="76"/>
      <c r="H7835" s="76"/>
      <c r="I7835" s="76"/>
      <c r="J7835" s="76"/>
      <c r="K7835" s="76"/>
    </row>
    <row r="7836" ht="18.0" customHeight="1">
      <c r="A7836" s="39"/>
      <c r="B7836" s="43" t="s">
        <v>83</v>
      </c>
      <c r="C7836" s="39" t="s">
        <v>84</v>
      </c>
      <c r="D7836" s="39" t="s">
        <v>24</v>
      </c>
      <c r="E7836" s="40" t="s">
        <v>1911</v>
      </c>
      <c r="F7836" s="42"/>
      <c r="G7836" s="54" t="s">
        <v>85</v>
      </c>
      <c r="H7836" s="43" t="s">
        <v>25</v>
      </c>
      <c r="I7836" s="43" t="s">
        <v>86</v>
      </c>
      <c r="J7836" s="43" t="s">
        <v>26</v>
      </c>
      <c r="K7836" s="4"/>
    </row>
    <row r="7837" ht="25.5" customHeight="1">
      <c r="A7837" s="56" t="s">
        <v>1913</v>
      </c>
      <c r="B7837" s="58" t="s">
        <v>4793</v>
      </c>
      <c r="C7837" s="56" t="s">
        <v>104</v>
      </c>
      <c r="D7837" s="56" t="s">
        <v>4794</v>
      </c>
      <c r="E7837" s="66" t="s">
        <v>2157</v>
      </c>
      <c r="F7837" s="42"/>
      <c r="G7837" s="57" t="s">
        <v>1978</v>
      </c>
      <c r="H7837" s="67">
        <v>1.0</v>
      </c>
      <c r="I7837" s="59">
        <v>0.23</v>
      </c>
      <c r="J7837" s="59">
        <v>0.23</v>
      </c>
      <c r="K7837" s="4"/>
    </row>
    <row r="7838" ht="19.5" customHeight="1">
      <c r="A7838" s="39" t="s">
        <v>2462</v>
      </c>
      <c r="B7838" s="43" t="s">
        <v>83</v>
      </c>
      <c r="C7838" s="39" t="s">
        <v>84</v>
      </c>
      <c r="D7838" s="39" t="s">
        <v>1948</v>
      </c>
      <c r="E7838" s="43" t="s">
        <v>1596</v>
      </c>
      <c r="F7838" s="92" t="s">
        <v>1975</v>
      </c>
      <c r="G7838" s="41"/>
      <c r="H7838" s="41"/>
      <c r="I7838" s="42"/>
      <c r="J7838" s="43" t="s">
        <v>2456</v>
      </c>
      <c r="K7838" s="4"/>
    </row>
    <row r="7839" ht="25.5" customHeight="1">
      <c r="A7839" s="77" t="s">
        <v>1940</v>
      </c>
      <c r="B7839" s="78" t="s">
        <v>4788</v>
      </c>
      <c r="C7839" s="77" t="s">
        <v>104</v>
      </c>
      <c r="D7839" s="77" t="s">
        <v>4789</v>
      </c>
      <c r="E7839" s="81">
        <v>0.01154</v>
      </c>
      <c r="F7839" s="77"/>
      <c r="G7839" s="77"/>
      <c r="H7839" s="77"/>
      <c r="I7839" s="86" t="s">
        <v>4790</v>
      </c>
      <c r="J7839" s="86" t="s">
        <v>2443</v>
      </c>
      <c r="K7839" s="4"/>
    </row>
    <row r="7840" ht="19.5" customHeight="1">
      <c r="A7840" s="51"/>
      <c r="B7840" s="38"/>
      <c r="C7840" s="38"/>
      <c r="D7840" s="38"/>
      <c r="E7840" s="34"/>
      <c r="F7840" s="51" t="s">
        <v>2469</v>
      </c>
      <c r="G7840" s="38"/>
      <c r="H7840" s="38"/>
      <c r="I7840" s="34"/>
      <c r="J7840" s="93">
        <v>0.0</v>
      </c>
      <c r="K7840" s="4"/>
    </row>
    <row r="7841" ht="19.5" customHeight="1">
      <c r="A7841" s="51"/>
      <c r="B7841" s="38"/>
      <c r="C7841" s="38"/>
      <c r="D7841" s="38"/>
      <c r="E7841" s="34"/>
      <c r="F7841" s="51" t="s">
        <v>2470</v>
      </c>
      <c r="G7841" s="38"/>
      <c r="H7841" s="38"/>
      <c r="I7841" s="34"/>
      <c r="J7841" s="49">
        <v>0.2279</v>
      </c>
      <c r="K7841" s="4"/>
    </row>
    <row r="7842" ht="19.5" customHeight="1">
      <c r="A7842" s="51"/>
      <c r="B7842" s="38"/>
      <c r="C7842" s="38"/>
      <c r="D7842" s="38"/>
      <c r="E7842" s="34"/>
      <c r="F7842" s="51" t="s">
        <v>1968</v>
      </c>
      <c r="G7842" s="38"/>
      <c r="H7842" s="38"/>
      <c r="I7842" s="34"/>
      <c r="J7842" s="49">
        <v>0.2279</v>
      </c>
      <c r="K7842" s="4"/>
    </row>
    <row r="7843" ht="19.5" customHeight="1">
      <c r="A7843" s="51"/>
      <c r="B7843" s="38"/>
      <c r="C7843" s="38"/>
      <c r="D7843" s="38"/>
      <c r="E7843" s="34"/>
      <c r="F7843" s="51" t="s">
        <v>1969</v>
      </c>
      <c r="G7843" s="38"/>
      <c r="H7843" s="38"/>
      <c r="I7843" s="34"/>
      <c r="J7843" s="49">
        <v>1.0</v>
      </c>
      <c r="K7843" s="4"/>
    </row>
    <row r="7844" ht="19.5" customHeight="1">
      <c r="A7844" s="51"/>
      <c r="B7844" s="38"/>
      <c r="C7844" s="38"/>
      <c r="D7844" s="38"/>
      <c r="E7844" s="34"/>
      <c r="F7844" s="51" t="s">
        <v>1970</v>
      </c>
      <c r="G7844" s="38"/>
      <c r="H7844" s="38"/>
      <c r="I7844" s="34"/>
      <c r="J7844" s="49">
        <v>0.2279</v>
      </c>
      <c r="K7844" s="4"/>
    </row>
    <row r="7845" ht="13.5" customHeight="1">
      <c r="A7845" s="64"/>
      <c r="B7845" s="64"/>
      <c r="C7845" s="64"/>
      <c r="D7845" s="64"/>
      <c r="E7845" s="64" t="s">
        <v>1935</v>
      </c>
      <c r="F7845" s="74">
        <v>0.0</v>
      </c>
      <c r="G7845" s="64" t="s">
        <v>1936</v>
      </c>
      <c r="H7845" s="74">
        <v>0.23</v>
      </c>
      <c r="I7845" s="64" t="s">
        <v>1937</v>
      </c>
      <c r="J7845" s="74">
        <v>0.2279</v>
      </c>
      <c r="K7845" s="4"/>
    </row>
    <row r="7846" ht="13.5" customHeight="1">
      <c r="A7846" s="64"/>
      <c r="B7846" s="64"/>
      <c r="C7846" s="64"/>
      <c r="D7846" s="64"/>
      <c r="E7846" s="64" t="s">
        <v>1938</v>
      </c>
      <c r="F7846" s="74">
        <v>0.05</v>
      </c>
      <c r="G7846" s="64"/>
      <c r="H7846" s="75" t="s">
        <v>1939</v>
      </c>
      <c r="I7846" s="34"/>
      <c r="J7846" s="74">
        <v>0.28</v>
      </c>
      <c r="K7846" s="4"/>
    </row>
    <row r="7847" ht="0.75" customHeight="1">
      <c r="A7847" s="76"/>
      <c r="B7847" s="76"/>
      <c r="C7847" s="76"/>
      <c r="D7847" s="76"/>
      <c r="E7847" s="76"/>
      <c r="F7847" s="76"/>
      <c r="G7847" s="76"/>
      <c r="H7847" s="76"/>
      <c r="I7847" s="76"/>
      <c r="J7847" s="76"/>
      <c r="K7847" s="4"/>
    </row>
    <row r="7848" ht="18.0" customHeight="1">
      <c r="A7848" s="39"/>
      <c r="B7848" s="43" t="s">
        <v>83</v>
      </c>
      <c r="C7848" s="39" t="s">
        <v>84</v>
      </c>
      <c r="D7848" s="39" t="s">
        <v>24</v>
      </c>
      <c r="E7848" s="40" t="s">
        <v>1911</v>
      </c>
      <c r="F7848" s="42"/>
      <c r="G7848" s="54" t="s">
        <v>85</v>
      </c>
      <c r="H7848" s="43" t="s">
        <v>25</v>
      </c>
      <c r="I7848" s="43" t="s">
        <v>1912</v>
      </c>
      <c r="J7848" s="43" t="s">
        <v>86</v>
      </c>
      <c r="K7848" s="43" t="s">
        <v>26</v>
      </c>
    </row>
    <row r="7849" ht="25.5" customHeight="1">
      <c r="A7849" s="56" t="s">
        <v>1913</v>
      </c>
      <c r="B7849" s="58" t="s">
        <v>4783</v>
      </c>
      <c r="C7849" s="56" t="s">
        <v>122</v>
      </c>
      <c r="D7849" s="56" t="s">
        <v>4784</v>
      </c>
      <c r="E7849" s="66" t="s">
        <v>1918</v>
      </c>
      <c r="F7849" s="42"/>
      <c r="G7849" s="57" t="s">
        <v>1134</v>
      </c>
      <c r="H7849" s="67">
        <v>1.0</v>
      </c>
      <c r="I7849" s="59"/>
      <c r="J7849" s="59">
        <v>0.18</v>
      </c>
      <c r="K7849" s="59">
        <v>0.18</v>
      </c>
    </row>
    <row r="7850" ht="24.0" customHeight="1">
      <c r="A7850" s="77" t="s">
        <v>1940</v>
      </c>
      <c r="B7850" s="78" t="s">
        <v>4785</v>
      </c>
      <c r="C7850" s="77" t="s">
        <v>122</v>
      </c>
      <c r="D7850" s="77" t="s">
        <v>4786</v>
      </c>
      <c r="E7850" s="79" t="s">
        <v>1948</v>
      </c>
      <c r="F7850" s="42"/>
      <c r="G7850" s="80" t="s">
        <v>1134</v>
      </c>
      <c r="H7850" s="81">
        <v>0.01154</v>
      </c>
      <c r="I7850" s="81">
        <v>0.0</v>
      </c>
      <c r="J7850" s="82">
        <v>16.35</v>
      </c>
      <c r="K7850" s="82">
        <v>0.18</v>
      </c>
    </row>
    <row r="7851" ht="13.5" customHeight="1">
      <c r="A7851" s="64"/>
      <c r="B7851" s="64"/>
      <c r="C7851" s="64"/>
      <c r="D7851" s="64"/>
      <c r="E7851" s="64"/>
      <c r="F7851" s="64" t="s">
        <v>1935</v>
      </c>
      <c r="G7851" s="74">
        <v>0.08</v>
      </c>
      <c r="H7851" s="64" t="s">
        <v>1936</v>
      </c>
      <c r="I7851" s="74">
        <v>0.1</v>
      </c>
      <c r="J7851" s="64" t="s">
        <v>1937</v>
      </c>
      <c r="K7851" s="74">
        <v>0.18</v>
      </c>
    </row>
    <row r="7852" ht="13.5" customHeight="1">
      <c r="A7852" s="64"/>
      <c r="B7852" s="64"/>
      <c r="C7852" s="64"/>
      <c r="D7852" s="64"/>
      <c r="E7852" s="64"/>
      <c r="F7852" s="64" t="s">
        <v>1938</v>
      </c>
      <c r="G7852" s="74">
        <v>0.04</v>
      </c>
      <c r="H7852" s="75" t="s">
        <v>1939</v>
      </c>
      <c r="I7852" s="34"/>
      <c r="J7852" s="64"/>
      <c r="K7852" s="74">
        <v>0.22</v>
      </c>
    </row>
    <row r="7853" ht="0.75" customHeight="1">
      <c r="A7853" s="76"/>
      <c r="B7853" s="76"/>
      <c r="C7853" s="76"/>
      <c r="D7853" s="76"/>
      <c r="E7853" s="76"/>
      <c r="F7853" s="76"/>
      <c r="G7853" s="76"/>
      <c r="H7853" s="76"/>
      <c r="I7853" s="76"/>
      <c r="J7853" s="76"/>
      <c r="K7853" s="76"/>
    </row>
    <row r="7854" ht="18.0" customHeight="1">
      <c r="A7854" s="39"/>
      <c r="B7854" s="43" t="s">
        <v>83</v>
      </c>
      <c r="C7854" s="39" t="s">
        <v>84</v>
      </c>
      <c r="D7854" s="39" t="s">
        <v>24</v>
      </c>
      <c r="E7854" s="40" t="s">
        <v>1911</v>
      </c>
      <c r="F7854" s="42"/>
      <c r="G7854" s="54" t="s">
        <v>85</v>
      </c>
      <c r="H7854" s="43" t="s">
        <v>25</v>
      </c>
      <c r="I7854" s="43" t="s">
        <v>1912</v>
      </c>
      <c r="J7854" s="43" t="s">
        <v>86</v>
      </c>
      <c r="K7854" s="43" t="s">
        <v>26</v>
      </c>
    </row>
    <row r="7855" ht="25.5" customHeight="1">
      <c r="A7855" s="56" t="s">
        <v>1913</v>
      </c>
      <c r="B7855" s="58" t="s">
        <v>4801</v>
      </c>
      <c r="C7855" s="56" t="s">
        <v>122</v>
      </c>
      <c r="D7855" s="56" t="s">
        <v>4802</v>
      </c>
      <c r="E7855" s="66" t="s">
        <v>1918</v>
      </c>
      <c r="F7855" s="42"/>
      <c r="G7855" s="57" t="s">
        <v>1919</v>
      </c>
      <c r="H7855" s="67">
        <v>1.0</v>
      </c>
      <c r="I7855" s="59"/>
      <c r="J7855" s="59">
        <v>14.73</v>
      </c>
      <c r="K7855" s="59">
        <v>14.73</v>
      </c>
    </row>
    <row r="7856" ht="24.0" customHeight="1">
      <c r="A7856" s="77" t="s">
        <v>1940</v>
      </c>
      <c r="B7856" s="78" t="s">
        <v>4809</v>
      </c>
      <c r="C7856" s="77" t="s">
        <v>122</v>
      </c>
      <c r="D7856" s="77" t="s">
        <v>4810</v>
      </c>
      <c r="E7856" s="79" t="s">
        <v>1948</v>
      </c>
      <c r="F7856" s="42"/>
      <c r="G7856" s="80" t="s">
        <v>1919</v>
      </c>
      <c r="H7856" s="81">
        <v>0.00383</v>
      </c>
      <c r="I7856" s="81">
        <v>0.0</v>
      </c>
      <c r="J7856" s="82">
        <v>3846.76</v>
      </c>
      <c r="K7856" s="82">
        <v>14.73</v>
      </c>
    </row>
    <row r="7857" ht="13.5" customHeight="1">
      <c r="A7857" s="64"/>
      <c r="B7857" s="64"/>
      <c r="C7857" s="64"/>
      <c r="D7857" s="64"/>
      <c r="E7857" s="64"/>
      <c r="F7857" s="64" t="s">
        <v>1935</v>
      </c>
      <c r="G7857" s="74">
        <v>8.93</v>
      </c>
      <c r="H7857" s="64" t="s">
        <v>1936</v>
      </c>
      <c r="I7857" s="74">
        <v>5.8</v>
      </c>
      <c r="J7857" s="64" t="s">
        <v>1937</v>
      </c>
      <c r="K7857" s="74">
        <v>14.73</v>
      </c>
    </row>
    <row r="7858" ht="13.5" customHeight="1">
      <c r="A7858" s="64"/>
      <c r="B7858" s="64"/>
      <c r="C7858" s="64"/>
      <c r="D7858" s="64"/>
      <c r="E7858" s="64"/>
      <c r="F7858" s="64" t="s">
        <v>1938</v>
      </c>
      <c r="G7858" s="74">
        <v>3.46</v>
      </c>
      <c r="H7858" s="75" t="s">
        <v>1939</v>
      </c>
      <c r="I7858" s="34"/>
      <c r="J7858" s="64"/>
      <c r="K7858" s="74">
        <v>18.19</v>
      </c>
    </row>
    <row r="7859" ht="0.75" customHeight="1">
      <c r="A7859" s="76"/>
      <c r="B7859" s="76"/>
      <c r="C7859" s="76"/>
      <c r="D7859" s="76"/>
      <c r="E7859" s="76"/>
      <c r="F7859" s="76"/>
      <c r="G7859" s="76"/>
      <c r="H7859" s="76"/>
      <c r="I7859" s="76"/>
      <c r="J7859" s="76"/>
      <c r="K7859" s="76"/>
    </row>
    <row r="7860" ht="18.0" customHeight="1">
      <c r="A7860" s="39"/>
      <c r="B7860" s="43" t="s">
        <v>83</v>
      </c>
      <c r="C7860" s="39" t="s">
        <v>84</v>
      </c>
      <c r="D7860" s="39" t="s">
        <v>24</v>
      </c>
      <c r="E7860" s="40" t="s">
        <v>1911</v>
      </c>
      <c r="F7860" s="42"/>
      <c r="G7860" s="54" t="s">
        <v>85</v>
      </c>
      <c r="H7860" s="43" t="s">
        <v>25</v>
      </c>
      <c r="I7860" s="43" t="s">
        <v>1912</v>
      </c>
      <c r="J7860" s="43" t="s">
        <v>86</v>
      </c>
      <c r="K7860" s="43" t="s">
        <v>26</v>
      </c>
    </row>
    <row r="7861" ht="25.5" customHeight="1">
      <c r="A7861" s="56" t="s">
        <v>1913</v>
      </c>
      <c r="B7861" s="58" t="s">
        <v>4913</v>
      </c>
      <c r="C7861" s="56" t="s">
        <v>122</v>
      </c>
      <c r="D7861" s="56" t="s">
        <v>4914</v>
      </c>
      <c r="E7861" s="66" t="s">
        <v>1918</v>
      </c>
      <c r="F7861" s="42"/>
      <c r="G7861" s="57" t="s">
        <v>1134</v>
      </c>
      <c r="H7861" s="67">
        <v>1.0</v>
      </c>
      <c r="I7861" s="59"/>
      <c r="J7861" s="59">
        <v>0.23</v>
      </c>
      <c r="K7861" s="59">
        <v>0.23</v>
      </c>
    </row>
    <row r="7862" ht="24.0" customHeight="1">
      <c r="A7862" s="77" t="s">
        <v>1940</v>
      </c>
      <c r="B7862" s="78" t="s">
        <v>4915</v>
      </c>
      <c r="C7862" s="77" t="s">
        <v>122</v>
      </c>
      <c r="D7862" s="77" t="s">
        <v>4916</v>
      </c>
      <c r="E7862" s="79" t="s">
        <v>1948</v>
      </c>
      <c r="F7862" s="42"/>
      <c r="G7862" s="80" t="s">
        <v>1134</v>
      </c>
      <c r="H7862" s="81">
        <v>0.01154</v>
      </c>
      <c r="I7862" s="81">
        <v>0.0</v>
      </c>
      <c r="J7862" s="82">
        <v>20.46</v>
      </c>
      <c r="K7862" s="82">
        <v>0.23</v>
      </c>
    </row>
    <row r="7863" ht="13.5" customHeight="1">
      <c r="A7863" s="64"/>
      <c r="B7863" s="64"/>
      <c r="C7863" s="64"/>
      <c r="D7863" s="64"/>
      <c r="E7863" s="64"/>
      <c r="F7863" s="64" t="s">
        <v>1935</v>
      </c>
      <c r="G7863" s="74">
        <v>0.11</v>
      </c>
      <c r="H7863" s="64" t="s">
        <v>1936</v>
      </c>
      <c r="I7863" s="74">
        <v>0.12</v>
      </c>
      <c r="J7863" s="64" t="s">
        <v>1937</v>
      </c>
      <c r="K7863" s="74">
        <v>0.23</v>
      </c>
    </row>
    <row r="7864" ht="13.5" customHeight="1">
      <c r="A7864" s="64"/>
      <c r="B7864" s="64"/>
      <c r="C7864" s="64"/>
      <c r="D7864" s="64"/>
      <c r="E7864" s="64"/>
      <c r="F7864" s="64" t="s">
        <v>1938</v>
      </c>
      <c r="G7864" s="74">
        <v>0.05</v>
      </c>
      <c r="H7864" s="75" t="s">
        <v>1939</v>
      </c>
      <c r="I7864" s="34"/>
      <c r="J7864" s="64"/>
      <c r="K7864" s="74">
        <v>0.28</v>
      </c>
    </row>
    <row r="7865" ht="0.75" customHeight="1">
      <c r="A7865" s="76"/>
      <c r="B7865" s="76"/>
      <c r="C7865" s="76"/>
      <c r="D7865" s="76"/>
      <c r="E7865" s="76"/>
      <c r="F7865" s="76"/>
      <c r="G7865" s="76"/>
      <c r="H7865" s="76"/>
      <c r="I7865" s="76"/>
      <c r="J7865" s="76"/>
      <c r="K7865" s="76"/>
    </row>
    <row r="7866" ht="18.0" customHeight="1">
      <c r="A7866" s="39"/>
      <c r="B7866" s="43" t="s">
        <v>83</v>
      </c>
      <c r="C7866" s="39" t="s">
        <v>84</v>
      </c>
      <c r="D7866" s="39" t="s">
        <v>24</v>
      </c>
      <c r="E7866" s="40" t="s">
        <v>1911</v>
      </c>
      <c r="F7866" s="42"/>
      <c r="G7866" s="54" t="s">
        <v>85</v>
      </c>
      <c r="H7866" s="43" t="s">
        <v>25</v>
      </c>
      <c r="I7866" s="43" t="s">
        <v>1912</v>
      </c>
      <c r="J7866" s="43" t="s">
        <v>86</v>
      </c>
      <c r="K7866" s="43" t="s">
        <v>26</v>
      </c>
    </row>
    <row r="7867" ht="25.5" customHeight="1">
      <c r="A7867" s="56" t="s">
        <v>1913</v>
      </c>
      <c r="B7867" s="58" t="s">
        <v>4931</v>
      </c>
      <c r="C7867" s="56" t="s">
        <v>122</v>
      </c>
      <c r="D7867" s="56" t="s">
        <v>4932</v>
      </c>
      <c r="E7867" s="66" t="s">
        <v>1918</v>
      </c>
      <c r="F7867" s="42"/>
      <c r="G7867" s="57" t="s">
        <v>1919</v>
      </c>
      <c r="H7867" s="67">
        <v>1.0</v>
      </c>
      <c r="I7867" s="59"/>
      <c r="J7867" s="59">
        <v>138.41</v>
      </c>
      <c r="K7867" s="59">
        <v>138.41</v>
      </c>
    </row>
    <row r="7868" ht="24.0" customHeight="1">
      <c r="A7868" s="77" t="s">
        <v>1940</v>
      </c>
      <c r="B7868" s="78" t="s">
        <v>4935</v>
      </c>
      <c r="C7868" s="77" t="s">
        <v>122</v>
      </c>
      <c r="D7868" s="77" t="s">
        <v>4936</v>
      </c>
      <c r="E7868" s="79" t="s">
        <v>1948</v>
      </c>
      <c r="F7868" s="42"/>
      <c r="G7868" s="80" t="s">
        <v>1919</v>
      </c>
      <c r="H7868" s="81">
        <v>0.00626</v>
      </c>
      <c r="I7868" s="81">
        <v>0.0</v>
      </c>
      <c r="J7868" s="82">
        <v>22110.95</v>
      </c>
      <c r="K7868" s="82">
        <v>138.41</v>
      </c>
    </row>
    <row r="7869" ht="13.5" customHeight="1">
      <c r="A7869" s="64"/>
      <c r="B7869" s="64"/>
      <c r="C7869" s="64"/>
      <c r="D7869" s="64"/>
      <c r="E7869" s="64"/>
      <c r="F7869" s="64" t="s">
        <v>1935</v>
      </c>
      <c r="G7869" s="74">
        <v>83.98</v>
      </c>
      <c r="H7869" s="64" t="s">
        <v>1936</v>
      </c>
      <c r="I7869" s="74">
        <v>54.43</v>
      </c>
      <c r="J7869" s="64" t="s">
        <v>1937</v>
      </c>
      <c r="K7869" s="74">
        <v>138.41</v>
      </c>
    </row>
    <row r="7870" ht="13.5" customHeight="1">
      <c r="A7870" s="64"/>
      <c r="B7870" s="64"/>
      <c r="C7870" s="64"/>
      <c r="D7870" s="64"/>
      <c r="E7870" s="64"/>
      <c r="F7870" s="64" t="s">
        <v>1938</v>
      </c>
      <c r="G7870" s="74">
        <v>32.58</v>
      </c>
      <c r="H7870" s="75" t="s">
        <v>1939</v>
      </c>
      <c r="I7870" s="34"/>
      <c r="J7870" s="64"/>
      <c r="K7870" s="74">
        <v>170.99</v>
      </c>
    </row>
    <row r="7871" ht="0.75" customHeight="1">
      <c r="A7871" s="76"/>
      <c r="B7871" s="76"/>
      <c r="C7871" s="76"/>
      <c r="D7871" s="76"/>
      <c r="E7871" s="76"/>
      <c r="F7871" s="76"/>
      <c r="G7871" s="76"/>
      <c r="H7871" s="76"/>
      <c r="I7871" s="76"/>
      <c r="J7871" s="76"/>
      <c r="K7871" s="76"/>
    </row>
    <row r="7872" ht="18.0" customHeight="1">
      <c r="A7872" s="39"/>
      <c r="B7872" s="43" t="s">
        <v>83</v>
      </c>
      <c r="C7872" s="39" t="s">
        <v>84</v>
      </c>
      <c r="D7872" s="39" t="s">
        <v>24</v>
      </c>
      <c r="E7872" s="40" t="s">
        <v>1911</v>
      </c>
      <c r="F7872" s="42"/>
      <c r="G7872" s="54" t="s">
        <v>85</v>
      </c>
      <c r="H7872" s="43" t="s">
        <v>25</v>
      </c>
      <c r="I7872" s="43" t="s">
        <v>1912</v>
      </c>
      <c r="J7872" s="43" t="s">
        <v>86</v>
      </c>
      <c r="K7872" s="43" t="s">
        <v>26</v>
      </c>
    </row>
    <row r="7873" ht="25.5" customHeight="1">
      <c r="A7873" s="56" t="s">
        <v>1913</v>
      </c>
      <c r="B7873" s="58" t="s">
        <v>4939</v>
      </c>
      <c r="C7873" s="56" t="s">
        <v>122</v>
      </c>
      <c r="D7873" s="56" t="s">
        <v>4940</v>
      </c>
      <c r="E7873" s="66" t="s">
        <v>1918</v>
      </c>
      <c r="F7873" s="42"/>
      <c r="G7873" s="57" t="s">
        <v>1134</v>
      </c>
      <c r="H7873" s="67">
        <v>1.0</v>
      </c>
      <c r="I7873" s="59"/>
      <c r="J7873" s="59">
        <v>0.19</v>
      </c>
      <c r="K7873" s="59">
        <v>0.19</v>
      </c>
    </row>
    <row r="7874" ht="24.0" customHeight="1">
      <c r="A7874" s="77" t="s">
        <v>1940</v>
      </c>
      <c r="B7874" s="78" t="s">
        <v>4943</v>
      </c>
      <c r="C7874" s="77" t="s">
        <v>122</v>
      </c>
      <c r="D7874" s="77" t="s">
        <v>4944</v>
      </c>
      <c r="E7874" s="79" t="s">
        <v>1948</v>
      </c>
      <c r="F7874" s="42"/>
      <c r="G7874" s="80" t="s">
        <v>1134</v>
      </c>
      <c r="H7874" s="81">
        <v>0.01476</v>
      </c>
      <c r="I7874" s="81">
        <v>0.0</v>
      </c>
      <c r="J7874" s="82">
        <v>13.34</v>
      </c>
      <c r="K7874" s="82">
        <v>0.19</v>
      </c>
    </row>
    <row r="7875" ht="13.5" customHeight="1">
      <c r="A7875" s="64"/>
      <c r="B7875" s="64"/>
      <c r="C7875" s="64"/>
      <c r="D7875" s="64"/>
      <c r="E7875" s="64"/>
      <c r="F7875" s="64" t="s">
        <v>1935</v>
      </c>
      <c r="G7875" s="74">
        <v>0.09</v>
      </c>
      <c r="H7875" s="64" t="s">
        <v>1936</v>
      </c>
      <c r="I7875" s="74">
        <v>0.1</v>
      </c>
      <c r="J7875" s="64" t="s">
        <v>1937</v>
      </c>
      <c r="K7875" s="74">
        <v>0.19</v>
      </c>
    </row>
    <row r="7876" ht="13.5" customHeight="1">
      <c r="A7876" s="64"/>
      <c r="B7876" s="64"/>
      <c r="C7876" s="64"/>
      <c r="D7876" s="64"/>
      <c r="E7876" s="64"/>
      <c r="F7876" s="64" t="s">
        <v>1938</v>
      </c>
      <c r="G7876" s="74">
        <v>0.04</v>
      </c>
      <c r="H7876" s="75" t="s">
        <v>1939</v>
      </c>
      <c r="I7876" s="34"/>
      <c r="J7876" s="64"/>
      <c r="K7876" s="74">
        <v>0.23</v>
      </c>
    </row>
    <row r="7877" ht="0.75" customHeight="1">
      <c r="A7877" s="76"/>
      <c r="B7877" s="76"/>
      <c r="C7877" s="76"/>
      <c r="D7877" s="76"/>
      <c r="E7877" s="76"/>
      <c r="F7877" s="76"/>
      <c r="G7877" s="76"/>
      <c r="H7877" s="76"/>
      <c r="I7877" s="76"/>
      <c r="J7877" s="76"/>
      <c r="K7877" s="76"/>
    </row>
    <row r="7878" ht="18.0" customHeight="1">
      <c r="A7878" s="39"/>
      <c r="B7878" s="43" t="s">
        <v>83</v>
      </c>
      <c r="C7878" s="39" t="s">
        <v>84</v>
      </c>
      <c r="D7878" s="39" t="s">
        <v>24</v>
      </c>
      <c r="E7878" s="40" t="s">
        <v>1911</v>
      </c>
      <c r="F7878" s="42"/>
      <c r="G7878" s="54" t="s">
        <v>85</v>
      </c>
      <c r="H7878" s="43" t="s">
        <v>25</v>
      </c>
      <c r="I7878" s="43" t="s">
        <v>86</v>
      </c>
      <c r="J7878" s="43" t="s">
        <v>26</v>
      </c>
      <c r="K7878" s="4"/>
    </row>
    <row r="7879" ht="25.5" customHeight="1">
      <c r="A7879" s="56" t="s">
        <v>1913</v>
      </c>
      <c r="B7879" s="58" t="s">
        <v>4758</v>
      </c>
      <c r="C7879" s="56" t="s">
        <v>104</v>
      </c>
      <c r="D7879" s="56" t="s">
        <v>4759</v>
      </c>
      <c r="E7879" s="66" t="s">
        <v>2157</v>
      </c>
      <c r="F7879" s="42"/>
      <c r="G7879" s="57" t="s">
        <v>1978</v>
      </c>
      <c r="H7879" s="67">
        <v>1.0</v>
      </c>
      <c r="I7879" s="59">
        <v>0.68</v>
      </c>
      <c r="J7879" s="59">
        <v>0.68</v>
      </c>
      <c r="K7879" s="4"/>
    </row>
    <row r="7880" ht="19.5" customHeight="1">
      <c r="A7880" s="39" t="s">
        <v>2462</v>
      </c>
      <c r="B7880" s="43" t="s">
        <v>83</v>
      </c>
      <c r="C7880" s="39" t="s">
        <v>84</v>
      </c>
      <c r="D7880" s="39" t="s">
        <v>1948</v>
      </c>
      <c r="E7880" s="43" t="s">
        <v>1596</v>
      </c>
      <c r="F7880" s="92" t="s">
        <v>1975</v>
      </c>
      <c r="G7880" s="41"/>
      <c r="H7880" s="41"/>
      <c r="I7880" s="42"/>
      <c r="J7880" s="43" t="s">
        <v>2456</v>
      </c>
      <c r="K7880" s="4"/>
    </row>
    <row r="7881" ht="25.5" customHeight="1">
      <c r="A7881" s="77" t="s">
        <v>1940</v>
      </c>
      <c r="B7881" s="78" t="s">
        <v>4754</v>
      </c>
      <c r="C7881" s="77" t="s">
        <v>104</v>
      </c>
      <c r="D7881" s="77" t="s">
        <v>4755</v>
      </c>
      <c r="E7881" s="81">
        <v>0.03732</v>
      </c>
      <c r="F7881" s="77"/>
      <c r="G7881" s="77"/>
      <c r="H7881" s="77"/>
      <c r="I7881" s="86" t="s">
        <v>4739</v>
      </c>
      <c r="J7881" s="86" t="s">
        <v>4760</v>
      </c>
      <c r="K7881" s="4"/>
    </row>
    <row r="7882" ht="19.5" customHeight="1">
      <c r="A7882" s="51"/>
      <c r="B7882" s="38"/>
      <c r="C7882" s="38"/>
      <c r="D7882" s="38"/>
      <c r="E7882" s="34"/>
      <c r="F7882" s="51" t="s">
        <v>2469</v>
      </c>
      <c r="G7882" s="38"/>
      <c r="H7882" s="38"/>
      <c r="I7882" s="34"/>
      <c r="J7882" s="93">
        <v>0.0</v>
      </c>
      <c r="K7882" s="4"/>
    </row>
    <row r="7883" ht="19.5" customHeight="1">
      <c r="A7883" s="51"/>
      <c r="B7883" s="38"/>
      <c r="C7883" s="38"/>
      <c r="D7883" s="38"/>
      <c r="E7883" s="34"/>
      <c r="F7883" s="51" t="s">
        <v>2470</v>
      </c>
      <c r="G7883" s="38"/>
      <c r="H7883" s="38"/>
      <c r="I7883" s="34"/>
      <c r="J7883" s="49">
        <v>0.6804</v>
      </c>
      <c r="K7883" s="4"/>
    </row>
    <row r="7884" ht="19.5" customHeight="1">
      <c r="A7884" s="51"/>
      <c r="B7884" s="38"/>
      <c r="C7884" s="38"/>
      <c r="D7884" s="38"/>
      <c r="E7884" s="34"/>
      <c r="F7884" s="51" t="s">
        <v>1968</v>
      </c>
      <c r="G7884" s="38"/>
      <c r="H7884" s="38"/>
      <c r="I7884" s="34"/>
      <c r="J7884" s="49">
        <v>0.6804</v>
      </c>
      <c r="K7884" s="4"/>
    </row>
    <row r="7885" ht="19.5" customHeight="1">
      <c r="A7885" s="51"/>
      <c r="B7885" s="38"/>
      <c r="C7885" s="38"/>
      <c r="D7885" s="38"/>
      <c r="E7885" s="34"/>
      <c r="F7885" s="51" t="s">
        <v>1969</v>
      </c>
      <c r="G7885" s="38"/>
      <c r="H7885" s="38"/>
      <c r="I7885" s="34"/>
      <c r="J7885" s="49">
        <v>1.0</v>
      </c>
      <c r="K7885" s="4"/>
    </row>
    <row r="7886" ht="19.5" customHeight="1">
      <c r="A7886" s="51"/>
      <c r="B7886" s="38"/>
      <c r="C7886" s="38"/>
      <c r="D7886" s="38"/>
      <c r="E7886" s="34"/>
      <c r="F7886" s="51" t="s">
        <v>1970</v>
      </c>
      <c r="G7886" s="38"/>
      <c r="H7886" s="38"/>
      <c r="I7886" s="34"/>
      <c r="J7886" s="49">
        <v>0.6804</v>
      </c>
      <c r="K7886" s="4"/>
    </row>
    <row r="7887" ht="13.5" customHeight="1">
      <c r="A7887" s="64"/>
      <c r="B7887" s="64"/>
      <c r="C7887" s="64"/>
      <c r="D7887" s="64"/>
      <c r="E7887" s="64" t="s">
        <v>1935</v>
      </c>
      <c r="F7887" s="74">
        <v>0.0</v>
      </c>
      <c r="G7887" s="64" t="s">
        <v>1936</v>
      </c>
      <c r="H7887" s="74">
        <v>0.68</v>
      </c>
      <c r="I7887" s="64" t="s">
        <v>1937</v>
      </c>
      <c r="J7887" s="74">
        <v>0.6804</v>
      </c>
      <c r="K7887" s="4"/>
    </row>
    <row r="7888" ht="13.5" customHeight="1">
      <c r="A7888" s="64"/>
      <c r="B7888" s="64"/>
      <c r="C7888" s="64"/>
      <c r="D7888" s="64"/>
      <c r="E7888" s="64" t="s">
        <v>1938</v>
      </c>
      <c r="F7888" s="74">
        <v>0.16</v>
      </c>
      <c r="G7888" s="64"/>
      <c r="H7888" s="75" t="s">
        <v>1939</v>
      </c>
      <c r="I7888" s="34"/>
      <c r="J7888" s="74">
        <v>0.84</v>
      </c>
      <c r="K7888" s="4"/>
    </row>
    <row r="7889" ht="0.75" customHeight="1">
      <c r="A7889" s="76"/>
      <c r="B7889" s="76"/>
      <c r="C7889" s="76"/>
      <c r="D7889" s="76"/>
      <c r="E7889" s="76"/>
      <c r="F7889" s="76"/>
      <c r="G7889" s="76"/>
      <c r="H7889" s="76"/>
      <c r="I7889" s="76"/>
      <c r="J7889" s="76"/>
      <c r="K7889" s="4"/>
    </row>
    <row r="7890" ht="18.0" customHeight="1">
      <c r="A7890" s="39"/>
      <c r="B7890" s="43" t="s">
        <v>83</v>
      </c>
      <c r="C7890" s="39" t="s">
        <v>84</v>
      </c>
      <c r="D7890" s="39" t="s">
        <v>24</v>
      </c>
      <c r="E7890" s="40" t="s">
        <v>1911</v>
      </c>
      <c r="F7890" s="42"/>
      <c r="G7890" s="54" t="s">
        <v>85</v>
      </c>
      <c r="H7890" s="43" t="s">
        <v>25</v>
      </c>
      <c r="I7890" s="43" t="s">
        <v>1912</v>
      </c>
      <c r="J7890" s="43" t="s">
        <v>86</v>
      </c>
      <c r="K7890" s="43" t="s">
        <v>26</v>
      </c>
    </row>
    <row r="7891" ht="25.5" customHeight="1">
      <c r="A7891" s="56" t="s">
        <v>1913</v>
      </c>
      <c r="B7891" s="58" t="s">
        <v>4951</v>
      </c>
      <c r="C7891" s="56" t="s">
        <v>122</v>
      </c>
      <c r="D7891" s="56" t="s">
        <v>4952</v>
      </c>
      <c r="E7891" s="66" t="s">
        <v>1918</v>
      </c>
      <c r="F7891" s="42"/>
      <c r="G7891" s="57" t="s">
        <v>1134</v>
      </c>
      <c r="H7891" s="67">
        <v>1.0</v>
      </c>
      <c r="I7891" s="59"/>
      <c r="J7891" s="59">
        <v>0.59</v>
      </c>
      <c r="K7891" s="59">
        <v>0.59</v>
      </c>
    </row>
    <row r="7892" ht="24.0" customHeight="1">
      <c r="A7892" s="77" t="s">
        <v>1940</v>
      </c>
      <c r="B7892" s="78" t="s">
        <v>4221</v>
      </c>
      <c r="C7892" s="77" t="s">
        <v>122</v>
      </c>
      <c r="D7892" s="77" t="s">
        <v>4222</v>
      </c>
      <c r="E7892" s="79" t="s">
        <v>1948</v>
      </c>
      <c r="F7892" s="42"/>
      <c r="G7892" s="80" t="s">
        <v>1134</v>
      </c>
      <c r="H7892" s="81">
        <v>0.03732</v>
      </c>
      <c r="I7892" s="81">
        <v>0.0</v>
      </c>
      <c r="J7892" s="82">
        <v>15.85</v>
      </c>
      <c r="K7892" s="82">
        <v>0.59</v>
      </c>
    </row>
    <row r="7893" ht="13.5" customHeight="1">
      <c r="A7893" s="64"/>
      <c r="B7893" s="64"/>
      <c r="C7893" s="64"/>
      <c r="D7893" s="64"/>
      <c r="E7893" s="64"/>
      <c r="F7893" s="64" t="s">
        <v>1935</v>
      </c>
      <c r="G7893" s="74">
        <v>0.28</v>
      </c>
      <c r="H7893" s="64" t="s">
        <v>1936</v>
      </c>
      <c r="I7893" s="74">
        <v>0.31</v>
      </c>
      <c r="J7893" s="64" t="s">
        <v>1937</v>
      </c>
      <c r="K7893" s="74">
        <v>0.59</v>
      </c>
    </row>
    <row r="7894" ht="13.5" customHeight="1">
      <c r="A7894" s="64"/>
      <c r="B7894" s="64"/>
      <c r="C7894" s="64"/>
      <c r="D7894" s="64"/>
      <c r="E7894" s="64"/>
      <c r="F7894" s="64" t="s">
        <v>1938</v>
      </c>
      <c r="G7894" s="74">
        <v>0.13</v>
      </c>
      <c r="H7894" s="75" t="s">
        <v>1939</v>
      </c>
      <c r="I7894" s="34"/>
      <c r="J7894" s="64"/>
      <c r="K7894" s="74">
        <v>0.72</v>
      </c>
    </row>
    <row r="7895" ht="0.75" customHeight="1">
      <c r="A7895" s="76"/>
      <c r="B7895" s="76"/>
      <c r="C7895" s="76"/>
      <c r="D7895" s="76"/>
      <c r="E7895" s="76"/>
      <c r="F7895" s="76"/>
      <c r="G7895" s="76"/>
      <c r="H7895" s="76"/>
      <c r="I7895" s="76"/>
      <c r="J7895" s="76"/>
      <c r="K7895" s="76"/>
    </row>
    <row r="7896" ht="18.0" customHeight="1">
      <c r="A7896" s="39"/>
      <c r="B7896" s="43" t="s">
        <v>83</v>
      </c>
      <c r="C7896" s="39" t="s">
        <v>84</v>
      </c>
      <c r="D7896" s="39" t="s">
        <v>24</v>
      </c>
      <c r="E7896" s="40" t="s">
        <v>1911</v>
      </c>
      <c r="F7896" s="42"/>
      <c r="G7896" s="54" t="s">
        <v>85</v>
      </c>
      <c r="H7896" s="43" t="s">
        <v>25</v>
      </c>
      <c r="I7896" s="43" t="s">
        <v>1912</v>
      </c>
      <c r="J7896" s="43" t="s">
        <v>86</v>
      </c>
      <c r="K7896" s="43" t="s">
        <v>26</v>
      </c>
    </row>
    <row r="7897" ht="39.0" customHeight="1">
      <c r="A7897" s="56" t="s">
        <v>1913</v>
      </c>
      <c r="B7897" s="58" t="s">
        <v>4953</v>
      </c>
      <c r="C7897" s="56" t="s">
        <v>122</v>
      </c>
      <c r="D7897" s="56" t="s">
        <v>4954</v>
      </c>
      <c r="E7897" s="66" t="s">
        <v>1918</v>
      </c>
      <c r="F7897" s="42"/>
      <c r="G7897" s="57" t="s">
        <v>1134</v>
      </c>
      <c r="H7897" s="67">
        <v>1.0</v>
      </c>
      <c r="I7897" s="59"/>
      <c r="J7897" s="59">
        <v>0.28</v>
      </c>
      <c r="K7897" s="59">
        <v>0.28</v>
      </c>
    </row>
    <row r="7898" ht="25.5" customHeight="1">
      <c r="A7898" s="77" t="s">
        <v>1940</v>
      </c>
      <c r="B7898" s="78" t="s">
        <v>4957</v>
      </c>
      <c r="C7898" s="77" t="s">
        <v>122</v>
      </c>
      <c r="D7898" s="77" t="s">
        <v>4958</v>
      </c>
      <c r="E7898" s="79" t="s">
        <v>1948</v>
      </c>
      <c r="F7898" s="42"/>
      <c r="G7898" s="80" t="s">
        <v>1134</v>
      </c>
      <c r="H7898" s="81">
        <v>0.01798</v>
      </c>
      <c r="I7898" s="81">
        <v>0.0</v>
      </c>
      <c r="J7898" s="82">
        <v>15.85</v>
      </c>
      <c r="K7898" s="82">
        <v>0.28</v>
      </c>
    </row>
    <row r="7899" ht="13.5" customHeight="1">
      <c r="A7899" s="64"/>
      <c r="B7899" s="64"/>
      <c r="C7899" s="64"/>
      <c r="D7899" s="64"/>
      <c r="E7899" s="64"/>
      <c r="F7899" s="64" t="s">
        <v>1935</v>
      </c>
      <c r="G7899" s="74">
        <v>0.13</v>
      </c>
      <c r="H7899" s="64" t="s">
        <v>1936</v>
      </c>
      <c r="I7899" s="74">
        <v>0.15</v>
      </c>
      <c r="J7899" s="64" t="s">
        <v>1937</v>
      </c>
      <c r="K7899" s="74">
        <v>0.28</v>
      </c>
    </row>
    <row r="7900" ht="13.5" customHeight="1">
      <c r="A7900" s="64"/>
      <c r="B7900" s="64"/>
      <c r="C7900" s="64"/>
      <c r="D7900" s="64"/>
      <c r="E7900" s="64"/>
      <c r="F7900" s="64" t="s">
        <v>1938</v>
      </c>
      <c r="G7900" s="74">
        <v>0.06</v>
      </c>
      <c r="H7900" s="75" t="s">
        <v>1939</v>
      </c>
      <c r="I7900" s="34"/>
      <c r="J7900" s="64"/>
      <c r="K7900" s="74">
        <v>0.34</v>
      </c>
    </row>
    <row r="7901" ht="0.75" customHeight="1">
      <c r="A7901" s="76"/>
      <c r="B7901" s="76"/>
      <c r="C7901" s="76"/>
      <c r="D7901" s="76"/>
      <c r="E7901" s="76"/>
      <c r="F7901" s="76"/>
      <c r="G7901" s="76"/>
      <c r="H7901" s="76"/>
      <c r="I7901" s="76"/>
      <c r="J7901" s="76"/>
      <c r="K7901" s="76"/>
    </row>
    <row r="7902" ht="18.0" customHeight="1">
      <c r="A7902" s="39"/>
      <c r="B7902" s="43" t="s">
        <v>83</v>
      </c>
      <c r="C7902" s="39" t="s">
        <v>84</v>
      </c>
      <c r="D7902" s="39" t="s">
        <v>24</v>
      </c>
      <c r="E7902" s="40" t="s">
        <v>1911</v>
      </c>
      <c r="F7902" s="42"/>
      <c r="G7902" s="54" t="s">
        <v>85</v>
      </c>
      <c r="H7902" s="43" t="s">
        <v>25</v>
      </c>
      <c r="I7902" s="43" t="s">
        <v>1912</v>
      </c>
      <c r="J7902" s="43" t="s">
        <v>86</v>
      </c>
      <c r="K7902" s="43" t="s">
        <v>26</v>
      </c>
    </row>
    <row r="7903" ht="39.0" customHeight="1">
      <c r="A7903" s="56" t="s">
        <v>1913</v>
      </c>
      <c r="B7903" s="58" t="s">
        <v>4961</v>
      </c>
      <c r="C7903" s="56" t="s">
        <v>201</v>
      </c>
      <c r="D7903" s="56" t="s">
        <v>4962</v>
      </c>
      <c r="E7903" s="66">
        <v>0.0</v>
      </c>
      <c r="F7903" s="42"/>
      <c r="G7903" s="57" t="s">
        <v>2070</v>
      </c>
      <c r="H7903" s="67">
        <v>1.0</v>
      </c>
      <c r="I7903" s="59"/>
      <c r="J7903" s="59">
        <v>0.3</v>
      </c>
      <c r="K7903" s="59">
        <v>0.3</v>
      </c>
    </row>
    <row r="7904" ht="24.0" customHeight="1">
      <c r="A7904" s="77" t="s">
        <v>1940</v>
      </c>
      <c r="B7904" s="78" t="s">
        <v>4975</v>
      </c>
      <c r="C7904" s="77" t="s">
        <v>201</v>
      </c>
      <c r="D7904" s="77" t="s">
        <v>4976</v>
      </c>
      <c r="E7904" s="79" t="s">
        <v>1948</v>
      </c>
      <c r="F7904" s="42"/>
      <c r="G7904" s="80" t="s">
        <v>2070</v>
      </c>
      <c r="H7904" s="81">
        <v>0.0189</v>
      </c>
      <c r="I7904" s="81">
        <v>0.0</v>
      </c>
      <c r="J7904" s="82">
        <v>16.03</v>
      </c>
      <c r="K7904" s="82">
        <v>0.3</v>
      </c>
    </row>
    <row r="7905" ht="13.5" customHeight="1">
      <c r="A7905" s="64"/>
      <c r="B7905" s="64"/>
      <c r="C7905" s="64"/>
      <c r="D7905" s="64"/>
      <c r="E7905" s="64"/>
      <c r="F7905" s="64" t="s">
        <v>1935</v>
      </c>
      <c r="G7905" s="74">
        <v>0.14</v>
      </c>
      <c r="H7905" s="64" t="s">
        <v>1936</v>
      </c>
      <c r="I7905" s="74">
        <v>0.16</v>
      </c>
      <c r="J7905" s="64" t="s">
        <v>1937</v>
      </c>
      <c r="K7905" s="74">
        <v>0.3</v>
      </c>
    </row>
    <row r="7906" ht="13.5" customHeight="1">
      <c r="A7906" s="64"/>
      <c r="B7906" s="64"/>
      <c r="C7906" s="64"/>
      <c r="D7906" s="64"/>
      <c r="E7906" s="64"/>
      <c r="F7906" s="64" t="s">
        <v>1938</v>
      </c>
      <c r="G7906" s="74">
        <v>0.07</v>
      </c>
      <c r="H7906" s="75" t="s">
        <v>1939</v>
      </c>
      <c r="I7906" s="34"/>
      <c r="J7906" s="64"/>
      <c r="K7906" s="74">
        <v>0.37</v>
      </c>
    </row>
    <row r="7907" ht="0.75" customHeight="1">
      <c r="A7907" s="76"/>
      <c r="B7907" s="76"/>
      <c r="C7907" s="76"/>
      <c r="D7907" s="76"/>
      <c r="E7907" s="76"/>
      <c r="F7907" s="76"/>
      <c r="G7907" s="76"/>
      <c r="H7907" s="76"/>
      <c r="I7907" s="76"/>
      <c r="J7907" s="76"/>
      <c r="K7907" s="76"/>
    </row>
    <row r="7908" ht="18.0" customHeight="1">
      <c r="A7908" s="39"/>
      <c r="B7908" s="43" t="s">
        <v>83</v>
      </c>
      <c r="C7908" s="39" t="s">
        <v>84</v>
      </c>
      <c r="D7908" s="39" t="s">
        <v>24</v>
      </c>
      <c r="E7908" s="40" t="s">
        <v>1911</v>
      </c>
      <c r="F7908" s="42"/>
      <c r="G7908" s="54" t="s">
        <v>85</v>
      </c>
      <c r="H7908" s="43" t="s">
        <v>25</v>
      </c>
      <c r="I7908" s="43" t="s">
        <v>1912</v>
      </c>
      <c r="J7908" s="43" t="s">
        <v>86</v>
      </c>
      <c r="K7908" s="43" t="s">
        <v>26</v>
      </c>
    </row>
    <row r="7909" ht="25.5" customHeight="1">
      <c r="A7909" s="56" t="s">
        <v>1913</v>
      </c>
      <c r="B7909" s="58" t="s">
        <v>4977</v>
      </c>
      <c r="C7909" s="56" t="s">
        <v>122</v>
      </c>
      <c r="D7909" s="56" t="s">
        <v>4978</v>
      </c>
      <c r="E7909" s="66" t="s">
        <v>1918</v>
      </c>
      <c r="F7909" s="42"/>
      <c r="G7909" s="57" t="s">
        <v>1134</v>
      </c>
      <c r="H7909" s="67">
        <v>1.0</v>
      </c>
      <c r="I7909" s="59"/>
      <c r="J7909" s="59">
        <v>0.18</v>
      </c>
      <c r="K7909" s="59">
        <v>0.18</v>
      </c>
    </row>
    <row r="7910" ht="24.0" customHeight="1">
      <c r="A7910" s="77" t="s">
        <v>1940</v>
      </c>
      <c r="B7910" s="78" t="s">
        <v>4979</v>
      </c>
      <c r="C7910" s="77" t="s">
        <v>122</v>
      </c>
      <c r="D7910" s="77" t="s">
        <v>4980</v>
      </c>
      <c r="E7910" s="79" t="s">
        <v>1948</v>
      </c>
      <c r="F7910" s="42"/>
      <c r="G7910" s="80" t="s">
        <v>1134</v>
      </c>
      <c r="H7910" s="81">
        <v>0.01154</v>
      </c>
      <c r="I7910" s="81">
        <v>0.0</v>
      </c>
      <c r="J7910" s="82">
        <v>15.85</v>
      </c>
      <c r="K7910" s="82">
        <v>0.18</v>
      </c>
    </row>
    <row r="7911" ht="13.5" customHeight="1">
      <c r="A7911" s="64"/>
      <c r="B7911" s="64"/>
      <c r="C7911" s="64"/>
      <c r="D7911" s="64"/>
      <c r="E7911" s="64"/>
      <c r="F7911" s="64" t="s">
        <v>1935</v>
      </c>
      <c r="G7911" s="74">
        <v>0.08</v>
      </c>
      <c r="H7911" s="64" t="s">
        <v>1936</v>
      </c>
      <c r="I7911" s="74">
        <v>0.1</v>
      </c>
      <c r="J7911" s="64" t="s">
        <v>1937</v>
      </c>
      <c r="K7911" s="74">
        <v>0.18</v>
      </c>
    </row>
    <row r="7912" ht="13.5" customHeight="1">
      <c r="A7912" s="64"/>
      <c r="B7912" s="64"/>
      <c r="C7912" s="64"/>
      <c r="D7912" s="64"/>
      <c r="E7912" s="64"/>
      <c r="F7912" s="64" t="s">
        <v>1938</v>
      </c>
      <c r="G7912" s="74">
        <v>0.04</v>
      </c>
      <c r="H7912" s="75" t="s">
        <v>1939</v>
      </c>
      <c r="I7912" s="34"/>
      <c r="J7912" s="64"/>
      <c r="K7912" s="74">
        <v>0.22</v>
      </c>
    </row>
    <row r="7913" ht="0.75" customHeight="1">
      <c r="A7913" s="76"/>
      <c r="B7913" s="76"/>
      <c r="C7913" s="76"/>
      <c r="D7913" s="76"/>
      <c r="E7913" s="76"/>
      <c r="F7913" s="76"/>
      <c r="G7913" s="76"/>
      <c r="H7913" s="76"/>
      <c r="I7913" s="76"/>
      <c r="J7913" s="76"/>
      <c r="K7913" s="76"/>
    </row>
    <row r="7914" ht="18.0" customHeight="1">
      <c r="A7914" s="39"/>
      <c r="B7914" s="43" t="s">
        <v>83</v>
      </c>
      <c r="C7914" s="39" t="s">
        <v>84</v>
      </c>
      <c r="D7914" s="39" t="s">
        <v>24</v>
      </c>
      <c r="E7914" s="40" t="s">
        <v>1911</v>
      </c>
      <c r="F7914" s="42"/>
      <c r="G7914" s="54" t="s">
        <v>85</v>
      </c>
      <c r="H7914" s="43" t="s">
        <v>25</v>
      </c>
      <c r="I7914" s="43" t="s">
        <v>1912</v>
      </c>
      <c r="J7914" s="43" t="s">
        <v>86</v>
      </c>
      <c r="K7914" s="43" t="s">
        <v>26</v>
      </c>
    </row>
    <row r="7915" ht="25.5" customHeight="1">
      <c r="A7915" s="56" t="s">
        <v>1913</v>
      </c>
      <c r="B7915" s="58" t="s">
        <v>4981</v>
      </c>
      <c r="C7915" s="56" t="s">
        <v>122</v>
      </c>
      <c r="D7915" s="56" t="s">
        <v>4982</v>
      </c>
      <c r="E7915" s="66" t="s">
        <v>1918</v>
      </c>
      <c r="F7915" s="42"/>
      <c r="G7915" s="57" t="s">
        <v>1134</v>
      </c>
      <c r="H7915" s="67">
        <v>1.0</v>
      </c>
      <c r="I7915" s="59"/>
      <c r="J7915" s="59">
        <v>0.3</v>
      </c>
      <c r="K7915" s="59">
        <v>0.3</v>
      </c>
    </row>
    <row r="7916" ht="24.0" customHeight="1">
      <c r="A7916" s="77" t="s">
        <v>1940</v>
      </c>
      <c r="B7916" s="78" t="s">
        <v>4983</v>
      </c>
      <c r="C7916" s="77" t="s">
        <v>122</v>
      </c>
      <c r="D7916" s="77" t="s">
        <v>4984</v>
      </c>
      <c r="E7916" s="79" t="s">
        <v>1948</v>
      </c>
      <c r="F7916" s="42"/>
      <c r="G7916" s="80" t="s">
        <v>1134</v>
      </c>
      <c r="H7916" s="81">
        <v>0.01476</v>
      </c>
      <c r="I7916" s="81">
        <v>0.0</v>
      </c>
      <c r="J7916" s="82">
        <v>20.46</v>
      </c>
      <c r="K7916" s="82">
        <v>0.3</v>
      </c>
    </row>
    <row r="7917" ht="13.5" customHeight="1">
      <c r="A7917" s="64"/>
      <c r="B7917" s="64"/>
      <c r="C7917" s="64"/>
      <c r="D7917" s="64"/>
      <c r="E7917" s="64"/>
      <c r="F7917" s="64" t="s">
        <v>1935</v>
      </c>
      <c r="G7917" s="74">
        <v>0.14</v>
      </c>
      <c r="H7917" s="64" t="s">
        <v>1936</v>
      </c>
      <c r="I7917" s="74">
        <v>0.16</v>
      </c>
      <c r="J7917" s="64" t="s">
        <v>1937</v>
      </c>
      <c r="K7917" s="74">
        <v>0.3</v>
      </c>
    </row>
    <row r="7918" ht="13.5" customHeight="1">
      <c r="A7918" s="64"/>
      <c r="B7918" s="64"/>
      <c r="C7918" s="64"/>
      <c r="D7918" s="64"/>
      <c r="E7918" s="64"/>
      <c r="F7918" s="64" t="s">
        <v>1938</v>
      </c>
      <c r="G7918" s="74">
        <v>0.07</v>
      </c>
      <c r="H7918" s="75" t="s">
        <v>1939</v>
      </c>
      <c r="I7918" s="34"/>
      <c r="J7918" s="64"/>
      <c r="K7918" s="74">
        <v>0.37</v>
      </c>
    </row>
    <row r="7919" ht="0.75" customHeight="1">
      <c r="A7919" s="76"/>
      <c r="B7919" s="76"/>
      <c r="C7919" s="76"/>
      <c r="D7919" s="76"/>
      <c r="E7919" s="76"/>
      <c r="F7919" s="76"/>
      <c r="G7919" s="76"/>
      <c r="H7919" s="76"/>
      <c r="I7919" s="76"/>
      <c r="J7919" s="76"/>
      <c r="K7919" s="76"/>
    </row>
    <row r="7920" ht="18.0" customHeight="1">
      <c r="A7920" s="39"/>
      <c r="B7920" s="43" t="s">
        <v>83</v>
      </c>
      <c r="C7920" s="39" t="s">
        <v>84</v>
      </c>
      <c r="D7920" s="39" t="s">
        <v>24</v>
      </c>
      <c r="E7920" s="40" t="s">
        <v>1911</v>
      </c>
      <c r="F7920" s="42"/>
      <c r="G7920" s="54" t="s">
        <v>85</v>
      </c>
      <c r="H7920" s="43" t="s">
        <v>25</v>
      </c>
      <c r="I7920" s="43" t="s">
        <v>1912</v>
      </c>
      <c r="J7920" s="43" t="s">
        <v>86</v>
      </c>
      <c r="K7920" s="43" t="s">
        <v>26</v>
      </c>
    </row>
    <row r="7921" ht="25.5" customHeight="1">
      <c r="A7921" s="56" t="s">
        <v>1913</v>
      </c>
      <c r="B7921" s="58" t="s">
        <v>5053</v>
      </c>
      <c r="C7921" s="56" t="s">
        <v>122</v>
      </c>
      <c r="D7921" s="56" t="s">
        <v>5054</v>
      </c>
      <c r="E7921" s="66" t="s">
        <v>1918</v>
      </c>
      <c r="F7921" s="42"/>
      <c r="G7921" s="57" t="s">
        <v>1134</v>
      </c>
      <c r="H7921" s="67">
        <v>1.0</v>
      </c>
      <c r="I7921" s="59"/>
      <c r="J7921" s="59">
        <v>0.21</v>
      </c>
      <c r="K7921" s="59">
        <v>0.21</v>
      </c>
    </row>
    <row r="7922" ht="24.0" customHeight="1">
      <c r="A7922" s="77" t="s">
        <v>1940</v>
      </c>
      <c r="B7922" s="78" t="s">
        <v>5055</v>
      </c>
      <c r="C7922" s="77" t="s">
        <v>122</v>
      </c>
      <c r="D7922" s="77" t="s">
        <v>5056</v>
      </c>
      <c r="E7922" s="79" t="s">
        <v>1948</v>
      </c>
      <c r="F7922" s="42"/>
      <c r="G7922" s="80" t="s">
        <v>1134</v>
      </c>
      <c r="H7922" s="81">
        <v>0.01154</v>
      </c>
      <c r="I7922" s="81">
        <v>0.0</v>
      </c>
      <c r="J7922" s="82">
        <v>18.53</v>
      </c>
      <c r="K7922" s="82">
        <v>0.21</v>
      </c>
    </row>
    <row r="7923" ht="13.5" customHeight="1">
      <c r="A7923" s="64"/>
      <c r="B7923" s="64"/>
      <c r="C7923" s="64"/>
      <c r="D7923" s="64"/>
      <c r="E7923" s="64"/>
      <c r="F7923" s="64" t="s">
        <v>1935</v>
      </c>
      <c r="G7923" s="74">
        <v>0.1</v>
      </c>
      <c r="H7923" s="64" t="s">
        <v>1936</v>
      </c>
      <c r="I7923" s="74">
        <v>0.11</v>
      </c>
      <c r="J7923" s="64" t="s">
        <v>1937</v>
      </c>
      <c r="K7923" s="74">
        <v>0.21</v>
      </c>
    </row>
    <row r="7924" ht="13.5" customHeight="1">
      <c r="A7924" s="64"/>
      <c r="B7924" s="64"/>
      <c r="C7924" s="64"/>
      <c r="D7924" s="64"/>
      <c r="E7924" s="64"/>
      <c r="F7924" s="64" t="s">
        <v>1938</v>
      </c>
      <c r="G7924" s="74">
        <v>0.04</v>
      </c>
      <c r="H7924" s="75" t="s">
        <v>1939</v>
      </c>
      <c r="I7924" s="34"/>
      <c r="J7924" s="64"/>
      <c r="K7924" s="74">
        <v>0.25</v>
      </c>
    </row>
    <row r="7925" ht="0.75" customHeight="1">
      <c r="A7925" s="76"/>
      <c r="B7925" s="76"/>
      <c r="C7925" s="76"/>
      <c r="D7925" s="76"/>
      <c r="E7925" s="76"/>
      <c r="F7925" s="76"/>
      <c r="G7925" s="76"/>
      <c r="H7925" s="76"/>
      <c r="I7925" s="76"/>
      <c r="J7925" s="76"/>
      <c r="K7925" s="76"/>
    </row>
    <row r="7926" ht="18.0" customHeight="1">
      <c r="A7926" s="39"/>
      <c r="B7926" s="43" t="s">
        <v>83</v>
      </c>
      <c r="C7926" s="39" t="s">
        <v>84</v>
      </c>
      <c r="D7926" s="39" t="s">
        <v>24</v>
      </c>
      <c r="E7926" s="40" t="s">
        <v>1911</v>
      </c>
      <c r="F7926" s="42"/>
      <c r="G7926" s="54" t="s">
        <v>85</v>
      </c>
      <c r="H7926" s="43" t="s">
        <v>25</v>
      </c>
      <c r="I7926" s="43" t="s">
        <v>1912</v>
      </c>
      <c r="J7926" s="43" t="s">
        <v>86</v>
      </c>
      <c r="K7926" s="43" t="s">
        <v>26</v>
      </c>
    </row>
    <row r="7927" ht="25.5" customHeight="1">
      <c r="A7927" s="56" t="s">
        <v>1913</v>
      </c>
      <c r="B7927" s="58" t="s">
        <v>5111</v>
      </c>
      <c r="C7927" s="56" t="s">
        <v>122</v>
      </c>
      <c r="D7927" s="56" t="s">
        <v>5112</v>
      </c>
      <c r="E7927" s="66" t="s">
        <v>1918</v>
      </c>
      <c r="F7927" s="42"/>
      <c r="G7927" s="57" t="s">
        <v>1134</v>
      </c>
      <c r="H7927" s="67">
        <v>1.0</v>
      </c>
      <c r="I7927" s="59"/>
      <c r="J7927" s="59">
        <v>0.28</v>
      </c>
      <c r="K7927" s="59">
        <v>0.28</v>
      </c>
    </row>
    <row r="7928" ht="24.0" customHeight="1">
      <c r="A7928" s="77" t="s">
        <v>1940</v>
      </c>
      <c r="B7928" s="78" t="s">
        <v>5113</v>
      </c>
      <c r="C7928" s="77" t="s">
        <v>122</v>
      </c>
      <c r="D7928" s="77" t="s">
        <v>5114</v>
      </c>
      <c r="E7928" s="79" t="s">
        <v>1948</v>
      </c>
      <c r="F7928" s="42"/>
      <c r="G7928" s="80" t="s">
        <v>1134</v>
      </c>
      <c r="H7928" s="81">
        <v>0.01476</v>
      </c>
      <c r="I7928" s="81">
        <v>0.0</v>
      </c>
      <c r="J7928" s="82">
        <v>19.25</v>
      </c>
      <c r="K7928" s="82">
        <v>0.28</v>
      </c>
    </row>
    <row r="7929" ht="13.5" customHeight="1">
      <c r="A7929" s="64"/>
      <c r="B7929" s="64"/>
      <c r="C7929" s="64"/>
      <c r="D7929" s="64"/>
      <c r="E7929" s="64"/>
      <c r="F7929" s="64" t="s">
        <v>1935</v>
      </c>
      <c r="G7929" s="74">
        <v>0.13</v>
      </c>
      <c r="H7929" s="64" t="s">
        <v>1936</v>
      </c>
      <c r="I7929" s="74">
        <v>0.15</v>
      </c>
      <c r="J7929" s="64" t="s">
        <v>1937</v>
      </c>
      <c r="K7929" s="74">
        <v>0.28</v>
      </c>
    </row>
    <row r="7930" ht="13.5" customHeight="1">
      <c r="A7930" s="64"/>
      <c r="B7930" s="64"/>
      <c r="C7930" s="64"/>
      <c r="D7930" s="64"/>
      <c r="E7930" s="64"/>
      <c r="F7930" s="64" t="s">
        <v>1938</v>
      </c>
      <c r="G7930" s="74">
        <v>0.06</v>
      </c>
      <c r="H7930" s="75" t="s">
        <v>1939</v>
      </c>
      <c r="I7930" s="34"/>
      <c r="J7930" s="64"/>
      <c r="K7930" s="74">
        <v>0.34</v>
      </c>
    </row>
    <row r="7931" ht="0.75" customHeight="1">
      <c r="A7931" s="76"/>
      <c r="B7931" s="76"/>
      <c r="C7931" s="76"/>
      <c r="D7931" s="76"/>
      <c r="E7931" s="76"/>
      <c r="F7931" s="76"/>
      <c r="G7931" s="76"/>
      <c r="H7931" s="76"/>
      <c r="I7931" s="76"/>
      <c r="J7931" s="76"/>
      <c r="K7931" s="76"/>
    </row>
    <row r="7932" ht="18.0" customHeight="1">
      <c r="A7932" s="39"/>
      <c r="B7932" s="43" t="s">
        <v>83</v>
      </c>
      <c r="C7932" s="39" t="s">
        <v>84</v>
      </c>
      <c r="D7932" s="39" t="s">
        <v>24</v>
      </c>
      <c r="E7932" s="40" t="s">
        <v>1911</v>
      </c>
      <c r="F7932" s="42"/>
      <c r="G7932" s="54" t="s">
        <v>85</v>
      </c>
      <c r="H7932" s="43" t="s">
        <v>25</v>
      </c>
      <c r="I7932" s="43" t="s">
        <v>86</v>
      </c>
      <c r="J7932" s="43" t="s">
        <v>26</v>
      </c>
      <c r="K7932" s="4"/>
    </row>
    <row r="7933" ht="25.5" customHeight="1">
      <c r="A7933" s="56" t="s">
        <v>1913</v>
      </c>
      <c r="B7933" s="58" t="s">
        <v>5118</v>
      </c>
      <c r="C7933" s="56" t="s">
        <v>104</v>
      </c>
      <c r="D7933" s="56" t="s">
        <v>5119</v>
      </c>
      <c r="E7933" s="66" t="s">
        <v>2157</v>
      </c>
      <c r="F7933" s="42"/>
      <c r="G7933" s="57" t="s">
        <v>1978</v>
      </c>
      <c r="H7933" s="67">
        <v>1.0</v>
      </c>
      <c r="I7933" s="59">
        <v>0.28</v>
      </c>
      <c r="J7933" s="59">
        <v>0.28</v>
      </c>
      <c r="K7933" s="4"/>
    </row>
    <row r="7934" ht="19.5" customHeight="1">
      <c r="A7934" s="39" t="s">
        <v>2462</v>
      </c>
      <c r="B7934" s="43" t="s">
        <v>83</v>
      </c>
      <c r="C7934" s="39" t="s">
        <v>84</v>
      </c>
      <c r="D7934" s="39" t="s">
        <v>1948</v>
      </c>
      <c r="E7934" s="43" t="s">
        <v>1596</v>
      </c>
      <c r="F7934" s="92" t="s">
        <v>1975</v>
      </c>
      <c r="G7934" s="41"/>
      <c r="H7934" s="41"/>
      <c r="I7934" s="42"/>
      <c r="J7934" s="43" t="s">
        <v>2456</v>
      </c>
      <c r="K7934" s="4"/>
    </row>
    <row r="7935" ht="25.5" customHeight="1">
      <c r="A7935" s="77" t="s">
        <v>1940</v>
      </c>
      <c r="B7935" s="78" t="s">
        <v>5115</v>
      </c>
      <c r="C7935" s="77" t="s">
        <v>104</v>
      </c>
      <c r="D7935" s="77" t="s">
        <v>5116</v>
      </c>
      <c r="E7935" s="81">
        <v>0.01154</v>
      </c>
      <c r="F7935" s="77"/>
      <c r="G7935" s="77"/>
      <c r="H7935" s="77"/>
      <c r="I7935" s="86" t="s">
        <v>5117</v>
      </c>
      <c r="J7935" s="86" t="s">
        <v>3404</v>
      </c>
      <c r="K7935" s="4"/>
    </row>
    <row r="7936" ht="19.5" customHeight="1">
      <c r="A7936" s="51"/>
      <c r="B7936" s="38"/>
      <c r="C7936" s="38"/>
      <c r="D7936" s="38"/>
      <c r="E7936" s="34"/>
      <c r="F7936" s="51" t="s">
        <v>2469</v>
      </c>
      <c r="G7936" s="38"/>
      <c r="H7936" s="38"/>
      <c r="I7936" s="34"/>
      <c r="J7936" s="93">
        <v>0.0</v>
      </c>
      <c r="K7936" s="4"/>
    </row>
    <row r="7937" ht="19.5" customHeight="1">
      <c r="A7937" s="51"/>
      <c r="B7937" s="38"/>
      <c r="C7937" s="38"/>
      <c r="D7937" s="38"/>
      <c r="E7937" s="34"/>
      <c r="F7937" s="51" t="s">
        <v>2470</v>
      </c>
      <c r="G7937" s="38"/>
      <c r="H7937" s="38"/>
      <c r="I7937" s="34"/>
      <c r="J7937" s="49">
        <v>0.2784</v>
      </c>
      <c r="K7937" s="4"/>
    </row>
    <row r="7938" ht="19.5" customHeight="1">
      <c r="A7938" s="51"/>
      <c r="B7938" s="38"/>
      <c r="C7938" s="38"/>
      <c r="D7938" s="38"/>
      <c r="E7938" s="34"/>
      <c r="F7938" s="51" t="s">
        <v>1968</v>
      </c>
      <c r="G7938" s="38"/>
      <c r="H7938" s="38"/>
      <c r="I7938" s="34"/>
      <c r="J7938" s="49">
        <v>0.2784</v>
      </c>
      <c r="K7938" s="4"/>
    </row>
    <row r="7939" ht="19.5" customHeight="1">
      <c r="A7939" s="51"/>
      <c r="B7939" s="38"/>
      <c r="C7939" s="38"/>
      <c r="D7939" s="38"/>
      <c r="E7939" s="34"/>
      <c r="F7939" s="51" t="s">
        <v>1969</v>
      </c>
      <c r="G7939" s="38"/>
      <c r="H7939" s="38"/>
      <c r="I7939" s="34"/>
      <c r="J7939" s="49">
        <v>1.0</v>
      </c>
      <c r="K7939" s="4"/>
    </row>
    <row r="7940" ht="19.5" customHeight="1">
      <c r="A7940" s="51"/>
      <c r="B7940" s="38"/>
      <c r="C7940" s="38"/>
      <c r="D7940" s="38"/>
      <c r="E7940" s="34"/>
      <c r="F7940" s="51" t="s">
        <v>1970</v>
      </c>
      <c r="G7940" s="38"/>
      <c r="H7940" s="38"/>
      <c r="I7940" s="34"/>
      <c r="J7940" s="49">
        <v>0.2784</v>
      </c>
      <c r="K7940" s="4"/>
    </row>
    <row r="7941" ht="13.5" customHeight="1">
      <c r="A7941" s="64"/>
      <c r="B7941" s="64"/>
      <c r="C7941" s="64"/>
      <c r="D7941" s="64"/>
      <c r="E7941" s="64" t="s">
        <v>1935</v>
      </c>
      <c r="F7941" s="74">
        <v>0.0</v>
      </c>
      <c r="G7941" s="64" t="s">
        <v>1936</v>
      </c>
      <c r="H7941" s="74">
        <v>0.28</v>
      </c>
      <c r="I7941" s="64" t="s">
        <v>1937</v>
      </c>
      <c r="J7941" s="74">
        <v>0.2784</v>
      </c>
      <c r="K7941" s="4"/>
    </row>
    <row r="7942" ht="13.5" customHeight="1">
      <c r="A7942" s="64"/>
      <c r="B7942" s="64"/>
      <c r="C7942" s="64"/>
      <c r="D7942" s="64"/>
      <c r="E7942" s="64" t="s">
        <v>1938</v>
      </c>
      <c r="F7942" s="74">
        <v>0.06</v>
      </c>
      <c r="G7942" s="64"/>
      <c r="H7942" s="75" t="s">
        <v>1939</v>
      </c>
      <c r="I7942" s="34"/>
      <c r="J7942" s="74">
        <v>0.34</v>
      </c>
      <c r="K7942" s="4"/>
    </row>
    <row r="7943" ht="0.75" customHeight="1">
      <c r="A7943" s="76"/>
      <c r="B7943" s="76"/>
      <c r="C7943" s="76"/>
      <c r="D7943" s="76"/>
      <c r="E7943" s="76"/>
      <c r="F7943" s="76"/>
      <c r="G7943" s="76"/>
      <c r="H7943" s="76"/>
      <c r="I7943" s="76"/>
      <c r="J7943" s="76"/>
      <c r="K7943" s="4"/>
    </row>
    <row r="7944" ht="18.0" customHeight="1">
      <c r="A7944" s="39"/>
      <c r="B7944" s="43" t="s">
        <v>83</v>
      </c>
      <c r="C7944" s="39" t="s">
        <v>84</v>
      </c>
      <c r="D7944" s="39" t="s">
        <v>24</v>
      </c>
      <c r="E7944" s="40" t="s">
        <v>1911</v>
      </c>
      <c r="F7944" s="42"/>
      <c r="G7944" s="54" t="s">
        <v>85</v>
      </c>
      <c r="H7944" s="43" t="s">
        <v>25</v>
      </c>
      <c r="I7944" s="43" t="s">
        <v>1912</v>
      </c>
      <c r="J7944" s="43" t="s">
        <v>86</v>
      </c>
      <c r="K7944" s="43" t="s">
        <v>26</v>
      </c>
    </row>
    <row r="7945" ht="25.5" customHeight="1">
      <c r="A7945" s="56" t="s">
        <v>1913</v>
      </c>
      <c r="B7945" s="58" t="s">
        <v>5124</v>
      </c>
      <c r="C7945" s="56" t="s">
        <v>122</v>
      </c>
      <c r="D7945" s="56" t="s">
        <v>5125</v>
      </c>
      <c r="E7945" s="66" t="s">
        <v>1918</v>
      </c>
      <c r="F7945" s="42"/>
      <c r="G7945" s="57" t="s">
        <v>1134</v>
      </c>
      <c r="H7945" s="67">
        <v>1.0</v>
      </c>
      <c r="I7945" s="59"/>
      <c r="J7945" s="59">
        <v>0.23</v>
      </c>
      <c r="K7945" s="59">
        <v>0.23</v>
      </c>
    </row>
    <row r="7946" ht="24.0" customHeight="1">
      <c r="A7946" s="77" t="s">
        <v>1940</v>
      </c>
      <c r="B7946" s="78" t="s">
        <v>5126</v>
      </c>
      <c r="C7946" s="77" t="s">
        <v>122</v>
      </c>
      <c r="D7946" s="77" t="s">
        <v>5127</v>
      </c>
      <c r="E7946" s="79" t="s">
        <v>1948</v>
      </c>
      <c r="F7946" s="42"/>
      <c r="G7946" s="80" t="s">
        <v>1134</v>
      </c>
      <c r="H7946" s="81">
        <v>0.01154</v>
      </c>
      <c r="I7946" s="81">
        <v>0.0</v>
      </c>
      <c r="J7946" s="82">
        <v>20.46</v>
      </c>
      <c r="K7946" s="82">
        <v>0.23</v>
      </c>
    </row>
    <row r="7947" ht="13.5" customHeight="1">
      <c r="A7947" s="64"/>
      <c r="B7947" s="64"/>
      <c r="C7947" s="64"/>
      <c r="D7947" s="64"/>
      <c r="E7947" s="64"/>
      <c r="F7947" s="64" t="s">
        <v>1935</v>
      </c>
      <c r="G7947" s="74">
        <v>0.11</v>
      </c>
      <c r="H7947" s="64" t="s">
        <v>1936</v>
      </c>
      <c r="I7947" s="74">
        <v>0.12</v>
      </c>
      <c r="J7947" s="64" t="s">
        <v>1937</v>
      </c>
      <c r="K7947" s="74">
        <v>0.23</v>
      </c>
    </row>
    <row r="7948" ht="13.5" customHeight="1">
      <c r="A7948" s="64"/>
      <c r="B7948" s="64"/>
      <c r="C7948" s="64"/>
      <c r="D7948" s="64"/>
      <c r="E7948" s="64"/>
      <c r="F7948" s="64" t="s">
        <v>1938</v>
      </c>
      <c r="G7948" s="74">
        <v>0.05</v>
      </c>
      <c r="H7948" s="75" t="s">
        <v>1939</v>
      </c>
      <c r="I7948" s="34"/>
      <c r="J7948" s="64"/>
      <c r="K7948" s="74">
        <v>0.28</v>
      </c>
    </row>
    <row r="7949" ht="0.75" customHeight="1">
      <c r="A7949" s="76"/>
      <c r="B7949" s="76"/>
      <c r="C7949" s="76"/>
      <c r="D7949" s="76"/>
      <c r="E7949" s="76"/>
      <c r="F7949" s="76"/>
      <c r="G7949" s="76"/>
      <c r="H7949" s="76"/>
      <c r="I7949" s="76"/>
      <c r="J7949" s="76"/>
      <c r="K7949" s="76"/>
    </row>
    <row r="7950" ht="18.0" customHeight="1">
      <c r="A7950" s="39"/>
      <c r="B7950" s="43" t="s">
        <v>83</v>
      </c>
      <c r="C7950" s="39" t="s">
        <v>84</v>
      </c>
      <c r="D7950" s="39" t="s">
        <v>24</v>
      </c>
      <c r="E7950" s="40" t="s">
        <v>1911</v>
      </c>
      <c r="F7950" s="42"/>
      <c r="G7950" s="54" t="s">
        <v>85</v>
      </c>
      <c r="H7950" s="43" t="s">
        <v>25</v>
      </c>
      <c r="I7950" s="43" t="s">
        <v>86</v>
      </c>
      <c r="J7950" s="43" t="s">
        <v>26</v>
      </c>
      <c r="K7950" s="4"/>
    </row>
    <row r="7951" ht="25.5" customHeight="1">
      <c r="A7951" s="56" t="s">
        <v>1913</v>
      </c>
      <c r="B7951" s="58" t="s">
        <v>5212</v>
      </c>
      <c r="C7951" s="56" t="s">
        <v>104</v>
      </c>
      <c r="D7951" s="56" t="s">
        <v>5213</v>
      </c>
      <c r="E7951" s="66" t="s">
        <v>2157</v>
      </c>
      <c r="F7951" s="42"/>
      <c r="G7951" s="57" t="s">
        <v>1978</v>
      </c>
      <c r="H7951" s="67">
        <v>1.0</v>
      </c>
      <c r="I7951" s="59">
        <v>0.9</v>
      </c>
      <c r="J7951" s="59">
        <v>0.9</v>
      </c>
      <c r="K7951" s="4"/>
    </row>
    <row r="7952" ht="19.5" customHeight="1">
      <c r="A7952" s="39" t="s">
        <v>2462</v>
      </c>
      <c r="B7952" s="43" t="s">
        <v>83</v>
      </c>
      <c r="C7952" s="39" t="s">
        <v>84</v>
      </c>
      <c r="D7952" s="39" t="s">
        <v>1948</v>
      </c>
      <c r="E7952" s="43" t="s">
        <v>1596</v>
      </c>
      <c r="F7952" s="92" t="s">
        <v>1975</v>
      </c>
      <c r="G7952" s="41"/>
      <c r="H7952" s="41"/>
      <c r="I7952" s="42"/>
      <c r="J7952" s="43" t="s">
        <v>2456</v>
      </c>
      <c r="K7952" s="4"/>
    </row>
    <row r="7953" ht="25.5" customHeight="1">
      <c r="A7953" s="77" t="s">
        <v>1940</v>
      </c>
      <c r="B7953" s="78" t="s">
        <v>5214</v>
      </c>
      <c r="C7953" s="77" t="s">
        <v>104</v>
      </c>
      <c r="D7953" s="77" t="s">
        <v>5215</v>
      </c>
      <c r="E7953" s="81">
        <v>0.03732</v>
      </c>
      <c r="F7953" s="77"/>
      <c r="G7953" s="77"/>
      <c r="H7953" s="77"/>
      <c r="I7953" s="86" t="s">
        <v>5117</v>
      </c>
      <c r="J7953" s="86" t="s">
        <v>4309</v>
      </c>
      <c r="K7953" s="4"/>
    </row>
    <row r="7954" ht="19.5" customHeight="1">
      <c r="A7954" s="51"/>
      <c r="B7954" s="38"/>
      <c r="C7954" s="38"/>
      <c r="D7954" s="38"/>
      <c r="E7954" s="34"/>
      <c r="F7954" s="51" t="s">
        <v>2469</v>
      </c>
      <c r="G7954" s="38"/>
      <c r="H7954" s="38"/>
      <c r="I7954" s="34"/>
      <c r="J7954" s="93">
        <v>0.0</v>
      </c>
      <c r="K7954" s="4"/>
    </row>
    <row r="7955" ht="19.5" customHeight="1">
      <c r="A7955" s="51"/>
      <c r="B7955" s="38"/>
      <c r="C7955" s="38"/>
      <c r="D7955" s="38"/>
      <c r="E7955" s="34"/>
      <c r="F7955" s="51" t="s">
        <v>2470</v>
      </c>
      <c r="G7955" s="38"/>
      <c r="H7955" s="38"/>
      <c r="I7955" s="34"/>
      <c r="J7955" s="49">
        <v>0.9005</v>
      </c>
      <c r="K7955" s="4"/>
    </row>
    <row r="7956" ht="19.5" customHeight="1">
      <c r="A7956" s="51"/>
      <c r="B7956" s="38"/>
      <c r="C7956" s="38"/>
      <c r="D7956" s="38"/>
      <c r="E7956" s="34"/>
      <c r="F7956" s="51" t="s">
        <v>1968</v>
      </c>
      <c r="G7956" s="38"/>
      <c r="H7956" s="38"/>
      <c r="I7956" s="34"/>
      <c r="J7956" s="49">
        <v>0.9005</v>
      </c>
      <c r="K7956" s="4"/>
    </row>
    <row r="7957" ht="19.5" customHeight="1">
      <c r="A7957" s="51"/>
      <c r="B7957" s="38"/>
      <c r="C7957" s="38"/>
      <c r="D7957" s="38"/>
      <c r="E7957" s="34"/>
      <c r="F7957" s="51" t="s">
        <v>1969</v>
      </c>
      <c r="G7957" s="38"/>
      <c r="H7957" s="38"/>
      <c r="I7957" s="34"/>
      <c r="J7957" s="49">
        <v>1.0</v>
      </c>
      <c r="K7957" s="4"/>
    </row>
    <row r="7958" ht="19.5" customHeight="1">
      <c r="A7958" s="51"/>
      <c r="B7958" s="38"/>
      <c r="C7958" s="38"/>
      <c r="D7958" s="38"/>
      <c r="E7958" s="34"/>
      <c r="F7958" s="51" t="s">
        <v>1970</v>
      </c>
      <c r="G7958" s="38"/>
      <c r="H7958" s="38"/>
      <c r="I7958" s="34"/>
      <c r="J7958" s="49">
        <v>0.9005</v>
      </c>
      <c r="K7958" s="4"/>
    </row>
    <row r="7959" ht="13.5" customHeight="1">
      <c r="A7959" s="64"/>
      <c r="B7959" s="64"/>
      <c r="C7959" s="64"/>
      <c r="D7959" s="64"/>
      <c r="E7959" s="64" t="s">
        <v>1935</v>
      </c>
      <c r="F7959" s="74">
        <v>0.0</v>
      </c>
      <c r="G7959" s="64" t="s">
        <v>1936</v>
      </c>
      <c r="H7959" s="74">
        <v>0.9</v>
      </c>
      <c r="I7959" s="64" t="s">
        <v>1937</v>
      </c>
      <c r="J7959" s="74">
        <v>0.9005</v>
      </c>
      <c r="K7959" s="4"/>
    </row>
    <row r="7960" ht="13.5" customHeight="1">
      <c r="A7960" s="64"/>
      <c r="B7960" s="64"/>
      <c r="C7960" s="64"/>
      <c r="D7960" s="64"/>
      <c r="E7960" s="64" t="s">
        <v>1938</v>
      </c>
      <c r="F7960" s="74">
        <v>0.21</v>
      </c>
      <c r="G7960" s="64"/>
      <c r="H7960" s="75" t="s">
        <v>1939</v>
      </c>
      <c r="I7960" s="34"/>
      <c r="J7960" s="74">
        <v>1.11</v>
      </c>
      <c r="K7960" s="4"/>
    </row>
    <row r="7961" ht="0.75" customHeight="1">
      <c r="A7961" s="76"/>
      <c r="B7961" s="76"/>
      <c r="C7961" s="76"/>
      <c r="D7961" s="76"/>
      <c r="E7961" s="76"/>
      <c r="F7961" s="76"/>
      <c r="G7961" s="76"/>
      <c r="H7961" s="76"/>
      <c r="I7961" s="76"/>
      <c r="J7961" s="76"/>
      <c r="K7961" s="4"/>
    </row>
    <row r="7962" ht="18.0" customHeight="1">
      <c r="A7962" s="39"/>
      <c r="B7962" s="43" t="s">
        <v>83</v>
      </c>
      <c r="C7962" s="39" t="s">
        <v>84</v>
      </c>
      <c r="D7962" s="39" t="s">
        <v>24</v>
      </c>
      <c r="E7962" s="40" t="s">
        <v>1911</v>
      </c>
      <c r="F7962" s="42"/>
      <c r="G7962" s="54" t="s">
        <v>85</v>
      </c>
      <c r="H7962" s="43" t="s">
        <v>25</v>
      </c>
      <c r="I7962" s="43" t="s">
        <v>1912</v>
      </c>
      <c r="J7962" s="43" t="s">
        <v>86</v>
      </c>
      <c r="K7962" s="43" t="s">
        <v>26</v>
      </c>
    </row>
    <row r="7963" ht="25.5" customHeight="1">
      <c r="A7963" s="56" t="s">
        <v>1913</v>
      </c>
      <c r="B7963" s="58" t="s">
        <v>5216</v>
      </c>
      <c r="C7963" s="56" t="s">
        <v>122</v>
      </c>
      <c r="D7963" s="56" t="s">
        <v>5217</v>
      </c>
      <c r="E7963" s="66" t="s">
        <v>1918</v>
      </c>
      <c r="F7963" s="42"/>
      <c r="G7963" s="57" t="s">
        <v>1134</v>
      </c>
      <c r="H7963" s="67">
        <v>1.0</v>
      </c>
      <c r="I7963" s="59"/>
      <c r="J7963" s="59">
        <v>0.84</v>
      </c>
      <c r="K7963" s="59">
        <v>0.84</v>
      </c>
    </row>
    <row r="7964" ht="24.0" customHeight="1">
      <c r="A7964" s="77" t="s">
        <v>1940</v>
      </c>
      <c r="B7964" s="78" t="s">
        <v>4204</v>
      </c>
      <c r="C7964" s="77" t="s">
        <v>122</v>
      </c>
      <c r="D7964" s="77" t="s">
        <v>4205</v>
      </c>
      <c r="E7964" s="79" t="s">
        <v>1948</v>
      </c>
      <c r="F7964" s="42"/>
      <c r="G7964" s="80" t="s">
        <v>1134</v>
      </c>
      <c r="H7964" s="81">
        <v>0.03732</v>
      </c>
      <c r="I7964" s="81">
        <v>0.0</v>
      </c>
      <c r="J7964" s="82">
        <v>22.66</v>
      </c>
      <c r="K7964" s="82">
        <v>0.84</v>
      </c>
    </row>
    <row r="7965" ht="13.5" customHeight="1">
      <c r="A7965" s="64"/>
      <c r="B7965" s="64"/>
      <c r="C7965" s="64"/>
      <c r="D7965" s="64"/>
      <c r="E7965" s="64"/>
      <c r="F7965" s="64" t="s">
        <v>1935</v>
      </c>
      <c r="G7965" s="74">
        <v>0.4</v>
      </c>
      <c r="H7965" s="64" t="s">
        <v>1936</v>
      </c>
      <c r="I7965" s="74">
        <v>0.44</v>
      </c>
      <c r="J7965" s="64" t="s">
        <v>1937</v>
      </c>
      <c r="K7965" s="74">
        <v>0.84</v>
      </c>
    </row>
    <row r="7966" ht="13.5" customHeight="1">
      <c r="A7966" s="64"/>
      <c r="B7966" s="64"/>
      <c r="C7966" s="64"/>
      <c r="D7966" s="64"/>
      <c r="E7966" s="64"/>
      <c r="F7966" s="64" t="s">
        <v>1938</v>
      </c>
      <c r="G7966" s="74">
        <v>0.19</v>
      </c>
      <c r="H7966" s="75" t="s">
        <v>1939</v>
      </c>
      <c r="I7966" s="34"/>
      <c r="J7966" s="64"/>
      <c r="K7966" s="74">
        <v>1.03</v>
      </c>
    </row>
    <row r="7967" ht="0.75" customHeight="1">
      <c r="A7967" s="76"/>
      <c r="B7967" s="76"/>
      <c r="C7967" s="76"/>
      <c r="D7967" s="76"/>
      <c r="E7967" s="76"/>
      <c r="F7967" s="76"/>
      <c r="G7967" s="76"/>
      <c r="H7967" s="76"/>
      <c r="I7967" s="76"/>
      <c r="J7967" s="76"/>
      <c r="K7967" s="76"/>
    </row>
    <row r="7968" ht="18.0" customHeight="1">
      <c r="A7968" s="39"/>
      <c r="B7968" s="43" t="s">
        <v>83</v>
      </c>
      <c r="C7968" s="39" t="s">
        <v>84</v>
      </c>
      <c r="D7968" s="39" t="s">
        <v>24</v>
      </c>
      <c r="E7968" s="40" t="s">
        <v>1911</v>
      </c>
      <c r="F7968" s="42"/>
      <c r="G7968" s="54" t="s">
        <v>85</v>
      </c>
      <c r="H7968" s="43" t="s">
        <v>25</v>
      </c>
      <c r="I7968" s="43" t="s">
        <v>1912</v>
      </c>
      <c r="J7968" s="43" t="s">
        <v>86</v>
      </c>
      <c r="K7968" s="43" t="s">
        <v>26</v>
      </c>
    </row>
    <row r="7969" ht="25.5" customHeight="1">
      <c r="A7969" s="56" t="s">
        <v>1913</v>
      </c>
      <c r="B7969" s="58" t="s">
        <v>5218</v>
      </c>
      <c r="C7969" s="56" t="s">
        <v>122</v>
      </c>
      <c r="D7969" s="56" t="s">
        <v>5219</v>
      </c>
      <c r="E7969" s="66" t="s">
        <v>1918</v>
      </c>
      <c r="F7969" s="42"/>
      <c r="G7969" s="57" t="s">
        <v>1134</v>
      </c>
      <c r="H7969" s="67">
        <v>1.0</v>
      </c>
      <c r="I7969" s="59"/>
      <c r="J7969" s="59">
        <v>0.36</v>
      </c>
      <c r="K7969" s="59">
        <v>0.36</v>
      </c>
    </row>
    <row r="7970" ht="24.0" customHeight="1">
      <c r="A7970" s="77" t="s">
        <v>1940</v>
      </c>
      <c r="B7970" s="78" t="s">
        <v>5220</v>
      </c>
      <c r="C7970" s="77" t="s">
        <v>122</v>
      </c>
      <c r="D7970" s="77" t="s">
        <v>5221</v>
      </c>
      <c r="E7970" s="79" t="s">
        <v>1948</v>
      </c>
      <c r="F7970" s="42"/>
      <c r="G7970" s="80" t="s">
        <v>1134</v>
      </c>
      <c r="H7970" s="81">
        <v>0.01798</v>
      </c>
      <c r="I7970" s="81">
        <v>0.0</v>
      </c>
      <c r="J7970" s="82">
        <v>20.46</v>
      </c>
      <c r="K7970" s="82">
        <v>0.36</v>
      </c>
    </row>
    <row r="7971" ht="13.5" customHeight="1">
      <c r="A7971" s="64"/>
      <c r="B7971" s="64"/>
      <c r="C7971" s="64"/>
      <c r="D7971" s="64"/>
      <c r="E7971" s="64"/>
      <c r="F7971" s="64" t="s">
        <v>1935</v>
      </c>
      <c r="G7971" s="74">
        <v>0.17</v>
      </c>
      <c r="H7971" s="64" t="s">
        <v>1936</v>
      </c>
      <c r="I7971" s="74">
        <v>0.19</v>
      </c>
      <c r="J7971" s="64" t="s">
        <v>1937</v>
      </c>
      <c r="K7971" s="74">
        <v>0.36</v>
      </c>
    </row>
    <row r="7972" ht="13.5" customHeight="1">
      <c r="A7972" s="64"/>
      <c r="B7972" s="64"/>
      <c r="C7972" s="64"/>
      <c r="D7972" s="64"/>
      <c r="E7972" s="64"/>
      <c r="F7972" s="64" t="s">
        <v>1938</v>
      </c>
      <c r="G7972" s="74">
        <v>0.08</v>
      </c>
      <c r="H7972" s="75" t="s">
        <v>1939</v>
      </c>
      <c r="I7972" s="34"/>
      <c r="J7972" s="64"/>
      <c r="K7972" s="74">
        <v>0.44</v>
      </c>
    </row>
    <row r="7973" ht="0.75" customHeight="1">
      <c r="A7973" s="76"/>
      <c r="B7973" s="76"/>
      <c r="C7973" s="76"/>
      <c r="D7973" s="76"/>
      <c r="E7973" s="76"/>
      <c r="F7973" s="76"/>
      <c r="G7973" s="76"/>
      <c r="H7973" s="76"/>
      <c r="I7973" s="76"/>
      <c r="J7973" s="76"/>
      <c r="K7973" s="76"/>
    </row>
    <row r="7974" ht="18.0" customHeight="1">
      <c r="A7974" s="39"/>
      <c r="B7974" s="43" t="s">
        <v>83</v>
      </c>
      <c r="C7974" s="39" t="s">
        <v>84</v>
      </c>
      <c r="D7974" s="39" t="s">
        <v>24</v>
      </c>
      <c r="E7974" s="40" t="s">
        <v>1911</v>
      </c>
      <c r="F7974" s="42"/>
      <c r="G7974" s="54" t="s">
        <v>85</v>
      </c>
      <c r="H7974" s="43" t="s">
        <v>25</v>
      </c>
      <c r="I7974" s="43" t="s">
        <v>1912</v>
      </c>
      <c r="J7974" s="43" t="s">
        <v>86</v>
      </c>
      <c r="K7974" s="43" t="s">
        <v>26</v>
      </c>
    </row>
    <row r="7975" ht="25.5" customHeight="1">
      <c r="A7975" s="56" t="s">
        <v>1913</v>
      </c>
      <c r="B7975" s="58" t="s">
        <v>5222</v>
      </c>
      <c r="C7975" s="56" t="s">
        <v>201</v>
      </c>
      <c r="D7975" s="56" t="s">
        <v>5223</v>
      </c>
      <c r="E7975" s="66">
        <v>0.0</v>
      </c>
      <c r="F7975" s="42"/>
      <c r="G7975" s="57" t="s">
        <v>2070</v>
      </c>
      <c r="H7975" s="67">
        <v>1.0</v>
      </c>
      <c r="I7975" s="59"/>
      <c r="J7975" s="59">
        <v>0.41</v>
      </c>
      <c r="K7975" s="59">
        <v>0.41</v>
      </c>
    </row>
    <row r="7976" ht="24.0" customHeight="1">
      <c r="A7976" s="77" t="s">
        <v>1940</v>
      </c>
      <c r="B7976" s="78" t="s">
        <v>5224</v>
      </c>
      <c r="C7976" s="77" t="s">
        <v>201</v>
      </c>
      <c r="D7976" s="77" t="s">
        <v>5225</v>
      </c>
      <c r="E7976" s="79" t="s">
        <v>1948</v>
      </c>
      <c r="F7976" s="42"/>
      <c r="G7976" s="80" t="s">
        <v>2070</v>
      </c>
      <c r="H7976" s="81">
        <v>0.0189</v>
      </c>
      <c r="I7976" s="81">
        <v>0.0</v>
      </c>
      <c r="J7976" s="82">
        <v>21.8</v>
      </c>
      <c r="K7976" s="82">
        <v>0.41</v>
      </c>
    </row>
    <row r="7977" ht="13.5" customHeight="1">
      <c r="A7977" s="64"/>
      <c r="B7977" s="64"/>
      <c r="C7977" s="64"/>
      <c r="D7977" s="64"/>
      <c r="E7977" s="64"/>
      <c r="F7977" s="64" t="s">
        <v>1935</v>
      </c>
      <c r="G7977" s="74">
        <v>0.19</v>
      </c>
      <c r="H7977" s="64" t="s">
        <v>1936</v>
      </c>
      <c r="I7977" s="74">
        <v>0.22</v>
      </c>
      <c r="J7977" s="64" t="s">
        <v>1937</v>
      </c>
      <c r="K7977" s="74">
        <v>0.41</v>
      </c>
    </row>
    <row r="7978" ht="13.5" customHeight="1">
      <c r="A7978" s="64"/>
      <c r="B7978" s="64"/>
      <c r="C7978" s="64"/>
      <c r="D7978" s="64"/>
      <c r="E7978" s="64"/>
      <c r="F7978" s="64" t="s">
        <v>1938</v>
      </c>
      <c r="G7978" s="74">
        <v>0.09</v>
      </c>
      <c r="H7978" s="75" t="s">
        <v>1939</v>
      </c>
      <c r="I7978" s="34"/>
      <c r="J7978" s="64"/>
      <c r="K7978" s="74">
        <v>0.5</v>
      </c>
    </row>
    <row r="7979" ht="0.75" customHeight="1">
      <c r="A7979" s="76"/>
      <c r="B7979" s="76"/>
      <c r="C7979" s="76"/>
      <c r="D7979" s="76"/>
      <c r="E7979" s="76"/>
      <c r="F7979" s="76"/>
      <c r="G7979" s="76"/>
      <c r="H7979" s="76"/>
      <c r="I7979" s="76"/>
      <c r="J7979" s="76"/>
      <c r="K7979" s="76"/>
    </row>
    <row r="7980" ht="18.0" customHeight="1">
      <c r="A7980" s="39"/>
      <c r="B7980" s="43" t="s">
        <v>83</v>
      </c>
      <c r="C7980" s="39" t="s">
        <v>84</v>
      </c>
      <c r="D7980" s="39" t="s">
        <v>24</v>
      </c>
      <c r="E7980" s="40" t="s">
        <v>1911</v>
      </c>
      <c r="F7980" s="42"/>
      <c r="G7980" s="54" t="s">
        <v>85</v>
      </c>
      <c r="H7980" s="43" t="s">
        <v>25</v>
      </c>
      <c r="I7980" s="43" t="s">
        <v>1912</v>
      </c>
      <c r="J7980" s="43" t="s">
        <v>86</v>
      </c>
      <c r="K7980" s="43" t="s">
        <v>26</v>
      </c>
    </row>
    <row r="7981" ht="25.5" customHeight="1">
      <c r="A7981" s="56" t="s">
        <v>1913</v>
      </c>
      <c r="B7981" s="58" t="s">
        <v>5226</v>
      </c>
      <c r="C7981" s="56" t="s">
        <v>122</v>
      </c>
      <c r="D7981" s="56" t="s">
        <v>5227</v>
      </c>
      <c r="E7981" s="66" t="s">
        <v>1918</v>
      </c>
      <c r="F7981" s="42"/>
      <c r="G7981" s="57" t="s">
        <v>1134</v>
      </c>
      <c r="H7981" s="67">
        <v>1.0</v>
      </c>
      <c r="I7981" s="59"/>
      <c r="J7981" s="59">
        <v>0.56</v>
      </c>
      <c r="K7981" s="59">
        <v>0.56</v>
      </c>
    </row>
    <row r="7982" ht="24.0" customHeight="1">
      <c r="A7982" s="77" t="s">
        <v>1940</v>
      </c>
      <c r="B7982" s="78" t="s">
        <v>5228</v>
      </c>
      <c r="C7982" s="77" t="s">
        <v>122</v>
      </c>
      <c r="D7982" s="77" t="s">
        <v>5229</v>
      </c>
      <c r="E7982" s="79" t="s">
        <v>1948</v>
      </c>
      <c r="F7982" s="42"/>
      <c r="G7982" s="80" t="s">
        <v>1134</v>
      </c>
      <c r="H7982" s="81">
        <v>0.0212</v>
      </c>
      <c r="I7982" s="81">
        <v>0.0</v>
      </c>
      <c r="J7982" s="82">
        <v>26.79</v>
      </c>
      <c r="K7982" s="82">
        <v>0.56</v>
      </c>
    </row>
    <row r="7983" ht="13.5" customHeight="1">
      <c r="A7983" s="64"/>
      <c r="B7983" s="64"/>
      <c r="C7983" s="64"/>
      <c r="D7983" s="64"/>
      <c r="E7983" s="64"/>
      <c r="F7983" s="64" t="s">
        <v>1935</v>
      </c>
      <c r="G7983" s="74">
        <v>0.26</v>
      </c>
      <c r="H7983" s="64" t="s">
        <v>1936</v>
      </c>
      <c r="I7983" s="74">
        <v>0.3</v>
      </c>
      <c r="J7983" s="64" t="s">
        <v>1937</v>
      </c>
      <c r="K7983" s="74">
        <v>0.56</v>
      </c>
    </row>
    <row r="7984" ht="13.5" customHeight="1">
      <c r="A7984" s="64"/>
      <c r="B7984" s="64"/>
      <c r="C7984" s="64"/>
      <c r="D7984" s="64"/>
      <c r="E7984" s="64"/>
      <c r="F7984" s="64" t="s">
        <v>1938</v>
      </c>
      <c r="G7984" s="74">
        <v>0.13</v>
      </c>
      <c r="H7984" s="75" t="s">
        <v>1939</v>
      </c>
      <c r="I7984" s="34"/>
      <c r="J7984" s="64"/>
      <c r="K7984" s="74">
        <v>0.69</v>
      </c>
    </row>
    <row r="7985" ht="0.75" customHeight="1">
      <c r="A7985" s="76"/>
      <c r="B7985" s="76"/>
      <c r="C7985" s="76"/>
      <c r="D7985" s="76"/>
      <c r="E7985" s="76"/>
      <c r="F7985" s="76"/>
      <c r="G7985" s="76"/>
      <c r="H7985" s="76"/>
      <c r="I7985" s="76"/>
      <c r="J7985" s="76"/>
      <c r="K7985" s="76"/>
    </row>
    <row r="7986" ht="18.0" customHeight="1">
      <c r="A7986" s="39"/>
      <c r="B7986" s="43" t="s">
        <v>83</v>
      </c>
      <c r="C7986" s="39" t="s">
        <v>84</v>
      </c>
      <c r="D7986" s="39" t="s">
        <v>24</v>
      </c>
      <c r="E7986" s="40" t="s">
        <v>1911</v>
      </c>
      <c r="F7986" s="42"/>
      <c r="G7986" s="54" t="s">
        <v>85</v>
      </c>
      <c r="H7986" s="43" t="s">
        <v>25</v>
      </c>
      <c r="I7986" s="43" t="s">
        <v>1912</v>
      </c>
      <c r="J7986" s="43" t="s">
        <v>86</v>
      </c>
      <c r="K7986" s="43" t="s">
        <v>26</v>
      </c>
    </row>
    <row r="7987" ht="25.5" customHeight="1">
      <c r="A7987" s="56" t="s">
        <v>1913</v>
      </c>
      <c r="B7987" s="58" t="s">
        <v>5230</v>
      </c>
      <c r="C7987" s="56" t="s">
        <v>122</v>
      </c>
      <c r="D7987" s="56" t="s">
        <v>5231</v>
      </c>
      <c r="E7987" s="66" t="s">
        <v>1918</v>
      </c>
      <c r="F7987" s="42"/>
      <c r="G7987" s="57" t="s">
        <v>1919</v>
      </c>
      <c r="H7987" s="67">
        <v>1.0</v>
      </c>
      <c r="I7987" s="59"/>
      <c r="J7987" s="59">
        <v>74.74</v>
      </c>
      <c r="K7987" s="59">
        <v>74.74</v>
      </c>
    </row>
    <row r="7988" ht="24.0" customHeight="1">
      <c r="A7988" s="77" t="s">
        <v>1940</v>
      </c>
      <c r="B7988" s="78" t="s">
        <v>5232</v>
      </c>
      <c r="C7988" s="77" t="s">
        <v>122</v>
      </c>
      <c r="D7988" s="77" t="s">
        <v>5233</v>
      </c>
      <c r="E7988" s="79" t="s">
        <v>1948</v>
      </c>
      <c r="F7988" s="42"/>
      <c r="G7988" s="80" t="s">
        <v>1919</v>
      </c>
      <c r="H7988" s="81">
        <v>0.01597</v>
      </c>
      <c r="I7988" s="81">
        <v>0.0</v>
      </c>
      <c r="J7988" s="82">
        <v>4680.64</v>
      </c>
      <c r="K7988" s="82">
        <v>74.74</v>
      </c>
    </row>
    <row r="7989" ht="13.5" customHeight="1">
      <c r="A7989" s="64"/>
      <c r="B7989" s="64"/>
      <c r="C7989" s="64"/>
      <c r="D7989" s="64"/>
      <c r="E7989" s="64"/>
      <c r="F7989" s="64" t="s">
        <v>1935</v>
      </c>
      <c r="G7989" s="74">
        <v>45.35</v>
      </c>
      <c r="H7989" s="64" t="s">
        <v>1936</v>
      </c>
      <c r="I7989" s="74">
        <v>29.39</v>
      </c>
      <c r="J7989" s="64" t="s">
        <v>1937</v>
      </c>
      <c r="K7989" s="74">
        <v>74.74</v>
      </c>
    </row>
    <row r="7990" ht="13.5" customHeight="1">
      <c r="A7990" s="64"/>
      <c r="B7990" s="64"/>
      <c r="C7990" s="64"/>
      <c r="D7990" s="64"/>
      <c r="E7990" s="64"/>
      <c r="F7990" s="64" t="s">
        <v>1938</v>
      </c>
      <c r="G7990" s="74">
        <v>17.59</v>
      </c>
      <c r="H7990" s="75" t="s">
        <v>1939</v>
      </c>
      <c r="I7990" s="34"/>
      <c r="J7990" s="64"/>
      <c r="K7990" s="74">
        <v>92.33</v>
      </c>
    </row>
    <row r="7991" ht="0.75" customHeight="1">
      <c r="A7991" s="76"/>
      <c r="B7991" s="76"/>
      <c r="C7991" s="76"/>
      <c r="D7991" s="76"/>
      <c r="E7991" s="76"/>
      <c r="F7991" s="76"/>
      <c r="G7991" s="76"/>
      <c r="H7991" s="76"/>
      <c r="I7991" s="76"/>
      <c r="J7991" s="76"/>
      <c r="K7991" s="76"/>
    </row>
    <row r="7992" ht="18.0" customHeight="1">
      <c r="A7992" s="39"/>
      <c r="B7992" s="43" t="s">
        <v>83</v>
      </c>
      <c r="C7992" s="39" t="s">
        <v>84</v>
      </c>
      <c r="D7992" s="39" t="s">
        <v>24</v>
      </c>
      <c r="E7992" s="40" t="s">
        <v>1911</v>
      </c>
      <c r="F7992" s="42"/>
      <c r="G7992" s="54" t="s">
        <v>85</v>
      </c>
      <c r="H7992" s="43" t="s">
        <v>25</v>
      </c>
      <c r="I7992" s="43" t="s">
        <v>1912</v>
      </c>
      <c r="J7992" s="43" t="s">
        <v>86</v>
      </c>
      <c r="K7992" s="43" t="s">
        <v>26</v>
      </c>
    </row>
    <row r="7993" ht="25.5" customHeight="1">
      <c r="A7993" s="56" t="s">
        <v>1913</v>
      </c>
      <c r="B7993" s="58" t="s">
        <v>5234</v>
      </c>
      <c r="C7993" s="56" t="s">
        <v>122</v>
      </c>
      <c r="D7993" s="56" t="s">
        <v>5235</v>
      </c>
      <c r="E7993" s="66" t="s">
        <v>1918</v>
      </c>
      <c r="F7993" s="42"/>
      <c r="G7993" s="57" t="s">
        <v>1134</v>
      </c>
      <c r="H7993" s="67">
        <v>1.0</v>
      </c>
      <c r="I7993" s="59"/>
      <c r="J7993" s="59">
        <v>1.89</v>
      </c>
      <c r="K7993" s="59">
        <v>1.89</v>
      </c>
    </row>
    <row r="7994" ht="24.0" customHeight="1">
      <c r="A7994" s="77" t="s">
        <v>1940</v>
      </c>
      <c r="B7994" s="78" t="s">
        <v>5236</v>
      </c>
      <c r="C7994" s="77" t="s">
        <v>122</v>
      </c>
      <c r="D7994" s="77" t="s">
        <v>5237</v>
      </c>
      <c r="E7994" s="79" t="s">
        <v>1948</v>
      </c>
      <c r="F7994" s="42"/>
      <c r="G7994" s="80" t="s">
        <v>1134</v>
      </c>
      <c r="H7994" s="81">
        <v>0.01476</v>
      </c>
      <c r="I7994" s="81">
        <v>0.0</v>
      </c>
      <c r="J7994" s="82">
        <v>128.49</v>
      </c>
      <c r="K7994" s="82">
        <v>1.89</v>
      </c>
    </row>
    <row r="7995" ht="13.5" customHeight="1">
      <c r="A7995" s="64"/>
      <c r="B7995" s="64"/>
      <c r="C7995" s="64"/>
      <c r="D7995" s="64"/>
      <c r="E7995" s="64"/>
      <c r="F7995" s="64" t="s">
        <v>1935</v>
      </c>
      <c r="G7995" s="74">
        <v>0.91</v>
      </c>
      <c r="H7995" s="64" t="s">
        <v>1936</v>
      </c>
      <c r="I7995" s="74">
        <v>0.98</v>
      </c>
      <c r="J7995" s="64" t="s">
        <v>1937</v>
      </c>
      <c r="K7995" s="74">
        <v>1.89</v>
      </c>
    </row>
    <row r="7996" ht="13.5" customHeight="1">
      <c r="A7996" s="64"/>
      <c r="B7996" s="64"/>
      <c r="C7996" s="64"/>
      <c r="D7996" s="64"/>
      <c r="E7996" s="64"/>
      <c r="F7996" s="64" t="s">
        <v>1938</v>
      </c>
      <c r="G7996" s="74">
        <v>0.44</v>
      </c>
      <c r="H7996" s="75" t="s">
        <v>1939</v>
      </c>
      <c r="I7996" s="34"/>
      <c r="J7996" s="64"/>
      <c r="K7996" s="74">
        <v>2.33</v>
      </c>
    </row>
    <row r="7997" ht="0.75" customHeight="1">
      <c r="A7997" s="76"/>
      <c r="B7997" s="76"/>
      <c r="C7997" s="76"/>
      <c r="D7997" s="76"/>
      <c r="E7997" s="76"/>
      <c r="F7997" s="76"/>
      <c r="G7997" s="76"/>
      <c r="H7997" s="76"/>
      <c r="I7997" s="76"/>
      <c r="J7997" s="76"/>
      <c r="K7997" s="76"/>
    </row>
    <row r="7998" ht="18.0" customHeight="1">
      <c r="A7998" s="39"/>
      <c r="B7998" s="43" t="s">
        <v>83</v>
      </c>
      <c r="C7998" s="39" t="s">
        <v>84</v>
      </c>
      <c r="D7998" s="39" t="s">
        <v>24</v>
      </c>
      <c r="E7998" s="40" t="s">
        <v>1911</v>
      </c>
      <c r="F7998" s="42"/>
      <c r="G7998" s="54" t="s">
        <v>85</v>
      </c>
      <c r="H7998" s="43" t="s">
        <v>25</v>
      </c>
      <c r="I7998" s="43" t="s">
        <v>1912</v>
      </c>
      <c r="J7998" s="43" t="s">
        <v>86</v>
      </c>
      <c r="K7998" s="43" t="s">
        <v>26</v>
      </c>
    </row>
    <row r="7999" ht="25.5" customHeight="1">
      <c r="A7999" s="56" t="s">
        <v>1913</v>
      </c>
      <c r="B7999" s="58" t="s">
        <v>5238</v>
      </c>
      <c r="C7999" s="56" t="s">
        <v>122</v>
      </c>
      <c r="D7999" s="56" t="s">
        <v>5239</v>
      </c>
      <c r="E7999" s="66" t="s">
        <v>1918</v>
      </c>
      <c r="F7999" s="42"/>
      <c r="G7999" s="57" t="s">
        <v>1919</v>
      </c>
      <c r="H7999" s="67">
        <v>1.0</v>
      </c>
      <c r="I7999" s="59"/>
      <c r="J7999" s="59">
        <v>249.64</v>
      </c>
      <c r="K7999" s="59">
        <v>249.64</v>
      </c>
    </row>
    <row r="8000" ht="24.0" customHeight="1">
      <c r="A8000" s="77" t="s">
        <v>1940</v>
      </c>
      <c r="B8000" s="78" t="s">
        <v>5240</v>
      </c>
      <c r="C8000" s="77" t="s">
        <v>122</v>
      </c>
      <c r="D8000" s="77" t="s">
        <v>5241</v>
      </c>
      <c r="E8000" s="79" t="s">
        <v>1948</v>
      </c>
      <c r="F8000" s="42"/>
      <c r="G8000" s="80" t="s">
        <v>1919</v>
      </c>
      <c r="H8000" s="81">
        <v>0.01112</v>
      </c>
      <c r="I8000" s="81">
        <v>0.0</v>
      </c>
      <c r="J8000" s="82">
        <v>22450.2</v>
      </c>
      <c r="K8000" s="82">
        <v>249.64</v>
      </c>
    </row>
    <row r="8001" ht="13.5" customHeight="1">
      <c r="A8001" s="64"/>
      <c r="B8001" s="64"/>
      <c r="C8001" s="64"/>
      <c r="D8001" s="64"/>
      <c r="E8001" s="64"/>
      <c r="F8001" s="64" t="s">
        <v>1935</v>
      </c>
      <c r="G8001" s="74">
        <v>151.48</v>
      </c>
      <c r="H8001" s="64" t="s">
        <v>1936</v>
      </c>
      <c r="I8001" s="74">
        <v>98.16</v>
      </c>
      <c r="J8001" s="64" t="s">
        <v>1937</v>
      </c>
      <c r="K8001" s="74">
        <v>249.64</v>
      </c>
    </row>
    <row r="8002" ht="13.5" customHeight="1">
      <c r="A8002" s="64"/>
      <c r="B8002" s="64"/>
      <c r="C8002" s="64"/>
      <c r="D8002" s="64"/>
      <c r="E8002" s="64"/>
      <c r="F8002" s="64" t="s">
        <v>1938</v>
      </c>
      <c r="G8002" s="74">
        <v>58.76</v>
      </c>
      <c r="H8002" s="75" t="s">
        <v>1939</v>
      </c>
      <c r="I8002" s="34"/>
      <c r="J8002" s="64"/>
      <c r="K8002" s="74">
        <v>308.4</v>
      </c>
    </row>
    <row r="8003" ht="0.75" customHeight="1">
      <c r="A8003" s="76"/>
      <c r="B8003" s="76"/>
      <c r="C8003" s="76"/>
      <c r="D8003" s="76"/>
      <c r="E8003" s="76"/>
      <c r="F8003" s="76"/>
      <c r="G8003" s="76"/>
      <c r="H8003" s="76"/>
      <c r="I8003" s="76"/>
      <c r="J8003" s="76"/>
      <c r="K8003" s="76"/>
    </row>
    <row r="8004" ht="18.0" customHeight="1">
      <c r="A8004" s="39"/>
      <c r="B8004" s="43" t="s">
        <v>83</v>
      </c>
      <c r="C8004" s="39" t="s">
        <v>84</v>
      </c>
      <c r="D8004" s="39" t="s">
        <v>24</v>
      </c>
      <c r="E8004" s="40" t="s">
        <v>1911</v>
      </c>
      <c r="F8004" s="42"/>
      <c r="G8004" s="54" t="s">
        <v>85</v>
      </c>
      <c r="H8004" s="43" t="s">
        <v>25</v>
      </c>
      <c r="I8004" s="43" t="s">
        <v>86</v>
      </c>
      <c r="J8004" s="43" t="s">
        <v>26</v>
      </c>
      <c r="K8004" s="4"/>
    </row>
    <row r="8005" ht="25.5" customHeight="1">
      <c r="A8005" s="56" t="s">
        <v>1913</v>
      </c>
      <c r="B8005" s="58" t="s">
        <v>5242</v>
      </c>
      <c r="C8005" s="56" t="s">
        <v>104</v>
      </c>
      <c r="D8005" s="56" t="s">
        <v>5243</v>
      </c>
      <c r="E8005" s="66" t="s">
        <v>2157</v>
      </c>
      <c r="F8005" s="42"/>
      <c r="G8005" s="57" t="s">
        <v>1978</v>
      </c>
      <c r="H8005" s="67">
        <v>1.0</v>
      </c>
      <c r="I8005" s="59">
        <v>0.29</v>
      </c>
      <c r="J8005" s="59">
        <v>0.29</v>
      </c>
      <c r="K8005" s="4"/>
    </row>
    <row r="8006" ht="19.5" customHeight="1">
      <c r="A8006" s="39" t="s">
        <v>2462</v>
      </c>
      <c r="B8006" s="43" t="s">
        <v>83</v>
      </c>
      <c r="C8006" s="39" t="s">
        <v>84</v>
      </c>
      <c r="D8006" s="39" t="s">
        <v>1948</v>
      </c>
      <c r="E8006" s="43" t="s">
        <v>1596</v>
      </c>
      <c r="F8006" s="92" t="s">
        <v>1975</v>
      </c>
      <c r="G8006" s="41"/>
      <c r="H8006" s="41"/>
      <c r="I8006" s="42"/>
      <c r="J8006" s="43" t="s">
        <v>2456</v>
      </c>
      <c r="K8006" s="4"/>
    </row>
    <row r="8007" ht="25.5" customHeight="1">
      <c r="A8007" s="77" t="s">
        <v>1940</v>
      </c>
      <c r="B8007" s="78" t="s">
        <v>5244</v>
      </c>
      <c r="C8007" s="77" t="s">
        <v>104</v>
      </c>
      <c r="D8007" s="77" t="s">
        <v>5245</v>
      </c>
      <c r="E8007" s="81">
        <v>0.01154</v>
      </c>
      <c r="F8007" s="77"/>
      <c r="G8007" s="77"/>
      <c r="H8007" s="77"/>
      <c r="I8007" s="86" t="s">
        <v>5246</v>
      </c>
      <c r="J8007" s="86" t="s">
        <v>2688</v>
      </c>
      <c r="K8007" s="4"/>
    </row>
    <row r="8008" ht="19.5" customHeight="1">
      <c r="A8008" s="51"/>
      <c r="B8008" s="38"/>
      <c r="C8008" s="38"/>
      <c r="D8008" s="38"/>
      <c r="E8008" s="34"/>
      <c r="F8008" s="51" t="s">
        <v>2469</v>
      </c>
      <c r="G8008" s="38"/>
      <c r="H8008" s="38"/>
      <c r="I8008" s="34"/>
      <c r="J8008" s="93">
        <v>0.0</v>
      </c>
      <c r="K8008" s="4"/>
    </row>
    <row r="8009" ht="19.5" customHeight="1">
      <c r="A8009" s="51"/>
      <c r="B8009" s="38"/>
      <c r="C8009" s="38"/>
      <c r="D8009" s="38"/>
      <c r="E8009" s="34"/>
      <c r="F8009" s="51" t="s">
        <v>2470</v>
      </c>
      <c r="G8009" s="38"/>
      <c r="H8009" s="38"/>
      <c r="I8009" s="34"/>
      <c r="J8009" s="49">
        <v>0.2867</v>
      </c>
      <c r="K8009" s="4"/>
    </row>
    <row r="8010" ht="19.5" customHeight="1">
      <c r="A8010" s="51"/>
      <c r="B8010" s="38"/>
      <c r="C8010" s="38"/>
      <c r="D8010" s="38"/>
      <c r="E8010" s="34"/>
      <c r="F8010" s="51" t="s">
        <v>1968</v>
      </c>
      <c r="G8010" s="38"/>
      <c r="H8010" s="38"/>
      <c r="I8010" s="34"/>
      <c r="J8010" s="49">
        <v>0.2867</v>
      </c>
      <c r="K8010" s="4"/>
    </row>
    <row r="8011" ht="19.5" customHeight="1">
      <c r="A8011" s="51"/>
      <c r="B8011" s="38"/>
      <c r="C8011" s="38"/>
      <c r="D8011" s="38"/>
      <c r="E8011" s="34"/>
      <c r="F8011" s="51" t="s">
        <v>1969</v>
      </c>
      <c r="G8011" s="38"/>
      <c r="H8011" s="38"/>
      <c r="I8011" s="34"/>
      <c r="J8011" s="49">
        <v>1.0</v>
      </c>
      <c r="K8011" s="4"/>
    </row>
    <row r="8012" ht="19.5" customHeight="1">
      <c r="A8012" s="51"/>
      <c r="B8012" s="38"/>
      <c r="C8012" s="38"/>
      <c r="D8012" s="38"/>
      <c r="E8012" s="34"/>
      <c r="F8012" s="51" t="s">
        <v>1970</v>
      </c>
      <c r="G8012" s="38"/>
      <c r="H8012" s="38"/>
      <c r="I8012" s="34"/>
      <c r="J8012" s="49">
        <v>0.2867</v>
      </c>
      <c r="K8012" s="4"/>
    </row>
    <row r="8013" ht="13.5" customHeight="1">
      <c r="A8013" s="64"/>
      <c r="B8013" s="64"/>
      <c r="C8013" s="64"/>
      <c r="D8013" s="64"/>
      <c r="E8013" s="64" t="s">
        <v>1935</v>
      </c>
      <c r="F8013" s="74">
        <v>0.0</v>
      </c>
      <c r="G8013" s="64" t="s">
        <v>1936</v>
      </c>
      <c r="H8013" s="74">
        <v>0.29</v>
      </c>
      <c r="I8013" s="64" t="s">
        <v>1937</v>
      </c>
      <c r="J8013" s="74">
        <v>0.2867</v>
      </c>
      <c r="K8013" s="4"/>
    </row>
    <row r="8014" ht="13.5" customHeight="1">
      <c r="A8014" s="64"/>
      <c r="B8014" s="64"/>
      <c r="C8014" s="64"/>
      <c r="D8014" s="64"/>
      <c r="E8014" s="64" t="s">
        <v>1938</v>
      </c>
      <c r="F8014" s="74">
        <v>0.06</v>
      </c>
      <c r="G8014" s="64"/>
      <c r="H8014" s="75" t="s">
        <v>1939</v>
      </c>
      <c r="I8014" s="34"/>
      <c r="J8014" s="74">
        <v>0.35</v>
      </c>
      <c r="K8014" s="4"/>
    </row>
    <row r="8015" ht="0.75" customHeight="1">
      <c r="A8015" s="76"/>
      <c r="B8015" s="76"/>
      <c r="C8015" s="76"/>
      <c r="D8015" s="76"/>
      <c r="E8015" s="76"/>
      <c r="F8015" s="76"/>
      <c r="G8015" s="76"/>
      <c r="H8015" s="76"/>
      <c r="I8015" s="76"/>
      <c r="J8015" s="76"/>
      <c r="K8015" s="4"/>
    </row>
    <row r="8016" ht="18.0" customHeight="1">
      <c r="A8016" s="39"/>
      <c r="B8016" s="43" t="s">
        <v>83</v>
      </c>
      <c r="C8016" s="39" t="s">
        <v>84</v>
      </c>
      <c r="D8016" s="39" t="s">
        <v>24</v>
      </c>
      <c r="E8016" s="40" t="s">
        <v>1911</v>
      </c>
      <c r="F8016" s="42"/>
      <c r="G8016" s="54" t="s">
        <v>85</v>
      </c>
      <c r="H8016" s="43" t="s">
        <v>25</v>
      </c>
      <c r="I8016" s="43" t="s">
        <v>1912</v>
      </c>
      <c r="J8016" s="43" t="s">
        <v>86</v>
      </c>
      <c r="K8016" s="43" t="s">
        <v>26</v>
      </c>
    </row>
    <row r="8017" ht="25.5" customHeight="1">
      <c r="A8017" s="56" t="s">
        <v>1913</v>
      </c>
      <c r="B8017" s="58" t="s">
        <v>5247</v>
      </c>
      <c r="C8017" s="56" t="s">
        <v>122</v>
      </c>
      <c r="D8017" s="56" t="s">
        <v>5248</v>
      </c>
      <c r="E8017" s="66" t="s">
        <v>1918</v>
      </c>
      <c r="F8017" s="42"/>
      <c r="G8017" s="57" t="s">
        <v>1134</v>
      </c>
      <c r="H8017" s="67">
        <v>1.0</v>
      </c>
      <c r="I8017" s="59"/>
      <c r="J8017" s="59">
        <v>0.42</v>
      </c>
      <c r="K8017" s="59">
        <v>0.42</v>
      </c>
    </row>
    <row r="8018" ht="24.0" customHeight="1">
      <c r="A8018" s="77" t="s">
        <v>1940</v>
      </c>
      <c r="B8018" s="78" t="s">
        <v>5249</v>
      </c>
      <c r="C8018" s="77" t="s">
        <v>122</v>
      </c>
      <c r="D8018" s="77" t="s">
        <v>5250</v>
      </c>
      <c r="E8018" s="79" t="s">
        <v>1948</v>
      </c>
      <c r="F8018" s="42"/>
      <c r="G8018" s="80" t="s">
        <v>1134</v>
      </c>
      <c r="H8018" s="81">
        <v>0.0212</v>
      </c>
      <c r="I8018" s="81">
        <v>0.0</v>
      </c>
      <c r="J8018" s="82">
        <v>20.27</v>
      </c>
      <c r="K8018" s="82">
        <v>0.42</v>
      </c>
    </row>
    <row r="8019" ht="13.5" customHeight="1">
      <c r="A8019" s="64"/>
      <c r="B8019" s="64"/>
      <c r="C8019" s="64"/>
      <c r="D8019" s="64"/>
      <c r="E8019" s="64"/>
      <c r="F8019" s="64" t="s">
        <v>1935</v>
      </c>
      <c r="G8019" s="74">
        <v>0.2</v>
      </c>
      <c r="H8019" s="64" t="s">
        <v>1936</v>
      </c>
      <c r="I8019" s="74">
        <v>0.22</v>
      </c>
      <c r="J8019" s="64" t="s">
        <v>1937</v>
      </c>
      <c r="K8019" s="74">
        <v>0.42</v>
      </c>
    </row>
    <row r="8020" ht="13.5" customHeight="1">
      <c r="A8020" s="64"/>
      <c r="B8020" s="64"/>
      <c r="C8020" s="64"/>
      <c r="D8020" s="64"/>
      <c r="E8020" s="64"/>
      <c r="F8020" s="64" t="s">
        <v>1938</v>
      </c>
      <c r="G8020" s="74">
        <v>0.09</v>
      </c>
      <c r="H8020" s="75" t="s">
        <v>1939</v>
      </c>
      <c r="I8020" s="34"/>
      <c r="J8020" s="64"/>
      <c r="K8020" s="74">
        <v>0.51</v>
      </c>
    </row>
    <row r="8021" ht="0.75" customHeight="1">
      <c r="A8021" s="76"/>
      <c r="B8021" s="76"/>
      <c r="C8021" s="76"/>
      <c r="D8021" s="76"/>
      <c r="E8021" s="76"/>
      <c r="F8021" s="76"/>
      <c r="G8021" s="76"/>
      <c r="H8021" s="76"/>
      <c r="I8021" s="76"/>
      <c r="J8021" s="76"/>
      <c r="K8021" s="76"/>
    </row>
    <row r="8022" ht="18.0" customHeight="1">
      <c r="A8022" s="39"/>
      <c r="B8022" s="43" t="s">
        <v>83</v>
      </c>
      <c r="C8022" s="39" t="s">
        <v>84</v>
      </c>
      <c r="D8022" s="39" t="s">
        <v>24</v>
      </c>
      <c r="E8022" s="40" t="s">
        <v>1911</v>
      </c>
      <c r="F8022" s="42"/>
      <c r="G8022" s="54" t="s">
        <v>85</v>
      </c>
      <c r="H8022" s="43" t="s">
        <v>25</v>
      </c>
      <c r="I8022" s="43" t="s">
        <v>1912</v>
      </c>
      <c r="J8022" s="43" t="s">
        <v>86</v>
      </c>
      <c r="K8022" s="43" t="s">
        <v>26</v>
      </c>
    </row>
    <row r="8023" ht="25.5" customHeight="1">
      <c r="A8023" s="56" t="s">
        <v>1913</v>
      </c>
      <c r="B8023" s="58" t="s">
        <v>5251</v>
      </c>
      <c r="C8023" s="56" t="s">
        <v>122</v>
      </c>
      <c r="D8023" s="56" t="s">
        <v>5252</v>
      </c>
      <c r="E8023" s="66" t="s">
        <v>1918</v>
      </c>
      <c r="F8023" s="42"/>
      <c r="G8023" s="57" t="s">
        <v>1134</v>
      </c>
      <c r="H8023" s="67">
        <v>1.0</v>
      </c>
      <c r="I8023" s="59"/>
      <c r="J8023" s="59">
        <v>0.09</v>
      </c>
      <c r="K8023" s="59">
        <v>0.09</v>
      </c>
    </row>
    <row r="8024" ht="24.0" customHeight="1">
      <c r="A8024" s="77" t="s">
        <v>1940</v>
      </c>
      <c r="B8024" s="78" t="s">
        <v>5253</v>
      </c>
      <c r="C8024" s="77" t="s">
        <v>122</v>
      </c>
      <c r="D8024" s="77" t="s">
        <v>5254</v>
      </c>
      <c r="E8024" s="79" t="s">
        <v>1948</v>
      </c>
      <c r="F8024" s="42"/>
      <c r="G8024" s="80" t="s">
        <v>1134</v>
      </c>
      <c r="H8024" s="81">
        <v>0.00509</v>
      </c>
      <c r="I8024" s="81">
        <v>0.0</v>
      </c>
      <c r="J8024" s="82">
        <v>19.5</v>
      </c>
      <c r="K8024" s="82">
        <v>0.09</v>
      </c>
    </row>
    <row r="8025" ht="13.5" customHeight="1">
      <c r="A8025" s="64"/>
      <c r="B8025" s="64"/>
      <c r="C8025" s="64"/>
      <c r="D8025" s="64"/>
      <c r="E8025" s="64"/>
      <c r="F8025" s="64" t="s">
        <v>1935</v>
      </c>
      <c r="G8025" s="74">
        <v>0.04</v>
      </c>
      <c r="H8025" s="64" t="s">
        <v>1936</v>
      </c>
      <c r="I8025" s="74">
        <v>0.05</v>
      </c>
      <c r="J8025" s="64" t="s">
        <v>1937</v>
      </c>
      <c r="K8025" s="74">
        <v>0.09</v>
      </c>
    </row>
    <row r="8026" ht="13.5" customHeight="1">
      <c r="A8026" s="64"/>
      <c r="B8026" s="64"/>
      <c r="C8026" s="64"/>
      <c r="D8026" s="64"/>
      <c r="E8026" s="64"/>
      <c r="F8026" s="64" t="s">
        <v>1938</v>
      </c>
      <c r="G8026" s="74">
        <v>0.02</v>
      </c>
      <c r="H8026" s="75" t="s">
        <v>1939</v>
      </c>
      <c r="I8026" s="34"/>
      <c r="J8026" s="64"/>
      <c r="K8026" s="74">
        <v>0.11</v>
      </c>
    </row>
    <row r="8027" ht="0.75" customHeight="1">
      <c r="A8027" s="76"/>
      <c r="B8027" s="76"/>
      <c r="C8027" s="76"/>
      <c r="D8027" s="76"/>
      <c r="E8027" s="76"/>
      <c r="F8027" s="76"/>
      <c r="G8027" s="76"/>
      <c r="H8027" s="76"/>
      <c r="I8027" s="76"/>
      <c r="J8027" s="76"/>
      <c r="K8027" s="76"/>
    </row>
    <row r="8028" ht="18.0" customHeight="1">
      <c r="A8028" s="39"/>
      <c r="B8028" s="43" t="s">
        <v>83</v>
      </c>
      <c r="C8028" s="39" t="s">
        <v>84</v>
      </c>
      <c r="D8028" s="39" t="s">
        <v>24</v>
      </c>
      <c r="E8028" s="40" t="s">
        <v>1911</v>
      </c>
      <c r="F8028" s="42"/>
      <c r="G8028" s="54" t="s">
        <v>85</v>
      </c>
      <c r="H8028" s="43" t="s">
        <v>25</v>
      </c>
      <c r="I8028" s="43" t="s">
        <v>86</v>
      </c>
      <c r="J8028" s="43" t="s">
        <v>26</v>
      </c>
      <c r="K8028" s="4"/>
    </row>
    <row r="8029" ht="25.5" customHeight="1">
      <c r="A8029" s="56" t="s">
        <v>1913</v>
      </c>
      <c r="B8029" s="58" t="s">
        <v>5255</v>
      </c>
      <c r="C8029" s="56" t="s">
        <v>104</v>
      </c>
      <c r="D8029" s="56" t="s">
        <v>5256</v>
      </c>
      <c r="E8029" s="66" t="s">
        <v>2157</v>
      </c>
      <c r="F8029" s="42"/>
      <c r="G8029" s="57" t="s">
        <v>1978</v>
      </c>
      <c r="H8029" s="67">
        <v>1.0</v>
      </c>
      <c r="I8029" s="59">
        <v>0.38</v>
      </c>
      <c r="J8029" s="59">
        <v>0.38</v>
      </c>
      <c r="K8029" s="4"/>
    </row>
    <row r="8030" ht="19.5" customHeight="1">
      <c r="A8030" s="39" t="s">
        <v>2462</v>
      </c>
      <c r="B8030" s="43" t="s">
        <v>83</v>
      </c>
      <c r="C8030" s="39" t="s">
        <v>84</v>
      </c>
      <c r="D8030" s="39" t="s">
        <v>1948</v>
      </c>
      <c r="E8030" s="43" t="s">
        <v>1596</v>
      </c>
      <c r="F8030" s="92" t="s">
        <v>1975</v>
      </c>
      <c r="G8030" s="41"/>
      <c r="H8030" s="41"/>
      <c r="I8030" s="42"/>
      <c r="J8030" s="43" t="s">
        <v>2456</v>
      </c>
      <c r="K8030" s="4"/>
    </row>
    <row r="8031" ht="25.5" customHeight="1">
      <c r="A8031" s="77" t="s">
        <v>1940</v>
      </c>
      <c r="B8031" s="78" t="s">
        <v>5257</v>
      </c>
      <c r="C8031" s="77" t="s">
        <v>104</v>
      </c>
      <c r="D8031" s="77" t="s">
        <v>5258</v>
      </c>
      <c r="E8031" s="81">
        <v>0.01476</v>
      </c>
      <c r="F8031" s="77"/>
      <c r="G8031" s="77"/>
      <c r="H8031" s="77"/>
      <c r="I8031" s="86" t="s">
        <v>5259</v>
      </c>
      <c r="J8031" s="86" t="s">
        <v>1779</v>
      </c>
      <c r="K8031" s="4"/>
    </row>
    <row r="8032" ht="19.5" customHeight="1">
      <c r="A8032" s="51"/>
      <c r="B8032" s="38"/>
      <c r="C8032" s="38"/>
      <c r="D8032" s="38"/>
      <c r="E8032" s="34"/>
      <c r="F8032" s="51" t="s">
        <v>2469</v>
      </c>
      <c r="G8032" s="38"/>
      <c r="H8032" s="38"/>
      <c r="I8032" s="34"/>
      <c r="J8032" s="93">
        <v>0.0</v>
      </c>
      <c r="K8032" s="4"/>
    </row>
    <row r="8033" ht="19.5" customHeight="1">
      <c r="A8033" s="51"/>
      <c r="B8033" s="38"/>
      <c r="C8033" s="38"/>
      <c r="D8033" s="38"/>
      <c r="E8033" s="34"/>
      <c r="F8033" s="51" t="s">
        <v>2470</v>
      </c>
      <c r="G8033" s="38"/>
      <c r="H8033" s="38"/>
      <c r="I8033" s="34"/>
      <c r="J8033" s="49">
        <v>0.3773</v>
      </c>
      <c r="K8033" s="4"/>
    </row>
    <row r="8034" ht="19.5" customHeight="1">
      <c r="A8034" s="51"/>
      <c r="B8034" s="38"/>
      <c r="C8034" s="38"/>
      <c r="D8034" s="38"/>
      <c r="E8034" s="34"/>
      <c r="F8034" s="51" t="s">
        <v>1968</v>
      </c>
      <c r="G8034" s="38"/>
      <c r="H8034" s="38"/>
      <c r="I8034" s="34"/>
      <c r="J8034" s="49">
        <v>0.3773</v>
      </c>
      <c r="K8034" s="4"/>
    </row>
    <row r="8035" ht="19.5" customHeight="1">
      <c r="A8035" s="51"/>
      <c r="B8035" s="38"/>
      <c r="C8035" s="38"/>
      <c r="D8035" s="38"/>
      <c r="E8035" s="34"/>
      <c r="F8035" s="51" t="s">
        <v>1969</v>
      </c>
      <c r="G8035" s="38"/>
      <c r="H8035" s="38"/>
      <c r="I8035" s="34"/>
      <c r="J8035" s="49">
        <v>1.0</v>
      </c>
      <c r="K8035" s="4"/>
    </row>
    <row r="8036" ht="19.5" customHeight="1">
      <c r="A8036" s="51"/>
      <c r="B8036" s="38"/>
      <c r="C8036" s="38"/>
      <c r="D8036" s="38"/>
      <c r="E8036" s="34"/>
      <c r="F8036" s="51" t="s">
        <v>1970</v>
      </c>
      <c r="G8036" s="38"/>
      <c r="H8036" s="38"/>
      <c r="I8036" s="34"/>
      <c r="J8036" s="49">
        <v>0.3773</v>
      </c>
      <c r="K8036" s="4"/>
    </row>
    <row r="8037" ht="13.5" customHeight="1">
      <c r="A8037" s="64"/>
      <c r="B8037" s="64"/>
      <c r="C8037" s="64"/>
      <c r="D8037" s="64"/>
      <c r="E8037" s="64" t="s">
        <v>1935</v>
      </c>
      <c r="F8037" s="74">
        <v>0.0</v>
      </c>
      <c r="G8037" s="64" t="s">
        <v>1936</v>
      </c>
      <c r="H8037" s="74">
        <v>0.38</v>
      </c>
      <c r="I8037" s="64" t="s">
        <v>1937</v>
      </c>
      <c r="J8037" s="74">
        <v>0.3773</v>
      </c>
      <c r="K8037" s="4"/>
    </row>
    <row r="8038" ht="13.5" customHeight="1">
      <c r="A8038" s="64"/>
      <c r="B8038" s="64"/>
      <c r="C8038" s="64"/>
      <c r="D8038" s="64"/>
      <c r="E8038" s="64" t="s">
        <v>1938</v>
      </c>
      <c r="F8038" s="74">
        <v>0.08</v>
      </c>
      <c r="G8038" s="64"/>
      <c r="H8038" s="75" t="s">
        <v>1939</v>
      </c>
      <c r="I8038" s="34"/>
      <c r="J8038" s="74">
        <v>0.46</v>
      </c>
      <c r="K8038" s="4"/>
    </row>
    <row r="8039" ht="0.75" customHeight="1">
      <c r="A8039" s="76"/>
      <c r="B8039" s="76"/>
      <c r="C8039" s="76"/>
      <c r="D8039" s="76"/>
      <c r="E8039" s="76"/>
      <c r="F8039" s="76"/>
      <c r="G8039" s="76"/>
      <c r="H8039" s="76"/>
      <c r="I8039" s="76"/>
      <c r="J8039" s="76"/>
      <c r="K8039" s="4"/>
    </row>
    <row r="8040" ht="18.0" customHeight="1">
      <c r="A8040" s="39"/>
      <c r="B8040" s="43" t="s">
        <v>83</v>
      </c>
      <c r="C8040" s="39" t="s">
        <v>84</v>
      </c>
      <c r="D8040" s="39" t="s">
        <v>24</v>
      </c>
      <c r="E8040" s="40" t="s">
        <v>1911</v>
      </c>
      <c r="F8040" s="42"/>
      <c r="G8040" s="54" t="s">
        <v>85</v>
      </c>
      <c r="H8040" s="43" t="s">
        <v>25</v>
      </c>
      <c r="I8040" s="43" t="s">
        <v>1912</v>
      </c>
      <c r="J8040" s="43" t="s">
        <v>86</v>
      </c>
      <c r="K8040" s="43" t="s">
        <v>26</v>
      </c>
    </row>
    <row r="8041" ht="25.5" customHeight="1">
      <c r="A8041" s="56" t="s">
        <v>1913</v>
      </c>
      <c r="B8041" s="58" t="s">
        <v>5260</v>
      </c>
      <c r="C8041" s="56" t="s">
        <v>122</v>
      </c>
      <c r="D8041" s="56" t="s">
        <v>5261</v>
      </c>
      <c r="E8041" s="66" t="s">
        <v>1918</v>
      </c>
      <c r="F8041" s="42"/>
      <c r="G8041" s="57" t="s">
        <v>1134</v>
      </c>
      <c r="H8041" s="67">
        <v>1.0</v>
      </c>
      <c r="I8041" s="59"/>
      <c r="J8041" s="59">
        <v>0.3</v>
      </c>
      <c r="K8041" s="59">
        <v>0.3</v>
      </c>
    </row>
    <row r="8042" ht="24.0" customHeight="1">
      <c r="A8042" s="77" t="s">
        <v>1940</v>
      </c>
      <c r="B8042" s="78" t="s">
        <v>5262</v>
      </c>
      <c r="C8042" s="77" t="s">
        <v>122</v>
      </c>
      <c r="D8042" s="77" t="s">
        <v>5263</v>
      </c>
      <c r="E8042" s="79" t="s">
        <v>1948</v>
      </c>
      <c r="F8042" s="42"/>
      <c r="G8042" s="80" t="s">
        <v>1134</v>
      </c>
      <c r="H8042" s="81">
        <v>0.01476</v>
      </c>
      <c r="I8042" s="81">
        <v>0.0</v>
      </c>
      <c r="J8042" s="82">
        <v>20.46</v>
      </c>
      <c r="K8042" s="82">
        <v>0.3</v>
      </c>
    </row>
    <row r="8043" ht="13.5" customHeight="1">
      <c r="A8043" s="64"/>
      <c r="B8043" s="64"/>
      <c r="C8043" s="64"/>
      <c r="D8043" s="64"/>
      <c r="E8043" s="64"/>
      <c r="F8043" s="64" t="s">
        <v>1935</v>
      </c>
      <c r="G8043" s="74">
        <v>0.14</v>
      </c>
      <c r="H8043" s="64" t="s">
        <v>1936</v>
      </c>
      <c r="I8043" s="74">
        <v>0.16</v>
      </c>
      <c r="J8043" s="64" t="s">
        <v>1937</v>
      </c>
      <c r="K8043" s="74">
        <v>0.3</v>
      </c>
    </row>
    <row r="8044" ht="13.5" customHeight="1">
      <c r="A8044" s="64"/>
      <c r="B8044" s="64"/>
      <c r="C8044" s="64"/>
      <c r="D8044" s="64"/>
      <c r="E8044" s="64"/>
      <c r="F8044" s="64" t="s">
        <v>1938</v>
      </c>
      <c r="G8044" s="74">
        <v>0.07</v>
      </c>
      <c r="H8044" s="75" t="s">
        <v>1939</v>
      </c>
      <c r="I8044" s="34"/>
      <c r="J8044" s="64"/>
      <c r="K8044" s="74">
        <v>0.37</v>
      </c>
    </row>
    <row r="8045" ht="0.75" customHeight="1">
      <c r="A8045" s="76"/>
      <c r="B8045" s="76"/>
      <c r="C8045" s="76"/>
      <c r="D8045" s="76"/>
      <c r="E8045" s="76"/>
      <c r="F8045" s="76"/>
      <c r="G8045" s="76"/>
      <c r="H8045" s="76"/>
      <c r="I8045" s="76"/>
      <c r="J8045" s="76"/>
      <c r="K8045" s="76"/>
    </row>
    <row r="8046" ht="18.0" customHeight="1">
      <c r="A8046" s="39"/>
      <c r="B8046" s="43" t="s">
        <v>83</v>
      </c>
      <c r="C8046" s="39" t="s">
        <v>84</v>
      </c>
      <c r="D8046" s="39" t="s">
        <v>24</v>
      </c>
      <c r="E8046" s="40" t="s">
        <v>1911</v>
      </c>
      <c r="F8046" s="42"/>
      <c r="G8046" s="54" t="s">
        <v>85</v>
      </c>
      <c r="H8046" s="43" t="s">
        <v>25</v>
      </c>
      <c r="I8046" s="43" t="s">
        <v>1912</v>
      </c>
      <c r="J8046" s="43" t="s">
        <v>86</v>
      </c>
      <c r="K8046" s="43" t="s">
        <v>26</v>
      </c>
    </row>
    <row r="8047" ht="25.5" customHeight="1">
      <c r="A8047" s="56" t="s">
        <v>1913</v>
      </c>
      <c r="B8047" s="58" t="s">
        <v>5264</v>
      </c>
      <c r="C8047" s="56" t="s">
        <v>122</v>
      </c>
      <c r="D8047" s="56" t="s">
        <v>5265</v>
      </c>
      <c r="E8047" s="66" t="s">
        <v>1918</v>
      </c>
      <c r="F8047" s="42"/>
      <c r="G8047" s="57" t="s">
        <v>1134</v>
      </c>
      <c r="H8047" s="67">
        <v>1.0</v>
      </c>
      <c r="I8047" s="59"/>
      <c r="J8047" s="59">
        <v>0.63</v>
      </c>
      <c r="K8047" s="59">
        <v>0.63</v>
      </c>
    </row>
    <row r="8048" ht="24.0" customHeight="1">
      <c r="A8048" s="77" t="s">
        <v>1940</v>
      </c>
      <c r="B8048" s="78" t="s">
        <v>5266</v>
      </c>
      <c r="C8048" s="77" t="s">
        <v>122</v>
      </c>
      <c r="D8048" s="77" t="s">
        <v>5267</v>
      </c>
      <c r="E8048" s="79" t="s">
        <v>1948</v>
      </c>
      <c r="F8048" s="42"/>
      <c r="G8048" s="80" t="s">
        <v>1134</v>
      </c>
      <c r="H8048" s="81">
        <v>0.02765</v>
      </c>
      <c r="I8048" s="81">
        <v>0.0</v>
      </c>
      <c r="J8048" s="82">
        <v>23.03</v>
      </c>
      <c r="K8048" s="82">
        <v>0.63</v>
      </c>
    </row>
    <row r="8049" ht="13.5" customHeight="1">
      <c r="A8049" s="64"/>
      <c r="B8049" s="64"/>
      <c r="C8049" s="64"/>
      <c r="D8049" s="64"/>
      <c r="E8049" s="64"/>
      <c r="F8049" s="64" t="s">
        <v>1935</v>
      </c>
      <c r="G8049" s="74">
        <v>0.3</v>
      </c>
      <c r="H8049" s="64" t="s">
        <v>1936</v>
      </c>
      <c r="I8049" s="74">
        <v>0.33</v>
      </c>
      <c r="J8049" s="64" t="s">
        <v>1937</v>
      </c>
      <c r="K8049" s="74">
        <v>0.63</v>
      </c>
    </row>
    <row r="8050" ht="13.5" customHeight="1">
      <c r="A8050" s="64"/>
      <c r="B8050" s="64"/>
      <c r="C8050" s="64"/>
      <c r="D8050" s="64"/>
      <c r="E8050" s="64"/>
      <c r="F8050" s="64" t="s">
        <v>1938</v>
      </c>
      <c r="G8050" s="74">
        <v>0.14</v>
      </c>
      <c r="H8050" s="75" t="s">
        <v>1939</v>
      </c>
      <c r="I8050" s="34"/>
      <c r="J8050" s="64"/>
      <c r="K8050" s="74">
        <v>0.77</v>
      </c>
    </row>
    <row r="8051" ht="0.75" customHeight="1">
      <c r="A8051" s="76"/>
      <c r="B8051" s="76"/>
      <c r="C8051" s="76"/>
      <c r="D8051" s="76"/>
      <c r="E8051" s="76"/>
      <c r="F8051" s="76"/>
      <c r="G8051" s="76"/>
      <c r="H8051" s="76"/>
      <c r="I8051" s="76"/>
      <c r="J8051" s="76"/>
      <c r="K8051" s="76"/>
    </row>
    <row r="8052" ht="18.0" customHeight="1">
      <c r="A8052" s="39"/>
      <c r="B8052" s="43" t="s">
        <v>83</v>
      </c>
      <c r="C8052" s="39" t="s">
        <v>84</v>
      </c>
      <c r="D8052" s="39" t="s">
        <v>24</v>
      </c>
      <c r="E8052" s="40" t="s">
        <v>1911</v>
      </c>
      <c r="F8052" s="42"/>
      <c r="G8052" s="54" t="s">
        <v>85</v>
      </c>
      <c r="H8052" s="43" t="s">
        <v>25</v>
      </c>
      <c r="I8052" s="43" t="s">
        <v>86</v>
      </c>
      <c r="J8052" s="43" t="s">
        <v>26</v>
      </c>
      <c r="K8052" s="4"/>
    </row>
    <row r="8053" ht="25.5" customHeight="1">
      <c r="A8053" s="56" t="s">
        <v>1913</v>
      </c>
      <c r="B8053" s="58" t="s">
        <v>5268</v>
      </c>
      <c r="C8053" s="56" t="s">
        <v>104</v>
      </c>
      <c r="D8053" s="56" t="s">
        <v>5269</v>
      </c>
      <c r="E8053" s="66" t="s">
        <v>2157</v>
      </c>
      <c r="F8053" s="42"/>
      <c r="G8053" s="57" t="s">
        <v>1978</v>
      </c>
      <c r="H8053" s="67">
        <v>1.0</v>
      </c>
      <c r="I8053" s="59">
        <v>0.24</v>
      </c>
      <c r="J8053" s="59">
        <v>0.24</v>
      </c>
      <c r="K8053" s="4"/>
    </row>
    <row r="8054" ht="19.5" customHeight="1">
      <c r="A8054" s="39" t="s">
        <v>2462</v>
      </c>
      <c r="B8054" s="43" t="s">
        <v>83</v>
      </c>
      <c r="C8054" s="39" t="s">
        <v>84</v>
      </c>
      <c r="D8054" s="39" t="s">
        <v>1948</v>
      </c>
      <c r="E8054" s="43" t="s">
        <v>1596</v>
      </c>
      <c r="F8054" s="92" t="s">
        <v>1975</v>
      </c>
      <c r="G8054" s="41"/>
      <c r="H8054" s="41"/>
      <c r="I8054" s="42"/>
      <c r="J8054" s="43" t="s">
        <v>2456</v>
      </c>
      <c r="K8054" s="4"/>
    </row>
    <row r="8055" ht="25.5" customHeight="1">
      <c r="A8055" s="77" t="s">
        <v>1940</v>
      </c>
      <c r="B8055" s="78" t="s">
        <v>5270</v>
      </c>
      <c r="C8055" s="77" t="s">
        <v>104</v>
      </c>
      <c r="D8055" s="77" t="s">
        <v>5271</v>
      </c>
      <c r="E8055" s="81">
        <v>0.01154</v>
      </c>
      <c r="F8055" s="77"/>
      <c r="G8055" s="77"/>
      <c r="H8055" s="77"/>
      <c r="I8055" s="86" t="s">
        <v>5272</v>
      </c>
      <c r="J8055" s="86" t="s">
        <v>2867</v>
      </c>
      <c r="K8055" s="4"/>
    </row>
    <row r="8056" ht="19.5" customHeight="1">
      <c r="A8056" s="51"/>
      <c r="B8056" s="38"/>
      <c r="C8056" s="38"/>
      <c r="D8056" s="38"/>
      <c r="E8056" s="34"/>
      <c r="F8056" s="51" t="s">
        <v>2469</v>
      </c>
      <c r="G8056" s="38"/>
      <c r="H8056" s="38"/>
      <c r="I8056" s="34"/>
      <c r="J8056" s="93">
        <v>0.0</v>
      </c>
      <c r="K8056" s="4"/>
    </row>
    <row r="8057" ht="19.5" customHeight="1">
      <c r="A8057" s="51"/>
      <c r="B8057" s="38"/>
      <c r="C8057" s="38"/>
      <c r="D8057" s="38"/>
      <c r="E8057" s="34"/>
      <c r="F8057" s="51" t="s">
        <v>2470</v>
      </c>
      <c r="G8057" s="38"/>
      <c r="H8057" s="38"/>
      <c r="I8057" s="34"/>
      <c r="J8057" s="49">
        <v>0.2394</v>
      </c>
      <c r="K8057" s="4"/>
    </row>
    <row r="8058" ht="19.5" customHeight="1">
      <c r="A8058" s="51"/>
      <c r="B8058" s="38"/>
      <c r="C8058" s="38"/>
      <c r="D8058" s="38"/>
      <c r="E8058" s="34"/>
      <c r="F8058" s="51" t="s">
        <v>1968</v>
      </c>
      <c r="G8058" s="38"/>
      <c r="H8058" s="38"/>
      <c r="I8058" s="34"/>
      <c r="J8058" s="49">
        <v>0.2394</v>
      </c>
      <c r="K8058" s="4"/>
    </row>
    <row r="8059" ht="19.5" customHeight="1">
      <c r="A8059" s="51"/>
      <c r="B8059" s="38"/>
      <c r="C8059" s="38"/>
      <c r="D8059" s="38"/>
      <c r="E8059" s="34"/>
      <c r="F8059" s="51" t="s">
        <v>1969</v>
      </c>
      <c r="G8059" s="38"/>
      <c r="H8059" s="38"/>
      <c r="I8059" s="34"/>
      <c r="J8059" s="49">
        <v>1.0</v>
      </c>
      <c r="K8059" s="4"/>
    </row>
    <row r="8060" ht="19.5" customHeight="1">
      <c r="A8060" s="51"/>
      <c r="B8060" s="38"/>
      <c r="C8060" s="38"/>
      <c r="D8060" s="38"/>
      <c r="E8060" s="34"/>
      <c r="F8060" s="51" t="s">
        <v>1970</v>
      </c>
      <c r="G8060" s="38"/>
      <c r="H8060" s="38"/>
      <c r="I8060" s="34"/>
      <c r="J8060" s="49">
        <v>0.2394</v>
      </c>
      <c r="K8060" s="4"/>
    </row>
    <row r="8061" ht="13.5" customHeight="1">
      <c r="A8061" s="64"/>
      <c r="B8061" s="64"/>
      <c r="C8061" s="64"/>
      <c r="D8061" s="64"/>
      <c r="E8061" s="64" t="s">
        <v>1935</v>
      </c>
      <c r="F8061" s="74">
        <v>0.0</v>
      </c>
      <c r="G8061" s="64" t="s">
        <v>1936</v>
      </c>
      <c r="H8061" s="74">
        <v>0.24</v>
      </c>
      <c r="I8061" s="64" t="s">
        <v>1937</v>
      </c>
      <c r="J8061" s="74">
        <v>0.2394</v>
      </c>
      <c r="K8061" s="4"/>
    </row>
    <row r="8062" ht="13.5" customHeight="1">
      <c r="A8062" s="64"/>
      <c r="B8062" s="64"/>
      <c r="C8062" s="64"/>
      <c r="D8062" s="64"/>
      <c r="E8062" s="64" t="s">
        <v>1938</v>
      </c>
      <c r="F8062" s="74">
        <v>0.05</v>
      </c>
      <c r="G8062" s="64"/>
      <c r="H8062" s="75" t="s">
        <v>1939</v>
      </c>
      <c r="I8062" s="34"/>
      <c r="J8062" s="74">
        <v>0.29</v>
      </c>
      <c r="K8062" s="4"/>
    </row>
    <row r="8063" ht="0.75" customHeight="1">
      <c r="A8063" s="76"/>
      <c r="B8063" s="76"/>
      <c r="C8063" s="76"/>
      <c r="D8063" s="76"/>
      <c r="E8063" s="76"/>
      <c r="F8063" s="76"/>
      <c r="G8063" s="76"/>
      <c r="H8063" s="76"/>
      <c r="I8063" s="76"/>
      <c r="J8063" s="76"/>
      <c r="K8063" s="4"/>
    </row>
    <row r="8064" ht="18.0" customHeight="1">
      <c r="A8064" s="39"/>
      <c r="B8064" s="43" t="s">
        <v>83</v>
      </c>
      <c r="C8064" s="39" t="s">
        <v>84</v>
      </c>
      <c r="D8064" s="39" t="s">
        <v>24</v>
      </c>
      <c r="E8064" s="40" t="s">
        <v>1911</v>
      </c>
      <c r="F8064" s="42"/>
      <c r="G8064" s="54" t="s">
        <v>85</v>
      </c>
      <c r="H8064" s="43" t="s">
        <v>25</v>
      </c>
      <c r="I8064" s="43" t="s">
        <v>1912</v>
      </c>
      <c r="J8064" s="43" t="s">
        <v>86</v>
      </c>
      <c r="K8064" s="43" t="s">
        <v>26</v>
      </c>
    </row>
    <row r="8065" ht="25.5" customHeight="1">
      <c r="A8065" s="56" t="s">
        <v>1913</v>
      </c>
      <c r="B8065" s="58" t="s">
        <v>5273</v>
      </c>
      <c r="C8065" s="56" t="s">
        <v>122</v>
      </c>
      <c r="D8065" s="56" t="s">
        <v>5274</v>
      </c>
      <c r="E8065" s="66" t="s">
        <v>1918</v>
      </c>
      <c r="F8065" s="42"/>
      <c r="G8065" s="57" t="s">
        <v>1134</v>
      </c>
      <c r="H8065" s="67">
        <v>1.0</v>
      </c>
      <c r="I8065" s="59"/>
      <c r="J8065" s="59">
        <v>0.26</v>
      </c>
      <c r="K8065" s="59">
        <v>0.26</v>
      </c>
    </row>
    <row r="8066" ht="24.0" customHeight="1">
      <c r="A8066" s="77" t="s">
        <v>1940</v>
      </c>
      <c r="B8066" s="78" t="s">
        <v>5275</v>
      </c>
      <c r="C8066" s="77" t="s">
        <v>122</v>
      </c>
      <c r="D8066" s="77" t="s">
        <v>5276</v>
      </c>
      <c r="E8066" s="79" t="s">
        <v>1948</v>
      </c>
      <c r="F8066" s="42"/>
      <c r="G8066" s="80" t="s">
        <v>1134</v>
      </c>
      <c r="H8066" s="81">
        <v>0.01154</v>
      </c>
      <c r="I8066" s="81">
        <v>0.0</v>
      </c>
      <c r="J8066" s="82">
        <v>23.09</v>
      </c>
      <c r="K8066" s="82">
        <v>0.26</v>
      </c>
    </row>
    <row r="8067" ht="13.5" customHeight="1">
      <c r="A8067" s="64"/>
      <c r="B8067" s="64"/>
      <c r="C8067" s="64"/>
      <c r="D8067" s="64"/>
      <c r="E8067" s="64"/>
      <c r="F8067" s="64" t="s">
        <v>1935</v>
      </c>
      <c r="G8067" s="74">
        <v>0.12</v>
      </c>
      <c r="H8067" s="64" t="s">
        <v>1936</v>
      </c>
      <c r="I8067" s="74">
        <v>0.14</v>
      </c>
      <c r="J8067" s="64" t="s">
        <v>1937</v>
      </c>
      <c r="K8067" s="74">
        <v>0.26</v>
      </c>
    </row>
    <row r="8068" ht="13.5" customHeight="1">
      <c r="A8068" s="64"/>
      <c r="B8068" s="64"/>
      <c r="C8068" s="64"/>
      <c r="D8068" s="64"/>
      <c r="E8068" s="64"/>
      <c r="F8068" s="64" t="s">
        <v>1938</v>
      </c>
      <c r="G8068" s="74">
        <v>0.06</v>
      </c>
      <c r="H8068" s="75" t="s">
        <v>1939</v>
      </c>
      <c r="I8068" s="34"/>
      <c r="J8068" s="64"/>
      <c r="K8068" s="74">
        <v>0.32</v>
      </c>
    </row>
    <row r="8069" ht="0.75" customHeight="1">
      <c r="A8069" s="76"/>
      <c r="B8069" s="76"/>
      <c r="C8069" s="76"/>
      <c r="D8069" s="76"/>
      <c r="E8069" s="76"/>
      <c r="F8069" s="76"/>
      <c r="G8069" s="76"/>
      <c r="H8069" s="76"/>
      <c r="I8069" s="76"/>
      <c r="J8069" s="76"/>
      <c r="K8069" s="76"/>
    </row>
    <row r="8070" ht="18.0" customHeight="1">
      <c r="A8070" s="39"/>
      <c r="B8070" s="43" t="s">
        <v>83</v>
      </c>
      <c r="C8070" s="39" t="s">
        <v>84</v>
      </c>
      <c r="D8070" s="39" t="s">
        <v>24</v>
      </c>
      <c r="E8070" s="40" t="s">
        <v>1911</v>
      </c>
      <c r="F8070" s="42"/>
      <c r="G8070" s="54" t="s">
        <v>85</v>
      </c>
      <c r="H8070" s="43" t="s">
        <v>25</v>
      </c>
      <c r="I8070" s="43" t="s">
        <v>1912</v>
      </c>
      <c r="J8070" s="43" t="s">
        <v>86</v>
      </c>
      <c r="K8070" s="43" t="s">
        <v>26</v>
      </c>
    </row>
    <row r="8071" ht="25.5" customHeight="1">
      <c r="A8071" s="56" t="s">
        <v>1913</v>
      </c>
      <c r="B8071" s="58" t="s">
        <v>5277</v>
      </c>
      <c r="C8071" s="56" t="s">
        <v>201</v>
      </c>
      <c r="D8071" s="56" t="s">
        <v>5278</v>
      </c>
      <c r="E8071" s="66">
        <v>0.0</v>
      </c>
      <c r="F8071" s="42"/>
      <c r="G8071" s="57" t="s">
        <v>2070</v>
      </c>
      <c r="H8071" s="67">
        <v>1.0</v>
      </c>
      <c r="I8071" s="59"/>
      <c r="J8071" s="59">
        <v>0.26</v>
      </c>
      <c r="K8071" s="59">
        <v>0.26</v>
      </c>
    </row>
    <row r="8072" ht="24.0" customHeight="1">
      <c r="A8072" s="77" t="s">
        <v>1940</v>
      </c>
      <c r="B8072" s="78" t="s">
        <v>5279</v>
      </c>
      <c r="C8072" s="77" t="s">
        <v>201</v>
      </c>
      <c r="D8072" s="77" t="s">
        <v>5280</v>
      </c>
      <c r="E8072" s="79" t="s">
        <v>1948</v>
      </c>
      <c r="F8072" s="42"/>
      <c r="G8072" s="80" t="s">
        <v>2070</v>
      </c>
      <c r="H8072" s="81">
        <v>0.0121</v>
      </c>
      <c r="I8072" s="81">
        <v>0.0</v>
      </c>
      <c r="J8072" s="82">
        <v>21.8</v>
      </c>
      <c r="K8072" s="82">
        <v>0.26</v>
      </c>
    </row>
    <row r="8073" ht="13.5" customHeight="1">
      <c r="A8073" s="64"/>
      <c r="B8073" s="64"/>
      <c r="C8073" s="64"/>
      <c r="D8073" s="64"/>
      <c r="E8073" s="64"/>
      <c r="F8073" s="64" t="s">
        <v>1935</v>
      </c>
      <c r="G8073" s="74">
        <v>0.12</v>
      </c>
      <c r="H8073" s="64" t="s">
        <v>1936</v>
      </c>
      <c r="I8073" s="74">
        <v>0.14</v>
      </c>
      <c r="J8073" s="64" t="s">
        <v>1937</v>
      </c>
      <c r="K8073" s="74">
        <v>0.26</v>
      </c>
    </row>
    <row r="8074" ht="13.5" customHeight="1">
      <c r="A8074" s="64"/>
      <c r="B8074" s="64"/>
      <c r="C8074" s="64"/>
      <c r="D8074" s="64"/>
      <c r="E8074" s="64"/>
      <c r="F8074" s="64" t="s">
        <v>1938</v>
      </c>
      <c r="G8074" s="74">
        <v>0.06</v>
      </c>
      <c r="H8074" s="75" t="s">
        <v>1939</v>
      </c>
      <c r="I8074" s="34"/>
      <c r="J8074" s="64"/>
      <c r="K8074" s="74">
        <v>0.32</v>
      </c>
    </row>
    <row r="8075" ht="0.75" customHeight="1">
      <c r="A8075" s="76"/>
      <c r="B8075" s="76"/>
      <c r="C8075" s="76"/>
      <c r="D8075" s="76"/>
      <c r="E8075" s="76"/>
      <c r="F8075" s="76"/>
      <c r="G8075" s="76"/>
      <c r="H8075" s="76"/>
      <c r="I8075" s="76"/>
      <c r="J8075" s="76"/>
      <c r="K8075" s="76"/>
    </row>
    <row r="8076" ht="18.0" customHeight="1">
      <c r="A8076" s="39"/>
      <c r="B8076" s="43" t="s">
        <v>83</v>
      </c>
      <c r="C8076" s="39" t="s">
        <v>84</v>
      </c>
      <c r="D8076" s="39" t="s">
        <v>24</v>
      </c>
      <c r="E8076" s="40" t="s">
        <v>1911</v>
      </c>
      <c r="F8076" s="42"/>
      <c r="G8076" s="54" t="s">
        <v>85</v>
      </c>
      <c r="H8076" s="43" t="s">
        <v>25</v>
      </c>
      <c r="I8076" s="43" t="s">
        <v>1912</v>
      </c>
      <c r="J8076" s="43" t="s">
        <v>86</v>
      </c>
      <c r="K8076" s="43" t="s">
        <v>26</v>
      </c>
    </row>
    <row r="8077" ht="25.5" customHeight="1">
      <c r="A8077" s="56" t="s">
        <v>1913</v>
      </c>
      <c r="B8077" s="58" t="s">
        <v>5281</v>
      </c>
      <c r="C8077" s="56" t="s">
        <v>122</v>
      </c>
      <c r="D8077" s="56" t="s">
        <v>5282</v>
      </c>
      <c r="E8077" s="66" t="s">
        <v>1918</v>
      </c>
      <c r="F8077" s="42"/>
      <c r="G8077" s="57" t="s">
        <v>1134</v>
      </c>
      <c r="H8077" s="67">
        <v>1.0</v>
      </c>
      <c r="I8077" s="59"/>
      <c r="J8077" s="59">
        <v>0.1</v>
      </c>
      <c r="K8077" s="59">
        <v>0.1</v>
      </c>
    </row>
    <row r="8078" ht="24.0" customHeight="1">
      <c r="A8078" s="77" t="s">
        <v>1940</v>
      </c>
      <c r="B8078" s="78" t="s">
        <v>5283</v>
      </c>
      <c r="C8078" s="77" t="s">
        <v>122</v>
      </c>
      <c r="D8078" s="77" t="s">
        <v>5284</v>
      </c>
      <c r="E8078" s="79" t="s">
        <v>1948</v>
      </c>
      <c r="F8078" s="42"/>
      <c r="G8078" s="80" t="s">
        <v>1134</v>
      </c>
      <c r="H8078" s="81">
        <v>0.00509</v>
      </c>
      <c r="I8078" s="81">
        <v>0.0</v>
      </c>
      <c r="J8078" s="82">
        <v>21.25</v>
      </c>
      <c r="K8078" s="82">
        <v>0.1</v>
      </c>
    </row>
    <row r="8079" ht="13.5" customHeight="1">
      <c r="A8079" s="64"/>
      <c r="B8079" s="64"/>
      <c r="C8079" s="64"/>
      <c r="D8079" s="64"/>
      <c r="E8079" s="64"/>
      <c r="F8079" s="64" t="s">
        <v>1935</v>
      </c>
      <c r="G8079" s="74">
        <v>0.04</v>
      </c>
      <c r="H8079" s="64" t="s">
        <v>1936</v>
      </c>
      <c r="I8079" s="74">
        <v>0.06</v>
      </c>
      <c r="J8079" s="64" t="s">
        <v>1937</v>
      </c>
      <c r="K8079" s="74">
        <v>0.1</v>
      </c>
    </row>
    <row r="8080" ht="13.5" customHeight="1">
      <c r="A8080" s="64"/>
      <c r="B8080" s="64"/>
      <c r="C8080" s="64"/>
      <c r="D8080" s="64"/>
      <c r="E8080" s="64"/>
      <c r="F8080" s="64" t="s">
        <v>1938</v>
      </c>
      <c r="G8080" s="74">
        <v>0.02</v>
      </c>
      <c r="H8080" s="75" t="s">
        <v>1939</v>
      </c>
      <c r="I8080" s="34"/>
      <c r="J8080" s="64"/>
      <c r="K8080" s="74">
        <v>0.12</v>
      </c>
    </row>
    <row r="8081" ht="0.75" customHeight="1">
      <c r="A8081" s="76"/>
      <c r="B8081" s="76"/>
      <c r="C8081" s="76"/>
      <c r="D8081" s="76"/>
      <c r="E8081" s="76"/>
      <c r="F8081" s="76"/>
      <c r="G8081" s="76"/>
      <c r="H8081" s="76"/>
      <c r="I8081" s="76"/>
      <c r="J8081" s="76"/>
      <c r="K8081" s="76"/>
    </row>
    <row r="8082" ht="18.0" customHeight="1">
      <c r="A8082" s="39"/>
      <c r="B8082" s="43" t="s">
        <v>83</v>
      </c>
      <c r="C8082" s="39" t="s">
        <v>84</v>
      </c>
      <c r="D8082" s="39" t="s">
        <v>24</v>
      </c>
      <c r="E8082" s="40" t="s">
        <v>1911</v>
      </c>
      <c r="F8082" s="42"/>
      <c r="G8082" s="54" t="s">
        <v>85</v>
      </c>
      <c r="H8082" s="43" t="s">
        <v>25</v>
      </c>
      <c r="I8082" s="43" t="s">
        <v>1912</v>
      </c>
      <c r="J8082" s="43" t="s">
        <v>86</v>
      </c>
      <c r="K8082" s="43" t="s">
        <v>26</v>
      </c>
    </row>
    <row r="8083" ht="25.5" customHeight="1">
      <c r="A8083" s="56" t="s">
        <v>1913</v>
      </c>
      <c r="B8083" s="58" t="s">
        <v>5285</v>
      </c>
      <c r="C8083" s="56" t="s">
        <v>122</v>
      </c>
      <c r="D8083" s="56" t="s">
        <v>5286</v>
      </c>
      <c r="E8083" s="66" t="s">
        <v>1918</v>
      </c>
      <c r="F8083" s="42"/>
      <c r="G8083" s="57" t="s">
        <v>1134</v>
      </c>
      <c r="H8083" s="67">
        <v>1.0</v>
      </c>
      <c r="I8083" s="59"/>
      <c r="J8083" s="59">
        <v>0.1</v>
      </c>
      <c r="K8083" s="59">
        <v>0.1</v>
      </c>
    </row>
    <row r="8084" ht="24.0" customHeight="1">
      <c r="A8084" s="77" t="s">
        <v>1940</v>
      </c>
      <c r="B8084" s="78" t="s">
        <v>5287</v>
      </c>
      <c r="C8084" s="77" t="s">
        <v>122</v>
      </c>
      <c r="D8084" s="77" t="s">
        <v>5288</v>
      </c>
      <c r="E8084" s="79" t="s">
        <v>1948</v>
      </c>
      <c r="F8084" s="42"/>
      <c r="G8084" s="80" t="s">
        <v>1134</v>
      </c>
      <c r="H8084" s="81">
        <v>0.00509</v>
      </c>
      <c r="I8084" s="81">
        <v>0.0</v>
      </c>
      <c r="J8084" s="82">
        <v>20.46</v>
      </c>
      <c r="K8084" s="82">
        <v>0.1</v>
      </c>
    </row>
    <row r="8085" ht="13.5" customHeight="1">
      <c r="A8085" s="64"/>
      <c r="B8085" s="64"/>
      <c r="C8085" s="64"/>
      <c r="D8085" s="64"/>
      <c r="E8085" s="64"/>
      <c r="F8085" s="64" t="s">
        <v>1935</v>
      </c>
      <c r="G8085" s="74">
        <v>0.04</v>
      </c>
      <c r="H8085" s="64" t="s">
        <v>1936</v>
      </c>
      <c r="I8085" s="74">
        <v>0.06</v>
      </c>
      <c r="J8085" s="64" t="s">
        <v>1937</v>
      </c>
      <c r="K8085" s="74">
        <v>0.1</v>
      </c>
    </row>
    <row r="8086" ht="13.5" customHeight="1">
      <c r="A8086" s="64"/>
      <c r="B8086" s="64"/>
      <c r="C8086" s="64"/>
      <c r="D8086" s="64"/>
      <c r="E8086" s="64"/>
      <c r="F8086" s="64" t="s">
        <v>1938</v>
      </c>
      <c r="G8086" s="74">
        <v>0.02</v>
      </c>
      <c r="H8086" s="75" t="s">
        <v>1939</v>
      </c>
      <c r="I8086" s="34"/>
      <c r="J8086" s="64"/>
      <c r="K8086" s="74">
        <v>0.12</v>
      </c>
    </row>
    <row r="8087" ht="0.75" customHeight="1">
      <c r="A8087" s="76"/>
      <c r="B8087" s="76"/>
      <c r="C8087" s="76"/>
      <c r="D8087" s="76"/>
      <c r="E8087" s="76"/>
      <c r="F8087" s="76"/>
      <c r="G8087" s="76"/>
      <c r="H8087" s="76"/>
      <c r="I8087" s="76"/>
      <c r="J8087" s="76"/>
      <c r="K8087" s="76"/>
    </row>
    <row r="8088" ht="18.0" customHeight="1">
      <c r="A8088" s="39"/>
      <c r="B8088" s="43" t="s">
        <v>83</v>
      </c>
      <c r="C8088" s="39" t="s">
        <v>84</v>
      </c>
      <c r="D8088" s="39" t="s">
        <v>24</v>
      </c>
      <c r="E8088" s="40" t="s">
        <v>1911</v>
      </c>
      <c r="F8088" s="42"/>
      <c r="G8088" s="54" t="s">
        <v>85</v>
      </c>
      <c r="H8088" s="43" t="s">
        <v>25</v>
      </c>
      <c r="I8088" s="43" t="s">
        <v>1912</v>
      </c>
      <c r="J8088" s="43" t="s">
        <v>86</v>
      </c>
      <c r="K8088" s="43" t="s">
        <v>26</v>
      </c>
    </row>
    <row r="8089" ht="25.5" customHeight="1">
      <c r="A8089" s="56" t="s">
        <v>1913</v>
      </c>
      <c r="B8089" s="58" t="s">
        <v>5289</v>
      </c>
      <c r="C8089" s="56" t="s">
        <v>122</v>
      </c>
      <c r="D8089" s="56" t="s">
        <v>5290</v>
      </c>
      <c r="E8089" s="66" t="s">
        <v>1918</v>
      </c>
      <c r="F8089" s="42"/>
      <c r="G8089" s="57" t="s">
        <v>1134</v>
      </c>
      <c r="H8089" s="67">
        <v>1.0</v>
      </c>
      <c r="I8089" s="59"/>
      <c r="J8089" s="59">
        <v>0.35</v>
      </c>
      <c r="K8089" s="59">
        <v>0.35</v>
      </c>
    </row>
    <row r="8090" ht="25.5" customHeight="1">
      <c r="A8090" s="77" t="s">
        <v>1940</v>
      </c>
      <c r="B8090" s="78" t="s">
        <v>5291</v>
      </c>
      <c r="C8090" s="77" t="s">
        <v>122</v>
      </c>
      <c r="D8090" s="77" t="s">
        <v>5292</v>
      </c>
      <c r="E8090" s="79" t="s">
        <v>1948</v>
      </c>
      <c r="F8090" s="42"/>
      <c r="G8090" s="80" t="s">
        <v>1134</v>
      </c>
      <c r="H8090" s="81">
        <v>0.01637</v>
      </c>
      <c r="I8090" s="81">
        <v>0.0</v>
      </c>
      <c r="J8090" s="82">
        <v>21.78</v>
      </c>
      <c r="K8090" s="82">
        <v>0.35</v>
      </c>
    </row>
    <row r="8091" ht="13.5" customHeight="1">
      <c r="A8091" s="64"/>
      <c r="B8091" s="64"/>
      <c r="C8091" s="64"/>
      <c r="D8091" s="64"/>
      <c r="E8091" s="64"/>
      <c r="F8091" s="64" t="s">
        <v>1935</v>
      </c>
      <c r="G8091" s="74">
        <v>0.16</v>
      </c>
      <c r="H8091" s="64" t="s">
        <v>1936</v>
      </c>
      <c r="I8091" s="74">
        <v>0.19</v>
      </c>
      <c r="J8091" s="64" t="s">
        <v>1937</v>
      </c>
      <c r="K8091" s="74">
        <v>0.35</v>
      </c>
    </row>
    <row r="8092" ht="13.5" customHeight="1">
      <c r="A8092" s="64"/>
      <c r="B8092" s="64"/>
      <c r="C8092" s="64"/>
      <c r="D8092" s="64"/>
      <c r="E8092" s="64"/>
      <c r="F8092" s="64" t="s">
        <v>1938</v>
      </c>
      <c r="G8092" s="74">
        <v>0.08</v>
      </c>
      <c r="H8092" s="75" t="s">
        <v>1939</v>
      </c>
      <c r="I8092" s="34"/>
      <c r="J8092" s="64"/>
      <c r="K8092" s="74">
        <v>0.43</v>
      </c>
    </row>
    <row r="8093" ht="0.75" customHeight="1">
      <c r="A8093" s="76"/>
      <c r="B8093" s="76"/>
      <c r="C8093" s="76"/>
      <c r="D8093" s="76"/>
      <c r="E8093" s="76"/>
      <c r="F8093" s="76"/>
      <c r="G8093" s="76"/>
      <c r="H8093" s="76"/>
      <c r="I8093" s="76"/>
      <c r="J8093" s="76"/>
      <c r="K8093" s="76"/>
    </row>
    <row r="8094" ht="18.0" customHeight="1">
      <c r="A8094" s="39"/>
      <c r="B8094" s="43" t="s">
        <v>83</v>
      </c>
      <c r="C8094" s="39" t="s">
        <v>84</v>
      </c>
      <c r="D8094" s="39" t="s">
        <v>24</v>
      </c>
      <c r="E8094" s="40" t="s">
        <v>1911</v>
      </c>
      <c r="F8094" s="42"/>
      <c r="G8094" s="54" t="s">
        <v>85</v>
      </c>
      <c r="H8094" s="43" t="s">
        <v>25</v>
      </c>
      <c r="I8094" s="43" t="s">
        <v>86</v>
      </c>
      <c r="J8094" s="43" t="s">
        <v>26</v>
      </c>
      <c r="K8094" s="4"/>
    </row>
    <row r="8095" ht="25.5" customHeight="1">
      <c r="A8095" s="56" t="s">
        <v>1913</v>
      </c>
      <c r="B8095" s="58" t="s">
        <v>5293</v>
      </c>
      <c r="C8095" s="56" t="s">
        <v>104</v>
      </c>
      <c r="D8095" s="56" t="s">
        <v>5294</v>
      </c>
      <c r="E8095" s="66" t="s">
        <v>2157</v>
      </c>
      <c r="F8095" s="42"/>
      <c r="G8095" s="57" t="s">
        <v>1978</v>
      </c>
      <c r="H8095" s="67">
        <v>1.0</v>
      </c>
      <c r="I8095" s="59">
        <v>0.18</v>
      </c>
      <c r="J8095" s="59">
        <v>0.18</v>
      </c>
      <c r="K8095" s="4"/>
    </row>
    <row r="8096" ht="19.5" customHeight="1">
      <c r="A8096" s="39" t="s">
        <v>2462</v>
      </c>
      <c r="B8096" s="43" t="s">
        <v>83</v>
      </c>
      <c r="C8096" s="39" t="s">
        <v>84</v>
      </c>
      <c r="D8096" s="39" t="s">
        <v>1948</v>
      </c>
      <c r="E8096" s="43" t="s">
        <v>1596</v>
      </c>
      <c r="F8096" s="92" t="s">
        <v>1975</v>
      </c>
      <c r="G8096" s="41"/>
      <c r="H8096" s="41"/>
      <c r="I8096" s="42"/>
      <c r="J8096" s="43" t="s">
        <v>2456</v>
      </c>
      <c r="K8096" s="4"/>
    </row>
    <row r="8097" ht="25.5" customHeight="1">
      <c r="A8097" s="77" t="s">
        <v>1940</v>
      </c>
      <c r="B8097" s="78" t="s">
        <v>5295</v>
      </c>
      <c r="C8097" s="77" t="s">
        <v>104</v>
      </c>
      <c r="D8097" s="77" t="s">
        <v>5296</v>
      </c>
      <c r="E8097" s="81">
        <v>0.00831</v>
      </c>
      <c r="F8097" s="77"/>
      <c r="G8097" s="77"/>
      <c r="H8097" s="77"/>
      <c r="I8097" s="86" t="s">
        <v>5297</v>
      </c>
      <c r="J8097" s="86" t="s">
        <v>3564</v>
      </c>
      <c r="K8097" s="4"/>
    </row>
    <row r="8098" ht="19.5" customHeight="1">
      <c r="A8098" s="51"/>
      <c r="B8098" s="38"/>
      <c r="C8098" s="38"/>
      <c r="D8098" s="38"/>
      <c r="E8098" s="34"/>
      <c r="F8098" s="51" t="s">
        <v>2469</v>
      </c>
      <c r="G8098" s="38"/>
      <c r="H8098" s="38"/>
      <c r="I8098" s="34"/>
      <c r="J8098" s="93">
        <v>0.0</v>
      </c>
      <c r="K8098" s="4"/>
    </row>
    <row r="8099" ht="19.5" customHeight="1">
      <c r="A8099" s="51"/>
      <c r="B8099" s="38"/>
      <c r="C8099" s="38"/>
      <c r="D8099" s="38"/>
      <c r="E8099" s="34"/>
      <c r="F8099" s="51" t="s">
        <v>2470</v>
      </c>
      <c r="G8099" s="38"/>
      <c r="H8099" s="38"/>
      <c r="I8099" s="34"/>
      <c r="J8099" s="49">
        <v>0.1807</v>
      </c>
      <c r="K8099" s="4"/>
    </row>
    <row r="8100" ht="19.5" customHeight="1">
      <c r="A8100" s="51"/>
      <c r="B8100" s="38"/>
      <c r="C8100" s="38"/>
      <c r="D8100" s="38"/>
      <c r="E8100" s="34"/>
      <c r="F8100" s="51" t="s">
        <v>1968</v>
      </c>
      <c r="G8100" s="38"/>
      <c r="H8100" s="38"/>
      <c r="I8100" s="34"/>
      <c r="J8100" s="49">
        <v>0.1807</v>
      </c>
      <c r="K8100" s="4"/>
    </row>
    <row r="8101" ht="19.5" customHeight="1">
      <c r="A8101" s="51"/>
      <c r="B8101" s="38"/>
      <c r="C8101" s="38"/>
      <c r="D8101" s="38"/>
      <c r="E8101" s="34"/>
      <c r="F8101" s="51" t="s">
        <v>1969</v>
      </c>
      <c r="G8101" s="38"/>
      <c r="H8101" s="38"/>
      <c r="I8101" s="34"/>
      <c r="J8101" s="49">
        <v>1.0</v>
      </c>
      <c r="K8101" s="4"/>
    </row>
    <row r="8102" ht="19.5" customHeight="1">
      <c r="A8102" s="51"/>
      <c r="B8102" s="38"/>
      <c r="C8102" s="38"/>
      <c r="D8102" s="38"/>
      <c r="E8102" s="34"/>
      <c r="F8102" s="51" t="s">
        <v>1970</v>
      </c>
      <c r="G8102" s="38"/>
      <c r="H8102" s="38"/>
      <c r="I8102" s="34"/>
      <c r="J8102" s="49">
        <v>0.1807</v>
      </c>
      <c r="K8102" s="4"/>
    </row>
    <row r="8103" ht="13.5" customHeight="1">
      <c r="A8103" s="64"/>
      <c r="B8103" s="64"/>
      <c r="C8103" s="64"/>
      <c r="D8103" s="64"/>
      <c r="E8103" s="64" t="s">
        <v>1935</v>
      </c>
      <c r="F8103" s="74">
        <v>0.0</v>
      </c>
      <c r="G8103" s="64" t="s">
        <v>1936</v>
      </c>
      <c r="H8103" s="74">
        <v>0.18</v>
      </c>
      <c r="I8103" s="64" t="s">
        <v>1937</v>
      </c>
      <c r="J8103" s="74">
        <v>0.1807</v>
      </c>
      <c r="K8103" s="4"/>
    </row>
    <row r="8104" ht="13.5" customHeight="1">
      <c r="A8104" s="64"/>
      <c r="B8104" s="64"/>
      <c r="C8104" s="64"/>
      <c r="D8104" s="64"/>
      <c r="E8104" s="64" t="s">
        <v>1938</v>
      </c>
      <c r="F8104" s="74">
        <v>0.04</v>
      </c>
      <c r="G8104" s="64"/>
      <c r="H8104" s="75" t="s">
        <v>1939</v>
      </c>
      <c r="I8104" s="34"/>
      <c r="J8104" s="74">
        <v>0.22</v>
      </c>
      <c r="K8104" s="4"/>
    </row>
    <row r="8105" ht="0.75" customHeight="1">
      <c r="A8105" s="76"/>
      <c r="B8105" s="76"/>
      <c r="C8105" s="76"/>
      <c r="D8105" s="76"/>
      <c r="E8105" s="76"/>
      <c r="F8105" s="76"/>
      <c r="G8105" s="76"/>
      <c r="H8105" s="76"/>
      <c r="I8105" s="76"/>
      <c r="J8105" s="76"/>
      <c r="K8105" s="4"/>
    </row>
    <row r="8106" ht="18.0" customHeight="1">
      <c r="A8106" s="39"/>
      <c r="B8106" s="43" t="s">
        <v>83</v>
      </c>
      <c r="C8106" s="39" t="s">
        <v>84</v>
      </c>
      <c r="D8106" s="39" t="s">
        <v>24</v>
      </c>
      <c r="E8106" s="40" t="s">
        <v>1911</v>
      </c>
      <c r="F8106" s="42"/>
      <c r="G8106" s="54" t="s">
        <v>85</v>
      </c>
      <c r="H8106" s="43" t="s">
        <v>25</v>
      </c>
      <c r="I8106" s="43" t="s">
        <v>1912</v>
      </c>
      <c r="J8106" s="43" t="s">
        <v>86</v>
      </c>
      <c r="K8106" s="43" t="s">
        <v>26</v>
      </c>
    </row>
    <row r="8107" ht="39.0" customHeight="1">
      <c r="A8107" s="56" t="s">
        <v>1913</v>
      </c>
      <c r="B8107" s="58" t="s">
        <v>5298</v>
      </c>
      <c r="C8107" s="56" t="s">
        <v>122</v>
      </c>
      <c r="D8107" s="56" t="s">
        <v>5299</v>
      </c>
      <c r="E8107" s="66" t="s">
        <v>1918</v>
      </c>
      <c r="F8107" s="42"/>
      <c r="G8107" s="57" t="s">
        <v>1134</v>
      </c>
      <c r="H8107" s="67">
        <v>1.0</v>
      </c>
      <c r="I8107" s="59"/>
      <c r="J8107" s="59">
        <v>0.17</v>
      </c>
      <c r="K8107" s="59">
        <v>0.17</v>
      </c>
    </row>
    <row r="8108" ht="25.5" customHeight="1">
      <c r="A8108" s="77" t="s">
        <v>1940</v>
      </c>
      <c r="B8108" s="78" t="s">
        <v>5300</v>
      </c>
      <c r="C8108" s="77" t="s">
        <v>122</v>
      </c>
      <c r="D8108" s="77" t="s">
        <v>5301</v>
      </c>
      <c r="E8108" s="79" t="s">
        <v>1948</v>
      </c>
      <c r="F8108" s="42"/>
      <c r="G8108" s="80" t="s">
        <v>1134</v>
      </c>
      <c r="H8108" s="81">
        <v>0.00831</v>
      </c>
      <c r="I8108" s="81">
        <v>0.0</v>
      </c>
      <c r="J8108" s="82">
        <v>20.54</v>
      </c>
      <c r="K8108" s="82">
        <v>0.17</v>
      </c>
    </row>
    <row r="8109" ht="13.5" customHeight="1">
      <c r="A8109" s="64"/>
      <c r="B8109" s="64"/>
      <c r="C8109" s="64"/>
      <c r="D8109" s="64"/>
      <c r="E8109" s="64"/>
      <c r="F8109" s="64" t="s">
        <v>1935</v>
      </c>
      <c r="G8109" s="74">
        <v>0.08</v>
      </c>
      <c r="H8109" s="64" t="s">
        <v>1936</v>
      </c>
      <c r="I8109" s="74">
        <v>0.09</v>
      </c>
      <c r="J8109" s="64" t="s">
        <v>1937</v>
      </c>
      <c r="K8109" s="74">
        <v>0.17</v>
      </c>
    </row>
    <row r="8110" ht="13.5" customHeight="1">
      <c r="A8110" s="64"/>
      <c r="B8110" s="64"/>
      <c r="C8110" s="64"/>
      <c r="D8110" s="64"/>
      <c r="E8110" s="64"/>
      <c r="F8110" s="64" t="s">
        <v>1938</v>
      </c>
      <c r="G8110" s="74">
        <v>0.04</v>
      </c>
      <c r="H8110" s="75" t="s">
        <v>1939</v>
      </c>
      <c r="I8110" s="34"/>
      <c r="J8110" s="64"/>
      <c r="K8110" s="74">
        <v>0.21</v>
      </c>
    </row>
    <row r="8111" ht="0.75" customHeight="1">
      <c r="A8111" s="76"/>
      <c r="B8111" s="76"/>
      <c r="C8111" s="76"/>
      <c r="D8111" s="76"/>
      <c r="E8111" s="76"/>
      <c r="F8111" s="76"/>
      <c r="G8111" s="76"/>
      <c r="H8111" s="76"/>
      <c r="I8111" s="76"/>
      <c r="J8111" s="76"/>
      <c r="K8111" s="76"/>
    </row>
    <row r="8112" ht="18.0" customHeight="1">
      <c r="A8112" s="39"/>
      <c r="B8112" s="43" t="s">
        <v>83</v>
      </c>
      <c r="C8112" s="39" t="s">
        <v>84</v>
      </c>
      <c r="D8112" s="39" t="s">
        <v>24</v>
      </c>
      <c r="E8112" s="40" t="s">
        <v>1911</v>
      </c>
      <c r="F8112" s="42"/>
      <c r="G8112" s="54" t="s">
        <v>85</v>
      </c>
      <c r="H8112" s="43" t="s">
        <v>25</v>
      </c>
      <c r="I8112" s="43" t="s">
        <v>1912</v>
      </c>
      <c r="J8112" s="43" t="s">
        <v>86</v>
      </c>
      <c r="K8112" s="43" t="s">
        <v>26</v>
      </c>
    </row>
    <row r="8113" ht="25.5" customHeight="1">
      <c r="A8113" s="56" t="s">
        <v>1913</v>
      </c>
      <c r="B8113" s="58" t="s">
        <v>5302</v>
      </c>
      <c r="C8113" s="56" t="s">
        <v>122</v>
      </c>
      <c r="D8113" s="56" t="s">
        <v>5303</v>
      </c>
      <c r="E8113" s="66" t="s">
        <v>1918</v>
      </c>
      <c r="F8113" s="42"/>
      <c r="G8113" s="57" t="s">
        <v>1134</v>
      </c>
      <c r="H8113" s="67">
        <v>1.0</v>
      </c>
      <c r="I8113" s="59"/>
      <c r="J8113" s="59">
        <v>0.3</v>
      </c>
      <c r="K8113" s="59">
        <v>0.3</v>
      </c>
    </row>
    <row r="8114" ht="24.0" customHeight="1">
      <c r="A8114" s="77" t="s">
        <v>1940</v>
      </c>
      <c r="B8114" s="78" t="s">
        <v>5304</v>
      </c>
      <c r="C8114" s="77" t="s">
        <v>122</v>
      </c>
      <c r="D8114" s="77" t="s">
        <v>5305</v>
      </c>
      <c r="E8114" s="79" t="s">
        <v>1948</v>
      </c>
      <c r="F8114" s="42"/>
      <c r="G8114" s="80" t="s">
        <v>1134</v>
      </c>
      <c r="H8114" s="81">
        <v>0.01154</v>
      </c>
      <c r="I8114" s="81">
        <v>0.0</v>
      </c>
      <c r="J8114" s="82">
        <v>26.41</v>
      </c>
      <c r="K8114" s="82">
        <v>0.3</v>
      </c>
    </row>
    <row r="8115" ht="13.5" customHeight="1">
      <c r="A8115" s="64"/>
      <c r="B8115" s="64"/>
      <c r="C8115" s="64"/>
      <c r="D8115" s="64"/>
      <c r="E8115" s="64"/>
      <c r="F8115" s="64" t="s">
        <v>1935</v>
      </c>
      <c r="G8115" s="74">
        <v>0.14</v>
      </c>
      <c r="H8115" s="64" t="s">
        <v>1936</v>
      </c>
      <c r="I8115" s="74">
        <v>0.16</v>
      </c>
      <c r="J8115" s="64" t="s">
        <v>1937</v>
      </c>
      <c r="K8115" s="74">
        <v>0.3</v>
      </c>
    </row>
    <row r="8116" ht="13.5" customHeight="1">
      <c r="A8116" s="64"/>
      <c r="B8116" s="64"/>
      <c r="C8116" s="64"/>
      <c r="D8116" s="64"/>
      <c r="E8116" s="64"/>
      <c r="F8116" s="64" t="s">
        <v>1938</v>
      </c>
      <c r="G8116" s="74">
        <v>0.07</v>
      </c>
      <c r="H8116" s="75" t="s">
        <v>1939</v>
      </c>
      <c r="I8116" s="34"/>
      <c r="J8116" s="64"/>
      <c r="K8116" s="74">
        <v>0.37</v>
      </c>
    </row>
    <row r="8117" ht="0.75" customHeight="1">
      <c r="A8117" s="76"/>
      <c r="B8117" s="76"/>
      <c r="C8117" s="76"/>
      <c r="D8117" s="76"/>
      <c r="E8117" s="76"/>
      <c r="F8117" s="76"/>
      <c r="G8117" s="76"/>
      <c r="H8117" s="76"/>
      <c r="I8117" s="76"/>
      <c r="J8117" s="76"/>
      <c r="K8117" s="76"/>
    </row>
    <row r="8118" ht="18.0" customHeight="1">
      <c r="A8118" s="39"/>
      <c r="B8118" s="43" t="s">
        <v>83</v>
      </c>
      <c r="C8118" s="39" t="s">
        <v>84</v>
      </c>
      <c r="D8118" s="39" t="s">
        <v>24</v>
      </c>
      <c r="E8118" s="40" t="s">
        <v>1911</v>
      </c>
      <c r="F8118" s="42"/>
      <c r="G8118" s="54" t="s">
        <v>85</v>
      </c>
      <c r="H8118" s="43" t="s">
        <v>25</v>
      </c>
      <c r="I8118" s="43" t="s">
        <v>1912</v>
      </c>
      <c r="J8118" s="43" t="s">
        <v>86</v>
      </c>
      <c r="K8118" s="43" t="s">
        <v>26</v>
      </c>
    </row>
    <row r="8119" ht="25.5" customHeight="1">
      <c r="A8119" s="56" t="s">
        <v>1913</v>
      </c>
      <c r="B8119" s="58" t="s">
        <v>5306</v>
      </c>
      <c r="C8119" s="56" t="s">
        <v>122</v>
      </c>
      <c r="D8119" s="56" t="s">
        <v>5307</v>
      </c>
      <c r="E8119" s="66" t="s">
        <v>1918</v>
      </c>
      <c r="F8119" s="42"/>
      <c r="G8119" s="57" t="s">
        <v>1134</v>
      </c>
      <c r="H8119" s="67">
        <v>1.0</v>
      </c>
      <c r="I8119" s="59"/>
      <c r="J8119" s="59">
        <v>0.36</v>
      </c>
      <c r="K8119" s="59">
        <v>0.36</v>
      </c>
    </row>
    <row r="8120" ht="24.0" customHeight="1">
      <c r="A8120" s="77" t="s">
        <v>1940</v>
      </c>
      <c r="B8120" s="78" t="s">
        <v>5308</v>
      </c>
      <c r="C8120" s="77" t="s">
        <v>122</v>
      </c>
      <c r="D8120" s="77" t="s">
        <v>5309</v>
      </c>
      <c r="E8120" s="79" t="s">
        <v>1948</v>
      </c>
      <c r="F8120" s="42"/>
      <c r="G8120" s="80" t="s">
        <v>1134</v>
      </c>
      <c r="H8120" s="81">
        <v>0.01637</v>
      </c>
      <c r="I8120" s="81">
        <v>0.0</v>
      </c>
      <c r="J8120" s="82">
        <v>22.05</v>
      </c>
      <c r="K8120" s="82">
        <v>0.36</v>
      </c>
    </row>
    <row r="8121" ht="13.5" customHeight="1">
      <c r="A8121" s="64"/>
      <c r="B8121" s="64"/>
      <c r="C8121" s="64"/>
      <c r="D8121" s="64"/>
      <c r="E8121" s="64"/>
      <c r="F8121" s="64" t="s">
        <v>1935</v>
      </c>
      <c r="G8121" s="74">
        <v>0.17</v>
      </c>
      <c r="H8121" s="64" t="s">
        <v>1936</v>
      </c>
      <c r="I8121" s="74">
        <v>0.19</v>
      </c>
      <c r="J8121" s="64" t="s">
        <v>1937</v>
      </c>
      <c r="K8121" s="74">
        <v>0.36</v>
      </c>
    </row>
    <row r="8122" ht="13.5" customHeight="1">
      <c r="A8122" s="64"/>
      <c r="B8122" s="64"/>
      <c r="C8122" s="64"/>
      <c r="D8122" s="64"/>
      <c r="E8122" s="64"/>
      <c r="F8122" s="64" t="s">
        <v>1938</v>
      </c>
      <c r="G8122" s="74">
        <v>0.08</v>
      </c>
      <c r="H8122" s="75" t="s">
        <v>1939</v>
      </c>
      <c r="I8122" s="34"/>
      <c r="J8122" s="64"/>
      <c r="K8122" s="74">
        <v>0.44</v>
      </c>
    </row>
    <row r="8123" ht="0.75" customHeight="1">
      <c r="A8123" s="76"/>
      <c r="B8123" s="76"/>
      <c r="C8123" s="76"/>
      <c r="D8123" s="76"/>
      <c r="E8123" s="76"/>
      <c r="F8123" s="76"/>
      <c r="G8123" s="76"/>
      <c r="H8123" s="76"/>
      <c r="I8123" s="76"/>
      <c r="J8123" s="76"/>
      <c r="K8123" s="76"/>
    </row>
    <row r="8124" ht="18.0" customHeight="1">
      <c r="A8124" s="39"/>
      <c r="B8124" s="43" t="s">
        <v>83</v>
      </c>
      <c r="C8124" s="39" t="s">
        <v>84</v>
      </c>
      <c r="D8124" s="39" t="s">
        <v>24</v>
      </c>
      <c r="E8124" s="40" t="s">
        <v>1911</v>
      </c>
      <c r="F8124" s="42"/>
      <c r="G8124" s="54" t="s">
        <v>85</v>
      </c>
      <c r="H8124" s="43" t="s">
        <v>25</v>
      </c>
      <c r="I8124" s="43" t="s">
        <v>1912</v>
      </c>
      <c r="J8124" s="43" t="s">
        <v>86</v>
      </c>
      <c r="K8124" s="43" t="s">
        <v>26</v>
      </c>
    </row>
    <row r="8125" ht="25.5" customHeight="1">
      <c r="A8125" s="56" t="s">
        <v>1913</v>
      </c>
      <c r="B8125" s="58" t="s">
        <v>5310</v>
      </c>
      <c r="C8125" s="56" t="s">
        <v>122</v>
      </c>
      <c r="D8125" s="56" t="s">
        <v>5311</v>
      </c>
      <c r="E8125" s="66" t="s">
        <v>1918</v>
      </c>
      <c r="F8125" s="42"/>
      <c r="G8125" s="57" t="s">
        <v>1134</v>
      </c>
      <c r="H8125" s="67">
        <v>1.0</v>
      </c>
      <c r="I8125" s="59"/>
      <c r="J8125" s="59">
        <v>0.16</v>
      </c>
      <c r="K8125" s="59">
        <v>0.16</v>
      </c>
    </row>
    <row r="8126" ht="24.0" customHeight="1">
      <c r="A8126" s="77" t="s">
        <v>1940</v>
      </c>
      <c r="B8126" s="78" t="s">
        <v>5312</v>
      </c>
      <c r="C8126" s="77" t="s">
        <v>122</v>
      </c>
      <c r="D8126" s="77" t="s">
        <v>5313</v>
      </c>
      <c r="E8126" s="79" t="s">
        <v>1948</v>
      </c>
      <c r="F8126" s="42"/>
      <c r="G8126" s="80" t="s">
        <v>1134</v>
      </c>
      <c r="H8126" s="81">
        <v>0.00831</v>
      </c>
      <c r="I8126" s="81">
        <v>0.0</v>
      </c>
      <c r="J8126" s="82">
        <v>19.75</v>
      </c>
      <c r="K8126" s="82">
        <v>0.16</v>
      </c>
    </row>
    <row r="8127" ht="13.5" customHeight="1">
      <c r="A8127" s="64"/>
      <c r="B8127" s="64"/>
      <c r="C8127" s="64"/>
      <c r="D8127" s="64"/>
      <c r="E8127" s="64"/>
      <c r="F8127" s="64" t="s">
        <v>1935</v>
      </c>
      <c r="G8127" s="74">
        <v>0.07</v>
      </c>
      <c r="H8127" s="64" t="s">
        <v>1936</v>
      </c>
      <c r="I8127" s="74">
        <v>0.09</v>
      </c>
      <c r="J8127" s="64" t="s">
        <v>1937</v>
      </c>
      <c r="K8127" s="74">
        <v>0.16</v>
      </c>
    </row>
    <row r="8128" ht="13.5" customHeight="1">
      <c r="A8128" s="64"/>
      <c r="B8128" s="64"/>
      <c r="C8128" s="64"/>
      <c r="D8128" s="64"/>
      <c r="E8128" s="64"/>
      <c r="F8128" s="64" t="s">
        <v>1938</v>
      </c>
      <c r="G8128" s="74">
        <v>0.03</v>
      </c>
      <c r="H8128" s="75" t="s">
        <v>1939</v>
      </c>
      <c r="I8128" s="34"/>
      <c r="J8128" s="64"/>
      <c r="K8128" s="74">
        <v>0.19</v>
      </c>
    </row>
    <row r="8129" ht="0.75" customHeight="1">
      <c r="A8129" s="76"/>
      <c r="B8129" s="76"/>
      <c r="C8129" s="76"/>
      <c r="D8129" s="76"/>
      <c r="E8129" s="76"/>
      <c r="F8129" s="76"/>
      <c r="G8129" s="76"/>
      <c r="H8129" s="76"/>
      <c r="I8129" s="76"/>
      <c r="J8129" s="76"/>
      <c r="K8129" s="76"/>
    </row>
    <row r="8130" ht="18.0" customHeight="1">
      <c r="A8130" s="39"/>
      <c r="B8130" s="43" t="s">
        <v>83</v>
      </c>
      <c r="C8130" s="39" t="s">
        <v>84</v>
      </c>
      <c r="D8130" s="39" t="s">
        <v>24</v>
      </c>
      <c r="E8130" s="40" t="s">
        <v>1911</v>
      </c>
      <c r="F8130" s="42"/>
      <c r="G8130" s="54" t="s">
        <v>85</v>
      </c>
      <c r="H8130" s="43" t="s">
        <v>25</v>
      </c>
      <c r="I8130" s="43" t="s">
        <v>1912</v>
      </c>
      <c r="J8130" s="43" t="s">
        <v>86</v>
      </c>
      <c r="K8130" s="43" t="s">
        <v>26</v>
      </c>
    </row>
    <row r="8131" ht="25.5" customHeight="1">
      <c r="A8131" s="56" t="s">
        <v>1913</v>
      </c>
      <c r="B8131" s="58" t="s">
        <v>5314</v>
      </c>
      <c r="C8131" s="56" t="s">
        <v>122</v>
      </c>
      <c r="D8131" s="56" t="s">
        <v>5315</v>
      </c>
      <c r="E8131" s="66" t="s">
        <v>1918</v>
      </c>
      <c r="F8131" s="42"/>
      <c r="G8131" s="57" t="s">
        <v>1134</v>
      </c>
      <c r="H8131" s="67">
        <v>1.0</v>
      </c>
      <c r="I8131" s="59"/>
      <c r="J8131" s="59">
        <v>0.28</v>
      </c>
      <c r="K8131" s="59">
        <v>0.28</v>
      </c>
    </row>
    <row r="8132" ht="24.0" customHeight="1">
      <c r="A8132" s="77" t="s">
        <v>1940</v>
      </c>
      <c r="B8132" s="78" t="s">
        <v>5316</v>
      </c>
      <c r="C8132" s="77" t="s">
        <v>122</v>
      </c>
      <c r="D8132" s="77" t="s">
        <v>5317</v>
      </c>
      <c r="E8132" s="79" t="s">
        <v>1948</v>
      </c>
      <c r="F8132" s="42"/>
      <c r="G8132" s="80" t="s">
        <v>1134</v>
      </c>
      <c r="H8132" s="81">
        <v>0.00831</v>
      </c>
      <c r="I8132" s="81">
        <v>0.0</v>
      </c>
      <c r="J8132" s="82">
        <v>34.46</v>
      </c>
      <c r="K8132" s="82">
        <v>0.28</v>
      </c>
    </row>
    <row r="8133" ht="13.5" customHeight="1">
      <c r="A8133" s="64"/>
      <c r="B8133" s="64"/>
      <c r="C8133" s="64"/>
      <c r="D8133" s="64"/>
      <c r="E8133" s="64"/>
      <c r="F8133" s="64" t="s">
        <v>1935</v>
      </c>
      <c r="G8133" s="74">
        <v>0.13</v>
      </c>
      <c r="H8133" s="64" t="s">
        <v>1936</v>
      </c>
      <c r="I8133" s="74">
        <v>0.15</v>
      </c>
      <c r="J8133" s="64" t="s">
        <v>1937</v>
      </c>
      <c r="K8133" s="74">
        <v>0.28</v>
      </c>
    </row>
    <row r="8134" ht="13.5" customHeight="1">
      <c r="A8134" s="64"/>
      <c r="B8134" s="64"/>
      <c r="C8134" s="64"/>
      <c r="D8134" s="64"/>
      <c r="E8134" s="64"/>
      <c r="F8134" s="64" t="s">
        <v>1938</v>
      </c>
      <c r="G8134" s="74">
        <v>0.06</v>
      </c>
      <c r="H8134" s="75" t="s">
        <v>1939</v>
      </c>
      <c r="I8134" s="34"/>
      <c r="J8134" s="64"/>
      <c r="K8134" s="74">
        <v>0.34</v>
      </c>
    </row>
    <row r="8135" ht="0.75" customHeight="1">
      <c r="A8135" s="76"/>
      <c r="B8135" s="76"/>
      <c r="C8135" s="76"/>
      <c r="D8135" s="76"/>
      <c r="E8135" s="76"/>
      <c r="F8135" s="76"/>
      <c r="G8135" s="76"/>
      <c r="H8135" s="76"/>
      <c r="I8135" s="76"/>
      <c r="J8135" s="76"/>
      <c r="K8135" s="76"/>
    </row>
    <row r="8136" ht="18.0" customHeight="1">
      <c r="A8136" s="39"/>
      <c r="B8136" s="43" t="s">
        <v>83</v>
      </c>
      <c r="C8136" s="39" t="s">
        <v>84</v>
      </c>
      <c r="D8136" s="39" t="s">
        <v>24</v>
      </c>
      <c r="E8136" s="40" t="s">
        <v>1911</v>
      </c>
      <c r="F8136" s="42"/>
      <c r="G8136" s="54" t="s">
        <v>85</v>
      </c>
      <c r="H8136" s="43" t="s">
        <v>25</v>
      </c>
      <c r="I8136" s="43" t="s">
        <v>1912</v>
      </c>
      <c r="J8136" s="43" t="s">
        <v>86</v>
      </c>
      <c r="K8136" s="43" t="s">
        <v>26</v>
      </c>
    </row>
    <row r="8137" ht="25.5" customHeight="1">
      <c r="A8137" s="56" t="s">
        <v>1913</v>
      </c>
      <c r="B8137" s="58" t="s">
        <v>5318</v>
      </c>
      <c r="C8137" s="56" t="s">
        <v>122</v>
      </c>
      <c r="D8137" s="56" t="s">
        <v>5319</v>
      </c>
      <c r="E8137" s="66" t="s">
        <v>1918</v>
      </c>
      <c r="F8137" s="42"/>
      <c r="G8137" s="57" t="s">
        <v>1134</v>
      </c>
      <c r="H8137" s="67">
        <v>1.0</v>
      </c>
      <c r="I8137" s="59"/>
      <c r="J8137" s="59">
        <v>0.27</v>
      </c>
      <c r="K8137" s="59">
        <v>0.27</v>
      </c>
    </row>
    <row r="8138" ht="25.5" customHeight="1">
      <c r="A8138" s="77" t="s">
        <v>1940</v>
      </c>
      <c r="B8138" s="78" t="s">
        <v>5320</v>
      </c>
      <c r="C8138" s="77" t="s">
        <v>122</v>
      </c>
      <c r="D8138" s="77" t="s">
        <v>5321</v>
      </c>
      <c r="E8138" s="79" t="s">
        <v>1948</v>
      </c>
      <c r="F8138" s="42"/>
      <c r="G8138" s="80" t="s">
        <v>1134</v>
      </c>
      <c r="H8138" s="81">
        <v>0.01154</v>
      </c>
      <c r="I8138" s="81">
        <v>0.0</v>
      </c>
      <c r="J8138" s="82">
        <v>23.47</v>
      </c>
      <c r="K8138" s="82">
        <v>0.27</v>
      </c>
    </row>
    <row r="8139" ht="13.5" customHeight="1">
      <c r="A8139" s="64"/>
      <c r="B8139" s="64"/>
      <c r="C8139" s="64"/>
      <c r="D8139" s="64"/>
      <c r="E8139" s="64"/>
      <c r="F8139" s="64" t="s">
        <v>1935</v>
      </c>
      <c r="G8139" s="74">
        <v>0.13</v>
      </c>
      <c r="H8139" s="64" t="s">
        <v>1936</v>
      </c>
      <c r="I8139" s="74">
        <v>0.14</v>
      </c>
      <c r="J8139" s="64" t="s">
        <v>1937</v>
      </c>
      <c r="K8139" s="74">
        <v>0.27</v>
      </c>
    </row>
    <row r="8140" ht="13.5" customHeight="1">
      <c r="A8140" s="64"/>
      <c r="B8140" s="64"/>
      <c r="C8140" s="64"/>
      <c r="D8140" s="64"/>
      <c r="E8140" s="64"/>
      <c r="F8140" s="64" t="s">
        <v>1938</v>
      </c>
      <c r="G8140" s="74">
        <v>0.06</v>
      </c>
      <c r="H8140" s="75" t="s">
        <v>1939</v>
      </c>
      <c r="I8140" s="34"/>
      <c r="J8140" s="64"/>
      <c r="K8140" s="74">
        <v>0.33</v>
      </c>
    </row>
    <row r="8141" ht="0.75" customHeight="1">
      <c r="A8141" s="76"/>
      <c r="B8141" s="76"/>
      <c r="C8141" s="76"/>
      <c r="D8141" s="76"/>
      <c r="E8141" s="76"/>
      <c r="F8141" s="76"/>
      <c r="G8141" s="76"/>
      <c r="H8141" s="76"/>
      <c r="I8141" s="76"/>
      <c r="J8141" s="76"/>
      <c r="K8141" s="76"/>
    </row>
    <row r="8142" ht="18.0" customHeight="1">
      <c r="A8142" s="39"/>
      <c r="B8142" s="43" t="s">
        <v>83</v>
      </c>
      <c r="C8142" s="39" t="s">
        <v>84</v>
      </c>
      <c r="D8142" s="39" t="s">
        <v>24</v>
      </c>
      <c r="E8142" s="40" t="s">
        <v>1911</v>
      </c>
      <c r="F8142" s="42"/>
      <c r="G8142" s="54" t="s">
        <v>85</v>
      </c>
      <c r="H8142" s="43" t="s">
        <v>25</v>
      </c>
      <c r="I8142" s="43" t="s">
        <v>1912</v>
      </c>
      <c r="J8142" s="43" t="s">
        <v>86</v>
      </c>
      <c r="K8142" s="43" t="s">
        <v>26</v>
      </c>
    </row>
    <row r="8143" ht="25.5" customHeight="1">
      <c r="A8143" s="56" t="s">
        <v>1913</v>
      </c>
      <c r="B8143" s="58" t="s">
        <v>5322</v>
      </c>
      <c r="C8143" s="56" t="s">
        <v>122</v>
      </c>
      <c r="D8143" s="56" t="s">
        <v>5323</v>
      </c>
      <c r="E8143" s="66" t="s">
        <v>1918</v>
      </c>
      <c r="F8143" s="42"/>
      <c r="G8143" s="57" t="s">
        <v>1134</v>
      </c>
      <c r="H8143" s="67">
        <v>1.0</v>
      </c>
      <c r="I8143" s="59"/>
      <c r="J8143" s="59">
        <v>0.19</v>
      </c>
      <c r="K8143" s="59">
        <v>0.19</v>
      </c>
    </row>
    <row r="8144" ht="24.0" customHeight="1">
      <c r="A8144" s="77" t="s">
        <v>1940</v>
      </c>
      <c r="B8144" s="78" t="s">
        <v>5324</v>
      </c>
      <c r="C8144" s="77" t="s">
        <v>122</v>
      </c>
      <c r="D8144" s="77" t="s">
        <v>5325</v>
      </c>
      <c r="E8144" s="79" t="s">
        <v>1948</v>
      </c>
      <c r="F8144" s="42"/>
      <c r="G8144" s="80" t="s">
        <v>1134</v>
      </c>
      <c r="H8144" s="81">
        <v>0.00831</v>
      </c>
      <c r="I8144" s="81">
        <v>0.0</v>
      </c>
      <c r="J8144" s="82">
        <v>23.4</v>
      </c>
      <c r="K8144" s="82">
        <v>0.19</v>
      </c>
    </row>
    <row r="8145" ht="13.5" customHeight="1">
      <c r="A8145" s="64"/>
      <c r="B8145" s="64"/>
      <c r="C8145" s="64"/>
      <c r="D8145" s="64"/>
      <c r="E8145" s="64"/>
      <c r="F8145" s="64" t="s">
        <v>1935</v>
      </c>
      <c r="G8145" s="74">
        <v>0.09</v>
      </c>
      <c r="H8145" s="64" t="s">
        <v>1936</v>
      </c>
      <c r="I8145" s="74">
        <v>0.1</v>
      </c>
      <c r="J8145" s="64" t="s">
        <v>1937</v>
      </c>
      <c r="K8145" s="74">
        <v>0.19</v>
      </c>
    </row>
    <row r="8146" ht="13.5" customHeight="1">
      <c r="A8146" s="64"/>
      <c r="B8146" s="64"/>
      <c r="C8146" s="64"/>
      <c r="D8146" s="64"/>
      <c r="E8146" s="64"/>
      <c r="F8146" s="64" t="s">
        <v>1938</v>
      </c>
      <c r="G8146" s="74">
        <v>0.04</v>
      </c>
      <c r="H8146" s="75" t="s">
        <v>1939</v>
      </c>
      <c r="I8146" s="34"/>
      <c r="J8146" s="64"/>
      <c r="K8146" s="74">
        <v>0.23</v>
      </c>
    </row>
    <row r="8147" ht="0.75" customHeight="1">
      <c r="A8147" s="76"/>
      <c r="B8147" s="76"/>
      <c r="C8147" s="76"/>
      <c r="D8147" s="76"/>
      <c r="E8147" s="76"/>
      <c r="F8147" s="76"/>
      <c r="G8147" s="76"/>
      <c r="H8147" s="76"/>
      <c r="I8147" s="76"/>
      <c r="J8147" s="76"/>
      <c r="K8147" s="76"/>
    </row>
    <row r="8148" ht="18.0" customHeight="1">
      <c r="A8148" s="39"/>
      <c r="B8148" s="43" t="s">
        <v>83</v>
      </c>
      <c r="C8148" s="39" t="s">
        <v>84</v>
      </c>
      <c r="D8148" s="39" t="s">
        <v>24</v>
      </c>
      <c r="E8148" s="40" t="s">
        <v>1911</v>
      </c>
      <c r="F8148" s="42"/>
      <c r="G8148" s="54" t="s">
        <v>85</v>
      </c>
      <c r="H8148" s="43" t="s">
        <v>25</v>
      </c>
      <c r="I8148" s="43" t="s">
        <v>1912</v>
      </c>
      <c r="J8148" s="43" t="s">
        <v>86</v>
      </c>
      <c r="K8148" s="43" t="s">
        <v>26</v>
      </c>
    </row>
    <row r="8149" ht="25.5" customHeight="1">
      <c r="A8149" s="56" t="s">
        <v>1913</v>
      </c>
      <c r="B8149" s="58" t="s">
        <v>5326</v>
      </c>
      <c r="C8149" s="56" t="s">
        <v>122</v>
      </c>
      <c r="D8149" s="56" t="s">
        <v>5327</v>
      </c>
      <c r="E8149" s="66" t="s">
        <v>1918</v>
      </c>
      <c r="F8149" s="42"/>
      <c r="G8149" s="57" t="s">
        <v>1134</v>
      </c>
      <c r="H8149" s="67">
        <v>1.0</v>
      </c>
      <c r="I8149" s="59"/>
      <c r="J8149" s="59">
        <v>0.17</v>
      </c>
      <c r="K8149" s="59">
        <v>0.17</v>
      </c>
    </row>
    <row r="8150" ht="24.0" customHeight="1">
      <c r="A8150" s="77" t="s">
        <v>1940</v>
      </c>
      <c r="B8150" s="78" t="s">
        <v>5328</v>
      </c>
      <c r="C8150" s="77" t="s">
        <v>122</v>
      </c>
      <c r="D8150" s="77" t="s">
        <v>5329</v>
      </c>
      <c r="E8150" s="79" t="s">
        <v>1948</v>
      </c>
      <c r="F8150" s="42"/>
      <c r="G8150" s="80" t="s">
        <v>1134</v>
      </c>
      <c r="H8150" s="81">
        <v>0.00831</v>
      </c>
      <c r="I8150" s="81">
        <v>0.0</v>
      </c>
      <c r="J8150" s="82">
        <v>21.12</v>
      </c>
      <c r="K8150" s="82">
        <v>0.17</v>
      </c>
    </row>
    <row r="8151" ht="13.5" customHeight="1">
      <c r="A8151" s="64"/>
      <c r="B8151" s="64"/>
      <c r="C8151" s="64"/>
      <c r="D8151" s="64"/>
      <c r="E8151" s="64"/>
      <c r="F8151" s="64" t="s">
        <v>1935</v>
      </c>
      <c r="G8151" s="74">
        <v>0.08</v>
      </c>
      <c r="H8151" s="64" t="s">
        <v>1936</v>
      </c>
      <c r="I8151" s="74">
        <v>0.09</v>
      </c>
      <c r="J8151" s="64" t="s">
        <v>1937</v>
      </c>
      <c r="K8151" s="74">
        <v>0.17</v>
      </c>
    </row>
    <row r="8152" ht="13.5" customHeight="1">
      <c r="A8152" s="64"/>
      <c r="B8152" s="64"/>
      <c r="C8152" s="64"/>
      <c r="D8152" s="64"/>
      <c r="E8152" s="64"/>
      <c r="F8152" s="64" t="s">
        <v>1938</v>
      </c>
      <c r="G8152" s="74">
        <v>0.04</v>
      </c>
      <c r="H8152" s="75" t="s">
        <v>1939</v>
      </c>
      <c r="I8152" s="34"/>
      <c r="J8152" s="64"/>
      <c r="K8152" s="74">
        <v>0.21</v>
      </c>
    </row>
    <row r="8153" ht="0.75" customHeight="1">
      <c r="A8153" s="76"/>
      <c r="B8153" s="76"/>
      <c r="C8153" s="76"/>
      <c r="D8153" s="76"/>
      <c r="E8153" s="76"/>
      <c r="F8153" s="76"/>
      <c r="G8153" s="76"/>
      <c r="H8153" s="76"/>
      <c r="I8153" s="76"/>
      <c r="J8153" s="76"/>
      <c r="K8153" s="76"/>
    </row>
    <row r="8154" ht="18.0" customHeight="1">
      <c r="A8154" s="39"/>
      <c r="B8154" s="43" t="s">
        <v>83</v>
      </c>
      <c r="C8154" s="39" t="s">
        <v>84</v>
      </c>
      <c r="D8154" s="39" t="s">
        <v>24</v>
      </c>
      <c r="E8154" s="40" t="s">
        <v>1911</v>
      </c>
      <c r="F8154" s="42"/>
      <c r="G8154" s="54" t="s">
        <v>85</v>
      </c>
      <c r="H8154" s="43" t="s">
        <v>25</v>
      </c>
      <c r="I8154" s="43" t="s">
        <v>86</v>
      </c>
      <c r="J8154" s="43" t="s">
        <v>26</v>
      </c>
      <c r="K8154" s="4"/>
    </row>
    <row r="8155" ht="25.5" customHeight="1">
      <c r="A8155" s="56" t="s">
        <v>1913</v>
      </c>
      <c r="B8155" s="58" t="s">
        <v>5330</v>
      </c>
      <c r="C8155" s="56" t="s">
        <v>104</v>
      </c>
      <c r="D8155" s="56" t="s">
        <v>5331</v>
      </c>
      <c r="E8155" s="66" t="s">
        <v>2157</v>
      </c>
      <c r="F8155" s="42"/>
      <c r="G8155" s="57" t="s">
        <v>1978</v>
      </c>
      <c r="H8155" s="67">
        <v>1.0</v>
      </c>
      <c r="I8155" s="59">
        <v>0.51</v>
      </c>
      <c r="J8155" s="59">
        <v>0.51</v>
      </c>
      <c r="K8155" s="4"/>
    </row>
    <row r="8156" ht="19.5" customHeight="1">
      <c r="A8156" s="39" t="s">
        <v>2462</v>
      </c>
      <c r="B8156" s="43" t="s">
        <v>83</v>
      </c>
      <c r="C8156" s="39" t="s">
        <v>84</v>
      </c>
      <c r="D8156" s="39" t="s">
        <v>1948</v>
      </c>
      <c r="E8156" s="43" t="s">
        <v>1596</v>
      </c>
      <c r="F8156" s="92" t="s">
        <v>1975</v>
      </c>
      <c r="G8156" s="41"/>
      <c r="H8156" s="41"/>
      <c r="I8156" s="42"/>
      <c r="J8156" s="43" t="s">
        <v>2456</v>
      </c>
      <c r="K8156" s="4"/>
    </row>
    <row r="8157" ht="25.5" customHeight="1">
      <c r="A8157" s="77" t="s">
        <v>1940</v>
      </c>
      <c r="B8157" s="78" t="s">
        <v>5332</v>
      </c>
      <c r="C8157" s="77" t="s">
        <v>104</v>
      </c>
      <c r="D8157" s="77" t="s">
        <v>5333</v>
      </c>
      <c r="E8157" s="81">
        <v>0.0212</v>
      </c>
      <c r="F8157" s="77"/>
      <c r="G8157" s="77"/>
      <c r="H8157" s="77"/>
      <c r="I8157" s="86" t="s">
        <v>5117</v>
      </c>
      <c r="J8157" s="86" t="s">
        <v>5334</v>
      </c>
      <c r="K8157" s="4"/>
    </row>
    <row r="8158" ht="19.5" customHeight="1">
      <c r="A8158" s="51"/>
      <c r="B8158" s="38"/>
      <c r="C8158" s="38"/>
      <c r="D8158" s="38"/>
      <c r="E8158" s="34"/>
      <c r="F8158" s="51" t="s">
        <v>2469</v>
      </c>
      <c r="G8158" s="38"/>
      <c r="H8158" s="38"/>
      <c r="I8158" s="34"/>
      <c r="J8158" s="93">
        <v>0.0</v>
      </c>
      <c r="K8158" s="4"/>
    </row>
    <row r="8159" ht="19.5" customHeight="1">
      <c r="A8159" s="51"/>
      <c r="B8159" s="38"/>
      <c r="C8159" s="38"/>
      <c r="D8159" s="38"/>
      <c r="E8159" s="34"/>
      <c r="F8159" s="51" t="s">
        <v>2470</v>
      </c>
      <c r="G8159" s="38"/>
      <c r="H8159" s="38"/>
      <c r="I8159" s="34"/>
      <c r="J8159" s="49">
        <v>0.5115</v>
      </c>
      <c r="K8159" s="4"/>
    </row>
    <row r="8160" ht="19.5" customHeight="1">
      <c r="A8160" s="51"/>
      <c r="B8160" s="38"/>
      <c r="C8160" s="38"/>
      <c r="D8160" s="38"/>
      <c r="E8160" s="34"/>
      <c r="F8160" s="51" t="s">
        <v>1968</v>
      </c>
      <c r="G8160" s="38"/>
      <c r="H8160" s="38"/>
      <c r="I8160" s="34"/>
      <c r="J8160" s="49">
        <v>0.5115</v>
      </c>
      <c r="K8160" s="4"/>
    </row>
    <row r="8161" ht="19.5" customHeight="1">
      <c r="A8161" s="51"/>
      <c r="B8161" s="38"/>
      <c r="C8161" s="38"/>
      <c r="D8161" s="38"/>
      <c r="E8161" s="34"/>
      <c r="F8161" s="51" t="s">
        <v>1969</v>
      </c>
      <c r="G8161" s="38"/>
      <c r="H8161" s="38"/>
      <c r="I8161" s="34"/>
      <c r="J8161" s="49">
        <v>1.0</v>
      </c>
      <c r="K8161" s="4"/>
    </row>
    <row r="8162" ht="19.5" customHeight="1">
      <c r="A8162" s="51"/>
      <c r="B8162" s="38"/>
      <c r="C8162" s="38"/>
      <c r="D8162" s="38"/>
      <c r="E8162" s="34"/>
      <c r="F8162" s="51" t="s">
        <v>1970</v>
      </c>
      <c r="G8162" s="38"/>
      <c r="H8162" s="38"/>
      <c r="I8162" s="34"/>
      <c r="J8162" s="49">
        <v>0.5115</v>
      </c>
      <c r="K8162" s="4"/>
    </row>
    <row r="8163" ht="13.5" customHeight="1">
      <c r="A8163" s="64"/>
      <c r="B8163" s="64"/>
      <c r="C8163" s="64"/>
      <c r="D8163" s="64"/>
      <c r="E8163" s="64" t="s">
        <v>1935</v>
      </c>
      <c r="F8163" s="74">
        <v>0.0</v>
      </c>
      <c r="G8163" s="64" t="s">
        <v>1936</v>
      </c>
      <c r="H8163" s="74">
        <v>0.51</v>
      </c>
      <c r="I8163" s="64" t="s">
        <v>1937</v>
      </c>
      <c r="J8163" s="74">
        <v>0.5115</v>
      </c>
      <c r="K8163" s="4"/>
    </row>
    <row r="8164" ht="13.5" customHeight="1">
      <c r="A8164" s="64"/>
      <c r="B8164" s="64"/>
      <c r="C8164" s="64"/>
      <c r="D8164" s="64"/>
      <c r="E8164" s="64" t="s">
        <v>1938</v>
      </c>
      <c r="F8164" s="74">
        <v>0.12</v>
      </c>
      <c r="G8164" s="64"/>
      <c r="H8164" s="75" t="s">
        <v>1939</v>
      </c>
      <c r="I8164" s="34"/>
      <c r="J8164" s="74">
        <v>0.63</v>
      </c>
      <c r="K8164" s="4"/>
    </row>
    <row r="8165" ht="0.75" customHeight="1">
      <c r="A8165" s="76"/>
      <c r="B8165" s="76"/>
      <c r="C8165" s="76"/>
      <c r="D8165" s="76"/>
      <c r="E8165" s="76"/>
      <c r="F8165" s="76"/>
      <c r="G8165" s="76"/>
      <c r="H8165" s="76"/>
      <c r="I8165" s="76"/>
      <c r="J8165" s="76"/>
      <c r="K8165" s="4"/>
    </row>
    <row r="8166" ht="18.0" customHeight="1">
      <c r="A8166" s="39"/>
      <c r="B8166" s="43" t="s">
        <v>83</v>
      </c>
      <c r="C8166" s="39" t="s">
        <v>84</v>
      </c>
      <c r="D8166" s="39" t="s">
        <v>24</v>
      </c>
      <c r="E8166" s="40" t="s">
        <v>1911</v>
      </c>
      <c r="F8166" s="42"/>
      <c r="G8166" s="54" t="s">
        <v>85</v>
      </c>
      <c r="H8166" s="43" t="s">
        <v>25</v>
      </c>
      <c r="I8166" s="43" t="s">
        <v>1912</v>
      </c>
      <c r="J8166" s="43" t="s">
        <v>86</v>
      </c>
      <c r="K8166" s="43" t="s">
        <v>26</v>
      </c>
    </row>
    <row r="8167" ht="25.5" customHeight="1">
      <c r="A8167" s="56" t="s">
        <v>1913</v>
      </c>
      <c r="B8167" s="58" t="s">
        <v>5335</v>
      </c>
      <c r="C8167" s="56" t="s">
        <v>122</v>
      </c>
      <c r="D8167" s="56" t="s">
        <v>5336</v>
      </c>
      <c r="E8167" s="66" t="s">
        <v>1918</v>
      </c>
      <c r="F8167" s="42"/>
      <c r="G8167" s="57" t="s">
        <v>1134</v>
      </c>
      <c r="H8167" s="67">
        <v>1.0</v>
      </c>
      <c r="I8167" s="59"/>
      <c r="J8167" s="59">
        <v>0.43</v>
      </c>
      <c r="K8167" s="59">
        <v>0.43</v>
      </c>
    </row>
    <row r="8168" ht="24.0" customHeight="1">
      <c r="A8168" s="77" t="s">
        <v>1940</v>
      </c>
      <c r="B8168" s="78" t="s">
        <v>2858</v>
      </c>
      <c r="C8168" s="77" t="s">
        <v>122</v>
      </c>
      <c r="D8168" s="77" t="s">
        <v>2859</v>
      </c>
      <c r="E8168" s="79" t="s">
        <v>1948</v>
      </c>
      <c r="F8168" s="42"/>
      <c r="G8168" s="80" t="s">
        <v>1134</v>
      </c>
      <c r="H8168" s="81">
        <v>0.0212</v>
      </c>
      <c r="I8168" s="81">
        <v>0.0</v>
      </c>
      <c r="J8168" s="82">
        <v>20.46</v>
      </c>
      <c r="K8168" s="82">
        <v>0.43</v>
      </c>
    </row>
    <row r="8169" ht="13.5" customHeight="1">
      <c r="A8169" s="64"/>
      <c r="B8169" s="64"/>
      <c r="C8169" s="64"/>
      <c r="D8169" s="64"/>
      <c r="E8169" s="64"/>
      <c r="F8169" s="64" t="s">
        <v>1935</v>
      </c>
      <c r="G8169" s="74">
        <v>0.2</v>
      </c>
      <c r="H8169" s="64" t="s">
        <v>1936</v>
      </c>
      <c r="I8169" s="74">
        <v>0.23</v>
      </c>
      <c r="J8169" s="64" t="s">
        <v>1937</v>
      </c>
      <c r="K8169" s="74">
        <v>0.43</v>
      </c>
    </row>
    <row r="8170" ht="13.5" customHeight="1">
      <c r="A8170" s="64"/>
      <c r="B8170" s="64"/>
      <c r="C8170" s="64"/>
      <c r="D8170" s="64"/>
      <c r="E8170" s="64"/>
      <c r="F8170" s="64" t="s">
        <v>1938</v>
      </c>
      <c r="G8170" s="74">
        <v>0.1</v>
      </c>
      <c r="H8170" s="75" t="s">
        <v>1939</v>
      </c>
      <c r="I8170" s="34"/>
      <c r="J8170" s="64"/>
      <c r="K8170" s="74">
        <v>0.53</v>
      </c>
    </row>
    <row r="8171" ht="0.75" customHeight="1">
      <c r="A8171" s="76"/>
      <c r="B8171" s="76"/>
      <c r="C8171" s="76"/>
      <c r="D8171" s="76"/>
      <c r="E8171" s="76"/>
      <c r="F8171" s="76"/>
      <c r="G8171" s="76"/>
      <c r="H8171" s="76"/>
      <c r="I8171" s="76"/>
      <c r="J8171" s="76"/>
      <c r="K8171" s="76"/>
    </row>
    <row r="8172" ht="18.0" customHeight="1">
      <c r="A8172" s="39"/>
      <c r="B8172" s="43" t="s">
        <v>83</v>
      </c>
      <c r="C8172" s="39" t="s">
        <v>84</v>
      </c>
      <c r="D8172" s="39" t="s">
        <v>24</v>
      </c>
      <c r="E8172" s="40" t="s">
        <v>1911</v>
      </c>
      <c r="F8172" s="42"/>
      <c r="G8172" s="54" t="s">
        <v>85</v>
      </c>
      <c r="H8172" s="43" t="s">
        <v>25</v>
      </c>
      <c r="I8172" s="43" t="s">
        <v>86</v>
      </c>
      <c r="J8172" s="43" t="s">
        <v>26</v>
      </c>
      <c r="K8172" s="4"/>
    </row>
    <row r="8173" ht="25.5" customHeight="1">
      <c r="A8173" s="56" t="s">
        <v>1913</v>
      </c>
      <c r="B8173" s="58" t="s">
        <v>5337</v>
      </c>
      <c r="C8173" s="56" t="s">
        <v>104</v>
      </c>
      <c r="D8173" s="56" t="s">
        <v>5338</v>
      </c>
      <c r="E8173" s="66" t="s">
        <v>2157</v>
      </c>
      <c r="F8173" s="42"/>
      <c r="G8173" s="57" t="s">
        <v>1978</v>
      </c>
      <c r="H8173" s="67">
        <v>1.0</v>
      </c>
      <c r="I8173" s="59">
        <v>0.36</v>
      </c>
      <c r="J8173" s="59">
        <v>0.36</v>
      </c>
      <c r="K8173" s="4"/>
    </row>
    <row r="8174" ht="19.5" customHeight="1">
      <c r="A8174" s="39" t="s">
        <v>2462</v>
      </c>
      <c r="B8174" s="43" t="s">
        <v>83</v>
      </c>
      <c r="C8174" s="39" t="s">
        <v>84</v>
      </c>
      <c r="D8174" s="39" t="s">
        <v>1948</v>
      </c>
      <c r="E8174" s="43" t="s">
        <v>1596</v>
      </c>
      <c r="F8174" s="92" t="s">
        <v>1975</v>
      </c>
      <c r="G8174" s="41"/>
      <c r="H8174" s="41"/>
      <c r="I8174" s="42"/>
      <c r="J8174" s="43" t="s">
        <v>2456</v>
      </c>
      <c r="K8174" s="4"/>
    </row>
    <row r="8175" ht="25.5" customHeight="1">
      <c r="A8175" s="77" t="s">
        <v>1940</v>
      </c>
      <c r="B8175" s="78" t="s">
        <v>5339</v>
      </c>
      <c r="C8175" s="77" t="s">
        <v>104</v>
      </c>
      <c r="D8175" s="77" t="s">
        <v>5340</v>
      </c>
      <c r="E8175" s="81">
        <v>0.01476</v>
      </c>
      <c r="F8175" s="77"/>
      <c r="G8175" s="77"/>
      <c r="H8175" s="77"/>
      <c r="I8175" s="86" t="s">
        <v>5117</v>
      </c>
      <c r="J8175" s="86" t="s">
        <v>3150</v>
      </c>
      <c r="K8175" s="4"/>
    </row>
    <row r="8176" ht="19.5" customHeight="1">
      <c r="A8176" s="51"/>
      <c r="B8176" s="38"/>
      <c r="C8176" s="38"/>
      <c r="D8176" s="38"/>
      <c r="E8176" s="34"/>
      <c r="F8176" s="51" t="s">
        <v>2469</v>
      </c>
      <c r="G8176" s="38"/>
      <c r="H8176" s="38"/>
      <c r="I8176" s="34"/>
      <c r="J8176" s="93">
        <v>0.0</v>
      </c>
      <c r="K8176" s="4"/>
    </row>
    <row r="8177" ht="19.5" customHeight="1">
      <c r="A8177" s="51"/>
      <c r="B8177" s="38"/>
      <c r="C8177" s="38"/>
      <c r="D8177" s="38"/>
      <c r="E8177" s="34"/>
      <c r="F8177" s="51" t="s">
        <v>2470</v>
      </c>
      <c r="G8177" s="38"/>
      <c r="H8177" s="38"/>
      <c r="I8177" s="34"/>
      <c r="J8177" s="49">
        <v>0.3561</v>
      </c>
      <c r="K8177" s="4"/>
    </row>
    <row r="8178" ht="19.5" customHeight="1">
      <c r="A8178" s="51"/>
      <c r="B8178" s="38"/>
      <c r="C8178" s="38"/>
      <c r="D8178" s="38"/>
      <c r="E8178" s="34"/>
      <c r="F8178" s="51" t="s">
        <v>1968</v>
      </c>
      <c r="G8178" s="38"/>
      <c r="H8178" s="38"/>
      <c r="I8178" s="34"/>
      <c r="J8178" s="49">
        <v>0.3561</v>
      </c>
      <c r="K8178" s="4"/>
    </row>
    <row r="8179" ht="19.5" customHeight="1">
      <c r="A8179" s="51"/>
      <c r="B8179" s="38"/>
      <c r="C8179" s="38"/>
      <c r="D8179" s="38"/>
      <c r="E8179" s="34"/>
      <c r="F8179" s="51" t="s">
        <v>1969</v>
      </c>
      <c r="G8179" s="38"/>
      <c r="H8179" s="38"/>
      <c r="I8179" s="34"/>
      <c r="J8179" s="49">
        <v>1.0</v>
      </c>
      <c r="K8179" s="4"/>
    </row>
    <row r="8180" ht="19.5" customHeight="1">
      <c r="A8180" s="51"/>
      <c r="B8180" s="38"/>
      <c r="C8180" s="38"/>
      <c r="D8180" s="38"/>
      <c r="E8180" s="34"/>
      <c r="F8180" s="51" t="s">
        <v>1970</v>
      </c>
      <c r="G8180" s="38"/>
      <c r="H8180" s="38"/>
      <c r="I8180" s="34"/>
      <c r="J8180" s="49">
        <v>0.3561</v>
      </c>
      <c r="K8180" s="4"/>
    </row>
    <row r="8181" ht="13.5" customHeight="1">
      <c r="A8181" s="64"/>
      <c r="B8181" s="64"/>
      <c r="C8181" s="64"/>
      <c r="D8181" s="64"/>
      <c r="E8181" s="64" t="s">
        <v>1935</v>
      </c>
      <c r="F8181" s="74">
        <v>0.0</v>
      </c>
      <c r="G8181" s="64" t="s">
        <v>1936</v>
      </c>
      <c r="H8181" s="74">
        <v>0.36</v>
      </c>
      <c r="I8181" s="64" t="s">
        <v>1937</v>
      </c>
      <c r="J8181" s="74">
        <v>0.3561</v>
      </c>
      <c r="K8181" s="4"/>
    </row>
    <row r="8182" ht="13.5" customHeight="1">
      <c r="A8182" s="64"/>
      <c r="B8182" s="64"/>
      <c r="C8182" s="64"/>
      <c r="D8182" s="64"/>
      <c r="E8182" s="64" t="s">
        <v>1938</v>
      </c>
      <c r="F8182" s="74">
        <v>0.08</v>
      </c>
      <c r="G8182" s="64"/>
      <c r="H8182" s="75" t="s">
        <v>1939</v>
      </c>
      <c r="I8182" s="34"/>
      <c r="J8182" s="74">
        <v>0.44</v>
      </c>
      <c r="K8182" s="4"/>
    </row>
    <row r="8183" ht="0.75" customHeight="1">
      <c r="A8183" s="76"/>
      <c r="B8183" s="76"/>
      <c r="C8183" s="76"/>
      <c r="D8183" s="76"/>
      <c r="E8183" s="76"/>
      <c r="F8183" s="76"/>
      <c r="G8183" s="76"/>
      <c r="H8183" s="76"/>
      <c r="I8183" s="76"/>
      <c r="J8183" s="76"/>
      <c r="K8183" s="4"/>
    </row>
    <row r="8184" ht="18.0" customHeight="1">
      <c r="A8184" s="39"/>
      <c r="B8184" s="43" t="s">
        <v>83</v>
      </c>
      <c r="C8184" s="39" t="s">
        <v>84</v>
      </c>
      <c r="D8184" s="39" t="s">
        <v>24</v>
      </c>
      <c r="E8184" s="40" t="s">
        <v>1911</v>
      </c>
      <c r="F8184" s="42"/>
      <c r="G8184" s="54" t="s">
        <v>85</v>
      </c>
      <c r="H8184" s="43" t="s">
        <v>25</v>
      </c>
      <c r="I8184" s="43" t="s">
        <v>1912</v>
      </c>
      <c r="J8184" s="43" t="s">
        <v>86</v>
      </c>
      <c r="K8184" s="43" t="s">
        <v>26</v>
      </c>
    </row>
    <row r="8185" ht="25.5" customHeight="1">
      <c r="A8185" s="56" t="s">
        <v>1913</v>
      </c>
      <c r="B8185" s="58" t="s">
        <v>5341</v>
      </c>
      <c r="C8185" s="56" t="s">
        <v>122</v>
      </c>
      <c r="D8185" s="56" t="s">
        <v>5342</v>
      </c>
      <c r="E8185" s="66" t="s">
        <v>1918</v>
      </c>
      <c r="F8185" s="42"/>
      <c r="G8185" s="57" t="s">
        <v>1134</v>
      </c>
      <c r="H8185" s="67">
        <v>1.0</v>
      </c>
      <c r="I8185" s="59"/>
      <c r="J8185" s="59">
        <v>0.3</v>
      </c>
      <c r="K8185" s="59">
        <v>0.3</v>
      </c>
    </row>
    <row r="8186" ht="24.0" customHeight="1">
      <c r="A8186" s="77" t="s">
        <v>1940</v>
      </c>
      <c r="B8186" s="78" t="s">
        <v>5343</v>
      </c>
      <c r="C8186" s="77" t="s">
        <v>122</v>
      </c>
      <c r="D8186" s="77" t="s">
        <v>5344</v>
      </c>
      <c r="E8186" s="79" t="s">
        <v>1948</v>
      </c>
      <c r="F8186" s="42"/>
      <c r="G8186" s="80" t="s">
        <v>1134</v>
      </c>
      <c r="H8186" s="81">
        <v>0.01476</v>
      </c>
      <c r="I8186" s="81">
        <v>0.0</v>
      </c>
      <c r="J8186" s="82">
        <v>20.46</v>
      </c>
      <c r="K8186" s="82">
        <v>0.3</v>
      </c>
    </row>
    <row r="8187" ht="13.5" customHeight="1">
      <c r="A8187" s="64"/>
      <c r="B8187" s="64"/>
      <c r="C8187" s="64"/>
      <c r="D8187" s="64"/>
      <c r="E8187" s="64"/>
      <c r="F8187" s="64" t="s">
        <v>1935</v>
      </c>
      <c r="G8187" s="74">
        <v>0.14</v>
      </c>
      <c r="H8187" s="64" t="s">
        <v>1936</v>
      </c>
      <c r="I8187" s="74">
        <v>0.16</v>
      </c>
      <c r="J8187" s="64" t="s">
        <v>1937</v>
      </c>
      <c r="K8187" s="74">
        <v>0.3</v>
      </c>
    </row>
    <row r="8188" ht="13.5" customHeight="1">
      <c r="A8188" s="64"/>
      <c r="B8188" s="64"/>
      <c r="C8188" s="64"/>
      <c r="D8188" s="64"/>
      <c r="E8188" s="64"/>
      <c r="F8188" s="64" t="s">
        <v>1938</v>
      </c>
      <c r="G8188" s="74">
        <v>0.07</v>
      </c>
      <c r="H8188" s="75" t="s">
        <v>1939</v>
      </c>
      <c r="I8188" s="34"/>
      <c r="J8188" s="64"/>
      <c r="K8188" s="74">
        <v>0.37</v>
      </c>
    </row>
    <row r="8189" ht="0.75" customHeight="1">
      <c r="A8189" s="76"/>
      <c r="B8189" s="76"/>
      <c r="C8189" s="76"/>
      <c r="D8189" s="76"/>
      <c r="E8189" s="76"/>
      <c r="F8189" s="76"/>
      <c r="G8189" s="76"/>
      <c r="H8189" s="76"/>
      <c r="I8189" s="76"/>
      <c r="J8189" s="76"/>
      <c r="K8189" s="76"/>
    </row>
    <row r="8190" ht="18.0" customHeight="1">
      <c r="A8190" s="39"/>
      <c r="B8190" s="43" t="s">
        <v>83</v>
      </c>
      <c r="C8190" s="39" t="s">
        <v>84</v>
      </c>
      <c r="D8190" s="39" t="s">
        <v>24</v>
      </c>
      <c r="E8190" s="40" t="s">
        <v>1911</v>
      </c>
      <c r="F8190" s="42"/>
      <c r="G8190" s="54" t="s">
        <v>85</v>
      </c>
      <c r="H8190" s="43" t="s">
        <v>25</v>
      </c>
      <c r="I8190" s="43" t="s">
        <v>86</v>
      </c>
      <c r="J8190" s="43" t="s">
        <v>26</v>
      </c>
      <c r="K8190" s="4"/>
    </row>
    <row r="8191" ht="25.5" customHeight="1">
      <c r="A8191" s="56" t="s">
        <v>1913</v>
      </c>
      <c r="B8191" s="58" t="s">
        <v>5345</v>
      </c>
      <c r="C8191" s="56" t="s">
        <v>104</v>
      </c>
      <c r="D8191" s="56" t="s">
        <v>5346</v>
      </c>
      <c r="E8191" s="66" t="s">
        <v>2157</v>
      </c>
      <c r="F8191" s="42"/>
      <c r="G8191" s="57" t="s">
        <v>1978</v>
      </c>
      <c r="H8191" s="67">
        <v>1.0</v>
      </c>
      <c r="I8191" s="59">
        <v>0.34</v>
      </c>
      <c r="J8191" s="59">
        <v>0.34</v>
      </c>
      <c r="K8191" s="4"/>
    </row>
    <row r="8192" ht="19.5" customHeight="1">
      <c r="A8192" s="39" t="s">
        <v>2462</v>
      </c>
      <c r="B8192" s="43" t="s">
        <v>83</v>
      </c>
      <c r="C8192" s="39" t="s">
        <v>84</v>
      </c>
      <c r="D8192" s="39" t="s">
        <v>1948</v>
      </c>
      <c r="E8192" s="43" t="s">
        <v>1596</v>
      </c>
      <c r="F8192" s="92" t="s">
        <v>1975</v>
      </c>
      <c r="G8192" s="41"/>
      <c r="H8192" s="41"/>
      <c r="I8192" s="42"/>
      <c r="J8192" s="43" t="s">
        <v>2456</v>
      </c>
      <c r="K8192" s="4"/>
    </row>
    <row r="8193" ht="25.5" customHeight="1">
      <c r="A8193" s="77" t="s">
        <v>1940</v>
      </c>
      <c r="B8193" s="78" t="s">
        <v>5347</v>
      </c>
      <c r="C8193" s="77" t="s">
        <v>104</v>
      </c>
      <c r="D8193" s="77" t="s">
        <v>5348</v>
      </c>
      <c r="E8193" s="81">
        <v>0.0212</v>
      </c>
      <c r="F8193" s="77"/>
      <c r="G8193" s="77"/>
      <c r="H8193" s="77"/>
      <c r="I8193" s="86" t="s">
        <v>5349</v>
      </c>
      <c r="J8193" s="86" t="s">
        <v>2506</v>
      </c>
      <c r="K8193" s="4"/>
    </row>
    <row r="8194" ht="19.5" customHeight="1">
      <c r="A8194" s="51"/>
      <c r="B8194" s="38"/>
      <c r="C8194" s="38"/>
      <c r="D8194" s="38"/>
      <c r="E8194" s="34"/>
      <c r="F8194" s="51" t="s">
        <v>2469</v>
      </c>
      <c r="G8194" s="38"/>
      <c r="H8194" s="38"/>
      <c r="I8194" s="34"/>
      <c r="J8194" s="93">
        <v>0.0</v>
      </c>
      <c r="K8194" s="4"/>
    </row>
    <row r="8195" ht="19.5" customHeight="1">
      <c r="A8195" s="51"/>
      <c r="B8195" s="38"/>
      <c r="C8195" s="38"/>
      <c r="D8195" s="38"/>
      <c r="E8195" s="34"/>
      <c r="F8195" s="51" t="s">
        <v>2470</v>
      </c>
      <c r="G8195" s="38"/>
      <c r="H8195" s="38"/>
      <c r="I8195" s="34"/>
      <c r="J8195" s="49">
        <v>0.3355</v>
      </c>
      <c r="K8195" s="4"/>
    </row>
    <row r="8196" ht="19.5" customHeight="1">
      <c r="A8196" s="51"/>
      <c r="B8196" s="38"/>
      <c r="C8196" s="38"/>
      <c r="D8196" s="38"/>
      <c r="E8196" s="34"/>
      <c r="F8196" s="51" t="s">
        <v>1968</v>
      </c>
      <c r="G8196" s="38"/>
      <c r="H8196" s="38"/>
      <c r="I8196" s="34"/>
      <c r="J8196" s="49">
        <v>0.3355</v>
      </c>
      <c r="K8196" s="4"/>
    </row>
    <row r="8197" ht="19.5" customHeight="1">
      <c r="A8197" s="51"/>
      <c r="B8197" s="38"/>
      <c r="C8197" s="38"/>
      <c r="D8197" s="38"/>
      <c r="E8197" s="34"/>
      <c r="F8197" s="51" t="s">
        <v>1969</v>
      </c>
      <c r="G8197" s="38"/>
      <c r="H8197" s="38"/>
      <c r="I8197" s="34"/>
      <c r="J8197" s="49">
        <v>1.0</v>
      </c>
      <c r="K8197" s="4"/>
    </row>
    <row r="8198" ht="19.5" customHeight="1">
      <c r="A8198" s="51"/>
      <c r="B8198" s="38"/>
      <c r="C8198" s="38"/>
      <c r="D8198" s="38"/>
      <c r="E8198" s="34"/>
      <c r="F8198" s="51" t="s">
        <v>1970</v>
      </c>
      <c r="G8198" s="38"/>
      <c r="H8198" s="38"/>
      <c r="I8198" s="34"/>
      <c r="J8198" s="49">
        <v>0.3355</v>
      </c>
      <c r="K8198" s="4"/>
    </row>
    <row r="8199" ht="13.5" customHeight="1">
      <c r="A8199" s="64"/>
      <c r="B8199" s="64"/>
      <c r="C8199" s="64"/>
      <c r="D8199" s="64"/>
      <c r="E8199" s="64" t="s">
        <v>1935</v>
      </c>
      <c r="F8199" s="74">
        <v>0.0</v>
      </c>
      <c r="G8199" s="64" t="s">
        <v>1936</v>
      </c>
      <c r="H8199" s="74">
        <v>0.34</v>
      </c>
      <c r="I8199" s="64" t="s">
        <v>1937</v>
      </c>
      <c r="J8199" s="74">
        <v>0.3355</v>
      </c>
      <c r="K8199" s="4"/>
    </row>
    <row r="8200" ht="13.5" customHeight="1">
      <c r="A8200" s="64"/>
      <c r="B8200" s="64"/>
      <c r="C8200" s="64"/>
      <c r="D8200" s="64"/>
      <c r="E8200" s="64" t="s">
        <v>1938</v>
      </c>
      <c r="F8200" s="74">
        <v>0.08</v>
      </c>
      <c r="G8200" s="64"/>
      <c r="H8200" s="75" t="s">
        <v>1939</v>
      </c>
      <c r="I8200" s="34"/>
      <c r="J8200" s="74">
        <v>0.42</v>
      </c>
      <c r="K8200" s="4"/>
    </row>
    <row r="8201" ht="0.75" customHeight="1">
      <c r="A8201" s="76"/>
      <c r="B8201" s="76"/>
      <c r="C8201" s="76"/>
      <c r="D8201" s="76"/>
      <c r="E8201" s="76"/>
      <c r="F8201" s="76"/>
      <c r="G8201" s="76"/>
      <c r="H8201" s="76"/>
      <c r="I8201" s="76"/>
      <c r="J8201" s="76"/>
      <c r="K8201" s="4"/>
    </row>
    <row r="8202" ht="18.0" customHeight="1">
      <c r="A8202" s="39"/>
      <c r="B8202" s="43" t="s">
        <v>83</v>
      </c>
      <c r="C8202" s="39" t="s">
        <v>84</v>
      </c>
      <c r="D8202" s="39" t="s">
        <v>24</v>
      </c>
      <c r="E8202" s="40" t="s">
        <v>1911</v>
      </c>
      <c r="F8202" s="42"/>
      <c r="G8202" s="54" t="s">
        <v>85</v>
      </c>
      <c r="H8202" s="43" t="s">
        <v>25</v>
      </c>
      <c r="I8202" s="43" t="s">
        <v>86</v>
      </c>
      <c r="J8202" s="43" t="s">
        <v>26</v>
      </c>
      <c r="K8202" s="4"/>
    </row>
    <row r="8203" ht="25.5" customHeight="1">
      <c r="A8203" s="56" t="s">
        <v>1913</v>
      </c>
      <c r="B8203" s="58" t="s">
        <v>5350</v>
      </c>
      <c r="C8203" s="56" t="s">
        <v>104</v>
      </c>
      <c r="D8203" s="56" t="s">
        <v>5351</v>
      </c>
      <c r="E8203" s="66" t="s">
        <v>2157</v>
      </c>
      <c r="F8203" s="42"/>
      <c r="G8203" s="57" t="s">
        <v>1978</v>
      </c>
      <c r="H8203" s="67">
        <v>1.0</v>
      </c>
      <c r="I8203" s="59">
        <v>0.28</v>
      </c>
      <c r="J8203" s="59">
        <v>0.28</v>
      </c>
      <c r="K8203" s="4"/>
    </row>
    <row r="8204" ht="19.5" customHeight="1">
      <c r="A8204" s="39" t="s">
        <v>2462</v>
      </c>
      <c r="B8204" s="43" t="s">
        <v>83</v>
      </c>
      <c r="C8204" s="39" t="s">
        <v>84</v>
      </c>
      <c r="D8204" s="39" t="s">
        <v>1948</v>
      </c>
      <c r="E8204" s="43" t="s">
        <v>1596</v>
      </c>
      <c r="F8204" s="92" t="s">
        <v>1975</v>
      </c>
      <c r="G8204" s="41"/>
      <c r="H8204" s="41"/>
      <c r="I8204" s="42"/>
      <c r="J8204" s="43" t="s">
        <v>2456</v>
      </c>
      <c r="K8204" s="4"/>
    </row>
    <row r="8205" ht="25.5" customHeight="1">
      <c r="A8205" s="77" t="s">
        <v>1940</v>
      </c>
      <c r="B8205" s="78" t="s">
        <v>5352</v>
      </c>
      <c r="C8205" s="77" t="s">
        <v>104</v>
      </c>
      <c r="D8205" s="77" t="s">
        <v>5353</v>
      </c>
      <c r="E8205" s="81">
        <v>0.01154</v>
      </c>
      <c r="F8205" s="77"/>
      <c r="G8205" s="77"/>
      <c r="H8205" s="77"/>
      <c r="I8205" s="86" t="s">
        <v>5117</v>
      </c>
      <c r="J8205" s="86" t="s">
        <v>3404</v>
      </c>
      <c r="K8205" s="4"/>
    </row>
    <row r="8206" ht="19.5" customHeight="1">
      <c r="A8206" s="51"/>
      <c r="B8206" s="38"/>
      <c r="C8206" s="38"/>
      <c r="D8206" s="38"/>
      <c r="E8206" s="34"/>
      <c r="F8206" s="51" t="s">
        <v>2469</v>
      </c>
      <c r="G8206" s="38"/>
      <c r="H8206" s="38"/>
      <c r="I8206" s="34"/>
      <c r="J8206" s="93">
        <v>0.0</v>
      </c>
      <c r="K8206" s="4"/>
    </row>
    <row r="8207" ht="19.5" customHeight="1">
      <c r="A8207" s="51"/>
      <c r="B8207" s="38"/>
      <c r="C8207" s="38"/>
      <c r="D8207" s="38"/>
      <c r="E8207" s="34"/>
      <c r="F8207" s="51" t="s">
        <v>2470</v>
      </c>
      <c r="G8207" s="38"/>
      <c r="H8207" s="38"/>
      <c r="I8207" s="34"/>
      <c r="J8207" s="49">
        <v>0.2784</v>
      </c>
      <c r="K8207" s="4"/>
    </row>
    <row r="8208" ht="19.5" customHeight="1">
      <c r="A8208" s="51"/>
      <c r="B8208" s="38"/>
      <c r="C8208" s="38"/>
      <c r="D8208" s="38"/>
      <c r="E8208" s="34"/>
      <c r="F8208" s="51" t="s">
        <v>1968</v>
      </c>
      <c r="G8208" s="38"/>
      <c r="H8208" s="38"/>
      <c r="I8208" s="34"/>
      <c r="J8208" s="49">
        <v>0.2784</v>
      </c>
      <c r="K8208" s="4"/>
    </row>
    <row r="8209" ht="19.5" customHeight="1">
      <c r="A8209" s="51"/>
      <c r="B8209" s="38"/>
      <c r="C8209" s="38"/>
      <c r="D8209" s="38"/>
      <c r="E8209" s="34"/>
      <c r="F8209" s="51" t="s">
        <v>1969</v>
      </c>
      <c r="G8209" s="38"/>
      <c r="H8209" s="38"/>
      <c r="I8209" s="34"/>
      <c r="J8209" s="49">
        <v>1.0</v>
      </c>
      <c r="K8209" s="4"/>
    </row>
    <row r="8210" ht="19.5" customHeight="1">
      <c r="A8210" s="51"/>
      <c r="B8210" s="38"/>
      <c r="C8210" s="38"/>
      <c r="D8210" s="38"/>
      <c r="E8210" s="34"/>
      <c r="F8210" s="51" t="s">
        <v>1970</v>
      </c>
      <c r="G8210" s="38"/>
      <c r="H8210" s="38"/>
      <c r="I8210" s="34"/>
      <c r="J8210" s="49">
        <v>0.2784</v>
      </c>
      <c r="K8210" s="4"/>
    </row>
    <row r="8211" ht="13.5" customHeight="1">
      <c r="A8211" s="64"/>
      <c r="B8211" s="64"/>
      <c r="C8211" s="64"/>
      <c r="D8211" s="64"/>
      <c r="E8211" s="64" t="s">
        <v>1935</v>
      </c>
      <c r="F8211" s="74">
        <v>0.0</v>
      </c>
      <c r="G8211" s="64" t="s">
        <v>1936</v>
      </c>
      <c r="H8211" s="74">
        <v>0.28</v>
      </c>
      <c r="I8211" s="64" t="s">
        <v>1937</v>
      </c>
      <c r="J8211" s="74">
        <v>0.2784</v>
      </c>
      <c r="K8211" s="4"/>
    </row>
    <row r="8212" ht="13.5" customHeight="1">
      <c r="A8212" s="64"/>
      <c r="B8212" s="64"/>
      <c r="C8212" s="64"/>
      <c r="D8212" s="64"/>
      <c r="E8212" s="64" t="s">
        <v>1938</v>
      </c>
      <c r="F8212" s="74">
        <v>0.06</v>
      </c>
      <c r="G8212" s="64"/>
      <c r="H8212" s="75" t="s">
        <v>1939</v>
      </c>
      <c r="I8212" s="34"/>
      <c r="J8212" s="74">
        <v>0.34</v>
      </c>
      <c r="K8212" s="4"/>
    </row>
    <row r="8213" ht="0.75" customHeight="1">
      <c r="A8213" s="76"/>
      <c r="B8213" s="76"/>
      <c r="C8213" s="76"/>
      <c r="D8213" s="76"/>
      <c r="E8213" s="76"/>
      <c r="F8213" s="76"/>
      <c r="G8213" s="76"/>
      <c r="H8213" s="76"/>
      <c r="I8213" s="76"/>
      <c r="J8213" s="76"/>
      <c r="K8213" s="4"/>
    </row>
    <row r="8214" ht="18.0" customHeight="1">
      <c r="A8214" s="39"/>
      <c r="B8214" s="43" t="s">
        <v>83</v>
      </c>
      <c r="C8214" s="39" t="s">
        <v>84</v>
      </c>
      <c r="D8214" s="39" t="s">
        <v>24</v>
      </c>
      <c r="E8214" s="40" t="s">
        <v>1911</v>
      </c>
      <c r="F8214" s="42"/>
      <c r="G8214" s="54" t="s">
        <v>85</v>
      </c>
      <c r="H8214" s="43" t="s">
        <v>25</v>
      </c>
      <c r="I8214" s="43" t="s">
        <v>1912</v>
      </c>
      <c r="J8214" s="43" t="s">
        <v>86</v>
      </c>
      <c r="K8214" s="43" t="s">
        <v>26</v>
      </c>
    </row>
    <row r="8215" ht="25.5" customHeight="1">
      <c r="A8215" s="56" t="s">
        <v>1913</v>
      </c>
      <c r="B8215" s="58" t="s">
        <v>5354</v>
      </c>
      <c r="C8215" s="56" t="s">
        <v>122</v>
      </c>
      <c r="D8215" s="56" t="s">
        <v>5355</v>
      </c>
      <c r="E8215" s="66" t="s">
        <v>1918</v>
      </c>
      <c r="F8215" s="42"/>
      <c r="G8215" s="57" t="s">
        <v>1134</v>
      </c>
      <c r="H8215" s="67">
        <v>1.0</v>
      </c>
      <c r="I8215" s="59"/>
      <c r="J8215" s="59">
        <v>0.24</v>
      </c>
      <c r="K8215" s="59">
        <v>0.24</v>
      </c>
    </row>
    <row r="8216" ht="24.0" customHeight="1">
      <c r="A8216" s="77" t="s">
        <v>1940</v>
      </c>
      <c r="B8216" s="78" t="s">
        <v>5356</v>
      </c>
      <c r="C8216" s="77" t="s">
        <v>122</v>
      </c>
      <c r="D8216" s="77" t="s">
        <v>5357</v>
      </c>
      <c r="E8216" s="79" t="s">
        <v>1948</v>
      </c>
      <c r="F8216" s="42"/>
      <c r="G8216" s="80" t="s">
        <v>1134</v>
      </c>
      <c r="H8216" s="81">
        <v>0.01154</v>
      </c>
      <c r="I8216" s="81">
        <v>0.0</v>
      </c>
      <c r="J8216" s="82">
        <v>20.93</v>
      </c>
      <c r="K8216" s="82">
        <v>0.24</v>
      </c>
    </row>
    <row r="8217" ht="13.5" customHeight="1">
      <c r="A8217" s="64"/>
      <c r="B8217" s="64"/>
      <c r="C8217" s="64"/>
      <c r="D8217" s="64"/>
      <c r="E8217" s="64"/>
      <c r="F8217" s="64" t="s">
        <v>1935</v>
      </c>
      <c r="G8217" s="74">
        <v>0.11</v>
      </c>
      <c r="H8217" s="64" t="s">
        <v>1936</v>
      </c>
      <c r="I8217" s="74">
        <v>0.13</v>
      </c>
      <c r="J8217" s="64" t="s">
        <v>1937</v>
      </c>
      <c r="K8217" s="74">
        <v>0.24</v>
      </c>
    </row>
    <row r="8218" ht="13.5" customHeight="1">
      <c r="A8218" s="64"/>
      <c r="B8218" s="64"/>
      <c r="C8218" s="64"/>
      <c r="D8218" s="64"/>
      <c r="E8218" s="64"/>
      <c r="F8218" s="64" t="s">
        <v>1938</v>
      </c>
      <c r="G8218" s="74">
        <v>0.05</v>
      </c>
      <c r="H8218" s="75" t="s">
        <v>1939</v>
      </c>
      <c r="I8218" s="34"/>
      <c r="J8218" s="64"/>
      <c r="K8218" s="74">
        <v>0.29</v>
      </c>
    </row>
    <row r="8219" ht="0.75" customHeight="1">
      <c r="A8219" s="76"/>
      <c r="B8219" s="76"/>
      <c r="C8219" s="76"/>
      <c r="D8219" s="76"/>
      <c r="E8219" s="76"/>
      <c r="F8219" s="76"/>
      <c r="G8219" s="76"/>
      <c r="H8219" s="76"/>
      <c r="I8219" s="76"/>
      <c r="J8219" s="76"/>
      <c r="K8219" s="76"/>
    </row>
    <row r="8220" ht="18.0" customHeight="1">
      <c r="A8220" s="39"/>
      <c r="B8220" s="43" t="s">
        <v>83</v>
      </c>
      <c r="C8220" s="39" t="s">
        <v>84</v>
      </c>
      <c r="D8220" s="39" t="s">
        <v>24</v>
      </c>
      <c r="E8220" s="40" t="s">
        <v>1911</v>
      </c>
      <c r="F8220" s="42"/>
      <c r="G8220" s="54" t="s">
        <v>85</v>
      </c>
      <c r="H8220" s="43" t="s">
        <v>25</v>
      </c>
      <c r="I8220" s="43" t="s">
        <v>86</v>
      </c>
      <c r="J8220" s="43" t="s">
        <v>26</v>
      </c>
      <c r="K8220" s="4"/>
    </row>
    <row r="8221" ht="25.5" customHeight="1">
      <c r="A8221" s="56" t="s">
        <v>1913</v>
      </c>
      <c r="B8221" s="58" t="s">
        <v>5358</v>
      </c>
      <c r="C8221" s="56" t="s">
        <v>104</v>
      </c>
      <c r="D8221" s="56" t="s">
        <v>5359</v>
      </c>
      <c r="E8221" s="66" t="s">
        <v>2157</v>
      </c>
      <c r="F8221" s="42"/>
      <c r="G8221" s="57" t="s">
        <v>1978</v>
      </c>
      <c r="H8221" s="67">
        <v>1.0</v>
      </c>
      <c r="I8221" s="59">
        <v>0.34</v>
      </c>
      <c r="J8221" s="59">
        <v>0.34</v>
      </c>
      <c r="K8221" s="4"/>
    </row>
    <row r="8222" ht="19.5" customHeight="1">
      <c r="A8222" s="39" t="s">
        <v>2462</v>
      </c>
      <c r="B8222" s="43" t="s">
        <v>83</v>
      </c>
      <c r="C8222" s="39" t="s">
        <v>84</v>
      </c>
      <c r="D8222" s="39" t="s">
        <v>1948</v>
      </c>
      <c r="E8222" s="43" t="s">
        <v>1596</v>
      </c>
      <c r="F8222" s="92" t="s">
        <v>1975</v>
      </c>
      <c r="G8222" s="41"/>
      <c r="H8222" s="41"/>
      <c r="I8222" s="42"/>
      <c r="J8222" s="43" t="s">
        <v>2456</v>
      </c>
      <c r="K8222" s="4"/>
    </row>
    <row r="8223" ht="25.5" customHeight="1">
      <c r="A8223" s="77" t="s">
        <v>1940</v>
      </c>
      <c r="B8223" s="78" t="s">
        <v>5360</v>
      </c>
      <c r="C8223" s="77" t="s">
        <v>104</v>
      </c>
      <c r="D8223" s="77" t="s">
        <v>5361</v>
      </c>
      <c r="E8223" s="81">
        <v>0.0212</v>
      </c>
      <c r="F8223" s="77"/>
      <c r="G8223" s="77"/>
      <c r="H8223" s="77"/>
      <c r="I8223" s="86" t="s">
        <v>5349</v>
      </c>
      <c r="J8223" s="86" t="s">
        <v>2506</v>
      </c>
      <c r="K8223" s="4"/>
    </row>
    <row r="8224" ht="19.5" customHeight="1">
      <c r="A8224" s="51"/>
      <c r="B8224" s="38"/>
      <c r="C8224" s="38"/>
      <c r="D8224" s="38"/>
      <c r="E8224" s="34"/>
      <c r="F8224" s="51" t="s">
        <v>2469</v>
      </c>
      <c r="G8224" s="38"/>
      <c r="H8224" s="38"/>
      <c r="I8224" s="34"/>
      <c r="J8224" s="93">
        <v>0.0</v>
      </c>
      <c r="K8224" s="4"/>
    </row>
    <row r="8225" ht="19.5" customHeight="1">
      <c r="A8225" s="51"/>
      <c r="B8225" s="38"/>
      <c r="C8225" s="38"/>
      <c r="D8225" s="38"/>
      <c r="E8225" s="34"/>
      <c r="F8225" s="51" t="s">
        <v>2470</v>
      </c>
      <c r="G8225" s="38"/>
      <c r="H8225" s="38"/>
      <c r="I8225" s="34"/>
      <c r="J8225" s="49">
        <v>0.3355</v>
      </c>
      <c r="K8225" s="4"/>
    </row>
    <row r="8226" ht="19.5" customHeight="1">
      <c r="A8226" s="51"/>
      <c r="B8226" s="38"/>
      <c r="C8226" s="38"/>
      <c r="D8226" s="38"/>
      <c r="E8226" s="34"/>
      <c r="F8226" s="51" t="s">
        <v>1968</v>
      </c>
      <c r="G8226" s="38"/>
      <c r="H8226" s="38"/>
      <c r="I8226" s="34"/>
      <c r="J8226" s="49">
        <v>0.3355</v>
      </c>
      <c r="K8226" s="4"/>
    </row>
    <row r="8227" ht="19.5" customHeight="1">
      <c r="A8227" s="51"/>
      <c r="B8227" s="38"/>
      <c r="C8227" s="38"/>
      <c r="D8227" s="38"/>
      <c r="E8227" s="34"/>
      <c r="F8227" s="51" t="s">
        <v>1969</v>
      </c>
      <c r="G8227" s="38"/>
      <c r="H8227" s="38"/>
      <c r="I8227" s="34"/>
      <c r="J8227" s="49">
        <v>1.0</v>
      </c>
      <c r="K8227" s="4"/>
    </row>
    <row r="8228" ht="19.5" customHeight="1">
      <c r="A8228" s="51"/>
      <c r="B8228" s="38"/>
      <c r="C8228" s="38"/>
      <c r="D8228" s="38"/>
      <c r="E8228" s="34"/>
      <c r="F8228" s="51" t="s">
        <v>1970</v>
      </c>
      <c r="G8228" s="38"/>
      <c r="H8228" s="38"/>
      <c r="I8228" s="34"/>
      <c r="J8228" s="49">
        <v>0.3355</v>
      </c>
      <c r="K8228" s="4"/>
    </row>
    <row r="8229" ht="13.5" customHeight="1">
      <c r="A8229" s="64"/>
      <c r="B8229" s="64"/>
      <c r="C8229" s="64"/>
      <c r="D8229" s="64"/>
      <c r="E8229" s="64" t="s">
        <v>1935</v>
      </c>
      <c r="F8229" s="74">
        <v>0.0</v>
      </c>
      <c r="G8229" s="64" t="s">
        <v>1936</v>
      </c>
      <c r="H8229" s="74">
        <v>0.34</v>
      </c>
      <c r="I8229" s="64" t="s">
        <v>1937</v>
      </c>
      <c r="J8229" s="74">
        <v>0.3355</v>
      </c>
      <c r="K8229" s="4"/>
    </row>
    <row r="8230" ht="13.5" customHeight="1">
      <c r="A8230" s="64"/>
      <c r="B8230" s="64"/>
      <c r="C8230" s="64"/>
      <c r="D8230" s="64"/>
      <c r="E8230" s="64" t="s">
        <v>1938</v>
      </c>
      <c r="F8230" s="74">
        <v>0.08</v>
      </c>
      <c r="G8230" s="64"/>
      <c r="H8230" s="75" t="s">
        <v>1939</v>
      </c>
      <c r="I8230" s="34"/>
      <c r="J8230" s="74">
        <v>0.42</v>
      </c>
      <c r="K8230" s="4"/>
    </row>
    <row r="8231" ht="0.75" customHeight="1">
      <c r="A8231" s="76"/>
      <c r="B8231" s="76"/>
      <c r="C8231" s="76"/>
      <c r="D8231" s="76"/>
      <c r="E8231" s="76"/>
      <c r="F8231" s="76"/>
      <c r="G8231" s="76"/>
      <c r="H8231" s="76"/>
      <c r="I8231" s="76"/>
      <c r="J8231" s="76"/>
      <c r="K8231" s="4"/>
    </row>
    <row r="8232" ht="18.0" customHeight="1">
      <c r="A8232" s="39"/>
      <c r="B8232" s="43" t="s">
        <v>83</v>
      </c>
      <c r="C8232" s="39" t="s">
        <v>84</v>
      </c>
      <c r="D8232" s="39" t="s">
        <v>24</v>
      </c>
      <c r="E8232" s="40" t="s">
        <v>1911</v>
      </c>
      <c r="F8232" s="42"/>
      <c r="G8232" s="54" t="s">
        <v>85</v>
      </c>
      <c r="H8232" s="43" t="s">
        <v>25</v>
      </c>
      <c r="I8232" s="43" t="s">
        <v>1912</v>
      </c>
      <c r="J8232" s="43" t="s">
        <v>86</v>
      </c>
      <c r="K8232" s="43" t="s">
        <v>26</v>
      </c>
    </row>
    <row r="8233" ht="25.5" customHeight="1">
      <c r="A8233" s="56" t="s">
        <v>1913</v>
      </c>
      <c r="B8233" s="58" t="s">
        <v>5362</v>
      </c>
      <c r="C8233" s="56" t="s">
        <v>122</v>
      </c>
      <c r="D8233" s="56" t="s">
        <v>5363</v>
      </c>
      <c r="E8233" s="66" t="s">
        <v>1918</v>
      </c>
      <c r="F8233" s="42"/>
      <c r="G8233" s="57" t="s">
        <v>1134</v>
      </c>
      <c r="H8233" s="67">
        <v>1.0</v>
      </c>
      <c r="I8233" s="59"/>
      <c r="J8233" s="59">
        <v>0.32</v>
      </c>
      <c r="K8233" s="59">
        <v>0.32</v>
      </c>
    </row>
    <row r="8234" ht="24.0" customHeight="1">
      <c r="A8234" s="77" t="s">
        <v>1940</v>
      </c>
      <c r="B8234" s="78" t="s">
        <v>2335</v>
      </c>
      <c r="C8234" s="77" t="s">
        <v>122</v>
      </c>
      <c r="D8234" s="77" t="s">
        <v>2336</v>
      </c>
      <c r="E8234" s="79" t="s">
        <v>1948</v>
      </c>
      <c r="F8234" s="42"/>
      <c r="G8234" s="80" t="s">
        <v>1134</v>
      </c>
      <c r="H8234" s="81">
        <v>0.0212</v>
      </c>
      <c r="I8234" s="81">
        <v>0.0</v>
      </c>
      <c r="J8234" s="82">
        <v>15.27</v>
      </c>
      <c r="K8234" s="82">
        <v>0.32</v>
      </c>
    </row>
    <row r="8235" ht="13.5" customHeight="1">
      <c r="A8235" s="64"/>
      <c r="B8235" s="64"/>
      <c r="C8235" s="64"/>
      <c r="D8235" s="64"/>
      <c r="E8235" s="64"/>
      <c r="F8235" s="64" t="s">
        <v>1935</v>
      </c>
      <c r="G8235" s="74">
        <v>0.15</v>
      </c>
      <c r="H8235" s="64" t="s">
        <v>1936</v>
      </c>
      <c r="I8235" s="74">
        <v>0.17</v>
      </c>
      <c r="J8235" s="64" t="s">
        <v>1937</v>
      </c>
      <c r="K8235" s="74">
        <v>0.32</v>
      </c>
    </row>
    <row r="8236" ht="13.5" customHeight="1">
      <c r="A8236" s="64"/>
      <c r="B8236" s="64"/>
      <c r="C8236" s="64"/>
      <c r="D8236" s="64"/>
      <c r="E8236" s="64"/>
      <c r="F8236" s="64" t="s">
        <v>1938</v>
      </c>
      <c r="G8236" s="74">
        <v>0.07</v>
      </c>
      <c r="H8236" s="75" t="s">
        <v>1939</v>
      </c>
      <c r="I8236" s="34"/>
      <c r="J8236" s="64"/>
      <c r="K8236" s="74">
        <v>0.39</v>
      </c>
    </row>
    <row r="8237" ht="0.75" customHeight="1">
      <c r="A8237" s="76"/>
      <c r="B8237" s="76"/>
      <c r="C8237" s="76"/>
      <c r="D8237" s="76"/>
      <c r="E8237" s="76"/>
      <c r="F8237" s="76"/>
      <c r="G8237" s="76"/>
      <c r="H8237" s="76"/>
      <c r="I8237" s="76"/>
      <c r="J8237" s="76"/>
      <c r="K8237" s="76"/>
    </row>
    <row r="8238" ht="18.0" customHeight="1">
      <c r="A8238" s="39"/>
      <c r="B8238" s="43" t="s">
        <v>83</v>
      </c>
      <c r="C8238" s="39" t="s">
        <v>84</v>
      </c>
      <c r="D8238" s="39" t="s">
        <v>24</v>
      </c>
      <c r="E8238" s="40" t="s">
        <v>1911</v>
      </c>
      <c r="F8238" s="42"/>
      <c r="G8238" s="54" t="s">
        <v>85</v>
      </c>
      <c r="H8238" s="43" t="s">
        <v>25</v>
      </c>
      <c r="I8238" s="43" t="s">
        <v>1912</v>
      </c>
      <c r="J8238" s="43" t="s">
        <v>86</v>
      </c>
      <c r="K8238" s="43" t="s">
        <v>26</v>
      </c>
    </row>
    <row r="8239" ht="25.5" customHeight="1">
      <c r="A8239" s="56" t="s">
        <v>1913</v>
      </c>
      <c r="B8239" s="58" t="s">
        <v>5364</v>
      </c>
      <c r="C8239" s="56" t="s">
        <v>122</v>
      </c>
      <c r="D8239" s="56" t="s">
        <v>5365</v>
      </c>
      <c r="E8239" s="66" t="s">
        <v>1918</v>
      </c>
      <c r="F8239" s="42"/>
      <c r="G8239" s="57" t="s">
        <v>1134</v>
      </c>
      <c r="H8239" s="67">
        <v>1.0</v>
      </c>
      <c r="I8239" s="59"/>
      <c r="J8239" s="59">
        <v>0.23</v>
      </c>
      <c r="K8239" s="59">
        <v>0.23</v>
      </c>
    </row>
    <row r="8240" ht="24.0" customHeight="1">
      <c r="A8240" s="77" t="s">
        <v>1940</v>
      </c>
      <c r="B8240" s="78" t="s">
        <v>5366</v>
      </c>
      <c r="C8240" s="77" t="s">
        <v>122</v>
      </c>
      <c r="D8240" s="77" t="s">
        <v>5367</v>
      </c>
      <c r="E8240" s="79" t="s">
        <v>1948</v>
      </c>
      <c r="F8240" s="42"/>
      <c r="G8240" s="80" t="s">
        <v>1134</v>
      </c>
      <c r="H8240" s="81">
        <v>0.01154</v>
      </c>
      <c r="I8240" s="81">
        <v>0.0</v>
      </c>
      <c r="J8240" s="82">
        <v>20.46</v>
      </c>
      <c r="K8240" s="82">
        <v>0.23</v>
      </c>
    </row>
    <row r="8241" ht="13.5" customHeight="1">
      <c r="A8241" s="64"/>
      <c r="B8241" s="64"/>
      <c r="C8241" s="64"/>
      <c r="D8241" s="64"/>
      <c r="E8241" s="64"/>
      <c r="F8241" s="64" t="s">
        <v>1935</v>
      </c>
      <c r="G8241" s="74">
        <v>0.11</v>
      </c>
      <c r="H8241" s="64" t="s">
        <v>1936</v>
      </c>
      <c r="I8241" s="74">
        <v>0.12</v>
      </c>
      <c r="J8241" s="64" t="s">
        <v>1937</v>
      </c>
      <c r="K8241" s="74">
        <v>0.23</v>
      </c>
    </row>
    <row r="8242" ht="13.5" customHeight="1">
      <c r="A8242" s="64"/>
      <c r="B8242" s="64"/>
      <c r="C8242" s="64"/>
      <c r="D8242" s="64"/>
      <c r="E8242" s="64"/>
      <c r="F8242" s="64" t="s">
        <v>1938</v>
      </c>
      <c r="G8242" s="74">
        <v>0.05</v>
      </c>
      <c r="H8242" s="75" t="s">
        <v>1939</v>
      </c>
      <c r="I8242" s="34"/>
      <c r="J8242" s="64"/>
      <c r="K8242" s="74">
        <v>0.28</v>
      </c>
    </row>
    <row r="8243" ht="0.75" customHeight="1">
      <c r="A8243" s="76"/>
      <c r="B8243" s="76"/>
      <c r="C8243" s="76"/>
      <c r="D8243" s="76"/>
      <c r="E8243" s="76"/>
      <c r="F8243" s="76"/>
      <c r="G8243" s="76"/>
      <c r="H8243" s="76"/>
      <c r="I8243" s="76"/>
      <c r="J8243" s="76"/>
      <c r="K8243" s="76"/>
    </row>
    <row r="8244" ht="18.0" customHeight="1">
      <c r="A8244" s="39"/>
      <c r="B8244" s="43" t="s">
        <v>83</v>
      </c>
      <c r="C8244" s="39" t="s">
        <v>84</v>
      </c>
      <c r="D8244" s="39" t="s">
        <v>24</v>
      </c>
      <c r="E8244" s="40" t="s">
        <v>1911</v>
      </c>
      <c r="F8244" s="42"/>
      <c r="G8244" s="54" t="s">
        <v>85</v>
      </c>
      <c r="H8244" s="43" t="s">
        <v>25</v>
      </c>
      <c r="I8244" s="43" t="s">
        <v>1912</v>
      </c>
      <c r="J8244" s="43" t="s">
        <v>86</v>
      </c>
      <c r="K8244" s="43" t="s">
        <v>26</v>
      </c>
    </row>
    <row r="8245" ht="25.5" customHeight="1">
      <c r="A8245" s="56" t="s">
        <v>1913</v>
      </c>
      <c r="B8245" s="58" t="s">
        <v>5368</v>
      </c>
      <c r="C8245" s="56" t="s">
        <v>122</v>
      </c>
      <c r="D8245" s="56" t="s">
        <v>5369</v>
      </c>
      <c r="E8245" s="66" t="s">
        <v>1918</v>
      </c>
      <c r="F8245" s="42"/>
      <c r="G8245" s="57" t="s">
        <v>1919</v>
      </c>
      <c r="H8245" s="67">
        <v>1.0</v>
      </c>
      <c r="I8245" s="59"/>
      <c r="J8245" s="59">
        <v>51.35</v>
      </c>
      <c r="K8245" s="59">
        <v>51.35</v>
      </c>
    </row>
    <row r="8246" ht="24.0" customHeight="1">
      <c r="A8246" s="77" t="s">
        <v>1940</v>
      </c>
      <c r="B8246" s="78" t="s">
        <v>5370</v>
      </c>
      <c r="C8246" s="77" t="s">
        <v>122</v>
      </c>
      <c r="D8246" s="77" t="s">
        <v>5371</v>
      </c>
      <c r="E8246" s="79" t="s">
        <v>1948</v>
      </c>
      <c r="F8246" s="42"/>
      <c r="G8246" s="80" t="s">
        <v>1919</v>
      </c>
      <c r="H8246" s="81">
        <v>0.01354</v>
      </c>
      <c r="I8246" s="81">
        <v>0.0</v>
      </c>
      <c r="J8246" s="82">
        <v>3792.83</v>
      </c>
      <c r="K8246" s="82">
        <v>51.35</v>
      </c>
    </row>
    <row r="8247" ht="13.5" customHeight="1">
      <c r="A8247" s="64"/>
      <c r="B8247" s="64"/>
      <c r="C8247" s="64"/>
      <c r="D8247" s="64"/>
      <c r="E8247" s="64"/>
      <c r="F8247" s="64" t="s">
        <v>1935</v>
      </c>
      <c r="G8247" s="74">
        <v>31.15</v>
      </c>
      <c r="H8247" s="64" t="s">
        <v>1936</v>
      </c>
      <c r="I8247" s="74">
        <v>20.2</v>
      </c>
      <c r="J8247" s="64" t="s">
        <v>1937</v>
      </c>
      <c r="K8247" s="74">
        <v>51.35</v>
      </c>
    </row>
    <row r="8248" ht="13.5" customHeight="1">
      <c r="A8248" s="64"/>
      <c r="B8248" s="64"/>
      <c r="C8248" s="64"/>
      <c r="D8248" s="64"/>
      <c r="E8248" s="64"/>
      <c r="F8248" s="64" t="s">
        <v>1938</v>
      </c>
      <c r="G8248" s="74">
        <v>12.08</v>
      </c>
      <c r="H8248" s="75" t="s">
        <v>1939</v>
      </c>
      <c r="I8248" s="34"/>
      <c r="J8248" s="64"/>
      <c r="K8248" s="74">
        <v>63.43</v>
      </c>
    </row>
    <row r="8249" ht="0.75" customHeight="1">
      <c r="A8249" s="76"/>
      <c r="B8249" s="76"/>
      <c r="C8249" s="76"/>
      <c r="D8249" s="76"/>
      <c r="E8249" s="76"/>
      <c r="F8249" s="76"/>
      <c r="G8249" s="76"/>
      <c r="H8249" s="76"/>
      <c r="I8249" s="76"/>
      <c r="J8249" s="76"/>
      <c r="K8249" s="76"/>
    </row>
    <row r="8250" ht="18.0" customHeight="1">
      <c r="A8250" s="39"/>
      <c r="B8250" s="43" t="s">
        <v>83</v>
      </c>
      <c r="C8250" s="39" t="s">
        <v>84</v>
      </c>
      <c r="D8250" s="39" t="s">
        <v>24</v>
      </c>
      <c r="E8250" s="40" t="s">
        <v>1911</v>
      </c>
      <c r="F8250" s="42"/>
      <c r="G8250" s="54" t="s">
        <v>85</v>
      </c>
      <c r="H8250" s="43" t="s">
        <v>25</v>
      </c>
      <c r="I8250" s="43" t="s">
        <v>1912</v>
      </c>
      <c r="J8250" s="43" t="s">
        <v>86</v>
      </c>
      <c r="K8250" s="43" t="s">
        <v>26</v>
      </c>
    </row>
    <row r="8251" ht="25.5" customHeight="1">
      <c r="A8251" s="56" t="s">
        <v>1913</v>
      </c>
      <c r="B8251" s="58" t="s">
        <v>5372</v>
      </c>
      <c r="C8251" s="56" t="s">
        <v>122</v>
      </c>
      <c r="D8251" s="56" t="s">
        <v>5373</v>
      </c>
      <c r="E8251" s="66" t="s">
        <v>1918</v>
      </c>
      <c r="F8251" s="42"/>
      <c r="G8251" s="57" t="s">
        <v>1134</v>
      </c>
      <c r="H8251" s="67">
        <v>1.0</v>
      </c>
      <c r="I8251" s="59"/>
      <c r="J8251" s="59">
        <v>0.23</v>
      </c>
      <c r="K8251" s="59">
        <v>0.23</v>
      </c>
    </row>
    <row r="8252" ht="24.0" customHeight="1">
      <c r="A8252" s="77" t="s">
        <v>1940</v>
      </c>
      <c r="B8252" s="78" t="s">
        <v>5374</v>
      </c>
      <c r="C8252" s="77" t="s">
        <v>122</v>
      </c>
      <c r="D8252" s="77" t="s">
        <v>5375</v>
      </c>
      <c r="E8252" s="79" t="s">
        <v>1948</v>
      </c>
      <c r="F8252" s="42"/>
      <c r="G8252" s="80" t="s">
        <v>1134</v>
      </c>
      <c r="H8252" s="81">
        <v>0.01154</v>
      </c>
      <c r="I8252" s="81">
        <v>0.0</v>
      </c>
      <c r="J8252" s="82">
        <v>20.21</v>
      </c>
      <c r="K8252" s="82">
        <v>0.23</v>
      </c>
    </row>
    <row r="8253" ht="13.5" customHeight="1">
      <c r="A8253" s="64"/>
      <c r="B8253" s="64"/>
      <c r="C8253" s="64"/>
      <c r="D8253" s="64"/>
      <c r="E8253" s="64"/>
      <c r="F8253" s="64" t="s">
        <v>1935</v>
      </c>
      <c r="G8253" s="74">
        <v>0.11</v>
      </c>
      <c r="H8253" s="64" t="s">
        <v>1936</v>
      </c>
      <c r="I8253" s="74">
        <v>0.12</v>
      </c>
      <c r="J8253" s="64" t="s">
        <v>1937</v>
      </c>
      <c r="K8253" s="74">
        <v>0.23</v>
      </c>
    </row>
    <row r="8254" ht="13.5" customHeight="1">
      <c r="A8254" s="64"/>
      <c r="B8254" s="64"/>
      <c r="C8254" s="64"/>
      <c r="D8254" s="64"/>
      <c r="E8254" s="64"/>
      <c r="F8254" s="64" t="s">
        <v>1938</v>
      </c>
      <c r="G8254" s="74">
        <v>0.05</v>
      </c>
      <c r="H8254" s="75" t="s">
        <v>1939</v>
      </c>
      <c r="I8254" s="34"/>
      <c r="J8254" s="64"/>
      <c r="K8254" s="74">
        <v>0.28</v>
      </c>
    </row>
    <row r="8255" ht="0.75" customHeight="1">
      <c r="A8255" s="76"/>
      <c r="B8255" s="76"/>
      <c r="C8255" s="76"/>
      <c r="D8255" s="76"/>
      <c r="E8255" s="76"/>
      <c r="F8255" s="76"/>
      <c r="G8255" s="76"/>
      <c r="H8255" s="76"/>
      <c r="I8255" s="76"/>
      <c r="J8255" s="76"/>
      <c r="K8255" s="76"/>
    </row>
    <row r="8256" ht="18.0" customHeight="1">
      <c r="A8256" s="39"/>
      <c r="B8256" s="43" t="s">
        <v>83</v>
      </c>
      <c r="C8256" s="39" t="s">
        <v>84</v>
      </c>
      <c r="D8256" s="39" t="s">
        <v>24</v>
      </c>
      <c r="E8256" s="40" t="s">
        <v>1911</v>
      </c>
      <c r="F8256" s="42"/>
      <c r="G8256" s="54" t="s">
        <v>85</v>
      </c>
      <c r="H8256" s="43" t="s">
        <v>25</v>
      </c>
      <c r="I8256" s="43" t="s">
        <v>1912</v>
      </c>
      <c r="J8256" s="43" t="s">
        <v>86</v>
      </c>
      <c r="K8256" s="43" t="s">
        <v>26</v>
      </c>
    </row>
    <row r="8257" ht="25.5" customHeight="1">
      <c r="A8257" s="56" t="s">
        <v>1913</v>
      </c>
      <c r="B8257" s="58" t="s">
        <v>5376</v>
      </c>
      <c r="C8257" s="56" t="s">
        <v>122</v>
      </c>
      <c r="D8257" s="56" t="s">
        <v>5377</v>
      </c>
      <c r="E8257" s="66" t="s">
        <v>1918</v>
      </c>
      <c r="F8257" s="42"/>
      <c r="G8257" s="57" t="s">
        <v>1134</v>
      </c>
      <c r="H8257" s="67">
        <v>1.0</v>
      </c>
      <c r="I8257" s="59"/>
      <c r="J8257" s="59">
        <v>0.57</v>
      </c>
      <c r="K8257" s="59">
        <v>0.57</v>
      </c>
    </row>
    <row r="8258" ht="24.0" customHeight="1">
      <c r="A8258" s="77" t="s">
        <v>1940</v>
      </c>
      <c r="B8258" s="78" t="s">
        <v>5378</v>
      </c>
      <c r="C8258" s="77" t="s">
        <v>122</v>
      </c>
      <c r="D8258" s="77" t="s">
        <v>5379</v>
      </c>
      <c r="E8258" s="79" t="s">
        <v>1948</v>
      </c>
      <c r="F8258" s="42"/>
      <c r="G8258" s="80" t="s">
        <v>1134</v>
      </c>
      <c r="H8258" s="81">
        <v>0.01798</v>
      </c>
      <c r="I8258" s="81">
        <v>0.0</v>
      </c>
      <c r="J8258" s="82">
        <v>31.87</v>
      </c>
      <c r="K8258" s="82">
        <v>0.57</v>
      </c>
    </row>
    <row r="8259" ht="13.5" customHeight="1">
      <c r="A8259" s="64"/>
      <c r="B8259" s="64"/>
      <c r="C8259" s="64"/>
      <c r="D8259" s="64"/>
      <c r="E8259" s="64"/>
      <c r="F8259" s="64" t="s">
        <v>1935</v>
      </c>
      <c r="G8259" s="74">
        <v>0.27</v>
      </c>
      <c r="H8259" s="64" t="s">
        <v>1936</v>
      </c>
      <c r="I8259" s="74">
        <v>0.3</v>
      </c>
      <c r="J8259" s="64" t="s">
        <v>1937</v>
      </c>
      <c r="K8259" s="74">
        <v>0.57</v>
      </c>
    </row>
    <row r="8260" ht="13.5" customHeight="1">
      <c r="A8260" s="64"/>
      <c r="B8260" s="64"/>
      <c r="C8260" s="64"/>
      <c r="D8260" s="64"/>
      <c r="E8260" s="64"/>
      <c r="F8260" s="64" t="s">
        <v>1938</v>
      </c>
      <c r="G8260" s="74">
        <v>0.13</v>
      </c>
      <c r="H8260" s="75" t="s">
        <v>1939</v>
      </c>
      <c r="I8260" s="34"/>
      <c r="J8260" s="64"/>
      <c r="K8260" s="74">
        <v>0.7</v>
      </c>
    </row>
    <row r="8261" ht="0.75" customHeight="1">
      <c r="A8261" s="76"/>
      <c r="B8261" s="76"/>
      <c r="C8261" s="76"/>
      <c r="D8261" s="76"/>
      <c r="E8261" s="76"/>
      <c r="F8261" s="76"/>
      <c r="G8261" s="76"/>
      <c r="H8261" s="76"/>
      <c r="I8261" s="76"/>
      <c r="J8261" s="76"/>
      <c r="K8261" s="76"/>
    </row>
    <row r="8262" ht="18.0" customHeight="1">
      <c r="A8262" s="39"/>
      <c r="B8262" s="43" t="s">
        <v>83</v>
      </c>
      <c r="C8262" s="39" t="s">
        <v>84</v>
      </c>
      <c r="D8262" s="39" t="s">
        <v>24</v>
      </c>
      <c r="E8262" s="40" t="s">
        <v>1911</v>
      </c>
      <c r="F8262" s="42"/>
      <c r="G8262" s="54" t="s">
        <v>85</v>
      </c>
      <c r="H8262" s="43" t="s">
        <v>25</v>
      </c>
      <c r="I8262" s="43" t="s">
        <v>1912</v>
      </c>
      <c r="J8262" s="43" t="s">
        <v>86</v>
      </c>
      <c r="K8262" s="43" t="s">
        <v>26</v>
      </c>
    </row>
    <row r="8263" ht="25.5" customHeight="1">
      <c r="A8263" s="56" t="s">
        <v>1913</v>
      </c>
      <c r="B8263" s="58" t="s">
        <v>5380</v>
      </c>
      <c r="C8263" s="56" t="s">
        <v>122</v>
      </c>
      <c r="D8263" s="56" t="s">
        <v>5381</v>
      </c>
      <c r="E8263" s="66" t="s">
        <v>1918</v>
      </c>
      <c r="F8263" s="42"/>
      <c r="G8263" s="57" t="s">
        <v>1919</v>
      </c>
      <c r="H8263" s="67">
        <v>1.0</v>
      </c>
      <c r="I8263" s="59"/>
      <c r="J8263" s="59">
        <v>75.43</v>
      </c>
      <c r="K8263" s="59">
        <v>75.43</v>
      </c>
    </row>
    <row r="8264" ht="24.0" customHeight="1">
      <c r="A8264" s="77" t="s">
        <v>1940</v>
      </c>
      <c r="B8264" s="78" t="s">
        <v>5382</v>
      </c>
      <c r="C8264" s="77" t="s">
        <v>122</v>
      </c>
      <c r="D8264" s="77" t="s">
        <v>5383</v>
      </c>
      <c r="E8264" s="79" t="s">
        <v>1948</v>
      </c>
      <c r="F8264" s="42"/>
      <c r="G8264" s="80" t="s">
        <v>1919</v>
      </c>
      <c r="H8264" s="81">
        <v>0.01354</v>
      </c>
      <c r="I8264" s="81">
        <v>0.0</v>
      </c>
      <c r="J8264" s="82">
        <v>5571.34</v>
      </c>
      <c r="K8264" s="82">
        <v>75.43</v>
      </c>
    </row>
    <row r="8265" ht="13.5" customHeight="1">
      <c r="A8265" s="64"/>
      <c r="B8265" s="64"/>
      <c r="C8265" s="64"/>
      <c r="D8265" s="64"/>
      <c r="E8265" s="64"/>
      <c r="F8265" s="64" t="s">
        <v>1935</v>
      </c>
      <c r="G8265" s="74">
        <v>45.77</v>
      </c>
      <c r="H8265" s="64" t="s">
        <v>1936</v>
      </c>
      <c r="I8265" s="74">
        <v>29.66</v>
      </c>
      <c r="J8265" s="64" t="s">
        <v>1937</v>
      </c>
      <c r="K8265" s="74">
        <v>75.43</v>
      </c>
    </row>
    <row r="8266" ht="13.5" customHeight="1">
      <c r="A8266" s="64"/>
      <c r="B8266" s="64"/>
      <c r="C8266" s="64"/>
      <c r="D8266" s="64"/>
      <c r="E8266" s="64"/>
      <c r="F8266" s="64" t="s">
        <v>1938</v>
      </c>
      <c r="G8266" s="74">
        <v>17.75</v>
      </c>
      <c r="H8266" s="75" t="s">
        <v>1939</v>
      </c>
      <c r="I8266" s="34"/>
      <c r="J8266" s="64"/>
      <c r="K8266" s="74">
        <v>93.18</v>
      </c>
    </row>
    <row r="8267" ht="0.75" customHeight="1">
      <c r="A8267" s="76"/>
      <c r="B8267" s="76"/>
      <c r="C8267" s="76"/>
      <c r="D8267" s="76"/>
      <c r="E8267" s="76"/>
      <c r="F8267" s="76"/>
      <c r="G8267" s="76"/>
      <c r="H8267" s="76"/>
      <c r="I8267" s="76"/>
      <c r="J8267" s="76"/>
      <c r="K8267" s="76"/>
    </row>
    <row r="8268" ht="18.0" customHeight="1">
      <c r="A8268" s="39"/>
      <c r="B8268" s="43" t="s">
        <v>83</v>
      </c>
      <c r="C8268" s="39" t="s">
        <v>84</v>
      </c>
      <c r="D8268" s="39" t="s">
        <v>24</v>
      </c>
      <c r="E8268" s="40" t="s">
        <v>1911</v>
      </c>
      <c r="F8268" s="42"/>
      <c r="G8268" s="54" t="s">
        <v>85</v>
      </c>
      <c r="H8268" s="43" t="s">
        <v>25</v>
      </c>
      <c r="I8268" s="43" t="s">
        <v>1912</v>
      </c>
      <c r="J8268" s="43" t="s">
        <v>86</v>
      </c>
      <c r="K8268" s="43" t="s">
        <v>26</v>
      </c>
    </row>
    <row r="8269" ht="25.5" customHeight="1">
      <c r="A8269" s="56" t="s">
        <v>1913</v>
      </c>
      <c r="B8269" s="58" t="s">
        <v>5384</v>
      </c>
      <c r="C8269" s="56" t="s">
        <v>122</v>
      </c>
      <c r="D8269" s="56" t="s">
        <v>5385</v>
      </c>
      <c r="E8269" s="66" t="s">
        <v>1918</v>
      </c>
      <c r="F8269" s="42"/>
      <c r="G8269" s="57" t="s">
        <v>1134</v>
      </c>
      <c r="H8269" s="67">
        <v>1.0</v>
      </c>
      <c r="I8269" s="59"/>
      <c r="J8269" s="59">
        <v>0.26</v>
      </c>
      <c r="K8269" s="59">
        <v>0.26</v>
      </c>
    </row>
    <row r="8270" ht="24.0" customHeight="1">
      <c r="A8270" s="77" t="s">
        <v>1940</v>
      </c>
      <c r="B8270" s="78" t="s">
        <v>5386</v>
      </c>
      <c r="C8270" s="77" t="s">
        <v>122</v>
      </c>
      <c r="D8270" s="77" t="s">
        <v>5387</v>
      </c>
      <c r="E8270" s="79" t="s">
        <v>1948</v>
      </c>
      <c r="F8270" s="42"/>
      <c r="G8270" s="80" t="s">
        <v>1134</v>
      </c>
      <c r="H8270" s="81">
        <v>0.01476</v>
      </c>
      <c r="I8270" s="81">
        <v>0.0</v>
      </c>
      <c r="J8270" s="82">
        <v>17.63</v>
      </c>
      <c r="K8270" s="82">
        <v>0.26</v>
      </c>
    </row>
    <row r="8271" ht="13.5" customHeight="1">
      <c r="A8271" s="64"/>
      <c r="B8271" s="64"/>
      <c r="C8271" s="64"/>
      <c r="D8271" s="64"/>
      <c r="E8271" s="64"/>
      <c r="F8271" s="64" t="s">
        <v>1935</v>
      </c>
      <c r="G8271" s="74">
        <v>0.12</v>
      </c>
      <c r="H8271" s="64" t="s">
        <v>1936</v>
      </c>
      <c r="I8271" s="74">
        <v>0.14</v>
      </c>
      <c r="J8271" s="64" t="s">
        <v>1937</v>
      </c>
      <c r="K8271" s="74">
        <v>0.26</v>
      </c>
    </row>
    <row r="8272" ht="13.5" customHeight="1">
      <c r="A8272" s="64"/>
      <c r="B8272" s="64"/>
      <c r="C8272" s="64"/>
      <c r="D8272" s="64"/>
      <c r="E8272" s="64"/>
      <c r="F8272" s="64" t="s">
        <v>1938</v>
      </c>
      <c r="G8272" s="74">
        <v>0.06</v>
      </c>
      <c r="H8272" s="75" t="s">
        <v>1939</v>
      </c>
      <c r="I8272" s="34"/>
      <c r="J8272" s="64"/>
      <c r="K8272" s="74">
        <v>0.32</v>
      </c>
    </row>
    <row r="8273" ht="0.75" customHeight="1">
      <c r="A8273" s="76"/>
      <c r="B8273" s="76"/>
      <c r="C8273" s="76"/>
      <c r="D8273" s="76"/>
      <c r="E8273" s="76"/>
      <c r="F8273" s="76"/>
      <c r="G8273" s="76"/>
      <c r="H8273" s="76"/>
      <c r="I8273" s="76"/>
      <c r="J8273" s="76"/>
      <c r="K8273" s="76"/>
    </row>
    <row r="8274" ht="18.0" customHeight="1">
      <c r="A8274" s="39"/>
      <c r="B8274" s="43" t="s">
        <v>83</v>
      </c>
      <c r="C8274" s="39" t="s">
        <v>84</v>
      </c>
      <c r="D8274" s="39" t="s">
        <v>24</v>
      </c>
      <c r="E8274" s="40" t="s">
        <v>1911</v>
      </c>
      <c r="F8274" s="42"/>
      <c r="G8274" s="54" t="s">
        <v>85</v>
      </c>
      <c r="H8274" s="43" t="s">
        <v>25</v>
      </c>
      <c r="I8274" s="43" t="s">
        <v>1912</v>
      </c>
      <c r="J8274" s="43" t="s">
        <v>86</v>
      </c>
      <c r="K8274" s="43" t="s">
        <v>26</v>
      </c>
    </row>
    <row r="8275" ht="25.5" customHeight="1">
      <c r="A8275" s="56" t="s">
        <v>1913</v>
      </c>
      <c r="B8275" s="58" t="s">
        <v>5388</v>
      </c>
      <c r="C8275" s="56" t="s">
        <v>122</v>
      </c>
      <c r="D8275" s="56" t="s">
        <v>5389</v>
      </c>
      <c r="E8275" s="66" t="s">
        <v>1918</v>
      </c>
      <c r="F8275" s="42"/>
      <c r="G8275" s="57" t="s">
        <v>1134</v>
      </c>
      <c r="H8275" s="67">
        <v>1.0</v>
      </c>
      <c r="I8275" s="59"/>
      <c r="J8275" s="59">
        <v>0.07</v>
      </c>
      <c r="K8275" s="59">
        <v>0.07</v>
      </c>
    </row>
    <row r="8276" ht="24.0" customHeight="1">
      <c r="A8276" s="77" t="s">
        <v>1940</v>
      </c>
      <c r="B8276" s="78" t="s">
        <v>5390</v>
      </c>
      <c r="C8276" s="77" t="s">
        <v>122</v>
      </c>
      <c r="D8276" s="77" t="s">
        <v>5391</v>
      </c>
      <c r="E8276" s="79" t="s">
        <v>1948</v>
      </c>
      <c r="F8276" s="42"/>
      <c r="G8276" s="80" t="s">
        <v>1134</v>
      </c>
      <c r="H8276" s="81">
        <v>0.00509</v>
      </c>
      <c r="I8276" s="81">
        <v>0.0</v>
      </c>
      <c r="J8276" s="82">
        <v>15.27</v>
      </c>
      <c r="K8276" s="82">
        <v>0.07</v>
      </c>
    </row>
    <row r="8277" ht="13.5" customHeight="1">
      <c r="A8277" s="64"/>
      <c r="B8277" s="64"/>
      <c r="C8277" s="64"/>
      <c r="D8277" s="64"/>
      <c r="E8277" s="64"/>
      <c r="F8277" s="64" t="s">
        <v>1935</v>
      </c>
      <c r="G8277" s="74">
        <v>0.03</v>
      </c>
      <c r="H8277" s="64" t="s">
        <v>1936</v>
      </c>
      <c r="I8277" s="74">
        <v>0.04</v>
      </c>
      <c r="J8277" s="64" t="s">
        <v>1937</v>
      </c>
      <c r="K8277" s="74">
        <v>0.07</v>
      </c>
    </row>
    <row r="8278" ht="13.5" customHeight="1">
      <c r="A8278" s="64"/>
      <c r="B8278" s="64"/>
      <c r="C8278" s="64"/>
      <c r="D8278" s="64"/>
      <c r="E8278" s="64"/>
      <c r="F8278" s="64" t="s">
        <v>1938</v>
      </c>
      <c r="G8278" s="74">
        <v>0.01</v>
      </c>
      <c r="H8278" s="75" t="s">
        <v>1939</v>
      </c>
      <c r="I8278" s="34"/>
      <c r="J8278" s="64"/>
      <c r="K8278" s="74">
        <v>0.08</v>
      </c>
    </row>
    <row r="8279" ht="0.75" customHeight="1">
      <c r="A8279" s="76"/>
      <c r="B8279" s="76"/>
      <c r="C8279" s="76"/>
      <c r="D8279" s="76"/>
      <c r="E8279" s="76"/>
      <c r="F8279" s="76"/>
      <c r="G8279" s="76"/>
      <c r="H8279" s="76"/>
      <c r="I8279" s="76"/>
      <c r="J8279" s="76"/>
      <c r="K8279" s="76"/>
    </row>
    <row r="8280" ht="18.0" customHeight="1">
      <c r="A8280" s="39"/>
      <c r="B8280" s="43" t="s">
        <v>83</v>
      </c>
      <c r="C8280" s="39" t="s">
        <v>84</v>
      </c>
      <c r="D8280" s="39" t="s">
        <v>24</v>
      </c>
      <c r="E8280" s="40" t="s">
        <v>1911</v>
      </c>
      <c r="F8280" s="42"/>
      <c r="G8280" s="54" t="s">
        <v>85</v>
      </c>
      <c r="H8280" s="43" t="s">
        <v>25</v>
      </c>
      <c r="I8280" s="43" t="s">
        <v>1912</v>
      </c>
      <c r="J8280" s="43" t="s">
        <v>86</v>
      </c>
      <c r="K8280" s="43" t="s">
        <v>26</v>
      </c>
    </row>
    <row r="8281" ht="25.5" customHeight="1">
      <c r="A8281" s="56" t="s">
        <v>1913</v>
      </c>
      <c r="B8281" s="58" t="s">
        <v>5392</v>
      </c>
      <c r="C8281" s="56" t="s">
        <v>122</v>
      </c>
      <c r="D8281" s="56" t="s">
        <v>5393</v>
      </c>
      <c r="E8281" s="66" t="s">
        <v>1924</v>
      </c>
      <c r="F8281" s="42"/>
      <c r="G8281" s="57" t="s">
        <v>1134</v>
      </c>
      <c r="H8281" s="67">
        <v>1.0</v>
      </c>
      <c r="I8281" s="59"/>
      <c r="J8281" s="59">
        <v>0.09</v>
      </c>
      <c r="K8281" s="59">
        <v>0.09</v>
      </c>
    </row>
    <row r="8282" ht="25.5" customHeight="1">
      <c r="A8282" s="77" t="s">
        <v>1940</v>
      </c>
      <c r="B8282" s="78" t="s">
        <v>5394</v>
      </c>
      <c r="C8282" s="77" t="s">
        <v>122</v>
      </c>
      <c r="D8282" s="77" t="s">
        <v>5395</v>
      </c>
      <c r="E8282" s="79" t="s">
        <v>1948</v>
      </c>
      <c r="F8282" s="42"/>
      <c r="G8282" s="80" t="s">
        <v>1134</v>
      </c>
      <c r="H8282" s="81">
        <v>0.00534</v>
      </c>
      <c r="I8282" s="81">
        <v>0.0</v>
      </c>
      <c r="J8282" s="82">
        <v>18.4</v>
      </c>
      <c r="K8282" s="82">
        <v>0.09</v>
      </c>
    </row>
    <row r="8283" ht="13.5" customHeight="1">
      <c r="A8283" s="64"/>
      <c r="B8283" s="64"/>
      <c r="C8283" s="64"/>
      <c r="D8283" s="64"/>
      <c r="E8283" s="64"/>
      <c r="F8283" s="64" t="s">
        <v>1935</v>
      </c>
      <c r="G8283" s="74">
        <v>0.04</v>
      </c>
      <c r="H8283" s="64" t="s">
        <v>1936</v>
      </c>
      <c r="I8283" s="74">
        <v>0.05</v>
      </c>
      <c r="J8283" s="64" t="s">
        <v>1937</v>
      </c>
      <c r="K8283" s="74">
        <v>0.09</v>
      </c>
    </row>
    <row r="8284" ht="13.5" customHeight="1">
      <c r="A8284" s="64"/>
      <c r="B8284" s="64"/>
      <c r="C8284" s="64"/>
      <c r="D8284" s="64"/>
      <c r="E8284" s="64"/>
      <c r="F8284" s="64" t="s">
        <v>1938</v>
      </c>
      <c r="G8284" s="74">
        <v>0.02</v>
      </c>
      <c r="H8284" s="75" t="s">
        <v>1939</v>
      </c>
      <c r="I8284" s="34"/>
      <c r="J8284" s="64"/>
      <c r="K8284" s="74">
        <v>0.11</v>
      </c>
    </row>
    <row r="8285" ht="0.75" customHeight="1">
      <c r="A8285" s="76"/>
      <c r="B8285" s="76"/>
      <c r="C8285" s="76"/>
      <c r="D8285" s="76"/>
      <c r="E8285" s="76"/>
      <c r="F8285" s="76"/>
      <c r="G8285" s="76"/>
      <c r="H8285" s="76"/>
      <c r="I8285" s="76"/>
      <c r="J8285" s="76"/>
      <c r="K8285" s="76"/>
    </row>
    <row r="8286" ht="18.0" customHeight="1">
      <c r="A8286" s="39"/>
      <c r="B8286" s="43" t="s">
        <v>83</v>
      </c>
      <c r="C8286" s="39" t="s">
        <v>84</v>
      </c>
      <c r="D8286" s="39" t="s">
        <v>24</v>
      </c>
      <c r="E8286" s="40" t="s">
        <v>1911</v>
      </c>
      <c r="F8286" s="42"/>
      <c r="G8286" s="54" t="s">
        <v>85</v>
      </c>
      <c r="H8286" s="43" t="s">
        <v>25</v>
      </c>
      <c r="I8286" s="43" t="s">
        <v>86</v>
      </c>
      <c r="J8286" s="43" t="s">
        <v>26</v>
      </c>
      <c r="K8286" s="4"/>
    </row>
    <row r="8287" ht="39.0" customHeight="1">
      <c r="A8287" s="56" t="s">
        <v>1913</v>
      </c>
      <c r="B8287" s="58" t="s">
        <v>3264</v>
      </c>
      <c r="C8287" s="56" t="s">
        <v>568</v>
      </c>
      <c r="D8287" s="56" t="s">
        <v>3265</v>
      </c>
      <c r="E8287" s="66" t="s">
        <v>89</v>
      </c>
      <c r="F8287" s="42"/>
      <c r="G8287" s="57" t="s">
        <v>3267</v>
      </c>
      <c r="H8287" s="67">
        <v>1.0</v>
      </c>
      <c r="I8287" s="59">
        <v>34.51</v>
      </c>
      <c r="J8287" s="59">
        <v>34.51</v>
      </c>
      <c r="K8287" s="4"/>
    </row>
    <row r="8288" ht="15.0" customHeight="1">
      <c r="A8288" s="88" t="s">
        <v>2453</v>
      </c>
      <c r="B8288" s="89" t="s">
        <v>83</v>
      </c>
      <c r="C8288" s="88" t="s">
        <v>84</v>
      </c>
      <c r="D8288" s="88" t="s">
        <v>2454</v>
      </c>
      <c r="E8288" s="89" t="s">
        <v>1596</v>
      </c>
      <c r="F8288" s="90" t="s">
        <v>2455</v>
      </c>
      <c r="G8288" s="42"/>
      <c r="H8288" s="90" t="s">
        <v>1975</v>
      </c>
      <c r="I8288" s="42"/>
      <c r="J8288" s="89" t="s">
        <v>2456</v>
      </c>
      <c r="K8288" s="4"/>
    </row>
    <row r="8289" ht="15.0" customHeight="1">
      <c r="A8289" s="91"/>
      <c r="B8289" s="91"/>
      <c r="C8289" s="91"/>
      <c r="D8289" s="91"/>
      <c r="E8289" s="91"/>
      <c r="F8289" s="43" t="s">
        <v>2457</v>
      </c>
      <c r="G8289" s="43" t="s">
        <v>2458</v>
      </c>
      <c r="H8289" s="43" t="s">
        <v>2457</v>
      </c>
      <c r="I8289" s="43" t="s">
        <v>2458</v>
      </c>
      <c r="J8289" s="91"/>
      <c r="K8289" s="4"/>
    </row>
    <row r="8290" ht="25.5" customHeight="1">
      <c r="A8290" s="77" t="s">
        <v>1940</v>
      </c>
      <c r="B8290" s="78" t="s">
        <v>5396</v>
      </c>
      <c r="C8290" s="77" t="s">
        <v>568</v>
      </c>
      <c r="D8290" s="77" t="s">
        <v>5397</v>
      </c>
      <c r="E8290" s="81">
        <v>1.0</v>
      </c>
      <c r="F8290" s="82">
        <v>1.0</v>
      </c>
      <c r="G8290" s="82">
        <v>0.0</v>
      </c>
      <c r="H8290" s="86">
        <v>286.54</v>
      </c>
      <c r="I8290" s="86">
        <v>85.21</v>
      </c>
      <c r="J8290" s="86">
        <v>286.54</v>
      </c>
      <c r="K8290" s="4"/>
    </row>
    <row r="8291" ht="19.5" customHeight="1">
      <c r="A8291" s="51"/>
      <c r="B8291" s="38"/>
      <c r="C8291" s="38"/>
      <c r="D8291" s="38"/>
      <c r="E8291" s="34"/>
      <c r="F8291" s="51" t="s">
        <v>2461</v>
      </c>
      <c r="G8291" s="38"/>
      <c r="H8291" s="38"/>
      <c r="I8291" s="34"/>
      <c r="J8291" s="49">
        <v>286.5371</v>
      </c>
      <c r="K8291" s="4"/>
    </row>
    <row r="8292" ht="19.5" customHeight="1">
      <c r="A8292" s="39" t="s">
        <v>2462</v>
      </c>
      <c r="B8292" s="43" t="s">
        <v>83</v>
      </c>
      <c r="C8292" s="39" t="s">
        <v>84</v>
      </c>
      <c r="D8292" s="39" t="s">
        <v>1948</v>
      </c>
      <c r="E8292" s="43" t="s">
        <v>1596</v>
      </c>
      <c r="F8292" s="92" t="s">
        <v>1975</v>
      </c>
      <c r="G8292" s="41"/>
      <c r="H8292" s="41"/>
      <c r="I8292" s="42"/>
      <c r="J8292" s="43" t="s">
        <v>2456</v>
      </c>
      <c r="K8292" s="4"/>
    </row>
    <row r="8293" ht="24.0" customHeight="1">
      <c r="A8293" s="77" t="s">
        <v>1940</v>
      </c>
      <c r="B8293" s="78" t="s">
        <v>3247</v>
      </c>
      <c r="C8293" s="77" t="s">
        <v>568</v>
      </c>
      <c r="D8293" s="77" t="s">
        <v>2464</v>
      </c>
      <c r="E8293" s="81">
        <v>6.0</v>
      </c>
      <c r="F8293" s="77"/>
      <c r="G8293" s="77"/>
      <c r="H8293" s="77"/>
      <c r="I8293" s="86" t="s">
        <v>3248</v>
      </c>
      <c r="J8293" s="86" t="s">
        <v>5398</v>
      </c>
      <c r="K8293" s="4"/>
    </row>
    <row r="8294" ht="19.5" customHeight="1">
      <c r="A8294" s="51"/>
      <c r="B8294" s="38"/>
      <c r="C8294" s="38"/>
      <c r="D8294" s="38"/>
      <c r="E8294" s="34"/>
      <c r="F8294" s="51" t="s">
        <v>2469</v>
      </c>
      <c r="G8294" s="38"/>
      <c r="H8294" s="38"/>
      <c r="I8294" s="34"/>
      <c r="J8294" s="93">
        <v>0.0</v>
      </c>
      <c r="K8294" s="4"/>
    </row>
    <row r="8295" ht="19.5" customHeight="1">
      <c r="A8295" s="51"/>
      <c r="B8295" s="38"/>
      <c r="C8295" s="38"/>
      <c r="D8295" s="38"/>
      <c r="E8295" s="34"/>
      <c r="F8295" s="51" t="s">
        <v>2470</v>
      </c>
      <c r="G8295" s="38"/>
      <c r="H8295" s="38"/>
      <c r="I8295" s="34"/>
      <c r="J8295" s="49">
        <v>139.3674</v>
      </c>
      <c r="K8295" s="4"/>
    </row>
    <row r="8296" ht="19.5" customHeight="1">
      <c r="A8296" s="51"/>
      <c r="B8296" s="38"/>
      <c r="C8296" s="38"/>
      <c r="D8296" s="38"/>
      <c r="E8296" s="34"/>
      <c r="F8296" s="51" t="s">
        <v>3250</v>
      </c>
      <c r="G8296" s="38"/>
      <c r="H8296" s="38"/>
      <c r="I8296" s="34"/>
      <c r="J8296" s="49">
        <v>425.9045</v>
      </c>
      <c r="K8296" s="4"/>
    </row>
    <row r="8297" ht="19.5" customHeight="1">
      <c r="A8297" s="51"/>
      <c r="B8297" s="38"/>
      <c r="C8297" s="38"/>
      <c r="D8297" s="38"/>
      <c r="E8297" s="34"/>
      <c r="F8297" s="51" t="s">
        <v>3251</v>
      </c>
      <c r="G8297" s="38"/>
      <c r="H8297" s="38"/>
      <c r="I8297" s="34"/>
      <c r="J8297" s="49">
        <v>12.34</v>
      </c>
      <c r="K8297" s="4"/>
    </row>
    <row r="8298" ht="19.5" customHeight="1">
      <c r="A8298" s="51"/>
      <c r="B8298" s="38"/>
      <c r="C8298" s="38"/>
      <c r="D8298" s="38"/>
      <c r="E8298" s="34"/>
      <c r="F8298" s="51" t="s">
        <v>3252</v>
      </c>
      <c r="G8298" s="38"/>
      <c r="H8298" s="38"/>
      <c r="I8298" s="34"/>
      <c r="J8298" s="49">
        <v>34.5141</v>
      </c>
      <c r="K8298" s="4"/>
    </row>
    <row r="8299" ht="19.5" customHeight="1">
      <c r="A8299" s="51"/>
      <c r="B8299" s="38"/>
      <c r="C8299" s="38"/>
      <c r="D8299" s="38"/>
      <c r="E8299" s="34"/>
      <c r="F8299" s="51" t="s">
        <v>3253</v>
      </c>
      <c r="G8299" s="38"/>
      <c r="H8299" s="38"/>
      <c r="I8299" s="34"/>
      <c r="J8299" s="49">
        <v>0.0</v>
      </c>
      <c r="K8299" s="4"/>
    </row>
    <row r="8300" ht="19.5" customHeight="1">
      <c r="A8300" s="51"/>
      <c r="B8300" s="38"/>
      <c r="C8300" s="38"/>
      <c r="D8300" s="38"/>
      <c r="E8300" s="34"/>
      <c r="F8300" s="51" t="s">
        <v>3254</v>
      </c>
      <c r="G8300" s="38"/>
      <c r="H8300" s="38"/>
      <c r="I8300" s="34"/>
      <c r="J8300" s="49">
        <v>0.0</v>
      </c>
      <c r="K8300" s="4"/>
    </row>
    <row r="8301" ht="13.5" customHeight="1">
      <c r="A8301" s="64"/>
      <c r="B8301" s="64"/>
      <c r="C8301" s="64"/>
      <c r="D8301" s="64"/>
      <c r="E8301" s="64" t="s">
        <v>1935</v>
      </c>
      <c r="F8301" s="74">
        <v>0.0</v>
      </c>
      <c r="G8301" s="64" t="s">
        <v>1936</v>
      </c>
      <c r="H8301" s="74">
        <v>11.29</v>
      </c>
      <c r="I8301" s="64" t="s">
        <v>1937</v>
      </c>
      <c r="J8301" s="74">
        <v>11.293954619124797</v>
      </c>
      <c r="K8301" s="4"/>
    </row>
    <row r="8302" ht="13.5" customHeight="1">
      <c r="A8302" s="64"/>
      <c r="B8302" s="64"/>
      <c r="C8302" s="64"/>
      <c r="D8302" s="64"/>
      <c r="E8302" s="64" t="s">
        <v>1938</v>
      </c>
      <c r="F8302" s="74">
        <v>8.12</v>
      </c>
      <c r="G8302" s="64"/>
      <c r="H8302" s="75" t="s">
        <v>1939</v>
      </c>
      <c r="I8302" s="34"/>
      <c r="J8302" s="74">
        <v>42.63</v>
      </c>
      <c r="K8302" s="4"/>
    </row>
    <row r="8303" ht="0.75" customHeight="1">
      <c r="A8303" s="76"/>
      <c r="B8303" s="76"/>
      <c r="C8303" s="76"/>
      <c r="D8303" s="76"/>
      <c r="E8303" s="76"/>
      <c r="F8303" s="76"/>
      <c r="G8303" s="76"/>
      <c r="H8303" s="76"/>
      <c r="I8303" s="76"/>
      <c r="J8303" s="76"/>
      <c r="K8303" s="4"/>
    </row>
    <row r="8304" ht="18.0" customHeight="1">
      <c r="A8304" s="39"/>
      <c r="B8304" s="43" t="s">
        <v>83</v>
      </c>
      <c r="C8304" s="39" t="s">
        <v>84</v>
      </c>
      <c r="D8304" s="39" t="s">
        <v>24</v>
      </c>
      <c r="E8304" s="40" t="s">
        <v>1911</v>
      </c>
      <c r="F8304" s="42"/>
      <c r="G8304" s="54" t="s">
        <v>85</v>
      </c>
      <c r="H8304" s="43" t="s">
        <v>25</v>
      </c>
      <c r="I8304" s="43" t="s">
        <v>1912</v>
      </c>
      <c r="J8304" s="43" t="s">
        <v>86</v>
      </c>
      <c r="K8304" s="43" t="s">
        <v>26</v>
      </c>
    </row>
    <row r="8305" ht="39.0" customHeight="1">
      <c r="A8305" s="56" t="s">
        <v>1913</v>
      </c>
      <c r="B8305" s="58" t="s">
        <v>3167</v>
      </c>
      <c r="C8305" s="56" t="s">
        <v>122</v>
      </c>
      <c r="D8305" s="56" t="s">
        <v>3168</v>
      </c>
      <c r="E8305" s="66" t="s">
        <v>1999</v>
      </c>
      <c r="F8305" s="42"/>
      <c r="G8305" s="57" t="s">
        <v>2000</v>
      </c>
      <c r="H8305" s="67">
        <v>1.0</v>
      </c>
      <c r="I8305" s="59"/>
      <c r="J8305" s="59">
        <v>10.12</v>
      </c>
      <c r="K8305" s="59">
        <v>10.12</v>
      </c>
    </row>
    <row r="8306" ht="39.0" customHeight="1">
      <c r="A8306" s="68" t="s">
        <v>1915</v>
      </c>
      <c r="B8306" s="69" t="s">
        <v>5399</v>
      </c>
      <c r="C8306" s="68" t="s">
        <v>122</v>
      </c>
      <c r="D8306" s="68" t="s">
        <v>5400</v>
      </c>
      <c r="E8306" s="70" t="s">
        <v>3923</v>
      </c>
      <c r="F8306" s="42"/>
      <c r="G8306" s="71" t="s">
        <v>1134</v>
      </c>
      <c r="H8306" s="72">
        <v>1.0</v>
      </c>
      <c r="I8306" s="72">
        <v>0.0</v>
      </c>
      <c r="J8306" s="73">
        <v>0.72</v>
      </c>
      <c r="K8306" s="73">
        <v>0.72</v>
      </c>
    </row>
    <row r="8307" ht="39.0" customHeight="1">
      <c r="A8307" s="68" t="s">
        <v>1915</v>
      </c>
      <c r="B8307" s="69" t="s">
        <v>5401</v>
      </c>
      <c r="C8307" s="68" t="s">
        <v>122</v>
      </c>
      <c r="D8307" s="68" t="s">
        <v>5402</v>
      </c>
      <c r="E8307" s="70" t="s">
        <v>3923</v>
      </c>
      <c r="F8307" s="42"/>
      <c r="G8307" s="71" t="s">
        <v>1134</v>
      </c>
      <c r="H8307" s="72">
        <v>1.0</v>
      </c>
      <c r="I8307" s="72">
        <v>0.0</v>
      </c>
      <c r="J8307" s="73">
        <v>8.55</v>
      </c>
      <c r="K8307" s="73">
        <v>8.55</v>
      </c>
    </row>
    <row r="8308" ht="39.0" customHeight="1">
      <c r="A8308" s="68" t="s">
        <v>1915</v>
      </c>
      <c r="B8308" s="69" t="s">
        <v>5403</v>
      </c>
      <c r="C8308" s="68" t="s">
        <v>122</v>
      </c>
      <c r="D8308" s="68" t="s">
        <v>5404</v>
      </c>
      <c r="E8308" s="70" t="s">
        <v>3923</v>
      </c>
      <c r="F8308" s="42"/>
      <c r="G8308" s="71" t="s">
        <v>1134</v>
      </c>
      <c r="H8308" s="72">
        <v>1.0</v>
      </c>
      <c r="I8308" s="72">
        <v>0.0</v>
      </c>
      <c r="J8308" s="73">
        <v>0.7</v>
      </c>
      <c r="K8308" s="73">
        <v>0.7</v>
      </c>
    </row>
    <row r="8309" ht="39.0" customHeight="1">
      <c r="A8309" s="68" t="s">
        <v>1915</v>
      </c>
      <c r="B8309" s="69" t="s">
        <v>5405</v>
      </c>
      <c r="C8309" s="68" t="s">
        <v>122</v>
      </c>
      <c r="D8309" s="68" t="s">
        <v>5406</v>
      </c>
      <c r="E8309" s="70" t="s">
        <v>3923</v>
      </c>
      <c r="F8309" s="42"/>
      <c r="G8309" s="71" t="s">
        <v>1134</v>
      </c>
      <c r="H8309" s="72">
        <v>1.0</v>
      </c>
      <c r="I8309" s="72">
        <v>0.0</v>
      </c>
      <c r="J8309" s="73">
        <v>0.15</v>
      </c>
      <c r="K8309" s="73">
        <v>0.15</v>
      </c>
    </row>
    <row r="8310" ht="13.5" customHeight="1">
      <c r="A8310" s="64"/>
      <c r="B8310" s="64"/>
      <c r="C8310" s="64"/>
      <c r="D8310" s="64"/>
      <c r="E8310" s="64"/>
      <c r="F8310" s="64" t="s">
        <v>1935</v>
      </c>
      <c r="G8310" s="74">
        <v>0.0</v>
      </c>
      <c r="H8310" s="64" t="s">
        <v>1936</v>
      </c>
      <c r="I8310" s="74">
        <v>0.0</v>
      </c>
      <c r="J8310" s="64" t="s">
        <v>1937</v>
      </c>
      <c r="K8310" s="74">
        <v>0.0</v>
      </c>
    </row>
    <row r="8311" ht="13.5" customHeight="1">
      <c r="A8311" s="64"/>
      <c r="B8311" s="64"/>
      <c r="C8311" s="64"/>
      <c r="D8311" s="64"/>
      <c r="E8311" s="64"/>
      <c r="F8311" s="64" t="s">
        <v>1938</v>
      </c>
      <c r="G8311" s="74">
        <v>2.38</v>
      </c>
      <c r="H8311" s="75" t="s">
        <v>1939</v>
      </c>
      <c r="I8311" s="34"/>
      <c r="J8311" s="64"/>
      <c r="K8311" s="74">
        <v>12.5</v>
      </c>
    </row>
    <row r="8312" ht="0.75" customHeight="1">
      <c r="A8312" s="76"/>
      <c r="B8312" s="76"/>
      <c r="C8312" s="76"/>
      <c r="D8312" s="76"/>
      <c r="E8312" s="76"/>
      <c r="F8312" s="76"/>
      <c r="G8312" s="76"/>
      <c r="H8312" s="76"/>
      <c r="I8312" s="76"/>
      <c r="J8312" s="76"/>
      <c r="K8312" s="76"/>
    </row>
    <row r="8313" ht="18.0" customHeight="1">
      <c r="A8313" s="39"/>
      <c r="B8313" s="43" t="s">
        <v>83</v>
      </c>
      <c r="C8313" s="39" t="s">
        <v>84</v>
      </c>
      <c r="D8313" s="39" t="s">
        <v>24</v>
      </c>
      <c r="E8313" s="40" t="s">
        <v>1911</v>
      </c>
      <c r="F8313" s="42"/>
      <c r="G8313" s="54" t="s">
        <v>85</v>
      </c>
      <c r="H8313" s="43" t="s">
        <v>25</v>
      </c>
      <c r="I8313" s="43" t="s">
        <v>1912</v>
      </c>
      <c r="J8313" s="43" t="s">
        <v>86</v>
      </c>
      <c r="K8313" s="43" t="s">
        <v>26</v>
      </c>
    </row>
    <row r="8314" ht="39.0" customHeight="1">
      <c r="A8314" s="56" t="s">
        <v>1913</v>
      </c>
      <c r="B8314" s="58" t="s">
        <v>5399</v>
      </c>
      <c r="C8314" s="56" t="s">
        <v>122</v>
      </c>
      <c r="D8314" s="56" t="s">
        <v>5400</v>
      </c>
      <c r="E8314" s="66" t="s">
        <v>3923</v>
      </c>
      <c r="F8314" s="42"/>
      <c r="G8314" s="57" t="s">
        <v>1134</v>
      </c>
      <c r="H8314" s="67">
        <v>1.0</v>
      </c>
      <c r="I8314" s="59"/>
      <c r="J8314" s="59">
        <v>0.72</v>
      </c>
      <c r="K8314" s="59">
        <v>0.72</v>
      </c>
    </row>
    <row r="8315" ht="25.5" customHeight="1">
      <c r="A8315" s="77" t="s">
        <v>1940</v>
      </c>
      <c r="B8315" s="78" t="s">
        <v>5407</v>
      </c>
      <c r="C8315" s="77" t="s">
        <v>122</v>
      </c>
      <c r="D8315" s="77" t="s">
        <v>5408</v>
      </c>
      <c r="E8315" s="79" t="s">
        <v>3926</v>
      </c>
      <c r="F8315" s="42"/>
      <c r="G8315" s="80" t="s">
        <v>98</v>
      </c>
      <c r="H8315" s="81">
        <v>7.2E-5</v>
      </c>
      <c r="I8315" s="81">
        <v>0.0</v>
      </c>
      <c r="J8315" s="82">
        <v>10136.45</v>
      </c>
      <c r="K8315" s="82">
        <v>0.72</v>
      </c>
    </row>
    <row r="8316" ht="13.5" customHeight="1">
      <c r="A8316" s="64"/>
      <c r="B8316" s="64"/>
      <c r="C8316" s="64"/>
      <c r="D8316" s="64"/>
      <c r="E8316" s="64"/>
      <c r="F8316" s="64" t="s">
        <v>1935</v>
      </c>
      <c r="G8316" s="74">
        <v>0.0</v>
      </c>
      <c r="H8316" s="64" t="s">
        <v>1936</v>
      </c>
      <c r="I8316" s="74">
        <v>0.0</v>
      </c>
      <c r="J8316" s="64" t="s">
        <v>1937</v>
      </c>
      <c r="K8316" s="74">
        <v>0.0</v>
      </c>
    </row>
    <row r="8317" ht="13.5" customHeight="1">
      <c r="A8317" s="64"/>
      <c r="B8317" s="64"/>
      <c r="C8317" s="64"/>
      <c r="D8317" s="64"/>
      <c r="E8317" s="64"/>
      <c r="F8317" s="64" t="s">
        <v>1938</v>
      </c>
      <c r="G8317" s="74">
        <v>0.16</v>
      </c>
      <c r="H8317" s="75" t="s">
        <v>1939</v>
      </c>
      <c r="I8317" s="34"/>
      <c r="J8317" s="64"/>
      <c r="K8317" s="74">
        <v>0.88</v>
      </c>
    </row>
    <row r="8318" ht="0.75" customHeight="1">
      <c r="A8318" s="76"/>
      <c r="B8318" s="76"/>
      <c r="C8318" s="76"/>
      <c r="D8318" s="76"/>
      <c r="E8318" s="76"/>
      <c r="F8318" s="76"/>
      <c r="G8318" s="76"/>
      <c r="H8318" s="76"/>
      <c r="I8318" s="76"/>
      <c r="J8318" s="76"/>
      <c r="K8318" s="76"/>
    </row>
    <row r="8319" ht="18.0" customHeight="1">
      <c r="A8319" s="39"/>
      <c r="B8319" s="43" t="s">
        <v>83</v>
      </c>
      <c r="C8319" s="39" t="s">
        <v>84</v>
      </c>
      <c r="D8319" s="39" t="s">
        <v>24</v>
      </c>
      <c r="E8319" s="40" t="s">
        <v>1911</v>
      </c>
      <c r="F8319" s="42"/>
      <c r="G8319" s="54" t="s">
        <v>85</v>
      </c>
      <c r="H8319" s="43" t="s">
        <v>25</v>
      </c>
      <c r="I8319" s="43" t="s">
        <v>1912</v>
      </c>
      <c r="J8319" s="43" t="s">
        <v>86</v>
      </c>
      <c r="K8319" s="43" t="s">
        <v>26</v>
      </c>
    </row>
    <row r="8320" ht="39.0" customHeight="1">
      <c r="A8320" s="56" t="s">
        <v>1913</v>
      </c>
      <c r="B8320" s="58" t="s">
        <v>5405</v>
      </c>
      <c r="C8320" s="56" t="s">
        <v>122</v>
      </c>
      <c r="D8320" s="56" t="s">
        <v>5406</v>
      </c>
      <c r="E8320" s="66" t="s">
        <v>3923</v>
      </c>
      <c r="F8320" s="42"/>
      <c r="G8320" s="57" t="s">
        <v>1134</v>
      </c>
      <c r="H8320" s="67">
        <v>1.0</v>
      </c>
      <c r="I8320" s="59"/>
      <c r="J8320" s="59">
        <v>0.15</v>
      </c>
      <c r="K8320" s="59">
        <v>0.15</v>
      </c>
    </row>
    <row r="8321" ht="25.5" customHeight="1">
      <c r="A8321" s="77" t="s">
        <v>1940</v>
      </c>
      <c r="B8321" s="78" t="s">
        <v>5407</v>
      </c>
      <c r="C8321" s="77" t="s">
        <v>122</v>
      </c>
      <c r="D8321" s="77" t="s">
        <v>5408</v>
      </c>
      <c r="E8321" s="79" t="s">
        <v>3926</v>
      </c>
      <c r="F8321" s="42"/>
      <c r="G8321" s="80" t="s">
        <v>98</v>
      </c>
      <c r="H8321" s="81">
        <v>1.48E-5</v>
      </c>
      <c r="I8321" s="81">
        <v>0.0</v>
      </c>
      <c r="J8321" s="82">
        <v>10136.45</v>
      </c>
      <c r="K8321" s="82">
        <v>0.15</v>
      </c>
    </row>
    <row r="8322" ht="13.5" customHeight="1">
      <c r="A8322" s="64"/>
      <c r="B8322" s="64"/>
      <c r="C8322" s="64"/>
      <c r="D8322" s="64"/>
      <c r="E8322" s="64"/>
      <c r="F8322" s="64" t="s">
        <v>1935</v>
      </c>
      <c r="G8322" s="74">
        <v>0.0</v>
      </c>
      <c r="H8322" s="64" t="s">
        <v>1936</v>
      </c>
      <c r="I8322" s="74">
        <v>0.0</v>
      </c>
      <c r="J8322" s="64" t="s">
        <v>1937</v>
      </c>
      <c r="K8322" s="74">
        <v>0.0</v>
      </c>
    </row>
    <row r="8323" ht="13.5" customHeight="1">
      <c r="A8323" s="64"/>
      <c r="B8323" s="64"/>
      <c r="C8323" s="64"/>
      <c r="D8323" s="64"/>
      <c r="E8323" s="64"/>
      <c r="F8323" s="64" t="s">
        <v>1938</v>
      </c>
      <c r="G8323" s="74">
        <v>0.03</v>
      </c>
      <c r="H8323" s="75" t="s">
        <v>1939</v>
      </c>
      <c r="I8323" s="34"/>
      <c r="J8323" s="64"/>
      <c r="K8323" s="74">
        <v>0.18</v>
      </c>
    </row>
    <row r="8324" ht="0.75" customHeight="1">
      <c r="A8324" s="76"/>
      <c r="B8324" s="76"/>
      <c r="C8324" s="76"/>
      <c r="D8324" s="76"/>
      <c r="E8324" s="76"/>
      <c r="F8324" s="76"/>
      <c r="G8324" s="76"/>
      <c r="H8324" s="76"/>
      <c r="I8324" s="76"/>
      <c r="J8324" s="76"/>
      <c r="K8324" s="76"/>
    </row>
    <row r="8325" ht="18.0" customHeight="1">
      <c r="A8325" s="39"/>
      <c r="B8325" s="43" t="s">
        <v>83</v>
      </c>
      <c r="C8325" s="39" t="s">
        <v>84</v>
      </c>
      <c r="D8325" s="39" t="s">
        <v>24</v>
      </c>
      <c r="E8325" s="40" t="s">
        <v>1911</v>
      </c>
      <c r="F8325" s="42"/>
      <c r="G8325" s="54" t="s">
        <v>85</v>
      </c>
      <c r="H8325" s="43" t="s">
        <v>25</v>
      </c>
      <c r="I8325" s="43" t="s">
        <v>1912</v>
      </c>
      <c r="J8325" s="43" t="s">
        <v>86</v>
      </c>
      <c r="K8325" s="43" t="s">
        <v>26</v>
      </c>
    </row>
    <row r="8326" ht="39.0" customHeight="1">
      <c r="A8326" s="56" t="s">
        <v>1913</v>
      </c>
      <c r="B8326" s="58" t="s">
        <v>5403</v>
      </c>
      <c r="C8326" s="56" t="s">
        <v>122</v>
      </c>
      <c r="D8326" s="56" t="s">
        <v>5404</v>
      </c>
      <c r="E8326" s="66" t="s">
        <v>3923</v>
      </c>
      <c r="F8326" s="42"/>
      <c r="G8326" s="57" t="s">
        <v>1134</v>
      </c>
      <c r="H8326" s="67">
        <v>1.0</v>
      </c>
      <c r="I8326" s="59"/>
      <c r="J8326" s="59">
        <v>0.7</v>
      </c>
      <c r="K8326" s="59">
        <v>0.7</v>
      </c>
    </row>
    <row r="8327" ht="25.5" customHeight="1">
      <c r="A8327" s="77" t="s">
        <v>1940</v>
      </c>
      <c r="B8327" s="78" t="s">
        <v>5407</v>
      </c>
      <c r="C8327" s="77" t="s">
        <v>122</v>
      </c>
      <c r="D8327" s="77" t="s">
        <v>5408</v>
      </c>
      <c r="E8327" s="79" t="s">
        <v>3926</v>
      </c>
      <c r="F8327" s="42"/>
      <c r="G8327" s="80" t="s">
        <v>98</v>
      </c>
      <c r="H8327" s="81">
        <v>7.0E-5</v>
      </c>
      <c r="I8327" s="81">
        <v>0.0</v>
      </c>
      <c r="J8327" s="82">
        <v>10136.45</v>
      </c>
      <c r="K8327" s="82">
        <v>0.7</v>
      </c>
    </row>
    <row r="8328" ht="13.5" customHeight="1">
      <c r="A8328" s="64"/>
      <c r="B8328" s="64"/>
      <c r="C8328" s="64"/>
      <c r="D8328" s="64"/>
      <c r="E8328" s="64"/>
      <c r="F8328" s="64" t="s">
        <v>1935</v>
      </c>
      <c r="G8328" s="74">
        <v>0.0</v>
      </c>
      <c r="H8328" s="64" t="s">
        <v>1936</v>
      </c>
      <c r="I8328" s="74">
        <v>0.0</v>
      </c>
      <c r="J8328" s="64" t="s">
        <v>1937</v>
      </c>
      <c r="K8328" s="74">
        <v>0.0</v>
      </c>
    </row>
    <row r="8329" ht="13.5" customHeight="1">
      <c r="A8329" s="64"/>
      <c r="B8329" s="64"/>
      <c r="C8329" s="64"/>
      <c r="D8329" s="64"/>
      <c r="E8329" s="64"/>
      <c r="F8329" s="64" t="s">
        <v>1938</v>
      </c>
      <c r="G8329" s="74">
        <v>0.16</v>
      </c>
      <c r="H8329" s="75" t="s">
        <v>1939</v>
      </c>
      <c r="I8329" s="34"/>
      <c r="J8329" s="64"/>
      <c r="K8329" s="74">
        <v>0.86</v>
      </c>
    </row>
    <row r="8330" ht="0.75" customHeight="1">
      <c r="A8330" s="76"/>
      <c r="B8330" s="76"/>
      <c r="C8330" s="76"/>
      <c r="D8330" s="76"/>
      <c r="E8330" s="76"/>
      <c r="F8330" s="76"/>
      <c r="G8330" s="76"/>
      <c r="H8330" s="76"/>
      <c r="I8330" s="76"/>
      <c r="J8330" s="76"/>
      <c r="K8330" s="76"/>
    </row>
    <row r="8331" ht="18.0" customHeight="1">
      <c r="A8331" s="39"/>
      <c r="B8331" s="43" t="s">
        <v>83</v>
      </c>
      <c r="C8331" s="39" t="s">
        <v>84</v>
      </c>
      <c r="D8331" s="39" t="s">
        <v>24</v>
      </c>
      <c r="E8331" s="40" t="s">
        <v>1911</v>
      </c>
      <c r="F8331" s="42"/>
      <c r="G8331" s="54" t="s">
        <v>85</v>
      </c>
      <c r="H8331" s="43" t="s">
        <v>25</v>
      </c>
      <c r="I8331" s="43" t="s">
        <v>1912</v>
      </c>
      <c r="J8331" s="43" t="s">
        <v>86</v>
      </c>
      <c r="K8331" s="43" t="s">
        <v>26</v>
      </c>
    </row>
    <row r="8332" ht="39.0" customHeight="1">
      <c r="A8332" s="56" t="s">
        <v>1913</v>
      </c>
      <c r="B8332" s="58" t="s">
        <v>5401</v>
      </c>
      <c r="C8332" s="56" t="s">
        <v>122</v>
      </c>
      <c r="D8332" s="56" t="s">
        <v>5402</v>
      </c>
      <c r="E8332" s="66" t="s">
        <v>3923</v>
      </c>
      <c r="F8332" s="42"/>
      <c r="G8332" s="57" t="s">
        <v>1134</v>
      </c>
      <c r="H8332" s="67">
        <v>1.0</v>
      </c>
      <c r="I8332" s="59"/>
      <c r="J8332" s="59">
        <v>8.55</v>
      </c>
      <c r="K8332" s="59">
        <v>8.55</v>
      </c>
    </row>
    <row r="8333" ht="24.0" customHeight="1">
      <c r="A8333" s="77" t="s">
        <v>1940</v>
      </c>
      <c r="B8333" s="78" t="s">
        <v>5155</v>
      </c>
      <c r="C8333" s="77" t="s">
        <v>122</v>
      </c>
      <c r="D8333" s="77" t="s">
        <v>5156</v>
      </c>
      <c r="E8333" s="79" t="s">
        <v>1943</v>
      </c>
      <c r="F8333" s="42"/>
      <c r="G8333" s="80" t="s">
        <v>1957</v>
      </c>
      <c r="H8333" s="81">
        <v>1.44</v>
      </c>
      <c r="I8333" s="81">
        <v>0.0</v>
      </c>
      <c r="J8333" s="82">
        <v>5.94</v>
      </c>
      <c r="K8333" s="82">
        <v>8.55</v>
      </c>
    </row>
    <row r="8334" ht="13.5" customHeight="1">
      <c r="A8334" s="64"/>
      <c r="B8334" s="64"/>
      <c r="C8334" s="64"/>
      <c r="D8334" s="64"/>
      <c r="E8334" s="64"/>
      <c r="F8334" s="64" t="s">
        <v>1935</v>
      </c>
      <c r="G8334" s="74">
        <v>0.0</v>
      </c>
      <c r="H8334" s="64" t="s">
        <v>1936</v>
      </c>
      <c r="I8334" s="74">
        <v>0.0</v>
      </c>
      <c r="J8334" s="64" t="s">
        <v>1937</v>
      </c>
      <c r="K8334" s="74">
        <v>0.0</v>
      </c>
    </row>
    <row r="8335" ht="13.5" customHeight="1">
      <c r="A8335" s="64"/>
      <c r="B8335" s="64"/>
      <c r="C8335" s="64"/>
      <c r="D8335" s="64"/>
      <c r="E8335" s="64"/>
      <c r="F8335" s="64" t="s">
        <v>1938</v>
      </c>
      <c r="G8335" s="74">
        <v>2.01</v>
      </c>
      <c r="H8335" s="75" t="s">
        <v>1939</v>
      </c>
      <c r="I8335" s="34"/>
      <c r="J8335" s="64"/>
      <c r="K8335" s="74">
        <v>10.56</v>
      </c>
    </row>
    <row r="8336" ht="0.75" customHeight="1">
      <c r="A8336" s="76"/>
      <c r="B8336" s="76"/>
      <c r="C8336" s="76"/>
      <c r="D8336" s="76"/>
      <c r="E8336" s="76"/>
      <c r="F8336" s="76"/>
      <c r="G8336" s="76"/>
      <c r="H8336" s="76"/>
      <c r="I8336" s="76"/>
      <c r="J8336" s="76"/>
      <c r="K8336" s="76"/>
    </row>
    <row r="8337" ht="18.0" customHeight="1">
      <c r="A8337" s="39"/>
      <c r="B8337" s="43" t="s">
        <v>83</v>
      </c>
      <c r="C8337" s="39" t="s">
        <v>84</v>
      </c>
      <c r="D8337" s="39" t="s">
        <v>24</v>
      </c>
      <c r="E8337" s="40" t="s">
        <v>1911</v>
      </c>
      <c r="F8337" s="42"/>
      <c r="G8337" s="54" t="s">
        <v>85</v>
      </c>
      <c r="H8337" s="43" t="s">
        <v>25</v>
      </c>
      <c r="I8337" s="43" t="s">
        <v>86</v>
      </c>
      <c r="J8337" s="43" t="s">
        <v>26</v>
      </c>
      <c r="K8337" s="4"/>
    </row>
    <row r="8338" ht="25.5" customHeight="1">
      <c r="A8338" s="56" t="s">
        <v>1913</v>
      </c>
      <c r="B8338" s="58" t="s">
        <v>5409</v>
      </c>
      <c r="C8338" s="56" t="s">
        <v>104</v>
      </c>
      <c r="D8338" s="56" t="s">
        <v>5410</v>
      </c>
      <c r="E8338" s="66" t="s">
        <v>1967</v>
      </c>
      <c r="F8338" s="42"/>
      <c r="G8338" s="57" t="s">
        <v>1978</v>
      </c>
      <c r="H8338" s="67">
        <v>1.0</v>
      </c>
      <c r="I8338" s="59">
        <v>31.88</v>
      </c>
      <c r="J8338" s="59">
        <v>31.88</v>
      </c>
      <c r="K8338" s="4"/>
    </row>
    <row r="8339" ht="19.5" customHeight="1">
      <c r="A8339" s="39" t="s">
        <v>2462</v>
      </c>
      <c r="B8339" s="43" t="s">
        <v>83</v>
      </c>
      <c r="C8339" s="39" t="s">
        <v>84</v>
      </c>
      <c r="D8339" s="39" t="s">
        <v>1948</v>
      </c>
      <c r="E8339" s="43" t="s">
        <v>1596</v>
      </c>
      <c r="F8339" s="92" t="s">
        <v>1975</v>
      </c>
      <c r="G8339" s="41"/>
      <c r="H8339" s="41"/>
      <c r="I8339" s="42"/>
      <c r="J8339" s="43" t="s">
        <v>2456</v>
      </c>
      <c r="K8339" s="4"/>
    </row>
    <row r="8340" ht="24.0" customHeight="1">
      <c r="A8340" s="77" t="s">
        <v>1940</v>
      </c>
      <c r="B8340" s="78" t="s">
        <v>5411</v>
      </c>
      <c r="C8340" s="77" t="s">
        <v>104</v>
      </c>
      <c r="D8340" s="77" t="s">
        <v>5412</v>
      </c>
      <c r="E8340" s="81">
        <v>1.0</v>
      </c>
      <c r="F8340" s="77"/>
      <c r="G8340" s="77"/>
      <c r="H8340" s="77"/>
      <c r="I8340" s="86" t="s">
        <v>5413</v>
      </c>
      <c r="J8340" s="86" t="s">
        <v>5413</v>
      </c>
      <c r="K8340" s="4"/>
    </row>
    <row r="8341" ht="19.5" customHeight="1">
      <c r="A8341" s="51"/>
      <c r="B8341" s="38"/>
      <c r="C8341" s="38"/>
      <c r="D8341" s="38"/>
      <c r="E8341" s="34"/>
      <c r="F8341" s="51" t="s">
        <v>2469</v>
      </c>
      <c r="G8341" s="38"/>
      <c r="H8341" s="38"/>
      <c r="I8341" s="34"/>
      <c r="J8341" s="93">
        <v>0.0</v>
      </c>
      <c r="K8341" s="4"/>
    </row>
    <row r="8342" ht="19.5" customHeight="1">
      <c r="A8342" s="51"/>
      <c r="B8342" s="38"/>
      <c r="C8342" s="38"/>
      <c r="D8342" s="38"/>
      <c r="E8342" s="34"/>
      <c r="F8342" s="51" t="s">
        <v>2470</v>
      </c>
      <c r="G8342" s="38"/>
      <c r="H8342" s="38"/>
      <c r="I8342" s="34"/>
      <c r="J8342" s="49">
        <v>26.4322</v>
      </c>
      <c r="K8342" s="4"/>
    </row>
    <row r="8343" ht="19.5" customHeight="1">
      <c r="A8343" s="51"/>
      <c r="B8343" s="38"/>
      <c r="C8343" s="38"/>
      <c r="D8343" s="38"/>
      <c r="E8343" s="34"/>
      <c r="F8343" s="51" t="s">
        <v>1968</v>
      </c>
      <c r="G8343" s="38"/>
      <c r="H8343" s="38"/>
      <c r="I8343" s="34"/>
      <c r="J8343" s="49">
        <v>26.4322</v>
      </c>
      <c r="K8343" s="4"/>
    </row>
    <row r="8344" ht="19.5" customHeight="1">
      <c r="A8344" s="51"/>
      <c r="B8344" s="38"/>
      <c r="C8344" s="38"/>
      <c r="D8344" s="38"/>
      <c r="E8344" s="34"/>
      <c r="F8344" s="51" t="s">
        <v>1969</v>
      </c>
      <c r="G8344" s="38"/>
      <c r="H8344" s="38"/>
      <c r="I8344" s="34"/>
      <c r="J8344" s="49">
        <v>1.0</v>
      </c>
      <c r="K8344" s="4"/>
    </row>
    <row r="8345" ht="19.5" customHeight="1">
      <c r="A8345" s="51"/>
      <c r="B8345" s="38"/>
      <c r="C8345" s="38"/>
      <c r="D8345" s="38"/>
      <c r="E8345" s="34"/>
      <c r="F8345" s="51" t="s">
        <v>1970</v>
      </c>
      <c r="G8345" s="38"/>
      <c r="H8345" s="38"/>
      <c r="I8345" s="34"/>
      <c r="J8345" s="49">
        <v>26.4322</v>
      </c>
      <c r="K8345" s="4"/>
    </row>
    <row r="8346" ht="19.5" customHeight="1">
      <c r="A8346" s="39" t="s">
        <v>2158</v>
      </c>
      <c r="B8346" s="43" t="s">
        <v>83</v>
      </c>
      <c r="C8346" s="39" t="s">
        <v>84</v>
      </c>
      <c r="D8346" s="39" t="s">
        <v>2159</v>
      </c>
      <c r="E8346" s="43" t="s">
        <v>1596</v>
      </c>
      <c r="F8346" s="43" t="s">
        <v>1973</v>
      </c>
      <c r="G8346" s="43" t="s">
        <v>1974</v>
      </c>
      <c r="H8346" s="43"/>
      <c r="I8346" s="43"/>
      <c r="J8346" s="43" t="s">
        <v>1975</v>
      </c>
      <c r="K8346" s="4"/>
    </row>
    <row r="8347" ht="25.5" customHeight="1">
      <c r="A8347" s="77" t="s">
        <v>1940</v>
      </c>
      <c r="B8347" s="78" t="s">
        <v>5414</v>
      </c>
      <c r="C8347" s="77" t="s">
        <v>104</v>
      </c>
      <c r="D8347" s="77" t="s">
        <v>5415</v>
      </c>
      <c r="E8347" s="81">
        <v>1.0</v>
      </c>
      <c r="F8347" s="80" t="s">
        <v>1978</v>
      </c>
      <c r="G8347" s="85" t="s">
        <v>2488</v>
      </c>
      <c r="H8347" s="41"/>
      <c r="I8347" s="42"/>
      <c r="J8347" s="86" t="s">
        <v>2488</v>
      </c>
      <c r="K8347" s="4"/>
    </row>
    <row r="8348" ht="24.0" customHeight="1">
      <c r="A8348" s="77" t="s">
        <v>1940</v>
      </c>
      <c r="B8348" s="78" t="s">
        <v>5416</v>
      </c>
      <c r="C8348" s="77" t="s">
        <v>104</v>
      </c>
      <c r="D8348" s="77" t="s">
        <v>5417</v>
      </c>
      <c r="E8348" s="81">
        <v>1.0</v>
      </c>
      <c r="F8348" s="80" t="s">
        <v>1978</v>
      </c>
      <c r="G8348" s="85" t="s">
        <v>2494</v>
      </c>
      <c r="H8348" s="41"/>
      <c r="I8348" s="42"/>
      <c r="J8348" s="86" t="s">
        <v>2494</v>
      </c>
      <c r="K8348" s="4"/>
    </row>
    <row r="8349" ht="24.0" customHeight="1">
      <c r="A8349" s="77" t="s">
        <v>1940</v>
      </c>
      <c r="B8349" s="78" t="s">
        <v>5418</v>
      </c>
      <c r="C8349" s="77" t="s">
        <v>104</v>
      </c>
      <c r="D8349" s="77" t="s">
        <v>5419</v>
      </c>
      <c r="E8349" s="81">
        <v>1.0</v>
      </c>
      <c r="F8349" s="80" t="s">
        <v>1978</v>
      </c>
      <c r="G8349" s="85" t="s">
        <v>2689</v>
      </c>
      <c r="H8349" s="41"/>
      <c r="I8349" s="42"/>
      <c r="J8349" s="86" t="s">
        <v>2689</v>
      </c>
      <c r="K8349" s="4"/>
    </row>
    <row r="8350" ht="24.0" customHeight="1">
      <c r="A8350" s="77" t="s">
        <v>1940</v>
      </c>
      <c r="B8350" s="78" t="s">
        <v>5420</v>
      </c>
      <c r="C8350" s="77" t="s">
        <v>104</v>
      </c>
      <c r="D8350" s="77" t="s">
        <v>5421</v>
      </c>
      <c r="E8350" s="81">
        <v>1.0</v>
      </c>
      <c r="F8350" s="80" t="s">
        <v>1978</v>
      </c>
      <c r="G8350" s="85" t="s">
        <v>2395</v>
      </c>
      <c r="H8350" s="41"/>
      <c r="I8350" s="42"/>
      <c r="J8350" s="86" t="s">
        <v>2395</v>
      </c>
      <c r="K8350" s="4"/>
    </row>
    <row r="8351" ht="25.5" customHeight="1">
      <c r="A8351" s="77" t="s">
        <v>1940</v>
      </c>
      <c r="B8351" s="78" t="s">
        <v>5422</v>
      </c>
      <c r="C8351" s="77" t="s">
        <v>104</v>
      </c>
      <c r="D8351" s="77" t="s">
        <v>5423</v>
      </c>
      <c r="E8351" s="81">
        <v>0.035102</v>
      </c>
      <c r="F8351" s="80" t="s">
        <v>106</v>
      </c>
      <c r="G8351" s="85" t="s">
        <v>5424</v>
      </c>
      <c r="H8351" s="41"/>
      <c r="I8351" s="42"/>
      <c r="J8351" s="86" t="s">
        <v>3149</v>
      </c>
      <c r="K8351" s="4"/>
    </row>
    <row r="8352" ht="24.0" customHeight="1">
      <c r="A8352" s="77" t="s">
        <v>1940</v>
      </c>
      <c r="B8352" s="78" t="s">
        <v>5425</v>
      </c>
      <c r="C8352" s="77" t="s">
        <v>104</v>
      </c>
      <c r="D8352" s="77" t="s">
        <v>5426</v>
      </c>
      <c r="E8352" s="81">
        <v>1.0</v>
      </c>
      <c r="F8352" s="80" t="s">
        <v>1978</v>
      </c>
      <c r="G8352" s="85" t="s">
        <v>4210</v>
      </c>
      <c r="H8352" s="41"/>
      <c r="I8352" s="42"/>
      <c r="J8352" s="86" t="s">
        <v>4210</v>
      </c>
      <c r="K8352" s="4"/>
    </row>
    <row r="8353" ht="19.5" customHeight="1">
      <c r="A8353" s="51"/>
      <c r="B8353" s="38"/>
      <c r="C8353" s="38"/>
      <c r="D8353" s="38"/>
      <c r="E8353" s="34"/>
      <c r="F8353" s="51" t="s">
        <v>2188</v>
      </c>
      <c r="G8353" s="38"/>
      <c r="H8353" s="38"/>
      <c r="I8353" s="34"/>
      <c r="J8353" s="49">
        <v>5.4489</v>
      </c>
      <c r="K8353" s="4"/>
    </row>
    <row r="8354" ht="13.5" customHeight="1">
      <c r="A8354" s="64"/>
      <c r="B8354" s="64"/>
      <c r="C8354" s="64"/>
      <c r="D8354" s="64"/>
      <c r="E8354" s="64" t="s">
        <v>1935</v>
      </c>
      <c r="F8354" s="74">
        <v>0.0</v>
      </c>
      <c r="G8354" s="64" t="s">
        <v>1936</v>
      </c>
      <c r="H8354" s="74">
        <v>26.43</v>
      </c>
      <c r="I8354" s="64" t="s">
        <v>1937</v>
      </c>
      <c r="J8354" s="74">
        <v>26.4322</v>
      </c>
      <c r="K8354" s="4"/>
    </row>
    <row r="8355" ht="13.5" customHeight="1">
      <c r="A8355" s="64"/>
      <c r="B8355" s="64"/>
      <c r="C8355" s="64"/>
      <c r="D8355" s="64"/>
      <c r="E8355" s="64" t="s">
        <v>1938</v>
      </c>
      <c r="F8355" s="74">
        <v>7.5</v>
      </c>
      <c r="G8355" s="64"/>
      <c r="H8355" s="75" t="s">
        <v>1939</v>
      </c>
      <c r="I8355" s="34"/>
      <c r="J8355" s="74">
        <v>39.38</v>
      </c>
      <c r="K8355" s="4"/>
    </row>
    <row r="8356" ht="0.75" customHeight="1">
      <c r="A8356" s="76"/>
      <c r="B8356" s="76"/>
      <c r="C8356" s="76"/>
      <c r="D8356" s="76"/>
      <c r="E8356" s="76"/>
      <c r="F8356" s="76"/>
      <c r="G8356" s="76"/>
      <c r="H8356" s="76"/>
      <c r="I8356" s="76"/>
      <c r="J8356" s="76"/>
      <c r="K8356" s="4"/>
    </row>
    <row r="8357" ht="18.0" customHeight="1">
      <c r="A8357" s="39"/>
      <c r="B8357" s="43" t="s">
        <v>83</v>
      </c>
      <c r="C8357" s="39" t="s">
        <v>84</v>
      </c>
      <c r="D8357" s="39" t="s">
        <v>24</v>
      </c>
      <c r="E8357" s="40" t="s">
        <v>1911</v>
      </c>
      <c r="F8357" s="42"/>
      <c r="G8357" s="54" t="s">
        <v>85</v>
      </c>
      <c r="H8357" s="43" t="s">
        <v>25</v>
      </c>
      <c r="I8357" s="43" t="s">
        <v>86</v>
      </c>
      <c r="J8357" s="43" t="s">
        <v>26</v>
      </c>
      <c r="K8357" s="4"/>
    </row>
    <row r="8358" ht="39.0" customHeight="1">
      <c r="A8358" s="56" t="s">
        <v>1913</v>
      </c>
      <c r="B8358" s="58" t="s">
        <v>4834</v>
      </c>
      <c r="C8358" s="56" t="s">
        <v>104</v>
      </c>
      <c r="D8358" s="56" t="s">
        <v>4835</v>
      </c>
      <c r="E8358" s="66" t="s">
        <v>2157</v>
      </c>
      <c r="F8358" s="42"/>
      <c r="G8358" s="57" t="s">
        <v>106</v>
      </c>
      <c r="H8358" s="67">
        <v>1.0</v>
      </c>
      <c r="I8358" s="59">
        <v>24.78</v>
      </c>
      <c r="J8358" s="59">
        <v>24.78</v>
      </c>
      <c r="K8358" s="4"/>
    </row>
    <row r="8359" ht="19.5" customHeight="1">
      <c r="A8359" s="51"/>
      <c r="B8359" s="38"/>
      <c r="C8359" s="38"/>
      <c r="D8359" s="38"/>
      <c r="E8359" s="34"/>
      <c r="F8359" s="51" t="s">
        <v>1968</v>
      </c>
      <c r="G8359" s="38"/>
      <c r="H8359" s="38"/>
      <c r="I8359" s="34"/>
      <c r="J8359" s="49">
        <v>0.0</v>
      </c>
      <c r="K8359" s="4"/>
    </row>
    <row r="8360" ht="19.5" customHeight="1">
      <c r="A8360" s="51"/>
      <c r="B8360" s="38"/>
      <c r="C8360" s="38"/>
      <c r="D8360" s="38"/>
      <c r="E8360" s="34"/>
      <c r="F8360" s="51" t="s">
        <v>1969</v>
      </c>
      <c r="G8360" s="38"/>
      <c r="H8360" s="38"/>
      <c r="I8360" s="34"/>
      <c r="J8360" s="49">
        <v>1.0</v>
      </c>
      <c r="K8360" s="4"/>
    </row>
    <row r="8361" ht="19.5" customHeight="1">
      <c r="A8361" s="51"/>
      <c r="B8361" s="38"/>
      <c r="C8361" s="38"/>
      <c r="D8361" s="38"/>
      <c r="E8361" s="34"/>
      <c r="F8361" s="51" t="s">
        <v>1970</v>
      </c>
      <c r="G8361" s="38"/>
      <c r="H8361" s="38"/>
      <c r="I8361" s="34"/>
      <c r="J8361" s="49">
        <v>0.0</v>
      </c>
      <c r="K8361" s="4"/>
    </row>
    <row r="8362" ht="19.5" customHeight="1">
      <c r="A8362" s="39" t="s">
        <v>2158</v>
      </c>
      <c r="B8362" s="43" t="s">
        <v>83</v>
      </c>
      <c r="C8362" s="39" t="s">
        <v>84</v>
      </c>
      <c r="D8362" s="39" t="s">
        <v>2159</v>
      </c>
      <c r="E8362" s="43" t="s">
        <v>1596</v>
      </c>
      <c r="F8362" s="43" t="s">
        <v>1973</v>
      </c>
      <c r="G8362" s="43" t="s">
        <v>1974</v>
      </c>
      <c r="H8362" s="43"/>
      <c r="I8362" s="43"/>
      <c r="J8362" s="43" t="s">
        <v>1975</v>
      </c>
      <c r="K8362" s="4"/>
    </row>
    <row r="8363" ht="39.0" customHeight="1">
      <c r="A8363" s="77" t="s">
        <v>1940</v>
      </c>
      <c r="B8363" s="78" t="s">
        <v>5427</v>
      </c>
      <c r="C8363" s="77" t="s">
        <v>104</v>
      </c>
      <c r="D8363" s="77" t="s">
        <v>5428</v>
      </c>
      <c r="E8363" s="81">
        <v>1.0</v>
      </c>
      <c r="F8363" s="80" t="s">
        <v>106</v>
      </c>
      <c r="G8363" s="85" t="s">
        <v>5429</v>
      </c>
      <c r="H8363" s="41"/>
      <c r="I8363" s="42"/>
      <c r="J8363" s="86" t="s">
        <v>5429</v>
      </c>
      <c r="K8363" s="4"/>
    </row>
    <row r="8364" ht="19.5" customHeight="1">
      <c r="A8364" s="51"/>
      <c r="B8364" s="38"/>
      <c r="C8364" s="38"/>
      <c r="D8364" s="38"/>
      <c r="E8364" s="34"/>
      <c r="F8364" s="51" t="s">
        <v>2188</v>
      </c>
      <c r="G8364" s="38"/>
      <c r="H8364" s="38"/>
      <c r="I8364" s="34"/>
      <c r="J8364" s="49">
        <v>15.01</v>
      </c>
      <c r="K8364" s="4"/>
    </row>
    <row r="8365" ht="19.5" customHeight="1">
      <c r="A8365" s="39" t="s">
        <v>1971</v>
      </c>
      <c r="B8365" s="43" t="s">
        <v>83</v>
      </c>
      <c r="C8365" s="39" t="s">
        <v>84</v>
      </c>
      <c r="D8365" s="39" t="s">
        <v>1972</v>
      </c>
      <c r="E8365" s="43" t="s">
        <v>1596</v>
      </c>
      <c r="F8365" s="43" t="s">
        <v>1973</v>
      </c>
      <c r="G8365" s="43" t="s">
        <v>1974</v>
      </c>
      <c r="H8365" s="43"/>
      <c r="I8365" s="43"/>
      <c r="J8365" s="43" t="s">
        <v>1975</v>
      </c>
      <c r="K8365" s="4"/>
    </row>
    <row r="8366" ht="39.0" customHeight="1">
      <c r="A8366" s="68" t="s">
        <v>1913</v>
      </c>
      <c r="B8366" s="69" t="s">
        <v>5430</v>
      </c>
      <c r="C8366" s="68" t="s">
        <v>104</v>
      </c>
      <c r="D8366" s="68" t="s">
        <v>5431</v>
      </c>
      <c r="E8366" s="72">
        <v>0.0508</v>
      </c>
      <c r="F8366" s="71" t="s">
        <v>275</v>
      </c>
      <c r="G8366" s="83" t="s">
        <v>5432</v>
      </c>
      <c r="H8366" s="41"/>
      <c r="I8366" s="42"/>
      <c r="J8366" s="84" t="s">
        <v>4760</v>
      </c>
      <c r="K8366" s="4"/>
    </row>
    <row r="8367" ht="24.0" customHeight="1">
      <c r="A8367" s="68" t="s">
        <v>1913</v>
      </c>
      <c r="B8367" s="69" t="s">
        <v>5433</v>
      </c>
      <c r="C8367" s="68" t="s">
        <v>104</v>
      </c>
      <c r="D8367" s="68" t="s">
        <v>2748</v>
      </c>
      <c r="E8367" s="72">
        <v>0.2933333</v>
      </c>
      <c r="F8367" s="71" t="s">
        <v>1978</v>
      </c>
      <c r="G8367" s="83" t="s">
        <v>5434</v>
      </c>
      <c r="H8367" s="41"/>
      <c r="I8367" s="42"/>
      <c r="J8367" s="84" t="s">
        <v>5435</v>
      </c>
      <c r="K8367" s="4"/>
    </row>
    <row r="8368" ht="19.5" customHeight="1">
      <c r="A8368" s="51"/>
      <c r="B8368" s="38"/>
      <c r="C8368" s="38"/>
      <c r="D8368" s="38"/>
      <c r="E8368" s="34"/>
      <c r="F8368" s="51" t="s">
        <v>1985</v>
      </c>
      <c r="G8368" s="38"/>
      <c r="H8368" s="38"/>
      <c r="I8368" s="34"/>
      <c r="J8368" s="49">
        <v>9.7747</v>
      </c>
      <c r="K8368" s="4"/>
    </row>
    <row r="8369" ht="13.5" customHeight="1">
      <c r="A8369" s="64"/>
      <c r="B8369" s="64"/>
      <c r="C8369" s="64"/>
      <c r="D8369" s="64"/>
      <c r="E8369" s="64" t="s">
        <v>1935</v>
      </c>
      <c r="F8369" s="74">
        <v>0.0</v>
      </c>
      <c r="G8369" s="64" t="s">
        <v>1936</v>
      </c>
      <c r="H8369" s="74">
        <v>7.39</v>
      </c>
      <c r="I8369" s="64" t="s">
        <v>1937</v>
      </c>
      <c r="J8369" s="74">
        <v>7.386726603100644</v>
      </c>
      <c r="K8369" s="4"/>
    </row>
    <row r="8370" ht="13.5" customHeight="1">
      <c r="A8370" s="64"/>
      <c r="B8370" s="64"/>
      <c r="C8370" s="64"/>
      <c r="D8370" s="64"/>
      <c r="E8370" s="64" t="s">
        <v>1938</v>
      </c>
      <c r="F8370" s="74">
        <v>5.83</v>
      </c>
      <c r="G8370" s="64"/>
      <c r="H8370" s="75" t="s">
        <v>1939</v>
      </c>
      <c r="I8370" s="34"/>
      <c r="J8370" s="74">
        <v>30.61</v>
      </c>
      <c r="K8370" s="4"/>
    </row>
    <row r="8371" ht="0.75" customHeight="1">
      <c r="A8371" s="76"/>
      <c r="B8371" s="76"/>
      <c r="C8371" s="76"/>
      <c r="D8371" s="76"/>
      <c r="E8371" s="76"/>
      <c r="F8371" s="76"/>
      <c r="G8371" s="76"/>
      <c r="H8371" s="76"/>
      <c r="I8371" s="76"/>
      <c r="J8371" s="76"/>
      <c r="K8371" s="4"/>
    </row>
    <row r="8372" ht="18.0" customHeight="1">
      <c r="A8372" s="39"/>
      <c r="B8372" s="43" t="s">
        <v>83</v>
      </c>
      <c r="C8372" s="39" t="s">
        <v>84</v>
      </c>
      <c r="D8372" s="39" t="s">
        <v>24</v>
      </c>
      <c r="E8372" s="40" t="s">
        <v>1911</v>
      </c>
      <c r="F8372" s="42"/>
      <c r="G8372" s="54" t="s">
        <v>85</v>
      </c>
      <c r="H8372" s="43" t="s">
        <v>25</v>
      </c>
      <c r="I8372" s="43" t="s">
        <v>86</v>
      </c>
      <c r="J8372" s="43" t="s">
        <v>26</v>
      </c>
      <c r="K8372" s="4"/>
    </row>
    <row r="8373" ht="25.5" customHeight="1">
      <c r="A8373" s="56" t="s">
        <v>1913</v>
      </c>
      <c r="B8373" s="58" t="s">
        <v>58</v>
      </c>
      <c r="C8373" s="56" t="s">
        <v>265</v>
      </c>
      <c r="D8373" s="56" t="s">
        <v>3374</v>
      </c>
      <c r="E8373" s="66" t="s">
        <v>2329</v>
      </c>
      <c r="F8373" s="42"/>
      <c r="G8373" s="57" t="s">
        <v>130</v>
      </c>
      <c r="H8373" s="67">
        <v>1.0</v>
      </c>
      <c r="I8373" s="59">
        <v>28.04</v>
      </c>
      <c r="J8373" s="59">
        <v>28.04</v>
      </c>
      <c r="K8373" s="4"/>
    </row>
    <row r="8374" ht="15.0" customHeight="1">
      <c r="A8374" s="39" t="s">
        <v>23</v>
      </c>
      <c r="B8374" s="43" t="s">
        <v>83</v>
      </c>
      <c r="C8374" s="39" t="s">
        <v>84</v>
      </c>
      <c r="D8374" s="39" t="s">
        <v>24</v>
      </c>
      <c r="E8374" s="40" t="s">
        <v>1911</v>
      </c>
      <c r="F8374" s="42"/>
      <c r="G8374" s="54" t="s">
        <v>85</v>
      </c>
      <c r="H8374" s="43" t="s">
        <v>25</v>
      </c>
      <c r="I8374" s="43" t="s">
        <v>86</v>
      </c>
      <c r="J8374" s="43" t="s">
        <v>26</v>
      </c>
      <c r="K8374" s="4"/>
    </row>
    <row r="8375" ht="24.0" customHeight="1">
      <c r="A8375" s="68" t="s">
        <v>1913</v>
      </c>
      <c r="B8375" s="69" t="s">
        <v>2861</v>
      </c>
      <c r="C8375" s="68" t="s">
        <v>265</v>
      </c>
      <c r="D8375" s="68" t="s">
        <v>2862</v>
      </c>
      <c r="E8375" s="70" t="s">
        <v>2332</v>
      </c>
      <c r="F8375" s="42"/>
      <c r="G8375" s="71" t="s">
        <v>2070</v>
      </c>
      <c r="H8375" s="72">
        <v>0.13</v>
      </c>
      <c r="I8375" s="73" t="s">
        <v>2863</v>
      </c>
      <c r="J8375" s="84" t="s">
        <v>3649</v>
      </c>
      <c r="K8375" s="4"/>
    </row>
    <row r="8376" ht="24.0" customHeight="1">
      <c r="A8376" s="77" t="s">
        <v>1940</v>
      </c>
      <c r="B8376" s="78" t="s">
        <v>2858</v>
      </c>
      <c r="C8376" s="77" t="s">
        <v>122</v>
      </c>
      <c r="D8376" s="77" t="s">
        <v>2859</v>
      </c>
      <c r="E8376" s="79" t="s">
        <v>1948</v>
      </c>
      <c r="F8376" s="42"/>
      <c r="G8376" s="80" t="s">
        <v>1134</v>
      </c>
      <c r="H8376" s="81">
        <v>0.13</v>
      </c>
      <c r="I8376" s="82" t="s">
        <v>2860</v>
      </c>
      <c r="J8376" s="86" t="s">
        <v>3426</v>
      </c>
      <c r="K8376" s="4"/>
    </row>
    <row r="8377" ht="24.0" customHeight="1">
      <c r="A8377" s="68" t="s">
        <v>1913</v>
      </c>
      <c r="B8377" s="69" t="s">
        <v>2343</v>
      </c>
      <c r="C8377" s="68" t="s">
        <v>265</v>
      </c>
      <c r="D8377" s="68" t="s">
        <v>2344</v>
      </c>
      <c r="E8377" s="70" t="s">
        <v>2332</v>
      </c>
      <c r="F8377" s="42"/>
      <c r="G8377" s="71" t="s">
        <v>2070</v>
      </c>
      <c r="H8377" s="72">
        <v>1.3</v>
      </c>
      <c r="I8377" s="73" t="s">
        <v>2345</v>
      </c>
      <c r="J8377" s="84" t="s">
        <v>5436</v>
      </c>
      <c r="K8377" s="4"/>
    </row>
    <row r="8378" ht="24.0" customHeight="1">
      <c r="A8378" s="77" t="s">
        <v>1940</v>
      </c>
      <c r="B8378" s="78" t="s">
        <v>2335</v>
      </c>
      <c r="C8378" s="77" t="s">
        <v>122</v>
      </c>
      <c r="D8378" s="77" t="s">
        <v>2336</v>
      </c>
      <c r="E8378" s="79" t="s">
        <v>1948</v>
      </c>
      <c r="F8378" s="42"/>
      <c r="G8378" s="80" t="s">
        <v>1134</v>
      </c>
      <c r="H8378" s="81">
        <v>1.3</v>
      </c>
      <c r="I8378" s="82" t="s">
        <v>2337</v>
      </c>
      <c r="J8378" s="86" t="s">
        <v>5437</v>
      </c>
      <c r="K8378" s="4"/>
    </row>
    <row r="8379" ht="39.75" customHeight="1">
      <c r="A8379" s="87" t="s">
        <v>2347</v>
      </c>
      <c r="B8379" s="41"/>
      <c r="C8379" s="41"/>
      <c r="D8379" s="41"/>
      <c r="E8379" s="41"/>
      <c r="F8379" s="41"/>
      <c r="G8379" s="41"/>
      <c r="H8379" s="41"/>
      <c r="I8379" s="41"/>
      <c r="J8379" s="42"/>
      <c r="K8379" s="4"/>
    </row>
    <row r="8380" ht="15.0" customHeight="1">
      <c r="A8380" s="39" t="s">
        <v>23</v>
      </c>
      <c r="B8380" s="43" t="s">
        <v>83</v>
      </c>
      <c r="C8380" s="39" t="s">
        <v>84</v>
      </c>
      <c r="D8380" s="39" t="s">
        <v>24</v>
      </c>
      <c r="E8380" s="40" t="s">
        <v>1911</v>
      </c>
      <c r="F8380" s="42"/>
      <c r="G8380" s="54" t="s">
        <v>85</v>
      </c>
      <c r="H8380" s="43" t="s">
        <v>25</v>
      </c>
      <c r="I8380" s="43" t="s">
        <v>86</v>
      </c>
      <c r="J8380" s="43" t="s">
        <v>26</v>
      </c>
      <c r="K8380" s="4"/>
    </row>
    <row r="8381" ht="24.0" customHeight="1">
      <c r="A8381" s="77" t="s">
        <v>1940</v>
      </c>
      <c r="B8381" s="78" t="s">
        <v>2876</v>
      </c>
      <c r="C8381" s="77" t="s">
        <v>265</v>
      </c>
      <c r="D8381" s="77" t="s">
        <v>2877</v>
      </c>
      <c r="E8381" s="79" t="s">
        <v>1943</v>
      </c>
      <c r="F8381" s="42"/>
      <c r="G8381" s="80" t="s">
        <v>106</v>
      </c>
      <c r="H8381" s="81">
        <v>9.1E-5</v>
      </c>
      <c r="I8381" s="82" t="s">
        <v>2878</v>
      </c>
      <c r="J8381" s="86" t="s">
        <v>2351</v>
      </c>
      <c r="K8381" s="4"/>
    </row>
    <row r="8382" ht="24.0" customHeight="1">
      <c r="A8382" s="77" t="s">
        <v>1940</v>
      </c>
      <c r="B8382" s="78" t="s">
        <v>2879</v>
      </c>
      <c r="C8382" s="77" t="s">
        <v>265</v>
      </c>
      <c r="D8382" s="77" t="s">
        <v>2880</v>
      </c>
      <c r="E8382" s="79" t="s">
        <v>1943</v>
      </c>
      <c r="F8382" s="42"/>
      <c r="G8382" s="80" t="s">
        <v>106</v>
      </c>
      <c r="H8382" s="81">
        <v>2.6E-5</v>
      </c>
      <c r="I8382" s="82" t="s">
        <v>2881</v>
      </c>
      <c r="J8382" s="86" t="s">
        <v>2351</v>
      </c>
      <c r="K8382" s="4"/>
    </row>
    <row r="8383" ht="25.5" customHeight="1">
      <c r="A8383" s="77" t="s">
        <v>1940</v>
      </c>
      <c r="B8383" s="78" t="s">
        <v>2882</v>
      </c>
      <c r="C8383" s="77" t="s">
        <v>265</v>
      </c>
      <c r="D8383" s="77" t="s">
        <v>2883</v>
      </c>
      <c r="E8383" s="79" t="s">
        <v>1943</v>
      </c>
      <c r="F8383" s="42"/>
      <c r="G8383" s="80" t="s">
        <v>106</v>
      </c>
      <c r="H8383" s="81">
        <v>6.5E-5</v>
      </c>
      <c r="I8383" s="82" t="s">
        <v>2884</v>
      </c>
      <c r="J8383" s="86" t="s">
        <v>2351</v>
      </c>
      <c r="K8383" s="4"/>
    </row>
    <row r="8384" ht="24.0" customHeight="1">
      <c r="A8384" s="77" t="s">
        <v>1940</v>
      </c>
      <c r="B8384" s="78" t="s">
        <v>2360</v>
      </c>
      <c r="C8384" s="77" t="s">
        <v>265</v>
      </c>
      <c r="D8384" s="77" t="s">
        <v>2361</v>
      </c>
      <c r="E8384" s="79" t="s">
        <v>1943</v>
      </c>
      <c r="F8384" s="42"/>
      <c r="G8384" s="80" t="s">
        <v>106</v>
      </c>
      <c r="H8384" s="81">
        <v>0.006435</v>
      </c>
      <c r="I8384" s="82" t="s">
        <v>2362</v>
      </c>
      <c r="J8384" s="86" t="s">
        <v>1846</v>
      </c>
      <c r="K8384" s="4"/>
    </row>
    <row r="8385" ht="24.0" customHeight="1">
      <c r="A8385" s="77" t="s">
        <v>1940</v>
      </c>
      <c r="B8385" s="78" t="s">
        <v>2396</v>
      </c>
      <c r="C8385" s="77" t="s">
        <v>265</v>
      </c>
      <c r="D8385" s="77" t="s">
        <v>2397</v>
      </c>
      <c r="E8385" s="79" t="s">
        <v>1943</v>
      </c>
      <c r="F8385" s="42"/>
      <c r="G8385" s="80" t="s">
        <v>106</v>
      </c>
      <c r="H8385" s="81">
        <v>0.145574</v>
      </c>
      <c r="I8385" s="82" t="s">
        <v>2398</v>
      </c>
      <c r="J8385" s="86" t="s">
        <v>4044</v>
      </c>
      <c r="K8385" s="4"/>
    </row>
    <row r="8386" ht="24.0" customHeight="1">
      <c r="A8386" s="77" t="s">
        <v>1940</v>
      </c>
      <c r="B8386" s="78" t="s">
        <v>2392</v>
      </c>
      <c r="C8386" s="77" t="s">
        <v>265</v>
      </c>
      <c r="D8386" s="77" t="s">
        <v>2393</v>
      </c>
      <c r="E8386" s="79" t="s">
        <v>1943</v>
      </c>
      <c r="F8386" s="42"/>
      <c r="G8386" s="80" t="s">
        <v>106</v>
      </c>
      <c r="H8386" s="81">
        <v>0.002574</v>
      </c>
      <c r="I8386" s="82" t="s">
        <v>2394</v>
      </c>
      <c r="J8386" s="86" t="s">
        <v>2367</v>
      </c>
      <c r="K8386" s="4"/>
    </row>
    <row r="8387" ht="25.5" customHeight="1">
      <c r="A8387" s="77" t="s">
        <v>1940</v>
      </c>
      <c r="B8387" s="78" t="s">
        <v>2372</v>
      </c>
      <c r="C8387" s="77" t="s">
        <v>122</v>
      </c>
      <c r="D8387" s="77" t="s">
        <v>2373</v>
      </c>
      <c r="E8387" s="79" t="s">
        <v>1943</v>
      </c>
      <c r="F8387" s="42"/>
      <c r="G8387" s="80" t="s">
        <v>98</v>
      </c>
      <c r="H8387" s="81">
        <v>2.86E-4</v>
      </c>
      <c r="I8387" s="82" t="s">
        <v>2374</v>
      </c>
      <c r="J8387" s="86" t="s">
        <v>2351</v>
      </c>
      <c r="K8387" s="4"/>
    </row>
    <row r="8388" ht="24.0" customHeight="1">
      <c r="A8388" s="77" t="s">
        <v>1940</v>
      </c>
      <c r="B8388" s="78" t="s">
        <v>2885</v>
      </c>
      <c r="C8388" s="77" t="s">
        <v>265</v>
      </c>
      <c r="D8388" s="77" t="s">
        <v>2886</v>
      </c>
      <c r="E8388" s="79" t="s">
        <v>1943</v>
      </c>
      <c r="F8388" s="42"/>
      <c r="G8388" s="80" t="s">
        <v>106</v>
      </c>
      <c r="H8388" s="81">
        <v>2.6E-5</v>
      </c>
      <c r="I8388" s="82" t="s">
        <v>2887</v>
      </c>
      <c r="J8388" s="86" t="s">
        <v>2351</v>
      </c>
      <c r="K8388" s="4"/>
    </row>
    <row r="8389" ht="24.0" customHeight="1">
      <c r="A8389" s="77" t="s">
        <v>1940</v>
      </c>
      <c r="B8389" s="78" t="s">
        <v>2888</v>
      </c>
      <c r="C8389" s="77" t="s">
        <v>265</v>
      </c>
      <c r="D8389" s="77" t="s">
        <v>2889</v>
      </c>
      <c r="E8389" s="79" t="s">
        <v>1943</v>
      </c>
      <c r="F8389" s="42"/>
      <c r="G8389" s="80" t="s">
        <v>106</v>
      </c>
      <c r="H8389" s="81">
        <v>5.2E-5</v>
      </c>
      <c r="I8389" s="82" t="s">
        <v>2890</v>
      </c>
      <c r="J8389" s="86" t="s">
        <v>2351</v>
      </c>
      <c r="K8389" s="4"/>
    </row>
    <row r="8390" ht="24.0" customHeight="1">
      <c r="A8390" s="77" t="s">
        <v>1940</v>
      </c>
      <c r="B8390" s="78" t="s">
        <v>2378</v>
      </c>
      <c r="C8390" s="77" t="s">
        <v>265</v>
      </c>
      <c r="D8390" s="77" t="s">
        <v>2379</v>
      </c>
      <c r="E8390" s="79" t="s">
        <v>1943</v>
      </c>
      <c r="F8390" s="42"/>
      <c r="G8390" s="80" t="s">
        <v>106</v>
      </c>
      <c r="H8390" s="81">
        <v>0.002145</v>
      </c>
      <c r="I8390" s="82" t="s">
        <v>2380</v>
      </c>
      <c r="J8390" s="86" t="s">
        <v>3200</v>
      </c>
      <c r="K8390" s="4"/>
    </row>
    <row r="8391" ht="24.0" customHeight="1">
      <c r="A8391" s="77" t="s">
        <v>1940</v>
      </c>
      <c r="B8391" s="78" t="s">
        <v>2891</v>
      </c>
      <c r="C8391" s="77" t="s">
        <v>265</v>
      </c>
      <c r="D8391" s="77" t="s">
        <v>2892</v>
      </c>
      <c r="E8391" s="79" t="s">
        <v>1943</v>
      </c>
      <c r="F8391" s="42"/>
      <c r="G8391" s="80" t="s">
        <v>1226</v>
      </c>
      <c r="H8391" s="81">
        <v>9.1E-5</v>
      </c>
      <c r="I8391" s="82" t="s">
        <v>2893</v>
      </c>
      <c r="J8391" s="86" t="s">
        <v>2351</v>
      </c>
      <c r="K8391" s="4"/>
    </row>
    <row r="8392" ht="24.0" customHeight="1">
      <c r="A8392" s="77" t="s">
        <v>1940</v>
      </c>
      <c r="B8392" s="78" t="s">
        <v>2355</v>
      </c>
      <c r="C8392" s="77" t="s">
        <v>122</v>
      </c>
      <c r="D8392" s="77" t="s">
        <v>2356</v>
      </c>
      <c r="E8392" s="79" t="s">
        <v>1943</v>
      </c>
      <c r="F8392" s="42"/>
      <c r="G8392" s="80" t="s">
        <v>2357</v>
      </c>
      <c r="H8392" s="81">
        <v>0.003289</v>
      </c>
      <c r="I8392" s="82" t="s">
        <v>2358</v>
      </c>
      <c r="J8392" s="86" t="s">
        <v>2415</v>
      </c>
      <c r="K8392" s="4"/>
    </row>
    <row r="8393" ht="24.0" customHeight="1">
      <c r="A8393" s="77" t="s">
        <v>1940</v>
      </c>
      <c r="B8393" s="78" t="s">
        <v>2894</v>
      </c>
      <c r="C8393" s="77" t="s">
        <v>265</v>
      </c>
      <c r="D8393" s="77" t="s">
        <v>2895</v>
      </c>
      <c r="E8393" s="79" t="s">
        <v>1943</v>
      </c>
      <c r="F8393" s="42"/>
      <c r="G8393" s="80" t="s">
        <v>106</v>
      </c>
      <c r="H8393" s="81">
        <v>1.3E-5</v>
      </c>
      <c r="I8393" s="82" t="s">
        <v>2896</v>
      </c>
      <c r="J8393" s="86" t="s">
        <v>2351</v>
      </c>
      <c r="K8393" s="4"/>
    </row>
    <row r="8394" ht="24.0" customHeight="1">
      <c r="A8394" s="77" t="s">
        <v>1940</v>
      </c>
      <c r="B8394" s="78" t="s">
        <v>2388</v>
      </c>
      <c r="C8394" s="77" t="s">
        <v>265</v>
      </c>
      <c r="D8394" s="77" t="s">
        <v>2389</v>
      </c>
      <c r="E8394" s="79" t="s">
        <v>1943</v>
      </c>
      <c r="F8394" s="42"/>
      <c r="G8394" s="80" t="s">
        <v>106</v>
      </c>
      <c r="H8394" s="81">
        <v>0.130832</v>
      </c>
      <c r="I8394" s="82" t="s">
        <v>2390</v>
      </c>
      <c r="J8394" s="86" t="s">
        <v>2179</v>
      </c>
      <c r="K8394" s="4"/>
    </row>
    <row r="8395" ht="25.5" customHeight="1">
      <c r="A8395" s="77" t="s">
        <v>1940</v>
      </c>
      <c r="B8395" s="78" t="s">
        <v>2409</v>
      </c>
      <c r="C8395" s="77" t="s">
        <v>265</v>
      </c>
      <c r="D8395" s="77" t="s">
        <v>2410</v>
      </c>
      <c r="E8395" s="79" t="s">
        <v>1943</v>
      </c>
      <c r="F8395" s="42"/>
      <c r="G8395" s="80" t="s">
        <v>106</v>
      </c>
      <c r="H8395" s="81">
        <v>8.58E-4</v>
      </c>
      <c r="I8395" s="82" t="s">
        <v>2411</v>
      </c>
      <c r="J8395" s="86" t="s">
        <v>2359</v>
      </c>
      <c r="K8395" s="4"/>
    </row>
    <row r="8396" ht="25.5" customHeight="1">
      <c r="A8396" s="77" t="s">
        <v>1940</v>
      </c>
      <c r="B8396" s="78" t="s">
        <v>2364</v>
      </c>
      <c r="C8396" s="77" t="s">
        <v>122</v>
      </c>
      <c r="D8396" s="77" t="s">
        <v>2365</v>
      </c>
      <c r="E8396" s="79" t="s">
        <v>1943</v>
      </c>
      <c r="F8396" s="42"/>
      <c r="G8396" s="80" t="s">
        <v>2357</v>
      </c>
      <c r="H8396" s="81">
        <v>0.001144</v>
      </c>
      <c r="I8396" s="82" t="s">
        <v>2366</v>
      </c>
      <c r="J8396" s="86" t="s">
        <v>3041</v>
      </c>
      <c r="K8396" s="4"/>
    </row>
    <row r="8397" ht="24.0" customHeight="1">
      <c r="A8397" s="77" t="s">
        <v>1940</v>
      </c>
      <c r="B8397" s="78" t="s">
        <v>2897</v>
      </c>
      <c r="C8397" s="77" t="s">
        <v>265</v>
      </c>
      <c r="D8397" s="77" t="s">
        <v>2898</v>
      </c>
      <c r="E8397" s="79" t="s">
        <v>1943</v>
      </c>
      <c r="F8397" s="42"/>
      <c r="G8397" s="80" t="s">
        <v>106</v>
      </c>
      <c r="H8397" s="81">
        <v>1.3E-5</v>
      </c>
      <c r="I8397" s="82" t="s">
        <v>2899</v>
      </c>
      <c r="J8397" s="86" t="s">
        <v>2351</v>
      </c>
      <c r="K8397" s="4"/>
    </row>
    <row r="8398" ht="24.0" customHeight="1">
      <c r="A8398" s="77" t="s">
        <v>1940</v>
      </c>
      <c r="B8398" s="78" t="s">
        <v>2368</v>
      </c>
      <c r="C8398" s="77" t="s">
        <v>265</v>
      </c>
      <c r="D8398" s="77" t="s">
        <v>2369</v>
      </c>
      <c r="E8398" s="79" t="s">
        <v>1943</v>
      </c>
      <c r="F8398" s="42"/>
      <c r="G8398" s="80" t="s">
        <v>2370</v>
      </c>
      <c r="H8398" s="81">
        <v>0.001144</v>
      </c>
      <c r="I8398" s="82" t="s">
        <v>2371</v>
      </c>
      <c r="J8398" s="86" t="s">
        <v>2351</v>
      </c>
      <c r="K8398" s="4"/>
    </row>
    <row r="8399" ht="24.0" customHeight="1">
      <c r="A8399" s="77" t="s">
        <v>1940</v>
      </c>
      <c r="B8399" s="78" t="s">
        <v>2400</v>
      </c>
      <c r="C8399" s="77" t="s">
        <v>265</v>
      </c>
      <c r="D8399" s="77" t="s">
        <v>2401</v>
      </c>
      <c r="E8399" s="79" t="s">
        <v>1972</v>
      </c>
      <c r="F8399" s="42"/>
      <c r="G8399" s="80" t="s">
        <v>2402</v>
      </c>
      <c r="H8399" s="81">
        <v>5.72E-4</v>
      </c>
      <c r="I8399" s="82" t="s">
        <v>2403</v>
      </c>
      <c r="J8399" s="86" t="s">
        <v>2447</v>
      </c>
      <c r="K8399" s="4"/>
    </row>
    <row r="8400" ht="24.0" customHeight="1">
      <c r="A8400" s="77" t="s">
        <v>1940</v>
      </c>
      <c r="B8400" s="78" t="s">
        <v>2900</v>
      </c>
      <c r="C8400" s="77" t="s">
        <v>265</v>
      </c>
      <c r="D8400" s="77" t="s">
        <v>2901</v>
      </c>
      <c r="E8400" s="79" t="s">
        <v>1943</v>
      </c>
      <c r="F8400" s="42"/>
      <c r="G8400" s="80" t="s">
        <v>106</v>
      </c>
      <c r="H8400" s="81">
        <v>1.3E-5</v>
      </c>
      <c r="I8400" s="82" t="s">
        <v>2902</v>
      </c>
      <c r="J8400" s="86" t="s">
        <v>2351</v>
      </c>
      <c r="K8400" s="4"/>
    </row>
    <row r="8401" ht="24.0" customHeight="1">
      <c r="A8401" s="77" t="s">
        <v>1940</v>
      </c>
      <c r="B8401" s="78" t="s">
        <v>2903</v>
      </c>
      <c r="C8401" s="77" t="s">
        <v>265</v>
      </c>
      <c r="D8401" s="77" t="s">
        <v>2904</v>
      </c>
      <c r="E8401" s="79" t="s">
        <v>1943</v>
      </c>
      <c r="F8401" s="42"/>
      <c r="G8401" s="80" t="s">
        <v>106</v>
      </c>
      <c r="H8401" s="81">
        <v>2.6E-5</v>
      </c>
      <c r="I8401" s="82" t="s">
        <v>2905</v>
      </c>
      <c r="J8401" s="86" t="s">
        <v>2351</v>
      </c>
      <c r="K8401" s="4"/>
    </row>
    <row r="8402" ht="25.5" customHeight="1">
      <c r="A8402" s="77" t="s">
        <v>1940</v>
      </c>
      <c r="B8402" s="78" t="s">
        <v>2404</v>
      </c>
      <c r="C8402" s="77" t="s">
        <v>265</v>
      </c>
      <c r="D8402" s="77" t="s">
        <v>2405</v>
      </c>
      <c r="E8402" s="79" t="s">
        <v>1972</v>
      </c>
      <c r="F8402" s="42"/>
      <c r="G8402" s="80" t="s">
        <v>106</v>
      </c>
      <c r="H8402" s="81">
        <v>0.145574</v>
      </c>
      <c r="I8402" s="82" t="s">
        <v>2406</v>
      </c>
      <c r="J8402" s="86" t="s">
        <v>1732</v>
      </c>
      <c r="K8402" s="4"/>
    </row>
    <row r="8403" ht="24.0" customHeight="1">
      <c r="A8403" s="77" t="s">
        <v>1940</v>
      </c>
      <c r="B8403" s="78" t="s">
        <v>2906</v>
      </c>
      <c r="C8403" s="77" t="s">
        <v>265</v>
      </c>
      <c r="D8403" s="77" t="s">
        <v>2907</v>
      </c>
      <c r="E8403" s="79" t="s">
        <v>1943</v>
      </c>
      <c r="F8403" s="42"/>
      <c r="G8403" s="80" t="s">
        <v>106</v>
      </c>
      <c r="H8403" s="81">
        <v>5.2E-5</v>
      </c>
      <c r="I8403" s="82" t="s">
        <v>2908</v>
      </c>
      <c r="J8403" s="86" t="s">
        <v>2351</v>
      </c>
      <c r="K8403" s="4"/>
    </row>
    <row r="8404" ht="24.0" customHeight="1">
      <c r="A8404" s="77" t="s">
        <v>1940</v>
      </c>
      <c r="B8404" s="78" t="s">
        <v>2407</v>
      </c>
      <c r="C8404" s="77" t="s">
        <v>265</v>
      </c>
      <c r="D8404" s="77" t="s">
        <v>2408</v>
      </c>
      <c r="E8404" s="79" t="s">
        <v>1943</v>
      </c>
      <c r="F8404" s="42"/>
      <c r="G8404" s="80" t="s">
        <v>106</v>
      </c>
      <c r="H8404" s="81">
        <v>0.006435</v>
      </c>
      <c r="I8404" s="82" t="s">
        <v>2186</v>
      </c>
      <c r="J8404" s="86" t="s">
        <v>2415</v>
      </c>
      <c r="K8404" s="4"/>
    </row>
    <row r="8405" ht="24.0" customHeight="1">
      <c r="A8405" s="77" t="s">
        <v>1940</v>
      </c>
      <c r="B8405" s="78" t="s">
        <v>2412</v>
      </c>
      <c r="C8405" s="77" t="s">
        <v>265</v>
      </c>
      <c r="D8405" s="77" t="s">
        <v>2413</v>
      </c>
      <c r="E8405" s="79" t="s">
        <v>1972</v>
      </c>
      <c r="F8405" s="42"/>
      <c r="G8405" s="80" t="s">
        <v>106</v>
      </c>
      <c r="H8405" s="81">
        <v>0.006435</v>
      </c>
      <c r="I8405" s="82" t="s">
        <v>2414</v>
      </c>
      <c r="J8405" s="86" t="s">
        <v>2498</v>
      </c>
      <c r="K8405" s="4"/>
    </row>
    <row r="8406" ht="24.0" customHeight="1">
      <c r="A8406" s="77" t="s">
        <v>1940</v>
      </c>
      <c r="B8406" s="78" t="s">
        <v>2858</v>
      </c>
      <c r="C8406" s="77" t="s">
        <v>122</v>
      </c>
      <c r="D8406" s="77" t="s">
        <v>2859</v>
      </c>
      <c r="E8406" s="79" t="s">
        <v>1948</v>
      </c>
      <c r="F8406" s="42"/>
      <c r="G8406" s="80" t="s">
        <v>1134</v>
      </c>
      <c r="H8406" s="81">
        <v>0.13</v>
      </c>
      <c r="I8406" s="82" t="s">
        <v>2860</v>
      </c>
      <c r="J8406" s="86" t="s">
        <v>3426</v>
      </c>
      <c r="K8406" s="4"/>
    </row>
    <row r="8407" ht="24.0" customHeight="1">
      <c r="A8407" s="77" t="s">
        <v>1940</v>
      </c>
      <c r="B8407" s="78" t="s">
        <v>2419</v>
      </c>
      <c r="C8407" s="77" t="s">
        <v>265</v>
      </c>
      <c r="D8407" s="77" t="s">
        <v>2420</v>
      </c>
      <c r="E8407" s="79" t="s">
        <v>1943</v>
      </c>
      <c r="F8407" s="42"/>
      <c r="G8407" s="80" t="s">
        <v>106</v>
      </c>
      <c r="H8407" s="81">
        <v>1.3E-4</v>
      </c>
      <c r="I8407" s="82" t="s">
        <v>2421</v>
      </c>
      <c r="J8407" s="86" t="s">
        <v>2351</v>
      </c>
      <c r="K8407" s="4"/>
    </row>
    <row r="8408" ht="25.5" customHeight="1">
      <c r="A8408" s="77" t="s">
        <v>1940</v>
      </c>
      <c r="B8408" s="78" t="s">
        <v>2422</v>
      </c>
      <c r="C8408" s="77" t="s">
        <v>265</v>
      </c>
      <c r="D8408" s="77" t="s">
        <v>2423</v>
      </c>
      <c r="E8408" s="79" t="s">
        <v>1943</v>
      </c>
      <c r="F8408" s="42"/>
      <c r="G8408" s="80" t="s">
        <v>106</v>
      </c>
      <c r="H8408" s="81">
        <v>2.6E-4</v>
      </c>
      <c r="I8408" s="82" t="s">
        <v>2424</v>
      </c>
      <c r="J8408" s="86" t="s">
        <v>2367</v>
      </c>
      <c r="K8408" s="4"/>
    </row>
    <row r="8409" ht="24.0" customHeight="1">
      <c r="A8409" s="77" t="s">
        <v>1940</v>
      </c>
      <c r="B8409" s="78" t="s">
        <v>2425</v>
      </c>
      <c r="C8409" s="77" t="s">
        <v>265</v>
      </c>
      <c r="D8409" s="77" t="s">
        <v>2426</v>
      </c>
      <c r="E8409" s="79" t="s">
        <v>1943</v>
      </c>
      <c r="F8409" s="42"/>
      <c r="G8409" s="80" t="s">
        <v>106</v>
      </c>
      <c r="H8409" s="81">
        <v>2.6E-4</v>
      </c>
      <c r="I8409" s="82" t="s">
        <v>2427</v>
      </c>
      <c r="J8409" s="86" t="s">
        <v>2351</v>
      </c>
      <c r="K8409" s="4"/>
    </row>
    <row r="8410" ht="24.0" customHeight="1">
      <c r="A8410" s="77" t="s">
        <v>1940</v>
      </c>
      <c r="B8410" s="78" t="s">
        <v>2428</v>
      </c>
      <c r="C8410" s="77" t="s">
        <v>265</v>
      </c>
      <c r="D8410" s="77" t="s">
        <v>2429</v>
      </c>
      <c r="E8410" s="79" t="s">
        <v>1943</v>
      </c>
      <c r="F8410" s="42"/>
      <c r="G8410" s="80" t="s">
        <v>106</v>
      </c>
      <c r="H8410" s="81">
        <v>3.9E-4</v>
      </c>
      <c r="I8410" s="82" t="s">
        <v>2430</v>
      </c>
      <c r="J8410" s="86" t="s">
        <v>2351</v>
      </c>
      <c r="K8410" s="4"/>
    </row>
    <row r="8411" ht="24.0" customHeight="1">
      <c r="A8411" s="77" t="s">
        <v>1940</v>
      </c>
      <c r="B8411" s="78" t="s">
        <v>2335</v>
      </c>
      <c r="C8411" s="77" t="s">
        <v>122</v>
      </c>
      <c r="D8411" s="77" t="s">
        <v>2336</v>
      </c>
      <c r="E8411" s="79" t="s">
        <v>1948</v>
      </c>
      <c r="F8411" s="42"/>
      <c r="G8411" s="80" t="s">
        <v>1134</v>
      </c>
      <c r="H8411" s="81">
        <v>1.3</v>
      </c>
      <c r="I8411" s="82" t="s">
        <v>2337</v>
      </c>
      <c r="J8411" s="86" t="s">
        <v>5437</v>
      </c>
      <c r="K8411" s="4"/>
    </row>
    <row r="8412" ht="13.5" customHeight="1">
      <c r="A8412" s="64"/>
      <c r="B8412" s="64"/>
      <c r="C8412" s="64"/>
      <c r="D8412" s="64"/>
      <c r="E8412" s="64" t="s">
        <v>1935</v>
      </c>
      <c r="F8412" s="74">
        <v>10.84</v>
      </c>
      <c r="G8412" s="64" t="s">
        <v>1936</v>
      </c>
      <c r="H8412" s="74">
        <v>11.66</v>
      </c>
      <c r="I8412" s="64" t="s">
        <v>1937</v>
      </c>
      <c r="J8412" s="74">
        <v>22.5</v>
      </c>
      <c r="K8412" s="4"/>
    </row>
    <row r="8413" ht="13.5" customHeight="1">
      <c r="A8413" s="64"/>
      <c r="B8413" s="64"/>
      <c r="C8413" s="64"/>
      <c r="D8413" s="64"/>
      <c r="E8413" s="64" t="s">
        <v>1938</v>
      </c>
      <c r="F8413" s="74">
        <v>6.6</v>
      </c>
      <c r="G8413" s="64"/>
      <c r="H8413" s="75" t="s">
        <v>1939</v>
      </c>
      <c r="I8413" s="34"/>
      <c r="J8413" s="74">
        <v>34.64</v>
      </c>
      <c r="K8413" s="4"/>
    </row>
    <row r="8414" ht="0.75" customHeight="1">
      <c r="A8414" s="76"/>
      <c r="B8414" s="76"/>
      <c r="C8414" s="76"/>
      <c r="D8414" s="76"/>
      <c r="E8414" s="76"/>
      <c r="F8414" s="76"/>
      <c r="G8414" s="76"/>
      <c r="H8414" s="76"/>
      <c r="I8414" s="76"/>
      <c r="J8414" s="76"/>
      <c r="K8414" s="4"/>
    </row>
    <row r="8415" ht="18.0" customHeight="1">
      <c r="A8415" s="39"/>
      <c r="B8415" s="43" t="s">
        <v>83</v>
      </c>
      <c r="C8415" s="39" t="s">
        <v>84</v>
      </c>
      <c r="D8415" s="39" t="s">
        <v>24</v>
      </c>
      <c r="E8415" s="40" t="s">
        <v>1911</v>
      </c>
      <c r="F8415" s="42"/>
      <c r="G8415" s="54" t="s">
        <v>85</v>
      </c>
      <c r="H8415" s="43" t="s">
        <v>25</v>
      </c>
      <c r="I8415" s="43" t="s">
        <v>86</v>
      </c>
      <c r="J8415" s="43" t="s">
        <v>26</v>
      </c>
      <c r="K8415" s="4"/>
    </row>
    <row r="8416" ht="24.0" customHeight="1">
      <c r="A8416" s="56" t="s">
        <v>1913</v>
      </c>
      <c r="B8416" s="58" t="s">
        <v>4179</v>
      </c>
      <c r="C8416" s="56" t="s">
        <v>104</v>
      </c>
      <c r="D8416" s="56" t="s">
        <v>2008</v>
      </c>
      <c r="E8416" s="66" t="s">
        <v>2157</v>
      </c>
      <c r="F8416" s="42"/>
      <c r="G8416" s="57" t="s">
        <v>1978</v>
      </c>
      <c r="H8416" s="67">
        <v>1.0</v>
      </c>
      <c r="I8416" s="59">
        <v>31.64</v>
      </c>
      <c r="J8416" s="59">
        <v>31.64</v>
      </c>
      <c r="K8416" s="4"/>
    </row>
    <row r="8417" ht="19.5" customHeight="1">
      <c r="A8417" s="39" t="s">
        <v>2462</v>
      </c>
      <c r="B8417" s="43" t="s">
        <v>83</v>
      </c>
      <c r="C8417" s="39" t="s">
        <v>84</v>
      </c>
      <c r="D8417" s="39" t="s">
        <v>1948</v>
      </c>
      <c r="E8417" s="43" t="s">
        <v>1596</v>
      </c>
      <c r="F8417" s="92" t="s">
        <v>1975</v>
      </c>
      <c r="G8417" s="41"/>
      <c r="H8417" s="41"/>
      <c r="I8417" s="42"/>
      <c r="J8417" s="43" t="s">
        <v>2456</v>
      </c>
      <c r="K8417" s="4"/>
    </row>
    <row r="8418" ht="25.5" customHeight="1">
      <c r="A8418" s="77" t="s">
        <v>1940</v>
      </c>
      <c r="B8418" s="78" t="s">
        <v>5214</v>
      </c>
      <c r="C8418" s="77" t="s">
        <v>104</v>
      </c>
      <c r="D8418" s="77" t="s">
        <v>5215</v>
      </c>
      <c r="E8418" s="81">
        <v>1.0</v>
      </c>
      <c r="F8418" s="77"/>
      <c r="G8418" s="77"/>
      <c r="H8418" s="77"/>
      <c r="I8418" s="86" t="s">
        <v>5117</v>
      </c>
      <c r="J8418" s="86" t="s">
        <v>5117</v>
      </c>
      <c r="K8418" s="4"/>
    </row>
    <row r="8419" ht="19.5" customHeight="1">
      <c r="A8419" s="51"/>
      <c r="B8419" s="38"/>
      <c r="C8419" s="38"/>
      <c r="D8419" s="38"/>
      <c r="E8419" s="34"/>
      <c r="F8419" s="51" t="s">
        <v>2469</v>
      </c>
      <c r="G8419" s="38"/>
      <c r="H8419" s="38"/>
      <c r="I8419" s="34"/>
      <c r="J8419" s="93">
        <v>0.0</v>
      </c>
      <c r="K8419" s="4"/>
    </row>
    <row r="8420" ht="19.5" customHeight="1">
      <c r="A8420" s="51"/>
      <c r="B8420" s="38"/>
      <c r="C8420" s="38"/>
      <c r="D8420" s="38"/>
      <c r="E8420" s="34"/>
      <c r="F8420" s="51" t="s">
        <v>2470</v>
      </c>
      <c r="G8420" s="38"/>
      <c r="H8420" s="38"/>
      <c r="I8420" s="34"/>
      <c r="J8420" s="49">
        <v>24.1287</v>
      </c>
      <c r="K8420" s="4"/>
    </row>
    <row r="8421" ht="19.5" customHeight="1">
      <c r="A8421" s="51"/>
      <c r="B8421" s="38"/>
      <c r="C8421" s="38"/>
      <c r="D8421" s="38"/>
      <c r="E8421" s="34"/>
      <c r="F8421" s="51" t="s">
        <v>1968</v>
      </c>
      <c r="G8421" s="38"/>
      <c r="H8421" s="38"/>
      <c r="I8421" s="34"/>
      <c r="J8421" s="49">
        <v>24.1287</v>
      </c>
      <c r="K8421" s="4"/>
    </row>
    <row r="8422" ht="19.5" customHeight="1">
      <c r="A8422" s="51"/>
      <c r="B8422" s="38"/>
      <c r="C8422" s="38"/>
      <c r="D8422" s="38"/>
      <c r="E8422" s="34"/>
      <c r="F8422" s="51" t="s">
        <v>1969</v>
      </c>
      <c r="G8422" s="38"/>
      <c r="H8422" s="38"/>
      <c r="I8422" s="34"/>
      <c r="J8422" s="49">
        <v>1.0</v>
      </c>
      <c r="K8422" s="4"/>
    </row>
    <row r="8423" ht="19.5" customHeight="1">
      <c r="A8423" s="51"/>
      <c r="B8423" s="38"/>
      <c r="C8423" s="38"/>
      <c r="D8423" s="38"/>
      <c r="E8423" s="34"/>
      <c r="F8423" s="51" t="s">
        <v>1970</v>
      </c>
      <c r="G8423" s="38"/>
      <c r="H8423" s="38"/>
      <c r="I8423" s="34"/>
      <c r="J8423" s="49">
        <v>24.1287</v>
      </c>
      <c r="K8423" s="4"/>
    </row>
    <row r="8424" ht="19.5" customHeight="1">
      <c r="A8424" s="39" t="s">
        <v>2158</v>
      </c>
      <c r="B8424" s="43" t="s">
        <v>83</v>
      </c>
      <c r="C8424" s="39" t="s">
        <v>84</v>
      </c>
      <c r="D8424" s="39" t="s">
        <v>2159</v>
      </c>
      <c r="E8424" s="43" t="s">
        <v>1596</v>
      </c>
      <c r="F8424" s="43" t="s">
        <v>1973</v>
      </c>
      <c r="G8424" s="43" t="s">
        <v>1974</v>
      </c>
      <c r="H8424" s="43"/>
      <c r="I8424" s="43"/>
      <c r="J8424" s="43" t="s">
        <v>1975</v>
      </c>
      <c r="K8424" s="4"/>
    </row>
    <row r="8425" ht="24.0" customHeight="1">
      <c r="A8425" s="77" t="s">
        <v>1940</v>
      </c>
      <c r="B8425" s="78" t="s">
        <v>4740</v>
      </c>
      <c r="C8425" s="77" t="s">
        <v>104</v>
      </c>
      <c r="D8425" s="77" t="s">
        <v>4741</v>
      </c>
      <c r="E8425" s="81">
        <v>1.0</v>
      </c>
      <c r="F8425" s="80" t="s">
        <v>1978</v>
      </c>
      <c r="G8425" s="85" t="s">
        <v>2494</v>
      </c>
      <c r="H8425" s="41"/>
      <c r="I8425" s="42"/>
      <c r="J8425" s="86" t="s">
        <v>2494</v>
      </c>
      <c r="K8425" s="4"/>
    </row>
    <row r="8426" ht="25.5" customHeight="1">
      <c r="A8426" s="77" t="s">
        <v>1940</v>
      </c>
      <c r="B8426" s="78" t="s">
        <v>4746</v>
      </c>
      <c r="C8426" s="77" t="s">
        <v>104</v>
      </c>
      <c r="D8426" s="77" t="s">
        <v>4747</v>
      </c>
      <c r="E8426" s="81">
        <v>1.0</v>
      </c>
      <c r="F8426" s="80" t="s">
        <v>1978</v>
      </c>
      <c r="G8426" s="85" t="s">
        <v>1845</v>
      </c>
      <c r="H8426" s="41"/>
      <c r="I8426" s="42"/>
      <c r="J8426" s="86" t="s">
        <v>1845</v>
      </c>
      <c r="K8426" s="4"/>
    </row>
    <row r="8427" ht="24.0" customHeight="1">
      <c r="A8427" s="77" t="s">
        <v>1940</v>
      </c>
      <c r="B8427" s="78" t="s">
        <v>4744</v>
      </c>
      <c r="C8427" s="77" t="s">
        <v>104</v>
      </c>
      <c r="D8427" s="77" t="s">
        <v>4745</v>
      </c>
      <c r="E8427" s="81">
        <v>1.0</v>
      </c>
      <c r="F8427" s="80" t="s">
        <v>1978</v>
      </c>
      <c r="G8427" s="85" t="s">
        <v>2498</v>
      </c>
      <c r="H8427" s="41"/>
      <c r="I8427" s="42"/>
      <c r="J8427" s="86" t="s">
        <v>2498</v>
      </c>
      <c r="K8427" s="4"/>
    </row>
    <row r="8428" ht="24.0" customHeight="1">
      <c r="A8428" s="77" t="s">
        <v>1940</v>
      </c>
      <c r="B8428" s="78" t="s">
        <v>4742</v>
      </c>
      <c r="C8428" s="77" t="s">
        <v>104</v>
      </c>
      <c r="D8428" s="77" t="s">
        <v>4743</v>
      </c>
      <c r="E8428" s="81">
        <v>1.0</v>
      </c>
      <c r="F8428" s="80" t="s">
        <v>1978</v>
      </c>
      <c r="G8428" s="85" t="s">
        <v>4231</v>
      </c>
      <c r="H8428" s="41"/>
      <c r="I8428" s="42"/>
      <c r="J8428" s="86" t="s">
        <v>4231</v>
      </c>
      <c r="K8428" s="4"/>
    </row>
    <row r="8429" ht="19.5" customHeight="1">
      <c r="A8429" s="51"/>
      <c r="B8429" s="38"/>
      <c r="C8429" s="38"/>
      <c r="D8429" s="38"/>
      <c r="E8429" s="34"/>
      <c r="F8429" s="51" t="s">
        <v>2188</v>
      </c>
      <c r="G8429" s="38"/>
      <c r="H8429" s="38"/>
      <c r="I8429" s="34"/>
      <c r="J8429" s="49">
        <v>4.49</v>
      </c>
      <c r="K8429" s="4"/>
    </row>
    <row r="8430" ht="19.5" customHeight="1">
      <c r="A8430" s="39" t="s">
        <v>1971</v>
      </c>
      <c r="B8430" s="43" t="s">
        <v>83</v>
      </c>
      <c r="C8430" s="39" t="s">
        <v>84</v>
      </c>
      <c r="D8430" s="39" t="s">
        <v>1972</v>
      </c>
      <c r="E8430" s="43" t="s">
        <v>1596</v>
      </c>
      <c r="F8430" s="43" t="s">
        <v>1973</v>
      </c>
      <c r="G8430" s="43" t="s">
        <v>1974</v>
      </c>
      <c r="H8430" s="43"/>
      <c r="I8430" s="43"/>
      <c r="J8430" s="43" t="s">
        <v>1975</v>
      </c>
      <c r="K8430" s="4"/>
    </row>
    <row r="8431" ht="25.5" customHeight="1">
      <c r="A8431" s="68" t="s">
        <v>1913</v>
      </c>
      <c r="B8431" s="69" t="s">
        <v>5438</v>
      </c>
      <c r="C8431" s="68" t="s">
        <v>104</v>
      </c>
      <c r="D8431" s="68" t="s">
        <v>5439</v>
      </c>
      <c r="E8431" s="72">
        <v>1.0</v>
      </c>
      <c r="F8431" s="71" t="s">
        <v>1978</v>
      </c>
      <c r="G8431" s="83" t="s">
        <v>2167</v>
      </c>
      <c r="H8431" s="41"/>
      <c r="I8431" s="42"/>
      <c r="J8431" s="84" t="s">
        <v>2167</v>
      </c>
      <c r="K8431" s="4"/>
    </row>
    <row r="8432" ht="25.5" customHeight="1">
      <c r="A8432" s="68" t="s">
        <v>1913</v>
      </c>
      <c r="B8432" s="69" t="s">
        <v>5212</v>
      </c>
      <c r="C8432" s="68" t="s">
        <v>104</v>
      </c>
      <c r="D8432" s="68" t="s">
        <v>5213</v>
      </c>
      <c r="E8432" s="72">
        <v>1.0</v>
      </c>
      <c r="F8432" s="71" t="s">
        <v>1978</v>
      </c>
      <c r="G8432" s="83" t="s">
        <v>4309</v>
      </c>
      <c r="H8432" s="41"/>
      <c r="I8432" s="42"/>
      <c r="J8432" s="84" t="s">
        <v>4309</v>
      </c>
      <c r="K8432" s="4"/>
    </row>
    <row r="8433" ht="25.5" customHeight="1">
      <c r="A8433" s="68" t="s">
        <v>1913</v>
      </c>
      <c r="B8433" s="69" t="s">
        <v>5440</v>
      </c>
      <c r="C8433" s="68" t="s">
        <v>104</v>
      </c>
      <c r="D8433" s="68" t="s">
        <v>5441</v>
      </c>
      <c r="E8433" s="72">
        <v>1.0</v>
      </c>
      <c r="F8433" s="71" t="s">
        <v>1978</v>
      </c>
      <c r="G8433" s="83" t="s">
        <v>4231</v>
      </c>
      <c r="H8433" s="41"/>
      <c r="I8433" s="42"/>
      <c r="J8433" s="84" t="s">
        <v>4231</v>
      </c>
      <c r="K8433" s="4"/>
    </row>
    <row r="8434" ht="19.5" customHeight="1">
      <c r="A8434" s="51"/>
      <c r="B8434" s="38"/>
      <c r="C8434" s="38"/>
      <c r="D8434" s="38"/>
      <c r="E8434" s="34"/>
      <c r="F8434" s="51" t="s">
        <v>1985</v>
      </c>
      <c r="G8434" s="38"/>
      <c r="H8434" s="38"/>
      <c r="I8434" s="34"/>
      <c r="J8434" s="49">
        <v>3.02</v>
      </c>
      <c r="K8434" s="4"/>
    </row>
    <row r="8435" ht="13.5" customHeight="1">
      <c r="A8435" s="64"/>
      <c r="B8435" s="64"/>
      <c r="C8435" s="64"/>
      <c r="D8435" s="64"/>
      <c r="E8435" s="64" t="s">
        <v>1935</v>
      </c>
      <c r="F8435" s="74">
        <v>0.0</v>
      </c>
      <c r="G8435" s="64" t="s">
        <v>1936</v>
      </c>
      <c r="H8435" s="74">
        <v>25.03</v>
      </c>
      <c r="I8435" s="64" t="s">
        <v>1937</v>
      </c>
      <c r="J8435" s="74">
        <v>25.0292</v>
      </c>
      <c r="K8435" s="4"/>
    </row>
    <row r="8436" ht="13.5" customHeight="1">
      <c r="A8436" s="64"/>
      <c r="B8436" s="64"/>
      <c r="C8436" s="64"/>
      <c r="D8436" s="64"/>
      <c r="E8436" s="64" t="s">
        <v>1938</v>
      </c>
      <c r="F8436" s="74">
        <v>7.44</v>
      </c>
      <c r="G8436" s="64"/>
      <c r="H8436" s="75" t="s">
        <v>1939</v>
      </c>
      <c r="I8436" s="34"/>
      <c r="J8436" s="74">
        <v>39.08</v>
      </c>
      <c r="K8436" s="4"/>
    </row>
    <row r="8437" ht="0.75" customHeight="1">
      <c r="A8437" s="76"/>
      <c r="B8437" s="76"/>
      <c r="C8437" s="76"/>
      <c r="D8437" s="76"/>
      <c r="E8437" s="76"/>
      <c r="F8437" s="76"/>
      <c r="G8437" s="76"/>
      <c r="H8437" s="76"/>
      <c r="I8437" s="76"/>
      <c r="J8437" s="76"/>
      <c r="K8437" s="4"/>
    </row>
    <row r="8438" ht="18.0" customHeight="1">
      <c r="A8438" s="39"/>
      <c r="B8438" s="43" t="s">
        <v>83</v>
      </c>
      <c r="C8438" s="39" t="s">
        <v>84</v>
      </c>
      <c r="D8438" s="39" t="s">
        <v>24</v>
      </c>
      <c r="E8438" s="40" t="s">
        <v>1911</v>
      </c>
      <c r="F8438" s="42"/>
      <c r="G8438" s="54" t="s">
        <v>85</v>
      </c>
      <c r="H8438" s="43" t="s">
        <v>25</v>
      </c>
      <c r="I8438" s="43" t="s">
        <v>1912</v>
      </c>
      <c r="J8438" s="43" t="s">
        <v>86</v>
      </c>
      <c r="K8438" s="43" t="s">
        <v>26</v>
      </c>
    </row>
    <row r="8439" ht="24.0" customHeight="1">
      <c r="A8439" s="56" t="s">
        <v>1913</v>
      </c>
      <c r="B8439" s="58" t="s">
        <v>2007</v>
      </c>
      <c r="C8439" s="56" t="s">
        <v>122</v>
      </c>
      <c r="D8439" s="56" t="s">
        <v>2008</v>
      </c>
      <c r="E8439" s="66" t="s">
        <v>1918</v>
      </c>
      <c r="F8439" s="42"/>
      <c r="G8439" s="57" t="s">
        <v>1134</v>
      </c>
      <c r="H8439" s="67">
        <v>1.0</v>
      </c>
      <c r="I8439" s="59"/>
      <c r="J8439" s="59">
        <v>29.75</v>
      </c>
      <c r="K8439" s="59">
        <v>29.75</v>
      </c>
    </row>
    <row r="8440" ht="25.5" customHeight="1">
      <c r="A8440" s="68" t="s">
        <v>1915</v>
      </c>
      <c r="B8440" s="69" t="s">
        <v>5216</v>
      </c>
      <c r="C8440" s="68" t="s">
        <v>122</v>
      </c>
      <c r="D8440" s="68" t="s">
        <v>5217</v>
      </c>
      <c r="E8440" s="70" t="s">
        <v>1918</v>
      </c>
      <c r="F8440" s="42"/>
      <c r="G8440" s="71" t="s">
        <v>1134</v>
      </c>
      <c r="H8440" s="72">
        <v>1.0</v>
      </c>
      <c r="I8440" s="72">
        <v>0.0</v>
      </c>
      <c r="J8440" s="73">
        <v>0.84</v>
      </c>
      <c r="K8440" s="73">
        <v>0.84</v>
      </c>
    </row>
    <row r="8441" ht="25.5" customHeight="1">
      <c r="A8441" s="77" t="s">
        <v>1940</v>
      </c>
      <c r="B8441" s="78" t="s">
        <v>2489</v>
      </c>
      <c r="C8441" s="77" t="s">
        <v>122</v>
      </c>
      <c r="D8441" s="77" t="s">
        <v>2490</v>
      </c>
      <c r="E8441" s="79" t="s">
        <v>1943</v>
      </c>
      <c r="F8441" s="42"/>
      <c r="G8441" s="80" t="s">
        <v>1134</v>
      </c>
      <c r="H8441" s="81">
        <v>1.0</v>
      </c>
      <c r="I8441" s="81">
        <v>0.0</v>
      </c>
      <c r="J8441" s="82">
        <v>1.02</v>
      </c>
      <c r="K8441" s="82">
        <v>1.02</v>
      </c>
    </row>
    <row r="8442" ht="25.5" customHeight="1">
      <c r="A8442" s="77" t="s">
        <v>1940</v>
      </c>
      <c r="B8442" s="78" t="s">
        <v>2492</v>
      </c>
      <c r="C8442" s="77" t="s">
        <v>122</v>
      </c>
      <c r="D8442" s="77" t="s">
        <v>2493</v>
      </c>
      <c r="E8442" s="79" t="s">
        <v>1943</v>
      </c>
      <c r="F8442" s="42"/>
      <c r="G8442" s="80" t="s">
        <v>1134</v>
      </c>
      <c r="H8442" s="81">
        <v>1.0</v>
      </c>
      <c r="I8442" s="81">
        <v>0.0</v>
      </c>
      <c r="J8442" s="82">
        <v>1.43</v>
      </c>
      <c r="K8442" s="82">
        <v>1.43</v>
      </c>
    </row>
    <row r="8443" ht="24.0" customHeight="1">
      <c r="A8443" s="77" t="s">
        <v>1940</v>
      </c>
      <c r="B8443" s="78" t="s">
        <v>4204</v>
      </c>
      <c r="C8443" s="77" t="s">
        <v>122</v>
      </c>
      <c r="D8443" s="77" t="s">
        <v>4205</v>
      </c>
      <c r="E8443" s="79" t="s">
        <v>1948</v>
      </c>
      <c r="F8443" s="42"/>
      <c r="G8443" s="80" t="s">
        <v>1134</v>
      </c>
      <c r="H8443" s="81">
        <v>1.0</v>
      </c>
      <c r="I8443" s="81">
        <v>0.0</v>
      </c>
      <c r="J8443" s="82">
        <v>22.66</v>
      </c>
      <c r="K8443" s="82">
        <v>22.66</v>
      </c>
    </row>
    <row r="8444" ht="25.5" customHeight="1">
      <c r="A8444" s="77" t="s">
        <v>1940</v>
      </c>
      <c r="B8444" s="78" t="s">
        <v>2485</v>
      </c>
      <c r="C8444" s="77" t="s">
        <v>122</v>
      </c>
      <c r="D8444" s="77" t="s">
        <v>2486</v>
      </c>
      <c r="E8444" s="79" t="s">
        <v>1943</v>
      </c>
      <c r="F8444" s="42"/>
      <c r="G8444" s="80" t="s">
        <v>1134</v>
      </c>
      <c r="H8444" s="81">
        <v>1.0</v>
      </c>
      <c r="I8444" s="81">
        <v>0.0</v>
      </c>
      <c r="J8444" s="82">
        <v>1.6</v>
      </c>
      <c r="K8444" s="82">
        <v>1.6</v>
      </c>
    </row>
    <row r="8445" ht="25.5" customHeight="1">
      <c r="A8445" s="77" t="s">
        <v>1940</v>
      </c>
      <c r="B8445" s="78" t="s">
        <v>4229</v>
      </c>
      <c r="C8445" s="77" t="s">
        <v>122</v>
      </c>
      <c r="D8445" s="77" t="s">
        <v>4230</v>
      </c>
      <c r="E8445" s="79" t="s">
        <v>1943</v>
      </c>
      <c r="F8445" s="42"/>
      <c r="G8445" s="80" t="s">
        <v>1134</v>
      </c>
      <c r="H8445" s="81">
        <v>1.0</v>
      </c>
      <c r="I8445" s="81">
        <v>0.0</v>
      </c>
      <c r="J8445" s="82">
        <v>0.86</v>
      </c>
      <c r="K8445" s="82">
        <v>0.86</v>
      </c>
    </row>
    <row r="8446" ht="25.5" customHeight="1">
      <c r="A8446" s="77" t="s">
        <v>1940</v>
      </c>
      <c r="B8446" s="78" t="s">
        <v>4225</v>
      </c>
      <c r="C8446" s="77" t="s">
        <v>122</v>
      </c>
      <c r="D8446" s="77" t="s">
        <v>4226</v>
      </c>
      <c r="E8446" s="79" t="s">
        <v>1943</v>
      </c>
      <c r="F8446" s="42"/>
      <c r="G8446" s="80" t="s">
        <v>1134</v>
      </c>
      <c r="H8446" s="81">
        <v>1.0</v>
      </c>
      <c r="I8446" s="81">
        <v>0.0</v>
      </c>
      <c r="J8446" s="82">
        <v>1.26</v>
      </c>
      <c r="K8446" s="82">
        <v>1.26</v>
      </c>
    </row>
    <row r="8447" ht="25.5" customHeight="1">
      <c r="A8447" s="77" t="s">
        <v>1940</v>
      </c>
      <c r="B8447" s="78" t="s">
        <v>2496</v>
      </c>
      <c r="C8447" s="77" t="s">
        <v>122</v>
      </c>
      <c r="D8447" s="77" t="s">
        <v>2497</v>
      </c>
      <c r="E8447" s="79" t="s">
        <v>1943</v>
      </c>
      <c r="F8447" s="42"/>
      <c r="G8447" s="80" t="s">
        <v>1134</v>
      </c>
      <c r="H8447" s="81">
        <v>1.0</v>
      </c>
      <c r="I8447" s="81">
        <v>0.0</v>
      </c>
      <c r="J8447" s="82">
        <v>0.08</v>
      </c>
      <c r="K8447" s="82">
        <v>0.08</v>
      </c>
    </row>
    <row r="8448" ht="13.5" customHeight="1">
      <c r="A8448" s="64"/>
      <c r="B8448" s="64"/>
      <c r="C8448" s="64"/>
      <c r="D8448" s="64"/>
      <c r="E8448" s="64"/>
      <c r="F8448" s="64" t="s">
        <v>1935</v>
      </c>
      <c r="G8448" s="74">
        <v>11.32</v>
      </c>
      <c r="H8448" s="64" t="s">
        <v>1936</v>
      </c>
      <c r="I8448" s="74">
        <v>12.18</v>
      </c>
      <c r="J8448" s="64" t="s">
        <v>1937</v>
      </c>
      <c r="K8448" s="74">
        <v>23.5</v>
      </c>
    </row>
    <row r="8449" ht="13.5" customHeight="1">
      <c r="A8449" s="64"/>
      <c r="B8449" s="64"/>
      <c r="C8449" s="64"/>
      <c r="D8449" s="64"/>
      <c r="E8449" s="64"/>
      <c r="F8449" s="64" t="s">
        <v>1938</v>
      </c>
      <c r="G8449" s="74">
        <v>7.0</v>
      </c>
      <c r="H8449" s="75" t="s">
        <v>1939</v>
      </c>
      <c r="I8449" s="34"/>
      <c r="J8449" s="64"/>
      <c r="K8449" s="74">
        <v>36.75</v>
      </c>
    </row>
    <row r="8450" ht="0.75" customHeight="1">
      <c r="A8450" s="76"/>
      <c r="B8450" s="76"/>
      <c r="C8450" s="76"/>
      <c r="D8450" s="76"/>
      <c r="E8450" s="76"/>
      <c r="F8450" s="76"/>
      <c r="G8450" s="76"/>
      <c r="H8450" s="76"/>
      <c r="I8450" s="76"/>
      <c r="J8450" s="76"/>
      <c r="K8450" s="76"/>
    </row>
    <row r="8451" ht="18.0" customHeight="1">
      <c r="A8451" s="39"/>
      <c r="B8451" s="43" t="s">
        <v>83</v>
      </c>
      <c r="C8451" s="39" t="s">
        <v>84</v>
      </c>
      <c r="D8451" s="39" t="s">
        <v>24</v>
      </c>
      <c r="E8451" s="40" t="s">
        <v>1911</v>
      </c>
      <c r="F8451" s="42"/>
      <c r="G8451" s="54" t="s">
        <v>85</v>
      </c>
      <c r="H8451" s="43" t="s">
        <v>25</v>
      </c>
      <c r="I8451" s="43" t="s">
        <v>1912</v>
      </c>
      <c r="J8451" s="43" t="s">
        <v>86</v>
      </c>
      <c r="K8451" s="43" t="s">
        <v>26</v>
      </c>
    </row>
    <row r="8452" ht="25.5" customHeight="1">
      <c r="A8452" s="56" t="s">
        <v>1913</v>
      </c>
      <c r="B8452" s="58" t="s">
        <v>2003</v>
      </c>
      <c r="C8452" s="56" t="s">
        <v>122</v>
      </c>
      <c r="D8452" s="56" t="s">
        <v>2004</v>
      </c>
      <c r="E8452" s="66" t="s">
        <v>1918</v>
      </c>
      <c r="F8452" s="42"/>
      <c r="G8452" s="57" t="s">
        <v>1134</v>
      </c>
      <c r="H8452" s="67">
        <v>1.0</v>
      </c>
      <c r="I8452" s="59"/>
      <c r="J8452" s="59">
        <v>26.39</v>
      </c>
      <c r="K8452" s="59">
        <v>26.39</v>
      </c>
    </row>
    <row r="8453" ht="25.5" customHeight="1">
      <c r="A8453" s="68" t="s">
        <v>1915</v>
      </c>
      <c r="B8453" s="69" t="s">
        <v>5218</v>
      </c>
      <c r="C8453" s="68" t="s">
        <v>122</v>
      </c>
      <c r="D8453" s="68" t="s">
        <v>5219</v>
      </c>
      <c r="E8453" s="70" t="s">
        <v>1918</v>
      </c>
      <c r="F8453" s="42"/>
      <c r="G8453" s="71" t="s">
        <v>1134</v>
      </c>
      <c r="H8453" s="72">
        <v>1.0</v>
      </c>
      <c r="I8453" s="72">
        <v>0.0</v>
      </c>
      <c r="J8453" s="73">
        <v>0.36</v>
      </c>
      <c r="K8453" s="73">
        <v>0.36</v>
      </c>
    </row>
    <row r="8454" ht="25.5" customHeight="1">
      <c r="A8454" s="77" t="s">
        <v>1940</v>
      </c>
      <c r="B8454" s="78" t="s">
        <v>4955</v>
      </c>
      <c r="C8454" s="77" t="s">
        <v>122</v>
      </c>
      <c r="D8454" s="77" t="s">
        <v>4956</v>
      </c>
      <c r="E8454" s="79" t="s">
        <v>1943</v>
      </c>
      <c r="F8454" s="42"/>
      <c r="G8454" s="80" t="s">
        <v>1134</v>
      </c>
      <c r="H8454" s="81">
        <v>1.0</v>
      </c>
      <c r="I8454" s="81">
        <v>0.0</v>
      </c>
      <c r="J8454" s="82">
        <v>0.31</v>
      </c>
      <c r="K8454" s="82">
        <v>0.31</v>
      </c>
    </row>
    <row r="8455" ht="25.5" customHeight="1">
      <c r="A8455" s="77" t="s">
        <v>1940</v>
      </c>
      <c r="B8455" s="78" t="s">
        <v>2496</v>
      </c>
      <c r="C8455" s="77" t="s">
        <v>122</v>
      </c>
      <c r="D8455" s="77" t="s">
        <v>2497</v>
      </c>
      <c r="E8455" s="79" t="s">
        <v>1943</v>
      </c>
      <c r="F8455" s="42"/>
      <c r="G8455" s="80" t="s">
        <v>1134</v>
      </c>
      <c r="H8455" s="81">
        <v>1.0</v>
      </c>
      <c r="I8455" s="81">
        <v>0.0</v>
      </c>
      <c r="J8455" s="82">
        <v>0.08</v>
      </c>
      <c r="K8455" s="82">
        <v>0.08</v>
      </c>
    </row>
    <row r="8456" ht="25.5" customHeight="1">
      <c r="A8456" s="77" t="s">
        <v>1940</v>
      </c>
      <c r="B8456" s="78" t="s">
        <v>4959</v>
      </c>
      <c r="C8456" s="77" t="s">
        <v>122</v>
      </c>
      <c r="D8456" s="77" t="s">
        <v>4960</v>
      </c>
      <c r="E8456" s="79" t="s">
        <v>1943</v>
      </c>
      <c r="F8456" s="42"/>
      <c r="G8456" s="80" t="s">
        <v>1134</v>
      </c>
      <c r="H8456" s="81">
        <v>1.0</v>
      </c>
      <c r="I8456" s="81">
        <v>0.0</v>
      </c>
      <c r="J8456" s="82">
        <v>1.13</v>
      </c>
      <c r="K8456" s="82">
        <v>1.13</v>
      </c>
    </row>
    <row r="8457" ht="24.0" customHeight="1">
      <c r="A8457" s="77" t="s">
        <v>1940</v>
      </c>
      <c r="B8457" s="78" t="s">
        <v>5220</v>
      </c>
      <c r="C8457" s="77" t="s">
        <v>122</v>
      </c>
      <c r="D8457" s="77" t="s">
        <v>5221</v>
      </c>
      <c r="E8457" s="79" t="s">
        <v>1948</v>
      </c>
      <c r="F8457" s="42"/>
      <c r="G8457" s="80" t="s">
        <v>1134</v>
      </c>
      <c r="H8457" s="81">
        <v>1.0</v>
      </c>
      <c r="I8457" s="81">
        <v>0.0</v>
      </c>
      <c r="J8457" s="82">
        <v>20.46</v>
      </c>
      <c r="K8457" s="82">
        <v>20.46</v>
      </c>
    </row>
    <row r="8458" ht="25.5" customHeight="1">
      <c r="A8458" s="77" t="s">
        <v>1940</v>
      </c>
      <c r="B8458" s="78" t="s">
        <v>2489</v>
      </c>
      <c r="C8458" s="77" t="s">
        <v>122</v>
      </c>
      <c r="D8458" s="77" t="s">
        <v>2490</v>
      </c>
      <c r="E8458" s="79" t="s">
        <v>1943</v>
      </c>
      <c r="F8458" s="42"/>
      <c r="G8458" s="80" t="s">
        <v>1134</v>
      </c>
      <c r="H8458" s="81">
        <v>1.0</v>
      </c>
      <c r="I8458" s="81">
        <v>0.0</v>
      </c>
      <c r="J8458" s="82">
        <v>1.02</v>
      </c>
      <c r="K8458" s="82">
        <v>1.02</v>
      </c>
    </row>
    <row r="8459" ht="25.5" customHeight="1">
      <c r="A8459" s="77" t="s">
        <v>1940</v>
      </c>
      <c r="B8459" s="78" t="s">
        <v>2492</v>
      </c>
      <c r="C8459" s="77" t="s">
        <v>122</v>
      </c>
      <c r="D8459" s="77" t="s">
        <v>2493</v>
      </c>
      <c r="E8459" s="79" t="s">
        <v>1943</v>
      </c>
      <c r="F8459" s="42"/>
      <c r="G8459" s="80" t="s">
        <v>1134</v>
      </c>
      <c r="H8459" s="81">
        <v>1.0</v>
      </c>
      <c r="I8459" s="81">
        <v>0.0</v>
      </c>
      <c r="J8459" s="82">
        <v>1.43</v>
      </c>
      <c r="K8459" s="82">
        <v>1.43</v>
      </c>
    </row>
    <row r="8460" ht="25.5" customHeight="1">
      <c r="A8460" s="77" t="s">
        <v>1940</v>
      </c>
      <c r="B8460" s="78" t="s">
        <v>2485</v>
      </c>
      <c r="C8460" s="77" t="s">
        <v>122</v>
      </c>
      <c r="D8460" s="77" t="s">
        <v>2486</v>
      </c>
      <c r="E8460" s="79" t="s">
        <v>1943</v>
      </c>
      <c r="F8460" s="42"/>
      <c r="G8460" s="80" t="s">
        <v>1134</v>
      </c>
      <c r="H8460" s="81">
        <v>1.0</v>
      </c>
      <c r="I8460" s="81">
        <v>0.0</v>
      </c>
      <c r="J8460" s="82">
        <v>1.6</v>
      </c>
      <c r="K8460" s="82">
        <v>1.6</v>
      </c>
    </row>
    <row r="8461" ht="13.5" customHeight="1">
      <c r="A8461" s="64"/>
      <c r="B8461" s="64"/>
      <c r="C8461" s="64"/>
      <c r="D8461" s="64"/>
      <c r="E8461" s="64"/>
      <c r="F8461" s="64" t="s">
        <v>1935</v>
      </c>
      <c r="G8461" s="74">
        <v>10.03</v>
      </c>
      <c r="H8461" s="64" t="s">
        <v>1936</v>
      </c>
      <c r="I8461" s="74">
        <v>10.79</v>
      </c>
      <c r="J8461" s="64" t="s">
        <v>1937</v>
      </c>
      <c r="K8461" s="74">
        <v>20.82</v>
      </c>
    </row>
    <row r="8462" ht="13.5" customHeight="1">
      <c r="A8462" s="64"/>
      <c r="B8462" s="64"/>
      <c r="C8462" s="64"/>
      <c r="D8462" s="64"/>
      <c r="E8462" s="64"/>
      <c r="F8462" s="64" t="s">
        <v>1938</v>
      </c>
      <c r="G8462" s="74">
        <v>6.21</v>
      </c>
      <c r="H8462" s="75" t="s">
        <v>1939</v>
      </c>
      <c r="I8462" s="34"/>
      <c r="J8462" s="64"/>
      <c r="K8462" s="74">
        <v>32.6</v>
      </c>
    </row>
    <row r="8463" ht="0.75" customHeight="1">
      <c r="A8463" s="76"/>
      <c r="B8463" s="76"/>
      <c r="C8463" s="76"/>
      <c r="D8463" s="76"/>
      <c r="E8463" s="76"/>
      <c r="F8463" s="76"/>
      <c r="G8463" s="76"/>
      <c r="H8463" s="76"/>
      <c r="I8463" s="76"/>
      <c r="J8463" s="76"/>
      <c r="K8463" s="76"/>
    </row>
    <row r="8464" ht="18.0" customHeight="1">
      <c r="A8464" s="39"/>
      <c r="B8464" s="43" t="s">
        <v>83</v>
      </c>
      <c r="C8464" s="39" t="s">
        <v>84</v>
      </c>
      <c r="D8464" s="39" t="s">
        <v>24</v>
      </c>
      <c r="E8464" s="40" t="s">
        <v>1911</v>
      </c>
      <c r="F8464" s="42"/>
      <c r="G8464" s="54" t="s">
        <v>85</v>
      </c>
      <c r="H8464" s="43" t="s">
        <v>25</v>
      </c>
      <c r="I8464" s="43" t="s">
        <v>1912</v>
      </c>
      <c r="J8464" s="43" t="s">
        <v>86</v>
      </c>
      <c r="K8464" s="43" t="s">
        <v>26</v>
      </c>
    </row>
    <row r="8465" ht="25.5" customHeight="1">
      <c r="A8465" s="56" t="s">
        <v>1913</v>
      </c>
      <c r="B8465" s="58" t="s">
        <v>2275</v>
      </c>
      <c r="C8465" s="56" t="s">
        <v>201</v>
      </c>
      <c r="D8465" s="56" t="s">
        <v>2276</v>
      </c>
      <c r="E8465" s="66">
        <v>0.0</v>
      </c>
      <c r="F8465" s="42"/>
      <c r="G8465" s="57" t="s">
        <v>2070</v>
      </c>
      <c r="H8465" s="67">
        <v>1.0</v>
      </c>
      <c r="I8465" s="59"/>
      <c r="J8465" s="59">
        <v>31.4</v>
      </c>
      <c r="K8465" s="59">
        <v>31.4</v>
      </c>
    </row>
    <row r="8466" ht="25.5" customHeight="1">
      <c r="A8466" s="68" t="s">
        <v>1915</v>
      </c>
      <c r="B8466" s="69" t="s">
        <v>5222</v>
      </c>
      <c r="C8466" s="68" t="s">
        <v>201</v>
      </c>
      <c r="D8466" s="68" t="s">
        <v>5223</v>
      </c>
      <c r="E8466" s="70">
        <v>0.0</v>
      </c>
      <c r="F8466" s="42"/>
      <c r="G8466" s="71" t="s">
        <v>2070</v>
      </c>
      <c r="H8466" s="72">
        <v>1.0</v>
      </c>
      <c r="I8466" s="72">
        <v>0.0</v>
      </c>
      <c r="J8466" s="73">
        <v>0.41</v>
      </c>
      <c r="K8466" s="73">
        <v>0.41</v>
      </c>
    </row>
    <row r="8467" ht="25.5" customHeight="1">
      <c r="A8467" s="77" t="s">
        <v>1940</v>
      </c>
      <c r="B8467" s="78" t="s">
        <v>4963</v>
      </c>
      <c r="C8467" s="77" t="s">
        <v>201</v>
      </c>
      <c r="D8467" s="77" t="s">
        <v>4964</v>
      </c>
      <c r="E8467" s="79" t="s">
        <v>1943</v>
      </c>
      <c r="F8467" s="42"/>
      <c r="G8467" s="80" t="s">
        <v>2070</v>
      </c>
      <c r="H8467" s="81">
        <v>1.0</v>
      </c>
      <c r="I8467" s="81">
        <v>0.0</v>
      </c>
      <c r="J8467" s="82">
        <v>1.13</v>
      </c>
      <c r="K8467" s="82">
        <v>1.13</v>
      </c>
    </row>
    <row r="8468" ht="24.0" customHeight="1">
      <c r="A8468" s="77" t="s">
        <v>1940</v>
      </c>
      <c r="B8468" s="78" t="s">
        <v>5224</v>
      </c>
      <c r="C8468" s="77" t="s">
        <v>201</v>
      </c>
      <c r="D8468" s="77" t="s">
        <v>5225</v>
      </c>
      <c r="E8468" s="79" t="s">
        <v>1948</v>
      </c>
      <c r="F8468" s="42"/>
      <c r="G8468" s="80" t="s">
        <v>2070</v>
      </c>
      <c r="H8468" s="81">
        <v>1.0</v>
      </c>
      <c r="I8468" s="81">
        <v>0.0</v>
      </c>
      <c r="J8468" s="82">
        <v>21.8</v>
      </c>
      <c r="K8468" s="82">
        <v>21.8</v>
      </c>
    </row>
    <row r="8469" ht="25.5" customHeight="1">
      <c r="A8469" s="77" t="s">
        <v>1940</v>
      </c>
      <c r="B8469" s="78" t="s">
        <v>4965</v>
      </c>
      <c r="C8469" s="77" t="s">
        <v>201</v>
      </c>
      <c r="D8469" s="77" t="s">
        <v>4966</v>
      </c>
      <c r="E8469" s="79" t="s">
        <v>1943</v>
      </c>
      <c r="F8469" s="42"/>
      <c r="G8469" s="80" t="s">
        <v>2070</v>
      </c>
      <c r="H8469" s="81">
        <v>1.0</v>
      </c>
      <c r="I8469" s="81">
        <v>0.0</v>
      </c>
      <c r="J8469" s="82">
        <v>0.31</v>
      </c>
      <c r="K8469" s="82">
        <v>0.31</v>
      </c>
    </row>
    <row r="8470" ht="25.5" customHeight="1">
      <c r="A8470" s="77" t="s">
        <v>1940</v>
      </c>
      <c r="B8470" s="78" t="s">
        <v>4969</v>
      </c>
      <c r="C8470" s="77" t="s">
        <v>201</v>
      </c>
      <c r="D8470" s="77" t="s">
        <v>4970</v>
      </c>
      <c r="E8470" s="79" t="s">
        <v>1943</v>
      </c>
      <c r="F8470" s="42"/>
      <c r="G8470" s="80" t="s">
        <v>2070</v>
      </c>
      <c r="H8470" s="81">
        <v>1.0</v>
      </c>
      <c r="I8470" s="81">
        <v>0.0</v>
      </c>
      <c r="J8470" s="82">
        <v>0.08</v>
      </c>
      <c r="K8470" s="82">
        <v>0.08</v>
      </c>
    </row>
    <row r="8471" ht="25.5" customHeight="1">
      <c r="A8471" s="77" t="s">
        <v>1940</v>
      </c>
      <c r="B8471" s="78" t="s">
        <v>4971</v>
      </c>
      <c r="C8471" s="77" t="s">
        <v>201</v>
      </c>
      <c r="D8471" s="77" t="s">
        <v>4972</v>
      </c>
      <c r="E8471" s="79" t="s">
        <v>1943</v>
      </c>
      <c r="F8471" s="42"/>
      <c r="G8471" s="80" t="s">
        <v>2070</v>
      </c>
      <c r="H8471" s="81">
        <v>1.0</v>
      </c>
      <c r="I8471" s="81">
        <v>0.0</v>
      </c>
      <c r="J8471" s="82">
        <v>5.24</v>
      </c>
      <c r="K8471" s="82">
        <v>5.24</v>
      </c>
    </row>
    <row r="8472" ht="25.5" customHeight="1">
      <c r="A8472" s="77" t="s">
        <v>1940</v>
      </c>
      <c r="B8472" s="78" t="s">
        <v>4973</v>
      </c>
      <c r="C8472" s="77" t="s">
        <v>201</v>
      </c>
      <c r="D8472" s="77" t="s">
        <v>4974</v>
      </c>
      <c r="E8472" s="79" t="s">
        <v>1943</v>
      </c>
      <c r="F8472" s="42"/>
      <c r="G8472" s="80" t="s">
        <v>2070</v>
      </c>
      <c r="H8472" s="81">
        <v>1.0</v>
      </c>
      <c r="I8472" s="81">
        <v>0.0</v>
      </c>
      <c r="J8472" s="82">
        <v>1.0</v>
      </c>
      <c r="K8472" s="82">
        <v>1.0</v>
      </c>
    </row>
    <row r="8473" ht="25.5" customHeight="1">
      <c r="A8473" s="77" t="s">
        <v>1940</v>
      </c>
      <c r="B8473" s="78" t="s">
        <v>4967</v>
      </c>
      <c r="C8473" s="77" t="s">
        <v>201</v>
      </c>
      <c r="D8473" s="77" t="s">
        <v>4968</v>
      </c>
      <c r="E8473" s="79" t="s">
        <v>1943</v>
      </c>
      <c r="F8473" s="42"/>
      <c r="G8473" s="80" t="s">
        <v>2070</v>
      </c>
      <c r="H8473" s="81">
        <v>1.0</v>
      </c>
      <c r="I8473" s="81">
        <v>0.0</v>
      </c>
      <c r="J8473" s="82">
        <v>1.43</v>
      </c>
      <c r="K8473" s="82">
        <v>1.43</v>
      </c>
    </row>
    <row r="8474" ht="13.5" customHeight="1">
      <c r="A8474" s="64"/>
      <c r="B8474" s="64"/>
      <c r="C8474" s="64"/>
      <c r="D8474" s="64"/>
      <c r="E8474" s="64"/>
      <c r="F8474" s="64" t="s">
        <v>1935</v>
      </c>
      <c r="G8474" s="74">
        <v>10.7</v>
      </c>
      <c r="H8474" s="64" t="s">
        <v>1936</v>
      </c>
      <c r="I8474" s="74">
        <v>11.51</v>
      </c>
      <c r="J8474" s="64" t="s">
        <v>1937</v>
      </c>
      <c r="K8474" s="74">
        <v>22.21</v>
      </c>
    </row>
    <row r="8475" ht="13.5" customHeight="1">
      <c r="A8475" s="64"/>
      <c r="B8475" s="64"/>
      <c r="C8475" s="64"/>
      <c r="D8475" s="64"/>
      <c r="E8475" s="64"/>
      <c r="F8475" s="64" t="s">
        <v>1938</v>
      </c>
      <c r="G8475" s="74">
        <v>7.39</v>
      </c>
      <c r="H8475" s="75" t="s">
        <v>1939</v>
      </c>
      <c r="I8475" s="34"/>
      <c r="J8475" s="64"/>
      <c r="K8475" s="74">
        <v>38.79</v>
      </c>
    </row>
    <row r="8476" ht="0.75" customHeight="1">
      <c r="A8476" s="76"/>
      <c r="B8476" s="76"/>
      <c r="C8476" s="76"/>
      <c r="D8476" s="76"/>
      <c r="E8476" s="76"/>
      <c r="F8476" s="76"/>
      <c r="G8476" s="76"/>
      <c r="H8476" s="76"/>
      <c r="I8476" s="76"/>
      <c r="J8476" s="76"/>
      <c r="K8476" s="76"/>
    </row>
    <row r="8477" ht="18.0" customHeight="1">
      <c r="A8477" s="39"/>
      <c r="B8477" s="43" t="s">
        <v>83</v>
      </c>
      <c r="C8477" s="39" t="s">
        <v>84</v>
      </c>
      <c r="D8477" s="39" t="s">
        <v>24</v>
      </c>
      <c r="E8477" s="40" t="s">
        <v>1911</v>
      </c>
      <c r="F8477" s="42"/>
      <c r="G8477" s="54" t="s">
        <v>85</v>
      </c>
      <c r="H8477" s="43" t="s">
        <v>25</v>
      </c>
      <c r="I8477" s="43" t="s">
        <v>1912</v>
      </c>
      <c r="J8477" s="43" t="s">
        <v>86</v>
      </c>
      <c r="K8477" s="43" t="s">
        <v>26</v>
      </c>
    </row>
    <row r="8478" ht="24.0" customHeight="1">
      <c r="A8478" s="56" t="s">
        <v>1913</v>
      </c>
      <c r="B8478" s="58" t="s">
        <v>2562</v>
      </c>
      <c r="C8478" s="56" t="s">
        <v>122</v>
      </c>
      <c r="D8478" s="56" t="s">
        <v>2563</v>
      </c>
      <c r="E8478" s="66" t="s">
        <v>1918</v>
      </c>
      <c r="F8478" s="42"/>
      <c r="G8478" s="57" t="s">
        <v>1134</v>
      </c>
      <c r="H8478" s="67">
        <v>1.0</v>
      </c>
      <c r="I8478" s="59"/>
      <c r="J8478" s="59">
        <v>30.22</v>
      </c>
      <c r="K8478" s="59">
        <v>30.22</v>
      </c>
    </row>
    <row r="8479" ht="25.5" customHeight="1">
      <c r="A8479" s="68" t="s">
        <v>1915</v>
      </c>
      <c r="B8479" s="69" t="s">
        <v>5226</v>
      </c>
      <c r="C8479" s="68" t="s">
        <v>122</v>
      </c>
      <c r="D8479" s="68" t="s">
        <v>5227</v>
      </c>
      <c r="E8479" s="70" t="s">
        <v>1918</v>
      </c>
      <c r="F8479" s="42"/>
      <c r="G8479" s="71" t="s">
        <v>1134</v>
      </c>
      <c r="H8479" s="72">
        <v>1.0</v>
      </c>
      <c r="I8479" s="72">
        <v>0.0</v>
      </c>
      <c r="J8479" s="73">
        <v>0.56</v>
      </c>
      <c r="K8479" s="73">
        <v>0.56</v>
      </c>
    </row>
    <row r="8480" ht="25.5" customHeight="1">
      <c r="A8480" s="77" t="s">
        <v>1940</v>
      </c>
      <c r="B8480" s="78" t="s">
        <v>5442</v>
      </c>
      <c r="C8480" s="77" t="s">
        <v>122</v>
      </c>
      <c r="D8480" s="77" t="s">
        <v>5443</v>
      </c>
      <c r="E8480" s="79" t="s">
        <v>1943</v>
      </c>
      <c r="F8480" s="42"/>
      <c r="G8480" s="80" t="s">
        <v>1134</v>
      </c>
      <c r="H8480" s="81">
        <v>1.0</v>
      </c>
      <c r="I8480" s="81">
        <v>0.0</v>
      </c>
      <c r="J8480" s="82">
        <v>0.08</v>
      </c>
      <c r="K8480" s="82">
        <v>0.08</v>
      </c>
    </row>
    <row r="8481" ht="25.5" customHeight="1">
      <c r="A8481" s="77" t="s">
        <v>1940</v>
      </c>
      <c r="B8481" s="78" t="s">
        <v>2492</v>
      </c>
      <c r="C8481" s="77" t="s">
        <v>122</v>
      </c>
      <c r="D8481" s="77" t="s">
        <v>2493</v>
      </c>
      <c r="E8481" s="79" t="s">
        <v>1943</v>
      </c>
      <c r="F8481" s="42"/>
      <c r="G8481" s="80" t="s">
        <v>1134</v>
      </c>
      <c r="H8481" s="81">
        <v>1.0</v>
      </c>
      <c r="I8481" s="81">
        <v>0.0</v>
      </c>
      <c r="J8481" s="82">
        <v>1.43</v>
      </c>
      <c r="K8481" s="82">
        <v>1.43</v>
      </c>
    </row>
    <row r="8482" ht="25.5" customHeight="1">
      <c r="A8482" s="77" t="s">
        <v>1940</v>
      </c>
      <c r="B8482" s="78" t="s">
        <v>5444</v>
      </c>
      <c r="C8482" s="77" t="s">
        <v>122</v>
      </c>
      <c r="D8482" s="77" t="s">
        <v>5445</v>
      </c>
      <c r="E8482" s="79" t="s">
        <v>1943</v>
      </c>
      <c r="F8482" s="42"/>
      <c r="G8482" s="80" t="s">
        <v>1134</v>
      </c>
      <c r="H8482" s="81">
        <v>1.0</v>
      </c>
      <c r="I8482" s="81">
        <v>0.0</v>
      </c>
      <c r="J8482" s="82">
        <v>1.28</v>
      </c>
      <c r="K8482" s="82">
        <v>1.28</v>
      </c>
    </row>
    <row r="8483" ht="25.5" customHeight="1">
      <c r="A8483" s="77" t="s">
        <v>1940</v>
      </c>
      <c r="B8483" s="78" t="s">
        <v>2496</v>
      </c>
      <c r="C8483" s="77" t="s">
        <v>122</v>
      </c>
      <c r="D8483" s="77" t="s">
        <v>2497</v>
      </c>
      <c r="E8483" s="79" t="s">
        <v>1943</v>
      </c>
      <c r="F8483" s="42"/>
      <c r="G8483" s="80" t="s">
        <v>1134</v>
      </c>
      <c r="H8483" s="81">
        <v>1.0</v>
      </c>
      <c r="I8483" s="81">
        <v>0.0</v>
      </c>
      <c r="J8483" s="82">
        <v>0.08</v>
      </c>
      <c r="K8483" s="82">
        <v>0.08</v>
      </c>
    </row>
    <row r="8484" ht="24.0" customHeight="1">
      <c r="A8484" s="77" t="s">
        <v>1940</v>
      </c>
      <c r="B8484" s="78" t="s">
        <v>5228</v>
      </c>
      <c r="C8484" s="77" t="s">
        <v>122</v>
      </c>
      <c r="D8484" s="77" t="s">
        <v>5229</v>
      </c>
      <c r="E8484" s="79" t="s">
        <v>1948</v>
      </c>
      <c r="F8484" s="42"/>
      <c r="G8484" s="80" t="s">
        <v>1134</v>
      </c>
      <c r="H8484" s="81">
        <v>1.0</v>
      </c>
      <c r="I8484" s="81">
        <v>0.0</v>
      </c>
      <c r="J8484" s="82">
        <v>26.79</v>
      </c>
      <c r="K8484" s="82">
        <v>26.79</v>
      </c>
    </row>
    <row r="8485" ht="13.5" customHeight="1">
      <c r="A8485" s="64"/>
      <c r="B8485" s="64"/>
      <c r="C8485" s="64"/>
      <c r="D8485" s="64"/>
      <c r="E8485" s="64"/>
      <c r="F8485" s="64" t="s">
        <v>1935</v>
      </c>
      <c r="G8485" s="74">
        <v>13.17</v>
      </c>
      <c r="H8485" s="64" t="s">
        <v>1936</v>
      </c>
      <c r="I8485" s="74">
        <v>14.18</v>
      </c>
      <c r="J8485" s="64" t="s">
        <v>1937</v>
      </c>
      <c r="K8485" s="74">
        <v>27.35</v>
      </c>
    </row>
    <row r="8486" ht="13.5" customHeight="1">
      <c r="A8486" s="64"/>
      <c r="B8486" s="64"/>
      <c r="C8486" s="64"/>
      <c r="D8486" s="64"/>
      <c r="E8486" s="64"/>
      <c r="F8486" s="64" t="s">
        <v>1938</v>
      </c>
      <c r="G8486" s="74">
        <v>7.11</v>
      </c>
      <c r="H8486" s="75" t="s">
        <v>1939</v>
      </c>
      <c r="I8486" s="34"/>
      <c r="J8486" s="64"/>
      <c r="K8486" s="74">
        <v>37.33</v>
      </c>
    </row>
    <row r="8487" ht="0.75" customHeight="1">
      <c r="A8487" s="76"/>
      <c r="B8487" s="76"/>
      <c r="C8487" s="76"/>
      <c r="D8487" s="76"/>
      <c r="E8487" s="76"/>
      <c r="F8487" s="76"/>
      <c r="G8487" s="76"/>
      <c r="H8487" s="76"/>
      <c r="I8487" s="76"/>
      <c r="J8487" s="76"/>
      <c r="K8487" s="76"/>
    </row>
    <row r="8488" ht="18.0" customHeight="1">
      <c r="A8488" s="39"/>
      <c r="B8488" s="43" t="s">
        <v>83</v>
      </c>
      <c r="C8488" s="39" t="s">
        <v>84</v>
      </c>
      <c r="D8488" s="39" t="s">
        <v>24</v>
      </c>
      <c r="E8488" s="40" t="s">
        <v>1911</v>
      </c>
      <c r="F8488" s="42"/>
      <c r="G8488" s="54" t="s">
        <v>85</v>
      </c>
      <c r="H8488" s="43" t="s">
        <v>25</v>
      </c>
      <c r="I8488" s="43" t="s">
        <v>1912</v>
      </c>
      <c r="J8488" s="43" t="s">
        <v>86</v>
      </c>
      <c r="K8488" s="43" t="s">
        <v>26</v>
      </c>
    </row>
    <row r="8489" ht="25.5" customHeight="1">
      <c r="A8489" s="56" t="s">
        <v>1913</v>
      </c>
      <c r="B8489" s="58" t="s">
        <v>1933</v>
      </c>
      <c r="C8489" s="56" t="s">
        <v>122</v>
      </c>
      <c r="D8489" s="56" t="s">
        <v>1934</v>
      </c>
      <c r="E8489" s="66" t="s">
        <v>1918</v>
      </c>
      <c r="F8489" s="42"/>
      <c r="G8489" s="57" t="s">
        <v>1919</v>
      </c>
      <c r="H8489" s="67">
        <v>1.0</v>
      </c>
      <c r="I8489" s="59"/>
      <c r="J8489" s="59">
        <v>5298.8</v>
      </c>
      <c r="K8489" s="59">
        <v>5298.8</v>
      </c>
    </row>
    <row r="8490" ht="25.5" customHeight="1">
      <c r="A8490" s="68" t="s">
        <v>1915</v>
      </c>
      <c r="B8490" s="69" t="s">
        <v>5230</v>
      </c>
      <c r="C8490" s="68" t="s">
        <v>122</v>
      </c>
      <c r="D8490" s="68" t="s">
        <v>5231</v>
      </c>
      <c r="E8490" s="70" t="s">
        <v>1918</v>
      </c>
      <c r="F8490" s="42"/>
      <c r="G8490" s="71" t="s">
        <v>1919</v>
      </c>
      <c r="H8490" s="72">
        <v>1.0</v>
      </c>
      <c r="I8490" s="72">
        <v>0.0</v>
      </c>
      <c r="J8490" s="73">
        <v>74.74</v>
      </c>
      <c r="K8490" s="73">
        <v>74.74</v>
      </c>
    </row>
    <row r="8491" ht="25.5" customHeight="1">
      <c r="A8491" s="77" t="s">
        <v>1940</v>
      </c>
      <c r="B8491" s="78" t="s">
        <v>4803</v>
      </c>
      <c r="C8491" s="77" t="s">
        <v>122</v>
      </c>
      <c r="D8491" s="77" t="s">
        <v>4804</v>
      </c>
      <c r="E8491" s="79" t="s">
        <v>1943</v>
      </c>
      <c r="F8491" s="42"/>
      <c r="G8491" s="80" t="s">
        <v>1919</v>
      </c>
      <c r="H8491" s="81">
        <v>1.0</v>
      </c>
      <c r="I8491" s="81">
        <v>0.0</v>
      </c>
      <c r="J8491" s="82">
        <v>15.46</v>
      </c>
      <c r="K8491" s="82">
        <v>15.46</v>
      </c>
    </row>
    <row r="8492" ht="25.5" customHeight="1">
      <c r="A8492" s="77" t="s">
        <v>1940</v>
      </c>
      <c r="B8492" s="78" t="s">
        <v>5446</v>
      </c>
      <c r="C8492" s="77" t="s">
        <v>122</v>
      </c>
      <c r="D8492" s="77" t="s">
        <v>5447</v>
      </c>
      <c r="E8492" s="79" t="s">
        <v>1943</v>
      </c>
      <c r="F8492" s="42"/>
      <c r="G8492" s="80" t="s">
        <v>1919</v>
      </c>
      <c r="H8492" s="81">
        <v>1.0</v>
      </c>
      <c r="I8492" s="81">
        <v>0.0</v>
      </c>
      <c r="J8492" s="82">
        <v>241.99</v>
      </c>
      <c r="K8492" s="82">
        <v>241.99</v>
      </c>
    </row>
    <row r="8493" ht="24.0" customHeight="1">
      <c r="A8493" s="77" t="s">
        <v>1940</v>
      </c>
      <c r="B8493" s="78" t="s">
        <v>5232</v>
      </c>
      <c r="C8493" s="77" t="s">
        <v>122</v>
      </c>
      <c r="D8493" s="77" t="s">
        <v>5233</v>
      </c>
      <c r="E8493" s="79" t="s">
        <v>1948</v>
      </c>
      <c r="F8493" s="42"/>
      <c r="G8493" s="80" t="s">
        <v>1919</v>
      </c>
      <c r="H8493" s="81">
        <v>1.0</v>
      </c>
      <c r="I8493" s="81">
        <v>0.0</v>
      </c>
      <c r="J8493" s="82">
        <v>4680.64</v>
      </c>
      <c r="K8493" s="82">
        <v>4680.64</v>
      </c>
    </row>
    <row r="8494" ht="25.5" customHeight="1">
      <c r="A8494" s="77" t="s">
        <v>1940</v>
      </c>
      <c r="B8494" s="78" t="s">
        <v>4807</v>
      </c>
      <c r="C8494" s="77" t="s">
        <v>122</v>
      </c>
      <c r="D8494" s="77" t="s">
        <v>4808</v>
      </c>
      <c r="E8494" s="79" t="s">
        <v>1943</v>
      </c>
      <c r="F8494" s="42"/>
      <c r="G8494" s="80" t="s">
        <v>1919</v>
      </c>
      <c r="H8494" s="81">
        <v>1.0</v>
      </c>
      <c r="I8494" s="81">
        <v>0.0</v>
      </c>
      <c r="J8494" s="82">
        <v>270.51</v>
      </c>
      <c r="K8494" s="82">
        <v>270.51</v>
      </c>
    </row>
    <row r="8495" ht="25.5" customHeight="1">
      <c r="A8495" s="77" t="s">
        <v>1940</v>
      </c>
      <c r="B8495" s="78" t="s">
        <v>5448</v>
      </c>
      <c r="C8495" s="77" t="s">
        <v>122</v>
      </c>
      <c r="D8495" s="77" t="s">
        <v>5449</v>
      </c>
      <c r="E8495" s="79" t="s">
        <v>1943</v>
      </c>
      <c r="F8495" s="42"/>
      <c r="G8495" s="80" t="s">
        <v>1919</v>
      </c>
      <c r="H8495" s="81">
        <v>1.0</v>
      </c>
      <c r="I8495" s="81">
        <v>0.0</v>
      </c>
      <c r="J8495" s="82">
        <v>15.46</v>
      </c>
      <c r="K8495" s="82">
        <v>15.46</v>
      </c>
    </row>
    <row r="8496" ht="13.5" customHeight="1">
      <c r="A8496" s="64"/>
      <c r="B8496" s="64"/>
      <c r="C8496" s="64"/>
      <c r="D8496" s="64"/>
      <c r="E8496" s="64"/>
      <c r="F8496" s="64" t="s">
        <v>1935</v>
      </c>
      <c r="G8496" s="74">
        <v>2885.54</v>
      </c>
      <c r="H8496" s="64" t="s">
        <v>1936</v>
      </c>
      <c r="I8496" s="74">
        <v>1869.84</v>
      </c>
      <c r="J8496" s="64" t="s">
        <v>1937</v>
      </c>
      <c r="K8496" s="74">
        <v>4755.38</v>
      </c>
    </row>
    <row r="8497" ht="13.5" customHeight="1">
      <c r="A8497" s="64"/>
      <c r="B8497" s="64"/>
      <c r="C8497" s="64"/>
      <c r="D8497" s="64"/>
      <c r="E8497" s="64"/>
      <c r="F8497" s="64" t="s">
        <v>1938</v>
      </c>
      <c r="G8497" s="74">
        <v>1247.33</v>
      </c>
      <c r="H8497" s="75" t="s">
        <v>1939</v>
      </c>
      <c r="I8497" s="34"/>
      <c r="J8497" s="64"/>
      <c r="K8497" s="74">
        <v>6546.13</v>
      </c>
    </row>
    <row r="8498" ht="0.75" customHeight="1">
      <c r="A8498" s="76"/>
      <c r="B8498" s="76"/>
      <c r="C8498" s="76"/>
      <c r="D8498" s="76"/>
      <c r="E8498" s="76"/>
      <c r="F8498" s="76"/>
      <c r="G8498" s="76"/>
      <c r="H8498" s="76"/>
      <c r="I8498" s="76"/>
      <c r="J8498" s="76"/>
      <c r="K8498" s="76"/>
    </row>
    <row r="8499" ht="18.0" customHeight="1">
      <c r="A8499" s="39"/>
      <c r="B8499" s="43" t="s">
        <v>83</v>
      </c>
      <c r="C8499" s="39" t="s">
        <v>84</v>
      </c>
      <c r="D8499" s="39" t="s">
        <v>24</v>
      </c>
      <c r="E8499" s="40" t="s">
        <v>1911</v>
      </c>
      <c r="F8499" s="42"/>
      <c r="G8499" s="54" t="s">
        <v>85</v>
      </c>
      <c r="H8499" s="43" t="s">
        <v>25</v>
      </c>
      <c r="I8499" s="43" t="s">
        <v>1912</v>
      </c>
      <c r="J8499" s="43" t="s">
        <v>86</v>
      </c>
      <c r="K8499" s="43" t="s">
        <v>26</v>
      </c>
    </row>
    <row r="8500" ht="25.5" customHeight="1">
      <c r="A8500" s="56" t="s">
        <v>1913</v>
      </c>
      <c r="B8500" s="58" t="s">
        <v>5450</v>
      </c>
      <c r="C8500" s="56" t="s">
        <v>122</v>
      </c>
      <c r="D8500" s="56" t="s">
        <v>5451</v>
      </c>
      <c r="E8500" s="66" t="s">
        <v>1999</v>
      </c>
      <c r="F8500" s="42"/>
      <c r="G8500" s="57" t="s">
        <v>2000</v>
      </c>
      <c r="H8500" s="67">
        <v>1.0</v>
      </c>
      <c r="I8500" s="59"/>
      <c r="J8500" s="59">
        <v>0.68</v>
      </c>
      <c r="K8500" s="59">
        <v>0.68</v>
      </c>
    </row>
    <row r="8501" ht="25.5" customHeight="1">
      <c r="A8501" s="68" t="s">
        <v>1915</v>
      </c>
      <c r="B8501" s="69" t="s">
        <v>5452</v>
      </c>
      <c r="C8501" s="68" t="s">
        <v>122</v>
      </c>
      <c r="D8501" s="68" t="s">
        <v>5453</v>
      </c>
      <c r="E8501" s="70" t="s">
        <v>3923</v>
      </c>
      <c r="F8501" s="42"/>
      <c r="G8501" s="71" t="s">
        <v>1134</v>
      </c>
      <c r="H8501" s="72">
        <v>1.0</v>
      </c>
      <c r="I8501" s="72">
        <v>0.0</v>
      </c>
      <c r="J8501" s="73">
        <v>0.68</v>
      </c>
      <c r="K8501" s="73">
        <v>0.68</v>
      </c>
    </row>
    <row r="8502" ht="13.5" customHeight="1">
      <c r="A8502" s="64"/>
      <c r="B8502" s="64"/>
      <c r="C8502" s="64"/>
      <c r="D8502" s="64"/>
      <c r="E8502" s="64"/>
      <c r="F8502" s="64" t="s">
        <v>1935</v>
      </c>
      <c r="G8502" s="74">
        <v>0.0</v>
      </c>
      <c r="H8502" s="64" t="s">
        <v>1936</v>
      </c>
      <c r="I8502" s="74">
        <v>0.0</v>
      </c>
      <c r="J8502" s="64" t="s">
        <v>1937</v>
      </c>
      <c r="K8502" s="74">
        <v>0.0</v>
      </c>
    </row>
    <row r="8503" ht="13.5" customHeight="1">
      <c r="A8503" s="64"/>
      <c r="B8503" s="64"/>
      <c r="C8503" s="64"/>
      <c r="D8503" s="64"/>
      <c r="E8503" s="64"/>
      <c r="F8503" s="64" t="s">
        <v>1938</v>
      </c>
      <c r="G8503" s="74">
        <v>0.16</v>
      </c>
      <c r="H8503" s="75" t="s">
        <v>1939</v>
      </c>
      <c r="I8503" s="34"/>
      <c r="J8503" s="64"/>
      <c r="K8503" s="74">
        <v>0.84</v>
      </c>
    </row>
    <row r="8504" ht="0.75" customHeight="1">
      <c r="A8504" s="76"/>
      <c r="B8504" s="76"/>
      <c r="C8504" s="76"/>
      <c r="D8504" s="76"/>
      <c r="E8504" s="76"/>
      <c r="F8504" s="76"/>
      <c r="G8504" s="76"/>
      <c r="H8504" s="76"/>
      <c r="I8504" s="76"/>
      <c r="J8504" s="76"/>
      <c r="K8504" s="76"/>
    </row>
    <row r="8505" ht="18.0" customHeight="1">
      <c r="A8505" s="39"/>
      <c r="B8505" s="43" t="s">
        <v>83</v>
      </c>
      <c r="C8505" s="39" t="s">
        <v>84</v>
      </c>
      <c r="D8505" s="39" t="s">
        <v>24</v>
      </c>
      <c r="E8505" s="40" t="s">
        <v>1911</v>
      </c>
      <c r="F8505" s="42"/>
      <c r="G8505" s="54" t="s">
        <v>85</v>
      </c>
      <c r="H8505" s="43" t="s">
        <v>25</v>
      </c>
      <c r="I8505" s="43" t="s">
        <v>1912</v>
      </c>
      <c r="J8505" s="43" t="s">
        <v>86</v>
      </c>
      <c r="K8505" s="43" t="s">
        <v>26</v>
      </c>
    </row>
    <row r="8506" ht="25.5" customHeight="1">
      <c r="A8506" s="56" t="s">
        <v>1913</v>
      </c>
      <c r="B8506" s="58" t="s">
        <v>5452</v>
      </c>
      <c r="C8506" s="56" t="s">
        <v>122</v>
      </c>
      <c r="D8506" s="56" t="s">
        <v>5453</v>
      </c>
      <c r="E8506" s="66" t="s">
        <v>3923</v>
      </c>
      <c r="F8506" s="42"/>
      <c r="G8506" s="57" t="s">
        <v>1134</v>
      </c>
      <c r="H8506" s="67">
        <v>1.0</v>
      </c>
      <c r="I8506" s="59"/>
      <c r="J8506" s="59">
        <v>0.68</v>
      </c>
      <c r="K8506" s="59">
        <v>0.68</v>
      </c>
    </row>
    <row r="8507" ht="25.5" customHeight="1">
      <c r="A8507" s="77" t="s">
        <v>1940</v>
      </c>
      <c r="B8507" s="78" t="s">
        <v>5039</v>
      </c>
      <c r="C8507" s="77" t="s">
        <v>122</v>
      </c>
      <c r="D8507" s="77" t="s">
        <v>5040</v>
      </c>
      <c r="E8507" s="79" t="s">
        <v>5041</v>
      </c>
      <c r="F8507" s="42"/>
      <c r="G8507" s="80" t="s">
        <v>5042</v>
      </c>
      <c r="H8507" s="81">
        <v>0.63</v>
      </c>
      <c r="I8507" s="81">
        <v>0.0</v>
      </c>
      <c r="J8507" s="82">
        <v>1.08</v>
      </c>
      <c r="K8507" s="82">
        <v>0.68</v>
      </c>
    </row>
    <row r="8508" ht="13.5" customHeight="1">
      <c r="A8508" s="64"/>
      <c r="B8508" s="64"/>
      <c r="C8508" s="64"/>
      <c r="D8508" s="64"/>
      <c r="E8508" s="64"/>
      <c r="F8508" s="64" t="s">
        <v>1935</v>
      </c>
      <c r="G8508" s="74">
        <v>0.0</v>
      </c>
      <c r="H8508" s="64" t="s">
        <v>1936</v>
      </c>
      <c r="I8508" s="74">
        <v>0.0</v>
      </c>
      <c r="J8508" s="64" t="s">
        <v>1937</v>
      </c>
      <c r="K8508" s="74">
        <v>0.0</v>
      </c>
    </row>
    <row r="8509" ht="13.5" customHeight="1">
      <c r="A8509" s="64"/>
      <c r="B8509" s="64"/>
      <c r="C8509" s="64"/>
      <c r="D8509" s="64"/>
      <c r="E8509" s="64"/>
      <c r="F8509" s="64" t="s">
        <v>1938</v>
      </c>
      <c r="G8509" s="74">
        <v>0.16</v>
      </c>
      <c r="H8509" s="75" t="s">
        <v>1939</v>
      </c>
      <c r="I8509" s="34"/>
      <c r="J8509" s="64"/>
      <c r="K8509" s="74">
        <v>0.84</v>
      </c>
    </row>
    <row r="8510" ht="0.75" customHeight="1">
      <c r="A8510" s="76"/>
      <c r="B8510" s="76"/>
      <c r="C8510" s="76"/>
      <c r="D8510" s="76"/>
      <c r="E8510" s="76"/>
      <c r="F8510" s="76"/>
      <c r="G8510" s="76"/>
      <c r="H8510" s="76"/>
      <c r="I8510" s="76"/>
      <c r="J8510" s="76"/>
      <c r="K8510" s="76"/>
    </row>
    <row r="8511" ht="18.0" customHeight="1">
      <c r="A8511" s="39"/>
      <c r="B8511" s="43" t="s">
        <v>83</v>
      </c>
      <c r="C8511" s="39" t="s">
        <v>84</v>
      </c>
      <c r="D8511" s="39" t="s">
        <v>24</v>
      </c>
      <c r="E8511" s="40" t="s">
        <v>1911</v>
      </c>
      <c r="F8511" s="42"/>
      <c r="G8511" s="54" t="s">
        <v>85</v>
      </c>
      <c r="H8511" s="43" t="s">
        <v>25</v>
      </c>
      <c r="I8511" s="43" t="s">
        <v>1912</v>
      </c>
      <c r="J8511" s="43" t="s">
        <v>86</v>
      </c>
      <c r="K8511" s="43" t="s">
        <v>26</v>
      </c>
    </row>
    <row r="8512" ht="25.5" customHeight="1">
      <c r="A8512" s="56" t="s">
        <v>1913</v>
      </c>
      <c r="B8512" s="58" t="s">
        <v>3119</v>
      </c>
      <c r="C8512" s="56" t="s">
        <v>122</v>
      </c>
      <c r="D8512" s="56" t="s">
        <v>3120</v>
      </c>
      <c r="E8512" s="66" t="s">
        <v>1924</v>
      </c>
      <c r="F8512" s="42"/>
      <c r="G8512" s="57" t="s">
        <v>130</v>
      </c>
      <c r="H8512" s="67">
        <v>1.0</v>
      </c>
      <c r="I8512" s="59"/>
      <c r="J8512" s="59">
        <v>14.99</v>
      </c>
      <c r="K8512" s="59">
        <v>14.99</v>
      </c>
    </row>
    <row r="8513" ht="24.0" customHeight="1">
      <c r="A8513" s="68" t="s">
        <v>1915</v>
      </c>
      <c r="B8513" s="69" t="s">
        <v>2005</v>
      </c>
      <c r="C8513" s="68" t="s">
        <v>122</v>
      </c>
      <c r="D8513" s="68" t="s">
        <v>2006</v>
      </c>
      <c r="E8513" s="70" t="s">
        <v>1918</v>
      </c>
      <c r="F8513" s="42"/>
      <c r="G8513" s="71" t="s">
        <v>1134</v>
      </c>
      <c r="H8513" s="72">
        <v>0.2</v>
      </c>
      <c r="I8513" s="72">
        <v>0.0</v>
      </c>
      <c r="J8513" s="73">
        <v>21.72</v>
      </c>
      <c r="K8513" s="73">
        <v>4.34</v>
      </c>
    </row>
    <row r="8514" ht="24.0" customHeight="1">
      <c r="A8514" s="77" t="s">
        <v>1940</v>
      </c>
      <c r="B8514" s="78" t="s">
        <v>5454</v>
      </c>
      <c r="C8514" s="77" t="s">
        <v>122</v>
      </c>
      <c r="D8514" s="77" t="s">
        <v>5455</v>
      </c>
      <c r="E8514" s="79" t="s">
        <v>1943</v>
      </c>
      <c r="F8514" s="42"/>
      <c r="G8514" s="80" t="s">
        <v>801</v>
      </c>
      <c r="H8514" s="81">
        <v>0.3</v>
      </c>
      <c r="I8514" s="81">
        <v>0.0</v>
      </c>
      <c r="J8514" s="82">
        <v>26.4</v>
      </c>
      <c r="K8514" s="82">
        <v>7.92</v>
      </c>
    </row>
    <row r="8515" ht="24.0" customHeight="1">
      <c r="A8515" s="77" t="s">
        <v>1940</v>
      </c>
      <c r="B8515" s="78" t="s">
        <v>5456</v>
      </c>
      <c r="C8515" s="77" t="s">
        <v>122</v>
      </c>
      <c r="D8515" s="77" t="s">
        <v>5457</v>
      </c>
      <c r="E8515" s="79" t="s">
        <v>1943</v>
      </c>
      <c r="F8515" s="42"/>
      <c r="G8515" s="80" t="s">
        <v>801</v>
      </c>
      <c r="H8515" s="81">
        <v>0.11</v>
      </c>
      <c r="I8515" s="81">
        <v>0.0</v>
      </c>
      <c r="J8515" s="82">
        <v>24.87</v>
      </c>
      <c r="K8515" s="82">
        <v>2.73</v>
      </c>
    </row>
    <row r="8516" ht="13.5" customHeight="1">
      <c r="A8516" s="64"/>
      <c r="B8516" s="64"/>
      <c r="C8516" s="64"/>
      <c r="D8516" s="64"/>
      <c r="E8516" s="64"/>
      <c r="F8516" s="64" t="s">
        <v>1935</v>
      </c>
      <c r="G8516" s="74">
        <v>1.49</v>
      </c>
      <c r="H8516" s="64" t="s">
        <v>1936</v>
      </c>
      <c r="I8516" s="74">
        <v>1.62</v>
      </c>
      <c r="J8516" s="64" t="s">
        <v>1937</v>
      </c>
      <c r="K8516" s="74">
        <v>3.11</v>
      </c>
    </row>
    <row r="8517" ht="13.5" customHeight="1">
      <c r="A8517" s="64"/>
      <c r="B8517" s="64"/>
      <c r="C8517" s="64"/>
      <c r="D8517" s="64"/>
      <c r="E8517" s="64"/>
      <c r="F8517" s="64" t="s">
        <v>1938</v>
      </c>
      <c r="G8517" s="74">
        <v>3.52</v>
      </c>
      <c r="H8517" s="75" t="s">
        <v>1939</v>
      </c>
      <c r="I8517" s="34"/>
      <c r="J8517" s="64"/>
      <c r="K8517" s="74">
        <v>18.51</v>
      </c>
    </row>
    <row r="8518" ht="0.75" customHeight="1">
      <c r="A8518" s="76"/>
      <c r="B8518" s="76"/>
      <c r="C8518" s="76"/>
      <c r="D8518" s="76"/>
      <c r="E8518" s="76"/>
      <c r="F8518" s="76"/>
      <c r="G8518" s="76"/>
      <c r="H8518" s="76"/>
      <c r="I8518" s="76"/>
      <c r="J8518" s="76"/>
      <c r="K8518" s="76"/>
    </row>
    <row r="8519" ht="18.0" customHeight="1">
      <c r="A8519" s="39"/>
      <c r="B8519" s="43" t="s">
        <v>83</v>
      </c>
      <c r="C8519" s="39" t="s">
        <v>84</v>
      </c>
      <c r="D8519" s="39" t="s">
        <v>24</v>
      </c>
      <c r="E8519" s="40" t="s">
        <v>1911</v>
      </c>
      <c r="F8519" s="42"/>
      <c r="G8519" s="54" t="s">
        <v>85</v>
      </c>
      <c r="H8519" s="43" t="s">
        <v>25</v>
      </c>
      <c r="I8519" s="43" t="s">
        <v>1912</v>
      </c>
      <c r="J8519" s="43" t="s">
        <v>86</v>
      </c>
      <c r="K8519" s="43" t="s">
        <v>26</v>
      </c>
    </row>
    <row r="8520" ht="25.5" customHeight="1">
      <c r="A8520" s="56" t="s">
        <v>1913</v>
      </c>
      <c r="B8520" s="58" t="s">
        <v>3967</v>
      </c>
      <c r="C8520" s="56" t="s">
        <v>122</v>
      </c>
      <c r="D8520" s="56" t="s">
        <v>3968</v>
      </c>
      <c r="E8520" s="66" t="s">
        <v>2266</v>
      </c>
      <c r="F8520" s="42"/>
      <c r="G8520" s="57" t="s">
        <v>98</v>
      </c>
      <c r="H8520" s="67">
        <v>1.0</v>
      </c>
      <c r="I8520" s="59"/>
      <c r="J8520" s="59">
        <v>11.19</v>
      </c>
      <c r="K8520" s="59">
        <v>11.19</v>
      </c>
    </row>
    <row r="8521" ht="25.5" customHeight="1">
      <c r="A8521" s="68" t="s">
        <v>1915</v>
      </c>
      <c r="B8521" s="69" t="s">
        <v>2003</v>
      </c>
      <c r="C8521" s="68" t="s">
        <v>122</v>
      </c>
      <c r="D8521" s="68" t="s">
        <v>2004</v>
      </c>
      <c r="E8521" s="70" t="s">
        <v>1918</v>
      </c>
      <c r="F8521" s="42"/>
      <c r="G8521" s="71" t="s">
        <v>1134</v>
      </c>
      <c r="H8521" s="72">
        <v>0.1525</v>
      </c>
      <c r="I8521" s="72">
        <v>0.0</v>
      </c>
      <c r="J8521" s="73">
        <v>26.39</v>
      </c>
      <c r="K8521" s="73">
        <v>4.02</v>
      </c>
    </row>
    <row r="8522" ht="24.0" customHeight="1">
      <c r="A8522" s="68" t="s">
        <v>1915</v>
      </c>
      <c r="B8522" s="69" t="s">
        <v>2005</v>
      </c>
      <c r="C8522" s="68" t="s">
        <v>122</v>
      </c>
      <c r="D8522" s="68" t="s">
        <v>2006</v>
      </c>
      <c r="E8522" s="70" t="s">
        <v>1918</v>
      </c>
      <c r="F8522" s="42"/>
      <c r="G8522" s="71" t="s">
        <v>1134</v>
      </c>
      <c r="H8522" s="72">
        <v>0.0481</v>
      </c>
      <c r="I8522" s="72">
        <v>0.0</v>
      </c>
      <c r="J8522" s="73">
        <v>21.72</v>
      </c>
      <c r="K8522" s="73">
        <v>1.04</v>
      </c>
    </row>
    <row r="8523" ht="25.5" customHeight="1">
      <c r="A8523" s="77" t="s">
        <v>1940</v>
      </c>
      <c r="B8523" s="78" t="s">
        <v>5458</v>
      </c>
      <c r="C8523" s="77" t="s">
        <v>122</v>
      </c>
      <c r="D8523" s="77" t="s">
        <v>5459</v>
      </c>
      <c r="E8523" s="79" t="s">
        <v>1943</v>
      </c>
      <c r="F8523" s="42"/>
      <c r="G8523" s="80" t="s">
        <v>98</v>
      </c>
      <c r="H8523" s="81">
        <v>1.0</v>
      </c>
      <c r="I8523" s="81">
        <v>0.0</v>
      </c>
      <c r="J8523" s="82">
        <v>6.02</v>
      </c>
      <c r="K8523" s="82">
        <v>6.02</v>
      </c>
    </row>
    <row r="8524" ht="25.5" customHeight="1">
      <c r="A8524" s="77" t="s">
        <v>1940</v>
      </c>
      <c r="B8524" s="78" t="s">
        <v>3931</v>
      </c>
      <c r="C8524" s="77" t="s">
        <v>122</v>
      </c>
      <c r="D8524" s="77" t="s">
        <v>3932</v>
      </c>
      <c r="E8524" s="79" t="s">
        <v>1943</v>
      </c>
      <c r="F8524" s="42"/>
      <c r="G8524" s="80" t="s">
        <v>98</v>
      </c>
      <c r="H8524" s="81">
        <v>0.021</v>
      </c>
      <c r="I8524" s="81">
        <v>0.0</v>
      </c>
      <c r="J8524" s="82">
        <v>5.39</v>
      </c>
      <c r="K8524" s="82">
        <v>0.11</v>
      </c>
    </row>
    <row r="8525" ht="13.5" customHeight="1">
      <c r="A8525" s="64"/>
      <c r="B8525" s="64"/>
      <c r="C8525" s="64"/>
      <c r="D8525" s="64"/>
      <c r="E8525" s="64"/>
      <c r="F8525" s="64" t="s">
        <v>1935</v>
      </c>
      <c r="G8525" s="74">
        <v>1.88</v>
      </c>
      <c r="H8525" s="64" t="s">
        <v>1936</v>
      </c>
      <c r="I8525" s="74">
        <v>2.03</v>
      </c>
      <c r="J8525" s="64" t="s">
        <v>1937</v>
      </c>
      <c r="K8525" s="74">
        <v>3.91</v>
      </c>
    </row>
    <row r="8526" ht="13.5" customHeight="1">
      <c r="A8526" s="64"/>
      <c r="B8526" s="64"/>
      <c r="C8526" s="64"/>
      <c r="D8526" s="64"/>
      <c r="E8526" s="64"/>
      <c r="F8526" s="64" t="s">
        <v>1938</v>
      </c>
      <c r="G8526" s="74">
        <v>2.63</v>
      </c>
      <c r="H8526" s="75" t="s">
        <v>1939</v>
      </c>
      <c r="I8526" s="34"/>
      <c r="J8526" s="64"/>
      <c r="K8526" s="74">
        <v>13.82</v>
      </c>
    </row>
    <row r="8527" ht="0.75" customHeight="1">
      <c r="A8527" s="76"/>
      <c r="B8527" s="76"/>
      <c r="C8527" s="76"/>
      <c r="D8527" s="76"/>
      <c r="E8527" s="76"/>
      <c r="F8527" s="76"/>
      <c r="G8527" s="76"/>
      <c r="H8527" s="76"/>
      <c r="I8527" s="76"/>
      <c r="J8527" s="76"/>
      <c r="K8527" s="76"/>
    </row>
    <row r="8528" ht="18.0" customHeight="1">
      <c r="A8528" s="39"/>
      <c r="B8528" s="43" t="s">
        <v>83</v>
      </c>
      <c r="C8528" s="39" t="s">
        <v>84</v>
      </c>
      <c r="D8528" s="39" t="s">
        <v>24</v>
      </c>
      <c r="E8528" s="40" t="s">
        <v>1911</v>
      </c>
      <c r="F8528" s="42"/>
      <c r="G8528" s="54" t="s">
        <v>85</v>
      </c>
      <c r="H8528" s="43" t="s">
        <v>25</v>
      </c>
      <c r="I8528" s="43" t="s">
        <v>86</v>
      </c>
      <c r="J8528" s="43" t="s">
        <v>26</v>
      </c>
      <c r="K8528" s="4"/>
    </row>
    <row r="8529" ht="25.5" customHeight="1">
      <c r="A8529" s="56" t="s">
        <v>1913</v>
      </c>
      <c r="B8529" s="58" t="s">
        <v>1981</v>
      </c>
      <c r="C8529" s="56" t="s">
        <v>104</v>
      </c>
      <c r="D8529" s="56" t="s">
        <v>1982</v>
      </c>
      <c r="E8529" s="66" t="s">
        <v>1967</v>
      </c>
      <c r="F8529" s="42"/>
      <c r="G8529" s="57" t="s">
        <v>1978</v>
      </c>
      <c r="H8529" s="67">
        <v>1.0</v>
      </c>
      <c r="I8529" s="59">
        <v>138.33</v>
      </c>
      <c r="J8529" s="59">
        <v>138.33</v>
      </c>
      <c r="K8529" s="4"/>
    </row>
    <row r="8530" ht="19.5" customHeight="1">
      <c r="A8530" s="39" t="s">
        <v>2462</v>
      </c>
      <c r="B8530" s="43" t="s">
        <v>83</v>
      </c>
      <c r="C8530" s="39" t="s">
        <v>84</v>
      </c>
      <c r="D8530" s="39" t="s">
        <v>1948</v>
      </c>
      <c r="E8530" s="43" t="s">
        <v>1596</v>
      </c>
      <c r="F8530" s="92" t="s">
        <v>1975</v>
      </c>
      <c r="G8530" s="41"/>
      <c r="H8530" s="41"/>
      <c r="I8530" s="42"/>
      <c r="J8530" s="43" t="s">
        <v>2456</v>
      </c>
      <c r="K8530" s="4"/>
    </row>
    <row r="8531" ht="24.0" customHeight="1">
      <c r="A8531" s="77" t="s">
        <v>1940</v>
      </c>
      <c r="B8531" s="78" t="s">
        <v>5460</v>
      </c>
      <c r="C8531" s="77" t="s">
        <v>104</v>
      </c>
      <c r="D8531" s="77" t="s">
        <v>5461</v>
      </c>
      <c r="E8531" s="81">
        <v>1.0</v>
      </c>
      <c r="F8531" s="77"/>
      <c r="G8531" s="77"/>
      <c r="H8531" s="77"/>
      <c r="I8531" s="86" t="s">
        <v>5462</v>
      </c>
      <c r="J8531" s="86" t="s">
        <v>5462</v>
      </c>
      <c r="K8531" s="4"/>
    </row>
    <row r="8532" ht="19.5" customHeight="1">
      <c r="A8532" s="51"/>
      <c r="B8532" s="38"/>
      <c r="C8532" s="38"/>
      <c r="D8532" s="38"/>
      <c r="E8532" s="34"/>
      <c r="F8532" s="51" t="s">
        <v>2469</v>
      </c>
      <c r="G8532" s="38"/>
      <c r="H8532" s="38"/>
      <c r="I8532" s="34"/>
      <c r="J8532" s="93">
        <v>0.0</v>
      </c>
      <c r="K8532" s="4"/>
    </row>
    <row r="8533" ht="19.5" customHeight="1">
      <c r="A8533" s="51"/>
      <c r="B8533" s="38"/>
      <c r="C8533" s="38"/>
      <c r="D8533" s="38"/>
      <c r="E8533" s="34"/>
      <c r="F8533" s="51" t="s">
        <v>2470</v>
      </c>
      <c r="G8533" s="38"/>
      <c r="H8533" s="38"/>
      <c r="I8533" s="34"/>
      <c r="J8533" s="49">
        <v>136.443</v>
      </c>
      <c r="K8533" s="4"/>
    </row>
    <row r="8534" ht="19.5" customHeight="1">
      <c r="A8534" s="51"/>
      <c r="B8534" s="38"/>
      <c r="C8534" s="38"/>
      <c r="D8534" s="38"/>
      <c r="E8534" s="34"/>
      <c r="F8534" s="51" t="s">
        <v>1968</v>
      </c>
      <c r="G8534" s="38"/>
      <c r="H8534" s="38"/>
      <c r="I8534" s="34"/>
      <c r="J8534" s="49">
        <v>136.443</v>
      </c>
      <c r="K8534" s="4"/>
    </row>
    <row r="8535" ht="19.5" customHeight="1">
      <c r="A8535" s="51"/>
      <c r="B8535" s="38"/>
      <c r="C8535" s="38"/>
      <c r="D8535" s="38"/>
      <c r="E8535" s="34"/>
      <c r="F8535" s="51" t="s">
        <v>1969</v>
      </c>
      <c r="G8535" s="38"/>
      <c r="H8535" s="38"/>
      <c r="I8535" s="34"/>
      <c r="J8535" s="49">
        <v>1.0</v>
      </c>
      <c r="K8535" s="4"/>
    </row>
    <row r="8536" ht="19.5" customHeight="1">
      <c r="A8536" s="51"/>
      <c r="B8536" s="38"/>
      <c r="C8536" s="38"/>
      <c r="D8536" s="38"/>
      <c r="E8536" s="34"/>
      <c r="F8536" s="51" t="s">
        <v>1970</v>
      </c>
      <c r="G8536" s="38"/>
      <c r="H8536" s="38"/>
      <c r="I8536" s="34"/>
      <c r="J8536" s="49">
        <v>136.443</v>
      </c>
      <c r="K8536" s="4"/>
    </row>
    <row r="8537" ht="19.5" customHeight="1">
      <c r="A8537" s="39" t="s">
        <v>2158</v>
      </c>
      <c r="B8537" s="43" t="s">
        <v>83</v>
      </c>
      <c r="C8537" s="39" t="s">
        <v>84</v>
      </c>
      <c r="D8537" s="39" t="s">
        <v>2159</v>
      </c>
      <c r="E8537" s="43" t="s">
        <v>1596</v>
      </c>
      <c r="F8537" s="43" t="s">
        <v>1973</v>
      </c>
      <c r="G8537" s="43" t="s">
        <v>1974</v>
      </c>
      <c r="H8537" s="43"/>
      <c r="I8537" s="43"/>
      <c r="J8537" s="43" t="s">
        <v>1975</v>
      </c>
      <c r="K8537" s="4"/>
    </row>
    <row r="8538" ht="24.0" customHeight="1">
      <c r="A8538" s="77" t="s">
        <v>1940</v>
      </c>
      <c r="B8538" s="78" t="s">
        <v>5418</v>
      </c>
      <c r="C8538" s="77" t="s">
        <v>104</v>
      </c>
      <c r="D8538" s="77" t="s">
        <v>5419</v>
      </c>
      <c r="E8538" s="81">
        <v>1.0</v>
      </c>
      <c r="F8538" s="80" t="s">
        <v>1978</v>
      </c>
      <c r="G8538" s="85" t="s">
        <v>2689</v>
      </c>
      <c r="H8538" s="41"/>
      <c r="I8538" s="42"/>
      <c r="J8538" s="86" t="s">
        <v>2689</v>
      </c>
      <c r="K8538" s="4"/>
    </row>
    <row r="8539" ht="24.0" customHeight="1">
      <c r="A8539" s="77" t="s">
        <v>1940</v>
      </c>
      <c r="B8539" s="78" t="s">
        <v>5416</v>
      </c>
      <c r="C8539" s="77" t="s">
        <v>104</v>
      </c>
      <c r="D8539" s="77" t="s">
        <v>5417</v>
      </c>
      <c r="E8539" s="81">
        <v>1.0</v>
      </c>
      <c r="F8539" s="80" t="s">
        <v>1978</v>
      </c>
      <c r="G8539" s="85" t="s">
        <v>2494</v>
      </c>
      <c r="H8539" s="41"/>
      <c r="I8539" s="42"/>
      <c r="J8539" s="86" t="s">
        <v>2494</v>
      </c>
      <c r="K8539" s="4"/>
    </row>
    <row r="8540" ht="25.5" customHeight="1">
      <c r="A8540" s="77" t="s">
        <v>1940</v>
      </c>
      <c r="B8540" s="78" t="s">
        <v>5414</v>
      </c>
      <c r="C8540" s="77" t="s">
        <v>104</v>
      </c>
      <c r="D8540" s="77" t="s">
        <v>5415</v>
      </c>
      <c r="E8540" s="81">
        <v>1.0</v>
      </c>
      <c r="F8540" s="80" t="s">
        <v>1978</v>
      </c>
      <c r="G8540" s="85" t="s">
        <v>2488</v>
      </c>
      <c r="H8540" s="41"/>
      <c r="I8540" s="42"/>
      <c r="J8540" s="86" t="s">
        <v>2488</v>
      </c>
      <c r="K8540" s="4"/>
    </row>
    <row r="8541" ht="24.0" customHeight="1">
      <c r="A8541" s="77" t="s">
        <v>1940</v>
      </c>
      <c r="B8541" s="78" t="s">
        <v>5420</v>
      </c>
      <c r="C8541" s="77" t="s">
        <v>104</v>
      </c>
      <c r="D8541" s="77" t="s">
        <v>5421</v>
      </c>
      <c r="E8541" s="81">
        <v>1.0</v>
      </c>
      <c r="F8541" s="80" t="s">
        <v>1978</v>
      </c>
      <c r="G8541" s="85" t="s">
        <v>2395</v>
      </c>
      <c r="H8541" s="41"/>
      <c r="I8541" s="42"/>
      <c r="J8541" s="86" t="s">
        <v>2395</v>
      </c>
      <c r="K8541" s="4"/>
    </row>
    <row r="8542" ht="19.5" customHeight="1">
      <c r="A8542" s="51"/>
      <c r="B8542" s="38"/>
      <c r="C8542" s="38"/>
      <c r="D8542" s="38"/>
      <c r="E8542" s="34"/>
      <c r="F8542" s="51" t="s">
        <v>2188</v>
      </c>
      <c r="G8542" s="38"/>
      <c r="H8542" s="38"/>
      <c r="I8542" s="34"/>
      <c r="J8542" s="49">
        <v>1.8871</v>
      </c>
      <c r="K8542" s="4"/>
    </row>
    <row r="8543" ht="13.5" customHeight="1">
      <c r="A8543" s="64"/>
      <c r="B8543" s="64"/>
      <c r="C8543" s="64"/>
      <c r="D8543" s="64"/>
      <c r="E8543" s="64" t="s">
        <v>1935</v>
      </c>
      <c r="F8543" s="74">
        <v>0.0</v>
      </c>
      <c r="G8543" s="64" t="s">
        <v>1936</v>
      </c>
      <c r="H8543" s="74">
        <v>136.44</v>
      </c>
      <c r="I8543" s="64" t="s">
        <v>1937</v>
      </c>
      <c r="J8543" s="74">
        <v>136.443</v>
      </c>
      <c r="K8543" s="4"/>
    </row>
    <row r="8544" ht="13.5" customHeight="1">
      <c r="A8544" s="64"/>
      <c r="B8544" s="64"/>
      <c r="C8544" s="64"/>
      <c r="D8544" s="64"/>
      <c r="E8544" s="64" t="s">
        <v>1938</v>
      </c>
      <c r="F8544" s="74">
        <v>32.56</v>
      </c>
      <c r="G8544" s="64"/>
      <c r="H8544" s="75" t="s">
        <v>1939</v>
      </c>
      <c r="I8544" s="34"/>
      <c r="J8544" s="74">
        <v>170.89</v>
      </c>
      <c r="K8544" s="4"/>
    </row>
    <row r="8545" ht="0.75" customHeight="1">
      <c r="A8545" s="76"/>
      <c r="B8545" s="76"/>
      <c r="C8545" s="76"/>
      <c r="D8545" s="76"/>
      <c r="E8545" s="76"/>
      <c r="F8545" s="76"/>
      <c r="G8545" s="76"/>
      <c r="H8545" s="76"/>
      <c r="I8545" s="76"/>
      <c r="J8545" s="76"/>
      <c r="K8545" s="4"/>
    </row>
    <row r="8546" ht="18.0" customHeight="1">
      <c r="A8546" s="39"/>
      <c r="B8546" s="43" t="s">
        <v>83</v>
      </c>
      <c r="C8546" s="39" t="s">
        <v>84</v>
      </c>
      <c r="D8546" s="39" t="s">
        <v>24</v>
      </c>
      <c r="E8546" s="40" t="s">
        <v>1911</v>
      </c>
      <c r="F8546" s="42"/>
      <c r="G8546" s="54" t="s">
        <v>85</v>
      </c>
      <c r="H8546" s="43" t="s">
        <v>25</v>
      </c>
      <c r="I8546" s="43" t="s">
        <v>1912</v>
      </c>
      <c r="J8546" s="43" t="s">
        <v>86</v>
      </c>
      <c r="K8546" s="43" t="s">
        <v>26</v>
      </c>
    </row>
    <row r="8547" ht="25.5" customHeight="1">
      <c r="A8547" s="56" t="s">
        <v>1913</v>
      </c>
      <c r="B8547" s="58" t="s">
        <v>1927</v>
      </c>
      <c r="C8547" s="56" t="s">
        <v>122</v>
      </c>
      <c r="D8547" s="56" t="s">
        <v>1928</v>
      </c>
      <c r="E8547" s="66" t="s">
        <v>1918</v>
      </c>
      <c r="F8547" s="42"/>
      <c r="G8547" s="57" t="s">
        <v>1919</v>
      </c>
      <c r="H8547" s="67">
        <v>1.0</v>
      </c>
      <c r="I8547" s="59"/>
      <c r="J8547" s="59">
        <v>23134.16</v>
      </c>
      <c r="K8547" s="59">
        <v>23134.16</v>
      </c>
    </row>
    <row r="8548" ht="25.5" customHeight="1">
      <c r="A8548" s="68" t="s">
        <v>1915</v>
      </c>
      <c r="B8548" s="69" t="s">
        <v>5238</v>
      </c>
      <c r="C8548" s="68" t="s">
        <v>122</v>
      </c>
      <c r="D8548" s="68" t="s">
        <v>5239</v>
      </c>
      <c r="E8548" s="70" t="s">
        <v>1918</v>
      </c>
      <c r="F8548" s="42"/>
      <c r="G8548" s="71" t="s">
        <v>1919</v>
      </c>
      <c r="H8548" s="72">
        <v>1.0</v>
      </c>
      <c r="I8548" s="72">
        <v>0.0</v>
      </c>
      <c r="J8548" s="73">
        <v>249.64</v>
      </c>
      <c r="K8548" s="73">
        <v>249.64</v>
      </c>
    </row>
    <row r="8549" ht="24.0" customHeight="1">
      <c r="A8549" s="77" t="s">
        <v>1940</v>
      </c>
      <c r="B8549" s="78" t="s">
        <v>5240</v>
      </c>
      <c r="C8549" s="77" t="s">
        <v>122</v>
      </c>
      <c r="D8549" s="77" t="s">
        <v>5241</v>
      </c>
      <c r="E8549" s="79" t="s">
        <v>1948</v>
      </c>
      <c r="F8549" s="42"/>
      <c r="G8549" s="80" t="s">
        <v>1919</v>
      </c>
      <c r="H8549" s="81">
        <v>1.0</v>
      </c>
      <c r="I8549" s="81">
        <v>0.0</v>
      </c>
      <c r="J8549" s="82">
        <v>22450.2</v>
      </c>
      <c r="K8549" s="82">
        <v>22450.2</v>
      </c>
    </row>
    <row r="8550" ht="25.5" customHeight="1">
      <c r="A8550" s="77" t="s">
        <v>1940</v>
      </c>
      <c r="B8550" s="78" t="s">
        <v>4933</v>
      </c>
      <c r="C8550" s="77" t="s">
        <v>122</v>
      </c>
      <c r="D8550" s="77" t="s">
        <v>4934</v>
      </c>
      <c r="E8550" s="79" t="s">
        <v>1943</v>
      </c>
      <c r="F8550" s="42"/>
      <c r="G8550" s="80" t="s">
        <v>1919</v>
      </c>
      <c r="H8550" s="81">
        <v>1.0</v>
      </c>
      <c r="I8550" s="81">
        <v>0.0</v>
      </c>
      <c r="J8550" s="82">
        <v>2.35</v>
      </c>
      <c r="K8550" s="82">
        <v>2.35</v>
      </c>
    </row>
    <row r="8551" ht="25.5" customHeight="1">
      <c r="A8551" s="77" t="s">
        <v>1940</v>
      </c>
      <c r="B8551" s="78" t="s">
        <v>4807</v>
      </c>
      <c r="C8551" s="77" t="s">
        <v>122</v>
      </c>
      <c r="D8551" s="77" t="s">
        <v>4808</v>
      </c>
      <c r="E8551" s="79" t="s">
        <v>1943</v>
      </c>
      <c r="F8551" s="42"/>
      <c r="G8551" s="80" t="s">
        <v>1919</v>
      </c>
      <c r="H8551" s="81">
        <v>1.0</v>
      </c>
      <c r="I8551" s="81">
        <v>0.0</v>
      </c>
      <c r="J8551" s="82">
        <v>270.51</v>
      </c>
      <c r="K8551" s="82">
        <v>270.51</v>
      </c>
    </row>
    <row r="8552" ht="25.5" customHeight="1">
      <c r="A8552" s="77" t="s">
        <v>1940</v>
      </c>
      <c r="B8552" s="78" t="s">
        <v>4937</v>
      </c>
      <c r="C8552" s="77" t="s">
        <v>122</v>
      </c>
      <c r="D8552" s="77" t="s">
        <v>4938</v>
      </c>
      <c r="E8552" s="79" t="s">
        <v>1943</v>
      </c>
      <c r="F8552" s="42"/>
      <c r="G8552" s="80" t="s">
        <v>1919</v>
      </c>
      <c r="H8552" s="81">
        <v>1.0</v>
      </c>
      <c r="I8552" s="81">
        <v>0.0</v>
      </c>
      <c r="J8552" s="82">
        <v>146.0</v>
      </c>
      <c r="K8552" s="82">
        <v>146.0</v>
      </c>
    </row>
    <row r="8553" ht="25.5" customHeight="1">
      <c r="A8553" s="77" t="s">
        <v>1940</v>
      </c>
      <c r="B8553" s="78" t="s">
        <v>4803</v>
      </c>
      <c r="C8553" s="77" t="s">
        <v>122</v>
      </c>
      <c r="D8553" s="77" t="s">
        <v>4804</v>
      </c>
      <c r="E8553" s="79" t="s">
        <v>1943</v>
      </c>
      <c r="F8553" s="42"/>
      <c r="G8553" s="80" t="s">
        <v>1919</v>
      </c>
      <c r="H8553" s="81">
        <v>1.0</v>
      </c>
      <c r="I8553" s="81">
        <v>0.0</v>
      </c>
      <c r="J8553" s="82">
        <v>15.46</v>
      </c>
      <c r="K8553" s="82">
        <v>15.46</v>
      </c>
    </row>
    <row r="8554" ht="13.5" customHeight="1">
      <c r="A8554" s="64"/>
      <c r="B8554" s="64"/>
      <c r="C8554" s="64"/>
      <c r="D8554" s="64"/>
      <c r="E8554" s="64"/>
      <c r="F8554" s="64" t="s">
        <v>1935</v>
      </c>
      <c r="G8554" s="74">
        <v>13774.17</v>
      </c>
      <c r="H8554" s="64" t="s">
        <v>1936</v>
      </c>
      <c r="I8554" s="74">
        <v>8925.67</v>
      </c>
      <c r="J8554" s="64" t="s">
        <v>1937</v>
      </c>
      <c r="K8554" s="74">
        <v>22699.84</v>
      </c>
    </row>
    <row r="8555" ht="13.5" customHeight="1">
      <c r="A8555" s="64"/>
      <c r="B8555" s="64"/>
      <c r="C8555" s="64"/>
      <c r="D8555" s="64"/>
      <c r="E8555" s="64"/>
      <c r="F8555" s="64" t="s">
        <v>1938</v>
      </c>
      <c r="G8555" s="74">
        <v>5445.78</v>
      </c>
      <c r="H8555" s="75" t="s">
        <v>1939</v>
      </c>
      <c r="I8555" s="34"/>
      <c r="J8555" s="64"/>
      <c r="K8555" s="74">
        <v>28579.94</v>
      </c>
    </row>
    <row r="8556" ht="0.75" customHeight="1">
      <c r="A8556" s="76"/>
      <c r="B8556" s="76"/>
      <c r="C8556" s="76"/>
      <c r="D8556" s="76"/>
      <c r="E8556" s="76"/>
      <c r="F8556" s="76"/>
      <c r="G8556" s="76"/>
      <c r="H8556" s="76"/>
      <c r="I8556" s="76"/>
      <c r="J8556" s="76"/>
      <c r="K8556" s="76"/>
    </row>
    <row r="8557" ht="18.0" customHeight="1">
      <c r="A8557" s="39"/>
      <c r="B8557" s="43" t="s">
        <v>83</v>
      </c>
      <c r="C8557" s="39" t="s">
        <v>84</v>
      </c>
      <c r="D8557" s="39" t="s">
        <v>24</v>
      </c>
      <c r="E8557" s="40" t="s">
        <v>1911</v>
      </c>
      <c r="F8557" s="42"/>
      <c r="G8557" s="54" t="s">
        <v>85</v>
      </c>
      <c r="H8557" s="43" t="s">
        <v>25</v>
      </c>
      <c r="I8557" s="43" t="s">
        <v>1912</v>
      </c>
      <c r="J8557" s="43" t="s">
        <v>86</v>
      </c>
      <c r="K8557" s="43" t="s">
        <v>26</v>
      </c>
    </row>
    <row r="8558" ht="25.5" customHeight="1">
      <c r="A8558" s="56" t="s">
        <v>1913</v>
      </c>
      <c r="B8558" s="58" t="s">
        <v>1963</v>
      </c>
      <c r="C8558" s="56" t="s">
        <v>122</v>
      </c>
      <c r="D8558" s="56" t="s">
        <v>1928</v>
      </c>
      <c r="E8558" s="66" t="s">
        <v>1918</v>
      </c>
      <c r="F8558" s="42"/>
      <c r="G8558" s="57" t="s">
        <v>1134</v>
      </c>
      <c r="H8558" s="67">
        <v>1.0</v>
      </c>
      <c r="I8558" s="59"/>
      <c r="J8558" s="59">
        <v>132.67</v>
      </c>
      <c r="K8558" s="59">
        <v>132.67</v>
      </c>
    </row>
    <row r="8559" ht="25.5" customHeight="1">
      <c r="A8559" s="68" t="s">
        <v>1915</v>
      </c>
      <c r="B8559" s="69" t="s">
        <v>5234</v>
      </c>
      <c r="C8559" s="68" t="s">
        <v>122</v>
      </c>
      <c r="D8559" s="68" t="s">
        <v>5235</v>
      </c>
      <c r="E8559" s="70" t="s">
        <v>1918</v>
      </c>
      <c r="F8559" s="42"/>
      <c r="G8559" s="71" t="s">
        <v>1134</v>
      </c>
      <c r="H8559" s="72">
        <v>1.0</v>
      </c>
      <c r="I8559" s="72">
        <v>0.0</v>
      </c>
      <c r="J8559" s="73">
        <v>1.89</v>
      </c>
      <c r="K8559" s="73">
        <v>1.89</v>
      </c>
    </row>
    <row r="8560" ht="24.0" customHeight="1">
      <c r="A8560" s="77" t="s">
        <v>1940</v>
      </c>
      <c r="B8560" s="78" t="s">
        <v>5236</v>
      </c>
      <c r="C8560" s="77" t="s">
        <v>122</v>
      </c>
      <c r="D8560" s="77" t="s">
        <v>5237</v>
      </c>
      <c r="E8560" s="79" t="s">
        <v>1948</v>
      </c>
      <c r="F8560" s="42"/>
      <c r="G8560" s="80" t="s">
        <v>1134</v>
      </c>
      <c r="H8560" s="81">
        <v>1.0</v>
      </c>
      <c r="I8560" s="81">
        <v>0.0</v>
      </c>
      <c r="J8560" s="82">
        <v>128.49</v>
      </c>
      <c r="K8560" s="82">
        <v>128.49</v>
      </c>
    </row>
    <row r="8561" ht="25.5" customHeight="1">
      <c r="A8561" s="77" t="s">
        <v>1940</v>
      </c>
      <c r="B8561" s="78" t="s">
        <v>2492</v>
      </c>
      <c r="C8561" s="77" t="s">
        <v>122</v>
      </c>
      <c r="D8561" s="77" t="s">
        <v>2493</v>
      </c>
      <c r="E8561" s="79" t="s">
        <v>1943</v>
      </c>
      <c r="F8561" s="42"/>
      <c r="G8561" s="80" t="s">
        <v>1134</v>
      </c>
      <c r="H8561" s="81">
        <v>1.0</v>
      </c>
      <c r="I8561" s="81">
        <v>0.0</v>
      </c>
      <c r="J8561" s="82">
        <v>1.43</v>
      </c>
      <c r="K8561" s="82">
        <v>1.43</v>
      </c>
    </row>
    <row r="8562" ht="25.5" customHeight="1">
      <c r="A8562" s="77" t="s">
        <v>1940</v>
      </c>
      <c r="B8562" s="78" t="s">
        <v>5463</v>
      </c>
      <c r="C8562" s="77" t="s">
        <v>122</v>
      </c>
      <c r="D8562" s="77" t="s">
        <v>5464</v>
      </c>
      <c r="E8562" s="79" t="s">
        <v>1943</v>
      </c>
      <c r="F8562" s="42"/>
      <c r="G8562" s="80" t="s">
        <v>1134</v>
      </c>
      <c r="H8562" s="81">
        <v>1.0</v>
      </c>
      <c r="I8562" s="81">
        <v>0.0</v>
      </c>
      <c r="J8562" s="82">
        <v>0.01</v>
      </c>
      <c r="K8562" s="82">
        <v>0.01</v>
      </c>
    </row>
    <row r="8563" ht="25.5" customHeight="1">
      <c r="A8563" s="77" t="s">
        <v>1940</v>
      </c>
      <c r="B8563" s="78" t="s">
        <v>2496</v>
      </c>
      <c r="C8563" s="77" t="s">
        <v>122</v>
      </c>
      <c r="D8563" s="77" t="s">
        <v>2497</v>
      </c>
      <c r="E8563" s="79" t="s">
        <v>1943</v>
      </c>
      <c r="F8563" s="42"/>
      <c r="G8563" s="80" t="s">
        <v>1134</v>
      </c>
      <c r="H8563" s="81">
        <v>1.0</v>
      </c>
      <c r="I8563" s="81">
        <v>0.0</v>
      </c>
      <c r="J8563" s="82">
        <v>0.08</v>
      </c>
      <c r="K8563" s="82">
        <v>0.08</v>
      </c>
    </row>
    <row r="8564" ht="25.5" customHeight="1">
      <c r="A8564" s="77" t="s">
        <v>1940</v>
      </c>
      <c r="B8564" s="78" t="s">
        <v>5465</v>
      </c>
      <c r="C8564" s="77" t="s">
        <v>122</v>
      </c>
      <c r="D8564" s="77" t="s">
        <v>5466</v>
      </c>
      <c r="E8564" s="79" t="s">
        <v>1943</v>
      </c>
      <c r="F8564" s="42"/>
      <c r="G8564" s="80" t="s">
        <v>1134</v>
      </c>
      <c r="H8564" s="81">
        <v>1.0</v>
      </c>
      <c r="I8564" s="81">
        <v>0.0</v>
      </c>
      <c r="J8564" s="82">
        <v>0.77</v>
      </c>
      <c r="K8564" s="82">
        <v>0.77</v>
      </c>
    </row>
    <row r="8565" ht="13.5" customHeight="1">
      <c r="A8565" s="64"/>
      <c r="B8565" s="64"/>
      <c r="C8565" s="64"/>
      <c r="D8565" s="64"/>
      <c r="E8565" s="64"/>
      <c r="F8565" s="64" t="s">
        <v>1935</v>
      </c>
      <c r="G8565" s="74">
        <v>62.82</v>
      </c>
      <c r="H8565" s="64" t="s">
        <v>1936</v>
      </c>
      <c r="I8565" s="74">
        <v>67.56</v>
      </c>
      <c r="J8565" s="64" t="s">
        <v>1937</v>
      </c>
      <c r="K8565" s="74">
        <v>130.38</v>
      </c>
    </row>
    <row r="8566" ht="13.5" customHeight="1">
      <c r="A8566" s="64"/>
      <c r="B8566" s="64"/>
      <c r="C8566" s="64"/>
      <c r="D8566" s="64"/>
      <c r="E8566" s="64"/>
      <c r="F8566" s="64" t="s">
        <v>1938</v>
      </c>
      <c r="G8566" s="74">
        <v>31.23</v>
      </c>
      <c r="H8566" s="75" t="s">
        <v>1939</v>
      </c>
      <c r="I8566" s="34"/>
      <c r="J8566" s="64"/>
      <c r="K8566" s="74">
        <v>163.9</v>
      </c>
    </row>
    <row r="8567" ht="0.75" customHeight="1">
      <c r="A8567" s="76"/>
      <c r="B8567" s="76"/>
      <c r="C8567" s="76"/>
      <c r="D8567" s="76"/>
      <c r="E8567" s="76"/>
      <c r="F8567" s="76"/>
      <c r="G8567" s="76"/>
      <c r="H8567" s="76"/>
      <c r="I8567" s="76"/>
      <c r="J8567" s="76"/>
      <c r="K8567" s="76"/>
    </row>
    <row r="8568" ht="18.0" customHeight="1">
      <c r="A8568" s="39"/>
      <c r="B8568" s="43" t="s">
        <v>83</v>
      </c>
      <c r="C8568" s="39" t="s">
        <v>84</v>
      </c>
      <c r="D8568" s="39" t="s">
        <v>24</v>
      </c>
      <c r="E8568" s="40" t="s">
        <v>1911</v>
      </c>
      <c r="F8568" s="42"/>
      <c r="G8568" s="54" t="s">
        <v>85</v>
      </c>
      <c r="H8568" s="43" t="s">
        <v>25</v>
      </c>
      <c r="I8568" s="43" t="s">
        <v>86</v>
      </c>
      <c r="J8568" s="43" t="s">
        <v>26</v>
      </c>
      <c r="K8568" s="4"/>
    </row>
    <row r="8569" ht="25.5" customHeight="1">
      <c r="A8569" s="56" t="s">
        <v>1913</v>
      </c>
      <c r="B8569" s="58" t="s">
        <v>5467</v>
      </c>
      <c r="C8569" s="56" t="s">
        <v>104</v>
      </c>
      <c r="D8569" s="56" t="s">
        <v>5468</v>
      </c>
      <c r="E8569" s="66" t="s">
        <v>1967</v>
      </c>
      <c r="F8569" s="42"/>
      <c r="G8569" s="57" t="s">
        <v>1978</v>
      </c>
      <c r="H8569" s="67">
        <v>1.0</v>
      </c>
      <c r="I8569" s="59">
        <v>126.52</v>
      </c>
      <c r="J8569" s="59">
        <v>126.52</v>
      </c>
      <c r="K8569" s="4"/>
    </row>
    <row r="8570" ht="19.5" customHeight="1">
      <c r="A8570" s="39" t="s">
        <v>2462</v>
      </c>
      <c r="B8570" s="43" t="s">
        <v>83</v>
      </c>
      <c r="C8570" s="39" t="s">
        <v>84</v>
      </c>
      <c r="D8570" s="39" t="s">
        <v>1948</v>
      </c>
      <c r="E8570" s="43" t="s">
        <v>1596</v>
      </c>
      <c r="F8570" s="92" t="s">
        <v>1975</v>
      </c>
      <c r="G8570" s="41"/>
      <c r="H8570" s="41"/>
      <c r="I8570" s="42"/>
      <c r="J8570" s="43" t="s">
        <v>2456</v>
      </c>
      <c r="K8570" s="4"/>
    </row>
    <row r="8571" ht="24.0" customHeight="1">
      <c r="A8571" s="77" t="s">
        <v>1940</v>
      </c>
      <c r="B8571" s="78" t="s">
        <v>5469</v>
      </c>
      <c r="C8571" s="77" t="s">
        <v>104</v>
      </c>
      <c r="D8571" s="77" t="s">
        <v>5470</v>
      </c>
      <c r="E8571" s="81">
        <v>1.0</v>
      </c>
      <c r="F8571" s="77"/>
      <c r="G8571" s="77"/>
      <c r="H8571" s="77"/>
      <c r="I8571" s="86" t="s">
        <v>4450</v>
      </c>
      <c r="J8571" s="86" t="s">
        <v>4450</v>
      </c>
      <c r="K8571" s="4"/>
    </row>
    <row r="8572" ht="19.5" customHeight="1">
      <c r="A8572" s="51"/>
      <c r="B8572" s="38"/>
      <c r="C8572" s="38"/>
      <c r="D8572" s="38"/>
      <c r="E8572" s="34"/>
      <c r="F8572" s="51" t="s">
        <v>2469</v>
      </c>
      <c r="G8572" s="38"/>
      <c r="H8572" s="38"/>
      <c r="I8572" s="34"/>
      <c r="J8572" s="93">
        <v>0.0</v>
      </c>
      <c r="K8572" s="4"/>
    </row>
    <row r="8573" ht="19.5" customHeight="1">
      <c r="A8573" s="51"/>
      <c r="B8573" s="38"/>
      <c r="C8573" s="38"/>
      <c r="D8573" s="38"/>
      <c r="E8573" s="34"/>
      <c r="F8573" s="51" t="s">
        <v>2470</v>
      </c>
      <c r="G8573" s="38"/>
      <c r="H8573" s="38"/>
      <c r="I8573" s="34"/>
      <c r="J8573" s="49">
        <v>124.6312</v>
      </c>
      <c r="K8573" s="4"/>
    </row>
    <row r="8574" ht="19.5" customHeight="1">
      <c r="A8574" s="51"/>
      <c r="B8574" s="38"/>
      <c r="C8574" s="38"/>
      <c r="D8574" s="38"/>
      <c r="E8574" s="34"/>
      <c r="F8574" s="51" t="s">
        <v>1968</v>
      </c>
      <c r="G8574" s="38"/>
      <c r="H8574" s="38"/>
      <c r="I8574" s="34"/>
      <c r="J8574" s="49">
        <v>124.6312</v>
      </c>
      <c r="K8574" s="4"/>
    </row>
    <row r="8575" ht="19.5" customHeight="1">
      <c r="A8575" s="51"/>
      <c r="B8575" s="38"/>
      <c r="C8575" s="38"/>
      <c r="D8575" s="38"/>
      <c r="E8575" s="34"/>
      <c r="F8575" s="51" t="s">
        <v>1969</v>
      </c>
      <c r="G8575" s="38"/>
      <c r="H8575" s="38"/>
      <c r="I8575" s="34"/>
      <c r="J8575" s="49">
        <v>1.0</v>
      </c>
      <c r="K8575" s="4"/>
    </row>
    <row r="8576" ht="19.5" customHeight="1">
      <c r="A8576" s="51"/>
      <c r="B8576" s="38"/>
      <c r="C8576" s="38"/>
      <c r="D8576" s="38"/>
      <c r="E8576" s="34"/>
      <c r="F8576" s="51" t="s">
        <v>1970</v>
      </c>
      <c r="G8576" s="38"/>
      <c r="H8576" s="38"/>
      <c r="I8576" s="34"/>
      <c r="J8576" s="49">
        <v>124.6312</v>
      </c>
      <c r="K8576" s="4"/>
    </row>
    <row r="8577" ht="19.5" customHeight="1">
      <c r="A8577" s="39" t="s">
        <v>2158</v>
      </c>
      <c r="B8577" s="43" t="s">
        <v>83</v>
      </c>
      <c r="C8577" s="39" t="s">
        <v>84</v>
      </c>
      <c r="D8577" s="39" t="s">
        <v>2159</v>
      </c>
      <c r="E8577" s="43" t="s">
        <v>1596</v>
      </c>
      <c r="F8577" s="43" t="s">
        <v>1973</v>
      </c>
      <c r="G8577" s="43" t="s">
        <v>1974</v>
      </c>
      <c r="H8577" s="43"/>
      <c r="I8577" s="43"/>
      <c r="J8577" s="43" t="s">
        <v>1975</v>
      </c>
      <c r="K8577" s="4"/>
    </row>
    <row r="8578" ht="24.0" customHeight="1">
      <c r="A8578" s="77" t="s">
        <v>1940</v>
      </c>
      <c r="B8578" s="78" t="s">
        <v>5416</v>
      </c>
      <c r="C8578" s="77" t="s">
        <v>104</v>
      </c>
      <c r="D8578" s="77" t="s">
        <v>5417</v>
      </c>
      <c r="E8578" s="81">
        <v>1.0</v>
      </c>
      <c r="F8578" s="80" t="s">
        <v>1978</v>
      </c>
      <c r="G8578" s="85" t="s">
        <v>2494</v>
      </c>
      <c r="H8578" s="41"/>
      <c r="I8578" s="42"/>
      <c r="J8578" s="86" t="s">
        <v>2494</v>
      </c>
      <c r="K8578" s="4"/>
    </row>
    <row r="8579" ht="24.0" customHeight="1">
      <c r="A8579" s="77" t="s">
        <v>1940</v>
      </c>
      <c r="B8579" s="78" t="s">
        <v>5418</v>
      </c>
      <c r="C8579" s="77" t="s">
        <v>104</v>
      </c>
      <c r="D8579" s="77" t="s">
        <v>5419</v>
      </c>
      <c r="E8579" s="81">
        <v>1.0</v>
      </c>
      <c r="F8579" s="80" t="s">
        <v>1978</v>
      </c>
      <c r="G8579" s="85" t="s">
        <v>2689</v>
      </c>
      <c r="H8579" s="41"/>
      <c r="I8579" s="42"/>
      <c r="J8579" s="86" t="s">
        <v>2689</v>
      </c>
      <c r="K8579" s="4"/>
    </row>
    <row r="8580" ht="25.5" customHeight="1">
      <c r="A8580" s="77" t="s">
        <v>1940</v>
      </c>
      <c r="B8580" s="78" t="s">
        <v>5414</v>
      </c>
      <c r="C8580" s="77" t="s">
        <v>104</v>
      </c>
      <c r="D8580" s="77" t="s">
        <v>5415</v>
      </c>
      <c r="E8580" s="81">
        <v>1.0</v>
      </c>
      <c r="F8580" s="80" t="s">
        <v>1978</v>
      </c>
      <c r="G8580" s="85" t="s">
        <v>2488</v>
      </c>
      <c r="H8580" s="41"/>
      <c r="I8580" s="42"/>
      <c r="J8580" s="86" t="s">
        <v>2488</v>
      </c>
      <c r="K8580" s="4"/>
    </row>
    <row r="8581" ht="24.0" customHeight="1">
      <c r="A8581" s="77" t="s">
        <v>1940</v>
      </c>
      <c r="B8581" s="78" t="s">
        <v>5420</v>
      </c>
      <c r="C8581" s="77" t="s">
        <v>104</v>
      </c>
      <c r="D8581" s="77" t="s">
        <v>5421</v>
      </c>
      <c r="E8581" s="81">
        <v>1.0</v>
      </c>
      <c r="F8581" s="80" t="s">
        <v>1978</v>
      </c>
      <c r="G8581" s="85" t="s">
        <v>2395</v>
      </c>
      <c r="H8581" s="41"/>
      <c r="I8581" s="42"/>
      <c r="J8581" s="86" t="s">
        <v>2395</v>
      </c>
      <c r="K8581" s="4"/>
    </row>
    <row r="8582" ht="19.5" customHeight="1">
      <c r="A8582" s="51"/>
      <c r="B8582" s="38"/>
      <c r="C8582" s="38"/>
      <c r="D8582" s="38"/>
      <c r="E8582" s="34"/>
      <c r="F8582" s="51" t="s">
        <v>2188</v>
      </c>
      <c r="G8582" s="38"/>
      <c r="H8582" s="38"/>
      <c r="I8582" s="34"/>
      <c r="J8582" s="49">
        <v>1.8871</v>
      </c>
      <c r="K8582" s="4"/>
    </row>
    <row r="8583" ht="13.5" customHeight="1">
      <c r="A8583" s="64"/>
      <c r="B8583" s="64"/>
      <c r="C8583" s="64"/>
      <c r="D8583" s="64"/>
      <c r="E8583" s="64" t="s">
        <v>1935</v>
      </c>
      <c r="F8583" s="74">
        <v>0.0</v>
      </c>
      <c r="G8583" s="64" t="s">
        <v>1936</v>
      </c>
      <c r="H8583" s="74">
        <v>124.63</v>
      </c>
      <c r="I8583" s="64" t="s">
        <v>1937</v>
      </c>
      <c r="J8583" s="74">
        <v>124.6312</v>
      </c>
      <c r="K8583" s="4"/>
    </row>
    <row r="8584" ht="13.5" customHeight="1">
      <c r="A8584" s="64"/>
      <c r="B8584" s="64"/>
      <c r="C8584" s="64"/>
      <c r="D8584" s="64"/>
      <c r="E8584" s="64" t="s">
        <v>1938</v>
      </c>
      <c r="F8584" s="74">
        <v>29.78</v>
      </c>
      <c r="G8584" s="64"/>
      <c r="H8584" s="75" t="s">
        <v>1939</v>
      </c>
      <c r="I8584" s="34"/>
      <c r="J8584" s="74">
        <v>156.3</v>
      </c>
      <c r="K8584" s="4"/>
    </row>
    <row r="8585" ht="0.75" customHeight="1">
      <c r="A8585" s="76"/>
      <c r="B8585" s="76"/>
      <c r="C8585" s="76"/>
      <c r="D8585" s="76"/>
      <c r="E8585" s="76"/>
      <c r="F8585" s="76"/>
      <c r="G8585" s="76"/>
      <c r="H8585" s="76"/>
      <c r="I8585" s="76"/>
      <c r="J8585" s="76"/>
      <c r="K8585" s="4"/>
    </row>
    <row r="8586" ht="18.0" customHeight="1">
      <c r="A8586" s="39"/>
      <c r="B8586" s="43" t="s">
        <v>83</v>
      </c>
      <c r="C8586" s="39" t="s">
        <v>84</v>
      </c>
      <c r="D8586" s="39" t="s">
        <v>24</v>
      </c>
      <c r="E8586" s="40" t="s">
        <v>1911</v>
      </c>
      <c r="F8586" s="42"/>
      <c r="G8586" s="54" t="s">
        <v>85</v>
      </c>
      <c r="H8586" s="43" t="s">
        <v>25</v>
      </c>
      <c r="I8586" s="43" t="s">
        <v>86</v>
      </c>
      <c r="J8586" s="43" t="s">
        <v>26</v>
      </c>
      <c r="K8586" s="4"/>
    </row>
    <row r="8587" ht="25.5" customHeight="1">
      <c r="A8587" s="56" t="s">
        <v>1913</v>
      </c>
      <c r="B8587" s="58" t="s">
        <v>4856</v>
      </c>
      <c r="C8587" s="56" t="s">
        <v>104</v>
      </c>
      <c r="D8587" s="56" t="s">
        <v>4857</v>
      </c>
      <c r="E8587" s="66" t="s">
        <v>1967</v>
      </c>
      <c r="F8587" s="42"/>
      <c r="G8587" s="57" t="s">
        <v>1978</v>
      </c>
      <c r="H8587" s="67">
        <v>1.0</v>
      </c>
      <c r="I8587" s="59">
        <v>144.0</v>
      </c>
      <c r="J8587" s="59">
        <v>144.0</v>
      </c>
      <c r="K8587" s="4"/>
    </row>
    <row r="8588" ht="19.5" customHeight="1">
      <c r="A8588" s="39" t="s">
        <v>2462</v>
      </c>
      <c r="B8588" s="43" t="s">
        <v>83</v>
      </c>
      <c r="C8588" s="39" t="s">
        <v>84</v>
      </c>
      <c r="D8588" s="39" t="s">
        <v>1948</v>
      </c>
      <c r="E8588" s="43" t="s">
        <v>1596</v>
      </c>
      <c r="F8588" s="92" t="s">
        <v>1975</v>
      </c>
      <c r="G8588" s="41"/>
      <c r="H8588" s="41"/>
      <c r="I8588" s="42"/>
      <c r="J8588" s="43" t="s">
        <v>2456</v>
      </c>
      <c r="K8588" s="4"/>
    </row>
    <row r="8589" ht="24.0" customHeight="1">
      <c r="A8589" s="77" t="s">
        <v>1940</v>
      </c>
      <c r="B8589" s="78" t="s">
        <v>5471</v>
      </c>
      <c r="C8589" s="77" t="s">
        <v>104</v>
      </c>
      <c r="D8589" s="77" t="s">
        <v>5472</v>
      </c>
      <c r="E8589" s="81">
        <v>1.0</v>
      </c>
      <c r="F8589" s="77"/>
      <c r="G8589" s="77"/>
      <c r="H8589" s="77"/>
      <c r="I8589" s="86" t="s">
        <v>5473</v>
      </c>
      <c r="J8589" s="86" t="s">
        <v>5473</v>
      </c>
      <c r="K8589" s="4"/>
    </row>
    <row r="8590" ht="19.5" customHeight="1">
      <c r="A8590" s="51"/>
      <c r="B8590" s="38"/>
      <c r="C8590" s="38"/>
      <c r="D8590" s="38"/>
      <c r="E8590" s="34"/>
      <c r="F8590" s="51" t="s">
        <v>2469</v>
      </c>
      <c r="G8590" s="38"/>
      <c r="H8590" s="38"/>
      <c r="I8590" s="34"/>
      <c r="J8590" s="93">
        <v>0.0</v>
      </c>
      <c r="K8590" s="4"/>
    </row>
    <row r="8591" ht="19.5" customHeight="1">
      <c r="A8591" s="51"/>
      <c r="B8591" s="38"/>
      <c r="C8591" s="38"/>
      <c r="D8591" s="38"/>
      <c r="E8591" s="34"/>
      <c r="F8591" s="51" t="s">
        <v>2470</v>
      </c>
      <c r="G8591" s="38"/>
      <c r="H8591" s="38"/>
      <c r="I8591" s="34"/>
      <c r="J8591" s="49">
        <v>142.1121</v>
      </c>
      <c r="K8591" s="4"/>
    </row>
    <row r="8592" ht="19.5" customHeight="1">
      <c r="A8592" s="51"/>
      <c r="B8592" s="38"/>
      <c r="C8592" s="38"/>
      <c r="D8592" s="38"/>
      <c r="E8592" s="34"/>
      <c r="F8592" s="51" t="s">
        <v>1968</v>
      </c>
      <c r="G8592" s="38"/>
      <c r="H8592" s="38"/>
      <c r="I8592" s="34"/>
      <c r="J8592" s="49">
        <v>142.1121</v>
      </c>
      <c r="K8592" s="4"/>
    </row>
    <row r="8593" ht="19.5" customHeight="1">
      <c r="A8593" s="51"/>
      <c r="B8593" s="38"/>
      <c r="C8593" s="38"/>
      <c r="D8593" s="38"/>
      <c r="E8593" s="34"/>
      <c r="F8593" s="51" t="s">
        <v>1969</v>
      </c>
      <c r="G8593" s="38"/>
      <c r="H8593" s="38"/>
      <c r="I8593" s="34"/>
      <c r="J8593" s="49">
        <v>1.0</v>
      </c>
      <c r="K8593" s="4"/>
    </row>
    <row r="8594" ht="19.5" customHeight="1">
      <c r="A8594" s="51"/>
      <c r="B8594" s="38"/>
      <c r="C8594" s="38"/>
      <c r="D8594" s="38"/>
      <c r="E8594" s="34"/>
      <c r="F8594" s="51" t="s">
        <v>1970</v>
      </c>
      <c r="G8594" s="38"/>
      <c r="H8594" s="38"/>
      <c r="I8594" s="34"/>
      <c r="J8594" s="49">
        <v>142.1121</v>
      </c>
      <c r="K8594" s="4"/>
    </row>
    <row r="8595" ht="19.5" customHeight="1">
      <c r="A8595" s="39" t="s">
        <v>2158</v>
      </c>
      <c r="B8595" s="43" t="s">
        <v>83</v>
      </c>
      <c r="C8595" s="39" t="s">
        <v>84</v>
      </c>
      <c r="D8595" s="39" t="s">
        <v>2159</v>
      </c>
      <c r="E8595" s="43" t="s">
        <v>1596</v>
      </c>
      <c r="F8595" s="43" t="s">
        <v>1973</v>
      </c>
      <c r="G8595" s="43" t="s">
        <v>1974</v>
      </c>
      <c r="H8595" s="43"/>
      <c r="I8595" s="43"/>
      <c r="J8595" s="43" t="s">
        <v>1975</v>
      </c>
      <c r="K8595" s="4"/>
    </row>
    <row r="8596" ht="24.0" customHeight="1">
      <c r="A8596" s="77" t="s">
        <v>1940</v>
      </c>
      <c r="B8596" s="78" t="s">
        <v>5416</v>
      </c>
      <c r="C8596" s="77" t="s">
        <v>104</v>
      </c>
      <c r="D8596" s="77" t="s">
        <v>5417</v>
      </c>
      <c r="E8596" s="81">
        <v>1.0</v>
      </c>
      <c r="F8596" s="80" t="s">
        <v>1978</v>
      </c>
      <c r="G8596" s="85" t="s">
        <v>2494</v>
      </c>
      <c r="H8596" s="41"/>
      <c r="I8596" s="42"/>
      <c r="J8596" s="86" t="s">
        <v>2494</v>
      </c>
      <c r="K8596" s="4"/>
    </row>
    <row r="8597" ht="24.0" customHeight="1">
      <c r="A8597" s="77" t="s">
        <v>1940</v>
      </c>
      <c r="B8597" s="78" t="s">
        <v>5418</v>
      </c>
      <c r="C8597" s="77" t="s">
        <v>104</v>
      </c>
      <c r="D8597" s="77" t="s">
        <v>5419</v>
      </c>
      <c r="E8597" s="81">
        <v>1.0</v>
      </c>
      <c r="F8597" s="80" t="s">
        <v>1978</v>
      </c>
      <c r="G8597" s="85" t="s">
        <v>2689</v>
      </c>
      <c r="H8597" s="41"/>
      <c r="I8597" s="42"/>
      <c r="J8597" s="86" t="s">
        <v>2689</v>
      </c>
      <c r="K8597" s="4"/>
    </row>
    <row r="8598" ht="24.0" customHeight="1">
      <c r="A8598" s="77" t="s">
        <v>1940</v>
      </c>
      <c r="B8598" s="78" t="s">
        <v>5420</v>
      </c>
      <c r="C8598" s="77" t="s">
        <v>104</v>
      </c>
      <c r="D8598" s="77" t="s">
        <v>5421</v>
      </c>
      <c r="E8598" s="81">
        <v>1.0</v>
      </c>
      <c r="F8598" s="80" t="s">
        <v>1978</v>
      </c>
      <c r="G8598" s="85" t="s">
        <v>2395</v>
      </c>
      <c r="H8598" s="41"/>
      <c r="I8598" s="42"/>
      <c r="J8598" s="86" t="s">
        <v>2395</v>
      </c>
      <c r="K8598" s="4"/>
    </row>
    <row r="8599" ht="25.5" customHeight="1">
      <c r="A8599" s="77" t="s">
        <v>1940</v>
      </c>
      <c r="B8599" s="78" t="s">
        <v>5414</v>
      </c>
      <c r="C8599" s="77" t="s">
        <v>104</v>
      </c>
      <c r="D8599" s="77" t="s">
        <v>5415</v>
      </c>
      <c r="E8599" s="81">
        <v>1.0</v>
      </c>
      <c r="F8599" s="80" t="s">
        <v>1978</v>
      </c>
      <c r="G8599" s="85" t="s">
        <v>2488</v>
      </c>
      <c r="H8599" s="41"/>
      <c r="I8599" s="42"/>
      <c r="J8599" s="86" t="s">
        <v>2488</v>
      </c>
      <c r="K8599" s="4"/>
    </row>
    <row r="8600" ht="19.5" customHeight="1">
      <c r="A8600" s="51"/>
      <c r="B8600" s="38"/>
      <c r="C8600" s="38"/>
      <c r="D8600" s="38"/>
      <c r="E8600" s="34"/>
      <c r="F8600" s="51" t="s">
        <v>2188</v>
      </c>
      <c r="G8600" s="38"/>
      <c r="H8600" s="38"/>
      <c r="I8600" s="34"/>
      <c r="J8600" s="49">
        <v>1.8871</v>
      </c>
      <c r="K8600" s="4"/>
    </row>
    <row r="8601" ht="13.5" customHeight="1">
      <c r="A8601" s="64"/>
      <c r="B8601" s="64"/>
      <c r="C8601" s="64"/>
      <c r="D8601" s="64"/>
      <c r="E8601" s="64" t="s">
        <v>1935</v>
      </c>
      <c r="F8601" s="74">
        <v>0.0</v>
      </c>
      <c r="G8601" s="64" t="s">
        <v>1936</v>
      </c>
      <c r="H8601" s="74">
        <v>142.11</v>
      </c>
      <c r="I8601" s="64" t="s">
        <v>1937</v>
      </c>
      <c r="J8601" s="74">
        <v>142.1121</v>
      </c>
      <c r="K8601" s="4"/>
    </row>
    <row r="8602" ht="13.5" customHeight="1">
      <c r="A8602" s="64"/>
      <c r="B8602" s="64"/>
      <c r="C8602" s="64"/>
      <c r="D8602" s="64"/>
      <c r="E8602" s="64" t="s">
        <v>1938</v>
      </c>
      <c r="F8602" s="74">
        <v>33.89</v>
      </c>
      <c r="G8602" s="64"/>
      <c r="H8602" s="75" t="s">
        <v>1939</v>
      </c>
      <c r="I8602" s="34"/>
      <c r="J8602" s="74">
        <v>177.89</v>
      </c>
      <c r="K8602" s="4"/>
    </row>
    <row r="8603" ht="0.75" customHeight="1">
      <c r="A8603" s="76"/>
      <c r="B8603" s="76"/>
      <c r="C8603" s="76"/>
      <c r="D8603" s="76"/>
      <c r="E8603" s="76"/>
      <c r="F8603" s="76"/>
      <c r="G8603" s="76"/>
      <c r="H8603" s="76"/>
      <c r="I8603" s="76"/>
      <c r="J8603" s="76"/>
      <c r="K8603" s="4"/>
    </row>
    <row r="8604" ht="18.0" customHeight="1">
      <c r="A8604" s="39"/>
      <c r="B8604" s="43" t="s">
        <v>83</v>
      </c>
      <c r="C8604" s="39" t="s">
        <v>84</v>
      </c>
      <c r="D8604" s="39" t="s">
        <v>24</v>
      </c>
      <c r="E8604" s="40" t="s">
        <v>1911</v>
      </c>
      <c r="F8604" s="42"/>
      <c r="G8604" s="54" t="s">
        <v>85</v>
      </c>
      <c r="H8604" s="43" t="s">
        <v>25</v>
      </c>
      <c r="I8604" s="43" t="s">
        <v>86</v>
      </c>
      <c r="J8604" s="43" t="s">
        <v>26</v>
      </c>
      <c r="K8604" s="4"/>
    </row>
    <row r="8605" ht="25.5" customHeight="1">
      <c r="A8605" s="56" t="s">
        <v>1913</v>
      </c>
      <c r="B8605" s="58" t="s">
        <v>5474</v>
      </c>
      <c r="C8605" s="56" t="s">
        <v>104</v>
      </c>
      <c r="D8605" s="56" t="s">
        <v>5475</v>
      </c>
      <c r="E8605" s="66" t="s">
        <v>1967</v>
      </c>
      <c r="F8605" s="42"/>
      <c r="G8605" s="57" t="s">
        <v>1978</v>
      </c>
      <c r="H8605" s="67">
        <v>1.0</v>
      </c>
      <c r="I8605" s="59">
        <v>161.48</v>
      </c>
      <c r="J8605" s="59">
        <v>161.48</v>
      </c>
      <c r="K8605" s="4"/>
    </row>
    <row r="8606" ht="19.5" customHeight="1">
      <c r="A8606" s="39" t="s">
        <v>2462</v>
      </c>
      <c r="B8606" s="43" t="s">
        <v>83</v>
      </c>
      <c r="C8606" s="39" t="s">
        <v>84</v>
      </c>
      <c r="D8606" s="39" t="s">
        <v>1948</v>
      </c>
      <c r="E8606" s="43" t="s">
        <v>1596</v>
      </c>
      <c r="F8606" s="92" t="s">
        <v>1975</v>
      </c>
      <c r="G8606" s="41"/>
      <c r="H8606" s="41"/>
      <c r="I8606" s="42"/>
      <c r="J8606" s="43" t="s">
        <v>2456</v>
      </c>
      <c r="K8606" s="4"/>
    </row>
    <row r="8607" ht="24.0" customHeight="1">
      <c r="A8607" s="77" t="s">
        <v>1940</v>
      </c>
      <c r="B8607" s="78" t="s">
        <v>5476</v>
      </c>
      <c r="C8607" s="77" t="s">
        <v>104</v>
      </c>
      <c r="D8607" s="77" t="s">
        <v>5477</v>
      </c>
      <c r="E8607" s="81">
        <v>1.0</v>
      </c>
      <c r="F8607" s="77"/>
      <c r="G8607" s="77"/>
      <c r="H8607" s="77"/>
      <c r="I8607" s="86" t="s">
        <v>5478</v>
      </c>
      <c r="J8607" s="86" t="s">
        <v>5478</v>
      </c>
      <c r="K8607" s="4"/>
    </row>
    <row r="8608" ht="19.5" customHeight="1">
      <c r="A8608" s="51"/>
      <c r="B8608" s="38"/>
      <c r="C8608" s="38"/>
      <c r="D8608" s="38"/>
      <c r="E8608" s="34"/>
      <c r="F8608" s="51" t="s">
        <v>2469</v>
      </c>
      <c r="G8608" s="38"/>
      <c r="H8608" s="38"/>
      <c r="I8608" s="34"/>
      <c r="J8608" s="93">
        <v>0.0</v>
      </c>
      <c r="K8608" s="4"/>
    </row>
    <row r="8609" ht="19.5" customHeight="1">
      <c r="A8609" s="51"/>
      <c r="B8609" s="38"/>
      <c r="C8609" s="38"/>
      <c r="D8609" s="38"/>
      <c r="E8609" s="34"/>
      <c r="F8609" s="51" t="s">
        <v>2470</v>
      </c>
      <c r="G8609" s="38"/>
      <c r="H8609" s="38"/>
      <c r="I8609" s="34"/>
      <c r="J8609" s="49">
        <v>159.5932</v>
      </c>
      <c r="K8609" s="4"/>
    </row>
    <row r="8610" ht="19.5" customHeight="1">
      <c r="A8610" s="51"/>
      <c r="B8610" s="38"/>
      <c r="C8610" s="38"/>
      <c r="D8610" s="38"/>
      <c r="E8610" s="34"/>
      <c r="F8610" s="51" t="s">
        <v>1968</v>
      </c>
      <c r="G8610" s="38"/>
      <c r="H8610" s="38"/>
      <c r="I8610" s="34"/>
      <c r="J8610" s="49">
        <v>159.5932</v>
      </c>
      <c r="K8610" s="4"/>
    </row>
    <row r="8611" ht="19.5" customHeight="1">
      <c r="A8611" s="51"/>
      <c r="B8611" s="38"/>
      <c r="C8611" s="38"/>
      <c r="D8611" s="38"/>
      <c r="E8611" s="34"/>
      <c r="F8611" s="51" t="s">
        <v>1969</v>
      </c>
      <c r="G8611" s="38"/>
      <c r="H8611" s="38"/>
      <c r="I8611" s="34"/>
      <c r="J8611" s="49">
        <v>1.0</v>
      </c>
      <c r="K8611" s="4"/>
    </row>
    <row r="8612" ht="19.5" customHeight="1">
      <c r="A8612" s="51"/>
      <c r="B8612" s="38"/>
      <c r="C8612" s="38"/>
      <c r="D8612" s="38"/>
      <c r="E8612" s="34"/>
      <c r="F8612" s="51" t="s">
        <v>1970</v>
      </c>
      <c r="G8612" s="38"/>
      <c r="H8612" s="38"/>
      <c r="I8612" s="34"/>
      <c r="J8612" s="49">
        <v>159.5932</v>
      </c>
      <c r="K8612" s="4"/>
    </row>
    <row r="8613" ht="19.5" customHeight="1">
      <c r="A8613" s="39" t="s">
        <v>2158</v>
      </c>
      <c r="B8613" s="43" t="s">
        <v>83</v>
      </c>
      <c r="C8613" s="39" t="s">
        <v>84</v>
      </c>
      <c r="D8613" s="39" t="s">
        <v>2159</v>
      </c>
      <c r="E8613" s="43" t="s">
        <v>1596</v>
      </c>
      <c r="F8613" s="43" t="s">
        <v>1973</v>
      </c>
      <c r="G8613" s="43" t="s">
        <v>1974</v>
      </c>
      <c r="H8613" s="43"/>
      <c r="I8613" s="43"/>
      <c r="J8613" s="43" t="s">
        <v>1975</v>
      </c>
      <c r="K8613" s="4"/>
    </row>
    <row r="8614" ht="25.5" customHeight="1">
      <c r="A8614" s="77" t="s">
        <v>1940</v>
      </c>
      <c r="B8614" s="78" t="s">
        <v>5414</v>
      </c>
      <c r="C8614" s="77" t="s">
        <v>104</v>
      </c>
      <c r="D8614" s="77" t="s">
        <v>5415</v>
      </c>
      <c r="E8614" s="81">
        <v>1.0</v>
      </c>
      <c r="F8614" s="80" t="s">
        <v>1978</v>
      </c>
      <c r="G8614" s="85" t="s">
        <v>2488</v>
      </c>
      <c r="H8614" s="41"/>
      <c r="I8614" s="42"/>
      <c r="J8614" s="86" t="s">
        <v>2488</v>
      </c>
      <c r="K8614" s="4"/>
    </row>
    <row r="8615" ht="24.0" customHeight="1">
      <c r="A8615" s="77" t="s">
        <v>1940</v>
      </c>
      <c r="B8615" s="78" t="s">
        <v>5418</v>
      </c>
      <c r="C8615" s="77" t="s">
        <v>104</v>
      </c>
      <c r="D8615" s="77" t="s">
        <v>5419</v>
      </c>
      <c r="E8615" s="81">
        <v>1.0</v>
      </c>
      <c r="F8615" s="80" t="s">
        <v>1978</v>
      </c>
      <c r="G8615" s="85" t="s">
        <v>2689</v>
      </c>
      <c r="H8615" s="41"/>
      <c r="I8615" s="42"/>
      <c r="J8615" s="86" t="s">
        <v>2689</v>
      </c>
      <c r="K8615" s="4"/>
    </row>
    <row r="8616" ht="24.0" customHeight="1">
      <c r="A8616" s="77" t="s">
        <v>1940</v>
      </c>
      <c r="B8616" s="78" t="s">
        <v>5420</v>
      </c>
      <c r="C8616" s="77" t="s">
        <v>104</v>
      </c>
      <c r="D8616" s="77" t="s">
        <v>5421</v>
      </c>
      <c r="E8616" s="81">
        <v>1.0</v>
      </c>
      <c r="F8616" s="80" t="s">
        <v>1978</v>
      </c>
      <c r="G8616" s="85" t="s">
        <v>2395</v>
      </c>
      <c r="H8616" s="41"/>
      <c r="I8616" s="42"/>
      <c r="J8616" s="86" t="s">
        <v>2395</v>
      </c>
      <c r="K8616" s="4"/>
    </row>
    <row r="8617" ht="24.0" customHeight="1">
      <c r="A8617" s="77" t="s">
        <v>1940</v>
      </c>
      <c r="B8617" s="78" t="s">
        <v>5416</v>
      </c>
      <c r="C8617" s="77" t="s">
        <v>104</v>
      </c>
      <c r="D8617" s="77" t="s">
        <v>5417</v>
      </c>
      <c r="E8617" s="81">
        <v>1.0</v>
      </c>
      <c r="F8617" s="80" t="s">
        <v>1978</v>
      </c>
      <c r="G8617" s="85" t="s">
        <v>2494</v>
      </c>
      <c r="H8617" s="41"/>
      <c r="I8617" s="42"/>
      <c r="J8617" s="86" t="s">
        <v>2494</v>
      </c>
      <c r="K8617" s="4"/>
    </row>
    <row r="8618" ht="19.5" customHeight="1">
      <c r="A8618" s="51"/>
      <c r="B8618" s="38"/>
      <c r="C8618" s="38"/>
      <c r="D8618" s="38"/>
      <c r="E8618" s="34"/>
      <c r="F8618" s="51" t="s">
        <v>2188</v>
      </c>
      <c r="G8618" s="38"/>
      <c r="H8618" s="38"/>
      <c r="I8618" s="34"/>
      <c r="J8618" s="49">
        <v>1.8871</v>
      </c>
      <c r="K8618" s="4"/>
    </row>
    <row r="8619" ht="13.5" customHeight="1">
      <c r="A8619" s="64"/>
      <c r="B8619" s="64"/>
      <c r="C8619" s="64"/>
      <c r="D8619" s="64"/>
      <c r="E8619" s="64" t="s">
        <v>1935</v>
      </c>
      <c r="F8619" s="74">
        <v>0.0</v>
      </c>
      <c r="G8619" s="64" t="s">
        <v>1936</v>
      </c>
      <c r="H8619" s="74">
        <v>159.59</v>
      </c>
      <c r="I8619" s="64" t="s">
        <v>1937</v>
      </c>
      <c r="J8619" s="74">
        <v>159.5932</v>
      </c>
      <c r="K8619" s="4"/>
    </row>
    <row r="8620" ht="13.5" customHeight="1">
      <c r="A8620" s="64"/>
      <c r="B8620" s="64"/>
      <c r="C8620" s="64"/>
      <c r="D8620" s="64"/>
      <c r="E8620" s="64" t="s">
        <v>1938</v>
      </c>
      <c r="F8620" s="74">
        <v>38.01</v>
      </c>
      <c r="G8620" s="64"/>
      <c r="H8620" s="75" t="s">
        <v>1939</v>
      </c>
      <c r="I8620" s="34"/>
      <c r="J8620" s="74">
        <v>199.49</v>
      </c>
      <c r="K8620" s="4"/>
    </row>
    <row r="8621" ht="0.75" customHeight="1">
      <c r="A8621" s="76"/>
      <c r="B8621" s="76"/>
      <c r="C8621" s="76"/>
      <c r="D8621" s="76"/>
      <c r="E8621" s="76"/>
      <c r="F8621" s="76"/>
      <c r="G8621" s="76"/>
      <c r="H8621" s="76"/>
      <c r="I8621" s="76"/>
      <c r="J8621" s="76"/>
      <c r="K8621" s="4"/>
    </row>
    <row r="8622" ht="18.0" customHeight="1">
      <c r="A8622" s="39"/>
      <c r="B8622" s="43" t="s">
        <v>83</v>
      </c>
      <c r="C8622" s="39" t="s">
        <v>84</v>
      </c>
      <c r="D8622" s="39" t="s">
        <v>24</v>
      </c>
      <c r="E8622" s="40" t="s">
        <v>1911</v>
      </c>
      <c r="F8622" s="42"/>
      <c r="G8622" s="54" t="s">
        <v>85</v>
      </c>
      <c r="H8622" s="43" t="s">
        <v>25</v>
      </c>
      <c r="I8622" s="43" t="s">
        <v>86</v>
      </c>
      <c r="J8622" s="43" t="s">
        <v>26</v>
      </c>
      <c r="K8622" s="4"/>
    </row>
    <row r="8623" ht="25.5" customHeight="1">
      <c r="A8623" s="56" t="s">
        <v>1913</v>
      </c>
      <c r="B8623" s="58" t="s">
        <v>4750</v>
      </c>
      <c r="C8623" s="56" t="s">
        <v>104</v>
      </c>
      <c r="D8623" s="56" t="s">
        <v>4751</v>
      </c>
      <c r="E8623" s="66" t="s">
        <v>2157</v>
      </c>
      <c r="F8623" s="42"/>
      <c r="G8623" s="57" t="s">
        <v>1978</v>
      </c>
      <c r="H8623" s="67">
        <v>1.0</v>
      </c>
      <c r="I8623" s="59">
        <v>1.43</v>
      </c>
      <c r="J8623" s="59">
        <v>1.43</v>
      </c>
      <c r="K8623" s="4"/>
    </row>
    <row r="8624" ht="19.5" customHeight="1">
      <c r="A8624" s="51"/>
      <c r="B8624" s="38"/>
      <c r="C8624" s="38"/>
      <c r="D8624" s="38"/>
      <c r="E8624" s="34"/>
      <c r="F8624" s="51" t="s">
        <v>1968</v>
      </c>
      <c r="G8624" s="38"/>
      <c r="H8624" s="38"/>
      <c r="I8624" s="34"/>
      <c r="J8624" s="49">
        <v>0.0</v>
      </c>
      <c r="K8624" s="4"/>
    </row>
    <row r="8625" ht="19.5" customHeight="1">
      <c r="A8625" s="51"/>
      <c r="B8625" s="38"/>
      <c r="C8625" s="38"/>
      <c r="D8625" s="38"/>
      <c r="E8625" s="34"/>
      <c r="F8625" s="51" t="s">
        <v>1969</v>
      </c>
      <c r="G8625" s="38"/>
      <c r="H8625" s="38"/>
      <c r="I8625" s="34"/>
      <c r="J8625" s="49">
        <v>1.0</v>
      </c>
      <c r="K8625" s="4"/>
    </row>
    <row r="8626" ht="19.5" customHeight="1">
      <c r="A8626" s="51"/>
      <c r="B8626" s="38"/>
      <c r="C8626" s="38"/>
      <c r="D8626" s="38"/>
      <c r="E8626" s="34"/>
      <c r="F8626" s="51" t="s">
        <v>1970</v>
      </c>
      <c r="G8626" s="38"/>
      <c r="H8626" s="38"/>
      <c r="I8626" s="34"/>
      <c r="J8626" s="49">
        <v>0.0</v>
      </c>
      <c r="K8626" s="4"/>
    </row>
    <row r="8627" ht="19.5" customHeight="1">
      <c r="A8627" s="39" t="s">
        <v>2158</v>
      </c>
      <c r="B8627" s="43" t="s">
        <v>83</v>
      </c>
      <c r="C8627" s="39" t="s">
        <v>84</v>
      </c>
      <c r="D8627" s="39" t="s">
        <v>2159</v>
      </c>
      <c r="E8627" s="43" t="s">
        <v>1596</v>
      </c>
      <c r="F8627" s="43" t="s">
        <v>1973</v>
      </c>
      <c r="G8627" s="43" t="s">
        <v>1974</v>
      </c>
      <c r="H8627" s="43"/>
      <c r="I8627" s="43"/>
      <c r="J8627" s="43" t="s">
        <v>1975</v>
      </c>
      <c r="K8627" s="4"/>
    </row>
    <row r="8628" ht="25.5" customHeight="1">
      <c r="A8628" s="77" t="s">
        <v>1940</v>
      </c>
      <c r="B8628" s="78" t="s">
        <v>5479</v>
      </c>
      <c r="C8628" s="77" t="s">
        <v>104</v>
      </c>
      <c r="D8628" s="77" t="s">
        <v>5480</v>
      </c>
      <c r="E8628" s="81">
        <v>1.0</v>
      </c>
      <c r="F8628" s="80" t="s">
        <v>1978</v>
      </c>
      <c r="G8628" s="85" t="s">
        <v>2494</v>
      </c>
      <c r="H8628" s="41"/>
      <c r="I8628" s="42"/>
      <c r="J8628" s="86" t="s">
        <v>2494</v>
      </c>
      <c r="K8628" s="4"/>
    </row>
    <row r="8629" ht="19.5" customHeight="1">
      <c r="A8629" s="51"/>
      <c r="B8629" s="38"/>
      <c r="C8629" s="38"/>
      <c r="D8629" s="38"/>
      <c r="E8629" s="34"/>
      <c r="F8629" s="51" t="s">
        <v>2188</v>
      </c>
      <c r="G8629" s="38"/>
      <c r="H8629" s="38"/>
      <c r="I8629" s="34"/>
      <c r="J8629" s="49">
        <v>1.43</v>
      </c>
      <c r="K8629" s="4"/>
    </row>
    <row r="8630" ht="13.5" customHeight="1">
      <c r="A8630" s="64"/>
      <c r="B8630" s="64"/>
      <c r="C8630" s="64"/>
      <c r="D8630" s="64"/>
      <c r="E8630" s="64" t="s">
        <v>1935</v>
      </c>
      <c r="F8630" s="74">
        <v>0.0</v>
      </c>
      <c r="G8630" s="64" t="s">
        <v>1936</v>
      </c>
      <c r="H8630" s="74">
        <v>0.0</v>
      </c>
      <c r="I8630" s="64" t="s">
        <v>1937</v>
      </c>
      <c r="J8630" s="74">
        <v>0.0</v>
      </c>
      <c r="K8630" s="4"/>
    </row>
    <row r="8631" ht="13.5" customHeight="1">
      <c r="A8631" s="64"/>
      <c r="B8631" s="64"/>
      <c r="C8631" s="64"/>
      <c r="D8631" s="64"/>
      <c r="E8631" s="64" t="s">
        <v>1938</v>
      </c>
      <c r="F8631" s="74">
        <v>0.33</v>
      </c>
      <c r="G8631" s="64"/>
      <c r="H8631" s="75" t="s">
        <v>1939</v>
      </c>
      <c r="I8631" s="34"/>
      <c r="J8631" s="74">
        <v>1.76</v>
      </c>
      <c r="K8631" s="4"/>
    </row>
    <row r="8632" ht="0.75" customHeight="1">
      <c r="A8632" s="76"/>
      <c r="B8632" s="76"/>
      <c r="C8632" s="76"/>
      <c r="D8632" s="76"/>
      <c r="E8632" s="76"/>
      <c r="F8632" s="76"/>
      <c r="G8632" s="76"/>
      <c r="H8632" s="76"/>
      <c r="I8632" s="76"/>
      <c r="J8632" s="76"/>
      <c r="K8632" s="4"/>
    </row>
    <row r="8633" ht="18.0" customHeight="1">
      <c r="A8633" s="39"/>
      <c r="B8633" s="43" t="s">
        <v>83</v>
      </c>
      <c r="C8633" s="39" t="s">
        <v>84</v>
      </c>
      <c r="D8633" s="39" t="s">
        <v>24</v>
      </c>
      <c r="E8633" s="40" t="s">
        <v>1911</v>
      </c>
      <c r="F8633" s="42"/>
      <c r="G8633" s="54" t="s">
        <v>85</v>
      </c>
      <c r="H8633" s="43" t="s">
        <v>25</v>
      </c>
      <c r="I8633" s="43" t="s">
        <v>86</v>
      </c>
      <c r="J8633" s="43" t="s">
        <v>26</v>
      </c>
      <c r="K8633" s="4"/>
    </row>
    <row r="8634" ht="25.5" customHeight="1">
      <c r="A8634" s="56" t="s">
        <v>1913</v>
      </c>
      <c r="B8634" s="58" t="s">
        <v>4756</v>
      </c>
      <c r="C8634" s="56" t="s">
        <v>104</v>
      </c>
      <c r="D8634" s="56" t="s">
        <v>4757</v>
      </c>
      <c r="E8634" s="66" t="s">
        <v>2157</v>
      </c>
      <c r="F8634" s="42"/>
      <c r="G8634" s="57" t="s">
        <v>1978</v>
      </c>
      <c r="H8634" s="67">
        <v>1.0</v>
      </c>
      <c r="I8634" s="59">
        <v>1.26</v>
      </c>
      <c r="J8634" s="59">
        <v>1.26</v>
      </c>
      <c r="K8634" s="4"/>
    </row>
    <row r="8635" ht="19.5" customHeight="1">
      <c r="A8635" s="51"/>
      <c r="B8635" s="38"/>
      <c r="C8635" s="38"/>
      <c r="D8635" s="38"/>
      <c r="E8635" s="34"/>
      <c r="F8635" s="51" t="s">
        <v>1968</v>
      </c>
      <c r="G8635" s="38"/>
      <c r="H8635" s="38"/>
      <c r="I8635" s="34"/>
      <c r="J8635" s="49">
        <v>0.0</v>
      </c>
      <c r="K8635" s="4"/>
    </row>
    <row r="8636" ht="19.5" customHeight="1">
      <c r="A8636" s="51"/>
      <c r="B8636" s="38"/>
      <c r="C8636" s="38"/>
      <c r="D8636" s="38"/>
      <c r="E8636" s="34"/>
      <c r="F8636" s="51" t="s">
        <v>1969</v>
      </c>
      <c r="G8636" s="38"/>
      <c r="H8636" s="38"/>
      <c r="I8636" s="34"/>
      <c r="J8636" s="49">
        <v>1.0</v>
      </c>
      <c r="K8636" s="4"/>
    </row>
    <row r="8637" ht="19.5" customHeight="1">
      <c r="A8637" s="51"/>
      <c r="B8637" s="38"/>
      <c r="C8637" s="38"/>
      <c r="D8637" s="38"/>
      <c r="E8637" s="34"/>
      <c r="F8637" s="51" t="s">
        <v>1970</v>
      </c>
      <c r="G8637" s="38"/>
      <c r="H8637" s="38"/>
      <c r="I8637" s="34"/>
      <c r="J8637" s="49">
        <v>0.0</v>
      </c>
      <c r="K8637" s="4"/>
    </row>
    <row r="8638" ht="19.5" customHeight="1">
      <c r="A8638" s="39" t="s">
        <v>2158</v>
      </c>
      <c r="B8638" s="43" t="s">
        <v>83</v>
      </c>
      <c r="C8638" s="39" t="s">
        <v>84</v>
      </c>
      <c r="D8638" s="39" t="s">
        <v>2159</v>
      </c>
      <c r="E8638" s="43" t="s">
        <v>1596</v>
      </c>
      <c r="F8638" s="43" t="s">
        <v>1973</v>
      </c>
      <c r="G8638" s="43" t="s">
        <v>1974</v>
      </c>
      <c r="H8638" s="43"/>
      <c r="I8638" s="43"/>
      <c r="J8638" s="43" t="s">
        <v>1975</v>
      </c>
      <c r="K8638" s="4"/>
    </row>
    <row r="8639" ht="25.5" customHeight="1">
      <c r="A8639" s="77" t="s">
        <v>1940</v>
      </c>
      <c r="B8639" s="78" t="s">
        <v>5481</v>
      </c>
      <c r="C8639" s="77" t="s">
        <v>104</v>
      </c>
      <c r="D8639" s="77" t="s">
        <v>5482</v>
      </c>
      <c r="E8639" s="81">
        <v>1.0</v>
      </c>
      <c r="F8639" s="80" t="s">
        <v>1978</v>
      </c>
      <c r="G8639" s="85" t="s">
        <v>2167</v>
      </c>
      <c r="H8639" s="41"/>
      <c r="I8639" s="42"/>
      <c r="J8639" s="86" t="s">
        <v>2167</v>
      </c>
      <c r="K8639" s="4"/>
    </row>
    <row r="8640" ht="19.5" customHeight="1">
      <c r="A8640" s="51"/>
      <c r="B8640" s="38"/>
      <c r="C8640" s="38"/>
      <c r="D8640" s="38"/>
      <c r="E8640" s="34"/>
      <c r="F8640" s="51" t="s">
        <v>2188</v>
      </c>
      <c r="G8640" s="38"/>
      <c r="H8640" s="38"/>
      <c r="I8640" s="34"/>
      <c r="J8640" s="49">
        <v>1.26</v>
      </c>
      <c r="K8640" s="4"/>
    </row>
    <row r="8641" ht="13.5" customHeight="1">
      <c r="A8641" s="64"/>
      <c r="B8641" s="64"/>
      <c r="C8641" s="64"/>
      <c r="D8641" s="64"/>
      <c r="E8641" s="64" t="s">
        <v>1935</v>
      </c>
      <c r="F8641" s="74">
        <v>0.0</v>
      </c>
      <c r="G8641" s="64" t="s">
        <v>1936</v>
      </c>
      <c r="H8641" s="74">
        <v>0.0</v>
      </c>
      <c r="I8641" s="64" t="s">
        <v>1937</v>
      </c>
      <c r="J8641" s="74">
        <v>0.0</v>
      </c>
      <c r="K8641" s="4"/>
    </row>
    <row r="8642" ht="13.5" customHeight="1">
      <c r="A8642" s="64"/>
      <c r="B8642" s="64"/>
      <c r="C8642" s="64"/>
      <c r="D8642" s="64"/>
      <c r="E8642" s="64" t="s">
        <v>1938</v>
      </c>
      <c r="F8642" s="74">
        <v>0.29</v>
      </c>
      <c r="G8642" s="64"/>
      <c r="H8642" s="75" t="s">
        <v>1939</v>
      </c>
      <c r="I8642" s="34"/>
      <c r="J8642" s="74">
        <v>1.55</v>
      </c>
      <c r="K8642" s="4"/>
    </row>
    <row r="8643" ht="0.75" customHeight="1">
      <c r="A8643" s="76"/>
      <c r="B8643" s="76"/>
      <c r="C8643" s="76"/>
      <c r="D8643" s="76"/>
      <c r="E8643" s="76"/>
      <c r="F8643" s="76"/>
      <c r="G8643" s="76"/>
      <c r="H8643" s="76"/>
      <c r="I8643" s="76"/>
      <c r="J8643" s="76"/>
      <c r="K8643" s="4"/>
    </row>
    <row r="8644" ht="18.0" customHeight="1">
      <c r="A8644" s="39"/>
      <c r="B8644" s="43" t="s">
        <v>83</v>
      </c>
      <c r="C8644" s="39" t="s">
        <v>84</v>
      </c>
      <c r="D8644" s="39" t="s">
        <v>24</v>
      </c>
      <c r="E8644" s="40" t="s">
        <v>1911</v>
      </c>
      <c r="F8644" s="42"/>
      <c r="G8644" s="54" t="s">
        <v>85</v>
      </c>
      <c r="H8644" s="43" t="s">
        <v>25</v>
      </c>
      <c r="I8644" s="43" t="s">
        <v>86</v>
      </c>
      <c r="J8644" s="43" t="s">
        <v>26</v>
      </c>
      <c r="K8644" s="4"/>
    </row>
    <row r="8645" ht="25.5" customHeight="1">
      <c r="A8645" s="56" t="s">
        <v>1913</v>
      </c>
      <c r="B8645" s="58" t="s">
        <v>4795</v>
      </c>
      <c r="C8645" s="56" t="s">
        <v>104</v>
      </c>
      <c r="D8645" s="56" t="s">
        <v>4796</v>
      </c>
      <c r="E8645" s="66" t="s">
        <v>2157</v>
      </c>
      <c r="F8645" s="42"/>
      <c r="G8645" s="57" t="s">
        <v>1978</v>
      </c>
      <c r="H8645" s="67">
        <v>1.0</v>
      </c>
      <c r="I8645" s="59">
        <v>1.39</v>
      </c>
      <c r="J8645" s="59">
        <v>1.39</v>
      </c>
      <c r="K8645" s="4"/>
    </row>
    <row r="8646" ht="19.5" customHeight="1">
      <c r="A8646" s="51"/>
      <c r="B8646" s="38"/>
      <c r="C8646" s="38"/>
      <c r="D8646" s="38"/>
      <c r="E8646" s="34"/>
      <c r="F8646" s="51" t="s">
        <v>1968</v>
      </c>
      <c r="G8646" s="38"/>
      <c r="H8646" s="38"/>
      <c r="I8646" s="34"/>
      <c r="J8646" s="49">
        <v>0.0</v>
      </c>
      <c r="K8646" s="4"/>
    </row>
    <row r="8647" ht="19.5" customHeight="1">
      <c r="A8647" s="51"/>
      <c r="B8647" s="38"/>
      <c r="C8647" s="38"/>
      <c r="D8647" s="38"/>
      <c r="E8647" s="34"/>
      <c r="F8647" s="51" t="s">
        <v>1969</v>
      </c>
      <c r="G8647" s="38"/>
      <c r="H8647" s="38"/>
      <c r="I8647" s="34"/>
      <c r="J8647" s="49">
        <v>1.0</v>
      </c>
      <c r="K8647" s="4"/>
    </row>
    <row r="8648" ht="19.5" customHeight="1">
      <c r="A8648" s="51"/>
      <c r="B8648" s="38"/>
      <c r="C8648" s="38"/>
      <c r="D8648" s="38"/>
      <c r="E8648" s="34"/>
      <c r="F8648" s="51" t="s">
        <v>1970</v>
      </c>
      <c r="G8648" s="38"/>
      <c r="H8648" s="38"/>
      <c r="I8648" s="34"/>
      <c r="J8648" s="49">
        <v>0.0</v>
      </c>
      <c r="K8648" s="4"/>
    </row>
    <row r="8649" ht="19.5" customHeight="1">
      <c r="A8649" s="39" t="s">
        <v>2158</v>
      </c>
      <c r="B8649" s="43" t="s">
        <v>83</v>
      </c>
      <c r="C8649" s="39" t="s">
        <v>84</v>
      </c>
      <c r="D8649" s="39" t="s">
        <v>2159</v>
      </c>
      <c r="E8649" s="43" t="s">
        <v>1596</v>
      </c>
      <c r="F8649" s="43" t="s">
        <v>1973</v>
      </c>
      <c r="G8649" s="43" t="s">
        <v>1974</v>
      </c>
      <c r="H8649" s="43"/>
      <c r="I8649" s="43"/>
      <c r="J8649" s="43" t="s">
        <v>1975</v>
      </c>
      <c r="K8649" s="4"/>
    </row>
    <row r="8650" ht="25.5" customHeight="1">
      <c r="A8650" s="77" t="s">
        <v>1940</v>
      </c>
      <c r="B8650" s="78" t="s">
        <v>5483</v>
      </c>
      <c r="C8650" s="77" t="s">
        <v>104</v>
      </c>
      <c r="D8650" s="77" t="s">
        <v>5484</v>
      </c>
      <c r="E8650" s="81">
        <v>1.0</v>
      </c>
      <c r="F8650" s="80" t="s">
        <v>1978</v>
      </c>
      <c r="G8650" s="85" t="s">
        <v>2505</v>
      </c>
      <c r="H8650" s="41"/>
      <c r="I8650" s="42"/>
      <c r="J8650" s="86" t="s">
        <v>2505</v>
      </c>
      <c r="K8650" s="4"/>
    </row>
    <row r="8651" ht="19.5" customHeight="1">
      <c r="A8651" s="51"/>
      <c r="B8651" s="38"/>
      <c r="C8651" s="38"/>
      <c r="D8651" s="38"/>
      <c r="E8651" s="34"/>
      <c r="F8651" s="51" t="s">
        <v>2188</v>
      </c>
      <c r="G8651" s="38"/>
      <c r="H8651" s="38"/>
      <c r="I8651" s="34"/>
      <c r="J8651" s="49">
        <v>1.39</v>
      </c>
      <c r="K8651" s="4"/>
    </row>
    <row r="8652" ht="13.5" customHeight="1">
      <c r="A8652" s="64"/>
      <c r="B8652" s="64"/>
      <c r="C8652" s="64"/>
      <c r="D8652" s="64"/>
      <c r="E8652" s="64" t="s">
        <v>1935</v>
      </c>
      <c r="F8652" s="74">
        <v>0.0</v>
      </c>
      <c r="G8652" s="64" t="s">
        <v>1936</v>
      </c>
      <c r="H8652" s="74">
        <v>0.0</v>
      </c>
      <c r="I8652" s="64" t="s">
        <v>1937</v>
      </c>
      <c r="J8652" s="74">
        <v>0.0</v>
      </c>
      <c r="K8652" s="4"/>
    </row>
    <row r="8653" ht="13.5" customHeight="1">
      <c r="A8653" s="64"/>
      <c r="B8653" s="64"/>
      <c r="C8653" s="64"/>
      <c r="D8653" s="64"/>
      <c r="E8653" s="64" t="s">
        <v>1938</v>
      </c>
      <c r="F8653" s="74">
        <v>0.32</v>
      </c>
      <c r="G8653" s="64"/>
      <c r="H8653" s="75" t="s">
        <v>1939</v>
      </c>
      <c r="I8653" s="34"/>
      <c r="J8653" s="74">
        <v>1.71</v>
      </c>
      <c r="K8653" s="4"/>
    </row>
    <row r="8654" ht="0.75" customHeight="1">
      <c r="A8654" s="76"/>
      <c r="B8654" s="76"/>
      <c r="C8654" s="76"/>
      <c r="D8654" s="76"/>
      <c r="E8654" s="76"/>
      <c r="F8654" s="76"/>
      <c r="G8654" s="76"/>
      <c r="H8654" s="76"/>
      <c r="I8654" s="76"/>
      <c r="J8654" s="76"/>
      <c r="K8654" s="4"/>
    </row>
    <row r="8655" ht="18.0" customHeight="1">
      <c r="A8655" s="39"/>
      <c r="B8655" s="43" t="s">
        <v>83</v>
      </c>
      <c r="C8655" s="39" t="s">
        <v>84</v>
      </c>
      <c r="D8655" s="39" t="s">
        <v>24</v>
      </c>
      <c r="E8655" s="40" t="s">
        <v>1911</v>
      </c>
      <c r="F8655" s="42"/>
      <c r="G8655" s="54" t="s">
        <v>85</v>
      </c>
      <c r="H8655" s="43" t="s">
        <v>25</v>
      </c>
      <c r="I8655" s="43" t="s">
        <v>86</v>
      </c>
      <c r="J8655" s="43" t="s">
        <v>26</v>
      </c>
      <c r="K8655" s="4"/>
    </row>
    <row r="8656" ht="25.5" customHeight="1">
      <c r="A8656" s="56" t="s">
        <v>1913</v>
      </c>
      <c r="B8656" s="58" t="s">
        <v>5122</v>
      </c>
      <c r="C8656" s="56" t="s">
        <v>104</v>
      </c>
      <c r="D8656" s="56" t="s">
        <v>5123</v>
      </c>
      <c r="E8656" s="66" t="s">
        <v>2157</v>
      </c>
      <c r="F8656" s="42"/>
      <c r="G8656" s="57" t="s">
        <v>1978</v>
      </c>
      <c r="H8656" s="67">
        <v>1.0</v>
      </c>
      <c r="I8656" s="59">
        <v>1.43</v>
      </c>
      <c r="J8656" s="59">
        <v>1.43</v>
      </c>
      <c r="K8656" s="4"/>
    </row>
    <row r="8657" ht="19.5" customHeight="1">
      <c r="A8657" s="51"/>
      <c r="B8657" s="38"/>
      <c r="C8657" s="38"/>
      <c r="D8657" s="38"/>
      <c r="E8657" s="34"/>
      <c r="F8657" s="51" t="s">
        <v>1968</v>
      </c>
      <c r="G8657" s="38"/>
      <c r="H8657" s="38"/>
      <c r="I8657" s="34"/>
      <c r="J8657" s="49">
        <v>0.0</v>
      </c>
      <c r="K8657" s="4"/>
    </row>
    <row r="8658" ht="19.5" customHeight="1">
      <c r="A8658" s="51"/>
      <c r="B8658" s="38"/>
      <c r="C8658" s="38"/>
      <c r="D8658" s="38"/>
      <c r="E8658" s="34"/>
      <c r="F8658" s="51" t="s">
        <v>1969</v>
      </c>
      <c r="G8658" s="38"/>
      <c r="H8658" s="38"/>
      <c r="I8658" s="34"/>
      <c r="J8658" s="49">
        <v>1.0</v>
      </c>
      <c r="K8658" s="4"/>
    </row>
    <row r="8659" ht="19.5" customHeight="1">
      <c r="A8659" s="51"/>
      <c r="B8659" s="38"/>
      <c r="C8659" s="38"/>
      <c r="D8659" s="38"/>
      <c r="E8659" s="34"/>
      <c r="F8659" s="51" t="s">
        <v>1970</v>
      </c>
      <c r="G8659" s="38"/>
      <c r="H8659" s="38"/>
      <c r="I8659" s="34"/>
      <c r="J8659" s="49">
        <v>0.0</v>
      </c>
      <c r="K8659" s="4"/>
    </row>
    <row r="8660" ht="19.5" customHeight="1">
      <c r="A8660" s="39" t="s">
        <v>2158</v>
      </c>
      <c r="B8660" s="43" t="s">
        <v>83</v>
      </c>
      <c r="C8660" s="39" t="s">
        <v>84</v>
      </c>
      <c r="D8660" s="39" t="s">
        <v>2159</v>
      </c>
      <c r="E8660" s="43" t="s">
        <v>1596</v>
      </c>
      <c r="F8660" s="43" t="s">
        <v>1973</v>
      </c>
      <c r="G8660" s="43" t="s">
        <v>1974</v>
      </c>
      <c r="H8660" s="43"/>
      <c r="I8660" s="43"/>
      <c r="J8660" s="43" t="s">
        <v>1975</v>
      </c>
      <c r="K8660" s="4"/>
    </row>
    <row r="8661" ht="25.5" customHeight="1">
      <c r="A8661" s="77" t="s">
        <v>1940</v>
      </c>
      <c r="B8661" s="78" t="s">
        <v>5479</v>
      </c>
      <c r="C8661" s="77" t="s">
        <v>104</v>
      </c>
      <c r="D8661" s="77" t="s">
        <v>5480</v>
      </c>
      <c r="E8661" s="81">
        <v>1.0</v>
      </c>
      <c r="F8661" s="80" t="s">
        <v>1978</v>
      </c>
      <c r="G8661" s="85" t="s">
        <v>2494</v>
      </c>
      <c r="H8661" s="41"/>
      <c r="I8661" s="42"/>
      <c r="J8661" s="86" t="s">
        <v>2494</v>
      </c>
      <c r="K8661" s="4"/>
    </row>
    <row r="8662" ht="19.5" customHeight="1">
      <c r="A8662" s="51"/>
      <c r="B8662" s="38"/>
      <c r="C8662" s="38"/>
      <c r="D8662" s="38"/>
      <c r="E8662" s="34"/>
      <c r="F8662" s="51" t="s">
        <v>2188</v>
      </c>
      <c r="G8662" s="38"/>
      <c r="H8662" s="38"/>
      <c r="I8662" s="34"/>
      <c r="J8662" s="49">
        <v>1.43</v>
      </c>
      <c r="K8662" s="4"/>
    </row>
    <row r="8663" ht="13.5" customHeight="1">
      <c r="A8663" s="64"/>
      <c r="B8663" s="64"/>
      <c r="C8663" s="64"/>
      <c r="D8663" s="64"/>
      <c r="E8663" s="64" t="s">
        <v>1935</v>
      </c>
      <c r="F8663" s="74">
        <v>0.0</v>
      </c>
      <c r="G8663" s="64" t="s">
        <v>1936</v>
      </c>
      <c r="H8663" s="74">
        <v>0.0</v>
      </c>
      <c r="I8663" s="64" t="s">
        <v>1937</v>
      </c>
      <c r="J8663" s="74">
        <v>0.0</v>
      </c>
      <c r="K8663" s="4"/>
    </row>
    <row r="8664" ht="13.5" customHeight="1">
      <c r="A8664" s="64"/>
      <c r="B8664" s="64"/>
      <c r="C8664" s="64"/>
      <c r="D8664" s="64"/>
      <c r="E8664" s="64" t="s">
        <v>1938</v>
      </c>
      <c r="F8664" s="74">
        <v>0.33</v>
      </c>
      <c r="G8664" s="64"/>
      <c r="H8664" s="75" t="s">
        <v>1939</v>
      </c>
      <c r="I8664" s="34"/>
      <c r="J8664" s="74">
        <v>1.76</v>
      </c>
      <c r="K8664" s="4"/>
    </row>
    <row r="8665" ht="0.75" customHeight="1">
      <c r="A8665" s="76"/>
      <c r="B8665" s="76"/>
      <c r="C8665" s="76"/>
      <c r="D8665" s="76"/>
      <c r="E8665" s="76"/>
      <c r="F8665" s="76"/>
      <c r="G8665" s="76"/>
      <c r="H8665" s="76"/>
      <c r="I8665" s="76"/>
      <c r="J8665" s="76"/>
      <c r="K8665" s="4"/>
    </row>
    <row r="8666" ht="18.0" customHeight="1">
      <c r="A8666" s="39"/>
      <c r="B8666" s="43" t="s">
        <v>83</v>
      </c>
      <c r="C8666" s="39" t="s">
        <v>84</v>
      </c>
      <c r="D8666" s="39" t="s">
        <v>24</v>
      </c>
      <c r="E8666" s="40" t="s">
        <v>1911</v>
      </c>
      <c r="F8666" s="42"/>
      <c r="G8666" s="54" t="s">
        <v>85</v>
      </c>
      <c r="H8666" s="43" t="s">
        <v>25</v>
      </c>
      <c r="I8666" s="43" t="s">
        <v>86</v>
      </c>
      <c r="J8666" s="43" t="s">
        <v>26</v>
      </c>
      <c r="K8666" s="4"/>
    </row>
    <row r="8667" ht="25.5" customHeight="1">
      <c r="A8667" s="56" t="s">
        <v>1913</v>
      </c>
      <c r="B8667" s="58" t="s">
        <v>5438</v>
      </c>
      <c r="C8667" s="56" t="s">
        <v>104</v>
      </c>
      <c r="D8667" s="56" t="s">
        <v>5439</v>
      </c>
      <c r="E8667" s="66" t="s">
        <v>2157</v>
      </c>
      <c r="F8667" s="42"/>
      <c r="G8667" s="57" t="s">
        <v>1978</v>
      </c>
      <c r="H8667" s="67">
        <v>1.0</v>
      </c>
      <c r="I8667" s="59">
        <v>1.26</v>
      </c>
      <c r="J8667" s="59">
        <v>1.26</v>
      </c>
      <c r="K8667" s="4"/>
    </row>
    <row r="8668" ht="19.5" customHeight="1">
      <c r="A8668" s="51"/>
      <c r="B8668" s="38"/>
      <c r="C8668" s="38"/>
      <c r="D8668" s="38"/>
      <c r="E8668" s="34"/>
      <c r="F8668" s="51" t="s">
        <v>1968</v>
      </c>
      <c r="G8668" s="38"/>
      <c r="H8668" s="38"/>
      <c r="I8668" s="34"/>
      <c r="J8668" s="49">
        <v>0.0</v>
      </c>
      <c r="K8668" s="4"/>
    </row>
    <row r="8669" ht="19.5" customHeight="1">
      <c r="A8669" s="51"/>
      <c r="B8669" s="38"/>
      <c r="C8669" s="38"/>
      <c r="D8669" s="38"/>
      <c r="E8669" s="34"/>
      <c r="F8669" s="51" t="s">
        <v>1969</v>
      </c>
      <c r="G8669" s="38"/>
      <c r="H8669" s="38"/>
      <c r="I8669" s="34"/>
      <c r="J8669" s="49">
        <v>1.0</v>
      </c>
      <c r="K8669" s="4"/>
    </row>
    <row r="8670" ht="19.5" customHeight="1">
      <c r="A8670" s="51"/>
      <c r="B8670" s="38"/>
      <c r="C8670" s="38"/>
      <c r="D8670" s="38"/>
      <c r="E8670" s="34"/>
      <c r="F8670" s="51" t="s">
        <v>1970</v>
      </c>
      <c r="G8670" s="38"/>
      <c r="H8670" s="38"/>
      <c r="I8670" s="34"/>
      <c r="J8670" s="49">
        <v>0.0</v>
      </c>
      <c r="K8670" s="4"/>
    </row>
    <row r="8671" ht="19.5" customHeight="1">
      <c r="A8671" s="39" t="s">
        <v>2158</v>
      </c>
      <c r="B8671" s="43" t="s">
        <v>83</v>
      </c>
      <c r="C8671" s="39" t="s">
        <v>84</v>
      </c>
      <c r="D8671" s="39" t="s">
        <v>2159</v>
      </c>
      <c r="E8671" s="43" t="s">
        <v>1596</v>
      </c>
      <c r="F8671" s="43" t="s">
        <v>1973</v>
      </c>
      <c r="G8671" s="43" t="s">
        <v>1974</v>
      </c>
      <c r="H8671" s="43"/>
      <c r="I8671" s="43"/>
      <c r="J8671" s="43" t="s">
        <v>1975</v>
      </c>
      <c r="K8671" s="4"/>
    </row>
    <row r="8672" ht="25.5" customHeight="1">
      <c r="A8672" s="77" t="s">
        <v>1940</v>
      </c>
      <c r="B8672" s="78" t="s">
        <v>5481</v>
      </c>
      <c r="C8672" s="77" t="s">
        <v>104</v>
      </c>
      <c r="D8672" s="77" t="s">
        <v>5482</v>
      </c>
      <c r="E8672" s="81">
        <v>1.0</v>
      </c>
      <c r="F8672" s="80" t="s">
        <v>1978</v>
      </c>
      <c r="G8672" s="85" t="s">
        <v>2167</v>
      </c>
      <c r="H8672" s="41"/>
      <c r="I8672" s="42"/>
      <c r="J8672" s="86" t="s">
        <v>2167</v>
      </c>
      <c r="K8672" s="4"/>
    </row>
    <row r="8673" ht="19.5" customHeight="1">
      <c r="A8673" s="51"/>
      <c r="B8673" s="38"/>
      <c r="C8673" s="38"/>
      <c r="D8673" s="38"/>
      <c r="E8673" s="34"/>
      <c r="F8673" s="51" t="s">
        <v>2188</v>
      </c>
      <c r="G8673" s="38"/>
      <c r="H8673" s="38"/>
      <c r="I8673" s="34"/>
      <c r="J8673" s="49">
        <v>1.26</v>
      </c>
      <c r="K8673" s="4"/>
    </row>
    <row r="8674" ht="13.5" customHeight="1">
      <c r="A8674" s="64"/>
      <c r="B8674" s="64"/>
      <c r="C8674" s="64"/>
      <c r="D8674" s="64"/>
      <c r="E8674" s="64" t="s">
        <v>1935</v>
      </c>
      <c r="F8674" s="74">
        <v>0.0</v>
      </c>
      <c r="G8674" s="64" t="s">
        <v>1936</v>
      </c>
      <c r="H8674" s="74">
        <v>0.0</v>
      </c>
      <c r="I8674" s="64" t="s">
        <v>1937</v>
      </c>
      <c r="J8674" s="74">
        <v>0.0</v>
      </c>
      <c r="K8674" s="4"/>
    </row>
    <row r="8675" ht="13.5" customHeight="1">
      <c r="A8675" s="64"/>
      <c r="B8675" s="64"/>
      <c r="C8675" s="64"/>
      <c r="D8675" s="64"/>
      <c r="E8675" s="64" t="s">
        <v>1938</v>
      </c>
      <c r="F8675" s="74">
        <v>0.29</v>
      </c>
      <c r="G8675" s="64"/>
      <c r="H8675" s="75" t="s">
        <v>1939</v>
      </c>
      <c r="I8675" s="34"/>
      <c r="J8675" s="74">
        <v>1.55</v>
      </c>
      <c r="K8675" s="4"/>
    </row>
    <row r="8676" ht="0.75" customHeight="1">
      <c r="A8676" s="76"/>
      <c r="B8676" s="76"/>
      <c r="C8676" s="76"/>
      <c r="D8676" s="76"/>
      <c r="E8676" s="76"/>
      <c r="F8676" s="76"/>
      <c r="G8676" s="76"/>
      <c r="H8676" s="76"/>
      <c r="I8676" s="76"/>
      <c r="J8676" s="76"/>
      <c r="K8676" s="4"/>
    </row>
    <row r="8677" ht="18.0" customHeight="1">
      <c r="A8677" s="39"/>
      <c r="B8677" s="43" t="s">
        <v>83</v>
      </c>
      <c r="C8677" s="39" t="s">
        <v>84</v>
      </c>
      <c r="D8677" s="39" t="s">
        <v>24</v>
      </c>
      <c r="E8677" s="40" t="s">
        <v>1911</v>
      </c>
      <c r="F8677" s="42"/>
      <c r="G8677" s="54" t="s">
        <v>85</v>
      </c>
      <c r="H8677" s="43" t="s">
        <v>25</v>
      </c>
      <c r="I8677" s="43" t="s">
        <v>86</v>
      </c>
      <c r="J8677" s="43" t="s">
        <v>26</v>
      </c>
      <c r="K8677" s="4"/>
    </row>
    <row r="8678" ht="25.5" customHeight="1">
      <c r="A8678" s="56" t="s">
        <v>1913</v>
      </c>
      <c r="B8678" s="58" t="s">
        <v>5485</v>
      </c>
      <c r="C8678" s="56" t="s">
        <v>104</v>
      </c>
      <c r="D8678" s="56" t="s">
        <v>5486</v>
      </c>
      <c r="E8678" s="66" t="s">
        <v>2157</v>
      </c>
      <c r="F8678" s="42"/>
      <c r="G8678" s="57" t="s">
        <v>1978</v>
      </c>
      <c r="H8678" s="67">
        <v>1.0</v>
      </c>
      <c r="I8678" s="59">
        <v>1.31</v>
      </c>
      <c r="J8678" s="59">
        <v>1.31</v>
      </c>
      <c r="K8678" s="4"/>
    </row>
    <row r="8679" ht="19.5" customHeight="1">
      <c r="A8679" s="51"/>
      <c r="B8679" s="38"/>
      <c r="C8679" s="38"/>
      <c r="D8679" s="38"/>
      <c r="E8679" s="34"/>
      <c r="F8679" s="51" t="s">
        <v>1968</v>
      </c>
      <c r="G8679" s="38"/>
      <c r="H8679" s="38"/>
      <c r="I8679" s="34"/>
      <c r="J8679" s="49">
        <v>0.0</v>
      </c>
      <c r="K8679" s="4"/>
    </row>
    <row r="8680" ht="19.5" customHeight="1">
      <c r="A8680" s="51"/>
      <c r="B8680" s="38"/>
      <c r="C8680" s="38"/>
      <c r="D8680" s="38"/>
      <c r="E8680" s="34"/>
      <c r="F8680" s="51" t="s">
        <v>1969</v>
      </c>
      <c r="G8680" s="38"/>
      <c r="H8680" s="38"/>
      <c r="I8680" s="34"/>
      <c r="J8680" s="49">
        <v>1.0</v>
      </c>
      <c r="K8680" s="4"/>
    </row>
    <row r="8681" ht="19.5" customHeight="1">
      <c r="A8681" s="51"/>
      <c r="B8681" s="38"/>
      <c r="C8681" s="38"/>
      <c r="D8681" s="38"/>
      <c r="E8681" s="34"/>
      <c r="F8681" s="51" t="s">
        <v>1970</v>
      </c>
      <c r="G8681" s="38"/>
      <c r="H8681" s="38"/>
      <c r="I8681" s="34"/>
      <c r="J8681" s="49">
        <v>0.0</v>
      </c>
      <c r="K8681" s="4"/>
    </row>
    <row r="8682" ht="19.5" customHeight="1">
      <c r="A8682" s="39" t="s">
        <v>2158</v>
      </c>
      <c r="B8682" s="43" t="s">
        <v>83</v>
      </c>
      <c r="C8682" s="39" t="s">
        <v>84</v>
      </c>
      <c r="D8682" s="39" t="s">
        <v>2159</v>
      </c>
      <c r="E8682" s="43" t="s">
        <v>1596</v>
      </c>
      <c r="F8682" s="43" t="s">
        <v>1973</v>
      </c>
      <c r="G8682" s="43" t="s">
        <v>1974</v>
      </c>
      <c r="H8682" s="43"/>
      <c r="I8682" s="43"/>
      <c r="J8682" s="43" t="s">
        <v>1975</v>
      </c>
      <c r="K8682" s="4"/>
    </row>
    <row r="8683" ht="25.5" customHeight="1">
      <c r="A8683" s="77" t="s">
        <v>1940</v>
      </c>
      <c r="B8683" s="78" t="s">
        <v>5487</v>
      </c>
      <c r="C8683" s="77" t="s">
        <v>104</v>
      </c>
      <c r="D8683" s="77" t="s">
        <v>5488</v>
      </c>
      <c r="E8683" s="81">
        <v>1.0</v>
      </c>
      <c r="F8683" s="80" t="s">
        <v>1978</v>
      </c>
      <c r="G8683" s="85" t="s">
        <v>1846</v>
      </c>
      <c r="H8683" s="41"/>
      <c r="I8683" s="42"/>
      <c r="J8683" s="86" t="s">
        <v>1846</v>
      </c>
      <c r="K8683" s="4"/>
    </row>
    <row r="8684" ht="19.5" customHeight="1">
      <c r="A8684" s="51"/>
      <c r="B8684" s="38"/>
      <c r="C8684" s="38"/>
      <c r="D8684" s="38"/>
      <c r="E8684" s="34"/>
      <c r="F8684" s="51" t="s">
        <v>2188</v>
      </c>
      <c r="G8684" s="38"/>
      <c r="H8684" s="38"/>
      <c r="I8684" s="34"/>
      <c r="J8684" s="49">
        <v>1.31</v>
      </c>
      <c r="K8684" s="4"/>
    </row>
    <row r="8685" ht="13.5" customHeight="1">
      <c r="A8685" s="64"/>
      <c r="B8685" s="64"/>
      <c r="C8685" s="64"/>
      <c r="D8685" s="64"/>
      <c r="E8685" s="64" t="s">
        <v>1935</v>
      </c>
      <c r="F8685" s="74">
        <v>0.0</v>
      </c>
      <c r="G8685" s="64" t="s">
        <v>1936</v>
      </c>
      <c r="H8685" s="74">
        <v>0.0</v>
      </c>
      <c r="I8685" s="64" t="s">
        <v>1937</v>
      </c>
      <c r="J8685" s="74">
        <v>0.0</v>
      </c>
      <c r="K8685" s="4"/>
    </row>
    <row r="8686" ht="13.5" customHeight="1">
      <c r="A8686" s="64"/>
      <c r="B8686" s="64"/>
      <c r="C8686" s="64"/>
      <c r="D8686" s="64"/>
      <c r="E8686" s="64" t="s">
        <v>1938</v>
      </c>
      <c r="F8686" s="74">
        <v>0.3</v>
      </c>
      <c r="G8686" s="64"/>
      <c r="H8686" s="75" t="s">
        <v>1939</v>
      </c>
      <c r="I8686" s="34"/>
      <c r="J8686" s="74">
        <v>1.61</v>
      </c>
      <c r="K8686" s="4"/>
    </row>
    <row r="8687" ht="0.75" customHeight="1">
      <c r="A8687" s="76"/>
      <c r="B8687" s="76"/>
      <c r="C8687" s="76"/>
      <c r="D8687" s="76"/>
      <c r="E8687" s="76"/>
      <c r="F8687" s="76"/>
      <c r="G8687" s="76"/>
      <c r="H8687" s="76"/>
      <c r="I8687" s="76"/>
      <c r="J8687" s="76"/>
      <c r="K8687" s="4"/>
    </row>
    <row r="8688" ht="18.0" customHeight="1">
      <c r="A8688" s="39"/>
      <c r="B8688" s="43" t="s">
        <v>83</v>
      </c>
      <c r="C8688" s="39" t="s">
        <v>84</v>
      </c>
      <c r="D8688" s="39" t="s">
        <v>24</v>
      </c>
      <c r="E8688" s="40" t="s">
        <v>1911</v>
      </c>
      <c r="F8688" s="42"/>
      <c r="G8688" s="54" t="s">
        <v>85</v>
      </c>
      <c r="H8688" s="43" t="s">
        <v>25</v>
      </c>
      <c r="I8688" s="43" t="s">
        <v>86</v>
      </c>
      <c r="J8688" s="43" t="s">
        <v>26</v>
      </c>
      <c r="K8688" s="4"/>
    </row>
    <row r="8689" ht="25.5" customHeight="1">
      <c r="A8689" s="56" t="s">
        <v>1913</v>
      </c>
      <c r="B8689" s="58" t="s">
        <v>5489</v>
      </c>
      <c r="C8689" s="56" t="s">
        <v>104</v>
      </c>
      <c r="D8689" s="56" t="s">
        <v>5490</v>
      </c>
      <c r="E8689" s="66" t="s">
        <v>2157</v>
      </c>
      <c r="F8689" s="42"/>
      <c r="G8689" s="57" t="s">
        <v>1978</v>
      </c>
      <c r="H8689" s="67">
        <v>1.0</v>
      </c>
      <c r="I8689" s="59">
        <v>1.31</v>
      </c>
      <c r="J8689" s="59">
        <v>1.31</v>
      </c>
      <c r="K8689" s="4"/>
    </row>
    <row r="8690" ht="19.5" customHeight="1">
      <c r="A8690" s="51"/>
      <c r="B8690" s="38"/>
      <c r="C8690" s="38"/>
      <c r="D8690" s="38"/>
      <c r="E8690" s="34"/>
      <c r="F8690" s="51" t="s">
        <v>1968</v>
      </c>
      <c r="G8690" s="38"/>
      <c r="H8690" s="38"/>
      <c r="I8690" s="34"/>
      <c r="J8690" s="49">
        <v>0.0</v>
      </c>
      <c r="K8690" s="4"/>
    </row>
    <row r="8691" ht="19.5" customHeight="1">
      <c r="A8691" s="51"/>
      <c r="B8691" s="38"/>
      <c r="C8691" s="38"/>
      <c r="D8691" s="38"/>
      <c r="E8691" s="34"/>
      <c r="F8691" s="51" t="s">
        <v>1969</v>
      </c>
      <c r="G8691" s="38"/>
      <c r="H8691" s="38"/>
      <c r="I8691" s="34"/>
      <c r="J8691" s="49">
        <v>1.0</v>
      </c>
      <c r="K8691" s="4"/>
    </row>
    <row r="8692" ht="19.5" customHeight="1">
      <c r="A8692" s="51"/>
      <c r="B8692" s="38"/>
      <c r="C8692" s="38"/>
      <c r="D8692" s="38"/>
      <c r="E8692" s="34"/>
      <c r="F8692" s="51" t="s">
        <v>1970</v>
      </c>
      <c r="G8692" s="38"/>
      <c r="H8692" s="38"/>
      <c r="I8692" s="34"/>
      <c r="J8692" s="49">
        <v>0.0</v>
      </c>
      <c r="K8692" s="4"/>
    </row>
    <row r="8693" ht="19.5" customHeight="1">
      <c r="A8693" s="39" t="s">
        <v>2158</v>
      </c>
      <c r="B8693" s="43" t="s">
        <v>83</v>
      </c>
      <c r="C8693" s="39" t="s">
        <v>84</v>
      </c>
      <c r="D8693" s="39" t="s">
        <v>2159</v>
      </c>
      <c r="E8693" s="43" t="s">
        <v>1596</v>
      </c>
      <c r="F8693" s="43" t="s">
        <v>1973</v>
      </c>
      <c r="G8693" s="43" t="s">
        <v>1974</v>
      </c>
      <c r="H8693" s="43"/>
      <c r="I8693" s="43"/>
      <c r="J8693" s="43" t="s">
        <v>1975</v>
      </c>
      <c r="K8693" s="4"/>
    </row>
    <row r="8694" ht="25.5" customHeight="1">
      <c r="A8694" s="77" t="s">
        <v>1940</v>
      </c>
      <c r="B8694" s="78" t="s">
        <v>5487</v>
      </c>
      <c r="C8694" s="77" t="s">
        <v>104</v>
      </c>
      <c r="D8694" s="77" t="s">
        <v>5488</v>
      </c>
      <c r="E8694" s="81">
        <v>1.0</v>
      </c>
      <c r="F8694" s="80" t="s">
        <v>1978</v>
      </c>
      <c r="G8694" s="85" t="s">
        <v>1846</v>
      </c>
      <c r="H8694" s="41"/>
      <c r="I8694" s="42"/>
      <c r="J8694" s="86" t="s">
        <v>1846</v>
      </c>
      <c r="K8694" s="4"/>
    </row>
    <row r="8695" ht="19.5" customHeight="1">
      <c r="A8695" s="51"/>
      <c r="B8695" s="38"/>
      <c r="C8695" s="38"/>
      <c r="D8695" s="38"/>
      <c r="E8695" s="34"/>
      <c r="F8695" s="51" t="s">
        <v>2188</v>
      </c>
      <c r="G8695" s="38"/>
      <c r="H8695" s="38"/>
      <c r="I8695" s="34"/>
      <c r="J8695" s="49">
        <v>1.31</v>
      </c>
      <c r="K8695" s="4"/>
    </row>
    <row r="8696" ht="13.5" customHeight="1">
      <c r="A8696" s="64"/>
      <c r="B8696" s="64"/>
      <c r="C8696" s="64"/>
      <c r="D8696" s="64"/>
      <c r="E8696" s="64" t="s">
        <v>1935</v>
      </c>
      <c r="F8696" s="74">
        <v>0.0</v>
      </c>
      <c r="G8696" s="64" t="s">
        <v>1936</v>
      </c>
      <c r="H8696" s="74">
        <v>0.0</v>
      </c>
      <c r="I8696" s="64" t="s">
        <v>1937</v>
      </c>
      <c r="J8696" s="74">
        <v>0.0</v>
      </c>
      <c r="K8696" s="4"/>
    </row>
    <row r="8697" ht="13.5" customHeight="1">
      <c r="A8697" s="64"/>
      <c r="B8697" s="64"/>
      <c r="C8697" s="64"/>
      <c r="D8697" s="64"/>
      <c r="E8697" s="64" t="s">
        <v>1938</v>
      </c>
      <c r="F8697" s="74">
        <v>0.3</v>
      </c>
      <c r="G8697" s="64"/>
      <c r="H8697" s="75" t="s">
        <v>1939</v>
      </c>
      <c r="I8697" s="34"/>
      <c r="J8697" s="74">
        <v>1.61</v>
      </c>
      <c r="K8697" s="4"/>
    </row>
    <row r="8698" ht="0.75" customHeight="1">
      <c r="A8698" s="76"/>
      <c r="B8698" s="76"/>
      <c r="C8698" s="76"/>
      <c r="D8698" s="76"/>
      <c r="E8698" s="76"/>
      <c r="F8698" s="76"/>
      <c r="G8698" s="76"/>
      <c r="H8698" s="76"/>
      <c r="I8698" s="76"/>
      <c r="J8698" s="76"/>
      <c r="K8698" s="4"/>
    </row>
    <row r="8699" ht="18.0" customHeight="1">
      <c r="A8699" s="39"/>
      <c r="B8699" s="43" t="s">
        <v>83</v>
      </c>
      <c r="C8699" s="39" t="s">
        <v>84</v>
      </c>
      <c r="D8699" s="39" t="s">
        <v>24</v>
      </c>
      <c r="E8699" s="40" t="s">
        <v>1911</v>
      </c>
      <c r="F8699" s="42"/>
      <c r="G8699" s="54" t="s">
        <v>85</v>
      </c>
      <c r="H8699" s="43" t="s">
        <v>25</v>
      </c>
      <c r="I8699" s="43" t="s">
        <v>86</v>
      </c>
      <c r="J8699" s="43" t="s">
        <v>26</v>
      </c>
      <c r="K8699" s="4"/>
    </row>
    <row r="8700" ht="25.5" customHeight="1">
      <c r="A8700" s="56" t="s">
        <v>1913</v>
      </c>
      <c r="B8700" s="58" t="s">
        <v>5491</v>
      </c>
      <c r="C8700" s="56" t="s">
        <v>104</v>
      </c>
      <c r="D8700" s="56" t="s">
        <v>5492</v>
      </c>
      <c r="E8700" s="66" t="s">
        <v>2157</v>
      </c>
      <c r="F8700" s="42"/>
      <c r="G8700" s="57" t="s">
        <v>1978</v>
      </c>
      <c r="H8700" s="67">
        <v>1.0</v>
      </c>
      <c r="I8700" s="59">
        <v>0.89</v>
      </c>
      <c r="J8700" s="59">
        <v>0.89</v>
      </c>
      <c r="K8700" s="4"/>
    </row>
    <row r="8701" ht="19.5" customHeight="1">
      <c r="A8701" s="51"/>
      <c r="B8701" s="38"/>
      <c r="C8701" s="38"/>
      <c r="D8701" s="38"/>
      <c r="E8701" s="34"/>
      <c r="F8701" s="51" t="s">
        <v>1968</v>
      </c>
      <c r="G8701" s="38"/>
      <c r="H8701" s="38"/>
      <c r="I8701" s="34"/>
      <c r="J8701" s="49">
        <v>0.0</v>
      </c>
      <c r="K8701" s="4"/>
    </row>
    <row r="8702" ht="19.5" customHeight="1">
      <c r="A8702" s="51"/>
      <c r="B8702" s="38"/>
      <c r="C8702" s="38"/>
      <c r="D8702" s="38"/>
      <c r="E8702" s="34"/>
      <c r="F8702" s="51" t="s">
        <v>1969</v>
      </c>
      <c r="G8702" s="38"/>
      <c r="H8702" s="38"/>
      <c r="I8702" s="34"/>
      <c r="J8702" s="49">
        <v>1.0</v>
      </c>
      <c r="K8702" s="4"/>
    </row>
    <row r="8703" ht="19.5" customHeight="1">
      <c r="A8703" s="51"/>
      <c r="B8703" s="38"/>
      <c r="C8703" s="38"/>
      <c r="D8703" s="38"/>
      <c r="E8703" s="34"/>
      <c r="F8703" s="51" t="s">
        <v>1970</v>
      </c>
      <c r="G8703" s="38"/>
      <c r="H8703" s="38"/>
      <c r="I8703" s="34"/>
      <c r="J8703" s="49">
        <v>0.0</v>
      </c>
      <c r="K8703" s="4"/>
    </row>
    <row r="8704" ht="19.5" customHeight="1">
      <c r="A8704" s="39" t="s">
        <v>2158</v>
      </c>
      <c r="B8704" s="43" t="s">
        <v>83</v>
      </c>
      <c r="C8704" s="39" t="s">
        <v>84</v>
      </c>
      <c r="D8704" s="39" t="s">
        <v>2159</v>
      </c>
      <c r="E8704" s="43" t="s">
        <v>1596</v>
      </c>
      <c r="F8704" s="43" t="s">
        <v>1973</v>
      </c>
      <c r="G8704" s="43" t="s">
        <v>1974</v>
      </c>
      <c r="H8704" s="43"/>
      <c r="I8704" s="43"/>
      <c r="J8704" s="43" t="s">
        <v>1975</v>
      </c>
      <c r="K8704" s="4"/>
    </row>
    <row r="8705" ht="25.5" customHeight="1">
      <c r="A8705" s="77" t="s">
        <v>1940</v>
      </c>
      <c r="B8705" s="78" t="s">
        <v>5493</v>
      </c>
      <c r="C8705" s="77" t="s">
        <v>104</v>
      </c>
      <c r="D8705" s="77" t="s">
        <v>5494</v>
      </c>
      <c r="E8705" s="81">
        <v>1.0</v>
      </c>
      <c r="F8705" s="80" t="s">
        <v>1978</v>
      </c>
      <c r="G8705" s="85" t="s">
        <v>3415</v>
      </c>
      <c r="H8705" s="41"/>
      <c r="I8705" s="42"/>
      <c r="J8705" s="86" t="s">
        <v>3415</v>
      </c>
      <c r="K8705" s="4"/>
    </row>
    <row r="8706" ht="19.5" customHeight="1">
      <c r="A8706" s="51"/>
      <c r="B8706" s="38"/>
      <c r="C8706" s="38"/>
      <c r="D8706" s="38"/>
      <c r="E8706" s="34"/>
      <c r="F8706" s="51" t="s">
        <v>2188</v>
      </c>
      <c r="G8706" s="38"/>
      <c r="H8706" s="38"/>
      <c r="I8706" s="34"/>
      <c r="J8706" s="49">
        <v>0.89</v>
      </c>
      <c r="K8706" s="4"/>
    </row>
    <row r="8707" ht="13.5" customHeight="1">
      <c r="A8707" s="64"/>
      <c r="B8707" s="64"/>
      <c r="C8707" s="64"/>
      <c r="D8707" s="64"/>
      <c r="E8707" s="64" t="s">
        <v>1935</v>
      </c>
      <c r="F8707" s="74">
        <v>0.0</v>
      </c>
      <c r="G8707" s="64" t="s">
        <v>1936</v>
      </c>
      <c r="H8707" s="74">
        <v>0.0</v>
      </c>
      <c r="I8707" s="64" t="s">
        <v>1937</v>
      </c>
      <c r="J8707" s="74">
        <v>0.0</v>
      </c>
      <c r="K8707" s="4"/>
    </row>
    <row r="8708" ht="13.5" customHeight="1">
      <c r="A8708" s="64"/>
      <c r="B8708" s="64"/>
      <c r="C8708" s="64"/>
      <c r="D8708" s="64"/>
      <c r="E8708" s="64" t="s">
        <v>1938</v>
      </c>
      <c r="F8708" s="74">
        <v>0.2</v>
      </c>
      <c r="G8708" s="64"/>
      <c r="H8708" s="75" t="s">
        <v>1939</v>
      </c>
      <c r="I8708" s="34"/>
      <c r="J8708" s="74">
        <v>1.09</v>
      </c>
      <c r="K8708" s="4"/>
    </row>
    <row r="8709" ht="0.75" customHeight="1">
      <c r="A8709" s="76"/>
      <c r="B8709" s="76"/>
      <c r="C8709" s="76"/>
      <c r="D8709" s="76"/>
      <c r="E8709" s="76"/>
      <c r="F8709" s="76"/>
      <c r="G8709" s="76"/>
      <c r="H8709" s="76"/>
      <c r="I8709" s="76"/>
      <c r="J8709" s="76"/>
      <c r="K8709" s="4"/>
    </row>
    <row r="8710" ht="18.0" customHeight="1">
      <c r="A8710" s="39"/>
      <c r="B8710" s="43" t="s">
        <v>83</v>
      </c>
      <c r="C8710" s="39" t="s">
        <v>84</v>
      </c>
      <c r="D8710" s="39" t="s">
        <v>24</v>
      </c>
      <c r="E8710" s="40" t="s">
        <v>1911</v>
      </c>
      <c r="F8710" s="42"/>
      <c r="G8710" s="54" t="s">
        <v>85</v>
      </c>
      <c r="H8710" s="43" t="s">
        <v>25</v>
      </c>
      <c r="I8710" s="43" t="s">
        <v>86</v>
      </c>
      <c r="J8710" s="43" t="s">
        <v>26</v>
      </c>
      <c r="K8710" s="4"/>
    </row>
    <row r="8711" ht="25.5" customHeight="1">
      <c r="A8711" s="56" t="s">
        <v>1913</v>
      </c>
      <c r="B8711" s="58" t="s">
        <v>5495</v>
      </c>
      <c r="C8711" s="56" t="s">
        <v>104</v>
      </c>
      <c r="D8711" s="56" t="s">
        <v>5496</v>
      </c>
      <c r="E8711" s="66" t="s">
        <v>2157</v>
      </c>
      <c r="F8711" s="42"/>
      <c r="G8711" s="57" t="s">
        <v>1978</v>
      </c>
      <c r="H8711" s="67">
        <v>1.0</v>
      </c>
      <c r="I8711" s="59">
        <v>0.89</v>
      </c>
      <c r="J8711" s="59">
        <v>0.89</v>
      </c>
      <c r="K8711" s="4"/>
    </row>
    <row r="8712" ht="19.5" customHeight="1">
      <c r="A8712" s="51"/>
      <c r="B8712" s="38"/>
      <c r="C8712" s="38"/>
      <c r="D8712" s="38"/>
      <c r="E8712" s="34"/>
      <c r="F8712" s="51" t="s">
        <v>1968</v>
      </c>
      <c r="G8712" s="38"/>
      <c r="H8712" s="38"/>
      <c r="I8712" s="34"/>
      <c r="J8712" s="49">
        <v>0.0</v>
      </c>
      <c r="K8712" s="4"/>
    </row>
    <row r="8713" ht="19.5" customHeight="1">
      <c r="A8713" s="51"/>
      <c r="B8713" s="38"/>
      <c r="C8713" s="38"/>
      <c r="D8713" s="38"/>
      <c r="E8713" s="34"/>
      <c r="F8713" s="51" t="s">
        <v>1969</v>
      </c>
      <c r="G8713" s="38"/>
      <c r="H8713" s="38"/>
      <c r="I8713" s="34"/>
      <c r="J8713" s="49">
        <v>1.0</v>
      </c>
      <c r="K8713" s="4"/>
    </row>
    <row r="8714" ht="19.5" customHeight="1">
      <c r="A8714" s="51"/>
      <c r="B8714" s="38"/>
      <c r="C8714" s="38"/>
      <c r="D8714" s="38"/>
      <c r="E8714" s="34"/>
      <c r="F8714" s="51" t="s">
        <v>1970</v>
      </c>
      <c r="G8714" s="38"/>
      <c r="H8714" s="38"/>
      <c r="I8714" s="34"/>
      <c r="J8714" s="49">
        <v>0.0</v>
      </c>
      <c r="K8714" s="4"/>
    </row>
    <row r="8715" ht="19.5" customHeight="1">
      <c r="A8715" s="39" t="s">
        <v>2158</v>
      </c>
      <c r="B8715" s="43" t="s">
        <v>83</v>
      </c>
      <c r="C8715" s="39" t="s">
        <v>84</v>
      </c>
      <c r="D8715" s="39" t="s">
        <v>2159</v>
      </c>
      <c r="E8715" s="43" t="s">
        <v>1596</v>
      </c>
      <c r="F8715" s="43" t="s">
        <v>1973</v>
      </c>
      <c r="G8715" s="43" t="s">
        <v>1974</v>
      </c>
      <c r="H8715" s="43"/>
      <c r="I8715" s="43"/>
      <c r="J8715" s="43" t="s">
        <v>1975</v>
      </c>
      <c r="K8715" s="4"/>
    </row>
    <row r="8716" ht="25.5" customHeight="1">
      <c r="A8716" s="77" t="s">
        <v>1940</v>
      </c>
      <c r="B8716" s="78" t="s">
        <v>5493</v>
      </c>
      <c r="C8716" s="77" t="s">
        <v>104</v>
      </c>
      <c r="D8716" s="77" t="s">
        <v>5494</v>
      </c>
      <c r="E8716" s="81">
        <v>1.0</v>
      </c>
      <c r="F8716" s="80" t="s">
        <v>1978</v>
      </c>
      <c r="G8716" s="85" t="s">
        <v>3415</v>
      </c>
      <c r="H8716" s="41"/>
      <c r="I8716" s="42"/>
      <c r="J8716" s="86" t="s">
        <v>3415</v>
      </c>
      <c r="K8716" s="4"/>
    </row>
    <row r="8717" ht="19.5" customHeight="1">
      <c r="A8717" s="51"/>
      <c r="B8717" s="38"/>
      <c r="C8717" s="38"/>
      <c r="D8717" s="38"/>
      <c r="E8717" s="34"/>
      <c r="F8717" s="51" t="s">
        <v>2188</v>
      </c>
      <c r="G8717" s="38"/>
      <c r="H8717" s="38"/>
      <c r="I8717" s="34"/>
      <c r="J8717" s="49">
        <v>0.89</v>
      </c>
      <c r="K8717" s="4"/>
    </row>
    <row r="8718" ht="13.5" customHeight="1">
      <c r="A8718" s="64"/>
      <c r="B8718" s="64"/>
      <c r="C8718" s="64"/>
      <c r="D8718" s="64"/>
      <c r="E8718" s="64" t="s">
        <v>1935</v>
      </c>
      <c r="F8718" s="74">
        <v>0.0</v>
      </c>
      <c r="G8718" s="64" t="s">
        <v>1936</v>
      </c>
      <c r="H8718" s="74">
        <v>0.0</v>
      </c>
      <c r="I8718" s="64" t="s">
        <v>1937</v>
      </c>
      <c r="J8718" s="74">
        <v>0.0</v>
      </c>
      <c r="K8718" s="4"/>
    </row>
    <row r="8719" ht="13.5" customHeight="1">
      <c r="A8719" s="64"/>
      <c r="B8719" s="64"/>
      <c r="C8719" s="64"/>
      <c r="D8719" s="64"/>
      <c r="E8719" s="64" t="s">
        <v>1938</v>
      </c>
      <c r="F8719" s="74">
        <v>0.2</v>
      </c>
      <c r="G8719" s="64"/>
      <c r="H8719" s="75" t="s">
        <v>1939</v>
      </c>
      <c r="I8719" s="34"/>
      <c r="J8719" s="74">
        <v>1.09</v>
      </c>
      <c r="K8719" s="4"/>
    </row>
    <row r="8720" ht="0.75" customHeight="1">
      <c r="A8720" s="76"/>
      <c r="B8720" s="76"/>
      <c r="C8720" s="76"/>
      <c r="D8720" s="76"/>
      <c r="E8720" s="76"/>
      <c r="F8720" s="76"/>
      <c r="G8720" s="76"/>
      <c r="H8720" s="76"/>
      <c r="I8720" s="76"/>
      <c r="J8720" s="76"/>
      <c r="K8720" s="4"/>
    </row>
    <row r="8721" ht="18.0" customHeight="1">
      <c r="A8721" s="39"/>
      <c r="B8721" s="43" t="s">
        <v>83</v>
      </c>
      <c r="C8721" s="39" t="s">
        <v>84</v>
      </c>
      <c r="D8721" s="39" t="s">
        <v>24</v>
      </c>
      <c r="E8721" s="40" t="s">
        <v>1911</v>
      </c>
      <c r="F8721" s="42"/>
      <c r="G8721" s="54" t="s">
        <v>85</v>
      </c>
      <c r="H8721" s="43" t="s">
        <v>25</v>
      </c>
      <c r="I8721" s="43" t="s">
        <v>86</v>
      </c>
      <c r="J8721" s="43" t="s">
        <v>26</v>
      </c>
      <c r="K8721" s="4"/>
    </row>
    <row r="8722" ht="25.5" customHeight="1">
      <c r="A8722" s="56" t="s">
        <v>1913</v>
      </c>
      <c r="B8722" s="58" t="s">
        <v>5497</v>
      </c>
      <c r="C8722" s="56" t="s">
        <v>104</v>
      </c>
      <c r="D8722" s="56" t="s">
        <v>5498</v>
      </c>
      <c r="E8722" s="66" t="s">
        <v>2157</v>
      </c>
      <c r="F8722" s="42"/>
      <c r="G8722" s="57" t="s">
        <v>1978</v>
      </c>
      <c r="H8722" s="67">
        <v>1.0</v>
      </c>
      <c r="I8722" s="59">
        <v>1.31</v>
      </c>
      <c r="J8722" s="59">
        <v>1.31</v>
      </c>
      <c r="K8722" s="4"/>
    </row>
    <row r="8723" ht="19.5" customHeight="1">
      <c r="A8723" s="51"/>
      <c r="B8723" s="38"/>
      <c r="C8723" s="38"/>
      <c r="D8723" s="38"/>
      <c r="E8723" s="34"/>
      <c r="F8723" s="51" t="s">
        <v>1968</v>
      </c>
      <c r="G8723" s="38"/>
      <c r="H8723" s="38"/>
      <c r="I8723" s="34"/>
      <c r="J8723" s="49">
        <v>0.0</v>
      </c>
      <c r="K8723" s="4"/>
    </row>
    <row r="8724" ht="19.5" customHeight="1">
      <c r="A8724" s="51"/>
      <c r="B8724" s="38"/>
      <c r="C8724" s="38"/>
      <c r="D8724" s="38"/>
      <c r="E8724" s="34"/>
      <c r="F8724" s="51" t="s">
        <v>1969</v>
      </c>
      <c r="G8724" s="38"/>
      <c r="H8724" s="38"/>
      <c r="I8724" s="34"/>
      <c r="J8724" s="49">
        <v>1.0</v>
      </c>
      <c r="K8724" s="4"/>
    </row>
    <row r="8725" ht="19.5" customHeight="1">
      <c r="A8725" s="51"/>
      <c r="B8725" s="38"/>
      <c r="C8725" s="38"/>
      <c r="D8725" s="38"/>
      <c r="E8725" s="34"/>
      <c r="F8725" s="51" t="s">
        <v>1970</v>
      </c>
      <c r="G8725" s="38"/>
      <c r="H8725" s="38"/>
      <c r="I8725" s="34"/>
      <c r="J8725" s="49">
        <v>0.0</v>
      </c>
      <c r="K8725" s="4"/>
    </row>
    <row r="8726" ht="19.5" customHeight="1">
      <c r="A8726" s="39" t="s">
        <v>2158</v>
      </c>
      <c r="B8726" s="43" t="s">
        <v>83</v>
      </c>
      <c r="C8726" s="39" t="s">
        <v>84</v>
      </c>
      <c r="D8726" s="39" t="s">
        <v>2159</v>
      </c>
      <c r="E8726" s="43" t="s">
        <v>1596</v>
      </c>
      <c r="F8726" s="43" t="s">
        <v>1973</v>
      </c>
      <c r="G8726" s="43" t="s">
        <v>1974</v>
      </c>
      <c r="H8726" s="43"/>
      <c r="I8726" s="43"/>
      <c r="J8726" s="43" t="s">
        <v>1975</v>
      </c>
      <c r="K8726" s="4"/>
    </row>
    <row r="8727" ht="25.5" customHeight="1">
      <c r="A8727" s="77" t="s">
        <v>1940</v>
      </c>
      <c r="B8727" s="78" t="s">
        <v>5487</v>
      </c>
      <c r="C8727" s="77" t="s">
        <v>104</v>
      </c>
      <c r="D8727" s="77" t="s">
        <v>5488</v>
      </c>
      <c r="E8727" s="81">
        <v>1.0</v>
      </c>
      <c r="F8727" s="80" t="s">
        <v>1978</v>
      </c>
      <c r="G8727" s="85" t="s">
        <v>1846</v>
      </c>
      <c r="H8727" s="41"/>
      <c r="I8727" s="42"/>
      <c r="J8727" s="86" t="s">
        <v>1846</v>
      </c>
      <c r="K8727" s="4"/>
    </row>
    <row r="8728" ht="19.5" customHeight="1">
      <c r="A8728" s="51"/>
      <c r="B8728" s="38"/>
      <c r="C8728" s="38"/>
      <c r="D8728" s="38"/>
      <c r="E8728" s="34"/>
      <c r="F8728" s="51" t="s">
        <v>2188</v>
      </c>
      <c r="G8728" s="38"/>
      <c r="H8728" s="38"/>
      <c r="I8728" s="34"/>
      <c r="J8728" s="49">
        <v>1.31</v>
      </c>
      <c r="K8728" s="4"/>
    </row>
    <row r="8729" ht="13.5" customHeight="1">
      <c r="A8729" s="64"/>
      <c r="B8729" s="64"/>
      <c r="C8729" s="64"/>
      <c r="D8729" s="64"/>
      <c r="E8729" s="64" t="s">
        <v>1935</v>
      </c>
      <c r="F8729" s="74">
        <v>0.0</v>
      </c>
      <c r="G8729" s="64" t="s">
        <v>1936</v>
      </c>
      <c r="H8729" s="74">
        <v>0.0</v>
      </c>
      <c r="I8729" s="64" t="s">
        <v>1937</v>
      </c>
      <c r="J8729" s="74">
        <v>0.0</v>
      </c>
      <c r="K8729" s="4"/>
    </row>
    <row r="8730" ht="13.5" customHeight="1">
      <c r="A8730" s="64"/>
      <c r="B8730" s="64"/>
      <c r="C8730" s="64"/>
      <c r="D8730" s="64"/>
      <c r="E8730" s="64" t="s">
        <v>1938</v>
      </c>
      <c r="F8730" s="74">
        <v>0.3</v>
      </c>
      <c r="G8730" s="64"/>
      <c r="H8730" s="75" t="s">
        <v>1939</v>
      </c>
      <c r="I8730" s="34"/>
      <c r="J8730" s="74">
        <v>1.61</v>
      </c>
      <c r="K8730" s="4"/>
    </row>
    <row r="8731" ht="0.75" customHeight="1">
      <c r="A8731" s="76"/>
      <c r="B8731" s="76"/>
      <c r="C8731" s="76"/>
      <c r="D8731" s="76"/>
      <c r="E8731" s="76"/>
      <c r="F8731" s="76"/>
      <c r="G8731" s="76"/>
      <c r="H8731" s="76"/>
      <c r="I8731" s="76"/>
      <c r="J8731" s="76"/>
      <c r="K8731" s="4"/>
    </row>
    <row r="8732" ht="18.0" customHeight="1">
      <c r="A8732" s="39"/>
      <c r="B8732" s="43" t="s">
        <v>83</v>
      </c>
      <c r="C8732" s="39" t="s">
        <v>84</v>
      </c>
      <c r="D8732" s="39" t="s">
        <v>24</v>
      </c>
      <c r="E8732" s="40" t="s">
        <v>1911</v>
      </c>
      <c r="F8732" s="42"/>
      <c r="G8732" s="54" t="s">
        <v>85</v>
      </c>
      <c r="H8732" s="43" t="s">
        <v>25</v>
      </c>
      <c r="I8732" s="43" t="s">
        <v>86</v>
      </c>
      <c r="J8732" s="43" t="s">
        <v>26</v>
      </c>
      <c r="K8732" s="4"/>
    </row>
    <row r="8733" ht="25.5" customHeight="1">
      <c r="A8733" s="56" t="s">
        <v>1913</v>
      </c>
      <c r="B8733" s="58" t="s">
        <v>4777</v>
      </c>
      <c r="C8733" s="56" t="s">
        <v>104</v>
      </c>
      <c r="D8733" s="56" t="s">
        <v>4778</v>
      </c>
      <c r="E8733" s="66" t="s">
        <v>2157</v>
      </c>
      <c r="F8733" s="42"/>
      <c r="G8733" s="57" t="s">
        <v>1978</v>
      </c>
      <c r="H8733" s="67">
        <v>1.0</v>
      </c>
      <c r="I8733" s="59">
        <v>1.85</v>
      </c>
      <c r="J8733" s="59">
        <v>1.85</v>
      </c>
      <c r="K8733" s="4"/>
    </row>
    <row r="8734" ht="19.5" customHeight="1">
      <c r="A8734" s="51"/>
      <c r="B8734" s="38"/>
      <c r="C8734" s="38"/>
      <c r="D8734" s="38"/>
      <c r="E8734" s="34"/>
      <c r="F8734" s="51" t="s">
        <v>1968</v>
      </c>
      <c r="G8734" s="38"/>
      <c r="H8734" s="38"/>
      <c r="I8734" s="34"/>
      <c r="J8734" s="49">
        <v>0.0</v>
      </c>
      <c r="K8734" s="4"/>
    </row>
    <row r="8735" ht="19.5" customHeight="1">
      <c r="A8735" s="51"/>
      <c r="B8735" s="38"/>
      <c r="C8735" s="38"/>
      <c r="D8735" s="38"/>
      <c r="E8735" s="34"/>
      <c r="F8735" s="51" t="s">
        <v>1969</v>
      </c>
      <c r="G8735" s="38"/>
      <c r="H8735" s="38"/>
      <c r="I8735" s="34"/>
      <c r="J8735" s="49">
        <v>1.0</v>
      </c>
      <c r="K8735" s="4"/>
    </row>
    <row r="8736" ht="19.5" customHeight="1">
      <c r="A8736" s="51"/>
      <c r="B8736" s="38"/>
      <c r="C8736" s="38"/>
      <c r="D8736" s="38"/>
      <c r="E8736" s="34"/>
      <c r="F8736" s="51" t="s">
        <v>1970</v>
      </c>
      <c r="G8736" s="38"/>
      <c r="H8736" s="38"/>
      <c r="I8736" s="34"/>
      <c r="J8736" s="49">
        <v>0.0</v>
      </c>
      <c r="K8736" s="4"/>
    </row>
    <row r="8737" ht="19.5" customHeight="1">
      <c r="A8737" s="39" t="s">
        <v>2158</v>
      </c>
      <c r="B8737" s="43" t="s">
        <v>83</v>
      </c>
      <c r="C8737" s="39" t="s">
        <v>84</v>
      </c>
      <c r="D8737" s="39" t="s">
        <v>2159</v>
      </c>
      <c r="E8737" s="43" t="s">
        <v>1596</v>
      </c>
      <c r="F8737" s="43" t="s">
        <v>1973</v>
      </c>
      <c r="G8737" s="43" t="s">
        <v>1974</v>
      </c>
      <c r="H8737" s="43"/>
      <c r="I8737" s="43"/>
      <c r="J8737" s="43" t="s">
        <v>1975</v>
      </c>
      <c r="K8737" s="4"/>
    </row>
    <row r="8738" ht="25.5" customHeight="1">
      <c r="A8738" s="77" t="s">
        <v>1940</v>
      </c>
      <c r="B8738" s="78" t="s">
        <v>5499</v>
      </c>
      <c r="C8738" s="77" t="s">
        <v>104</v>
      </c>
      <c r="D8738" s="77" t="s">
        <v>5500</v>
      </c>
      <c r="E8738" s="81">
        <v>1.0</v>
      </c>
      <c r="F8738" s="80" t="s">
        <v>1978</v>
      </c>
      <c r="G8738" s="85" t="s">
        <v>2864</v>
      </c>
      <c r="H8738" s="41"/>
      <c r="I8738" s="42"/>
      <c r="J8738" s="86" t="s">
        <v>2864</v>
      </c>
      <c r="K8738" s="4"/>
    </row>
    <row r="8739" ht="19.5" customHeight="1">
      <c r="A8739" s="51"/>
      <c r="B8739" s="38"/>
      <c r="C8739" s="38"/>
      <c r="D8739" s="38"/>
      <c r="E8739" s="34"/>
      <c r="F8739" s="51" t="s">
        <v>2188</v>
      </c>
      <c r="G8739" s="38"/>
      <c r="H8739" s="38"/>
      <c r="I8739" s="34"/>
      <c r="J8739" s="49">
        <v>1.85</v>
      </c>
      <c r="K8739" s="4"/>
    </row>
    <row r="8740" ht="13.5" customHeight="1">
      <c r="A8740" s="64"/>
      <c r="B8740" s="64"/>
      <c r="C8740" s="64"/>
      <c r="D8740" s="64"/>
      <c r="E8740" s="64" t="s">
        <v>1935</v>
      </c>
      <c r="F8740" s="74">
        <v>0.0</v>
      </c>
      <c r="G8740" s="64" t="s">
        <v>1936</v>
      </c>
      <c r="H8740" s="74">
        <v>0.0</v>
      </c>
      <c r="I8740" s="64" t="s">
        <v>1937</v>
      </c>
      <c r="J8740" s="74">
        <v>0.0</v>
      </c>
      <c r="K8740" s="4"/>
    </row>
    <row r="8741" ht="13.5" customHeight="1">
      <c r="A8741" s="64"/>
      <c r="B8741" s="64"/>
      <c r="C8741" s="64"/>
      <c r="D8741" s="64"/>
      <c r="E8741" s="64" t="s">
        <v>1938</v>
      </c>
      <c r="F8741" s="74">
        <v>0.43</v>
      </c>
      <c r="G8741" s="64"/>
      <c r="H8741" s="75" t="s">
        <v>1939</v>
      </c>
      <c r="I8741" s="34"/>
      <c r="J8741" s="74">
        <v>2.28</v>
      </c>
      <c r="K8741" s="4"/>
    </row>
    <row r="8742" ht="0.75" customHeight="1">
      <c r="A8742" s="76"/>
      <c r="B8742" s="76"/>
      <c r="C8742" s="76"/>
      <c r="D8742" s="76"/>
      <c r="E8742" s="76"/>
      <c r="F8742" s="76"/>
      <c r="G8742" s="76"/>
      <c r="H8742" s="76"/>
      <c r="I8742" s="76"/>
      <c r="J8742" s="76"/>
      <c r="K8742" s="4"/>
    </row>
    <row r="8743" ht="18.0" customHeight="1">
      <c r="A8743" s="39"/>
      <c r="B8743" s="43" t="s">
        <v>83</v>
      </c>
      <c r="C8743" s="39" t="s">
        <v>84</v>
      </c>
      <c r="D8743" s="39" t="s">
        <v>24</v>
      </c>
      <c r="E8743" s="40" t="s">
        <v>1911</v>
      </c>
      <c r="F8743" s="42"/>
      <c r="G8743" s="54" t="s">
        <v>85</v>
      </c>
      <c r="H8743" s="43" t="s">
        <v>25</v>
      </c>
      <c r="I8743" s="43" t="s">
        <v>86</v>
      </c>
      <c r="J8743" s="43" t="s">
        <v>26</v>
      </c>
      <c r="K8743" s="4"/>
    </row>
    <row r="8744" ht="25.5" customHeight="1">
      <c r="A8744" s="56" t="s">
        <v>1913</v>
      </c>
      <c r="B8744" s="58" t="s">
        <v>5501</v>
      </c>
      <c r="C8744" s="56" t="s">
        <v>104</v>
      </c>
      <c r="D8744" s="56" t="s">
        <v>5502</v>
      </c>
      <c r="E8744" s="66" t="s">
        <v>2157</v>
      </c>
      <c r="F8744" s="42"/>
      <c r="G8744" s="57" t="s">
        <v>1978</v>
      </c>
      <c r="H8744" s="67">
        <v>1.0</v>
      </c>
      <c r="I8744" s="59">
        <v>1.39</v>
      </c>
      <c r="J8744" s="59">
        <v>1.39</v>
      </c>
      <c r="K8744" s="4"/>
    </row>
    <row r="8745" ht="19.5" customHeight="1">
      <c r="A8745" s="51"/>
      <c r="B8745" s="38"/>
      <c r="C8745" s="38"/>
      <c r="D8745" s="38"/>
      <c r="E8745" s="34"/>
      <c r="F8745" s="51" t="s">
        <v>1968</v>
      </c>
      <c r="G8745" s="38"/>
      <c r="H8745" s="38"/>
      <c r="I8745" s="34"/>
      <c r="J8745" s="49">
        <v>0.0</v>
      </c>
      <c r="K8745" s="4"/>
    </row>
    <row r="8746" ht="19.5" customHeight="1">
      <c r="A8746" s="51"/>
      <c r="B8746" s="38"/>
      <c r="C8746" s="38"/>
      <c r="D8746" s="38"/>
      <c r="E8746" s="34"/>
      <c r="F8746" s="51" t="s">
        <v>1969</v>
      </c>
      <c r="G8746" s="38"/>
      <c r="H8746" s="38"/>
      <c r="I8746" s="34"/>
      <c r="J8746" s="49">
        <v>1.0</v>
      </c>
      <c r="K8746" s="4"/>
    </row>
    <row r="8747" ht="19.5" customHeight="1">
      <c r="A8747" s="51"/>
      <c r="B8747" s="38"/>
      <c r="C8747" s="38"/>
      <c r="D8747" s="38"/>
      <c r="E8747" s="34"/>
      <c r="F8747" s="51" t="s">
        <v>1970</v>
      </c>
      <c r="G8747" s="38"/>
      <c r="H8747" s="38"/>
      <c r="I8747" s="34"/>
      <c r="J8747" s="49">
        <v>0.0</v>
      </c>
      <c r="K8747" s="4"/>
    </row>
    <row r="8748" ht="19.5" customHeight="1">
      <c r="A8748" s="39" t="s">
        <v>2158</v>
      </c>
      <c r="B8748" s="43" t="s">
        <v>83</v>
      </c>
      <c r="C8748" s="39" t="s">
        <v>84</v>
      </c>
      <c r="D8748" s="39" t="s">
        <v>2159</v>
      </c>
      <c r="E8748" s="43" t="s">
        <v>1596</v>
      </c>
      <c r="F8748" s="43" t="s">
        <v>1973</v>
      </c>
      <c r="G8748" s="43" t="s">
        <v>1974</v>
      </c>
      <c r="H8748" s="43"/>
      <c r="I8748" s="43"/>
      <c r="J8748" s="43" t="s">
        <v>1975</v>
      </c>
      <c r="K8748" s="4"/>
    </row>
    <row r="8749" ht="25.5" customHeight="1">
      <c r="A8749" s="77" t="s">
        <v>1940</v>
      </c>
      <c r="B8749" s="78" t="s">
        <v>5483</v>
      </c>
      <c r="C8749" s="77" t="s">
        <v>104</v>
      </c>
      <c r="D8749" s="77" t="s">
        <v>5484</v>
      </c>
      <c r="E8749" s="81">
        <v>1.0</v>
      </c>
      <c r="F8749" s="80" t="s">
        <v>1978</v>
      </c>
      <c r="G8749" s="85" t="s">
        <v>2505</v>
      </c>
      <c r="H8749" s="41"/>
      <c r="I8749" s="42"/>
      <c r="J8749" s="86" t="s">
        <v>2505</v>
      </c>
      <c r="K8749" s="4"/>
    </row>
    <row r="8750" ht="19.5" customHeight="1">
      <c r="A8750" s="51"/>
      <c r="B8750" s="38"/>
      <c r="C8750" s="38"/>
      <c r="D8750" s="38"/>
      <c r="E8750" s="34"/>
      <c r="F8750" s="51" t="s">
        <v>2188</v>
      </c>
      <c r="G8750" s="38"/>
      <c r="H8750" s="38"/>
      <c r="I8750" s="34"/>
      <c r="J8750" s="49">
        <v>1.39</v>
      </c>
      <c r="K8750" s="4"/>
    </row>
    <row r="8751" ht="13.5" customHeight="1">
      <c r="A8751" s="64"/>
      <c r="B8751" s="64"/>
      <c r="C8751" s="64"/>
      <c r="D8751" s="64"/>
      <c r="E8751" s="64" t="s">
        <v>1935</v>
      </c>
      <c r="F8751" s="74">
        <v>0.0</v>
      </c>
      <c r="G8751" s="64" t="s">
        <v>1936</v>
      </c>
      <c r="H8751" s="74">
        <v>0.0</v>
      </c>
      <c r="I8751" s="64" t="s">
        <v>1937</v>
      </c>
      <c r="J8751" s="74">
        <v>0.0</v>
      </c>
      <c r="K8751" s="4"/>
    </row>
    <row r="8752" ht="13.5" customHeight="1">
      <c r="A8752" s="64"/>
      <c r="B8752" s="64"/>
      <c r="C8752" s="64"/>
      <c r="D8752" s="64"/>
      <c r="E8752" s="64" t="s">
        <v>1938</v>
      </c>
      <c r="F8752" s="74">
        <v>0.32</v>
      </c>
      <c r="G8752" s="64"/>
      <c r="H8752" s="75" t="s">
        <v>1939</v>
      </c>
      <c r="I8752" s="34"/>
      <c r="J8752" s="74">
        <v>1.71</v>
      </c>
      <c r="K8752" s="4"/>
    </row>
    <row r="8753" ht="0.75" customHeight="1">
      <c r="A8753" s="76"/>
      <c r="B8753" s="76"/>
      <c r="C8753" s="76"/>
      <c r="D8753" s="76"/>
      <c r="E8753" s="76"/>
      <c r="F8753" s="76"/>
      <c r="G8753" s="76"/>
      <c r="H8753" s="76"/>
      <c r="I8753" s="76"/>
      <c r="J8753" s="76"/>
      <c r="K8753" s="4"/>
    </row>
    <row r="8754" ht="18.0" customHeight="1">
      <c r="A8754" s="39"/>
      <c r="B8754" s="43" t="s">
        <v>83</v>
      </c>
      <c r="C8754" s="39" t="s">
        <v>84</v>
      </c>
      <c r="D8754" s="39" t="s">
        <v>24</v>
      </c>
      <c r="E8754" s="40" t="s">
        <v>1911</v>
      </c>
      <c r="F8754" s="42"/>
      <c r="G8754" s="54" t="s">
        <v>85</v>
      </c>
      <c r="H8754" s="43" t="s">
        <v>25</v>
      </c>
      <c r="I8754" s="43" t="s">
        <v>86</v>
      </c>
      <c r="J8754" s="43" t="s">
        <v>26</v>
      </c>
      <c r="K8754" s="4"/>
    </row>
    <row r="8755" ht="25.5" customHeight="1">
      <c r="A8755" s="56" t="s">
        <v>1913</v>
      </c>
      <c r="B8755" s="58" t="s">
        <v>5503</v>
      </c>
      <c r="C8755" s="56" t="s">
        <v>104</v>
      </c>
      <c r="D8755" s="56" t="s">
        <v>5504</v>
      </c>
      <c r="E8755" s="66" t="s">
        <v>2157</v>
      </c>
      <c r="F8755" s="42"/>
      <c r="G8755" s="57" t="s">
        <v>1978</v>
      </c>
      <c r="H8755" s="67">
        <v>1.0</v>
      </c>
      <c r="I8755" s="59">
        <v>1.31</v>
      </c>
      <c r="J8755" s="59">
        <v>1.31</v>
      </c>
      <c r="K8755" s="4"/>
    </row>
    <row r="8756" ht="19.5" customHeight="1">
      <c r="A8756" s="51"/>
      <c r="B8756" s="38"/>
      <c r="C8756" s="38"/>
      <c r="D8756" s="38"/>
      <c r="E8756" s="34"/>
      <c r="F8756" s="51" t="s">
        <v>1968</v>
      </c>
      <c r="G8756" s="38"/>
      <c r="H8756" s="38"/>
      <c r="I8756" s="34"/>
      <c r="J8756" s="49">
        <v>0.0</v>
      </c>
      <c r="K8756" s="4"/>
    </row>
    <row r="8757" ht="19.5" customHeight="1">
      <c r="A8757" s="51"/>
      <c r="B8757" s="38"/>
      <c r="C8757" s="38"/>
      <c r="D8757" s="38"/>
      <c r="E8757" s="34"/>
      <c r="F8757" s="51" t="s">
        <v>1969</v>
      </c>
      <c r="G8757" s="38"/>
      <c r="H8757" s="38"/>
      <c r="I8757" s="34"/>
      <c r="J8757" s="49">
        <v>1.0</v>
      </c>
      <c r="K8757" s="4"/>
    </row>
    <row r="8758" ht="19.5" customHeight="1">
      <c r="A8758" s="51"/>
      <c r="B8758" s="38"/>
      <c r="C8758" s="38"/>
      <c r="D8758" s="38"/>
      <c r="E8758" s="34"/>
      <c r="F8758" s="51" t="s">
        <v>1970</v>
      </c>
      <c r="G8758" s="38"/>
      <c r="H8758" s="38"/>
      <c r="I8758" s="34"/>
      <c r="J8758" s="49">
        <v>0.0</v>
      </c>
      <c r="K8758" s="4"/>
    </row>
    <row r="8759" ht="19.5" customHeight="1">
      <c r="A8759" s="39" t="s">
        <v>2158</v>
      </c>
      <c r="B8759" s="43" t="s">
        <v>83</v>
      </c>
      <c r="C8759" s="39" t="s">
        <v>84</v>
      </c>
      <c r="D8759" s="39" t="s">
        <v>2159</v>
      </c>
      <c r="E8759" s="43" t="s">
        <v>1596</v>
      </c>
      <c r="F8759" s="43" t="s">
        <v>1973</v>
      </c>
      <c r="G8759" s="43" t="s">
        <v>1974</v>
      </c>
      <c r="H8759" s="43"/>
      <c r="I8759" s="43"/>
      <c r="J8759" s="43" t="s">
        <v>1975</v>
      </c>
      <c r="K8759" s="4"/>
    </row>
    <row r="8760" ht="25.5" customHeight="1">
      <c r="A8760" s="77" t="s">
        <v>1940</v>
      </c>
      <c r="B8760" s="78" t="s">
        <v>5487</v>
      </c>
      <c r="C8760" s="77" t="s">
        <v>104</v>
      </c>
      <c r="D8760" s="77" t="s">
        <v>5488</v>
      </c>
      <c r="E8760" s="81">
        <v>1.0</v>
      </c>
      <c r="F8760" s="80" t="s">
        <v>1978</v>
      </c>
      <c r="G8760" s="85" t="s">
        <v>1846</v>
      </c>
      <c r="H8760" s="41"/>
      <c r="I8760" s="42"/>
      <c r="J8760" s="86" t="s">
        <v>1846</v>
      </c>
      <c r="K8760" s="4"/>
    </row>
    <row r="8761" ht="19.5" customHeight="1">
      <c r="A8761" s="51"/>
      <c r="B8761" s="38"/>
      <c r="C8761" s="38"/>
      <c r="D8761" s="38"/>
      <c r="E8761" s="34"/>
      <c r="F8761" s="51" t="s">
        <v>2188</v>
      </c>
      <c r="G8761" s="38"/>
      <c r="H8761" s="38"/>
      <c r="I8761" s="34"/>
      <c r="J8761" s="49">
        <v>1.31</v>
      </c>
      <c r="K8761" s="4"/>
    </row>
    <row r="8762" ht="13.5" customHeight="1">
      <c r="A8762" s="64"/>
      <c r="B8762" s="64"/>
      <c r="C8762" s="64"/>
      <c r="D8762" s="64"/>
      <c r="E8762" s="64" t="s">
        <v>1935</v>
      </c>
      <c r="F8762" s="74">
        <v>0.0</v>
      </c>
      <c r="G8762" s="64" t="s">
        <v>1936</v>
      </c>
      <c r="H8762" s="74">
        <v>0.0</v>
      </c>
      <c r="I8762" s="64" t="s">
        <v>1937</v>
      </c>
      <c r="J8762" s="74">
        <v>0.0</v>
      </c>
      <c r="K8762" s="4"/>
    </row>
    <row r="8763" ht="13.5" customHeight="1">
      <c r="A8763" s="64"/>
      <c r="B8763" s="64"/>
      <c r="C8763" s="64"/>
      <c r="D8763" s="64"/>
      <c r="E8763" s="64" t="s">
        <v>1938</v>
      </c>
      <c r="F8763" s="74">
        <v>0.3</v>
      </c>
      <c r="G8763" s="64"/>
      <c r="H8763" s="75" t="s">
        <v>1939</v>
      </c>
      <c r="I8763" s="34"/>
      <c r="J8763" s="74">
        <v>1.61</v>
      </c>
      <c r="K8763" s="4"/>
    </row>
    <row r="8764" ht="0.75" customHeight="1">
      <c r="A8764" s="76"/>
      <c r="B8764" s="76"/>
      <c r="C8764" s="76"/>
      <c r="D8764" s="76"/>
      <c r="E8764" s="76"/>
      <c r="F8764" s="76"/>
      <c r="G8764" s="76"/>
      <c r="H8764" s="76"/>
      <c r="I8764" s="76"/>
      <c r="J8764" s="76"/>
      <c r="K8764" s="4"/>
    </row>
    <row r="8765" ht="18.0" customHeight="1">
      <c r="A8765" s="39"/>
      <c r="B8765" s="43" t="s">
        <v>83</v>
      </c>
      <c r="C8765" s="39" t="s">
        <v>84</v>
      </c>
      <c r="D8765" s="39" t="s">
        <v>24</v>
      </c>
      <c r="E8765" s="40" t="s">
        <v>1911</v>
      </c>
      <c r="F8765" s="42"/>
      <c r="G8765" s="54" t="s">
        <v>85</v>
      </c>
      <c r="H8765" s="43" t="s">
        <v>25</v>
      </c>
      <c r="I8765" s="43" t="s">
        <v>86</v>
      </c>
      <c r="J8765" s="43" t="s">
        <v>26</v>
      </c>
      <c r="K8765" s="4"/>
    </row>
    <row r="8766" ht="25.5" customHeight="1">
      <c r="A8766" s="56" t="s">
        <v>1913</v>
      </c>
      <c r="B8766" s="58" t="s">
        <v>5505</v>
      </c>
      <c r="C8766" s="56" t="s">
        <v>104</v>
      </c>
      <c r="D8766" s="56" t="s">
        <v>5506</v>
      </c>
      <c r="E8766" s="66" t="s">
        <v>2157</v>
      </c>
      <c r="F8766" s="42"/>
      <c r="G8766" s="57" t="s">
        <v>1978</v>
      </c>
      <c r="H8766" s="67">
        <v>1.0</v>
      </c>
      <c r="I8766" s="59">
        <v>1.39</v>
      </c>
      <c r="J8766" s="59">
        <v>1.39</v>
      </c>
      <c r="K8766" s="4"/>
    </row>
    <row r="8767" ht="19.5" customHeight="1">
      <c r="A8767" s="51"/>
      <c r="B8767" s="38"/>
      <c r="C8767" s="38"/>
      <c r="D8767" s="38"/>
      <c r="E8767" s="34"/>
      <c r="F8767" s="51" t="s">
        <v>1968</v>
      </c>
      <c r="G8767" s="38"/>
      <c r="H8767" s="38"/>
      <c r="I8767" s="34"/>
      <c r="J8767" s="49">
        <v>0.0</v>
      </c>
      <c r="K8767" s="4"/>
    </row>
    <row r="8768" ht="19.5" customHeight="1">
      <c r="A8768" s="51"/>
      <c r="B8768" s="38"/>
      <c r="C8768" s="38"/>
      <c r="D8768" s="38"/>
      <c r="E8768" s="34"/>
      <c r="F8768" s="51" t="s">
        <v>1969</v>
      </c>
      <c r="G8768" s="38"/>
      <c r="H8768" s="38"/>
      <c r="I8768" s="34"/>
      <c r="J8768" s="49">
        <v>1.0</v>
      </c>
      <c r="K8768" s="4"/>
    </row>
    <row r="8769" ht="19.5" customHeight="1">
      <c r="A8769" s="51"/>
      <c r="B8769" s="38"/>
      <c r="C8769" s="38"/>
      <c r="D8769" s="38"/>
      <c r="E8769" s="34"/>
      <c r="F8769" s="51" t="s">
        <v>1970</v>
      </c>
      <c r="G8769" s="38"/>
      <c r="H8769" s="38"/>
      <c r="I8769" s="34"/>
      <c r="J8769" s="49">
        <v>0.0</v>
      </c>
      <c r="K8769" s="4"/>
    </row>
    <row r="8770" ht="19.5" customHeight="1">
      <c r="A8770" s="39" t="s">
        <v>2158</v>
      </c>
      <c r="B8770" s="43" t="s">
        <v>83</v>
      </c>
      <c r="C8770" s="39" t="s">
        <v>84</v>
      </c>
      <c r="D8770" s="39" t="s">
        <v>2159</v>
      </c>
      <c r="E8770" s="43" t="s">
        <v>1596</v>
      </c>
      <c r="F8770" s="43" t="s">
        <v>1973</v>
      </c>
      <c r="G8770" s="43" t="s">
        <v>1974</v>
      </c>
      <c r="H8770" s="43"/>
      <c r="I8770" s="43"/>
      <c r="J8770" s="43" t="s">
        <v>1975</v>
      </c>
      <c r="K8770" s="4"/>
    </row>
    <row r="8771" ht="25.5" customHeight="1">
      <c r="A8771" s="77" t="s">
        <v>1940</v>
      </c>
      <c r="B8771" s="78" t="s">
        <v>5483</v>
      </c>
      <c r="C8771" s="77" t="s">
        <v>104</v>
      </c>
      <c r="D8771" s="77" t="s">
        <v>5484</v>
      </c>
      <c r="E8771" s="81">
        <v>1.0</v>
      </c>
      <c r="F8771" s="80" t="s">
        <v>1978</v>
      </c>
      <c r="G8771" s="85" t="s">
        <v>2505</v>
      </c>
      <c r="H8771" s="41"/>
      <c r="I8771" s="42"/>
      <c r="J8771" s="86" t="s">
        <v>2505</v>
      </c>
      <c r="K8771" s="4"/>
    </row>
    <row r="8772" ht="19.5" customHeight="1">
      <c r="A8772" s="51"/>
      <c r="B8772" s="38"/>
      <c r="C8772" s="38"/>
      <c r="D8772" s="38"/>
      <c r="E8772" s="34"/>
      <c r="F8772" s="51" t="s">
        <v>2188</v>
      </c>
      <c r="G8772" s="38"/>
      <c r="H8772" s="38"/>
      <c r="I8772" s="34"/>
      <c r="J8772" s="49">
        <v>1.39</v>
      </c>
      <c r="K8772" s="4"/>
    </row>
    <row r="8773" ht="13.5" customHeight="1">
      <c r="A8773" s="64"/>
      <c r="B8773" s="64"/>
      <c r="C8773" s="64"/>
      <c r="D8773" s="64"/>
      <c r="E8773" s="64" t="s">
        <v>1935</v>
      </c>
      <c r="F8773" s="74">
        <v>0.0</v>
      </c>
      <c r="G8773" s="64" t="s">
        <v>1936</v>
      </c>
      <c r="H8773" s="74">
        <v>0.0</v>
      </c>
      <c r="I8773" s="64" t="s">
        <v>1937</v>
      </c>
      <c r="J8773" s="74">
        <v>0.0</v>
      </c>
      <c r="K8773" s="4"/>
    </row>
    <row r="8774" ht="13.5" customHeight="1">
      <c r="A8774" s="64"/>
      <c r="B8774" s="64"/>
      <c r="C8774" s="64"/>
      <c r="D8774" s="64"/>
      <c r="E8774" s="64" t="s">
        <v>1938</v>
      </c>
      <c r="F8774" s="74">
        <v>0.32</v>
      </c>
      <c r="G8774" s="64"/>
      <c r="H8774" s="75" t="s">
        <v>1939</v>
      </c>
      <c r="I8774" s="34"/>
      <c r="J8774" s="74">
        <v>1.71</v>
      </c>
      <c r="K8774" s="4"/>
    </row>
    <row r="8775" ht="0.75" customHeight="1">
      <c r="A8775" s="76"/>
      <c r="B8775" s="76"/>
      <c r="C8775" s="76"/>
      <c r="D8775" s="76"/>
      <c r="E8775" s="76"/>
      <c r="F8775" s="76"/>
      <c r="G8775" s="76"/>
      <c r="H8775" s="76"/>
      <c r="I8775" s="76"/>
      <c r="J8775" s="76"/>
      <c r="K8775" s="4"/>
    </row>
    <row r="8776" ht="18.0" customHeight="1">
      <c r="A8776" s="39"/>
      <c r="B8776" s="43" t="s">
        <v>83</v>
      </c>
      <c r="C8776" s="39" t="s">
        <v>84</v>
      </c>
      <c r="D8776" s="39" t="s">
        <v>24</v>
      </c>
      <c r="E8776" s="40" t="s">
        <v>1911</v>
      </c>
      <c r="F8776" s="42"/>
      <c r="G8776" s="54" t="s">
        <v>85</v>
      </c>
      <c r="H8776" s="43" t="s">
        <v>25</v>
      </c>
      <c r="I8776" s="43" t="s">
        <v>1912</v>
      </c>
      <c r="J8776" s="43" t="s">
        <v>86</v>
      </c>
      <c r="K8776" s="43" t="s">
        <v>26</v>
      </c>
    </row>
    <row r="8777" ht="39.0" customHeight="1">
      <c r="A8777" s="56" t="s">
        <v>1913</v>
      </c>
      <c r="B8777" s="58" t="s">
        <v>2516</v>
      </c>
      <c r="C8777" s="56" t="s">
        <v>122</v>
      </c>
      <c r="D8777" s="56" t="s">
        <v>2517</v>
      </c>
      <c r="E8777" s="66" t="s">
        <v>1999</v>
      </c>
      <c r="F8777" s="42"/>
      <c r="G8777" s="57" t="s">
        <v>2025</v>
      </c>
      <c r="H8777" s="67">
        <v>1.0</v>
      </c>
      <c r="I8777" s="59"/>
      <c r="J8777" s="59">
        <v>90.5</v>
      </c>
      <c r="K8777" s="59">
        <v>90.5</v>
      </c>
    </row>
    <row r="8778" ht="25.5" customHeight="1">
      <c r="A8778" s="68" t="s">
        <v>1915</v>
      </c>
      <c r="B8778" s="69" t="s">
        <v>5507</v>
      </c>
      <c r="C8778" s="68" t="s">
        <v>122</v>
      </c>
      <c r="D8778" s="68" t="s">
        <v>5508</v>
      </c>
      <c r="E8778" s="70" t="s">
        <v>1918</v>
      </c>
      <c r="F8778" s="42"/>
      <c r="G8778" s="71" t="s">
        <v>1134</v>
      </c>
      <c r="H8778" s="72">
        <v>1.0</v>
      </c>
      <c r="I8778" s="72">
        <v>0.0</v>
      </c>
      <c r="J8778" s="73">
        <v>31.74</v>
      </c>
      <c r="K8778" s="73">
        <v>31.74</v>
      </c>
    </row>
    <row r="8779" ht="39.0" customHeight="1">
      <c r="A8779" s="68" t="s">
        <v>1915</v>
      </c>
      <c r="B8779" s="69" t="s">
        <v>5509</v>
      </c>
      <c r="C8779" s="68" t="s">
        <v>122</v>
      </c>
      <c r="D8779" s="68" t="s">
        <v>5510</v>
      </c>
      <c r="E8779" s="70" t="s">
        <v>3923</v>
      </c>
      <c r="F8779" s="42"/>
      <c r="G8779" s="71" t="s">
        <v>1134</v>
      </c>
      <c r="H8779" s="72">
        <v>1.0</v>
      </c>
      <c r="I8779" s="72">
        <v>0.0</v>
      </c>
      <c r="J8779" s="73">
        <v>12.28</v>
      </c>
      <c r="K8779" s="73">
        <v>12.28</v>
      </c>
    </row>
    <row r="8780" ht="39.0" customHeight="1">
      <c r="A8780" s="68" t="s">
        <v>1915</v>
      </c>
      <c r="B8780" s="69" t="s">
        <v>5511</v>
      </c>
      <c r="C8780" s="68" t="s">
        <v>122</v>
      </c>
      <c r="D8780" s="68" t="s">
        <v>5512</v>
      </c>
      <c r="E8780" s="70" t="s">
        <v>3923</v>
      </c>
      <c r="F8780" s="42"/>
      <c r="G8780" s="71" t="s">
        <v>1134</v>
      </c>
      <c r="H8780" s="72">
        <v>1.0</v>
      </c>
      <c r="I8780" s="72">
        <v>0.0</v>
      </c>
      <c r="J8780" s="73">
        <v>46.48</v>
      </c>
      <c r="K8780" s="73">
        <v>46.48</v>
      </c>
    </row>
    <row r="8781" ht="13.5" customHeight="1">
      <c r="A8781" s="64"/>
      <c r="B8781" s="64"/>
      <c r="C8781" s="64"/>
      <c r="D8781" s="64"/>
      <c r="E8781" s="64"/>
      <c r="F8781" s="64" t="s">
        <v>1935</v>
      </c>
      <c r="G8781" s="74">
        <v>12.87</v>
      </c>
      <c r="H8781" s="64" t="s">
        <v>1936</v>
      </c>
      <c r="I8781" s="74">
        <v>13.84</v>
      </c>
      <c r="J8781" s="64" t="s">
        <v>1937</v>
      </c>
      <c r="K8781" s="74">
        <v>26.71</v>
      </c>
    </row>
    <row r="8782" ht="13.5" customHeight="1">
      <c r="A8782" s="64"/>
      <c r="B8782" s="64"/>
      <c r="C8782" s="64"/>
      <c r="D8782" s="64"/>
      <c r="E8782" s="64"/>
      <c r="F8782" s="64" t="s">
        <v>1938</v>
      </c>
      <c r="G8782" s="74">
        <v>21.3</v>
      </c>
      <c r="H8782" s="75" t="s">
        <v>1939</v>
      </c>
      <c r="I8782" s="34"/>
      <c r="J8782" s="64"/>
      <c r="K8782" s="74">
        <v>111.8</v>
      </c>
    </row>
    <row r="8783" ht="0.75" customHeight="1">
      <c r="A8783" s="76"/>
      <c r="B8783" s="76"/>
      <c r="C8783" s="76"/>
      <c r="D8783" s="76"/>
      <c r="E8783" s="76"/>
      <c r="F8783" s="76"/>
      <c r="G8783" s="76"/>
      <c r="H8783" s="76"/>
      <c r="I8783" s="76"/>
      <c r="J8783" s="76"/>
      <c r="K8783" s="76"/>
    </row>
    <row r="8784" ht="18.0" customHeight="1">
      <c r="A8784" s="39"/>
      <c r="B8784" s="43" t="s">
        <v>83</v>
      </c>
      <c r="C8784" s="39" t="s">
        <v>84</v>
      </c>
      <c r="D8784" s="39" t="s">
        <v>24</v>
      </c>
      <c r="E8784" s="40" t="s">
        <v>1911</v>
      </c>
      <c r="F8784" s="42"/>
      <c r="G8784" s="54" t="s">
        <v>85</v>
      </c>
      <c r="H8784" s="43" t="s">
        <v>25</v>
      </c>
      <c r="I8784" s="43" t="s">
        <v>1912</v>
      </c>
      <c r="J8784" s="43" t="s">
        <v>86</v>
      </c>
      <c r="K8784" s="43" t="s">
        <v>26</v>
      </c>
    </row>
    <row r="8785" ht="39.0" customHeight="1">
      <c r="A8785" s="56" t="s">
        <v>1913</v>
      </c>
      <c r="B8785" s="58" t="s">
        <v>2518</v>
      </c>
      <c r="C8785" s="56" t="s">
        <v>122</v>
      </c>
      <c r="D8785" s="56" t="s">
        <v>2519</v>
      </c>
      <c r="E8785" s="66" t="s">
        <v>1999</v>
      </c>
      <c r="F8785" s="42"/>
      <c r="G8785" s="57" t="s">
        <v>2000</v>
      </c>
      <c r="H8785" s="67">
        <v>1.0</v>
      </c>
      <c r="I8785" s="59"/>
      <c r="J8785" s="59">
        <v>213.54</v>
      </c>
      <c r="K8785" s="59">
        <v>213.54</v>
      </c>
    </row>
    <row r="8786" ht="39.0" customHeight="1">
      <c r="A8786" s="68" t="s">
        <v>1915</v>
      </c>
      <c r="B8786" s="69" t="s">
        <v>5513</v>
      </c>
      <c r="C8786" s="68" t="s">
        <v>122</v>
      </c>
      <c r="D8786" s="68" t="s">
        <v>5514</v>
      </c>
      <c r="E8786" s="70" t="s">
        <v>3923</v>
      </c>
      <c r="F8786" s="42"/>
      <c r="G8786" s="71" t="s">
        <v>1134</v>
      </c>
      <c r="H8786" s="72">
        <v>1.0</v>
      </c>
      <c r="I8786" s="72">
        <v>0.0</v>
      </c>
      <c r="J8786" s="73">
        <v>64.94</v>
      </c>
      <c r="K8786" s="73">
        <v>64.94</v>
      </c>
    </row>
    <row r="8787" ht="39.0" customHeight="1">
      <c r="A8787" s="68" t="s">
        <v>1915</v>
      </c>
      <c r="B8787" s="69" t="s">
        <v>5509</v>
      </c>
      <c r="C8787" s="68" t="s">
        <v>122</v>
      </c>
      <c r="D8787" s="68" t="s">
        <v>5510</v>
      </c>
      <c r="E8787" s="70" t="s">
        <v>3923</v>
      </c>
      <c r="F8787" s="42"/>
      <c r="G8787" s="71" t="s">
        <v>1134</v>
      </c>
      <c r="H8787" s="72">
        <v>1.0</v>
      </c>
      <c r="I8787" s="72">
        <v>0.0</v>
      </c>
      <c r="J8787" s="73">
        <v>12.28</v>
      </c>
      <c r="K8787" s="73">
        <v>12.28</v>
      </c>
    </row>
    <row r="8788" ht="39.0" customHeight="1">
      <c r="A8788" s="68" t="s">
        <v>1915</v>
      </c>
      <c r="B8788" s="69" t="s">
        <v>5515</v>
      </c>
      <c r="C8788" s="68" t="s">
        <v>122</v>
      </c>
      <c r="D8788" s="68" t="s">
        <v>5516</v>
      </c>
      <c r="E8788" s="70" t="s">
        <v>3923</v>
      </c>
      <c r="F8788" s="42"/>
      <c r="G8788" s="71" t="s">
        <v>1134</v>
      </c>
      <c r="H8788" s="72">
        <v>1.0</v>
      </c>
      <c r="I8788" s="72">
        <v>0.0</v>
      </c>
      <c r="J8788" s="73">
        <v>58.1</v>
      </c>
      <c r="K8788" s="73">
        <v>58.1</v>
      </c>
    </row>
    <row r="8789" ht="39.0" customHeight="1">
      <c r="A8789" s="68" t="s">
        <v>1915</v>
      </c>
      <c r="B8789" s="69" t="s">
        <v>5511</v>
      </c>
      <c r="C8789" s="68" t="s">
        <v>122</v>
      </c>
      <c r="D8789" s="68" t="s">
        <v>5512</v>
      </c>
      <c r="E8789" s="70" t="s">
        <v>3923</v>
      </c>
      <c r="F8789" s="42"/>
      <c r="G8789" s="71" t="s">
        <v>1134</v>
      </c>
      <c r="H8789" s="72">
        <v>1.0</v>
      </c>
      <c r="I8789" s="72">
        <v>0.0</v>
      </c>
      <c r="J8789" s="73">
        <v>46.48</v>
      </c>
      <c r="K8789" s="73">
        <v>46.48</v>
      </c>
    </row>
    <row r="8790" ht="25.5" customHeight="1">
      <c r="A8790" s="68" t="s">
        <v>1915</v>
      </c>
      <c r="B8790" s="69" t="s">
        <v>5507</v>
      </c>
      <c r="C8790" s="68" t="s">
        <v>122</v>
      </c>
      <c r="D8790" s="68" t="s">
        <v>5508</v>
      </c>
      <c r="E8790" s="70" t="s">
        <v>1918</v>
      </c>
      <c r="F8790" s="42"/>
      <c r="G8790" s="71" t="s">
        <v>1134</v>
      </c>
      <c r="H8790" s="72">
        <v>1.0</v>
      </c>
      <c r="I8790" s="72">
        <v>0.0</v>
      </c>
      <c r="J8790" s="73">
        <v>31.74</v>
      </c>
      <c r="K8790" s="73">
        <v>31.74</v>
      </c>
    </row>
    <row r="8791" ht="13.5" customHeight="1">
      <c r="A8791" s="64"/>
      <c r="B8791" s="64"/>
      <c r="C8791" s="64"/>
      <c r="D8791" s="64"/>
      <c r="E8791" s="64"/>
      <c r="F8791" s="64" t="s">
        <v>1935</v>
      </c>
      <c r="G8791" s="74">
        <v>12.87</v>
      </c>
      <c r="H8791" s="64" t="s">
        <v>1936</v>
      </c>
      <c r="I8791" s="74">
        <v>13.84</v>
      </c>
      <c r="J8791" s="64" t="s">
        <v>1937</v>
      </c>
      <c r="K8791" s="74">
        <v>26.71</v>
      </c>
    </row>
    <row r="8792" ht="13.5" customHeight="1">
      <c r="A8792" s="64"/>
      <c r="B8792" s="64"/>
      <c r="C8792" s="64"/>
      <c r="D8792" s="64"/>
      <c r="E8792" s="64"/>
      <c r="F8792" s="64" t="s">
        <v>1938</v>
      </c>
      <c r="G8792" s="74">
        <v>50.26</v>
      </c>
      <c r="H8792" s="75" t="s">
        <v>1939</v>
      </c>
      <c r="I8792" s="34"/>
      <c r="J8792" s="64"/>
      <c r="K8792" s="74">
        <v>263.8</v>
      </c>
    </row>
    <row r="8793" ht="0.75" customHeight="1">
      <c r="A8793" s="76"/>
      <c r="B8793" s="76"/>
      <c r="C8793" s="76"/>
      <c r="D8793" s="76"/>
      <c r="E8793" s="76"/>
      <c r="F8793" s="76"/>
      <c r="G8793" s="76"/>
      <c r="H8793" s="76"/>
      <c r="I8793" s="76"/>
      <c r="J8793" s="76"/>
      <c r="K8793" s="76"/>
    </row>
    <row r="8794" ht="18.0" customHeight="1">
      <c r="A8794" s="39"/>
      <c r="B8794" s="43" t="s">
        <v>83</v>
      </c>
      <c r="C8794" s="39" t="s">
        <v>84</v>
      </c>
      <c r="D8794" s="39" t="s">
        <v>24</v>
      </c>
      <c r="E8794" s="40" t="s">
        <v>1911</v>
      </c>
      <c r="F8794" s="42"/>
      <c r="G8794" s="54" t="s">
        <v>85</v>
      </c>
      <c r="H8794" s="43" t="s">
        <v>25</v>
      </c>
      <c r="I8794" s="43" t="s">
        <v>1912</v>
      </c>
      <c r="J8794" s="43" t="s">
        <v>86</v>
      </c>
      <c r="K8794" s="43" t="s">
        <v>26</v>
      </c>
    </row>
    <row r="8795" ht="39.0" customHeight="1">
      <c r="A8795" s="56" t="s">
        <v>1913</v>
      </c>
      <c r="B8795" s="58" t="s">
        <v>5511</v>
      </c>
      <c r="C8795" s="56" t="s">
        <v>122</v>
      </c>
      <c r="D8795" s="56" t="s">
        <v>5512</v>
      </c>
      <c r="E8795" s="66" t="s">
        <v>3923</v>
      </c>
      <c r="F8795" s="42"/>
      <c r="G8795" s="57" t="s">
        <v>1134</v>
      </c>
      <c r="H8795" s="67">
        <v>1.0</v>
      </c>
      <c r="I8795" s="59"/>
      <c r="J8795" s="59">
        <v>46.48</v>
      </c>
      <c r="K8795" s="59">
        <v>46.48</v>
      </c>
    </row>
    <row r="8796" ht="25.5" customHeight="1">
      <c r="A8796" s="77" t="s">
        <v>1940</v>
      </c>
      <c r="B8796" s="78" t="s">
        <v>5517</v>
      </c>
      <c r="C8796" s="77" t="s">
        <v>122</v>
      </c>
      <c r="D8796" s="77" t="s">
        <v>5518</v>
      </c>
      <c r="E8796" s="79" t="s">
        <v>3926</v>
      </c>
      <c r="F8796" s="42"/>
      <c r="G8796" s="80" t="s">
        <v>98</v>
      </c>
      <c r="H8796" s="81">
        <v>5.6E-5</v>
      </c>
      <c r="I8796" s="81">
        <v>0.0</v>
      </c>
      <c r="J8796" s="82">
        <v>830000.0</v>
      </c>
      <c r="K8796" s="82">
        <v>46.48</v>
      </c>
    </row>
    <row r="8797" ht="13.5" customHeight="1">
      <c r="A8797" s="64"/>
      <c r="B8797" s="64"/>
      <c r="C8797" s="64"/>
      <c r="D8797" s="64"/>
      <c r="E8797" s="64"/>
      <c r="F8797" s="64" t="s">
        <v>1935</v>
      </c>
      <c r="G8797" s="74">
        <v>0.0</v>
      </c>
      <c r="H8797" s="64" t="s">
        <v>1936</v>
      </c>
      <c r="I8797" s="74">
        <v>0.0</v>
      </c>
      <c r="J8797" s="64" t="s">
        <v>1937</v>
      </c>
      <c r="K8797" s="74">
        <v>0.0</v>
      </c>
    </row>
    <row r="8798" ht="13.5" customHeight="1">
      <c r="A8798" s="64"/>
      <c r="B8798" s="64"/>
      <c r="C8798" s="64"/>
      <c r="D8798" s="64"/>
      <c r="E8798" s="64"/>
      <c r="F8798" s="64" t="s">
        <v>1938</v>
      </c>
      <c r="G8798" s="74">
        <v>10.94</v>
      </c>
      <c r="H8798" s="75" t="s">
        <v>1939</v>
      </c>
      <c r="I8798" s="34"/>
      <c r="J8798" s="64"/>
      <c r="K8798" s="74">
        <v>57.42</v>
      </c>
    </row>
    <row r="8799" ht="0.75" customHeight="1">
      <c r="A8799" s="76"/>
      <c r="B8799" s="76"/>
      <c r="C8799" s="76"/>
      <c r="D8799" s="76"/>
      <c r="E8799" s="76"/>
      <c r="F8799" s="76"/>
      <c r="G8799" s="76"/>
      <c r="H8799" s="76"/>
      <c r="I8799" s="76"/>
      <c r="J8799" s="76"/>
      <c r="K8799" s="76"/>
    </row>
    <row r="8800" ht="18.0" customHeight="1">
      <c r="A8800" s="39"/>
      <c r="B8800" s="43" t="s">
        <v>83</v>
      </c>
      <c r="C8800" s="39" t="s">
        <v>84</v>
      </c>
      <c r="D8800" s="39" t="s">
        <v>24</v>
      </c>
      <c r="E8800" s="40" t="s">
        <v>1911</v>
      </c>
      <c r="F8800" s="42"/>
      <c r="G8800" s="54" t="s">
        <v>85</v>
      </c>
      <c r="H8800" s="43" t="s">
        <v>25</v>
      </c>
      <c r="I8800" s="43" t="s">
        <v>1912</v>
      </c>
      <c r="J8800" s="43" t="s">
        <v>86</v>
      </c>
      <c r="K8800" s="43" t="s">
        <v>26</v>
      </c>
    </row>
    <row r="8801" ht="39.0" customHeight="1">
      <c r="A8801" s="56" t="s">
        <v>1913</v>
      </c>
      <c r="B8801" s="58" t="s">
        <v>5509</v>
      </c>
      <c r="C8801" s="56" t="s">
        <v>122</v>
      </c>
      <c r="D8801" s="56" t="s">
        <v>5510</v>
      </c>
      <c r="E8801" s="66" t="s">
        <v>3923</v>
      </c>
      <c r="F8801" s="42"/>
      <c r="G8801" s="57" t="s">
        <v>1134</v>
      </c>
      <c r="H8801" s="67">
        <v>1.0</v>
      </c>
      <c r="I8801" s="59"/>
      <c r="J8801" s="59">
        <v>12.28</v>
      </c>
      <c r="K8801" s="59">
        <v>12.28</v>
      </c>
    </row>
    <row r="8802" ht="25.5" customHeight="1">
      <c r="A8802" s="77" t="s">
        <v>1940</v>
      </c>
      <c r="B8802" s="78" t="s">
        <v>5517</v>
      </c>
      <c r="C8802" s="77" t="s">
        <v>122</v>
      </c>
      <c r="D8802" s="77" t="s">
        <v>5518</v>
      </c>
      <c r="E8802" s="79" t="s">
        <v>3926</v>
      </c>
      <c r="F8802" s="42"/>
      <c r="G8802" s="80" t="s">
        <v>98</v>
      </c>
      <c r="H8802" s="81">
        <v>1.48E-5</v>
      </c>
      <c r="I8802" s="81">
        <v>0.0</v>
      </c>
      <c r="J8802" s="82">
        <v>830000.0</v>
      </c>
      <c r="K8802" s="82">
        <v>12.28</v>
      </c>
    </row>
    <row r="8803" ht="13.5" customHeight="1">
      <c r="A8803" s="64"/>
      <c r="B8803" s="64"/>
      <c r="C8803" s="64"/>
      <c r="D8803" s="64"/>
      <c r="E8803" s="64"/>
      <c r="F8803" s="64" t="s">
        <v>1935</v>
      </c>
      <c r="G8803" s="74">
        <v>0.0</v>
      </c>
      <c r="H8803" s="64" t="s">
        <v>1936</v>
      </c>
      <c r="I8803" s="74">
        <v>0.0</v>
      </c>
      <c r="J8803" s="64" t="s">
        <v>1937</v>
      </c>
      <c r="K8803" s="74">
        <v>0.0</v>
      </c>
    </row>
    <row r="8804" ht="13.5" customHeight="1">
      <c r="A8804" s="64"/>
      <c r="B8804" s="64"/>
      <c r="C8804" s="64"/>
      <c r="D8804" s="64"/>
      <c r="E8804" s="64"/>
      <c r="F8804" s="64" t="s">
        <v>1938</v>
      </c>
      <c r="G8804" s="74">
        <v>2.89</v>
      </c>
      <c r="H8804" s="75" t="s">
        <v>1939</v>
      </c>
      <c r="I8804" s="34"/>
      <c r="J8804" s="64"/>
      <c r="K8804" s="74">
        <v>15.17</v>
      </c>
    </row>
    <row r="8805" ht="0.75" customHeight="1">
      <c r="A8805" s="76"/>
      <c r="B8805" s="76"/>
      <c r="C8805" s="76"/>
      <c r="D8805" s="76"/>
      <c r="E8805" s="76"/>
      <c r="F8805" s="76"/>
      <c r="G8805" s="76"/>
      <c r="H8805" s="76"/>
      <c r="I8805" s="76"/>
      <c r="J8805" s="76"/>
      <c r="K8805" s="76"/>
    </row>
    <row r="8806" ht="18.0" customHeight="1">
      <c r="A8806" s="39"/>
      <c r="B8806" s="43" t="s">
        <v>83</v>
      </c>
      <c r="C8806" s="39" t="s">
        <v>84</v>
      </c>
      <c r="D8806" s="39" t="s">
        <v>24</v>
      </c>
      <c r="E8806" s="40" t="s">
        <v>1911</v>
      </c>
      <c r="F8806" s="42"/>
      <c r="G8806" s="54" t="s">
        <v>85</v>
      </c>
      <c r="H8806" s="43" t="s">
        <v>25</v>
      </c>
      <c r="I8806" s="43" t="s">
        <v>1912</v>
      </c>
      <c r="J8806" s="43" t="s">
        <v>86</v>
      </c>
      <c r="K8806" s="43" t="s">
        <v>26</v>
      </c>
    </row>
    <row r="8807" ht="39.0" customHeight="1">
      <c r="A8807" s="56" t="s">
        <v>1913</v>
      </c>
      <c r="B8807" s="58" t="s">
        <v>5515</v>
      </c>
      <c r="C8807" s="56" t="s">
        <v>122</v>
      </c>
      <c r="D8807" s="56" t="s">
        <v>5516</v>
      </c>
      <c r="E8807" s="66" t="s">
        <v>3923</v>
      </c>
      <c r="F8807" s="42"/>
      <c r="G8807" s="57" t="s">
        <v>1134</v>
      </c>
      <c r="H8807" s="67">
        <v>1.0</v>
      </c>
      <c r="I8807" s="59"/>
      <c r="J8807" s="59">
        <v>58.1</v>
      </c>
      <c r="K8807" s="59">
        <v>58.1</v>
      </c>
    </row>
    <row r="8808" ht="25.5" customHeight="1">
      <c r="A8808" s="77" t="s">
        <v>1940</v>
      </c>
      <c r="B8808" s="78" t="s">
        <v>5517</v>
      </c>
      <c r="C8808" s="77" t="s">
        <v>122</v>
      </c>
      <c r="D8808" s="77" t="s">
        <v>5518</v>
      </c>
      <c r="E8808" s="79" t="s">
        <v>3926</v>
      </c>
      <c r="F8808" s="42"/>
      <c r="G8808" s="80" t="s">
        <v>98</v>
      </c>
      <c r="H8808" s="81">
        <v>7.0E-5</v>
      </c>
      <c r="I8808" s="81">
        <v>0.0</v>
      </c>
      <c r="J8808" s="82">
        <v>830000.0</v>
      </c>
      <c r="K8808" s="82">
        <v>58.1</v>
      </c>
    </row>
    <row r="8809" ht="13.5" customHeight="1">
      <c r="A8809" s="64"/>
      <c r="B8809" s="64"/>
      <c r="C8809" s="64"/>
      <c r="D8809" s="64"/>
      <c r="E8809" s="64"/>
      <c r="F8809" s="64" t="s">
        <v>1935</v>
      </c>
      <c r="G8809" s="74">
        <v>0.0</v>
      </c>
      <c r="H8809" s="64" t="s">
        <v>1936</v>
      </c>
      <c r="I8809" s="74">
        <v>0.0</v>
      </c>
      <c r="J8809" s="64" t="s">
        <v>1937</v>
      </c>
      <c r="K8809" s="74">
        <v>0.0</v>
      </c>
    </row>
    <row r="8810" ht="13.5" customHeight="1">
      <c r="A8810" s="64"/>
      <c r="B8810" s="64"/>
      <c r="C8810" s="64"/>
      <c r="D8810" s="64"/>
      <c r="E8810" s="64"/>
      <c r="F8810" s="64" t="s">
        <v>1938</v>
      </c>
      <c r="G8810" s="74">
        <v>13.67</v>
      </c>
      <c r="H8810" s="75" t="s">
        <v>1939</v>
      </c>
      <c r="I8810" s="34"/>
      <c r="J8810" s="64"/>
      <c r="K8810" s="74">
        <v>71.77</v>
      </c>
    </row>
    <row r="8811" ht="0.75" customHeight="1">
      <c r="A8811" s="76"/>
      <c r="B8811" s="76"/>
      <c r="C8811" s="76"/>
      <c r="D8811" s="76"/>
      <c r="E8811" s="76"/>
      <c r="F8811" s="76"/>
      <c r="G8811" s="76"/>
      <c r="H8811" s="76"/>
      <c r="I8811" s="76"/>
      <c r="J8811" s="76"/>
      <c r="K8811" s="76"/>
    </row>
    <row r="8812" ht="18.0" customHeight="1">
      <c r="A8812" s="39"/>
      <c r="B8812" s="43" t="s">
        <v>83</v>
      </c>
      <c r="C8812" s="39" t="s">
        <v>84</v>
      </c>
      <c r="D8812" s="39" t="s">
        <v>24</v>
      </c>
      <c r="E8812" s="40" t="s">
        <v>1911</v>
      </c>
      <c r="F8812" s="42"/>
      <c r="G8812" s="54" t="s">
        <v>85</v>
      </c>
      <c r="H8812" s="43" t="s">
        <v>25</v>
      </c>
      <c r="I8812" s="43" t="s">
        <v>1912</v>
      </c>
      <c r="J8812" s="43" t="s">
        <v>86</v>
      </c>
      <c r="K8812" s="43" t="s">
        <v>26</v>
      </c>
    </row>
    <row r="8813" ht="39.0" customHeight="1">
      <c r="A8813" s="56" t="s">
        <v>1913</v>
      </c>
      <c r="B8813" s="58" t="s">
        <v>5513</v>
      </c>
      <c r="C8813" s="56" t="s">
        <v>122</v>
      </c>
      <c r="D8813" s="56" t="s">
        <v>5514</v>
      </c>
      <c r="E8813" s="66" t="s">
        <v>3923</v>
      </c>
      <c r="F8813" s="42"/>
      <c r="G8813" s="57" t="s">
        <v>1134</v>
      </c>
      <c r="H8813" s="67">
        <v>1.0</v>
      </c>
      <c r="I8813" s="59"/>
      <c r="J8813" s="59">
        <v>64.94</v>
      </c>
      <c r="K8813" s="59">
        <v>64.94</v>
      </c>
    </row>
    <row r="8814" ht="25.5" customHeight="1">
      <c r="A8814" s="77" t="s">
        <v>1940</v>
      </c>
      <c r="B8814" s="78" t="s">
        <v>5073</v>
      </c>
      <c r="C8814" s="77" t="s">
        <v>122</v>
      </c>
      <c r="D8814" s="77" t="s">
        <v>5074</v>
      </c>
      <c r="E8814" s="79" t="s">
        <v>1943</v>
      </c>
      <c r="F8814" s="42"/>
      <c r="G8814" s="80" t="s">
        <v>1957</v>
      </c>
      <c r="H8814" s="81">
        <v>10.77</v>
      </c>
      <c r="I8814" s="81">
        <v>0.0</v>
      </c>
      <c r="J8814" s="82">
        <v>6.03</v>
      </c>
      <c r="K8814" s="82">
        <v>64.94</v>
      </c>
    </row>
    <row r="8815" ht="13.5" customHeight="1">
      <c r="A8815" s="64"/>
      <c r="B8815" s="64"/>
      <c r="C8815" s="64"/>
      <c r="D8815" s="64"/>
      <c r="E8815" s="64"/>
      <c r="F8815" s="64" t="s">
        <v>1935</v>
      </c>
      <c r="G8815" s="74">
        <v>0.0</v>
      </c>
      <c r="H8815" s="64" t="s">
        <v>1936</v>
      </c>
      <c r="I8815" s="74">
        <v>0.0</v>
      </c>
      <c r="J8815" s="64" t="s">
        <v>1937</v>
      </c>
      <c r="K8815" s="74">
        <v>0.0</v>
      </c>
    </row>
    <row r="8816" ht="13.5" customHeight="1">
      <c r="A8816" s="64"/>
      <c r="B8816" s="64"/>
      <c r="C8816" s="64"/>
      <c r="D8816" s="64"/>
      <c r="E8816" s="64"/>
      <c r="F8816" s="64" t="s">
        <v>1938</v>
      </c>
      <c r="G8816" s="74">
        <v>15.28</v>
      </c>
      <c r="H8816" s="75" t="s">
        <v>1939</v>
      </c>
      <c r="I8816" s="34"/>
      <c r="J8816" s="64"/>
      <c r="K8816" s="74">
        <v>80.22</v>
      </c>
    </row>
    <row r="8817" ht="0.75" customHeight="1">
      <c r="A8817" s="76"/>
      <c r="B8817" s="76"/>
      <c r="C8817" s="76"/>
      <c r="D8817" s="76"/>
      <c r="E8817" s="76"/>
      <c r="F8817" s="76"/>
      <c r="G8817" s="76"/>
      <c r="H8817" s="76"/>
      <c r="I8817" s="76"/>
      <c r="J8817" s="76"/>
      <c r="K8817" s="76"/>
    </row>
    <row r="8818" ht="18.0" customHeight="1">
      <c r="A8818" s="39"/>
      <c r="B8818" s="43" t="s">
        <v>83</v>
      </c>
      <c r="C8818" s="39" t="s">
        <v>84</v>
      </c>
      <c r="D8818" s="39" t="s">
        <v>24</v>
      </c>
      <c r="E8818" s="40" t="s">
        <v>1911</v>
      </c>
      <c r="F8818" s="42"/>
      <c r="G8818" s="54" t="s">
        <v>85</v>
      </c>
      <c r="H8818" s="43" t="s">
        <v>25</v>
      </c>
      <c r="I8818" s="43" t="s">
        <v>86</v>
      </c>
      <c r="J8818" s="43" t="s">
        <v>26</v>
      </c>
      <c r="K8818" s="4"/>
    </row>
    <row r="8819" ht="25.5" customHeight="1">
      <c r="A8819" s="56" t="s">
        <v>1913</v>
      </c>
      <c r="B8819" s="58" t="s">
        <v>2200</v>
      </c>
      <c r="C8819" s="56" t="s">
        <v>104</v>
      </c>
      <c r="D8819" s="56" t="s">
        <v>2201</v>
      </c>
      <c r="E8819" s="66" t="s">
        <v>2157</v>
      </c>
      <c r="F8819" s="42"/>
      <c r="G8819" s="57" t="s">
        <v>111</v>
      </c>
      <c r="H8819" s="67">
        <v>1.0</v>
      </c>
      <c r="I8819" s="59">
        <v>77.29</v>
      </c>
      <c r="J8819" s="59">
        <v>77.29</v>
      </c>
      <c r="K8819" s="4"/>
    </row>
    <row r="8820" ht="19.5" customHeight="1">
      <c r="A8820" s="51"/>
      <c r="B8820" s="38"/>
      <c r="C8820" s="38"/>
      <c r="D8820" s="38"/>
      <c r="E8820" s="34"/>
      <c r="F8820" s="51" t="s">
        <v>1968</v>
      </c>
      <c r="G8820" s="38"/>
      <c r="H8820" s="38"/>
      <c r="I8820" s="34"/>
      <c r="J8820" s="49">
        <v>0.0</v>
      </c>
      <c r="K8820" s="4"/>
    </row>
    <row r="8821" ht="19.5" customHeight="1">
      <c r="A8821" s="51"/>
      <c r="B8821" s="38"/>
      <c r="C8821" s="38"/>
      <c r="D8821" s="38"/>
      <c r="E8821" s="34"/>
      <c r="F8821" s="51" t="s">
        <v>1969</v>
      </c>
      <c r="G8821" s="38"/>
      <c r="H8821" s="38"/>
      <c r="I8821" s="34"/>
      <c r="J8821" s="49">
        <v>1.0</v>
      </c>
      <c r="K8821" s="4"/>
    </row>
    <row r="8822" ht="19.5" customHeight="1">
      <c r="A8822" s="51"/>
      <c r="B8822" s="38"/>
      <c r="C8822" s="38"/>
      <c r="D8822" s="38"/>
      <c r="E8822" s="34"/>
      <c r="F8822" s="51" t="s">
        <v>1970</v>
      </c>
      <c r="G8822" s="38"/>
      <c r="H8822" s="38"/>
      <c r="I8822" s="34"/>
      <c r="J8822" s="49">
        <v>0.0</v>
      </c>
      <c r="K8822" s="4"/>
    </row>
    <row r="8823" ht="19.5" customHeight="1">
      <c r="A8823" s="39" t="s">
        <v>1971</v>
      </c>
      <c r="B8823" s="43" t="s">
        <v>83</v>
      </c>
      <c r="C8823" s="39" t="s">
        <v>84</v>
      </c>
      <c r="D8823" s="39" t="s">
        <v>1972</v>
      </c>
      <c r="E8823" s="43" t="s">
        <v>1596</v>
      </c>
      <c r="F8823" s="43" t="s">
        <v>1973</v>
      </c>
      <c r="G8823" s="43" t="s">
        <v>1974</v>
      </c>
      <c r="H8823" s="43"/>
      <c r="I8823" s="43"/>
      <c r="J8823" s="43" t="s">
        <v>1975</v>
      </c>
      <c r="K8823" s="4"/>
    </row>
    <row r="8824" ht="24.0" customHeight="1">
      <c r="A8824" s="68" t="s">
        <v>1913</v>
      </c>
      <c r="B8824" s="69" t="s">
        <v>3013</v>
      </c>
      <c r="C8824" s="68" t="s">
        <v>104</v>
      </c>
      <c r="D8824" s="68" t="s">
        <v>2006</v>
      </c>
      <c r="E8824" s="72">
        <v>3.4108527</v>
      </c>
      <c r="F8824" s="71" t="s">
        <v>1978</v>
      </c>
      <c r="G8824" s="83" t="s">
        <v>3014</v>
      </c>
      <c r="H8824" s="41"/>
      <c r="I8824" s="42"/>
      <c r="J8824" s="84" t="s">
        <v>2202</v>
      </c>
      <c r="K8824" s="4"/>
    </row>
    <row r="8825" ht="19.5" customHeight="1">
      <c r="A8825" s="51"/>
      <c r="B8825" s="38"/>
      <c r="C8825" s="38"/>
      <c r="D8825" s="38"/>
      <c r="E8825" s="34"/>
      <c r="F8825" s="51" t="s">
        <v>1985</v>
      </c>
      <c r="G8825" s="38"/>
      <c r="H8825" s="38"/>
      <c r="I8825" s="34"/>
      <c r="J8825" s="49">
        <v>77.2899</v>
      </c>
      <c r="K8825" s="4"/>
    </row>
    <row r="8826" ht="13.5" customHeight="1">
      <c r="A8826" s="64"/>
      <c r="B8826" s="64"/>
      <c r="C8826" s="64"/>
      <c r="D8826" s="64"/>
      <c r="E8826" s="64" t="s">
        <v>1935</v>
      </c>
      <c r="F8826" s="74">
        <v>0.0</v>
      </c>
      <c r="G8826" s="64" t="s">
        <v>1936</v>
      </c>
      <c r="H8826" s="74">
        <v>55.12</v>
      </c>
      <c r="I8826" s="64" t="s">
        <v>1937</v>
      </c>
      <c r="J8826" s="74">
        <v>55.12313156997</v>
      </c>
      <c r="K8826" s="4"/>
    </row>
    <row r="8827" ht="13.5" customHeight="1">
      <c r="A8827" s="64"/>
      <c r="B8827" s="64"/>
      <c r="C8827" s="64"/>
      <c r="D8827" s="64"/>
      <c r="E8827" s="64" t="s">
        <v>1938</v>
      </c>
      <c r="F8827" s="74">
        <v>18.19</v>
      </c>
      <c r="G8827" s="64"/>
      <c r="H8827" s="75" t="s">
        <v>1939</v>
      </c>
      <c r="I8827" s="34"/>
      <c r="J8827" s="74">
        <v>95.48</v>
      </c>
      <c r="K8827" s="4"/>
    </row>
    <row r="8828" ht="0.75" customHeight="1">
      <c r="A8828" s="76"/>
      <c r="B8828" s="76"/>
      <c r="C8828" s="76"/>
      <c r="D8828" s="76"/>
      <c r="E8828" s="76"/>
      <c r="F8828" s="76"/>
      <c r="G8828" s="76"/>
      <c r="H8828" s="76"/>
      <c r="I8828" s="76"/>
      <c r="J8828" s="76"/>
      <c r="K8828" s="4"/>
    </row>
    <row r="8829" ht="18.0" customHeight="1">
      <c r="A8829" s="39"/>
      <c r="B8829" s="43" t="s">
        <v>83</v>
      </c>
      <c r="C8829" s="39" t="s">
        <v>84</v>
      </c>
      <c r="D8829" s="39" t="s">
        <v>24</v>
      </c>
      <c r="E8829" s="40" t="s">
        <v>1911</v>
      </c>
      <c r="F8829" s="42"/>
      <c r="G8829" s="54" t="s">
        <v>85</v>
      </c>
      <c r="H8829" s="43" t="s">
        <v>25</v>
      </c>
      <c r="I8829" s="43" t="s">
        <v>1912</v>
      </c>
      <c r="J8829" s="43" t="s">
        <v>86</v>
      </c>
      <c r="K8829" s="43" t="s">
        <v>26</v>
      </c>
    </row>
    <row r="8830" ht="25.5" customHeight="1">
      <c r="A8830" s="56" t="s">
        <v>1913</v>
      </c>
      <c r="B8830" s="58" t="s">
        <v>3375</v>
      </c>
      <c r="C8830" s="56" t="s">
        <v>122</v>
      </c>
      <c r="D8830" s="56" t="s">
        <v>3376</v>
      </c>
      <c r="E8830" s="66" t="s">
        <v>3161</v>
      </c>
      <c r="F8830" s="42"/>
      <c r="G8830" s="57" t="s">
        <v>130</v>
      </c>
      <c r="H8830" s="67">
        <v>1.0</v>
      </c>
      <c r="I8830" s="59"/>
      <c r="J8830" s="59">
        <v>157.95</v>
      </c>
      <c r="K8830" s="59">
        <v>157.95</v>
      </c>
    </row>
    <row r="8831" ht="24.0" customHeight="1">
      <c r="A8831" s="68" t="s">
        <v>1915</v>
      </c>
      <c r="B8831" s="69" t="s">
        <v>2001</v>
      </c>
      <c r="C8831" s="68" t="s">
        <v>122</v>
      </c>
      <c r="D8831" s="68" t="s">
        <v>2002</v>
      </c>
      <c r="E8831" s="70" t="s">
        <v>1918</v>
      </c>
      <c r="F8831" s="42"/>
      <c r="G8831" s="71" t="s">
        <v>1134</v>
      </c>
      <c r="H8831" s="72">
        <v>0.117236</v>
      </c>
      <c r="I8831" s="72">
        <v>0.0</v>
      </c>
      <c r="J8831" s="73">
        <v>27.11</v>
      </c>
      <c r="K8831" s="73">
        <v>3.17</v>
      </c>
    </row>
    <row r="8832" ht="25.5" customHeight="1">
      <c r="A8832" s="68" t="s">
        <v>1915</v>
      </c>
      <c r="B8832" s="69" t="s">
        <v>3169</v>
      </c>
      <c r="C8832" s="68" t="s">
        <v>122</v>
      </c>
      <c r="D8832" s="68" t="s">
        <v>3170</v>
      </c>
      <c r="E8832" s="70" t="s">
        <v>3161</v>
      </c>
      <c r="F8832" s="42"/>
      <c r="G8832" s="71" t="s">
        <v>130</v>
      </c>
      <c r="H8832" s="72">
        <v>1.0</v>
      </c>
      <c r="I8832" s="72">
        <v>0.0</v>
      </c>
      <c r="J8832" s="73">
        <v>3.56</v>
      </c>
      <c r="K8832" s="73">
        <v>3.56</v>
      </c>
    </row>
    <row r="8833" ht="39.0" customHeight="1">
      <c r="A8833" s="68" t="s">
        <v>1915</v>
      </c>
      <c r="B8833" s="69" t="s">
        <v>3620</v>
      </c>
      <c r="C8833" s="68" t="s">
        <v>122</v>
      </c>
      <c r="D8833" s="68" t="s">
        <v>3621</v>
      </c>
      <c r="E8833" s="70" t="s">
        <v>1999</v>
      </c>
      <c r="F8833" s="42"/>
      <c r="G8833" s="71" t="s">
        <v>2000</v>
      </c>
      <c r="H8833" s="72">
        <v>0.007957</v>
      </c>
      <c r="I8833" s="72">
        <v>0.0</v>
      </c>
      <c r="J8833" s="73">
        <v>1.48</v>
      </c>
      <c r="K8833" s="73">
        <v>0.01</v>
      </c>
    </row>
    <row r="8834" ht="24.0" customHeight="1">
      <c r="A8834" s="68" t="s">
        <v>1915</v>
      </c>
      <c r="B8834" s="69" t="s">
        <v>2021</v>
      </c>
      <c r="C8834" s="68" t="s">
        <v>122</v>
      </c>
      <c r="D8834" s="68" t="s">
        <v>2022</v>
      </c>
      <c r="E8834" s="70" t="s">
        <v>1918</v>
      </c>
      <c r="F8834" s="42"/>
      <c r="G8834" s="71" t="s">
        <v>1134</v>
      </c>
      <c r="H8834" s="72">
        <v>0.032006</v>
      </c>
      <c r="I8834" s="72">
        <v>0.0</v>
      </c>
      <c r="J8834" s="73">
        <v>26.69</v>
      </c>
      <c r="K8834" s="73">
        <v>0.85</v>
      </c>
    </row>
    <row r="8835" ht="24.0" customHeight="1">
      <c r="A8835" s="68" t="s">
        <v>1915</v>
      </c>
      <c r="B8835" s="69" t="s">
        <v>2005</v>
      </c>
      <c r="C8835" s="68" t="s">
        <v>122</v>
      </c>
      <c r="D8835" s="68" t="s">
        <v>2006</v>
      </c>
      <c r="E8835" s="70" t="s">
        <v>1918</v>
      </c>
      <c r="F8835" s="42"/>
      <c r="G8835" s="71" t="s">
        <v>1134</v>
      </c>
      <c r="H8835" s="72">
        <v>0.120624</v>
      </c>
      <c r="I8835" s="72">
        <v>0.0</v>
      </c>
      <c r="J8835" s="73">
        <v>21.72</v>
      </c>
      <c r="K8835" s="73">
        <v>2.61</v>
      </c>
    </row>
    <row r="8836" ht="39.0" customHeight="1">
      <c r="A8836" s="68" t="s">
        <v>1915</v>
      </c>
      <c r="B8836" s="69" t="s">
        <v>5014</v>
      </c>
      <c r="C8836" s="68" t="s">
        <v>122</v>
      </c>
      <c r="D8836" s="68" t="s">
        <v>5015</v>
      </c>
      <c r="E8836" s="70" t="s">
        <v>3161</v>
      </c>
      <c r="F8836" s="42"/>
      <c r="G8836" s="71" t="s">
        <v>801</v>
      </c>
      <c r="H8836" s="72">
        <v>0.822</v>
      </c>
      <c r="I8836" s="72">
        <v>0.0</v>
      </c>
      <c r="J8836" s="73">
        <v>19.25</v>
      </c>
      <c r="K8836" s="73">
        <v>15.82</v>
      </c>
    </row>
    <row r="8837" ht="39.0" customHeight="1">
      <c r="A8837" s="68" t="s">
        <v>1915</v>
      </c>
      <c r="B8837" s="69" t="s">
        <v>4927</v>
      </c>
      <c r="C8837" s="68" t="s">
        <v>122</v>
      </c>
      <c r="D8837" s="68" t="s">
        <v>4928</v>
      </c>
      <c r="E8837" s="70" t="s">
        <v>3166</v>
      </c>
      <c r="F8837" s="42"/>
      <c r="G8837" s="71" t="s">
        <v>801</v>
      </c>
      <c r="H8837" s="72">
        <v>3.11</v>
      </c>
      <c r="I8837" s="72">
        <v>0.0</v>
      </c>
      <c r="J8837" s="73">
        <v>12.37</v>
      </c>
      <c r="K8837" s="73">
        <v>38.47</v>
      </c>
    </row>
    <row r="8838" ht="25.5" customHeight="1">
      <c r="A8838" s="68" t="s">
        <v>1915</v>
      </c>
      <c r="B8838" s="69" t="s">
        <v>3171</v>
      </c>
      <c r="C8838" s="68" t="s">
        <v>122</v>
      </c>
      <c r="D8838" s="68" t="s">
        <v>3172</v>
      </c>
      <c r="E8838" s="70" t="s">
        <v>3161</v>
      </c>
      <c r="F8838" s="42"/>
      <c r="G8838" s="71" t="s">
        <v>801</v>
      </c>
      <c r="H8838" s="72">
        <v>0.029217</v>
      </c>
      <c r="I8838" s="72">
        <v>0.0</v>
      </c>
      <c r="J8838" s="73">
        <v>58.94</v>
      </c>
      <c r="K8838" s="73">
        <v>1.72</v>
      </c>
    </row>
    <row r="8839" ht="39.0" customHeight="1">
      <c r="A8839" s="68" t="s">
        <v>1915</v>
      </c>
      <c r="B8839" s="69" t="s">
        <v>3167</v>
      </c>
      <c r="C8839" s="68" t="s">
        <v>122</v>
      </c>
      <c r="D8839" s="68" t="s">
        <v>3168</v>
      </c>
      <c r="E8839" s="70" t="s">
        <v>1999</v>
      </c>
      <c r="F8839" s="42"/>
      <c r="G8839" s="71" t="s">
        <v>2000</v>
      </c>
      <c r="H8839" s="72">
        <v>0.007957</v>
      </c>
      <c r="I8839" s="72">
        <v>0.0</v>
      </c>
      <c r="J8839" s="73">
        <v>10.12</v>
      </c>
      <c r="K8839" s="73">
        <v>0.08</v>
      </c>
    </row>
    <row r="8840" ht="39.0" customHeight="1">
      <c r="A8840" s="77" t="s">
        <v>1940</v>
      </c>
      <c r="B8840" s="78" t="s">
        <v>2038</v>
      </c>
      <c r="C8840" s="77" t="s">
        <v>122</v>
      </c>
      <c r="D8840" s="77" t="s">
        <v>2039</v>
      </c>
      <c r="E8840" s="79" t="s">
        <v>1943</v>
      </c>
      <c r="F8840" s="42"/>
      <c r="G8840" s="80" t="s">
        <v>111</v>
      </c>
      <c r="H8840" s="81">
        <v>0.158946</v>
      </c>
      <c r="I8840" s="81">
        <v>0.0</v>
      </c>
      <c r="J8840" s="82">
        <v>540.0</v>
      </c>
      <c r="K8840" s="82">
        <v>85.83</v>
      </c>
    </row>
    <row r="8841" ht="25.5" customHeight="1">
      <c r="A8841" s="77" t="s">
        <v>1940</v>
      </c>
      <c r="B8841" s="78" t="s">
        <v>3177</v>
      </c>
      <c r="C8841" s="77" t="s">
        <v>122</v>
      </c>
      <c r="D8841" s="77" t="s">
        <v>3178</v>
      </c>
      <c r="E8841" s="79" t="s">
        <v>1943</v>
      </c>
      <c r="F8841" s="42"/>
      <c r="G8841" s="80" t="s">
        <v>151</v>
      </c>
      <c r="H8841" s="81">
        <v>0.051333</v>
      </c>
      <c r="I8841" s="81">
        <v>0.0</v>
      </c>
      <c r="J8841" s="82">
        <v>2.46</v>
      </c>
      <c r="K8841" s="82">
        <v>0.12</v>
      </c>
    </row>
    <row r="8842" ht="25.5" customHeight="1">
      <c r="A8842" s="77" t="s">
        <v>1940</v>
      </c>
      <c r="B8842" s="78" t="s">
        <v>3179</v>
      </c>
      <c r="C8842" s="77" t="s">
        <v>122</v>
      </c>
      <c r="D8842" s="77" t="s">
        <v>3180</v>
      </c>
      <c r="E8842" s="79" t="s">
        <v>1943</v>
      </c>
      <c r="F8842" s="42"/>
      <c r="G8842" s="80" t="s">
        <v>801</v>
      </c>
      <c r="H8842" s="81">
        <v>0.4</v>
      </c>
      <c r="I8842" s="81">
        <v>0.0</v>
      </c>
      <c r="J8842" s="82">
        <v>11.65</v>
      </c>
      <c r="K8842" s="82">
        <v>4.66</v>
      </c>
    </row>
    <row r="8843" ht="39.0" customHeight="1">
      <c r="A8843" s="77" t="s">
        <v>1940</v>
      </c>
      <c r="B8843" s="78" t="s">
        <v>3173</v>
      </c>
      <c r="C8843" s="77" t="s">
        <v>122</v>
      </c>
      <c r="D8843" s="77" t="s">
        <v>3174</v>
      </c>
      <c r="E8843" s="79" t="s">
        <v>1943</v>
      </c>
      <c r="F8843" s="42"/>
      <c r="G8843" s="80" t="s">
        <v>151</v>
      </c>
      <c r="H8843" s="81">
        <v>0.064167</v>
      </c>
      <c r="I8843" s="81">
        <v>0.0</v>
      </c>
      <c r="J8843" s="82">
        <v>15.96</v>
      </c>
      <c r="K8843" s="82">
        <v>1.02</v>
      </c>
    </row>
    <row r="8844" ht="25.5" customHeight="1">
      <c r="A8844" s="77" t="s">
        <v>1940</v>
      </c>
      <c r="B8844" s="78" t="s">
        <v>3175</v>
      </c>
      <c r="C8844" s="77" t="s">
        <v>122</v>
      </c>
      <c r="D8844" s="77" t="s">
        <v>3176</v>
      </c>
      <c r="E8844" s="79" t="s">
        <v>1943</v>
      </c>
      <c r="F8844" s="42"/>
      <c r="G8844" s="80" t="s">
        <v>801</v>
      </c>
      <c r="H8844" s="81">
        <v>0.00177</v>
      </c>
      <c r="I8844" s="81">
        <v>0.0</v>
      </c>
      <c r="J8844" s="82">
        <v>20.11</v>
      </c>
      <c r="K8844" s="82">
        <v>0.03</v>
      </c>
    </row>
    <row r="8845" ht="13.5" customHeight="1">
      <c r="A8845" s="64"/>
      <c r="B8845" s="64"/>
      <c r="C8845" s="64"/>
      <c r="D8845" s="64"/>
      <c r="E8845" s="64"/>
      <c r="F8845" s="64" t="s">
        <v>1935</v>
      </c>
      <c r="G8845" s="74">
        <v>5.37</v>
      </c>
      <c r="H8845" s="64" t="s">
        <v>1936</v>
      </c>
      <c r="I8845" s="74">
        <v>5.78</v>
      </c>
      <c r="J8845" s="64" t="s">
        <v>1937</v>
      </c>
      <c r="K8845" s="74">
        <v>11.15</v>
      </c>
    </row>
    <row r="8846" ht="13.5" customHeight="1">
      <c r="A8846" s="64"/>
      <c r="B8846" s="64"/>
      <c r="C8846" s="64"/>
      <c r="D8846" s="64"/>
      <c r="E8846" s="64"/>
      <c r="F8846" s="64" t="s">
        <v>1938</v>
      </c>
      <c r="G8846" s="74">
        <v>37.18</v>
      </c>
      <c r="H8846" s="75" t="s">
        <v>1939</v>
      </c>
      <c r="I8846" s="34"/>
      <c r="J8846" s="64"/>
      <c r="K8846" s="74">
        <v>195.13</v>
      </c>
    </row>
    <row r="8847" ht="0.75" customHeight="1">
      <c r="A8847" s="76"/>
      <c r="B8847" s="76"/>
      <c r="C8847" s="76"/>
      <c r="D8847" s="76"/>
      <c r="E8847" s="76"/>
      <c r="F8847" s="76"/>
      <c r="G8847" s="76"/>
      <c r="H8847" s="76"/>
      <c r="I8847" s="76"/>
      <c r="J8847" s="76"/>
      <c r="K8847" s="76"/>
    </row>
    <row r="8848" ht="18.0" customHeight="1">
      <c r="A8848" s="39"/>
      <c r="B8848" s="43" t="s">
        <v>83</v>
      </c>
      <c r="C8848" s="39" t="s">
        <v>84</v>
      </c>
      <c r="D8848" s="39" t="s">
        <v>24</v>
      </c>
      <c r="E8848" s="40" t="s">
        <v>1911</v>
      </c>
      <c r="F8848" s="42"/>
      <c r="G8848" s="54" t="s">
        <v>85</v>
      </c>
      <c r="H8848" s="43" t="s">
        <v>25</v>
      </c>
      <c r="I8848" s="43" t="s">
        <v>86</v>
      </c>
      <c r="J8848" s="43" t="s">
        <v>26</v>
      </c>
      <c r="K8848" s="4"/>
    </row>
    <row r="8849" ht="24.0" customHeight="1">
      <c r="A8849" s="56" t="s">
        <v>1913</v>
      </c>
      <c r="B8849" s="58" t="s">
        <v>5519</v>
      </c>
      <c r="C8849" s="56" t="s">
        <v>265</v>
      </c>
      <c r="D8849" s="56" t="s">
        <v>5520</v>
      </c>
      <c r="E8849" s="66" t="s">
        <v>2332</v>
      </c>
      <c r="F8849" s="42"/>
      <c r="G8849" s="57" t="s">
        <v>2070</v>
      </c>
      <c r="H8849" s="67">
        <v>1.0</v>
      </c>
      <c r="I8849" s="59">
        <v>3.72</v>
      </c>
      <c r="J8849" s="59">
        <v>3.72</v>
      </c>
      <c r="K8849" s="4"/>
    </row>
    <row r="8850" ht="15.0" customHeight="1">
      <c r="A8850" s="39" t="s">
        <v>23</v>
      </c>
      <c r="B8850" s="43" t="s">
        <v>83</v>
      </c>
      <c r="C8850" s="39" t="s">
        <v>84</v>
      </c>
      <c r="D8850" s="39" t="s">
        <v>24</v>
      </c>
      <c r="E8850" s="40" t="s">
        <v>1911</v>
      </c>
      <c r="F8850" s="42"/>
      <c r="G8850" s="54" t="s">
        <v>85</v>
      </c>
      <c r="H8850" s="43" t="s">
        <v>25</v>
      </c>
      <c r="I8850" s="43" t="s">
        <v>86</v>
      </c>
      <c r="J8850" s="43" t="s">
        <v>26</v>
      </c>
      <c r="K8850" s="4"/>
    </row>
    <row r="8851" ht="24.0" customHeight="1">
      <c r="A8851" s="77" t="s">
        <v>1940</v>
      </c>
      <c r="B8851" s="78" t="s">
        <v>2407</v>
      </c>
      <c r="C8851" s="77" t="s">
        <v>265</v>
      </c>
      <c r="D8851" s="77" t="s">
        <v>2408</v>
      </c>
      <c r="E8851" s="79" t="s">
        <v>1943</v>
      </c>
      <c r="F8851" s="42"/>
      <c r="G8851" s="80" t="s">
        <v>106</v>
      </c>
      <c r="H8851" s="81">
        <v>0.0045</v>
      </c>
      <c r="I8851" s="82" t="s">
        <v>2186</v>
      </c>
      <c r="J8851" s="86" t="s">
        <v>2395</v>
      </c>
      <c r="K8851" s="4"/>
    </row>
    <row r="8852" ht="24.0" customHeight="1">
      <c r="A8852" s="77" t="s">
        <v>1940</v>
      </c>
      <c r="B8852" s="78" t="s">
        <v>2378</v>
      </c>
      <c r="C8852" s="77" t="s">
        <v>265</v>
      </c>
      <c r="D8852" s="77" t="s">
        <v>2379</v>
      </c>
      <c r="E8852" s="79" t="s">
        <v>1943</v>
      </c>
      <c r="F8852" s="42"/>
      <c r="G8852" s="80" t="s">
        <v>106</v>
      </c>
      <c r="H8852" s="81">
        <v>0.0015</v>
      </c>
      <c r="I8852" s="82" t="s">
        <v>2380</v>
      </c>
      <c r="J8852" s="86" t="s">
        <v>2688</v>
      </c>
      <c r="K8852" s="4"/>
    </row>
    <row r="8853" ht="24.0" customHeight="1">
      <c r="A8853" s="77" t="s">
        <v>1940</v>
      </c>
      <c r="B8853" s="78" t="s">
        <v>2396</v>
      </c>
      <c r="C8853" s="77" t="s">
        <v>265</v>
      </c>
      <c r="D8853" s="77" t="s">
        <v>2397</v>
      </c>
      <c r="E8853" s="79" t="s">
        <v>1943</v>
      </c>
      <c r="F8853" s="42"/>
      <c r="G8853" s="80" t="s">
        <v>106</v>
      </c>
      <c r="H8853" s="81">
        <v>0.1018</v>
      </c>
      <c r="I8853" s="82" t="s">
        <v>2398</v>
      </c>
      <c r="J8853" s="86" t="s">
        <v>2690</v>
      </c>
      <c r="K8853" s="4"/>
    </row>
    <row r="8854" ht="24.0" customHeight="1">
      <c r="A8854" s="77" t="s">
        <v>1940</v>
      </c>
      <c r="B8854" s="78" t="s">
        <v>2360</v>
      </c>
      <c r="C8854" s="77" t="s">
        <v>265</v>
      </c>
      <c r="D8854" s="77" t="s">
        <v>2361</v>
      </c>
      <c r="E8854" s="79" t="s">
        <v>1943</v>
      </c>
      <c r="F8854" s="42"/>
      <c r="G8854" s="80" t="s">
        <v>106</v>
      </c>
      <c r="H8854" s="81">
        <v>0.0045</v>
      </c>
      <c r="I8854" s="82" t="s">
        <v>2362</v>
      </c>
      <c r="J8854" s="86" t="s">
        <v>2706</v>
      </c>
      <c r="K8854" s="4"/>
    </row>
    <row r="8855" ht="24.0" customHeight="1">
      <c r="A8855" s="77" t="s">
        <v>1940</v>
      </c>
      <c r="B8855" s="78" t="s">
        <v>2388</v>
      </c>
      <c r="C8855" s="77" t="s">
        <v>265</v>
      </c>
      <c r="D8855" s="77" t="s">
        <v>2389</v>
      </c>
      <c r="E8855" s="79" t="s">
        <v>1943</v>
      </c>
      <c r="F8855" s="42"/>
      <c r="G8855" s="80" t="s">
        <v>106</v>
      </c>
      <c r="H8855" s="81">
        <v>0.0654</v>
      </c>
      <c r="I8855" s="82" t="s">
        <v>2390</v>
      </c>
      <c r="J8855" s="86" t="s">
        <v>2688</v>
      </c>
      <c r="K8855" s="4"/>
    </row>
    <row r="8856" ht="24.0" customHeight="1">
      <c r="A8856" s="77" t="s">
        <v>1940</v>
      </c>
      <c r="B8856" s="78" t="s">
        <v>2400</v>
      </c>
      <c r="C8856" s="77" t="s">
        <v>265</v>
      </c>
      <c r="D8856" s="77" t="s">
        <v>2401</v>
      </c>
      <c r="E8856" s="79" t="s">
        <v>1972</v>
      </c>
      <c r="F8856" s="42"/>
      <c r="G8856" s="80" t="s">
        <v>2402</v>
      </c>
      <c r="H8856" s="81">
        <v>4.0E-4</v>
      </c>
      <c r="I8856" s="82" t="s">
        <v>2403</v>
      </c>
      <c r="J8856" s="86" t="s">
        <v>2178</v>
      </c>
      <c r="K8856" s="4"/>
    </row>
    <row r="8857" ht="25.5" customHeight="1">
      <c r="A8857" s="77" t="s">
        <v>1940</v>
      </c>
      <c r="B8857" s="78" t="s">
        <v>2364</v>
      </c>
      <c r="C8857" s="77" t="s">
        <v>122</v>
      </c>
      <c r="D8857" s="77" t="s">
        <v>2365</v>
      </c>
      <c r="E8857" s="79" t="s">
        <v>1943</v>
      </c>
      <c r="F8857" s="42"/>
      <c r="G8857" s="80" t="s">
        <v>2357</v>
      </c>
      <c r="H8857" s="81">
        <v>8.0E-4</v>
      </c>
      <c r="I8857" s="82" t="s">
        <v>2366</v>
      </c>
      <c r="J8857" s="86" t="s">
        <v>2440</v>
      </c>
      <c r="K8857" s="4"/>
    </row>
    <row r="8858" ht="24.0" customHeight="1">
      <c r="A8858" s="77" t="s">
        <v>1940</v>
      </c>
      <c r="B8858" s="78" t="s">
        <v>2412</v>
      </c>
      <c r="C8858" s="77" t="s">
        <v>265</v>
      </c>
      <c r="D8858" s="77" t="s">
        <v>2413</v>
      </c>
      <c r="E8858" s="79" t="s">
        <v>1972</v>
      </c>
      <c r="F8858" s="42"/>
      <c r="G8858" s="80" t="s">
        <v>106</v>
      </c>
      <c r="H8858" s="81">
        <v>0.0045</v>
      </c>
      <c r="I8858" s="82" t="s">
        <v>2414</v>
      </c>
      <c r="J8858" s="86" t="s">
        <v>2689</v>
      </c>
      <c r="K8858" s="4"/>
    </row>
    <row r="8859" ht="24.0" customHeight="1">
      <c r="A8859" s="77" t="s">
        <v>1940</v>
      </c>
      <c r="B8859" s="78" t="s">
        <v>5521</v>
      </c>
      <c r="C8859" s="77" t="s">
        <v>265</v>
      </c>
      <c r="D8859" s="77" t="s">
        <v>5522</v>
      </c>
      <c r="E8859" s="79" t="s">
        <v>1943</v>
      </c>
      <c r="F8859" s="42"/>
      <c r="G8859" s="80" t="s">
        <v>106</v>
      </c>
      <c r="H8859" s="81">
        <v>2.0E-4</v>
      </c>
      <c r="I8859" s="82" t="s">
        <v>5523</v>
      </c>
      <c r="J8859" s="86" t="s">
        <v>2351</v>
      </c>
      <c r="K8859" s="4"/>
    </row>
    <row r="8860" ht="24.0" customHeight="1">
      <c r="A8860" s="77" t="s">
        <v>1940</v>
      </c>
      <c r="B8860" s="78" t="s">
        <v>5524</v>
      </c>
      <c r="C8860" s="77" t="s">
        <v>265</v>
      </c>
      <c r="D8860" s="77" t="s">
        <v>5525</v>
      </c>
      <c r="E8860" s="79" t="s">
        <v>1943</v>
      </c>
      <c r="F8860" s="42"/>
      <c r="G8860" s="80" t="s">
        <v>106</v>
      </c>
      <c r="H8860" s="81">
        <v>2.0E-4</v>
      </c>
      <c r="I8860" s="82" t="s">
        <v>3195</v>
      </c>
      <c r="J8860" s="86" t="s">
        <v>2351</v>
      </c>
      <c r="K8860" s="4"/>
    </row>
    <row r="8861" ht="25.5" customHeight="1">
      <c r="A8861" s="77" t="s">
        <v>1940</v>
      </c>
      <c r="B8861" s="78" t="s">
        <v>2372</v>
      </c>
      <c r="C8861" s="77" t="s">
        <v>122</v>
      </c>
      <c r="D8861" s="77" t="s">
        <v>2373</v>
      </c>
      <c r="E8861" s="79" t="s">
        <v>1943</v>
      </c>
      <c r="F8861" s="42"/>
      <c r="G8861" s="80" t="s">
        <v>98</v>
      </c>
      <c r="H8861" s="81">
        <v>2.0E-4</v>
      </c>
      <c r="I8861" s="82" t="s">
        <v>2374</v>
      </c>
      <c r="J8861" s="86" t="s">
        <v>2351</v>
      </c>
      <c r="K8861" s="4"/>
    </row>
    <row r="8862" ht="24.0" customHeight="1">
      <c r="A8862" s="77" t="s">
        <v>1940</v>
      </c>
      <c r="B8862" s="78" t="s">
        <v>2355</v>
      </c>
      <c r="C8862" s="77" t="s">
        <v>122</v>
      </c>
      <c r="D8862" s="77" t="s">
        <v>2356</v>
      </c>
      <c r="E8862" s="79" t="s">
        <v>1943</v>
      </c>
      <c r="F8862" s="42"/>
      <c r="G8862" s="80" t="s">
        <v>2357</v>
      </c>
      <c r="H8862" s="81">
        <v>0.0023</v>
      </c>
      <c r="I8862" s="82" t="s">
        <v>2358</v>
      </c>
      <c r="J8862" s="86" t="s">
        <v>2395</v>
      </c>
      <c r="K8862" s="4"/>
    </row>
    <row r="8863" ht="24.0" customHeight="1">
      <c r="A8863" s="77" t="s">
        <v>1940</v>
      </c>
      <c r="B8863" s="78" t="s">
        <v>2368</v>
      </c>
      <c r="C8863" s="77" t="s">
        <v>265</v>
      </c>
      <c r="D8863" s="77" t="s">
        <v>2369</v>
      </c>
      <c r="E8863" s="79" t="s">
        <v>1943</v>
      </c>
      <c r="F8863" s="42"/>
      <c r="G8863" s="80" t="s">
        <v>2370</v>
      </c>
      <c r="H8863" s="81">
        <v>8.0E-4</v>
      </c>
      <c r="I8863" s="82" t="s">
        <v>2371</v>
      </c>
      <c r="J8863" s="86" t="s">
        <v>2351</v>
      </c>
      <c r="K8863" s="4"/>
    </row>
    <row r="8864" ht="25.5" customHeight="1">
      <c r="A8864" s="77" t="s">
        <v>1940</v>
      </c>
      <c r="B8864" s="78" t="s">
        <v>2404</v>
      </c>
      <c r="C8864" s="77" t="s">
        <v>265</v>
      </c>
      <c r="D8864" s="77" t="s">
        <v>2405</v>
      </c>
      <c r="E8864" s="79" t="s">
        <v>1972</v>
      </c>
      <c r="F8864" s="42"/>
      <c r="G8864" s="80" t="s">
        <v>106</v>
      </c>
      <c r="H8864" s="81">
        <v>0.1018</v>
      </c>
      <c r="I8864" s="82" t="s">
        <v>2406</v>
      </c>
      <c r="J8864" s="86" t="s">
        <v>2687</v>
      </c>
      <c r="K8864" s="4"/>
    </row>
    <row r="8865" ht="25.5" customHeight="1">
      <c r="A8865" s="77" t="s">
        <v>1940</v>
      </c>
      <c r="B8865" s="78" t="s">
        <v>2409</v>
      </c>
      <c r="C8865" s="77" t="s">
        <v>265</v>
      </c>
      <c r="D8865" s="77" t="s">
        <v>2410</v>
      </c>
      <c r="E8865" s="79" t="s">
        <v>1943</v>
      </c>
      <c r="F8865" s="42"/>
      <c r="G8865" s="80" t="s">
        <v>106</v>
      </c>
      <c r="H8865" s="81">
        <v>6.0E-4</v>
      </c>
      <c r="I8865" s="82" t="s">
        <v>2411</v>
      </c>
      <c r="J8865" s="86" t="s">
        <v>2351</v>
      </c>
      <c r="K8865" s="4"/>
    </row>
    <row r="8866" ht="24.0" customHeight="1">
      <c r="A8866" s="77" t="s">
        <v>1940</v>
      </c>
      <c r="B8866" s="78" t="s">
        <v>2392</v>
      </c>
      <c r="C8866" s="77" t="s">
        <v>265</v>
      </c>
      <c r="D8866" s="77" t="s">
        <v>2393</v>
      </c>
      <c r="E8866" s="79" t="s">
        <v>1943</v>
      </c>
      <c r="F8866" s="42"/>
      <c r="G8866" s="80" t="s">
        <v>106</v>
      </c>
      <c r="H8866" s="81">
        <v>0.0018</v>
      </c>
      <c r="I8866" s="82" t="s">
        <v>2394</v>
      </c>
      <c r="J8866" s="86" t="s">
        <v>2415</v>
      </c>
      <c r="K8866" s="4"/>
    </row>
    <row r="8867" ht="39.75" customHeight="1">
      <c r="A8867" s="87" t="s">
        <v>2347</v>
      </c>
      <c r="B8867" s="41"/>
      <c r="C8867" s="41"/>
      <c r="D8867" s="41"/>
      <c r="E8867" s="41"/>
      <c r="F8867" s="41"/>
      <c r="G8867" s="41"/>
      <c r="H8867" s="41"/>
      <c r="I8867" s="41"/>
      <c r="J8867" s="42"/>
      <c r="K8867" s="4"/>
    </row>
    <row r="8868" ht="15.0" customHeight="1">
      <c r="A8868" s="39" t="s">
        <v>23</v>
      </c>
      <c r="B8868" s="43" t="s">
        <v>83</v>
      </c>
      <c r="C8868" s="39" t="s">
        <v>84</v>
      </c>
      <c r="D8868" s="39" t="s">
        <v>24</v>
      </c>
      <c r="E8868" s="40" t="s">
        <v>1911</v>
      </c>
      <c r="F8868" s="42"/>
      <c r="G8868" s="54" t="s">
        <v>85</v>
      </c>
      <c r="H8868" s="43" t="s">
        <v>25</v>
      </c>
      <c r="I8868" s="43" t="s">
        <v>86</v>
      </c>
      <c r="J8868" s="43" t="s">
        <v>26</v>
      </c>
      <c r="K8868" s="4"/>
    </row>
    <row r="8869" ht="24.0" customHeight="1">
      <c r="A8869" s="77" t="s">
        <v>1940</v>
      </c>
      <c r="B8869" s="78" t="s">
        <v>2407</v>
      </c>
      <c r="C8869" s="77" t="s">
        <v>265</v>
      </c>
      <c r="D8869" s="77" t="s">
        <v>2408</v>
      </c>
      <c r="E8869" s="79" t="s">
        <v>1943</v>
      </c>
      <c r="F8869" s="42"/>
      <c r="G8869" s="80" t="s">
        <v>106</v>
      </c>
      <c r="H8869" s="81">
        <v>0.0045</v>
      </c>
      <c r="I8869" s="82" t="s">
        <v>2186</v>
      </c>
      <c r="J8869" s="86" t="s">
        <v>2395</v>
      </c>
      <c r="K8869" s="4"/>
    </row>
    <row r="8870" ht="24.0" customHeight="1">
      <c r="A8870" s="77" t="s">
        <v>1940</v>
      </c>
      <c r="B8870" s="78" t="s">
        <v>2378</v>
      </c>
      <c r="C8870" s="77" t="s">
        <v>265</v>
      </c>
      <c r="D8870" s="77" t="s">
        <v>2379</v>
      </c>
      <c r="E8870" s="79" t="s">
        <v>1943</v>
      </c>
      <c r="F8870" s="42"/>
      <c r="G8870" s="80" t="s">
        <v>106</v>
      </c>
      <c r="H8870" s="81">
        <v>0.0015</v>
      </c>
      <c r="I8870" s="82" t="s">
        <v>2380</v>
      </c>
      <c r="J8870" s="86" t="s">
        <v>2688</v>
      </c>
      <c r="K8870" s="4"/>
    </row>
    <row r="8871" ht="24.0" customHeight="1">
      <c r="A8871" s="77" t="s">
        <v>1940</v>
      </c>
      <c r="B8871" s="78" t="s">
        <v>2396</v>
      </c>
      <c r="C8871" s="77" t="s">
        <v>265</v>
      </c>
      <c r="D8871" s="77" t="s">
        <v>2397</v>
      </c>
      <c r="E8871" s="79" t="s">
        <v>1943</v>
      </c>
      <c r="F8871" s="42"/>
      <c r="G8871" s="80" t="s">
        <v>106</v>
      </c>
      <c r="H8871" s="81">
        <v>0.1018</v>
      </c>
      <c r="I8871" s="82" t="s">
        <v>2398</v>
      </c>
      <c r="J8871" s="86" t="s">
        <v>2690</v>
      </c>
      <c r="K8871" s="4"/>
    </row>
    <row r="8872" ht="24.0" customHeight="1">
      <c r="A8872" s="77" t="s">
        <v>1940</v>
      </c>
      <c r="B8872" s="78" t="s">
        <v>2360</v>
      </c>
      <c r="C8872" s="77" t="s">
        <v>265</v>
      </c>
      <c r="D8872" s="77" t="s">
        <v>2361</v>
      </c>
      <c r="E8872" s="79" t="s">
        <v>1943</v>
      </c>
      <c r="F8872" s="42"/>
      <c r="G8872" s="80" t="s">
        <v>106</v>
      </c>
      <c r="H8872" s="81">
        <v>0.0045</v>
      </c>
      <c r="I8872" s="82" t="s">
        <v>2362</v>
      </c>
      <c r="J8872" s="86" t="s">
        <v>2706</v>
      </c>
      <c r="K8872" s="4"/>
    </row>
    <row r="8873" ht="24.0" customHeight="1">
      <c r="A8873" s="77" t="s">
        <v>1940</v>
      </c>
      <c r="B8873" s="78" t="s">
        <v>2388</v>
      </c>
      <c r="C8873" s="77" t="s">
        <v>265</v>
      </c>
      <c r="D8873" s="77" t="s">
        <v>2389</v>
      </c>
      <c r="E8873" s="79" t="s">
        <v>1943</v>
      </c>
      <c r="F8873" s="42"/>
      <c r="G8873" s="80" t="s">
        <v>106</v>
      </c>
      <c r="H8873" s="81">
        <v>0.0654</v>
      </c>
      <c r="I8873" s="82" t="s">
        <v>2390</v>
      </c>
      <c r="J8873" s="86" t="s">
        <v>2688</v>
      </c>
      <c r="K8873" s="4"/>
    </row>
    <row r="8874" ht="24.0" customHeight="1">
      <c r="A8874" s="77" t="s">
        <v>1940</v>
      </c>
      <c r="B8874" s="78" t="s">
        <v>2400</v>
      </c>
      <c r="C8874" s="77" t="s">
        <v>265</v>
      </c>
      <c r="D8874" s="77" t="s">
        <v>2401</v>
      </c>
      <c r="E8874" s="79" t="s">
        <v>1972</v>
      </c>
      <c r="F8874" s="42"/>
      <c r="G8874" s="80" t="s">
        <v>2402</v>
      </c>
      <c r="H8874" s="81">
        <v>4.0E-4</v>
      </c>
      <c r="I8874" s="82" t="s">
        <v>2403</v>
      </c>
      <c r="J8874" s="86" t="s">
        <v>2178</v>
      </c>
      <c r="K8874" s="4"/>
    </row>
    <row r="8875" ht="25.5" customHeight="1">
      <c r="A8875" s="77" t="s">
        <v>1940</v>
      </c>
      <c r="B8875" s="78" t="s">
        <v>2364</v>
      </c>
      <c r="C8875" s="77" t="s">
        <v>122</v>
      </c>
      <c r="D8875" s="77" t="s">
        <v>2365</v>
      </c>
      <c r="E8875" s="79" t="s">
        <v>1943</v>
      </c>
      <c r="F8875" s="42"/>
      <c r="G8875" s="80" t="s">
        <v>2357</v>
      </c>
      <c r="H8875" s="81">
        <v>8.0E-4</v>
      </c>
      <c r="I8875" s="82" t="s">
        <v>2366</v>
      </c>
      <c r="J8875" s="86" t="s">
        <v>2440</v>
      </c>
      <c r="K8875" s="4"/>
    </row>
    <row r="8876" ht="24.0" customHeight="1">
      <c r="A8876" s="77" t="s">
        <v>1940</v>
      </c>
      <c r="B8876" s="78" t="s">
        <v>2412</v>
      </c>
      <c r="C8876" s="77" t="s">
        <v>265</v>
      </c>
      <c r="D8876" s="77" t="s">
        <v>2413</v>
      </c>
      <c r="E8876" s="79" t="s">
        <v>1972</v>
      </c>
      <c r="F8876" s="42"/>
      <c r="G8876" s="80" t="s">
        <v>106</v>
      </c>
      <c r="H8876" s="81">
        <v>0.0045</v>
      </c>
      <c r="I8876" s="82" t="s">
        <v>2414</v>
      </c>
      <c r="J8876" s="86" t="s">
        <v>2689</v>
      </c>
      <c r="K8876" s="4"/>
    </row>
    <row r="8877" ht="24.0" customHeight="1">
      <c r="A8877" s="77" t="s">
        <v>1940</v>
      </c>
      <c r="B8877" s="78" t="s">
        <v>5521</v>
      </c>
      <c r="C8877" s="77" t="s">
        <v>265</v>
      </c>
      <c r="D8877" s="77" t="s">
        <v>5522</v>
      </c>
      <c r="E8877" s="79" t="s">
        <v>1943</v>
      </c>
      <c r="F8877" s="42"/>
      <c r="G8877" s="80" t="s">
        <v>106</v>
      </c>
      <c r="H8877" s="81">
        <v>2.0E-4</v>
      </c>
      <c r="I8877" s="82" t="s">
        <v>5523</v>
      </c>
      <c r="J8877" s="86" t="s">
        <v>2351</v>
      </c>
      <c r="K8877" s="4"/>
    </row>
    <row r="8878" ht="24.0" customHeight="1">
      <c r="A8878" s="77" t="s">
        <v>1940</v>
      </c>
      <c r="B8878" s="78" t="s">
        <v>5524</v>
      </c>
      <c r="C8878" s="77" t="s">
        <v>265</v>
      </c>
      <c r="D8878" s="77" t="s">
        <v>5525</v>
      </c>
      <c r="E8878" s="79" t="s">
        <v>1943</v>
      </c>
      <c r="F8878" s="42"/>
      <c r="G8878" s="80" t="s">
        <v>106</v>
      </c>
      <c r="H8878" s="81">
        <v>2.0E-4</v>
      </c>
      <c r="I8878" s="82" t="s">
        <v>3195</v>
      </c>
      <c r="J8878" s="86" t="s">
        <v>2351</v>
      </c>
      <c r="K8878" s="4"/>
    </row>
    <row r="8879" ht="25.5" customHeight="1">
      <c r="A8879" s="77" t="s">
        <v>1940</v>
      </c>
      <c r="B8879" s="78" t="s">
        <v>2372</v>
      </c>
      <c r="C8879" s="77" t="s">
        <v>122</v>
      </c>
      <c r="D8879" s="77" t="s">
        <v>2373</v>
      </c>
      <c r="E8879" s="79" t="s">
        <v>1943</v>
      </c>
      <c r="F8879" s="42"/>
      <c r="G8879" s="80" t="s">
        <v>98</v>
      </c>
      <c r="H8879" s="81">
        <v>2.0E-4</v>
      </c>
      <c r="I8879" s="82" t="s">
        <v>2374</v>
      </c>
      <c r="J8879" s="86" t="s">
        <v>2351</v>
      </c>
      <c r="K8879" s="4"/>
    </row>
    <row r="8880" ht="24.0" customHeight="1">
      <c r="A8880" s="77" t="s">
        <v>1940</v>
      </c>
      <c r="B8880" s="78" t="s">
        <v>2355</v>
      </c>
      <c r="C8880" s="77" t="s">
        <v>122</v>
      </c>
      <c r="D8880" s="77" t="s">
        <v>2356</v>
      </c>
      <c r="E8880" s="79" t="s">
        <v>1943</v>
      </c>
      <c r="F8880" s="42"/>
      <c r="G8880" s="80" t="s">
        <v>2357</v>
      </c>
      <c r="H8880" s="81">
        <v>0.0023</v>
      </c>
      <c r="I8880" s="82" t="s">
        <v>2358</v>
      </c>
      <c r="J8880" s="86" t="s">
        <v>2395</v>
      </c>
      <c r="K8880" s="4"/>
    </row>
    <row r="8881" ht="24.0" customHeight="1">
      <c r="A8881" s="77" t="s">
        <v>1940</v>
      </c>
      <c r="B8881" s="78" t="s">
        <v>2368</v>
      </c>
      <c r="C8881" s="77" t="s">
        <v>265</v>
      </c>
      <c r="D8881" s="77" t="s">
        <v>2369</v>
      </c>
      <c r="E8881" s="79" t="s">
        <v>1943</v>
      </c>
      <c r="F8881" s="42"/>
      <c r="G8881" s="80" t="s">
        <v>2370</v>
      </c>
      <c r="H8881" s="81">
        <v>8.0E-4</v>
      </c>
      <c r="I8881" s="82" t="s">
        <v>2371</v>
      </c>
      <c r="J8881" s="86" t="s">
        <v>2351</v>
      </c>
      <c r="K8881" s="4"/>
    </row>
    <row r="8882" ht="25.5" customHeight="1">
      <c r="A8882" s="77" t="s">
        <v>1940</v>
      </c>
      <c r="B8882" s="78" t="s">
        <v>2404</v>
      </c>
      <c r="C8882" s="77" t="s">
        <v>265</v>
      </c>
      <c r="D8882" s="77" t="s">
        <v>2405</v>
      </c>
      <c r="E8882" s="79" t="s">
        <v>1972</v>
      </c>
      <c r="F8882" s="42"/>
      <c r="G8882" s="80" t="s">
        <v>106</v>
      </c>
      <c r="H8882" s="81">
        <v>0.1018</v>
      </c>
      <c r="I8882" s="82" t="s">
        <v>2406</v>
      </c>
      <c r="J8882" s="86" t="s">
        <v>2687</v>
      </c>
      <c r="K8882" s="4"/>
    </row>
    <row r="8883" ht="25.5" customHeight="1">
      <c r="A8883" s="77" t="s">
        <v>1940</v>
      </c>
      <c r="B8883" s="78" t="s">
        <v>2409</v>
      </c>
      <c r="C8883" s="77" t="s">
        <v>265</v>
      </c>
      <c r="D8883" s="77" t="s">
        <v>2410</v>
      </c>
      <c r="E8883" s="79" t="s">
        <v>1943</v>
      </c>
      <c r="F8883" s="42"/>
      <c r="G8883" s="80" t="s">
        <v>106</v>
      </c>
      <c r="H8883" s="81">
        <v>6.0E-4</v>
      </c>
      <c r="I8883" s="82" t="s">
        <v>2411</v>
      </c>
      <c r="J8883" s="86" t="s">
        <v>2351</v>
      </c>
      <c r="K8883" s="4"/>
    </row>
    <row r="8884" ht="24.0" customHeight="1">
      <c r="A8884" s="77" t="s">
        <v>1940</v>
      </c>
      <c r="B8884" s="78" t="s">
        <v>2392</v>
      </c>
      <c r="C8884" s="77" t="s">
        <v>265</v>
      </c>
      <c r="D8884" s="77" t="s">
        <v>2393</v>
      </c>
      <c r="E8884" s="79" t="s">
        <v>1943</v>
      </c>
      <c r="F8884" s="42"/>
      <c r="G8884" s="80" t="s">
        <v>106</v>
      </c>
      <c r="H8884" s="81">
        <v>0.0018</v>
      </c>
      <c r="I8884" s="82" t="s">
        <v>2394</v>
      </c>
      <c r="J8884" s="86" t="s">
        <v>2415</v>
      </c>
      <c r="K8884" s="4"/>
    </row>
    <row r="8885" ht="13.5" customHeight="1">
      <c r="A8885" s="64"/>
      <c r="B8885" s="64"/>
      <c r="C8885" s="64"/>
      <c r="D8885" s="64"/>
      <c r="E8885" s="64" t="s">
        <v>1935</v>
      </c>
      <c r="F8885" s="74">
        <v>0.0</v>
      </c>
      <c r="G8885" s="64" t="s">
        <v>1936</v>
      </c>
      <c r="H8885" s="74">
        <v>0.0</v>
      </c>
      <c r="I8885" s="64" t="s">
        <v>1937</v>
      </c>
      <c r="J8885" s="74">
        <v>0.0</v>
      </c>
      <c r="K8885" s="4"/>
    </row>
    <row r="8886" ht="13.5" customHeight="1">
      <c r="A8886" s="64"/>
      <c r="B8886" s="64"/>
      <c r="C8886" s="64"/>
      <c r="D8886" s="64"/>
      <c r="E8886" s="64" t="s">
        <v>1938</v>
      </c>
      <c r="F8886" s="74">
        <v>0.87</v>
      </c>
      <c r="G8886" s="64"/>
      <c r="H8886" s="75" t="s">
        <v>1939</v>
      </c>
      <c r="I8886" s="34"/>
      <c r="J8886" s="74">
        <v>4.59</v>
      </c>
      <c r="K8886" s="4"/>
    </row>
    <row r="8887" ht="0.75" customHeight="1">
      <c r="A8887" s="76"/>
      <c r="B8887" s="76"/>
      <c r="C8887" s="76"/>
      <c r="D8887" s="76"/>
      <c r="E8887" s="76"/>
      <c r="F8887" s="76"/>
      <c r="G8887" s="76"/>
      <c r="H8887" s="76"/>
      <c r="I8887" s="76"/>
      <c r="J8887" s="76"/>
      <c r="K8887" s="4"/>
    </row>
    <row r="8888" ht="18.0" customHeight="1">
      <c r="A8888" s="39"/>
      <c r="B8888" s="43" t="s">
        <v>83</v>
      </c>
      <c r="C8888" s="39" t="s">
        <v>84</v>
      </c>
      <c r="D8888" s="39" t="s">
        <v>24</v>
      </c>
      <c r="E8888" s="40" t="s">
        <v>1911</v>
      </c>
      <c r="F8888" s="42"/>
      <c r="G8888" s="54" t="s">
        <v>85</v>
      </c>
      <c r="H8888" s="43" t="s">
        <v>25</v>
      </c>
      <c r="I8888" s="43" t="s">
        <v>86</v>
      </c>
      <c r="J8888" s="43" t="s">
        <v>26</v>
      </c>
      <c r="K8888" s="4"/>
    </row>
    <row r="8889" ht="24.0" customHeight="1">
      <c r="A8889" s="56" t="s">
        <v>1913</v>
      </c>
      <c r="B8889" s="58" t="s">
        <v>3300</v>
      </c>
      <c r="C8889" s="56" t="s">
        <v>265</v>
      </c>
      <c r="D8889" s="56" t="s">
        <v>3301</v>
      </c>
      <c r="E8889" s="66" t="s">
        <v>2332</v>
      </c>
      <c r="F8889" s="42"/>
      <c r="G8889" s="57" t="s">
        <v>2070</v>
      </c>
      <c r="H8889" s="67">
        <v>1.0</v>
      </c>
      <c r="I8889" s="59">
        <v>3.82</v>
      </c>
      <c r="J8889" s="59">
        <v>3.82</v>
      </c>
      <c r="K8889" s="4"/>
    </row>
    <row r="8890" ht="15.0" customHeight="1">
      <c r="A8890" s="39" t="s">
        <v>23</v>
      </c>
      <c r="B8890" s="43" t="s">
        <v>83</v>
      </c>
      <c r="C8890" s="39" t="s">
        <v>84</v>
      </c>
      <c r="D8890" s="39" t="s">
        <v>24</v>
      </c>
      <c r="E8890" s="40" t="s">
        <v>1911</v>
      </c>
      <c r="F8890" s="42"/>
      <c r="G8890" s="54" t="s">
        <v>85</v>
      </c>
      <c r="H8890" s="43" t="s">
        <v>25</v>
      </c>
      <c r="I8890" s="43" t="s">
        <v>86</v>
      </c>
      <c r="J8890" s="43" t="s">
        <v>26</v>
      </c>
      <c r="K8890" s="4"/>
    </row>
    <row r="8891" ht="25.5" customHeight="1">
      <c r="A8891" s="77" t="s">
        <v>1940</v>
      </c>
      <c r="B8891" s="78" t="s">
        <v>2409</v>
      </c>
      <c r="C8891" s="77" t="s">
        <v>265</v>
      </c>
      <c r="D8891" s="77" t="s">
        <v>2410</v>
      </c>
      <c r="E8891" s="79" t="s">
        <v>1943</v>
      </c>
      <c r="F8891" s="42"/>
      <c r="G8891" s="80" t="s">
        <v>106</v>
      </c>
      <c r="H8891" s="81">
        <v>6.0E-4</v>
      </c>
      <c r="I8891" s="82" t="s">
        <v>2411</v>
      </c>
      <c r="J8891" s="86" t="s">
        <v>2351</v>
      </c>
      <c r="K8891" s="4"/>
    </row>
    <row r="8892" ht="24.0" customHeight="1">
      <c r="A8892" s="77" t="s">
        <v>1940</v>
      </c>
      <c r="B8892" s="78" t="s">
        <v>2396</v>
      </c>
      <c r="C8892" s="77" t="s">
        <v>265</v>
      </c>
      <c r="D8892" s="77" t="s">
        <v>2397</v>
      </c>
      <c r="E8892" s="79" t="s">
        <v>1943</v>
      </c>
      <c r="F8892" s="42"/>
      <c r="G8892" s="80" t="s">
        <v>106</v>
      </c>
      <c r="H8892" s="81">
        <v>0.1018</v>
      </c>
      <c r="I8892" s="82" t="s">
        <v>2398</v>
      </c>
      <c r="J8892" s="86" t="s">
        <v>2690</v>
      </c>
      <c r="K8892" s="4"/>
    </row>
    <row r="8893" ht="24.0" customHeight="1">
      <c r="A8893" s="77" t="s">
        <v>1940</v>
      </c>
      <c r="B8893" s="78" t="s">
        <v>2416</v>
      </c>
      <c r="C8893" s="77" t="s">
        <v>265</v>
      </c>
      <c r="D8893" s="77" t="s">
        <v>2417</v>
      </c>
      <c r="E8893" s="79" t="s">
        <v>1943</v>
      </c>
      <c r="F8893" s="42"/>
      <c r="G8893" s="80" t="s">
        <v>106</v>
      </c>
      <c r="H8893" s="81">
        <v>2.0E-4</v>
      </c>
      <c r="I8893" s="82" t="s">
        <v>2418</v>
      </c>
      <c r="J8893" s="86" t="s">
        <v>2351</v>
      </c>
      <c r="K8893" s="4"/>
    </row>
    <row r="8894" ht="24.0" customHeight="1">
      <c r="A8894" s="77" t="s">
        <v>1940</v>
      </c>
      <c r="B8894" s="78" t="s">
        <v>2378</v>
      </c>
      <c r="C8894" s="77" t="s">
        <v>265</v>
      </c>
      <c r="D8894" s="77" t="s">
        <v>2379</v>
      </c>
      <c r="E8894" s="79" t="s">
        <v>1943</v>
      </c>
      <c r="F8894" s="42"/>
      <c r="G8894" s="80" t="s">
        <v>106</v>
      </c>
      <c r="H8894" s="81">
        <v>0.0015</v>
      </c>
      <c r="I8894" s="82" t="s">
        <v>2380</v>
      </c>
      <c r="J8894" s="86" t="s">
        <v>2688</v>
      </c>
      <c r="K8894" s="4"/>
    </row>
    <row r="8895" ht="24.0" customHeight="1">
      <c r="A8895" s="77" t="s">
        <v>1940</v>
      </c>
      <c r="B8895" s="78" t="s">
        <v>2388</v>
      </c>
      <c r="C8895" s="77" t="s">
        <v>265</v>
      </c>
      <c r="D8895" s="77" t="s">
        <v>2389</v>
      </c>
      <c r="E8895" s="79" t="s">
        <v>1943</v>
      </c>
      <c r="F8895" s="42"/>
      <c r="G8895" s="80" t="s">
        <v>106</v>
      </c>
      <c r="H8895" s="81">
        <v>0.0654</v>
      </c>
      <c r="I8895" s="82" t="s">
        <v>2390</v>
      </c>
      <c r="J8895" s="86" t="s">
        <v>2688</v>
      </c>
      <c r="K8895" s="4"/>
    </row>
    <row r="8896" ht="24.0" customHeight="1">
      <c r="A8896" s="77" t="s">
        <v>1940</v>
      </c>
      <c r="B8896" s="78" t="s">
        <v>2382</v>
      </c>
      <c r="C8896" s="77" t="s">
        <v>265</v>
      </c>
      <c r="D8896" s="77" t="s">
        <v>2383</v>
      </c>
      <c r="E8896" s="79" t="s">
        <v>1943</v>
      </c>
      <c r="F8896" s="42"/>
      <c r="G8896" s="80" t="s">
        <v>106</v>
      </c>
      <c r="H8896" s="81">
        <v>2.0E-4</v>
      </c>
      <c r="I8896" s="82" t="s">
        <v>2384</v>
      </c>
      <c r="J8896" s="86" t="s">
        <v>2351</v>
      </c>
      <c r="K8896" s="4"/>
    </row>
    <row r="8897" ht="25.5" customHeight="1">
      <c r="A8897" s="77" t="s">
        <v>1940</v>
      </c>
      <c r="B8897" s="78" t="s">
        <v>2352</v>
      </c>
      <c r="C8897" s="77" t="s">
        <v>265</v>
      </c>
      <c r="D8897" s="77" t="s">
        <v>2353</v>
      </c>
      <c r="E8897" s="79" t="s">
        <v>1960</v>
      </c>
      <c r="F8897" s="42"/>
      <c r="G8897" s="80" t="s">
        <v>106</v>
      </c>
      <c r="H8897" s="81">
        <v>1.0E-4</v>
      </c>
      <c r="I8897" s="82" t="s">
        <v>2354</v>
      </c>
      <c r="J8897" s="86" t="s">
        <v>2395</v>
      </c>
      <c r="K8897" s="4"/>
    </row>
    <row r="8898" ht="24.0" customHeight="1">
      <c r="A8898" s="77" t="s">
        <v>1940</v>
      </c>
      <c r="B8898" s="78" t="s">
        <v>2407</v>
      </c>
      <c r="C8898" s="77" t="s">
        <v>265</v>
      </c>
      <c r="D8898" s="77" t="s">
        <v>2408</v>
      </c>
      <c r="E8898" s="79" t="s">
        <v>1943</v>
      </c>
      <c r="F8898" s="42"/>
      <c r="G8898" s="80" t="s">
        <v>106</v>
      </c>
      <c r="H8898" s="81">
        <v>0.0045</v>
      </c>
      <c r="I8898" s="82" t="s">
        <v>2186</v>
      </c>
      <c r="J8898" s="86" t="s">
        <v>2395</v>
      </c>
      <c r="K8898" s="4"/>
    </row>
    <row r="8899" ht="24.0" customHeight="1">
      <c r="A8899" s="77" t="s">
        <v>1940</v>
      </c>
      <c r="B8899" s="78" t="s">
        <v>2348</v>
      </c>
      <c r="C8899" s="77" t="s">
        <v>265</v>
      </c>
      <c r="D8899" s="77" t="s">
        <v>2349</v>
      </c>
      <c r="E8899" s="79" t="s">
        <v>1943</v>
      </c>
      <c r="F8899" s="42"/>
      <c r="G8899" s="80" t="s">
        <v>106</v>
      </c>
      <c r="H8899" s="81">
        <v>1.0E-4</v>
      </c>
      <c r="I8899" s="82" t="s">
        <v>2350</v>
      </c>
      <c r="J8899" s="86" t="s">
        <v>2351</v>
      </c>
      <c r="K8899" s="4"/>
    </row>
    <row r="8900" ht="24.0" customHeight="1">
      <c r="A8900" s="77" t="s">
        <v>1940</v>
      </c>
      <c r="B8900" s="78" t="s">
        <v>2385</v>
      </c>
      <c r="C8900" s="77" t="s">
        <v>265</v>
      </c>
      <c r="D8900" s="77" t="s">
        <v>2386</v>
      </c>
      <c r="E8900" s="79" t="s">
        <v>1943</v>
      </c>
      <c r="F8900" s="42"/>
      <c r="G8900" s="80" t="s">
        <v>106</v>
      </c>
      <c r="H8900" s="81">
        <v>2.0E-4</v>
      </c>
      <c r="I8900" s="82" t="s">
        <v>2387</v>
      </c>
      <c r="J8900" s="86" t="s">
        <v>2351</v>
      </c>
      <c r="K8900" s="4"/>
    </row>
    <row r="8901" ht="24.0" customHeight="1">
      <c r="A8901" s="77" t="s">
        <v>1940</v>
      </c>
      <c r="B8901" s="78" t="s">
        <v>2392</v>
      </c>
      <c r="C8901" s="77" t="s">
        <v>265</v>
      </c>
      <c r="D8901" s="77" t="s">
        <v>2393</v>
      </c>
      <c r="E8901" s="79" t="s">
        <v>1943</v>
      </c>
      <c r="F8901" s="42"/>
      <c r="G8901" s="80" t="s">
        <v>106</v>
      </c>
      <c r="H8901" s="81">
        <v>0.0018</v>
      </c>
      <c r="I8901" s="82" t="s">
        <v>2394</v>
      </c>
      <c r="J8901" s="86" t="s">
        <v>2415</v>
      </c>
      <c r="K8901" s="4"/>
    </row>
    <row r="8902" ht="25.5" customHeight="1">
      <c r="A8902" s="77" t="s">
        <v>1940</v>
      </c>
      <c r="B8902" s="78" t="s">
        <v>2372</v>
      </c>
      <c r="C8902" s="77" t="s">
        <v>122</v>
      </c>
      <c r="D8902" s="77" t="s">
        <v>2373</v>
      </c>
      <c r="E8902" s="79" t="s">
        <v>1943</v>
      </c>
      <c r="F8902" s="42"/>
      <c r="G8902" s="80" t="s">
        <v>98</v>
      </c>
      <c r="H8902" s="81">
        <v>2.0E-4</v>
      </c>
      <c r="I8902" s="82" t="s">
        <v>2374</v>
      </c>
      <c r="J8902" s="86" t="s">
        <v>2351</v>
      </c>
      <c r="K8902" s="4"/>
    </row>
    <row r="8903" ht="24.0" customHeight="1">
      <c r="A8903" s="77" t="s">
        <v>1940</v>
      </c>
      <c r="B8903" s="78" t="s">
        <v>2360</v>
      </c>
      <c r="C8903" s="77" t="s">
        <v>265</v>
      </c>
      <c r="D8903" s="77" t="s">
        <v>2361</v>
      </c>
      <c r="E8903" s="79" t="s">
        <v>1943</v>
      </c>
      <c r="F8903" s="42"/>
      <c r="G8903" s="80" t="s">
        <v>106</v>
      </c>
      <c r="H8903" s="81">
        <v>0.0045</v>
      </c>
      <c r="I8903" s="82" t="s">
        <v>2362</v>
      </c>
      <c r="J8903" s="86" t="s">
        <v>2706</v>
      </c>
      <c r="K8903" s="4"/>
    </row>
    <row r="8904" ht="25.5" customHeight="1">
      <c r="A8904" s="77" t="s">
        <v>1940</v>
      </c>
      <c r="B8904" s="78" t="s">
        <v>2404</v>
      </c>
      <c r="C8904" s="77" t="s">
        <v>265</v>
      </c>
      <c r="D8904" s="77" t="s">
        <v>2405</v>
      </c>
      <c r="E8904" s="79" t="s">
        <v>1972</v>
      </c>
      <c r="F8904" s="42"/>
      <c r="G8904" s="80" t="s">
        <v>106</v>
      </c>
      <c r="H8904" s="81">
        <v>0.1018</v>
      </c>
      <c r="I8904" s="82" t="s">
        <v>2406</v>
      </c>
      <c r="J8904" s="86" t="s">
        <v>2687</v>
      </c>
      <c r="K8904" s="4"/>
    </row>
    <row r="8905" ht="24.0" customHeight="1">
      <c r="A8905" s="77" t="s">
        <v>1940</v>
      </c>
      <c r="B8905" s="78" t="s">
        <v>2368</v>
      </c>
      <c r="C8905" s="77" t="s">
        <v>265</v>
      </c>
      <c r="D8905" s="77" t="s">
        <v>2369</v>
      </c>
      <c r="E8905" s="79" t="s">
        <v>1943</v>
      </c>
      <c r="F8905" s="42"/>
      <c r="G8905" s="80" t="s">
        <v>2370</v>
      </c>
      <c r="H8905" s="81">
        <v>7.0E-4</v>
      </c>
      <c r="I8905" s="82" t="s">
        <v>2371</v>
      </c>
      <c r="J8905" s="86" t="s">
        <v>2351</v>
      </c>
      <c r="K8905" s="4"/>
    </row>
    <row r="8906" ht="25.5" customHeight="1">
      <c r="A8906" s="77" t="s">
        <v>1940</v>
      </c>
      <c r="B8906" s="78" t="s">
        <v>2364</v>
      </c>
      <c r="C8906" s="77" t="s">
        <v>122</v>
      </c>
      <c r="D8906" s="77" t="s">
        <v>2365</v>
      </c>
      <c r="E8906" s="79" t="s">
        <v>1943</v>
      </c>
      <c r="F8906" s="42"/>
      <c r="G8906" s="80" t="s">
        <v>2357</v>
      </c>
      <c r="H8906" s="81">
        <v>7.0E-4</v>
      </c>
      <c r="I8906" s="82" t="s">
        <v>2366</v>
      </c>
      <c r="J8906" s="86" t="s">
        <v>2689</v>
      </c>
      <c r="K8906" s="4"/>
    </row>
    <row r="8907" ht="24.0" customHeight="1">
      <c r="A8907" s="77" t="s">
        <v>1940</v>
      </c>
      <c r="B8907" s="78" t="s">
        <v>2400</v>
      </c>
      <c r="C8907" s="77" t="s">
        <v>265</v>
      </c>
      <c r="D8907" s="77" t="s">
        <v>2401</v>
      </c>
      <c r="E8907" s="79" t="s">
        <v>1972</v>
      </c>
      <c r="F8907" s="42"/>
      <c r="G8907" s="80" t="s">
        <v>2402</v>
      </c>
      <c r="H8907" s="81">
        <v>4.0E-4</v>
      </c>
      <c r="I8907" s="82" t="s">
        <v>2403</v>
      </c>
      <c r="J8907" s="86" t="s">
        <v>2178</v>
      </c>
      <c r="K8907" s="4"/>
    </row>
    <row r="8908" ht="24.0" customHeight="1">
      <c r="A8908" s="77" t="s">
        <v>1940</v>
      </c>
      <c r="B8908" s="78" t="s">
        <v>2355</v>
      </c>
      <c r="C8908" s="77" t="s">
        <v>122</v>
      </c>
      <c r="D8908" s="77" t="s">
        <v>2356</v>
      </c>
      <c r="E8908" s="79" t="s">
        <v>1943</v>
      </c>
      <c r="F8908" s="42"/>
      <c r="G8908" s="80" t="s">
        <v>2357</v>
      </c>
      <c r="H8908" s="81">
        <v>0.0023</v>
      </c>
      <c r="I8908" s="82" t="s">
        <v>2358</v>
      </c>
      <c r="J8908" s="86" t="s">
        <v>2395</v>
      </c>
      <c r="K8908" s="4"/>
    </row>
    <row r="8909" ht="24.0" customHeight="1">
      <c r="A8909" s="77" t="s">
        <v>1940</v>
      </c>
      <c r="B8909" s="78" t="s">
        <v>2375</v>
      </c>
      <c r="C8909" s="77" t="s">
        <v>265</v>
      </c>
      <c r="D8909" s="77" t="s">
        <v>2376</v>
      </c>
      <c r="E8909" s="79" t="s">
        <v>1960</v>
      </c>
      <c r="F8909" s="42"/>
      <c r="G8909" s="80" t="s">
        <v>106</v>
      </c>
      <c r="H8909" s="81">
        <v>1.0E-4</v>
      </c>
      <c r="I8909" s="82" t="s">
        <v>2377</v>
      </c>
      <c r="J8909" s="86" t="s">
        <v>3041</v>
      </c>
      <c r="K8909" s="4"/>
    </row>
    <row r="8910" ht="24.0" customHeight="1">
      <c r="A8910" s="77" t="s">
        <v>1940</v>
      </c>
      <c r="B8910" s="78" t="s">
        <v>2412</v>
      </c>
      <c r="C8910" s="77" t="s">
        <v>265</v>
      </c>
      <c r="D8910" s="77" t="s">
        <v>2413</v>
      </c>
      <c r="E8910" s="79" t="s">
        <v>1972</v>
      </c>
      <c r="F8910" s="42"/>
      <c r="G8910" s="80" t="s">
        <v>106</v>
      </c>
      <c r="H8910" s="81">
        <v>0.0045</v>
      </c>
      <c r="I8910" s="82" t="s">
        <v>2414</v>
      </c>
      <c r="J8910" s="86" t="s">
        <v>2689</v>
      </c>
      <c r="K8910" s="4"/>
    </row>
    <row r="8911" ht="39.75" customHeight="1">
      <c r="A8911" s="87" t="s">
        <v>2347</v>
      </c>
      <c r="B8911" s="41"/>
      <c r="C8911" s="41"/>
      <c r="D8911" s="41"/>
      <c r="E8911" s="41"/>
      <c r="F8911" s="41"/>
      <c r="G8911" s="41"/>
      <c r="H8911" s="41"/>
      <c r="I8911" s="41"/>
      <c r="J8911" s="42"/>
      <c r="K8911" s="4"/>
    </row>
    <row r="8912" ht="15.0" customHeight="1">
      <c r="A8912" s="39" t="s">
        <v>23</v>
      </c>
      <c r="B8912" s="43" t="s">
        <v>83</v>
      </c>
      <c r="C8912" s="39" t="s">
        <v>84</v>
      </c>
      <c r="D8912" s="39" t="s">
        <v>24</v>
      </c>
      <c r="E8912" s="40" t="s">
        <v>1911</v>
      </c>
      <c r="F8912" s="42"/>
      <c r="G8912" s="54" t="s">
        <v>85</v>
      </c>
      <c r="H8912" s="43" t="s">
        <v>25</v>
      </c>
      <c r="I8912" s="43" t="s">
        <v>86</v>
      </c>
      <c r="J8912" s="43" t="s">
        <v>26</v>
      </c>
      <c r="K8912" s="4"/>
    </row>
    <row r="8913" ht="25.5" customHeight="1">
      <c r="A8913" s="77" t="s">
        <v>1940</v>
      </c>
      <c r="B8913" s="78" t="s">
        <v>2409</v>
      </c>
      <c r="C8913" s="77" t="s">
        <v>265</v>
      </c>
      <c r="D8913" s="77" t="s">
        <v>2410</v>
      </c>
      <c r="E8913" s="79" t="s">
        <v>1943</v>
      </c>
      <c r="F8913" s="42"/>
      <c r="G8913" s="80" t="s">
        <v>106</v>
      </c>
      <c r="H8913" s="81">
        <v>6.0E-4</v>
      </c>
      <c r="I8913" s="82" t="s">
        <v>2411</v>
      </c>
      <c r="J8913" s="86" t="s">
        <v>2351</v>
      </c>
      <c r="K8913" s="4"/>
    </row>
    <row r="8914" ht="24.0" customHeight="1">
      <c r="A8914" s="77" t="s">
        <v>1940</v>
      </c>
      <c r="B8914" s="78" t="s">
        <v>2396</v>
      </c>
      <c r="C8914" s="77" t="s">
        <v>265</v>
      </c>
      <c r="D8914" s="77" t="s">
        <v>2397</v>
      </c>
      <c r="E8914" s="79" t="s">
        <v>1943</v>
      </c>
      <c r="F8914" s="42"/>
      <c r="G8914" s="80" t="s">
        <v>106</v>
      </c>
      <c r="H8914" s="81">
        <v>0.1018</v>
      </c>
      <c r="I8914" s="82" t="s">
        <v>2398</v>
      </c>
      <c r="J8914" s="86" t="s">
        <v>2690</v>
      </c>
      <c r="K8914" s="4"/>
    </row>
    <row r="8915" ht="24.0" customHeight="1">
      <c r="A8915" s="77" t="s">
        <v>1940</v>
      </c>
      <c r="B8915" s="78" t="s">
        <v>2416</v>
      </c>
      <c r="C8915" s="77" t="s">
        <v>265</v>
      </c>
      <c r="D8915" s="77" t="s">
        <v>2417</v>
      </c>
      <c r="E8915" s="79" t="s">
        <v>1943</v>
      </c>
      <c r="F8915" s="42"/>
      <c r="G8915" s="80" t="s">
        <v>106</v>
      </c>
      <c r="H8915" s="81">
        <v>2.0E-4</v>
      </c>
      <c r="I8915" s="82" t="s">
        <v>2418</v>
      </c>
      <c r="J8915" s="86" t="s">
        <v>2351</v>
      </c>
      <c r="K8915" s="4"/>
    </row>
    <row r="8916" ht="24.0" customHeight="1">
      <c r="A8916" s="77" t="s">
        <v>1940</v>
      </c>
      <c r="B8916" s="78" t="s">
        <v>2378</v>
      </c>
      <c r="C8916" s="77" t="s">
        <v>265</v>
      </c>
      <c r="D8916" s="77" t="s">
        <v>2379</v>
      </c>
      <c r="E8916" s="79" t="s">
        <v>1943</v>
      </c>
      <c r="F8916" s="42"/>
      <c r="G8916" s="80" t="s">
        <v>106</v>
      </c>
      <c r="H8916" s="81">
        <v>0.0015</v>
      </c>
      <c r="I8916" s="82" t="s">
        <v>2380</v>
      </c>
      <c r="J8916" s="86" t="s">
        <v>2688</v>
      </c>
      <c r="K8916" s="4"/>
    </row>
    <row r="8917" ht="24.0" customHeight="1">
      <c r="A8917" s="77" t="s">
        <v>1940</v>
      </c>
      <c r="B8917" s="78" t="s">
        <v>2388</v>
      </c>
      <c r="C8917" s="77" t="s">
        <v>265</v>
      </c>
      <c r="D8917" s="77" t="s">
        <v>2389</v>
      </c>
      <c r="E8917" s="79" t="s">
        <v>1943</v>
      </c>
      <c r="F8917" s="42"/>
      <c r="G8917" s="80" t="s">
        <v>106</v>
      </c>
      <c r="H8917" s="81">
        <v>0.0654</v>
      </c>
      <c r="I8917" s="82" t="s">
        <v>2390</v>
      </c>
      <c r="J8917" s="86" t="s">
        <v>2688</v>
      </c>
      <c r="K8917" s="4"/>
    </row>
    <row r="8918" ht="24.0" customHeight="1">
      <c r="A8918" s="77" t="s">
        <v>1940</v>
      </c>
      <c r="B8918" s="78" t="s">
        <v>2382</v>
      </c>
      <c r="C8918" s="77" t="s">
        <v>265</v>
      </c>
      <c r="D8918" s="77" t="s">
        <v>2383</v>
      </c>
      <c r="E8918" s="79" t="s">
        <v>1943</v>
      </c>
      <c r="F8918" s="42"/>
      <c r="G8918" s="80" t="s">
        <v>106</v>
      </c>
      <c r="H8918" s="81">
        <v>2.0E-4</v>
      </c>
      <c r="I8918" s="82" t="s">
        <v>2384</v>
      </c>
      <c r="J8918" s="86" t="s">
        <v>2351</v>
      </c>
      <c r="K8918" s="4"/>
    </row>
    <row r="8919" ht="25.5" customHeight="1">
      <c r="A8919" s="77" t="s">
        <v>1940</v>
      </c>
      <c r="B8919" s="78" t="s">
        <v>2352</v>
      </c>
      <c r="C8919" s="77" t="s">
        <v>265</v>
      </c>
      <c r="D8919" s="77" t="s">
        <v>2353</v>
      </c>
      <c r="E8919" s="79" t="s">
        <v>1960</v>
      </c>
      <c r="F8919" s="42"/>
      <c r="G8919" s="80" t="s">
        <v>106</v>
      </c>
      <c r="H8919" s="81">
        <v>1.0E-4</v>
      </c>
      <c r="I8919" s="82" t="s">
        <v>2354</v>
      </c>
      <c r="J8919" s="86" t="s">
        <v>2395</v>
      </c>
      <c r="K8919" s="4"/>
    </row>
    <row r="8920" ht="24.0" customHeight="1">
      <c r="A8920" s="77" t="s">
        <v>1940</v>
      </c>
      <c r="B8920" s="78" t="s">
        <v>2407</v>
      </c>
      <c r="C8920" s="77" t="s">
        <v>265</v>
      </c>
      <c r="D8920" s="77" t="s">
        <v>2408</v>
      </c>
      <c r="E8920" s="79" t="s">
        <v>1943</v>
      </c>
      <c r="F8920" s="42"/>
      <c r="G8920" s="80" t="s">
        <v>106</v>
      </c>
      <c r="H8920" s="81">
        <v>0.0045</v>
      </c>
      <c r="I8920" s="82" t="s">
        <v>2186</v>
      </c>
      <c r="J8920" s="86" t="s">
        <v>2395</v>
      </c>
      <c r="K8920" s="4"/>
    </row>
    <row r="8921" ht="24.0" customHeight="1">
      <c r="A8921" s="77" t="s">
        <v>1940</v>
      </c>
      <c r="B8921" s="78" t="s">
        <v>2348</v>
      </c>
      <c r="C8921" s="77" t="s">
        <v>265</v>
      </c>
      <c r="D8921" s="77" t="s">
        <v>2349</v>
      </c>
      <c r="E8921" s="79" t="s">
        <v>1943</v>
      </c>
      <c r="F8921" s="42"/>
      <c r="G8921" s="80" t="s">
        <v>106</v>
      </c>
      <c r="H8921" s="81">
        <v>1.0E-4</v>
      </c>
      <c r="I8921" s="82" t="s">
        <v>2350</v>
      </c>
      <c r="J8921" s="86" t="s">
        <v>2351</v>
      </c>
      <c r="K8921" s="4"/>
    </row>
    <row r="8922" ht="24.0" customHeight="1">
      <c r="A8922" s="77" t="s">
        <v>1940</v>
      </c>
      <c r="B8922" s="78" t="s">
        <v>2385</v>
      </c>
      <c r="C8922" s="77" t="s">
        <v>265</v>
      </c>
      <c r="D8922" s="77" t="s">
        <v>2386</v>
      </c>
      <c r="E8922" s="79" t="s">
        <v>1943</v>
      </c>
      <c r="F8922" s="42"/>
      <c r="G8922" s="80" t="s">
        <v>106</v>
      </c>
      <c r="H8922" s="81">
        <v>2.0E-4</v>
      </c>
      <c r="I8922" s="82" t="s">
        <v>2387</v>
      </c>
      <c r="J8922" s="86" t="s">
        <v>2351</v>
      </c>
      <c r="K8922" s="4"/>
    </row>
    <row r="8923" ht="24.0" customHeight="1">
      <c r="A8923" s="77" t="s">
        <v>1940</v>
      </c>
      <c r="B8923" s="78" t="s">
        <v>2392</v>
      </c>
      <c r="C8923" s="77" t="s">
        <v>265</v>
      </c>
      <c r="D8923" s="77" t="s">
        <v>2393</v>
      </c>
      <c r="E8923" s="79" t="s">
        <v>1943</v>
      </c>
      <c r="F8923" s="42"/>
      <c r="G8923" s="80" t="s">
        <v>106</v>
      </c>
      <c r="H8923" s="81">
        <v>0.0018</v>
      </c>
      <c r="I8923" s="82" t="s">
        <v>2394</v>
      </c>
      <c r="J8923" s="86" t="s">
        <v>2415</v>
      </c>
      <c r="K8923" s="4"/>
    </row>
    <row r="8924" ht="25.5" customHeight="1">
      <c r="A8924" s="77" t="s">
        <v>1940</v>
      </c>
      <c r="B8924" s="78" t="s">
        <v>2372</v>
      </c>
      <c r="C8924" s="77" t="s">
        <v>122</v>
      </c>
      <c r="D8924" s="77" t="s">
        <v>2373</v>
      </c>
      <c r="E8924" s="79" t="s">
        <v>1943</v>
      </c>
      <c r="F8924" s="42"/>
      <c r="G8924" s="80" t="s">
        <v>98</v>
      </c>
      <c r="H8924" s="81">
        <v>2.0E-4</v>
      </c>
      <c r="I8924" s="82" t="s">
        <v>2374</v>
      </c>
      <c r="J8924" s="86" t="s">
        <v>2351</v>
      </c>
      <c r="K8924" s="4"/>
    </row>
    <row r="8925" ht="24.0" customHeight="1">
      <c r="A8925" s="77" t="s">
        <v>1940</v>
      </c>
      <c r="B8925" s="78" t="s">
        <v>2360</v>
      </c>
      <c r="C8925" s="77" t="s">
        <v>265</v>
      </c>
      <c r="D8925" s="77" t="s">
        <v>2361</v>
      </c>
      <c r="E8925" s="79" t="s">
        <v>1943</v>
      </c>
      <c r="F8925" s="42"/>
      <c r="G8925" s="80" t="s">
        <v>106</v>
      </c>
      <c r="H8925" s="81">
        <v>0.0045</v>
      </c>
      <c r="I8925" s="82" t="s">
        <v>2362</v>
      </c>
      <c r="J8925" s="86" t="s">
        <v>2706</v>
      </c>
      <c r="K8925" s="4"/>
    </row>
    <row r="8926" ht="25.5" customHeight="1">
      <c r="A8926" s="77" t="s">
        <v>1940</v>
      </c>
      <c r="B8926" s="78" t="s">
        <v>2404</v>
      </c>
      <c r="C8926" s="77" t="s">
        <v>265</v>
      </c>
      <c r="D8926" s="77" t="s">
        <v>2405</v>
      </c>
      <c r="E8926" s="79" t="s">
        <v>1972</v>
      </c>
      <c r="F8926" s="42"/>
      <c r="G8926" s="80" t="s">
        <v>106</v>
      </c>
      <c r="H8926" s="81">
        <v>0.1018</v>
      </c>
      <c r="I8926" s="82" t="s">
        <v>2406</v>
      </c>
      <c r="J8926" s="86" t="s">
        <v>2687</v>
      </c>
      <c r="K8926" s="4"/>
    </row>
    <row r="8927" ht="24.0" customHeight="1">
      <c r="A8927" s="77" t="s">
        <v>1940</v>
      </c>
      <c r="B8927" s="78" t="s">
        <v>2368</v>
      </c>
      <c r="C8927" s="77" t="s">
        <v>265</v>
      </c>
      <c r="D8927" s="77" t="s">
        <v>2369</v>
      </c>
      <c r="E8927" s="79" t="s">
        <v>1943</v>
      </c>
      <c r="F8927" s="42"/>
      <c r="G8927" s="80" t="s">
        <v>2370</v>
      </c>
      <c r="H8927" s="81">
        <v>7.0E-4</v>
      </c>
      <c r="I8927" s="82" t="s">
        <v>2371</v>
      </c>
      <c r="J8927" s="86" t="s">
        <v>2351</v>
      </c>
      <c r="K8927" s="4"/>
    </row>
    <row r="8928" ht="25.5" customHeight="1">
      <c r="A8928" s="77" t="s">
        <v>1940</v>
      </c>
      <c r="B8928" s="78" t="s">
        <v>2364</v>
      </c>
      <c r="C8928" s="77" t="s">
        <v>122</v>
      </c>
      <c r="D8928" s="77" t="s">
        <v>2365</v>
      </c>
      <c r="E8928" s="79" t="s">
        <v>1943</v>
      </c>
      <c r="F8928" s="42"/>
      <c r="G8928" s="80" t="s">
        <v>2357</v>
      </c>
      <c r="H8928" s="81">
        <v>7.0E-4</v>
      </c>
      <c r="I8928" s="82" t="s">
        <v>2366</v>
      </c>
      <c r="J8928" s="86" t="s">
        <v>2689</v>
      </c>
      <c r="K8928" s="4"/>
    </row>
    <row r="8929" ht="24.0" customHeight="1">
      <c r="A8929" s="77" t="s">
        <v>1940</v>
      </c>
      <c r="B8929" s="78" t="s">
        <v>2400</v>
      </c>
      <c r="C8929" s="77" t="s">
        <v>265</v>
      </c>
      <c r="D8929" s="77" t="s">
        <v>2401</v>
      </c>
      <c r="E8929" s="79" t="s">
        <v>1972</v>
      </c>
      <c r="F8929" s="42"/>
      <c r="G8929" s="80" t="s">
        <v>2402</v>
      </c>
      <c r="H8929" s="81">
        <v>4.0E-4</v>
      </c>
      <c r="I8929" s="82" t="s">
        <v>2403</v>
      </c>
      <c r="J8929" s="86" t="s">
        <v>2178</v>
      </c>
      <c r="K8929" s="4"/>
    </row>
    <row r="8930" ht="24.0" customHeight="1">
      <c r="A8930" s="77" t="s">
        <v>1940</v>
      </c>
      <c r="B8930" s="78" t="s">
        <v>2355</v>
      </c>
      <c r="C8930" s="77" t="s">
        <v>122</v>
      </c>
      <c r="D8930" s="77" t="s">
        <v>2356</v>
      </c>
      <c r="E8930" s="79" t="s">
        <v>1943</v>
      </c>
      <c r="F8930" s="42"/>
      <c r="G8930" s="80" t="s">
        <v>2357</v>
      </c>
      <c r="H8930" s="81">
        <v>0.0023</v>
      </c>
      <c r="I8930" s="82" t="s">
        <v>2358</v>
      </c>
      <c r="J8930" s="86" t="s">
        <v>2395</v>
      </c>
      <c r="K8930" s="4"/>
    </row>
    <row r="8931" ht="24.0" customHeight="1">
      <c r="A8931" s="77" t="s">
        <v>1940</v>
      </c>
      <c r="B8931" s="78" t="s">
        <v>2375</v>
      </c>
      <c r="C8931" s="77" t="s">
        <v>265</v>
      </c>
      <c r="D8931" s="77" t="s">
        <v>2376</v>
      </c>
      <c r="E8931" s="79" t="s">
        <v>1960</v>
      </c>
      <c r="F8931" s="42"/>
      <c r="G8931" s="80" t="s">
        <v>106</v>
      </c>
      <c r="H8931" s="81">
        <v>1.0E-4</v>
      </c>
      <c r="I8931" s="82" t="s">
        <v>2377</v>
      </c>
      <c r="J8931" s="86" t="s">
        <v>3041</v>
      </c>
      <c r="K8931" s="4"/>
    </row>
    <row r="8932" ht="24.0" customHeight="1">
      <c r="A8932" s="77" t="s">
        <v>1940</v>
      </c>
      <c r="B8932" s="78" t="s">
        <v>2412</v>
      </c>
      <c r="C8932" s="77" t="s">
        <v>265</v>
      </c>
      <c r="D8932" s="77" t="s">
        <v>2413</v>
      </c>
      <c r="E8932" s="79" t="s">
        <v>1972</v>
      </c>
      <c r="F8932" s="42"/>
      <c r="G8932" s="80" t="s">
        <v>106</v>
      </c>
      <c r="H8932" s="81">
        <v>0.0045</v>
      </c>
      <c r="I8932" s="82" t="s">
        <v>2414</v>
      </c>
      <c r="J8932" s="86" t="s">
        <v>2689</v>
      </c>
      <c r="K8932" s="4"/>
    </row>
    <row r="8933" ht="13.5" customHeight="1">
      <c r="A8933" s="64"/>
      <c r="B8933" s="64"/>
      <c r="C8933" s="64"/>
      <c r="D8933" s="64"/>
      <c r="E8933" s="64" t="s">
        <v>1935</v>
      </c>
      <c r="F8933" s="74">
        <v>0.0</v>
      </c>
      <c r="G8933" s="64" t="s">
        <v>1936</v>
      </c>
      <c r="H8933" s="74">
        <v>0.0</v>
      </c>
      <c r="I8933" s="64" t="s">
        <v>1937</v>
      </c>
      <c r="J8933" s="74">
        <v>0.0</v>
      </c>
      <c r="K8933" s="4"/>
    </row>
    <row r="8934" ht="13.5" customHeight="1">
      <c r="A8934" s="64"/>
      <c r="B8934" s="64"/>
      <c r="C8934" s="64"/>
      <c r="D8934" s="64"/>
      <c r="E8934" s="64" t="s">
        <v>1938</v>
      </c>
      <c r="F8934" s="74">
        <v>0.89</v>
      </c>
      <c r="G8934" s="64"/>
      <c r="H8934" s="75" t="s">
        <v>1939</v>
      </c>
      <c r="I8934" s="34"/>
      <c r="J8934" s="74">
        <v>4.71</v>
      </c>
      <c r="K8934" s="4"/>
    </row>
    <row r="8935" ht="0.75" customHeight="1">
      <c r="A8935" s="76"/>
      <c r="B8935" s="76"/>
      <c r="C8935" s="76"/>
      <c r="D8935" s="76"/>
      <c r="E8935" s="76"/>
      <c r="F8935" s="76"/>
      <c r="G8935" s="76"/>
      <c r="H8935" s="76"/>
      <c r="I8935" s="76"/>
      <c r="J8935" s="76"/>
      <c r="K8935" s="4"/>
    </row>
    <row r="8936" ht="18.0" customHeight="1">
      <c r="A8936" s="39"/>
      <c r="B8936" s="43" t="s">
        <v>83</v>
      </c>
      <c r="C8936" s="39" t="s">
        <v>84</v>
      </c>
      <c r="D8936" s="39" t="s">
        <v>24</v>
      </c>
      <c r="E8936" s="40" t="s">
        <v>1911</v>
      </c>
      <c r="F8936" s="42"/>
      <c r="G8936" s="54" t="s">
        <v>85</v>
      </c>
      <c r="H8936" s="43" t="s">
        <v>25</v>
      </c>
      <c r="I8936" s="43" t="s">
        <v>86</v>
      </c>
      <c r="J8936" s="43" t="s">
        <v>26</v>
      </c>
      <c r="K8936" s="4"/>
    </row>
    <row r="8937" ht="24.0" customHeight="1">
      <c r="A8937" s="56" t="s">
        <v>1913</v>
      </c>
      <c r="B8937" s="58" t="s">
        <v>2703</v>
      </c>
      <c r="C8937" s="56" t="s">
        <v>265</v>
      </c>
      <c r="D8937" s="56" t="s">
        <v>4353</v>
      </c>
      <c r="E8937" s="66" t="s">
        <v>2332</v>
      </c>
      <c r="F8937" s="42"/>
      <c r="G8937" s="57" t="s">
        <v>2070</v>
      </c>
      <c r="H8937" s="67">
        <v>1.0</v>
      </c>
      <c r="I8937" s="59">
        <v>3.74</v>
      </c>
      <c r="J8937" s="59">
        <v>3.74</v>
      </c>
      <c r="K8937" s="4"/>
    </row>
    <row r="8938" ht="15.0" customHeight="1">
      <c r="A8938" s="39" t="s">
        <v>23</v>
      </c>
      <c r="B8938" s="43" t="s">
        <v>83</v>
      </c>
      <c r="C8938" s="39" t="s">
        <v>84</v>
      </c>
      <c r="D8938" s="39" t="s">
        <v>24</v>
      </c>
      <c r="E8938" s="40" t="s">
        <v>1911</v>
      </c>
      <c r="F8938" s="42"/>
      <c r="G8938" s="54" t="s">
        <v>85</v>
      </c>
      <c r="H8938" s="43" t="s">
        <v>25</v>
      </c>
      <c r="I8938" s="43" t="s">
        <v>86</v>
      </c>
      <c r="J8938" s="43" t="s">
        <v>26</v>
      </c>
      <c r="K8938" s="4"/>
    </row>
    <row r="8939" ht="25.5" customHeight="1">
      <c r="A8939" s="77" t="s">
        <v>1940</v>
      </c>
      <c r="B8939" s="78" t="s">
        <v>2372</v>
      </c>
      <c r="C8939" s="77" t="s">
        <v>122</v>
      </c>
      <c r="D8939" s="77" t="s">
        <v>2373</v>
      </c>
      <c r="E8939" s="79" t="s">
        <v>1943</v>
      </c>
      <c r="F8939" s="42"/>
      <c r="G8939" s="80" t="s">
        <v>98</v>
      </c>
      <c r="H8939" s="81">
        <v>2.0E-4</v>
      </c>
      <c r="I8939" s="82" t="s">
        <v>2374</v>
      </c>
      <c r="J8939" s="86" t="s">
        <v>2351</v>
      </c>
      <c r="K8939" s="4"/>
    </row>
    <row r="8940" ht="25.5" customHeight="1">
      <c r="A8940" s="77" t="s">
        <v>1940</v>
      </c>
      <c r="B8940" s="78" t="s">
        <v>2404</v>
      </c>
      <c r="C8940" s="77" t="s">
        <v>265</v>
      </c>
      <c r="D8940" s="77" t="s">
        <v>2405</v>
      </c>
      <c r="E8940" s="79" t="s">
        <v>1972</v>
      </c>
      <c r="F8940" s="42"/>
      <c r="G8940" s="80" t="s">
        <v>106</v>
      </c>
      <c r="H8940" s="81">
        <v>0.1018</v>
      </c>
      <c r="I8940" s="82" t="s">
        <v>2406</v>
      </c>
      <c r="J8940" s="86" t="s">
        <v>2687</v>
      </c>
      <c r="K8940" s="4"/>
    </row>
    <row r="8941" ht="24.0" customHeight="1">
      <c r="A8941" s="77" t="s">
        <v>1940</v>
      </c>
      <c r="B8941" s="78" t="s">
        <v>4214</v>
      </c>
      <c r="C8941" s="77" t="s">
        <v>265</v>
      </c>
      <c r="D8941" s="77" t="s">
        <v>4215</v>
      </c>
      <c r="E8941" s="79" t="s">
        <v>1943</v>
      </c>
      <c r="F8941" s="42"/>
      <c r="G8941" s="80" t="s">
        <v>106</v>
      </c>
      <c r="H8941" s="81">
        <v>2.0E-4</v>
      </c>
      <c r="I8941" s="82" t="s">
        <v>4216</v>
      </c>
      <c r="J8941" s="86" t="s">
        <v>2415</v>
      </c>
      <c r="K8941" s="4"/>
    </row>
    <row r="8942" ht="25.5" customHeight="1">
      <c r="A8942" s="77" t="s">
        <v>1940</v>
      </c>
      <c r="B8942" s="78" t="s">
        <v>2364</v>
      </c>
      <c r="C8942" s="77" t="s">
        <v>122</v>
      </c>
      <c r="D8942" s="77" t="s">
        <v>2365</v>
      </c>
      <c r="E8942" s="79" t="s">
        <v>1943</v>
      </c>
      <c r="F8942" s="42"/>
      <c r="G8942" s="80" t="s">
        <v>2357</v>
      </c>
      <c r="H8942" s="81">
        <v>7.0E-4</v>
      </c>
      <c r="I8942" s="82" t="s">
        <v>2366</v>
      </c>
      <c r="J8942" s="86" t="s">
        <v>2689</v>
      </c>
      <c r="K8942" s="4"/>
    </row>
    <row r="8943" ht="24.0" customHeight="1">
      <c r="A8943" s="77" t="s">
        <v>1940</v>
      </c>
      <c r="B8943" s="78" t="s">
        <v>2368</v>
      </c>
      <c r="C8943" s="77" t="s">
        <v>265</v>
      </c>
      <c r="D8943" s="77" t="s">
        <v>2369</v>
      </c>
      <c r="E8943" s="79" t="s">
        <v>1943</v>
      </c>
      <c r="F8943" s="42"/>
      <c r="G8943" s="80" t="s">
        <v>2370</v>
      </c>
      <c r="H8943" s="81">
        <v>8.0E-4</v>
      </c>
      <c r="I8943" s="82" t="s">
        <v>2371</v>
      </c>
      <c r="J8943" s="86" t="s">
        <v>2351</v>
      </c>
      <c r="K8943" s="4"/>
    </row>
    <row r="8944" ht="24.0" customHeight="1">
      <c r="A8944" s="77" t="s">
        <v>1940</v>
      </c>
      <c r="B8944" s="78" t="s">
        <v>2392</v>
      </c>
      <c r="C8944" s="77" t="s">
        <v>265</v>
      </c>
      <c r="D8944" s="77" t="s">
        <v>2393</v>
      </c>
      <c r="E8944" s="79" t="s">
        <v>1943</v>
      </c>
      <c r="F8944" s="42"/>
      <c r="G8944" s="80" t="s">
        <v>106</v>
      </c>
      <c r="H8944" s="81">
        <v>0.0018</v>
      </c>
      <c r="I8944" s="82" t="s">
        <v>2394</v>
      </c>
      <c r="J8944" s="86" t="s">
        <v>2415</v>
      </c>
      <c r="K8944" s="4"/>
    </row>
    <row r="8945" ht="24.0" customHeight="1">
      <c r="A8945" s="77" t="s">
        <v>1940</v>
      </c>
      <c r="B8945" s="78" t="s">
        <v>4211</v>
      </c>
      <c r="C8945" s="77" t="s">
        <v>265</v>
      </c>
      <c r="D8945" s="77" t="s">
        <v>4212</v>
      </c>
      <c r="E8945" s="79" t="s">
        <v>1943</v>
      </c>
      <c r="F8945" s="42"/>
      <c r="G8945" s="80" t="s">
        <v>106</v>
      </c>
      <c r="H8945" s="81">
        <v>2.0E-4</v>
      </c>
      <c r="I8945" s="82" t="s">
        <v>4213</v>
      </c>
      <c r="J8945" s="86" t="s">
        <v>2351</v>
      </c>
      <c r="K8945" s="4"/>
    </row>
    <row r="8946" ht="24.0" customHeight="1">
      <c r="A8946" s="77" t="s">
        <v>1940</v>
      </c>
      <c r="B8946" s="78" t="s">
        <v>4218</v>
      </c>
      <c r="C8946" s="77" t="s">
        <v>265</v>
      </c>
      <c r="D8946" s="77" t="s">
        <v>4219</v>
      </c>
      <c r="E8946" s="79" t="s">
        <v>1943</v>
      </c>
      <c r="F8946" s="42"/>
      <c r="G8946" s="80" t="s">
        <v>106</v>
      </c>
      <c r="H8946" s="81">
        <v>1.0E-4</v>
      </c>
      <c r="I8946" s="82" t="s">
        <v>4220</v>
      </c>
      <c r="J8946" s="86" t="s">
        <v>2351</v>
      </c>
      <c r="K8946" s="4"/>
    </row>
    <row r="8947" ht="24.0" customHeight="1">
      <c r="A8947" s="77" t="s">
        <v>1940</v>
      </c>
      <c r="B8947" s="78" t="s">
        <v>2396</v>
      </c>
      <c r="C8947" s="77" t="s">
        <v>265</v>
      </c>
      <c r="D8947" s="77" t="s">
        <v>2397</v>
      </c>
      <c r="E8947" s="79" t="s">
        <v>1943</v>
      </c>
      <c r="F8947" s="42"/>
      <c r="G8947" s="80" t="s">
        <v>106</v>
      </c>
      <c r="H8947" s="81">
        <v>0.1018</v>
      </c>
      <c r="I8947" s="82" t="s">
        <v>2398</v>
      </c>
      <c r="J8947" s="86" t="s">
        <v>2690</v>
      </c>
      <c r="K8947" s="4"/>
    </row>
    <row r="8948" ht="24.0" customHeight="1">
      <c r="A8948" s="77" t="s">
        <v>1940</v>
      </c>
      <c r="B8948" s="78" t="s">
        <v>2388</v>
      </c>
      <c r="C8948" s="77" t="s">
        <v>265</v>
      </c>
      <c r="D8948" s="77" t="s">
        <v>2389</v>
      </c>
      <c r="E8948" s="79" t="s">
        <v>1943</v>
      </c>
      <c r="F8948" s="42"/>
      <c r="G8948" s="80" t="s">
        <v>106</v>
      </c>
      <c r="H8948" s="81">
        <v>0.0654</v>
      </c>
      <c r="I8948" s="82" t="s">
        <v>2390</v>
      </c>
      <c r="J8948" s="86" t="s">
        <v>2688</v>
      </c>
      <c r="K8948" s="4"/>
    </row>
    <row r="8949" ht="25.5" customHeight="1">
      <c r="A8949" s="77" t="s">
        <v>1940</v>
      </c>
      <c r="B8949" s="78" t="s">
        <v>2409</v>
      </c>
      <c r="C8949" s="77" t="s">
        <v>265</v>
      </c>
      <c r="D8949" s="77" t="s">
        <v>2410</v>
      </c>
      <c r="E8949" s="79" t="s">
        <v>1943</v>
      </c>
      <c r="F8949" s="42"/>
      <c r="G8949" s="80" t="s">
        <v>106</v>
      </c>
      <c r="H8949" s="81">
        <v>6.0E-4</v>
      </c>
      <c r="I8949" s="82" t="s">
        <v>2411</v>
      </c>
      <c r="J8949" s="86" t="s">
        <v>2351</v>
      </c>
      <c r="K8949" s="4"/>
    </row>
    <row r="8950" ht="24.0" customHeight="1">
      <c r="A8950" s="77" t="s">
        <v>1940</v>
      </c>
      <c r="B8950" s="78" t="s">
        <v>2412</v>
      </c>
      <c r="C8950" s="77" t="s">
        <v>265</v>
      </c>
      <c r="D8950" s="77" t="s">
        <v>2413</v>
      </c>
      <c r="E8950" s="79" t="s">
        <v>1972</v>
      </c>
      <c r="F8950" s="42"/>
      <c r="G8950" s="80" t="s">
        <v>106</v>
      </c>
      <c r="H8950" s="81">
        <v>0.0045</v>
      </c>
      <c r="I8950" s="82" t="s">
        <v>2414</v>
      </c>
      <c r="J8950" s="86" t="s">
        <v>2689</v>
      </c>
      <c r="K8950" s="4"/>
    </row>
    <row r="8951" ht="24.0" customHeight="1">
      <c r="A8951" s="77" t="s">
        <v>1940</v>
      </c>
      <c r="B8951" s="78" t="s">
        <v>2407</v>
      </c>
      <c r="C8951" s="77" t="s">
        <v>265</v>
      </c>
      <c r="D8951" s="77" t="s">
        <v>2408</v>
      </c>
      <c r="E8951" s="79" t="s">
        <v>1943</v>
      </c>
      <c r="F8951" s="42"/>
      <c r="G8951" s="80" t="s">
        <v>106</v>
      </c>
      <c r="H8951" s="81">
        <v>0.0045</v>
      </c>
      <c r="I8951" s="82" t="s">
        <v>2186</v>
      </c>
      <c r="J8951" s="86" t="s">
        <v>2395</v>
      </c>
      <c r="K8951" s="4"/>
    </row>
    <row r="8952" ht="24.0" customHeight="1">
      <c r="A8952" s="77" t="s">
        <v>1940</v>
      </c>
      <c r="B8952" s="78" t="s">
        <v>2355</v>
      </c>
      <c r="C8952" s="77" t="s">
        <v>122</v>
      </c>
      <c r="D8952" s="77" t="s">
        <v>2356</v>
      </c>
      <c r="E8952" s="79" t="s">
        <v>1943</v>
      </c>
      <c r="F8952" s="42"/>
      <c r="G8952" s="80" t="s">
        <v>2357</v>
      </c>
      <c r="H8952" s="81">
        <v>0.0023</v>
      </c>
      <c r="I8952" s="82" t="s">
        <v>2358</v>
      </c>
      <c r="J8952" s="86" t="s">
        <v>2395</v>
      </c>
      <c r="K8952" s="4"/>
    </row>
    <row r="8953" ht="24.0" customHeight="1">
      <c r="A8953" s="77" t="s">
        <v>1940</v>
      </c>
      <c r="B8953" s="78" t="s">
        <v>2378</v>
      </c>
      <c r="C8953" s="77" t="s">
        <v>265</v>
      </c>
      <c r="D8953" s="77" t="s">
        <v>2379</v>
      </c>
      <c r="E8953" s="79" t="s">
        <v>1943</v>
      </c>
      <c r="F8953" s="42"/>
      <c r="G8953" s="80" t="s">
        <v>106</v>
      </c>
      <c r="H8953" s="81">
        <v>0.0015</v>
      </c>
      <c r="I8953" s="82" t="s">
        <v>2380</v>
      </c>
      <c r="J8953" s="86" t="s">
        <v>2688</v>
      </c>
      <c r="K8953" s="4"/>
    </row>
    <row r="8954" ht="24.0" customHeight="1">
      <c r="A8954" s="77" t="s">
        <v>1940</v>
      </c>
      <c r="B8954" s="78" t="s">
        <v>2382</v>
      </c>
      <c r="C8954" s="77" t="s">
        <v>265</v>
      </c>
      <c r="D8954" s="77" t="s">
        <v>2383</v>
      </c>
      <c r="E8954" s="79" t="s">
        <v>1943</v>
      </c>
      <c r="F8954" s="42"/>
      <c r="G8954" s="80" t="s">
        <v>106</v>
      </c>
      <c r="H8954" s="81">
        <v>2.0E-4</v>
      </c>
      <c r="I8954" s="82" t="s">
        <v>2384</v>
      </c>
      <c r="J8954" s="86" t="s">
        <v>2351</v>
      </c>
      <c r="K8954" s="4"/>
    </row>
    <row r="8955" ht="24.0" customHeight="1">
      <c r="A8955" s="77" t="s">
        <v>1940</v>
      </c>
      <c r="B8955" s="78" t="s">
        <v>2360</v>
      </c>
      <c r="C8955" s="77" t="s">
        <v>265</v>
      </c>
      <c r="D8955" s="77" t="s">
        <v>2361</v>
      </c>
      <c r="E8955" s="79" t="s">
        <v>1943</v>
      </c>
      <c r="F8955" s="42"/>
      <c r="G8955" s="80" t="s">
        <v>106</v>
      </c>
      <c r="H8955" s="81">
        <v>0.0045</v>
      </c>
      <c r="I8955" s="82" t="s">
        <v>2362</v>
      </c>
      <c r="J8955" s="86" t="s">
        <v>2706</v>
      </c>
      <c r="K8955" s="4"/>
    </row>
    <row r="8956" ht="24.0" customHeight="1">
      <c r="A8956" s="77" t="s">
        <v>1940</v>
      </c>
      <c r="B8956" s="78" t="s">
        <v>2400</v>
      </c>
      <c r="C8956" s="77" t="s">
        <v>265</v>
      </c>
      <c r="D8956" s="77" t="s">
        <v>2401</v>
      </c>
      <c r="E8956" s="79" t="s">
        <v>1972</v>
      </c>
      <c r="F8956" s="42"/>
      <c r="G8956" s="80" t="s">
        <v>2402</v>
      </c>
      <c r="H8956" s="81">
        <v>4.0E-4</v>
      </c>
      <c r="I8956" s="82" t="s">
        <v>2403</v>
      </c>
      <c r="J8956" s="86" t="s">
        <v>2178</v>
      </c>
      <c r="K8956" s="4"/>
    </row>
    <row r="8957" ht="39.75" customHeight="1">
      <c r="A8957" s="87" t="s">
        <v>2347</v>
      </c>
      <c r="B8957" s="41"/>
      <c r="C8957" s="41"/>
      <c r="D8957" s="41"/>
      <c r="E8957" s="41"/>
      <c r="F8957" s="41"/>
      <c r="G8957" s="41"/>
      <c r="H8957" s="41"/>
      <c r="I8957" s="41"/>
      <c r="J8957" s="42"/>
      <c r="K8957" s="4"/>
    </row>
    <row r="8958" ht="15.0" customHeight="1">
      <c r="A8958" s="39" t="s">
        <v>23</v>
      </c>
      <c r="B8958" s="43" t="s">
        <v>83</v>
      </c>
      <c r="C8958" s="39" t="s">
        <v>84</v>
      </c>
      <c r="D8958" s="39" t="s">
        <v>24</v>
      </c>
      <c r="E8958" s="40" t="s">
        <v>1911</v>
      </c>
      <c r="F8958" s="42"/>
      <c r="G8958" s="54" t="s">
        <v>85</v>
      </c>
      <c r="H8958" s="43" t="s">
        <v>25</v>
      </c>
      <c r="I8958" s="43" t="s">
        <v>86</v>
      </c>
      <c r="J8958" s="43" t="s">
        <v>26</v>
      </c>
      <c r="K8958" s="4"/>
    </row>
    <row r="8959" ht="25.5" customHeight="1">
      <c r="A8959" s="77" t="s">
        <v>1940</v>
      </c>
      <c r="B8959" s="78" t="s">
        <v>2372</v>
      </c>
      <c r="C8959" s="77" t="s">
        <v>122</v>
      </c>
      <c r="D8959" s="77" t="s">
        <v>2373</v>
      </c>
      <c r="E8959" s="79" t="s">
        <v>1943</v>
      </c>
      <c r="F8959" s="42"/>
      <c r="G8959" s="80" t="s">
        <v>98</v>
      </c>
      <c r="H8959" s="81">
        <v>2.0E-4</v>
      </c>
      <c r="I8959" s="82" t="s">
        <v>2374</v>
      </c>
      <c r="J8959" s="86" t="s">
        <v>2351</v>
      </c>
      <c r="K8959" s="4"/>
    </row>
    <row r="8960" ht="25.5" customHeight="1">
      <c r="A8960" s="77" t="s">
        <v>1940</v>
      </c>
      <c r="B8960" s="78" t="s">
        <v>2404</v>
      </c>
      <c r="C8960" s="77" t="s">
        <v>265</v>
      </c>
      <c r="D8960" s="77" t="s">
        <v>2405</v>
      </c>
      <c r="E8960" s="79" t="s">
        <v>1972</v>
      </c>
      <c r="F8960" s="42"/>
      <c r="G8960" s="80" t="s">
        <v>106</v>
      </c>
      <c r="H8960" s="81">
        <v>0.1018</v>
      </c>
      <c r="I8960" s="82" t="s">
        <v>2406</v>
      </c>
      <c r="J8960" s="86" t="s">
        <v>2687</v>
      </c>
      <c r="K8960" s="4"/>
    </row>
    <row r="8961" ht="24.0" customHeight="1">
      <c r="A8961" s="77" t="s">
        <v>1940</v>
      </c>
      <c r="B8961" s="78" t="s">
        <v>4214</v>
      </c>
      <c r="C8961" s="77" t="s">
        <v>265</v>
      </c>
      <c r="D8961" s="77" t="s">
        <v>4215</v>
      </c>
      <c r="E8961" s="79" t="s">
        <v>1943</v>
      </c>
      <c r="F8961" s="42"/>
      <c r="G8961" s="80" t="s">
        <v>106</v>
      </c>
      <c r="H8961" s="81">
        <v>2.0E-4</v>
      </c>
      <c r="I8961" s="82" t="s">
        <v>4216</v>
      </c>
      <c r="J8961" s="86" t="s">
        <v>2415</v>
      </c>
      <c r="K8961" s="4"/>
    </row>
    <row r="8962" ht="25.5" customHeight="1">
      <c r="A8962" s="77" t="s">
        <v>1940</v>
      </c>
      <c r="B8962" s="78" t="s">
        <v>2364</v>
      </c>
      <c r="C8962" s="77" t="s">
        <v>122</v>
      </c>
      <c r="D8962" s="77" t="s">
        <v>2365</v>
      </c>
      <c r="E8962" s="79" t="s">
        <v>1943</v>
      </c>
      <c r="F8962" s="42"/>
      <c r="G8962" s="80" t="s">
        <v>2357</v>
      </c>
      <c r="H8962" s="81">
        <v>7.0E-4</v>
      </c>
      <c r="I8962" s="82" t="s">
        <v>2366</v>
      </c>
      <c r="J8962" s="86" t="s">
        <v>2689</v>
      </c>
      <c r="K8962" s="4"/>
    </row>
    <row r="8963" ht="24.0" customHeight="1">
      <c r="A8963" s="77" t="s">
        <v>1940</v>
      </c>
      <c r="B8963" s="78" t="s">
        <v>2368</v>
      </c>
      <c r="C8963" s="77" t="s">
        <v>265</v>
      </c>
      <c r="D8963" s="77" t="s">
        <v>2369</v>
      </c>
      <c r="E8963" s="79" t="s">
        <v>1943</v>
      </c>
      <c r="F8963" s="42"/>
      <c r="G8963" s="80" t="s">
        <v>2370</v>
      </c>
      <c r="H8963" s="81">
        <v>8.0E-4</v>
      </c>
      <c r="I8963" s="82" t="s">
        <v>2371</v>
      </c>
      <c r="J8963" s="86" t="s">
        <v>2351</v>
      </c>
      <c r="K8963" s="4"/>
    </row>
    <row r="8964" ht="24.0" customHeight="1">
      <c r="A8964" s="77" t="s">
        <v>1940</v>
      </c>
      <c r="B8964" s="78" t="s">
        <v>2392</v>
      </c>
      <c r="C8964" s="77" t="s">
        <v>265</v>
      </c>
      <c r="D8964" s="77" t="s">
        <v>2393</v>
      </c>
      <c r="E8964" s="79" t="s">
        <v>1943</v>
      </c>
      <c r="F8964" s="42"/>
      <c r="G8964" s="80" t="s">
        <v>106</v>
      </c>
      <c r="H8964" s="81">
        <v>0.0018</v>
      </c>
      <c r="I8964" s="82" t="s">
        <v>2394</v>
      </c>
      <c r="J8964" s="86" t="s">
        <v>2415</v>
      </c>
      <c r="K8964" s="4"/>
    </row>
    <row r="8965" ht="24.0" customHeight="1">
      <c r="A8965" s="77" t="s">
        <v>1940</v>
      </c>
      <c r="B8965" s="78" t="s">
        <v>4211</v>
      </c>
      <c r="C8965" s="77" t="s">
        <v>265</v>
      </c>
      <c r="D8965" s="77" t="s">
        <v>4212</v>
      </c>
      <c r="E8965" s="79" t="s">
        <v>1943</v>
      </c>
      <c r="F8965" s="42"/>
      <c r="G8965" s="80" t="s">
        <v>106</v>
      </c>
      <c r="H8965" s="81">
        <v>2.0E-4</v>
      </c>
      <c r="I8965" s="82" t="s">
        <v>4213</v>
      </c>
      <c r="J8965" s="86" t="s">
        <v>2351</v>
      </c>
      <c r="K8965" s="4"/>
    </row>
    <row r="8966" ht="24.0" customHeight="1">
      <c r="A8966" s="77" t="s">
        <v>1940</v>
      </c>
      <c r="B8966" s="78" t="s">
        <v>4218</v>
      </c>
      <c r="C8966" s="77" t="s">
        <v>265</v>
      </c>
      <c r="D8966" s="77" t="s">
        <v>4219</v>
      </c>
      <c r="E8966" s="79" t="s">
        <v>1943</v>
      </c>
      <c r="F8966" s="42"/>
      <c r="G8966" s="80" t="s">
        <v>106</v>
      </c>
      <c r="H8966" s="81">
        <v>1.0E-4</v>
      </c>
      <c r="I8966" s="82" t="s">
        <v>4220</v>
      </c>
      <c r="J8966" s="86" t="s">
        <v>2351</v>
      </c>
      <c r="K8966" s="4"/>
    </row>
    <row r="8967" ht="24.0" customHeight="1">
      <c r="A8967" s="77" t="s">
        <v>1940</v>
      </c>
      <c r="B8967" s="78" t="s">
        <v>2396</v>
      </c>
      <c r="C8967" s="77" t="s">
        <v>265</v>
      </c>
      <c r="D8967" s="77" t="s">
        <v>2397</v>
      </c>
      <c r="E8967" s="79" t="s">
        <v>1943</v>
      </c>
      <c r="F8967" s="42"/>
      <c r="G8967" s="80" t="s">
        <v>106</v>
      </c>
      <c r="H8967" s="81">
        <v>0.1018</v>
      </c>
      <c r="I8967" s="82" t="s">
        <v>2398</v>
      </c>
      <c r="J8967" s="86" t="s">
        <v>2690</v>
      </c>
      <c r="K8967" s="4"/>
    </row>
    <row r="8968" ht="24.0" customHeight="1">
      <c r="A8968" s="77" t="s">
        <v>1940</v>
      </c>
      <c r="B8968" s="78" t="s">
        <v>2388</v>
      </c>
      <c r="C8968" s="77" t="s">
        <v>265</v>
      </c>
      <c r="D8968" s="77" t="s">
        <v>2389</v>
      </c>
      <c r="E8968" s="79" t="s">
        <v>1943</v>
      </c>
      <c r="F8968" s="42"/>
      <c r="G8968" s="80" t="s">
        <v>106</v>
      </c>
      <c r="H8968" s="81">
        <v>0.0654</v>
      </c>
      <c r="I8968" s="82" t="s">
        <v>2390</v>
      </c>
      <c r="J8968" s="86" t="s">
        <v>2688</v>
      </c>
      <c r="K8968" s="4"/>
    </row>
    <row r="8969" ht="25.5" customHeight="1">
      <c r="A8969" s="77" t="s">
        <v>1940</v>
      </c>
      <c r="B8969" s="78" t="s">
        <v>2409</v>
      </c>
      <c r="C8969" s="77" t="s">
        <v>265</v>
      </c>
      <c r="D8969" s="77" t="s">
        <v>2410</v>
      </c>
      <c r="E8969" s="79" t="s">
        <v>1943</v>
      </c>
      <c r="F8969" s="42"/>
      <c r="G8969" s="80" t="s">
        <v>106</v>
      </c>
      <c r="H8969" s="81">
        <v>6.0E-4</v>
      </c>
      <c r="I8969" s="82" t="s">
        <v>2411</v>
      </c>
      <c r="J8969" s="86" t="s">
        <v>2351</v>
      </c>
      <c r="K8969" s="4"/>
    </row>
    <row r="8970" ht="24.0" customHeight="1">
      <c r="A8970" s="77" t="s">
        <v>1940</v>
      </c>
      <c r="B8970" s="78" t="s">
        <v>2412</v>
      </c>
      <c r="C8970" s="77" t="s">
        <v>265</v>
      </c>
      <c r="D8970" s="77" t="s">
        <v>2413</v>
      </c>
      <c r="E8970" s="79" t="s">
        <v>1972</v>
      </c>
      <c r="F8970" s="42"/>
      <c r="G8970" s="80" t="s">
        <v>106</v>
      </c>
      <c r="H8970" s="81">
        <v>0.0045</v>
      </c>
      <c r="I8970" s="82" t="s">
        <v>2414</v>
      </c>
      <c r="J8970" s="86" t="s">
        <v>2689</v>
      </c>
      <c r="K8970" s="4"/>
    </row>
    <row r="8971" ht="24.0" customHeight="1">
      <c r="A8971" s="77" t="s">
        <v>1940</v>
      </c>
      <c r="B8971" s="78" t="s">
        <v>2407</v>
      </c>
      <c r="C8971" s="77" t="s">
        <v>265</v>
      </c>
      <c r="D8971" s="77" t="s">
        <v>2408</v>
      </c>
      <c r="E8971" s="79" t="s">
        <v>1943</v>
      </c>
      <c r="F8971" s="42"/>
      <c r="G8971" s="80" t="s">
        <v>106</v>
      </c>
      <c r="H8971" s="81">
        <v>0.0045</v>
      </c>
      <c r="I8971" s="82" t="s">
        <v>2186</v>
      </c>
      <c r="J8971" s="86" t="s">
        <v>2395</v>
      </c>
      <c r="K8971" s="4"/>
    </row>
    <row r="8972" ht="24.0" customHeight="1">
      <c r="A8972" s="77" t="s">
        <v>1940</v>
      </c>
      <c r="B8972" s="78" t="s">
        <v>2355</v>
      </c>
      <c r="C8972" s="77" t="s">
        <v>122</v>
      </c>
      <c r="D8972" s="77" t="s">
        <v>2356</v>
      </c>
      <c r="E8972" s="79" t="s">
        <v>1943</v>
      </c>
      <c r="F8972" s="42"/>
      <c r="G8972" s="80" t="s">
        <v>2357</v>
      </c>
      <c r="H8972" s="81">
        <v>0.0023</v>
      </c>
      <c r="I8972" s="82" t="s">
        <v>2358</v>
      </c>
      <c r="J8972" s="86" t="s">
        <v>2395</v>
      </c>
      <c r="K8972" s="4"/>
    </row>
    <row r="8973" ht="24.0" customHeight="1">
      <c r="A8973" s="77" t="s">
        <v>1940</v>
      </c>
      <c r="B8973" s="78" t="s">
        <v>2378</v>
      </c>
      <c r="C8973" s="77" t="s">
        <v>265</v>
      </c>
      <c r="D8973" s="77" t="s">
        <v>2379</v>
      </c>
      <c r="E8973" s="79" t="s">
        <v>1943</v>
      </c>
      <c r="F8973" s="42"/>
      <c r="G8973" s="80" t="s">
        <v>106</v>
      </c>
      <c r="H8973" s="81">
        <v>0.0015</v>
      </c>
      <c r="I8973" s="82" t="s">
        <v>2380</v>
      </c>
      <c r="J8973" s="86" t="s">
        <v>2688</v>
      </c>
      <c r="K8973" s="4"/>
    </row>
    <row r="8974" ht="24.0" customHeight="1">
      <c r="A8974" s="77" t="s">
        <v>1940</v>
      </c>
      <c r="B8974" s="78" t="s">
        <v>2382</v>
      </c>
      <c r="C8974" s="77" t="s">
        <v>265</v>
      </c>
      <c r="D8974" s="77" t="s">
        <v>2383</v>
      </c>
      <c r="E8974" s="79" t="s">
        <v>1943</v>
      </c>
      <c r="F8974" s="42"/>
      <c r="G8974" s="80" t="s">
        <v>106</v>
      </c>
      <c r="H8974" s="81">
        <v>2.0E-4</v>
      </c>
      <c r="I8974" s="82" t="s">
        <v>2384</v>
      </c>
      <c r="J8974" s="86" t="s">
        <v>2351</v>
      </c>
      <c r="K8974" s="4"/>
    </row>
    <row r="8975" ht="24.0" customHeight="1">
      <c r="A8975" s="77" t="s">
        <v>1940</v>
      </c>
      <c r="B8975" s="78" t="s">
        <v>2360</v>
      </c>
      <c r="C8975" s="77" t="s">
        <v>265</v>
      </c>
      <c r="D8975" s="77" t="s">
        <v>2361</v>
      </c>
      <c r="E8975" s="79" t="s">
        <v>1943</v>
      </c>
      <c r="F8975" s="42"/>
      <c r="G8975" s="80" t="s">
        <v>106</v>
      </c>
      <c r="H8975" s="81">
        <v>0.0045</v>
      </c>
      <c r="I8975" s="82" t="s">
        <v>2362</v>
      </c>
      <c r="J8975" s="86" t="s">
        <v>2706</v>
      </c>
      <c r="K8975" s="4"/>
    </row>
    <row r="8976" ht="24.0" customHeight="1">
      <c r="A8976" s="77" t="s">
        <v>1940</v>
      </c>
      <c r="B8976" s="78" t="s">
        <v>2400</v>
      </c>
      <c r="C8976" s="77" t="s">
        <v>265</v>
      </c>
      <c r="D8976" s="77" t="s">
        <v>2401</v>
      </c>
      <c r="E8976" s="79" t="s">
        <v>1972</v>
      </c>
      <c r="F8976" s="42"/>
      <c r="G8976" s="80" t="s">
        <v>2402</v>
      </c>
      <c r="H8976" s="81">
        <v>4.0E-4</v>
      </c>
      <c r="I8976" s="82" t="s">
        <v>2403</v>
      </c>
      <c r="J8976" s="86" t="s">
        <v>2178</v>
      </c>
      <c r="K8976" s="4"/>
    </row>
    <row r="8977" ht="13.5" customHeight="1">
      <c r="A8977" s="64"/>
      <c r="B8977" s="64"/>
      <c r="C8977" s="64"/>
      <c r="D8977" s="64"/>
      <c r="E8977" s="64" t="s">
        <v>1935</v>
      </c>
      <c r="F8977" s="74">
        <v>0.0</v>
      </c>
      <c r="G8977" s="64" t="s">
        <v>1936</v>
      </c>
      <c r="H8977" s="74">
        <v>0.0</v>
      </c>
      <c r="I8977" s="64" t="s">
        <v>1937</v>
      </c>
      <c r="J8977" s="74">
        <v>0.0</v>
      </c>
      <c r="K8977" s="4"/>
    </row>
    <row r="8978" ht="13.5" customHeight="1">
      <c r="A8978" s="64"/>
      <c r="B8978" s="64"/>
      <c r="C8978" s="64"/>
      <c r="D8978" s="64"/>
      <c r="E8978" s="64" t="s">
        <v>1938</v>
      </c>
      <c r="F8978" s="74">
        <v>0.88</v>
      </c>
      <c r="G8978" s="64"/>
      <c r="H8978" s="75" t="s">
        <v>1939</v>
      </c>
      <c r="I8978" s="34"/>
      <c r="J8978" s="74">
        <v>4.62</v>
      </c>
      <c r="K8978" s="4"/>
    </row>
    <row r="8979" ht="0.75" customHeight="1">
      <c r="A8979" s="76"/>
      <c r="B8979" s="76"/>
      <c r="C8979" s="76"/>
      <c r="D8979" s="76"/>
      <c r="E8979" s="76"/>
      <c r="F8979" s="76"/>
      <c r="G8979" s="76"/>
      <c r="H8979" s="76"/>
      <c r="I8979" s="76"/>
      <c r="J8979" s="76"/>
      <c r="K8979" s="4"/>
    </row>
    <row r="8980" ht="18.0" customHeight="1">
      <c r="A8980" s="39"/>
      <c r="B8980" s="43" t="s">
        <v>83</v>
      </c>
      <c r="C8980" s="39" t="s">
        <v>84</v>
      </c>
      <c r="D8980" s="39" t="s">
        <v>24</v>
      </c>
      <c r="E8980" s="40" t="s">
        <v>1911</v>
      </c>
      <c r="F8980" s="42"/>
      <c r="G8980" s="54" t="s">
        <v>85</v>
      </c>
      <c r="H8980" s="43" t="s">
        <v>25</v>
      </c>
      <c r="I8980" s="43" t="s">
        <v>86</v>
      </c>
      <c r="J8980" s="43" t="s">
        <v>26</v>
      </c>
      <c r="K8980" s="4"/>
    </row>
    <row r="8981" ht="24.0" customHeight="1">
      <c r="A8981" s="56" t="s">
        <v>1913</v>
      </c>
      <c r="B8981" s="58" t="s">
        <v>2330</v>
      </c>
      <c r="C8981" s="56" t="s">
        <v>265</v>
      </c>
      <c r="D8981" s="56" t="s">
        <v>2331</v>
      </c>
      <c r="E8981" s="66" t="s">
        <v>2332</v>
      </c>
      <c r="F8981" s="42"/>
      <c r="G8981" s="57" t="s">
        <v>2070</v>
      </c>
      <c r="H8981" s="67">
        <v>1.0</v>
      </c>
      <c r="I8981" s="59">
        <v>3.82</v>
      </c>
      <c r="J8981" s="59">
        <v>3.82</v>
      </c>
      <c r="K8981" s="4"/>
    </row>
    <row r="8982" ht="15.0" customHeight="1">
      <c r="A8982" s="39" t="s">
        <v>23</v>
      </c>
      <c r="B8982" s="43" t="s">
        <v>83</v>
      </c>
      <c r="C8982" s="39" t="s">
        <v>84</v>
      </c>
      <c r="D8982" s="39" t="s">
        <v>24</v>
      </c>
      <c r="E8982" s="40" t="s">
        <v>1911</v>
      </c>
      <c r="F8982" s="42"/>
      <c r="G8982" s="54" t="s">
        <v>85</v>
      </c>
      <c r="H8982" s="43" t="s">
        <v>25</v>
      </c>
      <c r="I8982" s="43" t="s">
        <v>86</v>
      </c>
      <c r="J8982" s="43" t="s">
        <v>26</v>
      </c>
      <c r="K8982" s="4"/>
    </row>
    <row r="8983" ht="24.0" customHeight="1">
      <c r="A8983" s="77" t="s">
        <v>1940</v>
      </c>
      <c r="B8983" s="78" t="s">
        <v>2348</v>
      </c>
      <c r="C8983" s="77" t="s">
        <v>265</v>
      </c>
      <c r="D8983" s="77" t="s">
        <v>2349</v>
      </c>
      <c r="E8983" s="79" t="s">
        <v>1943</v>
      </c>
      <c r="F8983" s="42"/>
      <c r="G8983" s="80" t="s">
        <v>106</v>
      </c>
      <c r="H8983" s="81">
        <v>1.0E-4</v>
      </c>
      <c r="I8983" s="82" t="s">
        <v>2350</v>
      </c>
      <c r="J8983" s="86" t="s">
        <v>2351</v>
      </c>
      <c r="K8983" s="4"/>
    </row>
    <row r="8984" ht="25.5" customHeight="1">
      <c r="A8984" s="77" t="s">
        <v>1940</v>
      </c>
      <c r="B8984" s="78" t="s">
        <v>2352</v>
      </c>
      <c r="C8984" s="77" t="s">
        <v>265</v>
      </c>
      <c r="D8984" s="77" t="s">
        <v>2353</v>
      </c>
      <c r="E8984" s="79" t="s">
        <v>1960</v>
      </c>
      <c r="F8984" s="42"/>
      <c r="G8984" s="80" t="s">
        <v>106</v>
      </c>
      <c r="H8984" s="81">
        <v>1.0E-4</v>
      </c>
      <c r="I8984" s="82" t="s">
        <v>2354</v>
      </c>
      <c r="J8984" s="86" t="s">
        <v>2395</v>
      </c>
      <c r="K8984" s="4"/>
    </row>
    <row r="8985" ht="24.0" customHeight="1">
      <c r="A8985" s="77" t="s">
        <v>1940</v>
      </c>
      <c r="B8985" s="78" t="s">
        <v>2355</v>
      </c>
      <c r="C8985" s="77" t="s">
        <v>122</v>
      </c>
      <c r="D8985" s="77" t="s">
        <v>2356</v>
      </c>
      <c r="E8985" s="79" t="s">
        <v>1943</v>
      </c>
      <c r="F8985" s="42"/>
      <c r="G8985" s="80" t="s">
        <v>2357</v>
      </c>
      <c r="H8985" s="81">
        <v>0.0023</v>
      </c>
      <c r="I8985" s="82" t="s">
        <v>2358</v>
      </c>
      <c r="J8985" s="86" t="s">
        <v>2395</v>
      </c>
      <c r="K8985" s="4"/>
    </row>
    <row r="8986" ht="24.0" customHeight="1">
      <c r="A8986" s="77" t="s">
        <v>1940</v>
      </c>
      <c r="B8986" s="78" t="s">
        <v>2360</v>
      </c>
      <c r="C8986" s="77" t="s">
        <v>265</v>
      </c>
      <c r="D8986" s="77" t="s">
        <v>2361</v>
      </c>
      <c r="E8986" s="79" t="s">
        <v>1943</v>
      </c>
      <c r="F8986" s="42"/>
      <c r="G8986" s="80" t="s">
        <v>106</v>
      </c>
      <c r="H8986" s="81">
        <v>0.0045</v>
      </c>
      <c r="I8986" s="82" t="s">
        <v>2362</v>
      </c>
      <c r="J8986" s="86" t="s">
        <v>2706</v>
      </c>
      <c r="K8986" s="4"/>
    </row>
    <row r="8987" ht="25.5" customHeight="1">
      <c r="A8987" s="77" t="s">
        <v>1940</v>
      </c>
      <c r="B8987" s="78" t="s">
        <v>2364</v>
      </c>
      <c r="C8987" s="77" t="s">
        <v>122</v>
      </c>
      <c r="D8987" s="77" t="s">
        <v>2365</v>
      </c>
      <c r="E8987" s="79" t="s">
        <v>1943</v>
      </c>
      <c r="F8987" s="42"/>
      <c r="G8987" s="80" t="s">
        <v>2357</v>
      </c>
      <c r="H8987" s="81">
        <v>7.0E-4</v>
      </c>
      <c r="I8987" s="82" t="s">
        <v>2366</v>
      </c>
      <c r="J8987" s="86" t="s">
        <v>2689</v>
      </c>
      <c r="K8987" s="4"/>
    </row>
    <row r="8988" ht="24.0" customHeight="1">
      <c r="A8988" s="77" t="s">
        <v>1940</v>
      </c>
      <c r="B8988" s="78" t="s">
        <v>2368</v>
      </c>
      <c r="C8988" s="77" t="s">
        <v>265</v>
      </c>
      <c r="D8988" s="77" t="s">
        <v>2369</v>
      </c>
      <c r="E8988" s="79" t="s">
        <v>1943</v>
      </c>
      <c r="F8988" s="42"/>
      <c r="G8988" s="80" t="s">
        <v>2370</v>
      </c>
      <c r="H8988" s="81">
        <v>7.0E-4</v>
      </c>
      <c r="I8988" s="82" t="s">
        <v>2371</v>
      </c>
      <c r="J8988" s="86" t="s">
        <v>2351</v>
      </c>
      <c r="K8988" s="4"/>
    </row>
    <row r="8989" ht="25.5" customHeight="1">
      <c r="A8989" s="77" t="s">
        <v>1940</v>
      </c>
      <c r="B8989" s="78" t="s">
        <v>2372</v>
      </c>
      <c r="C8989" s="77" t="s">
        <v>122</v>
      </c>
      <c r="D8989" s="77" t="s">
        <v>2373</v>
      </c>
      <c r="E8989" s="79" t="s">
        <v>1943</v>
      </c>
      <c r="F8989" s="42"/>
      <c r="G8989" s="80" t="s">
        <v>98</v>
      </c>
      <c r="H8989" s="81">
        <v>2.0E-4</v>
      </c>
      <c r="I8989" s="82" t="s">
        <v>2374</v>
      </c>
      <c r="J8989" s="86" t="s">
        <v>2351</v>
      </c>
      <c r="K8989" s="4"/>
    </row>
    <row r="8990" ht="24.0" customHeight="1">
      <c r="A8990" s="77" t="s">
        <v>1940</v>
      </c>
      <c r="B8990" s="78" t="s">
        <v>2375</v>
      </c>
      <c r="C8990" s="77" t="s">
        <v>265</v>
      </c>
      <c r="D8990" s="77" t="s">
        <v>2376</v>
      </c>
      <c r="E8990" s="79" t="s">
        <v>1960</v>
      </c>
      <c r="F8990" s="42"/>
      <c r="G8990" s="80" t="s">
        <v>106</v>
      </c>
      <c r="H8990" s="81">
        <v>1.0E-4</v>
      </c>
      <c r="I8990" s="82" t="s">
        <v>2377</v>
      </c>
      <c r="J8990" s="86" t="s">
        <v>3041</v>
      </c>
      <c r="K8990" s="4"/>
    </row>
    <row r="8991" ht="24.0" customHeight="1">
      <c r="A8991" s="77" t="s">
        <v>1940</v>
      </c>
      <c r="B8991" s="78" t="s">
        <v>2378</v>
      </c>
      <c r="C8991" s="77" t="s">
        <v>265</v>
      </c>
      <c r="D8991" s="77" t="s">
        <v>2379</v>
      </c>
      <c r="E8991" s="79" t="s">
        <v>1943</v>
      </c>
      <c r="F8991" s="42"/>
      <c r="G8991" s="80" t="s">
        <v>106</v>
      </c>
      <c r="H8991" s="81">
        <v>0.0015</v>
      </c>
      <c r="I8991" s="82" t="s">
        <v>2380</v>
      </c>
      <c r="J8991" s="86" t="s">
        <v>2688</v>
      </c>
      <c r="K8991" s="4"/>
    </row>
    <row r="8992" ht="24.0" customHeight="1">
      <c r="A8992" s="77" t="s">
        <v>1940</v>
      </c>
      <c r="B8992" s="78" t="s">
        <v>2382</v>
      </c>
      <c r="C8992" s="77" t="s">
        <v>265</v>
      </c>
      <c r="D8992" s="77" t="s">
        <v>2383</v>
      </c>
      <c r="E8992" s="79" t="s">
        <v>1943</v>
      </c>
      <c r="F8992" s="42"/>
      <c r="G8992" s="80" t="s">
        <v>106</v>
      </c>
      <c r="H8992" s="81">
        <v>2.0E-4</v>
      </c>
      <c r="I8992" s="82" t="s">
        <v>2384</v>
      </c>
      <c r="J8992" s="86" t="s">
        <v>2351</v>
      </c>
      <c r="K8992" s="4"/>
    </row>
    <row r="8993" ht="24.0" customHeight="1">
      <c r="A8993" s="77" t="s">
        <v>1940</v>
      </c>
      <c r="B8993" s="78" t="s">
        <v>2385</v>
      </c>
      <c r="C8993" s="77" t="s">
        <v>265</v>
      </c>
      <c r="D8993" s="77" t="s">
        <v>2386</v>
      </c>
      <c r="E8993" s="79" t="s">
        <v>1943</v>
      </c>
      <c r="F8993" s="42"/>
      <c r="G8993" s="80" t="s">
        <v>106</v>
      </c>
      <c r="H8993" s="81">
        <v>2.0E-4</v>
      </c>
      <c r="I8993" s="82" t="s">
        <v>2387</v>
      </c>
      <c r="J8993" s="86" t="s">
        <v>2351</v>
      </c>
      <c r="K8993" s="4"/>
    </row>
    <row r="8994" ht="24.0" customHeight="1">
      <c r="A8994" s="77" t="s">
        <v>1940</v>
      </c>
      <c r="B8994" s="78" t="s">
        <v>2388</v>
      </c>
      <c r="C8994" s="77" t="s">
        <v>265</v>
      </c>
      <c r="D8994" s="77" t="s">
        <v>2389</v>
      </c>
      <c r="E8994" s="79" t="s">
        <v>1943</v>
      </c>
      <c r="F8994" s="42"/>
      <c r="G8994" s="80" t="s">
        <v>106</v>
      </c>
      <c r="H8994" s="81">
        <v>0.0654</v>
      </c>
      <c r="I8994" s="82" t="s">
        <v>2390</v>
      </c>
      <c r="J8994" s="86" t="s">
        <v>2688</v>
      </c>
      <c r="K8994" s="4"/>
    </row>
    <row r="8995" ht="24.0" customHeight="1">
      <c r="A8995" s="77" t="s">
        <v>1940</v>
      </c>
      <c r="B8995" s="78" t="s">
        <v>2392</v>
      </c>
      <c r="C8995" s="77" t="s">
        <v>265</v>
      </c>
      <c r="D8995" s="77" t="s">
        <v>2393</v>
      </c>
      <c r="E8995" s="79" t="s">
        <v>1943</v>
      </c>
      <c r="F8995" s="42"/>
      <c r="G8995" s="80" t="s">
        <v>106</v>
      </c>
      <c r="H8995" s="81">
        <v>0.0018</v>
      </c>
      <c r="I8995" s="82" t="s">
        <v>2394</v>
      </c>
      <c r="J8995" s="86" t="s">
        <v>2415</v>
      </c>
      <c r="K8995" s="4"/>
    </row>
    <row r="8996" ht="24.0" customHeight="1">
      <c r="A8996" s="77" t="s">
        <v>1940</v>
      </c>
      <c r="B8996" s="78" t="s">
        <v>2396</v>
      </c>
      <c r="C8996" s="77" t="s">
        <v>265</v>
      </c>
      <c r="D8996" s="77" t="s">
        <v>2397</v>
      </c>
      <c r="E8996" s="79" t="s">
        <v>1943</v>
      </c>
      <c r="F8996" s="42"/>
      <c r="G8996" s="80" t="s">
        <v>106</v>
      </c>
      <c r="H8996" s="81">
        <v>0.1018</v>
      </c>
      <c r="I8996" s="82" t="s">
        <v>2398</v>
      </c>
      <c r="J8996" s="86" t="s">
        <v>2690</v>
      </c>
      <c r="K8996" s="4"/>
    </row>
    <row r="8997" ht="24.0" customHeight="1">
      <c r="A8997" s="77" t="s">
        <v>1940</v>
      </c>
      <c r="B8997" s="78" t="s">
        <v>2400</v>
      </c>
      <c r="C8997" s="77" t="s">
        <v>265</v>
      </c>
      <c r="D8997" s="77" t="s">
        <v>2401</v>
      </c>
      <c r="E8997" s="79" t="s">
        <v>1972</v>
      </c>
      <c r="F8997" s="42"/>
      <c r="G8997" s="80" t="s">
        <v>2402</v>
      </c>
      <c r="H8997" s="81">
        <v>4.0E-4</v>
      </c>
      <c r="I8997" s="82" t="s">
        <v>2403</v>
      </c>
      <c r="J8997" s="86" t="s">
        <v>2178</v>
      </c>
      <c r="K8997" s="4"/>
    </row>
    <row r="8998" ht="25.5" customHeight="1">
      <c r="A8998" s="77" t="s">
        <v>1940</v>
      </c>
      <c r="B8998" s="78" t="s">
        <v>2404</v>
      </c>
      <c r="C8998" s="77" t="s">
        <v>265</v>
      </c>
      <c r="D8998" s="77" t="s">
        <v>2405</v>
      </c>
      <c r="E8998" s="79" t="s">
        <v>1972</v>
      </c>
      <c r="F8998" s="42"/>
      <c r="G8998" s="80" t="s">
        <v>106</v>
      </c>
      <c r="H8998" s="81">
        <v>0.1018</v>
      </c>
      <c r="I8998" s="82" t="s">
        <v>2406</v>
      </c>
      <c r="J8998" s="86" t="s">
        <v>2687</v>
      </c>
      <c r="K8998" s="4"/>
    </row>
    <row r="8999" ht="24.0" customHeight="1">
      <c r="A8999" s="77" t="s">
        <v>1940</v>
      </c>
      <c r="B8999" s="78" t="s">
        <v>2407</v>
      </c>
      <c r="C8999" s="77" t="s">
        <v>265</v>
      </c>
      <c r="D8999" s="77" t="s">
        <v>2408</v>
      </c>
      <c r="E8999" s="79" t="s">
        <v>1943</v>
      </c>
      <c r="F8999" s="42"/>
      <c r="G8999" s="80" t="s">
        <v>106</v>
      </c>
      <c r="H8999" s="81">
        <v>0.0045</v>
      </c>
      <c r="I8999" s="82" t="s">
        <v>2186</v>
      </c>
      <c r="J8999" s="86" t="s">
        <v>2395</v>
      </c>
      <c r="K8999" s="4"/>
    </row>
    <row r="9000" ht="25.5" customHeight="1">
      <c r="A9000" s="77" t="s">
        <v>1940</v>
      </c>
      <c r="B9000" s="78" t="s">
        <v>2409</v>
      </c>
      <c r="C9000" s="77" t="s">
        <v>265</v>
      </c>
      <c r="D9000" s="77" t="s">
        <v>2410</v>
      </c>
      <c r="E9000" s="79" t="s">
        <v>1943</v>
      </c>
      <c r="F9000" s="42"/>
      <c r="G9000" s="80" t="s">
        <v>106</v>
      </c>
      <c r="H9000" s="81">
        <v>6.0E-4</v>
      </c>
      <c r="I9000" s="82" t="s">
        <v>2411</v>
      </c>
      <c r="J9000" s="86" t="s">
        <v>2351</v>
      </c>
      <c r="K9000" s="4"/>
    </row>
    <row r="9001" ht="24.0" customHeight="1">
      <c r="A9001" s="77" t="s">
        <v>1940</v>
      </c>
      <c r="B9001" s="78" t="s">
        <v>2412</v>
      </c>
      <c r="C9001" s="77" t="s">
        <v>265</v>
      </c>
      <c r="D9001" s="77" t="s">
        <v>2413</v>
      </c>
      <c r="E9001" s="79" t="s">
        <v>1972</v>
      </c>
      <c r="F9001" s="42"/>
      <c r="G9001" s="80" t="s">
        <v>106</v>
      </c>
      <c r="H9001" s="81">
        <v>0.0045</v>
      </c>
      <c r="I9001" s="82" t="s">
        <v>2414</v>
      </c>
      <c r="J9001" s="86" t="s">
        <v>2689</v>
      </c>
      <c r="K9001" s="4"/>
    </row>
    <row r="9002" ht="24.0" customHeight="1">
      <c r="A9002" s="77" t="s">
        <v>1940</v>
      </c>
      <c r="B9002" s="78" t="s">
        <v>2416</v>
      </c>
      <c r="C9002" s="77" t="s">
        <v>265</v>
      </c>
      <c r="D9002" s="77" t="s">
        <v>2417</v>
      </c>
      <c r="E9002" s="79" t="s">
        <v>1943</v>
      </c>
      <c r="F9002" s="42"/>
      <c r="G9002" s="80" t="s">
        <v>106</v>
      </c>
      <c r="H9002" s="81">
        <v>2.0E-4</v>
      </c>
      <c r="I9002" s="82" t="s">
        <v>2418</v>
      </c>
      <c r="J9002" s="86" t="s">
        <v>2351</v>
      </c>
      <c r="K9002" s="4"/>
    </row>
    <row r="9003" ht="39.75" customHeight="1">
      <c r="A9003" s="87" t="s">
        <v>2347</v>
      </c>
      <c r="B9003" s="41"/>
      <c r="C9003" s="41"/>
      <c r="D9003" s="41"/>
      <c r="E9003" s="41"/>
      <c r="F9003" s="41"/>
      <c r="G9003" s="41"/>
      <c r="H9003" s="41"/>
      <c r="I9003" s="41"/>
      <c r="J9003" s="42"/>
      <c r="K9003" s="4"/>
    </row>
    <row r="9004" ht="15.0" customHeight="1">
      <c r="A9004" s="39" t="s">
        <v>23</v>
      </c>
      <c r="B9004" s="43" t="s">
        <v>83</v>
      </c>
      <c r="C9004" s="39" t="s">
        <v>84</v>
      </c>
      <c r="D9004" s="39" t="s">
        <v>24</v>
      </c>
      <c r="E9004" s="40" t="s">
        <v>1911</v>
      </c>
      <c r="F9004" s="42"/>
      <c r="G9004" s="54" t="s">
        <v>85</v>
      </c>
      <c r="H9004" s="43" t="s">
        <v>25</v>
      </c>
      <c r="I9004" s="43" t="s">
        <v>86</v>
      </c>
      <c r="J9004" s="43" t="s">
        <v>26</v>
      </c>
      <c r="K9004" s="4"/>
    </row>
    <row r="9005" ht="24.0" customHeight="1">
      <c r="A9005" s="77" t="s">
        <v>1940</v>
      </c>
      <c r="B9005" s="78" t="s">
        <v>2348</v>
      </c>
      <c r="C9005" s="77" t="s">
        <v>265</v>
      </c>
      <c r="D9005" s="77" t="s">
        <v>2349</v>
      </c>
      <c r="E9005" s="79" t="s">
        <v>1943</v>
      </c>
      <c r="F9005" s="42"/>
      <c r="G9005" s="80" t="s">
        <v>106</v>
      </c>
      <c r="H9005" s="81">
        <v>1.0E-4</v>
      </c>
      <c r="I9005" s="82" t="s">
        <v>2350</v>
      </c>
      <c r="J9005" s="86" t="s">
        <v>2351</v>
      </c>
      <c r="K9005" s="4"/>
    </row>
    <row r="9006" ht="25.5" customHeight="1">
      <c r="A9006" s="77" t="s">
        <v>1940</v>
      </c>
      <c r="B9006" s="78" t="s">
        <v>2352</v>
      </c>
      <c r="C9006" s="77" t="s">
        <v>265</v>
      </c>
      <c r="D9006" s="77" t="s">
        <v>2353</v>
      </c>
      <c r="E9006" s="79" t="s">
        <v>1960</v>
      </c>
      <c r="F9006" s="42"/>
      <c r="G9006" s="80" t="s">
        <v>106</v>
      </c>
      <c r="H9006" s="81">
        <v>1.0E-4</v>
      </c>
      <c r="I9006" s="82" t="s">
        <v>2354</v>
      </c>
      <c r="J9006" s="86" t="s">
        <v>2395</v>
      </c>
      <c r="K9006" s="4"/>
    </row>
    <row r="9007" ht="24.0" customHeight="1">
      <c r="A9007" s="77" t="s">
        <v>1940</v>
      </c>
      <c r="B9007" s="78" t="s">
        <v>2355</v>
      </c>
      <c r="C9007" s="77" t="s">
        <v>122</v>
      </c>
      <c r="D9007" s="77" t="s">
        <v>2356</v>
      </c>
      <c r="E9007" s="79" t="s">
        <v>1943</v>
      </c>
      <c r="F9007" s="42"/>
      <c r="G9007" s="80" t="s">
        <v>2357</v>
      </c>
      <c r="H9007" s="81">
        <v>0.0023</v>
      </c>
      <c r="I9007" s="82" t="s">
        <v>2358</v>
      </c>
      <c r="J9007" s="86" t="s">
        <v>2395</v>
      </c>
      <c r="K9007" s="4"/>
    </row>
    <row r="9008" ht="24.0" customHeight="1">
      <c r="A9008" s="77" t="s">
        <v>1940</v>
      </c>
      <c r="B9008" s="78" t="s">
        <v>2360</v>
      </c>
      <c r="C9008" s="77" t="s">
        <v>265</v>
      </c>
      <c r="D9008" s="77" t="s">
        <v>2361</v>
      </c>
      <c r="E9008" s="79" t="s">
        <v>1943</v>
      </c>
      <c r="F9008" s="42"/>
      <c r="G9008" s="80" t="s">
        <v>106</v>
      </c>
      <c r="H9008" s="81">
        <v>0.0045</v>
      </c>
      <c r="I9008" s="82" t="s">
        <v>2362</v>
      </c>
      <c r="J9008" s="86" t="s">
        <v>2706</v>
      </c>
      <c r="K9008" s="4"/>
    </row>
    <row r="9009" ht="25.5" customHeight="1">
      <c r="A9009" s="77" t="s">
        <v>1940</v>
      </c>
      <c r="B9009" s="78" t="s">
        <v>2364</v>
      </c>
      <c r="C9009" s="77" t="s">
        <v>122</v>
      </c>
      <c r="D9009" s="77" t="s">
        <v>2365</v>
      </c>
      <c r="E9009" s="79" t="s">
        <v>1943</v>
      </c>
      <c r="F9009" s="42"/>
      <c r="G9009" s="80" t="s">
        <v>2357</v>
      </c>
      <c r="H9009" s="81">
        <v>7.0E-4</v>
      </c>
      <c r="I9009" s="82" t="s">
        <v>2366</v>
      </c>
      <c r="J9009" s="86" t="s">
        <v>2689</v>
      </c>
      <c r="K9009" s="4"/>
    </row>
    <row r="9010" ht="24.0" customHeight="1">
      <c r="A9010" s="77" t="s">
        <v>1940</v>
      </c>
      <c r="B9010" s="78" t="s">
        <v>2368</v>
      </c>
      <c r="C9010" s="77" t="s">
        <v>265</v>
      </c>
      <c r="D9010" s="77" t="s">
        <v>2369</v>
      </c>
      <c r="E9010" s="79" t="s">
        <v>1943</v>
      </c>
      <c r="F9010" s="42"/>
      <c r="G9010" s="80" t="s">
        <v>2370</v>
      </c>
      <c r="H9010" s="81">
        <v>7.0E-4</v>
      </c>
      <c r="I9010" s="82" t="s">
        <v>2371</v>
      </c>
      <c r="J9010" s="86" t="s">
        <v>2351</v>
      </c>
      <c r="K9010" s="4"/>
    </row>
    <row r="9011" ht="25.5" customHeight="1">
      <c r="A9011" s="77" t="s">
        <v>1940</v>
      </c>
      <c r="B9011" s="78" t="s">
        <v>2372</v>
      </c>
      <c r="C9011" s="77" t="s">
        <v>122</v>
      </c>
      <c r="D9011" s="77" t="s">
        <v>2373</v>
      </c>
      <c r="E9011" s="79" t="s">
        <v>1943</v>
      </c>
      <c r="F9011" s="42"/>
      <c r="G9011" s="80" t="s">
        <v>98</v>
      </c>
      <c r="H9011" s="81">
        <v>2.0E-4</v>
      </c>
      <c r="I9011" s="82" t="s">
        <v>2374</v>
      </c>
      <c r="J9011" s="86" t="s">
        <v>2351</v>
      </c>
      <c r="K9011" s="4"/>
    </row>
    <row r="9012" ht="24.0" customHeight="1">
      <c r="A9012" s="77" t="s">
        <v>1940</v>
      </c>
      <c r="B9012" s="78" t="s">
        <v>2375</v>
      </c>
      <c r="C9012" s="77" t="s">
        <v>265</v>
      </c>
      <c r="D9012" s="77" t="s">
        <v>2376</v>
      </c>
      <c r="E9012" s="79" t="s">
        <v>1960</v>
      </c>
      <c r="F9012" s="42"/>
      <c r="G9012" s="80" t="s">
        <v>106</v>
      </c>
      <c r="H9012" s="81">
        <v>1.0E-4</v>
      </c>
      <c r="I9012" s="82" t="s">
        <v>2377</v>
      </c>
      <c r="J9012" s="86" t="s">
        <v>3041</v>
      </c>
      <c r="K9012" s="4"/>
    </row>
    <row r="9013" ht="24.0" customHeight="1">
      <c r="A9013" s="77" t="s">
        <v>1940</v>
      </c>
      <c r="B9013" s="78" t="s">
        <v>2378</v>
      </c>
      <c r="C9013" s="77" t="s">
        <v>265</v>
      </c>
      <c r="D9013" s="77" t="s">
        <v>2379</v>
      </c>
      <c r="E9013" s="79" t="s">
        <v>1943</v>
      </c>
      <c r="F9013" s="42"/>
      <c r="G9013" s="80" t="s">
        <v>106</v>
      </c>
      <c r="H9013" s="81">
        <v>0.0015</v>
      </c>
      <c r="I9013" s="82" t="s">
        <v>2380</v>
      </c>
      <c r="J9013" s="86" t="s">
        <v>2688</v>
      </c>
      <c r="K9013" s="4"/>
    </row>
    <row r="9014" ht="24.0" customHeight="1">
      <c r="A9014" s="77" t="s">
        <v>1940</v>
      </c>
      <c r="B9014" s="78" t="s">
        <v>2382</v>
      </c>
      <c r="C9014" s="77" t="s">
        <v>265</v>
      </c>
      <c r="D9014" s="77" t="s">
        <v>2383</v>
      </c>
      <c r="E9014" s="79" t="s">
        <v>1943</v>
      </c>
      <c r="F9014" s="42"/>
      <c r="G9014" s="80" t="s">
        <v>106</v>
      </c>
      <c r="H9014" s="81">
        <v>2.0E-4</v>
      </c>
      <c r="I9014" s="82" t="s">
        <v>2384</v>
      </c>
      <c r="J9014" s="86" t="s">
        <v>2351</v>
      </c>
      <c r="K9014" s="4"/>
    </row>
    <row r="9015" ht="24.0" customHeight="1">
      <c r="A9015" s="77" t="s">
        <v>1940</v>
      </c>
      <c r="B9015" s="78" t="s">
        <v>2385</v>
      </c>
      <c r="C9015" s="77" t="s">
        <v>265</v>
      </c>
      <c r="D9015" s="77" t="s">
        <v>2386</v>
      </c>
      <c r="E9015" s="79" t="s">
        <v>1943</v>
      </c>
      <c r="F9015" s="42"/>
      <c r="G9015" s="80" t="s">
        <v>106</v>
      </c>
      <c r="H9015" s="81">
        <v>2.0E-4</v>
      </c>
      <c r="I9015" s="82" t="s">
        <v>2387</v>
      </c>
      <c r="J9015" s="86" t="s">
        <v>2351</v>
      </c>
      <c r="K9015" s="4"/>
    </row>
    <row r="9016" ht="24.0" customHeight="1">
      <c r="A9016" s="77" t="s">
        <v>1940</v>
      </c>
      <c r="B9016" s="78" t="s">
        <v>2388</v>
      </c>
      <c r="C9016" s="77" t="s">
        <v>265</v>
      </c>
      <c r="D9016" s="77" t="s">
        <v>2389</v>
      </c>
      <c r="E9016" s="79" t="s">
        <v>1943</v>
      </c>
      <c r="F9016" s="42"/>
      <c r="G9016" s="80" t="s">
        <v>106</v>
      </c>
      <c r="H9016" s="81">
        <v>0.0654</v>
      </c>
      <c r="I9016" s="82" t="s">
        <v>2390</v>
      </c>
      <c r="J9016" s="86" t="s">
        <v>2688</v>
      </c>
      <c r="K9016" s="4"/>
    </row>
    <row r="9017" ht="24.0" customHeight="1">
      <c r="A9017" s="77" t="s">
        <v>1940</v>
      </c>
      <c r="B9017" s="78" t="s">
        <v>2392</v>
      </c>
      <c r="C9017" s="77" t="s">
        <v>265</v>
      </c>
      <c r="D9017" s="77" t="s">
        <v>2393</v>
      </c>
      <c r="E9017" s="79" t="s">
        <v>1943</v>
      </c>
      <c r="F9017" s="42"/>
      <c r="G9017" s="80" t="s">
        <v>106</v>
      </c>
      <c r="H9017" s="81">
        <v>0.0018</v>
      </c>
      <c r="I9017" s="82" t="s">
        <v>2394</v>
      </c>
      <c r="J9017" s="86" t="s">
        <v>2415</v>
      </c>
      <c r="K9017" s="4"/>
    </row>
    <row r="9018" ht="24.0" customHeight="1">
      <c r="A9018" s="77" t="s">
        <v>1940</v>
      </c>
      <c r="B9018" s="78" t="s">
        <v>2396</v>
      </c>
      <c r="C9018" s="77" t="s">
        <v>265</v>
      </c>
      <c r="D9018" s="77" t="s">
        <v>2397</v>
      </c>
      <c r="E9018" s="79" t="s">
        <v>1943</v>
      </c>
      <c r="F9018" s="42"/>
      <c r="G9018" s="80" t="s">
        <v>106</v>
      </c>
      <c r="H9018" s="81">
        <v>0.1018</v>
      </c>
      <c r="I9018" s="82" t="s">
        <v>2398</v>
      </c>
      <c r="J9018" s="86" t="s">
        <v>2690</v>
      </c>
      <c r="K9018" s="4"/>
    </row>
    <row r="9019" ht="24.0" customHeight="1">
      <c r="A9019" s="77" t="s">
        <v>1940</v>
      </c>
      <c r="B9019" s="78" t="s">
        <v>2400</v>
      </c>
      <c r="C9019" s="77" t="s">
        <v>265</v>
      </c>
      <c r="D9019" s="77" t="s">
        <v>2401</v>
      </c>
      <c r="E9019" s="79" t="s">
        <v>1972</v>
      </c>
      <c r="F9019" s="42"/>
      <c r="G9019" s="80" t="s">
        <v>2402</v>
      </c>
      <c r="H9019" s="81">
        <v>4.0E-4</v>
      </c>
      <c r="I9019" s="82" t="s">
        <v>2403</v>
      </c>
      <c r="J9019" s="86" t="s">
        <v>2178</v>
      </c>
      <c r="K9019" s="4"/>
    </row>
    <row r="9020" ht="25.5" customHeight="1">
      <c r="A9020" s="77" t="s">
        <v>1940</v>
      </c>
      <c r="B9020" s="78" t="s">
        <v>2404</v>
      </c>
      <c r="C9020" s="77" t="s">
        <v>265</v>
      </c>
      <c r="D9020" s="77" t="s">
        <v>2405</v>
      </c>
      <c r="E9020" s="79" t="s">
        <v>1972</v>
      </c>
      <c r="F9020" s="42"/>
      <c r="G9020" s="80" t="s">
        <v>106</v>
      </c>
      <c r="H9020" s="81">
        <v>0.1018</v>
      </c>
      <c r="I9020" s="82" t="s">
        <v>2406</v>
      </c>
      <c r="J9020" s="86" t="s">
        <v>2687</v>
      </c>
      <c r="K9020" s="4"/>
    </row>
    <row r="9021" ht="24.0" customHeight="1">
      <c r="A9021" s="77" t="s">
        <v>1940</v>
      </c>
      <c r="B9021" s="78" t="s">
        <v>2407</v>
      </c>
      <c r="C9021" s="77" t="s">
        <v>265</v>
      </c>
      <c r="D9021" s="77" t="s">
        <v>2408</v>
      </c>
      <c r="E9021" s="79" t="s">
        <v>1943</v>
      </c>
      <c r="F9021" s="42"/>
      <c r="G9021" s="80" t="s">
        <v>106</v>
      </c>
      <c r="H9021" s="81">
        <v>0.0045</v>
      </c>
      <c r="I9021" s="82" t="s">
        <v>2186</v>
      </c>
      <c r="J9021" s="86" t="s">
        <v>2395</v>
      </c>
      <c r="K9021" s="4"/>
    </row>
    <row r="9022" ht="25.5" customHeight="1">
      <c r="A9022" s="77" t="s">
        <v>1940</v>
      </c>
      <c r="B9022" s="78" t="s">
        <v>2409</v>
      </c>
      <c r="C9022" s="77" t="s">
        <v>265</v>
      </c>
      <c r="D9022" s="77" t="s">
        <v>2410</v>
      </c>
      <c r="E9022" s="79" t="s">
        <v>1943</v>
      </c>
      <c r="F9022" s="42"/>
      <c r="G9022" s="80" t="s">
        <v>106</v>
      </c>
      <c r="H9022" s="81">
        <v>6.0E-4</v>
      </c>
      <c r="I9022" s="82" t="s">
        <v>2411</v>
      </c>
      <c r="J9022" s="86" t="s">
        <v>2351</v>
      </c>
      <c r="K9022" s="4"/>
    </row>
    <row r="9023" ht="24.0" customHeight="1">
      <c r="A9023" s="77" t="s">
        <v>1940</v>
      </c>
      <c r="B9023" s="78" t="s">
        <v>2412</v>
      </c>
      <c r="C9023" s="77" t="s">
        <v>265</v>
      </c>
      <c r="D9023" s="77" t="s">
        <v>2413</v>
      </c>
      <c r="E9023" s="79" t="s">
        <v>1972</v>
      </c>
      <c r="F9023" s="42"/>
      <c r="G9023" s="80" t="s">
        <v>106</v>
      </c>
      <c r="H9023" s="81">
        <v>0.0045</v>
      </c>
      <c r="I9023" s="82" t="s">
        <v>2414</v>
      </c>
      <c r="J9023" s="86" t="s">
        <v>2689</v>
      </c>
      <c r="K9023" s="4"/>
    </row>
    <row r="9024" ht="24.0" customHeight="1">
      <c r="A9024" s="77" t="s">
        <v>1940</v>
      </c>
      <c r="B9024" s="78" t="s">
        <v>2416</v>
      </c>
      <c r="C9024" s="77" t="s">
        <v>265</v>
      </c>
      <c r="D9024" s="77" t="s">
        <v>2417</v>
      </c>
      <c r="E9024" s="79" t="s">
        <v>1943</v>
      </c>
      <c r="F9024" s="42"/>
      <c r="G9024" s="80" t="s">
        <v>106</v>
      </c>
      <c r="H9024" s="81">
        <v>2.0E-4</v>
      </c>
      <c r="I9024" s="82" t="s">
        <v>2418</v>
      </c>
      <c r="J9024" s="86" t="s">
        <v>2351</v>
      </c>
      <c r="K9024" s="4"/>
    </row>
    <row r="9025" ht="13.5" customHeight="1">
      <c r="A9025" s="64"/>
      <c r="B9025" s="64"/>
      <c r="C9025" s="64"/>
      <c r="D9025" s="64"/>
      <c r="E9025" s="64" t="s">
        <v>1935</v>
      </c>
      <c r="F9025" s="74">
        <v>0.0</v>
      </c>
      <c r="G9025" s="64" t="s">
        <v>1936</v>
      </c>
      <c r="H9025" s="74">
        <v>0.0</v>
      </c>
      <c r="I9025" s="64" t="s">
        <v>1937</v>
      </c>
      <c r="J9025" s="74">
        <v>0.0</v>
      </c>
      <c r="K9025" s="4"/>
    </row>
    <row r="9026" ht="13.5" customHeight="1">
      <c r="A9026" s="64"/>
      <c r="B9026" s="64"/>
      <c r="C9026" s="64"/>
      <c r="D9026" s="64"/>
      <c r="E9026" s="64" t="s">
        <v>1938</v>
      </c>
      <c r="F9026" s="74">
        <v>0.89</v>
      </c>
      <c r="G9026" s="64"/>
      <c r="H9026" s="75" t="s">
        <v>1939</v>
      </c>
      <c r="I9026" s="34"/>
      <c r="J9026" s="74">
        <v>4.71</v>
      </c>
      <c r="K9026" s="4"/>
    </row>
    <row r="9027" ht="0.75" customHeight="1">
      <c r="A9027" s="76"/>
      <c r="B9027" s="76"/>
      <c r="C9027" s="76"/>
      <c r="D9027" s="76"/>
      <c r="E9027" s="76"/>
      <c r="F9027" s="76"/>
      <c r="G9027" s="76"/>
      <c r="H9027" s="76"/>
      <c r="I9027" s="76"/>
      <c r="J9027" s="76"/>
      <c r="K9027" s="4"/>
    </row>
    <row r="9028" ht="18.0" customHeight="1">
      <c r="A9028" s="39"/>
      <c r="B9028" s="43" t="s">
        <v>83</v>
      </c>
      <c r="C9028" s="39" t="s">
        <v>84</v>
      </c>
      <c r="D9028" s="39" t="s">
        <v>24</v>
      </c>
      <c r="E9028" s="40" t="s">
        <v>1911</v>
      </c>
      <c r="F9028" s="42"/>
      <c r="G9028" s="54" t="s">
        <v>85</v>
      </c>
      <c r="H9028" s="43" t="s">
        <v>25</v>
      </c>
      <c r="I9028" s="43" t="s">
        <v>86</v>
      </c>
      <c r="J9028" s="43" t="s">
        <v>26</v>
      </c>
      <c r="K9028" s="4"/>
    </row>
    <row r="9029" ht="24.0" customHeight="1">
      <c r="A9029" s="56" t="s">
        <v>1913</v>
      </c>
      <c r="B9029" s="58" t="s">
        <v>4196</v>
      </c>
      <c r="C9029" s="56" t="s">
        <v>265</v>
      </c>
      <c r="D9029" s="56" t="s">
        <v>4197</v>
      </c>
      <c r="E9029" s="66" t="s">
        <v>2332</v>
      </c>
      <c r="F9029" s="42"/>
      <c r="G9029" s="57" t="s">
        <v>2070</v>
      </c>
      <c r="H9029" s="67">
        <v>1.0</v>
      </c>
      <c r="I9029" s="59">
        <v>3.74</v>
      </c>
      <c r="J9029" s="59">
        <v>3.74</v>
      </c>
      <c r="K9029" s="4"/>
    </row>
    <row r="9030" ht="15.0" customHeight="1">
      <c r="A9030" s="39" t="s">
        <v>23</v>
      </c>
      <c r="B9030" s="43" t="s">
        <v>83</v>
      </c>
      <c r="C9030" s="39" t="s">
        <v>84</v>
      </c>
      <c r="D9030" s="39" t="s">
        <v>24</v>
      </c>
      <c r="E9030" s="40" t="s">
        <v>1911</v>
      </c>
      <c r="F9030" s="42"/>
      <c r="G9030" s="54" t="s">
        <v>85</v>
      </c>
      <c r="H9030" s="43" t="s">
        <v>25</v>
      </c>
      <c r="I9030" s="43" t="s">
        <v>86</v>
      </c>
      <c r="J9030" s="43" t="s">
        <v>26</v>
      </c>
      <c r="K9030" s="4"/>
    </row>
    <row r="9031" ht="24.0" customHeight="1">
      <c r="A9031" s="77" t="s">
        <v>1940</v>
      </c>
      <c r="B9031" s="78" t="s">
        <v>4211</v>
      </c>
      <c r="C9031" s="77" t="s">
        <v>265</v>
      </c>
      <c r="D9031" s="77" t="s">
        <v>4212</v>
      </c>
      <c r="E9031" s="79" t="s">
        <v>1943</v>
      </c>
      <c r="F9031" s="42"/>
      <c r="G9031" s="80" t="s">
        <v>106</v>
      </c>
      <c r="H9031" s="81">
        <v>2.0E-4</v>
      </c>
      <c r="I9031" s="82" t="s">
        <v>4213</v>
      </c>
      <c r="J9031" s="86" t="s">
        <v>2351</v>
      </c>
      <c r="K9031" s="4"/>
    </row>
    <row r="9032" ht="25.5" customHeight="1">
      <c r="A9032" s="77" t="s">
        <v>1940</v>
      </c>
      <c r="B9032" s="78" t="s">
        <v>2404</v>
      </c>
      <c r="C9032" s="77" t="s">
        <v>265</v>
      </c>
      <c r="D9032" s="77" t="s">
        <v>2405</v>
      </c>
      <c r="E9032" s="79" t="s">
        <v>1972</v>
      </c>
      <c r="F9032" s="42"/>
      <c r="G9032" s="80" t="s">
        <v>106</v>
      </c>
      <c r="H9032" s="81">
        <v>0.1018</v>
      </c>
      <c r="I9032" s="82" t="s">
        <v>2406</v>
      </c>
      <c r="J9032" s="86" t="s">
        <v>2687</v>
      </c>
      <c r="K9032" s="4"/>
    </row>
    <row r="9033" ht="25.5" customHeight="1">
      <c r="A9033" s="77" t="s">
        <v>1940</v>
      </c>
      <c r="B9033" s="78" t="s">
        <v>2372</v>
      </c>
      <c r="C9033" s="77" t="s">
        <v>122</v>
      </c>
      <c r="D9033" s="77" t="s">
        <v>2373</v>
      </c>
      <c r="E9033" s="79" t="s">
        <v>1943</v>
      </c>
      <c r="F9033" s="42"/>
      <c r="G9033" s="80" t="s">
        <v>98</v>
      </c>
      <c r="H9033" s="81">
        <v>2.0E-4</v>
      </c>
      <c r="I9033" s="82" t="s">
        <v>2374</v>
      </c>
      <c r="J9033" s="86" t="s">
        <v>2351</v>
      </c>
      <c r="K9033" s="4"/>
    </row>
    <row r="9034" ht="24.0" customHeight="1">
      <c r="A9034" s="77" t="s">
        <v>1940</v>
      </c>
      <c r="B9034" s="78" t="s">
        <v>2400</v>
      </c>
      <c r="C9034" s="77" t="s">
        <v>265</v>
      </c>
      <c r="D9034" s="77" t="s">
        <v>2401</v>
      </c>
      <c r="E9034" s="79" t="s">
        <v>1972</v>
      </c>
      <c r="F9034" s="42"/>
      <c r="G9034" s="80" t="s">
        <v>2402</v>
      </c>
      <c r="H9034" s="81">
        <v>4.0E-4</v>
      </c>
      <c r="I9034" s="82" t="s">
        <v>2403</v>
      </c>
      <c r="J9034" s="86" t="s">
        <v>2178</v>
      </c>
      <c r="K9034" s="4"/>
    </row>
    <row r="9035" ht="24.0" customHeight="1">
      <c r="A9035" s="77" t="s">
        <v>1940</v>
      </c>
      <c r="B9035" s="78" t="s">
        <v>2388</v>
      </c>
      <c r="C9035" s="77" t="s">
        <v>265</v>
      </c>
      <c r="D9035" s="77" t="s">
        <v>2389</v>
      </c>
      <c r="E9035" s="79" t="s">
        <v>1943</v>
      </c>
      <c r="F9035" s="42"/>
      <c r="G9035" s="80" t="s">
        <v>106</v>
      </c>
      <c r="H9035" s="81">
        <v>0.0654</v>
      </c>
      <c r="I9035" s="82" t="s">
        <v>2390</v>
      </c>
      <c r="J9035" s="86" t="s">
        <v>2688</v>
      </c>
      <c r="K9035" s="4"/>
    </row>
    <row r="9036" ht="24.0" customHeight="1">
      <c r="A9036" s="77" t="s">
        <v>1940</v>
      </c>
      <c r="B9036" s="78" t="s">
        <v>2382</v>
      </c>
      <c r="C9036" s="77" t="s">
        <v>265</v>
      </c>
      <c r="D9036" s="77" t="s">
        <v>2383</v>
      </c>
      <c r="E9036" s="79" t="s">
        <v>1943</v>
      </c>
      <c r="F9036" s="42"/>
      <c r="G9036" s="80" t="s">
        <v>106</v>
      </c>
      <c r="H9036" s="81">
        <v>2.0E-4</v>
      </c>
      <c r="I9036" s="82" t="s">
        <v>2384</v>
      </c>
      <c r="J9036" s="86" t="s">
        <v>2351</v>
      </c>
      <c r="K9036" s="4"/>
    </row>
    <row r="9037" ht="24.0" customHeight="1">
      <c r="A9037" s="77" t="s">
        <v>1940</v>
      </c>
      <c r="B9037" s="78" t="s">
        <v>2412</v>
      </c>
      <c r="C9037" s="77" t="s">
        <v>265</v>
      </c>
      <c r="D9037" s="77" t="s">
        <v>2413</v>
      </c>
      <c r="E9037" s="79" t="s">
        <v>1972</v>
      </c>
      <c r="F9037" s="42"/>
      <c r="G9037" s="80" t="s">
        <v>106</v>
      </c>
      <c r="H9037" s="81">
        <v>0.0045</v>
      </c>
      <c r="I9037" s="82" t="s">
        <v>2414</v>
      </c>
      <c r="J9037" s="86" t="s">
        <v>2689</v>
      </c>
      <c r="K9037" s="4"/>
    </row>
    <row r="9038" ht="24.0" customHeight="1">
      <c r="A9038" s="77" t="s">
        <v>1940</v>
      </c>
      <c r="B9038" s="78" t="s">
        <v>2392</v>
      </c>
      <c r="C9038" s="77" t="s">
        <v>265</v>
      </c>
      <c r="D9038" s="77" t="s">
        <v>2393</v>
      </c>
      <c r="E9038" s="79" t="s">
        <v>1943</v>
      </c>
      <c r="F9038" s="42"/>
      <c r="G9038" s="80" t="s">
        <v>106</v>
      </c>
      <c r="H9038" s="81">
        <v>0.0018</v>
      </c>
      <c r="I9038" s="82" t="s">
        <v>2394</v>
      </c>
      <c r="J9038" s="86" t="s">
        <v>2415</v>
      </c>
      <c r="K9038" s="4"/>
    </row>
    <row r="9039" ht="25.5" customHeight="1">
      <c r="A9039" s="77" t="s">
        <v>1940</v>
      </c>
      <c r="B9039" s="78" t="s">
        <v>2409</v>
      </c>
      <c r="C9039" s="77" t="s">
        <v>265</v>
      </c>
      <c r="D9039" s="77" t="s">
        <v>2410</v>
      </c>
      <c r="E9039" s="79" t="s">
        <v>1943</v>
      </c>
      <c r="F9039" s="42"/>
      <c r="G9039" s="80" t="s">
        <v>106</v>
      </c>
      <c r="H9039" s="81">
        <v>6.0E-4</v>
      </c>
      <c r="I9039" s="82" t="s">
        <v>2411</v>
      </c>
      <c r="J9039" s="86" t="s">
        <v>2351</v>
      </c>
      <c r="K9039" s="4"/>
    </row>
    <row r="9040" ht="25.5" customHeight="1">
      <c r="A9040" s="77" t="s">
        <v>1940</v>
      </c>
      <c r="B9040" s="78" t="s">
        <v>2364</v>
      </c>
      <c r="C9040" s="77" t="s">
        <v>122</v>
      </c>
      <c r="D9040" s="77" t="s">
        <v>2365</v>
      </c>
      <c r="E9040" s="79" t="s">
        <v>1943</v>
      </c>
      <c r="F9040" s="42"/>
      <c r="G9040" s="80" t="s">
        <v>2357</v>
      </c>
      <c r="H9040" s="81">
        <v>7.0E-4</v>
      </c>
      <c r="I9040" s="82" t="s">
        <v>2366</v>
      </c>
      <c r="J9040" s="86" t="s">
        <v>2689</v>
      </c>
      <c r="K9040" s="4"/>
    </row>
    <row r="9041" ht="24.0" customHeight="1">
      <c r="A9041" s="77" t="s">
        <v>1940</v>
      </c>
      <c r="B9041" s="78" t="s">
        <v>2396</v>
      </c>
      <c r="C9041" s="77" t="s">
        <v>265</v>
      </c>
      <c r="D9041" s="77" t="s">
        <v>2397</v>
      </c>
      <c r="E9041" s="79" t="s">
        <v>1943</v>
      </c>
      <c r="F9041" s="42"/>
      <c r="G9041" s="80" t="s">
        <v>106</v>
      </c>
      <c r="H9041" s="81">
        <v>0.1018</v>
      </c>
      <c r="I9041" s="82" t="s">
        <v>2398</v>
      </c>
      <c r="J9041" s="86" t="s">
        <v>2690</v>
      </c>
      <c r="K9041" s="4"/>
    </row>
    <row r="9042" ht="24.0" customHeight="1">
      <c r="A9042" s="77" t="s">
        <v>1940</v>
      </c>
      <c r="B9042" s="78" t="s">
        <v>2407</v>
      </c>
      <c r="C9042" s="77" t="s">
        <v>265</v>
      </c>
      <c r="D9042" s="77" t="s">
        <v>2408</v>
      </c>
      <c r="E9042" s="79" t="s">
        <v>1943</v>
      </c>
      <c r="F9042" s="42"/>
      <c r="G9042" s="80" t="s">
        <v>106</v>
      </c>
      <c r="H9042" s="81">
        <v>0.0045</v>
      </c>
      <c r="I9042" s="82" t="s">
        <v>2186</v>
      </c>
      <c r="J9042" s="86" t="s">
        <v>2395</v>
      </c>
      <c r="K9042" s="4"/>
    </row>
    <row r="9043" ht="24.0" customHeight="1">
      <c r="A9043" s="77" t="s">
        <v>1940</v>
      </c>
      <c r="B9043" s="78" t="s">
        <v>4214</v>
      </c>
      <c r="C9043" s="77" t="s">
        <v>265</v>
      </c>
      <c r="D9043" s="77" t="s">
        <v>4215</v>
      </c>
      <c r="E9043" s="79" t="s">
        <v>1943</v>
      </c>
      <c r="F9043" s="42"/>
      <c r="G9043" s="80" t="s">
        <v>106</v>
      </c>
      <c r="H9043" s="81">
        <v>2.0E-4</v>
      </c>
      <c r="I9043" s="82" t="s">
        <v>4216</v>
      </c>
      <c r="J9043" s="86" t="s">
        <v>2415</v>
      </c>
      <c r="K9043" s="4"/>
    </row>
    <row r="9044" ht="24.0" customHeight="1">
      <c r="A9044" s="77" t="s">
        <v>1940</v>
      </c>
      <c r="B9044" s="78" t="s">
        <v>2360</v>
      </c>
      <c r="C9044" s="77" t="s">
        <v>265</v>
      </c>
      <c r="D9044" s="77" t="s">
        <v>2361</v>
      </c>
      <c r="E9044" s="79" t="s">
        <v>1943</v>
      </c>
      <c r="F9044" s="42"/>
      <c r="G9044" s="80" t="s">
        <v>106</v>
      </c>
      <c r="H9044" s="81">
        <v>0.0045</v>
      </c>
      <c r="I9044" s="82" t="s">
        <v>2362</v>
      </c>
      <c r="J9044" s="86" t="s">
        <v>2706</v>
      </c>
      <c r="K9044" s="4"/>
    </row>
    <row r="9045" ht="24.0" customHeight="1">
      <c r="A9045" s="77" t="s">
        <v>1940</v>
      </c>
      <c r="B9045" s="78" t="s">
        <v>2378</v>
      </c>
      <c r="C9045" s="77" t="s">
        <v>265</v>
      </c>
      <c r="D9045" s="77" t="s">
        <v>2379</v>
      </c>
      <c r="E9045" s="79" t="s">
        <v>1943</v>
      </c>
      <c r="F9045" s="42"/>
      <c r="G9045" s="80" t="s">
        <v>106</v>
      </c>
      <c r="H9045" s="81">
        <v>0.0015</v>
      </c>
      <c r="I9045" s="82" t="s">
        <v>2380</v>
      </c>
      <c r="J9045" s="86" t="s">
        <v>2688</v>
      </c>
      <c r="K9045" s="4"/>
    </row>
    <row r="9046" ht="24.0" customHeight="1">
      <c r="A9046" s="77" t="s">
        <v>1940</v>
      </c>
      <c r="B9046" s="78" t="s">
        <v>2355</v>
      </c>
      <c r="C9046" s="77" t="s">
        <v>122</v>
      </c>
      <c r="D9046" s="77" t="s">
        <v>2356</v>
      </c>
      <c r="E9046" s="79" t="s">
        <v>1943</v>
      </c>
      <c r="F9046" s="42"/>
      <c r="G9046" s="80" t="s">
        <v>2357</v>
      </c>
      <c r="H9046" s="81">
        <v>0.0023</v>
      </c>
      <c r="I9046" s="82" t="s">
        <v>2358</v>
      </c>
      <c r="J9046" s="86" t="s">
        <v>2395</v>
      </c>
      <c r="K9046" s="4"/>
    </row>
    <row r="9047" ht="24.0" customHeight="1">
      <c r="A9047" s="77" t="s">
        <v>1940</v>
      </c>
      <c r="B9047" s="78" t="s">
        <v>2368</v>
      </c>
      <c r="C9047" s="77" t="s">
        <v>265</v>
      </c>
      <c r="D9047" s="77" t="s">
        <v>2369</v>
      </c>
      <c r="E9047" s="79" t="s">
        <v>1943</v>
      </c>
      <c r="F9047" s="42"/>
      <c r="G9047" s="80" t="s">
        <v>2370</v>
      </c>
      <c r="H9047" s="81">
        <v>8.0E-4</v>
      </c>
      <c r="I9047" s="82" t="s">
        <v>2371</v>
      </c>
      <c r="J9047" s="86" t="s">
        <v>2351</v>
      </c>
      <c r="K9047" s="4"/>
    </row>
    <row r="9048" ht="24.0" customHeight="1">
      <c r="A9048" s="77" t="s">
        <v>1940</v>
      </c>
      <c r="B9048" s="78" t="s">
        <v>4218</v>
      </c>
      <c r="C9048" s="77" t="s">
        <v>265</v>
      </c>
      <c r="D9048" s="77" t="s">
        <v>4219</v>
      </c>
      <c r="E9048" s="79" t="s">
        <v>1943</v>
      </c>
      <c r="F9048" s="42"/>
      <c r="G9048" s="80" t="s">
        <v>106</v>
      </c>
      <c r="H9048" s="81">
        <v>1.0E-4</v>
      </c>
      <c r="I9048" s="82" t="s">
        <v>4220</v>
      </c>
      <c r="J9048" s="86" t="s">
        <v>2351</v>
      </c>
      <c r="K9048" s="4"/>
    </row>
    <row r="9049" ht="39.75" customHeight="1">
      <c r="A9049" s="87" t="s">
        <v>2347</v>
      </c>
      <c r="B9049" s="41"/>
      <c r="C9049" s="41"/>
      <c r="D9049" s="41"/>
      <c r="E9049" s="41"/>
      <c r="F9049" s="41"/>
      <c r="G9049" s="41"/>
      <c r="H9049" s="41"/>
      <c r="I9049" s="41"/>
      <c r="J9049" s="42"/>
      <c r="K9049" s="4"/>
    </row>
    <row r="9050" ht="15.0" customHeight="1">
      <c r="A9050" s="39" t="s">
        <v>23</v>
      </c>
      <c r="B9050" s="43" t="s">
        <v>83</v>
      </c>
      <c r="C9050" s="39" t="s">
        <v>84</v>
      </c>
      <c r="D9050" s="39" t="s">
        <v>24</v>
      </c>
      <c r="E9050" s="40" t="s">
        <v>1911</v>
      </c>
      <c r="F9050" s="42"/>
      <c r="G9050" s="54" t="s">
        <v>85</v>
      </c>
      <c r="H9050" s="43" t="s">
        <v>25</v>
      </c>
      <c r="I9050" s="43" t="s">
        <v>86</v>
      </c>
      <c r="J9050" s="43" t="s">
        <v>26</v>
      </c>
      <c r="K9050" s="4"/>
    </row>
    <row r="9051" ht="24.0" customHeight="1">
      <c r="A9051" s="77" t="s">
        <v>1940</v>
      </c>
      <c r="B9051" s="78" t="s">
        <v>4211</v>
      </c>
      <c r="C9051" s="77" t="s">
        <v>265</v>
      </c>
      <c r="D9051" s="77" t="s">
        <v>4212</v>
      </c>
      <c r="E9051" s="79" t="s">
        <v>1943</v>
      </c>
      <c r="F9051" s="42"/>
      <c r="G9051" s="80" t="s">
        <v>106</v>
      </c>
      <c r="H9051" s="81">
        <v>2.0E-4</v>
      </c>
      <c r="I9051" s="82" t="s">
        <v>4213</v>
      </c>
      <c r="J9051" s="86" t="s">
        <v>2351</v>
      </c>
      <c r="K9051" s="4"/>
    </row>
    <row r="9052" ht="25.5" customHeight="1">
      <c r="A9052" s="77" t="s">
        <v>1940</v>
      </c>
      <c r="B9052" s="78" t="s">
        <v>2404</v>
      </c>
      <c r="C9052" s="77" t="s">
        <v>265</v>
      </c>
      <c r="D9052" s="77" t="s">
        <v>2405</v>
      </c>
      <c r="E9052" s="79" t="s">
        <v>1972</v>
      </c>
      <c r="F9052" s="42"/>
      <c r="G9052" s="80" t="s">
        <v>106</v>
      </c>
      <c r="H9052" s="81">
        <v>0.1018</v>
      </c>
      <c r="I9052" s="82" t="s">
        <v>2406</v>
      </c>
      <c r="J9052" s="86" t="s">
        <v>2687</v>
      </c>
      <c r="K9052" s="4"/>
    </row>
    <row r="9053" ht="25.5" customHeight="1">
      <c r="A9053" s="77" t="s">
        <v>1940</v>
      </c>
      <c r="B9053" s="78" t="s">
        <v>2372</v>
      </c>
      <c r="C9053" s="77" t="s">
        <v>122</v>
      </c>
      <c r="D9053" s="77" t="s">
        <v>2373</v>
      </c>
      <c r="E9053" s="79" t="s">
        <v>1943</v>
      </c>
      <c r="F9053" s="42"/>
      <c r="G9053" s="80" t="s">
        <v>98</v>
      </c>
      <c r="H9053" s="81">
        <v>2.0E-4</v>
      </c>
      <c r="I9053" s="82" t="s">
        <v>2374</v>
      </c>
      <c r="J9053" s="86" t="s">
        <v>2351</v>
      </c>
      <c r="K9053" s="4"/>
    </row>
    <row r="9054" ht="24.0" customHeight="1">
      <c r="A9054" s="77" t="s">
        <v>1940</v>
      </c>
      <c r="B9054" s="78" t="s">
        <v>2400</v>
      </c>
      <c r="C9054" s="77" t="s">
        <v>265</v>
      </c>
      <c r="D9054" s="77" t="s">
        <v>2401</v>
      </c>
      <c r="E9054" s="79" t="s">
        <v>1972</v>
      </c>
      <c r="F9054" s="42"/>
      <c r="G9054" s="80" t="s">
        <v>2402</v>
      </c>
      <c r="H9054" s="81">
        <v>4.0E-4</v>
      </c>
      <c r="I9054" s="82" t="s">
        <v>2403</v>
      </c>
      <c r="J9054" s="86" t="s">
        <v>2178</v>
      </c>
      <c r="K9054" s="4"/>
    </row>
    <row r="9055" ht="24.0" customHeight="1">
      <c r="A9055" s="77" t="s">
        <v>1940</v>
      </c>
      <c r="B9055" s="78" t="s">
        <v>2388</v>
      </c>
      <c r="C9055" s="77" t="s">
        <v>265</v>
      </c>
      <c r="D9055" s="77" t="s">
        <v>2389</v>
      </c>
      <c r="E9055" s="79" t="s">
        <v>1943</v>
      </c>
      <c r="F9055" s="42"/>
      <c r="G9055" s="80" t="s">
        <v>106</v>
      </c>
      <c r="H9055" s="81">
        <v>0.0654</v>
      </c>
      <c r="I9055" s="82" t="s">
        <v>2390</v>
      </c>
      <c r="J9055" s="86" t="s">
        <v>2688</v>
      </c>
      <c r="K9055" s="4"/>
    </row>
    <row r="9056" ht="24.0" customHeight="1">
      <c r="A9056" s="77" t="s">
        <v>1940</v>
      </c>
      <c r="B9056" s="78" t="s">
        <v>2382</v>
      </c>
      <c r="C9056" s="77" t="s">
        <v>265</v>
      </c>
      <c r="D9056" s="77" t="s">
        <v>2383</v>
      </c>
      <c r="E9056" s="79" t="s">
        <v>1943</v>
      </c>
      <c r="F9056" s="42"/>
      <c r="G9056" s="80" t="s">
        <v>106</v>
      </c>
      <c r="H9056" s="81">
        <v>2.0E-4</v>
      </c>
      <c r="I9056" s="82" t="s">
        <v>2384</v>
      </c>
      <c r="J9056" s="86" t="s">
        <v>2351</v>
      </c>
      <c r="K9056" s="4"/>
    </row>
    <row r="9057" ht="24.0" customHeight="1">
      <c r="A9057" s="77" t="s">
        <v>1940</v>
      </c>
      <c r="B9057" s="78" t="s">
        <v>2412</v>
      </c>
      <c r="C9057" s="77" t="s">
        <v>265</v>
      </c>
      <c r="D9057" s="77" t="s">
        <v>2413</v>
      </c>
      <c r="E9057" s="79" t="s">
        <v>1972</v>
      </c>
      <c r="F9057" s="42"/>
      <c r="G9057" s="80" t="s">
        <v>106</v>
      </c>
      <c r="H9057" s="81">
        <v>0.0045</v>
      </c>
      <c r="I9057" s="82" t="s">
        <v>2414</v>
      </c>
      <c r="J9057" s="86" t="s">
        <v>2689</v>
      </c>
      <c r="K9057" s="4"/>
    </row>
    <row r="9058" ht="24.0" customHeight="1">
      <c r="A9058" s="77" t="s">
        <v>1940</v>
      </c>
      <c r="B9058" s="78" t="s">
        <v>2392</v>
      </c>
      <c r="C9058" s="77" t="s">
        <v>265</v>
      </c>
      <c r="D9058" s="77" t="s">
        <v>2393</v>
      </c>
      <c r="E9058" s="79" t="s">
        <v>1943</v>
      </c>
      <c r="F9058" s="42"/>
      <c r="G9058" s="80" t="s">
        <v>106</v>
      </c>
      <c r="H9058" s="81">
        <v>0.0018</v>
      </c>
      <c r="I9058" s="82" t="s">
        <v>2394</v>
      </c>
      <c r="J9058" s="86" t="s">
        <v>2415</v>
      </c>
      <c r="K9058" s="4"/>
    </row>
    <row r="9059" ht="25.5" customHeight="1">
      <c r="A9059" s="77" t="s">
        <v>1940</v>
      </c>
      <c r="B9059" s="78" t="s">
        <v>2409</v>
      </c>
      <c r="C9059" s="77" t="s">
        <v>265</v>
      </c>
      <c r="D9059" s="77" t="s">
        <v>2410</v>
      </c>
      <c r="E9059" s="79" t="s">
        <v>1943</v>
      </c>
      <c r="F9059" s="42"/>
      <c r="G9059" s="80" t="s">
        <v>106</v>
      </c>
      <c r="H9059" s="81">
        <v>6.0E-4</v>
      </c>
      <c r="I9059" s="82" t="s">
        <v>2411</v>
      </c>
      <c r="J9059" s="86" t="s">
        <v>2351</v>
      </c>
      <c r="K9059" s="4"/>
    </row>
    <row r="9060" ht="25.5" customHeight="1">
      <c r="A9060" s="77" t="s">
        <v>1940</v>
      </c>
      <c r="B9060" s="78" t="s">
        <v>2364</v>
      </c>
      <c r="C9060" s="77" t="s">
        <v>122</v>
      </c>
      <c r="D9060" s="77" t="s">
        <v>2365</v>
      </c>
      <c r="E9060" s="79" t="s">
        <v>1943</v>
      </c>
      <c r="F9060" s="42"/>
      <c r="G9060" s="80" t="s">
        <v>2357</v>
      </c>
      <c r="H9060" s="81">
        <v>7.0E-4</v>
      </c>
      <c r="I9060" s="82" t="s">
        <v>2366</v>
      </c>
      <c r="J9060" s="86" t="s">
        <v>2689</v>
      </c>
      <c r="K9060" s="4"/>
    </row>
    <row r="9061" ht="24.0" customHeight="1">
      <c r="A9061" s="77" t="s">
        <v>1940</v>
      </c>
      <c r="B9061" s="78" t="s">
        <v>2396</v>
      </c>
      <c r="C9061" s="77" t="s">
        <v>265</v>
      </c>
      <c r="D9061" s="77" t="s">
        <v>2397</v>
      </c>
      <c r="E9061" s="79" t="s">
        <v>1943</v>
      </c>
      <c r="F9061" s="42"/>
      <c r="G9061" s="80" t="s">
        <v>106</v>
      </c>
      <c r="H9061" s="81">
        <v>0.1018</v>
      </c>
      <c r="I9061" s="82" t="s">
        <v>2398</v>
      </c>
      <c r="J9061" s="86" t="s">
        <v>2690</v>
      </c>
      <c r="K9061" s="4"/>
    </row>
    <row r="9062" ht="24.0" customHeight="1">
      <c r="A9062" s="77" t="s">
        <v>1940</v>
      </c>
      <c r="B9062" s="78" t="s">
        <v>2407</v>
      </c>
      <c r="C9062" s="77" t="s">
        <v>265</v>
      </c>
      <c r="D9062" s="77" t="s">
        <v>2408</v>
      </c>
      <c r="E9062" s="79" t="s">
        <v>1943</v>
      </c>
      <c r="F9062" s="42"/>
      <c r="G9062" s="80" t="s">
        <v>106</v>
      </c>
      <c r="H9062" s="81">
        <v>0.0045</v>
      </c>
      <c r="I9062" s="82" t="s">
        <v>2186</v>
      </c>
      <c r="J9062" s="86" t="s">
        <v>2395</v>
      </c>
      <c r="K9062" s="4"/>
    </row>
    <row r="9063" ht="24.0" customHeight="1">
      <c r="A9063" s="77" t="s">
        <v>1940</v>
      </c>
      <c r="B9063" s="78" t="s">
        <v>4214</v>
      </c>
      <c r="C9063" s="77" t="s">
        <v>265</v>
      </c>
      <c r="D9063" s="77" t="s">
        <v>4215</v>
      </c>
      <c r="E9063" s="79" t="s">
        <v>1943</v>
      </c>
      <c r="F9063" s="42"/>
      <c r="G9063" s="80" t="s">
        <v>106</v>
      </c>
      <c r="H9063" s="81">
        <v>2.0E-4</v>
      </c>
      <c r="I9063" s="82" t="s">
        <v>4216</v>
      </c>
      <c r="J9063" s="86" t="s">
        <v>2415</v>
      </c>
      <c r="K9063" s="4"/>
    </row>
    <row r="9064" ht="24.0" customHeight="1">
      <c r="A9064" s="77" t="s">
        <v>1940</v>
      </c>
      <c r="B9064" s="78" t="s">
        <v>2360</v>
      </c>
      <c r="C9064" s="77" t="s">
        <v>265</v>
      </c>
      <c r="D9064" s="77" t="s">
        <v>2361</v>
      </c>
      <c r="E9064" s="79" t="s">
        <v>1943</v>
      </c>
      <c r="F9064" s="42"/>
      <c r="G9064" s="80" t="s">
        <v>106</v>
      </c>
      <c r="H9064" s="81">
        <v>0.0045</v>
      </c>
      <c r="I9064" s="82" t="s">
        <v>2362</v>
      </c>
      <c r="J9064" s="86" t="s">
        <v>2706</v>
      </c>
      <c r="K9064" s="4"/>
    </row>
    <row r="9065" ht="24.0" customHeight="1">
      <c r="A9065" s="77" t="s">
        <v>1940</v>
      </c>
      <c r="B9065" s="78" t="s">
        <v>2378</v>
      </c>
      <c r="C9065" s="77" t="s">
        <v>265</v>
      </c>
      <c r="D9065" s="77" t="s">
        <v>2379</v>
      </c>
      <c r="E9065" s="79" t="s">
        <v>1943</v>
      </c>
      <c r="F9065" s="42"/>
      <c r="G9065" s="80" t="s">
        <v>106</v>
      </c>
      <c r="H9065" s="81">
        <v>0.0015</v>
      </c>
      <c r="I9065" s="82" t="s">
        <v>2380</v>
      </c>
      <c r="J9065" s="86" t="s">
        <v>2688</v>
      </c>
      <c r="K9065" s="4"/>
    </row>
    <row r="9066" ht="24.0" customHeight="1">
      <c r="A9066" s="77" t="s">
        <v>1940</v>
      </c>
      <c r="B9066" s="78" t="s">
        <v>2355</v>
      </c>
      <c r="C9066" s="77" t="s">
        <v>122</v>
      </c>
      <c r="D9066" s="77" t="s">
        <v>2356</v>
      </c>
      <c r="E9066" s="79" t="s">
        <v>1943</v>
      </c>
      <c r="F9066" s="42"/>
      <c r="G9066" s="80" t="s">
        <v>2357</v>
      </c>
      <c r="H9066" s="81">
        <v>0.0023</v>
      </c>
      <c r="I9066" s="82" t="s">
        <v>2358</v>
      </c>
      <c r="J9066" s="86" t="s">
        <v>2395</v>
      </c>
      <c r="K9066" s="4"/>
    </row>
    <row r="9067" ht="24.0" customHeight="1">
      <c r="A9067" s="77" t="s">
        <v>1940</v>
      </c>
      <c r="B9067" s="78" t="s">
        <v>2368</v>
      </c>
      <c r="C9067" s="77" t="s">
        <v>265</v>
      </c>
      <c r="D9067" s="77" t="s">
        <v>2369</v>
      </c>
      <c r="E9067" s="79" t="s">
        <v>1943</v>
      </c>
      <c r="F9067" s="42"/>
      <c r="G9067" s="80" t="s">
        <v>2370</v>
      </c>
      <c r="H9067" s="81">
        <v>8.0E-4</v>
      </c>
      <c r="I9067" s="82" t="s">
        <v>2371</v>
      </c>
      <c r="J9067" s="86" t="s">
        <v>2351</v>
      </c>
      <c r="K9067" s="4"/>
    </row>
    <row r="9068" ht="24.0" customHeight="1">
      <c r="A9068" s="77" t="s">
        <v>1940</v>
      </c>
      <c r="B9068" s="78" t="s">
        <v>4218</v>
      </c>
      <c r="C9068" s="77" t="s">
        <v>265</v>
      </c>
      <c r="D9068" s="77" t="s">
        <v>4219</v>
      </c>
      <c r="E9068" s="79" t="s">
        <v>1943</v>
      </c>
      <c r="F9068" s="42"/>
      <c r="G9068" s="80" t="s">
        <v>106</v>
      </c>
      <c r="H9068" s="81">
        <v>1.0E-4</v>
      </c>
      <c r="I9068" s="82" t="s">
        <v>4220</v>
      </c>
      <c r="J9068" s="86" t="s">
        <v>2351</v>
      </c>
      <c r="K9068" s="4"/>
    </row>
    <row r="9069" ht="13.5" customHeight="1">
      <c r="A9069" s="64"/>
      <c r="B9069" s="64"/>
      <c r="C9069" s="64"/>
      <c r="D9069" s="64"/>
      <c r="E9069" s="64" t="s">
        <v>1935</v>
      </c>
      <c r="F9069" s="74">
        <v>0.0</v>
      </c>
      <c r="G9069" s="64" t="s">
        <v>1936</v>
      </c>
      <c r="H9069" s="74">
        <v>0.0</v>
      </c>
      <c r="I9069" s="64" t="s">
        <v>1937</v>
      </c>
      <c r="J9069" s="74">
        <v>0.0</v>
      </c>
      <c r="K9069" s="4"/>
    </row>
    <row r="9070" ht="13.5" customHeight="1">
      <c r="A9070" s="64"/>
      <c r="B9070" s="64"/>
      <c r="C9070" s="64"/>
      <c r="D9070" s="64"/>
      <c r="E9070" s="64" t="s">
        <v>1938</v>
      </c>
      <c r="F9070" s="74">
        <v>0.88</v>
      </c>
      <c r="G9070" s="64"/>
      <c r="H9070" s="75" t="s">
        <v>1939</v>
      </c>
      <c r="I9070" s="34"/>
      <c r="J9070" s="74">
        <v>4.62</v>
      </c>
      <c r="K9070" s="4"/>
    </row>
    <row r="9071" ht="0.75" customHeight="1">
      <c r="A9071" s="76"/>
      <c r="B9071" s="76"/>
      <c r="C9071" s="76"/>
      <c r="D9071" s="76"/>
      <c r="E9071" s="76"/>
      <c r="F9071" s="76"/>
      <c r="G9071" s="76"/>
      <c r="H9071" s="76"/>
      <c r="I9071" s="76"/>
      <c r="J9071" s="76"/>
      <c r="K9071" s="4"/>
    </row>
    <row r="9072" ht="18.0" customHeight="1">
      <c r="A9072" s="39"/>
      <c r="B9072" s="43" t="s">
        <v>83</v>
      </c>
      <c r="C9072" s="39" t="s">
        <v>84</v>
      </c>
      <c r="D9072" s="39" t="s">
        <v>24</v>
      </c>
      <c r="E9072" s="40" t="s">
        <v>1911</v>
      </c>
      <c r="F9072" s="42"/>
      <c r="G9072" s="54" t="s">
        <v>85</v>
      </c>
      <c r="H9072" s="43" t="s">
        <v>25</v>
      </c>
      <c r="I9072" s="43" t="s">
        <v>86</v>
      </c>
      <c r="J9072" s="43" t="s">
        <v>26</v>
      </c>
      <c r="K9072" s="4"/>
    </row>
    <row r="9073" ht="24.0" customHeight="1">
      <c r="A9073" s="56" t="s">
        <v>1913</v>
      </c>
      <c r="B9073" s="58" t="s">
        <v>2681</v>
      </c>
      <c r="C9073" s="56" t="s">
        <v>265</v>
      </c>
      <c r="D9073" s="56" t="s">
        <v>2682</v>
      </c>
      <c r="E9073" s="66" t="s">
        <v>2332</v>
      </c>
      <c r="F9073" s="42"/>
      <c r="G9073" s="57" t="s">
        <v>2070</v>
      </c>
      <c r="H9073" s="67">
        <v>1.0</v>
      </c>
      <c r="I9073" s="59">
        <v>3.81</v>
      </c>
      <c r="J9073" s="59">
        <v>3.81</v>
      </c>
      <c r="K9073" s="4"/>
    </row>
    <row r="9074" ht="15.0" customHeight="1">
      <c r="A9074" s="39" t="s">
        <v>23</v>
      </c>
      <c r="B9074" s="43" t="s">
        <v>83</v>
      </c>
      <c r="C9074" s="39" t="s">
        <v>84</v>
      </c>
      <c r="D9074" s="39" t="s">
        <v>24</v>
      </c>
      <c r="E9074" s="40" t="s">
        <v>1911</v>
      </c>
      <c r="F9074" s="42"/>
      <c r="G9074" s="54" t="s">
        <v>85</v>
      </c>
      <c r="H9074" s="43" t="s">
        <v>25</v>
      </c>
      <c r="I9074" s="43" t="s">
        <v>86</v>
      </c>
      <c r="J9074" s="43" t="s">
        <v>26</v>
      </c>
      <c r="K9074" s="4"/>
    </row>
    <row r="9075" ht="24.0" customHeight="1">
      <c r="A9075" s="77" t="s">
        <v>1940</v>
      </c>
      <c r="B9075" s="78" t="s">
        <v>2684</v>
      </c>
      <c r="C9075" s="77" t="s">
        <v>265</v>
      </c>
      <c r="D9075" s="77" t="s">
        <v>2685</v>
      </c>
      <c r="E9075" s="79" t="s">
        <v>1943</v>
      </c>
      <c r="F9075" s="42"/>
      <c r="G9075" s="80" t="s">
        <v>106</v>
      </c>
      <c r="H9075" s="81">
        <v>0.0011</v>
      </c>
      <c r="I9075" s="82" t="s">
        <v>2686</v>
      </c>
      <c r="J9075" s="86" t="s">
        <v>2415</v>
      </c>
      <c r="K9075" s="4"/>
    </row>
    <row r="9076" ht="25.5" customHeight="1">
      <c r="A9076" s="77" t="s">
        <v>1940</v>
      </c>
      <c r="B9076" s="78" t="s">
        <v>2404</v>
      </c>
      <c r="C9076" s="77" t="s">
        <v>265</v>
      </c>
      <c r="D9076" s="77" t="s">
        <v>2405</v>
      </c>
      <c r="E9076" s="79" t="s">
        <v>1972</v>
      </c>
      <c r="F9076" s="42"/>
      <c r="G9076" s="80" t="s">
        <v>106</v>
      </c>
      <c r="H9076" s="81">
        <v>0.1018</v>
      </c>
      <c r="I9076" s="82" t="s">
        <v>2406</v>
      </c>
      <c r="J9076" s="86" t="s">
        <v>2687</v>
      </c>
      <c r="K9076" s="4"/>
    </row>
    <row r="9077" ht="24.0" customHeight="1">
      <c r="A9077" s="77" t="s">
        <v>1940</v>
      </c>
      <c r="B9077" s="78" t="s">
        <v>2378</v>
      </c>
      <c r="C9077" s="77" t="s">
        <v>265</v>
      </c>
      <c r="D9077" s="77" t="s">
        <v>2379</v>
      </c>
      <c r="E9077" s="79" t="s">
        <v>1943</v>
      </c>
      <c r="F9077" s="42"/>
      <c r="G9077" s="80" t="s">
        <v>106</v>
      </c>
      <c r="H9077" s="81">
        <v>0.0015</v>
      </c>
      <c r="I9077" s="82" t="s">
        <v>2380</v>
      </c>
      <c r="J9077" s="86" t="s">
        <v>2688</v>
      </c>
      <c r="K9077" s="4"/>
    </row>
    <row r="9078" ht="24.0" customHeight="1">
      <c r="A9078" s="77" t="s">
        <v>1940</v>
      </c>
      <c r="B9078" s="78" t="s">
        <v>2412</v>
      </c>
      <c r="C9078" s="77" t="s">
        <v>265</v>
      </c>
      <c r="D9078" s="77" t="s">
        <v>2413</v>
      </c>
      <c r="E9078" s="79" t="s">
        <v>1972</v>
      </c>
      <c r="F9078" s="42"/>
      <c r="G9078" s="80" t="s">
        <v>106</v>
      </c>
      <c r="H9078" s="81">
        <v>0.0045</v>
      </c>
      <c r="I9078" s="82" t="s">
        <v>2414</v>
      </c>
      <c r="J9078" s="86" t="s">
        <v>2689</v>
      </c>
      <c r="K9078" s="4"/>
    </row>
    <row r="9079" ht="24.0" customHeight="1">
      <c r="A9079" s="77" t="s">
        <v>1940</v>
      </c>
      <c r="B9079" s="78" t="s">
        <v>2396</v>
      </c>
      <c r="C9079" s="77" t="s">
        <v>265</v>
      </c>
      <c r="D9079" s="77" t="s">
        <v>2397</v>
      </c>
      <c r="E9079" s="79" t="s">
        <v>1943</v>
      </c>
      <c r="F9079" s="42"/>
      <c r="G9079" s="80" t="s">
        <v>106</v>
      </c>
      <c r="H9079" s="81">
        <v>0.1018</v>
      </c>
      <c r="I9079" s="82" t="s">
        <v>2398</v>
      </c>
      <c r="J9079" s="86" t="s">
        <v>2690</v>
      </c>
      <c r="K9079" s="4"/>
    </row>
    <row r="9080" ht="24.0" customHeight="1">
      <c r="A9080" s="77" t="s">
        <v>1940</v>
      </c>
      <c r="B9080" s="78" t="s">
        <v>2691</v>
      </c>
      <c r="C9080" s="77" t="s">
        <v>265</v>
      </c>
      <c r="D9080" s="77" t="s">
        <v>2692</v>
      </c>
      <c r="E9080" s="79" t="s">
        <v>1943</v>
      </c>
      <c r="F9080" s="42"/>
      <c r="G9080" s="80" t="s">
        <v>106</v>
      </c>
      <c r="H9080" s="81">
        <v>4.0E-4</v>
      </c>
      <c r="I9080" s="82" t="s">
        <v>2693</v>
      </c>
      <c r="J9080" s="86" t="s">
        <v>2359</v>
      </c>
      <c r="K9080" s="4"/>
    </row>
    <row r="9081" ht="24.0" customHeight="1">
      <c r="A9081" s="77" t="s">
        <v>1940</v>
      </c>
      <c r="B9081" s="78" t="s">
        <v>2694</v>
      </c>
      <c r="C9081" s="77" t="s">
        <v>265</v>
      </c>
      <c r="D9081" s="77" t="s">
        <v>2695</v>
      </c>
      <c r="E9081" s="79" t="s">
        <v>1943</v>
      </c>
      <c r="F9081" s="42"/>
      <c r="G9081" s="80" t="s">
        <v>106</v>
      </c>
      <c r="H9081" s="81">
        <v>4.0E-4</v>
      </c>
      <c r="I9081" s="82" t="s">
        <v>2696</v>
      </c>
      <c r="J9081" s="86" t="s">
        <v>2395</v>
      </c>
      <c r="K9081" s="4"/>
    </row>
    <row r="9082" ht="24.0" customHeight="1">
      <c r="A9082" s="77" t="s">
        <v>1940</v>
      </c>
      <c r="B9082" s="78" t="s">
        <v>2697</v>
      </c>
      <c r="C9082" s="77" t="s">
        <v>265</v>
      </c>
      <c r="D9082" s="77" t="s">
        <v>2698</v>
      </c>
      <c r="E9082" s="79" t="s">
        <v>1943</v>
      </c>
      <c r="F9082" s="42"/>
      <c r="G9082" s="80" t="s">
        <v>106</v>
      </c>
      <c r="H9082" s="81">
        <v>1.0E-4</v>
      </c>
      <c r="I9082" s="82" t="s">
        <v>2699</v>
      </c>
      <c r="J9082" s="86" t="s">
        <v>2351</v>
      </c>
      <c r="K9082" s="4"/>
    </row>
    <row r="9083" ht="24.0" customHeight="1">
      <c r="A9083" s="77" t="s">
        <v>1940</v>
      </c>
      <c r="B9083" s="78" t="s">
        <v>2407</v>
      </c>
      <c r="C9083" s="77" t="s">
        <v>265</v>
      </c>
      <c r="D9083" s="77" t="s">
        <v>2408</v>
      </c>
      <c r="E9083" s="79" t="s">
        <v>1943</v>
      </c>
      <c r="F9083" s="42"/>
      <c r="G9083" s="80" t="s">
        <v>106</v>
      </c>
      <c r="H9083" s="81">
        <v>0.0045</v>
      </c>
      <c r="I9083" s="82" t="s">
        <v>2186</v>
      </c>
      <c r="J9083" s="86" t="s">
        <v>2395</v>
      </c>
      <c r="K9083" s="4"/>
    </row>
    <row r="9084" ht="24.0" customHeight="1">
      <c r="A9084" s="77" t="s">
        <v>1940</v>
      </c>
      <c r="B9084" s="78" t="s">
        <v>2700</v>
      </c>
      <c r="C9084" s="77" t="s">
        <v>265</v>
      </c>
      <c r="D9084" s="77" t="s">
        <v>2701</v>
      </c>
      <c r="E9084" s="79" t="s">
        <v>1943</v>
      </c>
      <c r="F9084" s="42"/>
      <c r="G9084" s="80" t="s">
        <v>106</v>
      </c>
      <c r="H9084" s="81">
        <v>6.0E-4</v>
      </c>
      <c r="I9084" s="82" t="s">
        <v>2702</v>
      </c>
      <c r="J9084" s="86" t="s">
        <v>2395</v>
      </c>
      <c r="K9084" s="4"/>
    </row>
    <row r="9085" ht="24.0" customHeight="1">
      <c r="A9085" s="77" t="s">
        <v>1940</v>
      </c>
      <c r="B9085" s="78" t="s">
        <v>2703</v>
      </c>
      <c r="C9085" s="77" t="s">
        <v>265</v>
      </c>
      <c r="D9085" s="77" t="s">
        <v>2704</v>
      </c>
      <c r="E9085" s="79" t="s">
        <v>1943</v>
      </c>
      <c r="F9085" s="42"/>
      <c r="G9085" s="80" t="s">
        <v>106</v>
      </c>
      <c r="H9085" s="81">
        <v>1.0E-4</v>
      </c>
      <c r="I9085" s="82" t="s">
        <v>2705</v>
      </c>
      <c r="J9085" s="86" t="s">
        <v>2351</v>
      </c>
      <c r="K9085" s="4"/>
    </row>
    <row r="9086" ht="24.0" customHeight="1">
      <c r="A9086" s="77" t="s">
        <v>1940</v>
      </c>
      <c r="B9086" s="78" t="s">
        <v>2388</v>
      </c>
      <c r="C9086" s="77" t="s">
        <v>265</v>
      </c>
      <c r="D9086" s="77" t="s">
        <v>2389</v>
      </c>
      <c r="E9086" s="79" t="s">
        <v>1943</v>
      </c>
      <c r="F9086" s="42"/>
      <c r="G9086" s="80" t="s">
        <v>106</v>
      </c>
      <c r="H9086" s="81">
        <v>0.0654</v>
      </c>
      <c r="I9086" s="82" t="s">
        <v>2390</v>
      </c>
      <c r="J9086" s="86" t="s">
        <v>2688</v>
      </c>
      <c r="K9086" s="4"/>
    </row>
    <row r="9087" ht="24.0" customHeight="1">
      <c r="A9087" s="77" t="s">
        <v>1940</v>
      </c>
      <c r="B9087" s="78" t="s">
        <v>2400</v>
      </c>
      <c r="C9087" s="77" t="s">
        <v>265</v>
      </c>
      <c r="D9087" s="77" t="s">
        <v>2401</v>
      </c>
      <c r="E9087" s="79" t="s">
        <v>1972</v>
      </c>
      <c r="F9087" s="42"/>
      <c r="G9087" s="80" t="s">
        <v>2402</v>
      </c>
      <c r="H9087" s="81">
        <v>4.0E-4</v>
      </c>
      <c r="I9087" s="82" t="s">
        <v>2403</v>
      </c>
      <c r="J9087" s="86" t="s">
        <v>2178</v>
      </c>
      <c r="K9087" s="4"/>
    </row>
    <row r="9088" ht="24.0" customHeight="1">
      <c r="A9088" s="77" t="s">
        <v>1940</v>
      </c>
      <c r="B9088" s="78" t="s">
        <v>2368</v>
      </c>
      <c r="C9088" s="77" t="s">
        <v>265</v>
      </c>
      <c r="D9088" s="77" t="s">
        <v>2369</v>
      </c>
      <c r="E9088" s="79" t="s">
        <v>1943</v>
      </c>
      <c r="F9088" s="42"/>
      <c r="G9088" s="80" t="s">
        <v>2370</v>
      </c>
      <c r="H9088" s="81">
        <v>8.0E-4</v>
      </c>
      <c r="I9088" s="82" t="s">
        <v>2371</v>
      </c>
      <c r="J9088" s="86" t="s">
        <v>2351</v>
      </c>
      <c r="K9088" s="4"/>
    </row>
    <row r="9089" ht="24.0" customHeight="1">
      <c r="A9089" s="77" t="s">
        <v>1940</v>
      </c>
      <c r="B9089" s="78" t="s">
        <v>2360</v>
      </c>
      <c r="C9089" s="77" t="s">
        <v>265</v>
      </c>
      <c r="D9089" s="77" t="s">
        <v>2361</v>
      </c>
      <c r="E9089" s="79" t="s">
        <v>1943</v>
      </c>
      <c r="F9089" s="42"/>
      <c r="G9089" s="80" t="s">
        <v>106</v>
      </c>
      <c r="H9089" s="81">
        <v>0.0045</v>
      </c>
      <c r="I9089" s="82" t="s">
        <v>2362</v>
      </c>
      <c r="J9089" s="86" t="s">
        <v>2706</v>
      </c>
      <c r="K9089" s="4"/>
    </row>
    <row r="9090" ht="25.5" customHeight="1">
      <c r="A9090" s="77" t="s">
        <v>1940</v>
      </c>
      <c r="B9090" s="78" t="s">
        <v>2372</v>
      </c>
      <c r="C9090" s="77" t="s">
        <v>122</v>
      </c>
      <c r="D9090" s="77" t="s">
        <v>2373</v>
      </c>
      <c r="E9090" s="79" t="s">
        <v>1943</v>
      </c>
      <c r="F9090" s="42"/>
      <c r="G9090" s="80" t="s">
        <v>98</v>
      </c>
      <c r="H9090" s="81">
        <v>2.0E-4</v>
      </c>
      <c r="I9090" s="82" t="s">
        <v>2374</v>
      </c>
      <c r="J9090" s="86" t="s">
        <v>2351</v>
      </c>
      <c r="K9090" s="4"/>
    </row>
    <row r="9091" ht="24.0" customHeight="1">
      <c r="A9091" s="77" t="s">
        <v>1940</v>
      </c>
      <c r="B9091" s="78" t="s">
        <v>2355</v>
      </c>
      <c r="C9091" s="77" t="s">
        <v>122</v>
      </c>
      <c r="D9091" s="77" t="s">
        <v>2356</v>
      </c>
      <c r="E9091" s="79" t="s">
        <v>1943</v>
      </c>
      <c r="F9091" s="42"/>
      <c r="G9091" s="80" t="s">
        <v>2357</v>
      </c>
      <c r="H9091" s="81">
        <v>0.0023</v>
      </c>
      <c r="I9091" s="82" t="s">
        <v>2358</v>
      </c>
      <c r="J9091" s="86" t="s">
        <v>2395</v>
      </c>
      <c r="K9091" s="4"/>
    </row>
    <row r="9092" ht="24.0" customHeight="1">
      <c r="A9092" s="77" t="s">
        <v>1940</v>
      </c>
      <c r="B9092" s="78" t="s">
        <v>2707</v>
      </c>
      <c r="C9092" s="77" t="s">
        <v>265</v>
      </c>
      <c r="D9092" s="77" t="s">
        <v>2708</v>
      </c>
      <c r="E9092" s="79" t="s">
        <v>1943</v>
      </c>
      <c r="F9092" s="42"/>
      <c r="G9092" s="80" t="s">
        <v>106</v>
      </c>
      <c r="H9092" s="81">
        <v>7.0E-4</v>
      </c>
      <c r="I9092" s="82" t="s">
        <v>2709</v>
      </c>
      <c r="J9092" s="86" t="s">
        <v>2359</v>
      </c>
      <c r="K9092" s="4"/>
    </row>
    <row r="9093" ht="25.5" customHeight="1">
      <c r="A9093" s="77" t="s">
        <v>1940</v>
      </c>
      <c r="B9093" s="78" t="s">
        <v>2364</v>
      </c>
      <c r="C9093" s="77" t="s">
        <v>122</v>
      </c>
      <c r="D9093" s="77" t="s">
        <v>2365</v>
      </c>
      <c r="E9093" s="79" t="s">
        <v>1943</v>
      </c>
      <c r="F9093" s="42"/>
      <c r="G9093" s="80" t="s">
        <v>2357</v>
      </c>
      <c r="H9093" s="81">
        <v>8.0E-4</v>
      </c>
      <c r="I9093" s="82" t="s">
        <v>2366</v>
      </c>
      <c r="J9093" s="86" t="s">
        <v>2440</v>
      </c>
      <c r="K9093" s="4"/>
    </row>
    <row r="9094" ht="25.5" customHeight="1">
      <c r="A9094" s="77" t="s">
        <v>1940</v>
      </c>
      <c r="B9094" s="78" t="s">
        <v>2409</v>
      </c>
      <c r="C9094" s="77" t="s">
        <v>265</v>
      </c>
      <c r="D9094" s="77" t="s">
        <v>2410</v>
      </c>
      <c r="E9094" s="79" t="s">
        <v>1943</v>
      </c>
      <c r="F9094" s="42"/>
      <c r="G9094" s="80" t="s">
        <v>106</v>
      </c>
      <c r="H9094" s="81">
        <v>6.0E-4</v>
      </c>
      <c r="I9094" s="82" t="s">
        <v>2411</v>
      </c>
      <c r="J9094" s="86" t="s">
        <v>2351</v>
      </c>
      <c r="K9094" s="4"/>
    </row>
    <row r="9095" ht="24.0" customHeight="1">
      <c r="A9095" s="77" t="s">
        <v>1940</v>
      </c>
      <c r="B9095" s="78" t="s">
        <v>2392</v>
      </c>
      <c r="C9095" s="77" t="s">
        <v>265</v>
      </c>
      <c r="D9095" s="77" t="s">
        <v>2393</v>
      </c>
      <c r="E9095" s="79" t="s">
        <v>1943</v>
      </c>
      <c r="F9095" s="42"/>
      <c r="G9095" s="80" t="s">
        <v>106</v>
      </c>
      <c r="H9095" s="81">
        <v>0.0018</v>
      </c>
      <c r="I9095" s="82" t="s">
        <v>2394</v>
      </c>
      <c r="J9095" s="86" t="s">
        <v>2415</v>
      </c>
      <c r="K9095" s="4"/>
    </row>
    <row r="9096" ht="39.75" customHeight="1">
      <c r="A9096" s="87" t="s">
        <v>2347</v>
      </c>
      <c r="B9096" s="41"/>
      <c r="C9096" s="41"/>
      <c r="D9096" s="41"/>
      <c r="E9096" s="41"/>
      <c r="F9096" s="41"/>
      <c r="G9096" s="41"/>
      <c r="H9096" s="41"/>
      <c r="I9096" s="41"/>
      <c r="J9096" s="42"/>
      <c r="K9096" s="4"/>
    </row>
    <row r="9097" ht="15.0" customHeight="1">
      <c r="A9097" s="39" t="s">
        <v>23</v>
      </c>
      <c r="B9097" s="43" t="s">
        <v>83</v>
      </c>
      <c r="C9097" s="39" t="s">
        <v>84</v>
      </c>
      <c r="D9097" s="39" t="s">
        <v>24</v>
      </c>
      <c r="E9097" s="40" t="s">
        <v>1911</v>
      </c>
      <c r="F9097" s="42"/>
      <c r="G9097" s="54" t="s">
        <v>85</v>
      </c>
      <c r="H9097" s="43" t="s">
        <v>25</v>
      </c>
      <c r="I9097" s="43" t="s">
        <v>86</v>
      </c>
      <c r="J9097" s="43" t="s">
        <v>26</v>
      </c>
      <c r="K9097" s="4"/>
    </row>
    <row r="9098" ht="24.0" customHeight="1">
      <c r="A9098" s="77" t="s">
        <v>1940</v>
      </c>
      <c r="B9098" s="78" t="s">
        <v>2684</v>
      </c>
      <c r="C9098" s="77" t="s">
        <v>265</v>
      </c>
      <c r="D9098" s="77" t="s">
        <v>2685</v>
      </c>
      <c r="E9098" s="79" t="s">
        <v>1943</v>
      </c>
      <c r="F9098" s="42"/>
      <c r="G9098" s="80" t="s">
        <v>106</v>
      </c>
      <c r="H9098" s="81">
        <v>0.0011</v>
      </c>
      <c r="I9098" s="82" t="s">
        <v>2686</v>
      </c>
      <c r="J9098" s="86" t="s">
        <v>2415</v>
      </c>
      <c r="K9098" s="4"/>
    </row>
    <row r="9099" ht="25.5" customHeight="1">
      <c r="A9099" s="77" t="s">
        <v>1940</v>
      </c>
      <c r="B9099" s="78" t="s">
        <v>2404</v>
      </c>
      <c r="C9099" s="77" t="s">
        <v>265</v>
      </c>
      <c r="D9099" s="77" t="s">
        <v>2405</v>
      </c>
      <c r="E9099" s="79" t="s">
        <v>1972</v>
      </c>
      <c r="F9099" s="42"/>
      <c r="G9099" s="80" t="s">
        <v>106</v>
      </c>
      <c r="H9099" s="81">
        <v>0.1018</v>
      </c>
      <c r="I9099" s="82" t="s">
        <v>2406</v>
      </c>
      <c r="J9099" s="86" t="s">
        <v>2687</v>
      </c>
      <c r="K9099" s="4"/>
    </row>
    <row r="9100" ht="24.0" customHeight="1">
      <c r="A9100" s="77" t="s">
        <v>1940</v>
      </c>
      <c r="B9100" s="78" t="s">
        <v>2378</v>
      </c>
      <c r="C9100" s="77" t="s">
        <v>265</v>
      </c>
      <c r="D9100" s="77" t="s">
        <v>2379</v>
      </c>
      <c r="E9100" s="79" t="s">
        <v>1943</v>
      </c>
      <c r="F9100" s="42"/>
      <c r="G9100" s="80" t="s">
        <v>106</v>
      </c>
      <c r="H9100" s="81">
        <v>0.0015</v>
      </c>
      <c r="I9100" s="82" t="s">
        <v>2380</v>
      </c>
      <c r="J9100" s="86" t="s">
        <v>2688</v>
      </c>
      <c r="K9100" s="4"/>
    </row>
    <row r="9101" ht="24.0" customHeight="1">
      <c r="A9101" s="77" t="s">
        <v>1940</v>
      </c>
      <c r="B9101" s="78" t="s">
        <v>2412</v>
      </c>
      <c r="C9101" s="77" t="s">
        <v>265</v>
      </c>
      <c r="D9101" s="77" t="s">
        <v>2413</v>
      </c>
      <c r="E9101" s="79" t="s">
        <v>1972</v>
      </c>
      <c r="F9101" s="42"/>
      <c r="G9101" s="80" t="s">
        <v>106</v>
      </c>
      <c r="H9101" s="81">
        <v>0.0045</v>
      </c>
      <c r="I9101" s="82" t="s">
        <v>2414</v>
      </c>
      <c r="J9101" s="86" t="s">
        <v>2689</v>
      </c>
      <c r="K9101" s="4"/>
    </row>
    <row r="9102" ht="24.0" customHeight="1">
      <c r="A9102" s="77" t="s">
        <v>1940</v>
      </c>
      <c r="B9102" s="78" t="s">
        <v>2396</v>
      </c>
      <c r="C9102" s="77" t="s">
        <v>265</v>
      </c>
      <c r="D9102" s="77" t="s">
        <v>2397</v>
      </c>
      <c r="E9102" s="79" t="s">
        <v>1943</v>
      </c>
      <c r="F9102" s="42"/>
      <c r="G9102" s="80" t="s">
        <v>106</v>
      </c>
      <c r="H9102" s="81">
        <v>0.1018</v>
      </c>
      <c r="I9102" s="82" t="s">
        <v>2398</v>
      </c>
      <c r="J9102" s="86" t="s">
        <v>2690</v>
      </c>
      <c r="K9102" s="4"/>
    </row>
    <row r="9103" ht="24.0" customHeight="1">
      <c r="A9103" s="77" t="s">
        <v>1940</v>
      </c>
      <c r="B9103" s="78" t="s">
        <v>2691</v>
      </c>
      <c r="C9103" s="77" t="s">
        <v>265</v>
      </c>
      <c r="D9103" s="77" t="s">
        <v>2692</v>
      </c>
      <c r="E9103" s="79" t="s">
        <v>1943</v>
      </c>
      <c r="F9103" s="42"/>
      <c r="G9103" s="80" t="s">
        <v>106</v>
      </c>
      <c r="H9103" s="81">
        <v>4.0E-4</v>
      </c>
      <c r="I9103" s="82" t="s">
        <v>2693</v>
      </c>
      <c r="J9103" s="86" t="s">
        <v>2359</v>
      </c>
      <c r="K9103" s="4"/>
    </row>
    <row r="9104" ht="24.0" customHeight="1">
      <c r="A9104" s="77" t="s">
        <v>1940</v>
      </c>
      <c r="B9104" s="78" t="s">
        <v>2694</v>
      </c>
      <c r="C9104" s="77" t="s">
        <v>265</v>
      </c>
      <c r="D9104" s="77" t="s">
        <v>2695</v>
      </c>
      <c r="E9104" s="79" t="s">
        <v>1943</v>
      </c>
      <c r="F9104" s="42"/>
      <c r="G9104" s="80" t="s">
        <v>106</v>
      </c>
      <c r="H9104" s="81">
        <v>4.0E-4</v>
      </c>
      <c r="I9104" s="82" t="s">
        <v>2696</v>
      </c>
      <c r="J9104" s="86" t="s">
        <v>2395</v>
      </c>
      <c r="K9104" s="4"/>
    </row>
    <row r="9105" ht="24.0" customHeight="1">
      <c r="A9105" s="77" t="s">
        <v>1940</v>
      </c>
      <c r="B9105" s="78" t="s">
        <v>2697</v>
      </c>
      <c r="C9105" s="77" t="s">
        <v>265</v>
      </c>
      <c r="D9105" s="77" t="s">
        <v>2698</v>
      </c>
      <c r="E9105" s="79" t="s">
        <v>1943</v>
      </c>
      <c r="F9105" s="42"/>
      <c r="G9105" s="80" t="s">
        <v>106</v>
      </c>
      <c r="H9105" s="81">
        <v>1.0E-4</v>
      </c>
      <c r="I9105" s="82" t="s">
        <v>2699</v>
      </c>
      <c r="J9105" s="86" t="s">
        <v>2351</v>
      </c>
      <c r="K9105" s="4"/>
    </row>
    <row r="9106" ht="24.0" customHeight="1">
      <c r="A9106" s="77" t="s">
        <v>1940</v>
      </c>
      <c r="B9106" s="78" t="s">
        <v>2407</v>
      </c>
      <c r="C9106" s="77" t="s">
        <v>265</v>
      </c>
      <c r="D9106" s="77" t="s">
        <v>2408</v>
      </c>
      <c r="E9106" s="79" t="s">
        <v>1943</v>
      </c>
      <c r="F9106" s="42"/>
      <c r="G9106" s="80" t="s">
        <v>106</v>
      </c>
      <c r="H9106" s="81">
        <v>0.0045</v>
      </c>
      <c r="I9106" s="82" t="s">
        <v>2186</v>
      </c>
      <c r="J9106" s="86" t="s">
        <v>2395</v>
      </c>
      <c r="K9106" s="4"/>
    </row>
    <row r="9107" ht="24.0" customHeight="1">
      <c r="A9107" s="77" t="s">
        <v>1940</v>
      </c>
      <c r="B9107" s="78" t="s">
        <v>2700</v>
      </c>
      <c r="C9107" s="77" t="s">
        <v>265</v>
      </c>
      <c r="D9107" s="77" t="s">
        <v>2701</v>
      </c>
      <c r="E9107" s="79" t="s">
        <v>1943</v>
      </c>
      <c r="F9107" s="42"/>
      <c r="G9107" s="80" t="s">
        <v>106</v>
      </c>
      <c r="H9107" s="81">
        <v>6.0E-4</v>
      </c>
      <c r="I9107" s="82" t="s">
        <v>2702</v>
      </c>
      <c r="J9107" s="86" t="s">
        <v>2395</v>
      </c>
      <c r="K9107" s="4"/>
    </row>
    <row r="9108" ht="24.0" customHeight="1">
      <c r="A9108" s="77" t="s">
        <v>1940</v>
      </c>
      <c r="B9108" s="78" t="s">
        <v>2703</v>
      </c>
      <c r="C9108" s="77" t="s">
        <v>265</v>
      </c>
      <c r="D9108" s="77" t="s">
        <v>2704</v>
      </c>
      <c r="E9108" s="79" t="s">
        <v>1943</v>
      </c>
      <c r="F9108" s="42"/>
      <c r="G9108" s="80" t="s">
        <v>106</v>
      </c>
      <c r="H9108" s="81">
        <v>1.0E-4</v>
      </c>
      <c r="I9108" s="82" t="s">
        <v>2705</v>
      </c>
      <c r="J9108" s="86" t="s">
        <v>2351</v>
      </c>
      <c r="K9108" s="4"/>
    </row>
    <row r="9109" ht="24.0" customHeight="1">
      <c r="A9109" s="77" t="s">
        <v>1940</v>
      </c>
      <c r="B9109" s="78" t="s">
        <v>2388</v>
      </c>
      <c r="C9109" s="77" t="s">
        <v>265</v>
      </c>
      <c r="D9109" s="77" t="s">
        <v>2389</v>
      </c>
      <c r="E9109" s="79" t="s">
        <v>1943</v>
      </c>
      <c r="F9109" s="42"/>
      <c r="G9109" s="80" t="s">
        <v>106</v>
      </c>
      <c r="H9109" s="81">
        <v>0.0654</v>
      </c>
      <c r="I9109" s="82" t="s">
        <v>2390</v>
      </c>
      <c r="J9109" s="86" t="s">
        <v>2688</v>
      </c>
      <c r="K9109" s="4"/>
    </row>
    <row r="9110" ht="24.0" customHeight="1">
      <c r="A9110" s="77" t="s">
        <v>1940</v>
      </c>
      <c r="B9110" s="78" t="s">
        <v>2400</v>
      </c>
      <c r="C9110" s="77" t="s">
        <v>265</v>
      </c>
      <c r="D9110" s="77" t="s">
        <v>2401</v>
      </c>
      <c r="E9110" s="79" t="s">
        <v>1972</v>
      </c>
      <c r="F9110" s="42"/>
      <c r="G9110" s="80" t="s">
        <v>2402</v>
      </c>
      <c r="H9110" s="81">
        <v>4.0E-4</v>
      </c>
      <c r="I9110" s="82" t="s">
        <v>2403</v>
      </c>
      <c r="J9110" s="86" t="s">
        <v>2178</v>
      </c>
      <c r="K9110" s="4"/>
    </row>
    <row r="9111" ht="24.0" customHeight="1">
      <c r="A9111" s="77" t="s">
        <v>1940</v>
      </c>
      <c r="B9111" s="78" t="s">
        <v>2368</v>
      </c>
      <c r="C9111" s="77" t="s">
        <v>265</v>
      </c>
      <c r="D9111" s="77" t="s">
        <v>2369</v>
      </c>
      <c r="E9111" s="79" t="s">
        <v>1943</v>
      </c>
      <c r="F9111" s="42"/>
      <c r="G9111" s="80" t="s">
        <v>2370</v>
      </c>
      <c r="H9111" s="81">
        <v>8.0E-4</v>
      </c>
      <c r="I9111" s="82" t="s">
        <v>2371</v>
      </c>
      <c r="J9111" s="86" t="s">
        <v>2351</v>
      </c>
      <c r="K9111" s="4"/>
    </row>
    <row r="9112" ht="24.0" customHeight="1">
      <c r="A9112" s="77" t="s">
        <v>1940</v>
      </c>
      <c r="B9112" s="78" t="s">
        <v>2360</v>
      </c>
      <c r="C9112" s="77" t="s">
        <v>265</v>
      </c>
      <c r="D9112" s="77" t="s">
        <v>2361</v>
      </c>
      <c r="E9112" s="79" t="s">
        <v>1943</v>
      </c>
      <c r="F9112" s="42"/>
      <c r="G9112" s="80" t="s">
        <v>106</v>
      </c>
      <c r="H9112" s="81">
        <v>0.0045</v>
      </c>
      <c r="I9112" s="82" t="s">
        <v>2362</v>
      </c>
      <c r="J9112" s="86" t="s">
        <v>2706</v>
      </c>
      <c r="K9112" s="4"/>
    </row>
    <row r="9113" ht="25.5" customHeight="1">
      <c r="A9113" s="77" t="s">
        <v>1940</v>
      </c>
      <c r="B9113" s="78" t="s">
        <v>2372</v>
      </c>
      <c r="C9113" s="77" t="s">
        <v>122</v>
      </c>
      <c r="D9113" s="77" t="s">
        <v>2373</v>
      </c>
      <c r="E9113" s="79" t="s">
        <v>1943</v>
      </c>
      <c r="F9113" s="42"/>
      <c r="G9113" s="80" t="s">
        <v>98</v>
      </c>
      <c r="H9113" s="81">
        <v>2.0E-4</v>
      </c>
      <c r="I9113" s="82" t="s">
        <v>2374</v>
      </c>
      <c r="J9113" s="86" t="s">
        <v>2351</v>
      </c>
      <c r="K9113" s="4"/>
    </row>
    <row r="9114" ht="24.0" customHeight="1">
      <c r="A9114" s="77" t="s">
        <v>1940</v>
      </c>
      <c r="B9114" s="78" t="s">
        <v>2355</v>
      </c>
      <c r="C9114" s="77" t="s">
        <v>122</v>
      </c>
      <c r="D9114" s="77" t="s">
        <v>2356</v>
      </c>
      <c r="E9114" s="79" t="s">
        <v>1943</v>
      </c>
      <c r="F9114" s="42"/>
      <c r="G9114" s="80" t="s">
        <v>2357</v>
      </c>
      <c r="H9114" s="81">
        <v>0.0023</v>
      </c>
      <c r="I9114" s="82" t="s">
        <v>2358</v>
      </c>
      <c r="J9114" s="86" t="s">
        <v>2395</v>
      </c>
      <c r="K9114" s="4"/>
    </row>
    <row r="9115" ht="24.0" customHeight="1">
      <c r="A9115" s="77" t="s">
        <v>1940</v>
      </c>
      <c r="B9115" s="78" t="s">
        <v>2707</v>
      </c>
      <c r="C9115" s="77" t="s">
        <v>265</v>
      </c>
      <c r="D9115" s="77" t="s">
        <v>2708</v>
      </c>
      <c r="E9115" s="79" t="s">
        <v>1943</v>
      </c>
      <c r="F9115" s="42"/>
      <c r="G9115" s="80" t="s">
        <v>106</v>
      </c>
      <c r="H9115" s="81">
        <v>7.0E-4</v>
      </c>
      <c r="I9115" s="82" t="s">
        <v>2709</v>
      </c>
      <c r="J9115" s="86" t="s">
        <v>2359</v>
      </c>
      <c r="K9115" s="4"/>
    </row>
    <row r="9116" ht="25.5" customHeight="1">
      <c r="A9116" s="77" t="s">
        <v>1940</v>
      </c>
      <c r="B9116" s="78" t="s">
        <v>2364</v>
      </c>
      <c r="C9116" s="77" t="s">
        <v>122</v>
      </c>
      <c r="D9116" s="77" t="s">
        <v>2365</v>
      </c>
      <c r="E9116" s="79" t="s">
        <v>1943</v>
      </c>
      <c r="F9116" s="42"/>
      <c r="G9116" s="80" t="s">
        <v>2357</v>
      </c>
      <c r="H9116" s="81">
        <v>8.0E-4</v>
      </c>
      <c r="I9116" s="82" t="s">
        <v>2366</v>
      </c>
      <c r="J9116" s="86" t="s">
        <v>2440</v>
      </c>
      <c r="K9116" s="4"/>
    </row>
    <row r="9117" ht="25.5" customHeight="1">
      <c r="A9117" s="77" t="s">
        <v>1940</v>
      </c>
      <c r="B9117" s="78" t="s">
        <v>2409</v>
      </c>
      <c r="C9117" s="77" t="s">
        <v>265</v>
      </c>
      <c r="D9117" s="77" t="s">
        <v>2410</v>
      </c>
      <c r="E9117" s="79" t="s">
        <v>1943</v>
      </c>
      <c r="F9117" s="42"/>
      <c r="G9117" s="80" t="s">
        <v>106</v>
      </c>
      <c r="H9117" s="81">
        <v>6.0E-4</v>
      </c>
      <c r="I9117" s="82" t="s">
        <v>2411</v>
      </c>
      <c r="J9117" s="86" t="s">
        <v>2351</v>
      </c>
      <c r="K9117" s="4"/>
    </row>
    <row r="9118" ht="24.0" customHeight="1">
      <c r="A9118" s="77" t="s">
        <v>1940</v>
      </c>
      <c r="B9118" s="78" t="s">
        <v>2392</v>
      </c>
      <c r="C9118" s="77" t="s">
        <v>265</v>
      </c>
      <c r="D9118" s="77" t="s">
        <v>2393</v>
      </c>
      <c r="E9118" s="79" t="s">
        <v>1943</v>
      </c>
      <c r="F9118" s="42"/>
      <c r="G9118" s="80" t="s">
        <v>106</v>
      </c>
      <c r="H9118" s="81">
        <v>0.0018</v>
      </c>
      <c r="I9118" s="82" t="s">
        <v>2394</v>
      </c>
      <c r="J9118" s="86" t="s">
        <v>2415</v>
      </c>
      <c r="K9118" s="4"/>
    </row>
    <row r="9119" ht="13.5" customHeight="1">
      <c r="A9119" s="64"/>
      <c r="B9119" s="64"/>
      <c r="C9119" s="64"/>
      <c r="D9119" s="64"/>
      <c r="E9119" s="64" t="s">
        <v>1935</v>
      </c>
      <c r="F9119" s="74">
        <v>0.0</v>
      </c>
      <c r="G9119" s="64" t="s">
        <v>1936</v>
      </c>
      <c r="H9119" s="74">
        <v>0.0</v>
      </c>
      <c r="I9119" s="64" t="s">
        <v>1937</v>
      </c>
      <c r="J9119" s="74">
        <v>0.0</v>
      </c>
      <c r="K9119" s="4"/>
    </row>
    <row r="9120" ht="13.5" customHeight="1">
      <c r="A9120" s="64"/>
      <c r="B9120" s="64"/>
      <c r="C9120" s="64"/>
      <c r="D9120" s="64"/>
      <c r="E9120" s="64" t="s">
        <v>1938</v>
      </c>
      <c r="F9120" s="74">
        <v>0.89</v>
      </c>
      <c r="G9120" s="64"/>
      <c r="H9120" s="75" t="s">
        <v>1939</v>
      </c>
      <c r="I9120" s="34"/>
      <c r="J9120" s="74">
        <v>4.7</v>
      </c>
      <c r="K9120" s="4"/>
    </row>
    <row r="9121" ht="0.75" customHeight="1">
      <c r="A9121" s="76"/>
      <c r="B9121" s="76"/>
      <c r="C9121" s="76"/>
      <c r="D9121" s="76"/>
      <c r="E9121" s="76"/>
      <c r="F9121" s="76"/>
      <c r="G9121" s="76"/>
      <c r="H9121" s="76"/>
      <c r="I9121" s="76"/>
      <c r="J9121" s="76"/>
      <c r="K9121" s="4"/>
    </row>
    <row r="9122" ht="18.0" customHeight="1">
      <c r="A9122" s="39"/>
      <c r="B9122" s="43" t="s">
        <v>83</v>
      </c>
      <c r="C9122" s="39" t="s">
        <v>84</v>
      </c>
      <c r="D9122" s="39" t="s">
        <v>24</v>
      </c>
      <c r="E9122" s="40" t="s">
        <v>1911</v>
      </c>
      <c r="F9122" s="42"/>
      <c r="G9122" s="54" t="s">
        <v>85</v>
      </c>
      <c r="H9122" s="43" t="s">
        <v>25</v>
      </c>
      <c r="I9122" s="43" t="s">
        <v>86</v>
      </c>
      <c r="J9122" s="43" t="s">
        <v>26</v>
      </c>
      <c r="K9122" s="4"/>
    </row>
    <row r="9123" ht="24.0" customHeight="1">
      <c r="A9123" s="56" t="s">
        <v>1913</v>
      </c>
      <c r="B9123" s="58" t="s">
        <v>3394</v>
      </c>
      <c r="C9123" s="56" t="s">
        <v>265</v>
      </c>
      <c r="D9123" s="56" t="s">
        <v>3395</v>
      </c>
      <c r="E9123" s="66" t="s">
        <v>2332</v>
      </c>
      <c r="F9123" s="42"/>
      <c r="G9123" s="57" t="s">
        <v>2070</v>
      </c>
      <c r="H9123" s="67">
        <v>1.0</v>
      </c>
      <c r="I9123" s="59">
        <v>3.88</v>
      </c>
      <c r="J9123" s="59">
        <v>3.88</v>
      </c>
      <c r="K9123" s="4"/>
    </row>
    <row r="9124" ht="15.0" customHeight="1">
      <c r="A9124" s="39" t="s">
        <v>23</v>
      </c>
      <c r="B9124" s="43" t="s">
        <v>83</v>
      </c>
      <c r="C9124" s="39" t="s">
        <v>84</v>
      </c>
      <c r="D9124" s="39" t="s">
        <v>24</v>
      </c>
      <c r="E9124" s="40" t="s">
        <v>1911</v>
      </c>
      <c r="F9124" s="42"/>
      <c r="G9124" s="54" t="s">
        <v>85</v>
      </c>
      <c r="H9124" s="43" t="s">
        <v>25</v>
      </c>
      <c r="I9124" s="43" t="s">
        <v>86</v>
      </c>
      <c r="J9124" s="43" t="s">
        <v>26</v>
      </c>
      <c r="K9124" s="4"/>
    </row>
    <row r="9125" ht="24.0" customHeight="1">
      <c r="A9125" s="77" t="s">
        <v>1940</v>
      </c>
      <c r="B9125" s="78" t="s">
        <v>2412</v>
      </c>
      <c r="C9125" s="77" t="s">
        <v>265</v>
      </c>
      <c r="D9125" s="77" t="s">
        <v>2413</v>
      </c>
      <c r="E9125" s="79" t="s">
        <v>1972</v>
      </c>
      <c r="F9125" s="42"/>
      <c r="G9125" s="80" t="s">
        <v>106</v>
      </c>
      <c r="H9125" s="81">
        <v>0.0045</v>
      </c>
      <c r="I9125" s="82" t="s">
        <v>2414</v>
      </c>
      <c r="J9125" s="86" t="s">
        <v>2689</v>
      </c>
      <c r="K9125" s="4"/>
    </row>
    <row r="9126" ht="25.5" customHeight="1">
      <c r="A9126" s="77" t="s">
        <v>1940</v>
      </c>
      <c r="B9126" s="78" t="s">
        <v>2372</v>
      </c>
      <c r="C9126" s="77" t="s">
        <v>122</v>
      </c>
      <c r="D9126" s="77" t="s">
        <v>2373</v>
      </c>
      <c r="E9126" s="79" t="s">
        <v>1943</v>
      </c>
      <c r="F9126" s="42"/>
      <c r="G9126" s="80" t="s">
        <v>98</v>
      </c>
      <c r="H9126" s="81">
        <v>2.0E-4</v>
      </c>
      <c r="I9126" s="82" t="s">
        <v>2374</v>
      </c>
      <c r="J9126" s="86" t="s">
        <v>2351</v>
      </c>
      <c r="K9126" s="4"/>
    </row>
    <row r="9127" ht="24.0" customHeight="1">
      <c r="A9127" s="77" t="s">
        <v>1940</v>
      </c>
      <c r="B9127" s="78" t="s">
        <v>2425</v>
      </c>
      <c r="C9127" s="77" t="s">
        <v>265</v>
      </c>
      <c r="D9127" s="77" t="s">
        <v>2426</v>
      </c>
      <c r="E9127" s="79" t="s">
        <v>1943</v>
      </c>
      <c r="F9127" s="42"/>
      <c r="G9127" s="80" t="s">
        <v>106</v>
      </c>
      <c r="H9127" s="81">
        <v>2.0E-4</v>
      </c>
      <c r="I9127" s="82" t="s">
        <v>2427</v>
      </c>
      <c r="J9127" s="86" t="s">
        <v>2351</v>
      </c>
      <c r="K9127" s="4"/>
    </row>
    <row r="9128" ht="24.0" customHeight="1">
      <c r="A9128" s="77" t="s">
        <v>1940</v>
      </c>
      <c r="B9128" s="78" t="s">
        <v>2407</v>
      </c>
      <c r="C9128" s="77" t="s">
        <v>265</v>
      </c>
      <c r="D9128" s="77" t="s">
        <v>2408</v>
      </c>
      <c r="E9128" s="79" t="s">
        <v>1943</v>
      </c>
      <c r="F9128" s="42"/>
      <c r="G9128" s="80" t="s">
        <v>106</v>
      </c>
      <c r="H9128" s="81">
        <v>0.0045</v>
      </c>
      <c r="I9128" s="82" t="s">
        <v>2186</v>
      </c>
      <c r="J9128" s="86" t="s">
        <v>2395</v>
      </c>
      <c r="K9128" s="4"/>
    </row>
    <row r="9129" ht="25.5" customHeight="1">
      <c r="A9129" s="77" t="s">
        <v>1940</v>
      </c>
      <c r="B9129" s="78" t="s">
        <v>2422</v>
      </c>
      <c r="C9129" s="77" t="s">
        <v>265</v>
      </c>
      <c r="D9129" s="77" t="s">
        <v>2423</v>
      </c>
      <c r="E9129" s="79" t="s">
        <v>1943</v>
      </c>
      <c r="F9129" s="42"/>
      <c r="G9129" s="80" t="s">
        <v>106</v>
      </c>
      <c r="H9129" s="81">
        <v>2.0E-4</v>
      </c>
      <c r="I9129" s="82" t="s">
        <v>2424</v>
      </c>
      <c r="J9129" s="86" t="s">
        <v>2415</v>
      </c>
      <c r="K9129" s="4"/>
    </row>
    <row r="9130" ht="24.0" customHeight="1">
      <c r="A9130" s="77" t="s">
        <v>1940</v>
      </c>
      <c r="B9130" s="78" t="s">
        <v>2360</v>
      </c>
      <c r="C9130" s="77" t="s">
        <v>265</v>
      </c>
      <c r="D9130" s="77" t="s">
        <v>2361</v>
      </c>
      <c r="E9130" s="79" t="s">
        <v>1943</v>
      </c>
      <c r="F9130" s="42"/>
      <c r="G9130" s="80" t="s">
        <v>106</v>
      </c>
      <c r="H9130" s="81">
        <v>0.0045</v>
      </c>
      <c r="I9130" s="82" t="s">
        <v>2362</v>
      </c>
      <c r="J9130" s="86" t="s">
        <v>2706</v>
      </c>
      <c r="K9130" s="4"/>
    </row>
    <row r="9131" ht="24.0" customHeight="1">
      <c r="A9131" s="77" t="s">
        <v>1940</v>
      </c>
      <c r="B9131" s="78" t="s">
        <v>2355</v>
      </c>
      <c r="C9131" s="77" t="s">
        <v>122</v>
      </c>
      <c r="D9131" s="77" t="s">
        <v>2356</v>
      </c>
      <c r="E9131" s="79" t="s">
        <v>1943</v>
      </c>
      <c r="F9131" s="42"/>
      <c r="G9131" s="80" t="s">
        <v>2357</v>
      </c>
      <c r="H9131" s="81">
        <v>0.0023</v>
      </c>
      <c r="I9131" s="82" t="s">
        <v>2358</v>
      </c>
      <c r="J9131" s="86" t="s">
        <v>2395</v>
      </c>
      <c r="K9131" s="4"/>
    </row>
    <row r="9132" ht="24.0" customHeight="1">
      <c r="A9132" s="77" t="s">
        <v>1940</v>
      </c>
      <c r="B9132" s="78" t="s">
        <v>2368</v>
      </c>
      <c r="C9132" s="77" t="s">
        <v>265</v>
      </c>
      <c r="D9132" s="77" t="s">
        <v>2369</v>
      </c>
      <c r="E9132" s="79" t="s">
        <v>1943</v>
      </c>
      <c r="F9132" s="42"/>
      <c r="G9132" s="80" t="s">
        <v>2370</v>
      </c>
      <c r="H9132" s="81">
        <v>8.0E-4</v>
      </c>
      <c r="I9132" s="82" t="s">
        <v>2371</v>
      </c>
      <c r="J9132" s="86" t="s">
        <v>2351</v>
      </c>
      <c r="K9132" s="4"/>
    </row>
    <row r="9133" ht="25.5" customHeight="1">
      <c r="A9133" s="77" t="s">
        <v>1940</v>
      </c>
      <c r="B9133" s="78" t="s">
        <v>2404</v>
      </c>
      <c r="C9133" s="77" t="s">
        <v>265</v>
      </c>
      <c r="D9133" s="77" t="s">
        <v>2405</v>
      </c>
      <c r="E9133" s="79" t="s">
        <v>1972</v>
      </c>
      <c r="F9133" s="42"/>
      <c r="G9133" s="80" t="s">
        <v>106</v>
      </c>
      <c r="H9133" s="81">
        <v>0.1018</v>
      </c>
      <c r="I9133" s="82" t="s">
        <v>2406</v>
      </c>
      <c r="J9133" s="86" t="s">
        <v>2687</v>
      </c>
      <c r="K9133" s="4"/>
    </row>
    <row r="9134" ht="24.0" customHeight="1">
      <c r="A9134" s="77" t="s">
        <v>1940</v>
      </c>
      <c r="B9134" s="78" t="s">
        <v>2428</v>
      </c>
      <c r="C9134" s="77" t="s">
        <v>265</v>
      </c>
      <c r="D9134" s="77" t="s">
        <v>2429</v>
      </c>
      <c r="E9134" s="79" t="s">
        <v>1943</v>
      </c>
      <c r="F9134" s="42"/>
      <c r="G9134" s="80" t="s">
        <v>106</v>
      </c>
      <c r="H9134" s="81">
        <v>3.0E-4</v>
      </c>
      <c r="I9134" s="82" t="s">
        <v>2430</v>
      </c>
      <c r="J9134" s="86" t="s">
        <v>2351</v>
      </c>
      <c r="K9134" s="4"/>
    </row>
    <row r="9135" ht="24.0" customHeight="1">
      <c r="A9135" s="77" t="s">
        <v>1940</v>
      </c>
      <c r="B9135" s="78" t="s">
        <v>2396</v>
      </c>
      <c r="C9135" s="77" t="s">
        <v>265</v>
      </c>
      <c r="D9135" s="77" t="s">
        <v>2397</v>
      </c>
      <c r="E9135" s="79" t="s">
        <v>1943</v>
      </c>
      <c r="F9135" s="42"/>
      <c r="G9135" s="80" t="s">
        <v>106</v>
      </c>
      <c r="H9135" s="81">
        <v>0.1018</v>
      </c>
      <c r="I9135" s="82" t="s">
        <v>2398</v>
      </c>
      <c r="J9135" s="86" t="s">
        <v>2690</v>
      </c>
      <c r="K9135" s="4"/>
    </row>
    <row r="9136" ht="24.0" customHeight="1">
      <c r="A9136" s="77" t="s">
        <v>1940</v>
      </c>
      <c r="B9136" s="78" t="s">
        <v>2400</v>
      </c>
      <c r="C9136" s="77" t="s">
        <v>265</v>
      </c>
      <c r="D9136" s="77" t="s">
        <v>2401</v>
      </c>
      <c r="E9136" s="79" t="s">
        <v>1972</v>
      </c>
      <c r="F9136" s="42"/>
      <c r="G9136" s="80" t="s">
        <v>2402</v>
      </c>
      <c r="H9136" s="81">
        <v>4.0E-4</v>
      </c>
      <c r="I9136" s="82" t="s">
        <v>2403</v>
      </c>
      <c r="J9136" s="86" t="s">
        <v>2178</v>
      </c>
      <c r="K9136" s="4"/>
    </row>
    <row r="9137" ht="25.5" customHeight="1">
      <c r="A9137" s="77" t="s">
        <v>1940</v>
      </c>
      <c r="B9137" s="78" t="s">
        <v>2364</v>
      </c>
      <c r="C9137" s="77" t="s">
        <v>122</v>
      </c>
      <c r="D9137" s="77" t="s">
        <v>2365</v>
      </c>
      <c r="E9137" s="79" t="s">
        <v>1943</v>
      </c>
      <c r="F9137" s="42"/>
      <c r="G9137" s="80" t="s">
        <v>2357</v>
      </c>
      <c r="H9137" s="81">
        <v>8.0E-4</v>
      </c>
      <c r="I9137" s="82" t="s">
        <v>2366</v>
      </c>
      <c r="J9137" s="86" t="s">
        <v>2440</v>
      </c>
      <c r="K9137" s="4"/>
    </row>
    <row r="9138" ht="25.5" customHeight="1">
      <c r="A9138" s="77" t="s">
        <v>1940</v>
      </c>
      <c r="B9138" s="78" t="s">
        <v>2409</v>
      </c>
      <c r="C9138" s="77" t="s">
        <v>265</v>
      </c>
      <c r="D9138" s="77" t="s">
        <v>2410</v>
      </c>
      <c r="E9138" s="79" t="s">
        <v>1943</v>
      </c>
      <c r="F9138" s="42"/>
      <c r="G9138" s="80" t="s">
        <v>106</v>
      </c>
      <c r="H9138" s="81">
        <v>6.0E-4</v>
      </c>
      <c r="I9138" s="82" t="s">
        <v>2411</v>
      </c>
      <c r="J9138" s="86" t="s">
        <v>2351</v>
      </c>
      <c r="K9138" s="4"/>
    </row>
    <row r="9139" ht="24.0" customHeight="1">
      <c r="A9139" s="77" t="s">
        <v>1940</v>
      </c>
      <c r="B9139" s="78" t="s">
        <v>2419</v>
      </c>
      <c r="C9139" s="77" t="s">
        <v>265</v>
      </c>
      <c r="D9139" s="77" t="s">
        <v>2420</v>
      </c>
      <c r="E9139" s="79" t="s">
        <v>1943</v>
      </c>
      <c r="F9139" s="42"/>
      <c r="G9139" s="80" t="s">
        <v>106</v>
      </c>
      <c r="H9139" s="81">
        <v>1.0E-4</v>
      </c>
      <c r="I9139" s="82" t="s">
        <v>2421</v>
      </c>
      <c r="J9139" s="86" t="s">
        <v>2351</v>
      </c>
      <c r="K9139" s="4"/>
    </row>
    <row r="9140" ht="24.0" customHeight="1">
      <c r="A9140" s="77" t="s">
        <v>1940</v>
      </c>
      <c r="B9140" s="78" t="s">
        <v>2392</v>
      </c>
      <c r="C9140" s="77" t="s">
        <v>265</v>
      </c>
      <c r="D9140" s="77" t="s">
        <v>2393</v>
      </c>
      <c r="E9140" s="79" t="s">
        <v>1943</v>
      </c>
      <c r="F9140" s="42"/>
      <c r="G9140" s="80" t="s">
        <v>106</v>
      </c>
      <c r="H9140" s="81">
        <v>0.0018</v>
      </c>
      <c r="I9140" s="82" t="s">
        <v>2394</v>
      </c>
      <c r="J9140" s="86" t="s">
        <v>2415</v>
      </c>
      <c r="K9140" s="4"/>
    </row>
    <row r="9141" ht="24.0" customHeight="1">
      <c r="A9141" s="77" t="s">
        <v>1940</v>
      </c>
      <c r="B9141" s="78" t="s">
        <v>2388</v>
      </c>
      <c r="C9141" s="77" t="s">
        <v>265</v>
      </c>
      <c r="D9141" s="77" t="s">
        <v>2389</v>
      </c>
      <c r="E9141" s="79" t="s">
        <v>1943</v>
      </c>
      <c r="F9141" s="42"/>
      <c r="G9141" s="80" t="s">
        <v>106</v>
      </c>
      <c r="H9141" s="81">
        <v>0.0941</v>
      </c>
      <c r="I9141" s="82" t="s">
        <v>2390</v>
      </c>
      <c r="J9141" s="86" t="s">
        <v>3954</v>
      </c>
      <c r="K9141" s="4"/>
    </row>
    <row r="9142" ht="24.0" customHeight="1">
      <c r="A9142" s="77" t="s">
        <v>1940</v>
      </c>
      <c r="B9142" s="78" t="s">
        <v>2378</v>
      </c>
      <c r="C9142" s="77" t="s">
        <v>265</v>
      </c>
      <c r="D9142" s="77" t="s">
        <v>2379</v>
      </c>
      <c r="E9142" s="79" t="s">
        <v>1943</v>
      </c>
      <c r="F9142" s="42"/>
      <c r="G9142" s="80" t="s">
        <v>106</v>
      </c>
      <c r="H9142" s="81">
        <v>0.0015</v>
      </c>
      <c r="I9142" s="82" t="s">
        <v>2380</v>
      </c>
      <c r="J9142" s="86" t="s">
        <v>2688</v>
      </c>
      <c r="K9142" s="4"/>
    </row>
    <row r="9143" ht="39.75" customHeight="1">
      <c r="A9143" s="87" t="s">
        <v>2347</v>
      </c>
      <c r="B9143" s="41"/>
      <c r="C9143" s="41"/>
      <c r="D9143" s="41"/>
      <c r="E9143" s="41"/>
      <c r="F9143" s="41"/>
      <c r="G9143" s="41"/>
      <c r="H9143" s="41"/>
      <c r="I9143" s="41"/>
      <c r="J9143" s="42"/>
      <c r="K9143" s="4"/>
    </row>
    <row r="9144" ht="15.0" customHeight="1">
      <c r="A9144" s="39" t="s">
        <v>23</v>
      </c>
      <c r="B9144" s="43" t="s">
        <v>83</v>
      </c>
      <c r="C9144" s="39" t="s">
        <v>84</v>
      </c>
      <c r="D9144" s="39" t="s">
        <v>24</v>
      </c>
      <c r="E9144" s="40" t="s">
        <v>1911</v>
      </c>
      <c r="F9144" s="42"/>
      <c r="G9144" s="54" t="s">
        <v>85</v>
      </c>
      <c r="H9144" s="43" t="s">
        <v>25</v>
      </c>
      <c r="I9144" s="43" t="s">
        <v>86</v>
      </c>
      <c r="J9144" s="43" t="s">
        <v>26</v>
      </c>
      <c r="K9144" s="4"/>
    </row>
    <row r="9145" ht="24.0" customHeight="1">
      <c r="A9145" s="77" t="s">
        <v>1940</v>
      </c>
      <c r="B9145" s="78" t="s">
        <v>2412</v>
      </c>
      <c r="C9145" s="77" t="s">
        <v>265</v>
      </c>
      <c r="D9145" s="77" t="s">
        <v>2413</v>
      </c>
      <c r="E9145" s="79" t="s">
        <v>1972</v>
      </c>
      <c r="F9145" s="42"/>
      <c r="G9145" s="80" t="s">
        <v>106</v>
      </c>
      <c r="H9145" s="81">
        <v>0.0045</v>
      </c>
      <c r="I9145" s="82" t="s">
        <v>2414</v>
      </c>
      <c r="J9145" s="86" t="s">
        <v>2689</v>
      </c>
      <c r="K9145" s="4"/>
    </row>
    <row r="9146" ht="25.5" customHeight="1">
      <c r="A9146" s="77" t="s">
        <v>1940</v>
      </c>
      <c r="B9146" s="78" t="s">
        <v>2372</v>
      </c>
      <c r="C9146" s="77" t="s">
        <v>122</v>
      </c>
      <c r="D9146" s="77" t="s">
        <v>2373</v>
      </c>
      <c r="E9146" s="79" t="s">
        <v>1943</v>
      </c>
      <c r="F9146" s="42"/>
      <c r="G9146" s="80" t="s">
        <v>98</v>
      </c>
      <c r="H9146" s="81">
        <v>2.0E-4</v>
      </c>
      <c r="I9146" s="82" t="s">
        <v>2374</v>
      </c>
      <c r="J9146" s="86" t="s">
        <v>2351</v>
      </c>
      <c r="K9146" s="4"/>
    </row>
    <row r="9147" ht="24.0" customHeight="1">
      <c r="A9147" s="77" t="s">
        <v>1940</v>
      </c>
      <c r="B9147" s="78" t="s">
        <v>2425</v>
      </c>
      <c r="C9147" s="77" t="s">
        <v>265</v>
      </c>
      <c r="D9147" s="77" t="s">
        <v>2426</v>
      </c>
      <c r="E9147" s="79" t="s">
        <v>1943</v>
      </c>
      <c r="F9147" s="42"/>
      <c r="G9147" s="80" t="s">
        <v>106</v>
      </c>
      <c r="H9147" s="81">
        <v>2.0E-4</v>
      </c>
      <c r="I9147" s="82" t="s">
        <v>2427</v>
      </c>
      <c r="J9147" s="86" t="s">
        <v>2351</v>
      </c>
      <c r="K9147" s="4"/>
    </row>
    <row r="9148" ht="24.0" customHeight="1">
      <c r="A9148" s="77" t="s">
        <v>1940</v>
      </c>
      <c r="B9148" s="78" t="s">
        <v>2407</v>
      </c>
      <c r="C9148" s="77" t="s">
        <v>265</v>
      </c>
      <c r="D9148" s="77" t="s">
        <v>2408</v>
      </c>
      <c r="E9148" s="79" t="s">
        <v>1943</v>
      </c>
      <c r="F9148" s="42"/>
      <c r="G9148" s="80" t="s">
        <v>106</v>
      </c>
      <c r="H9148" s="81">
        <v>0.0045</v>
      </c>
      <c r="I9148" s="82" t="s">
        <v>2186</v>
      </c>
      <c r="J9148" s="86" t="s">
        <v>2395</v>
      </c>
      <c r="K9148" s="4"/>
    </row>
    <row r="9149" ht="25.5" customHeight="1">
      <c r="A9149" s="77" t="s">
        <v>1940</v>
      </c>
      <c r="B9149" s="78" t="s">
        <v>2422</v>
      </c>
      <c r="C9149" s="77" t="s">
        <v>265</v>
      </c>
      <c r="D9149" s="77" t="s">
        <v>2423</v>
      </c>
      <c r="E9149" s="79" t="s">
        <v>1943</v>
      </c>
      <c r="F9149" s="42"/>
      <c r="G9149" s="80" t="s">
        <v>106</v>
      </c>
      <c r="H9149" s="81">
        <v>2.0E-4</v>
      </c>
      <c r="I9149" s="82" t="s">
        <v>2424</v>
      </c>
      <c r="J9149" s="86" t="s">
        <v>2415</v>
      </c>
      <c r="K9149" s="4"/>
    </row>
    <row r="9150" ht="24.0" customHeight="1">
      <c r="A9150" s="77" t="s">
        <v>1940</v>
      </c>
      <c r="B9150" s="78" t="s">
        <v>2360</v>
      </c>
      <c r="C9150" s="77" t="s">
        <v>265</v>
      </c>
      <c r="D9150" s="77" t="s">
        <v>2361</v>
      </c>
      <c r="E9150" s="79" t="s">
        <v>1943</v>
      </c>
      <c r="F9150" s="42"/>
      <c r="G9150" s="80" t="s">
        <v>106</v>
      </c>
      <c r="H9150" s="81">
        <v>0.0045</v>
      </c>
      <c r="I9150" s="82" t="s">
        <v>2362</v>
      </c>
      <c r="J9150" s="86" t="s">
        <v>2706</v>
      </c>
      <c r="K9150" s="4"/>
    </row>
    <row r="9151" ht="24.0" customHeight="1">
      <c r="A9151" s="77" t="s">
        <v>1940</v>
      </c>
      <c r="B9151" s="78" t="s">
        <v>2355</v>
      </c>
      <c r="C9151" s="77" t="s">
        <v>122</v>
      </c>
      <c r="D9151" s="77" t="s">
        <v>2356</v>
      </c>
      <c r="E9151" s="79" t="s">
        <v>1943</v>
      </c>
      <c r="F9151" s="42"/>
      <c r="G9151" s="80" t="s">
        <v>2357</v>
      </c>
      <c r="H9151" s="81">
        <v>0.0023</v>
      </c>
      <c r="I9151" s="82" t="s">
        <v>2358</v>
      </c>
      <c r="J9151" s="86" t="s">
        <v>2395</v>
      </c>
      <c r="K9151" s="4"/>
    </row>
    <row r="9152" ht="24.0" customHeight="1">
      <c r="A9152" s="77" t="s">
        <v>1940</v>
      </c>
      <c r="B9152" s="78" t="s">
        <v>2368</v>
      </c>
      <c r="C9152" s="77" t="s">
        <v>265</v>
      </c>
      <c r="D9152" s="77" t="s">
        <v>2369</v>
      </c>
      <c r="E9152" s="79" t="s">
        <v>1943</v>
      </c>
      <c r="F9152" s="42"/>
      <c r="G9152" s="80" t="s">
        <v>2370</v>
      </c>
      <c r="H9152" s="81">
        <v>8.0E-4</v>
      </c>
      <c r="I9152" s="82" t="s">
        <v>2371</v>
      </c>
      <c r="J9152" s="86" t="s">
        <v>2351</v>
      </c>
      <c r="K9152" s="4"/>
    </row>
    <row r="9153" ht="25.5" customHeight="1">
      <c r="A9153" s="77" t="s">
        <v>1940</v>
      </c>
      <c r="B9153" s="78" t="s">
        <v>2404</v>
      </c>
      <c r="C9153" s="77" t="s">
        <v>265</v>
      </c>
      <c r="D9153" s="77" t="s">
        <v>2405</v>
      </c>
      <c r="E9153" s="79" t="s">
        <v>1972</v>
      </c>
      <c r="F9153" s="42"/>
      <c r="G9153" s="80" t="s">
        <v>106</v>
      </c>
      <c r="H9153" s="81">
        <v>0.1018</v>
      </c>
      <c r="I9153" s="82" t="s">
        <v>2406</v>
      </c>
      <c r="J9153" s="86" t="s">
        <v>2687</v>
      </c>
      <c r="K9153" s="4"/>
    </row>
    <row r="9154" ht="24.0" customHeight="1">
      <c r="A9154" s="77" t="s">
        <v>1940</v>
      </c>
      <c r="B9154" s="78" t="s">
        <v>2428</v>
      </c>
      <c r="C9154" s="77" t="s">
        <v>265</v>
      </c>
      <c r="D9154" s="77" t="s">
        <v>2429</v>
      </c>
      <c r="E9154" s="79" t="s">
        <v>1943</v>
      </c>
      <c r="F9154" s="42"/>
      <c r="G9154" s="80" t="s">
        <v>106</v>
      </c>
      <c r="H9154" s="81">
        <v>3.0E-4</v>
      </c>
      <c r="I9154" s="82" t="s">
        <v>2430</v>
      </c>
      <c r="J9154" s="86" t="s">
        <v>2351</v>
      </c>
      <c r="K9154" s="4"/>
    </row>
    <row r="9155" ht="24.0" customHeight="1">
      <c r="A9155" s="77" t="s">
        <v>1940</v>
      </c>
      <c r="B9155" s="78" t="s">
        <v>2396</v>
      </c>
      <c r="C9155" s="77" t="s">
        <v>265</v>
      </c>
      <c r="D9155" s="77" t="s">
        <v>2397</v>
      </c>
      <c r="E9155" s="79" t="s">
        <v>1943</v>
      </c>
      <c r="F9155" s="42"/>
      <c r="G9155" s="80" t="s">
        <v>106</v>
      </c>
      <c r="H9155" s="81">
        <v>0.1018</v>
      </c>
      <c r="I9155" s="82" t="s">
        <v>2398</v>
      </c>
      <c r="J9155" s="86" t="s">
        <v>2690</v>
      </c>
      <c r="K9155" s="4"/>
    </row>
    <row r="9156" ht="24.0" customHeight="1">
      <c r="A9156" s="77" t="s">
        <v>1940</v>
      </c>
      <c r="B9156" s="78" t="s">
        <v>2400</v>
      </c>
      <c r="C9156" s="77" t="s">
        <v>265</v>
      </c>
      <c r="D9156" s="77" t="s">
        <v>2401</v>
      </c>
      <c r="E9156" s="79" t="s">
        <v>1972</v>
      </c>
      <c r="F9156" s="42"/>
      <c r="G9156" s="80" t="s">
        <v>2402</v>
      </c>
      <c r="H9156" s="81">
        <v>4.0E-4</v>
      </c>
      <c r="I9156" s="82" t="s">
        <v>2403</v>
      </c>
      <c r="J9156" s="86" t="s">
        <v>2178</v>
      </c>
      <c r="K9156" s="4"/>
    </row>
    <row r="9157" ht="25.5" customHeight="1">
      <c r="A9157" s="77" t="s">
        <v>1940</v>
      </c>
      <c r="B9157" s="78" t="s">
        <v>2364</v>
      </c>
      <c r="C9157" s="77" t="s">
        <v>122</v>
      </c>
      <c r="D9157" s="77" t="s">
        <v>2365</v>
      </c>
      <c r="E9157" s="79" t="s">
        <v>1943</v>
      </c>
      <c r="F9157" s="42"/>
      <c r="G9157" s="80" t="s">
        <v>2357</v>
      </c>
      <c r="H9157" s="81">
        <v>8.0E-4</v>
      </c>
      <c r="I9157" s="82" t="s">
        <v>2366</v>
      </c>
      <c r="J9157" s="86" t="s">
        <v>2440</v>
      </c>
      <c r="K9157" s="4"/>
    </row>
    <row r="9158" ht="25.5" customHeight="1">
      <c r="A9158" s="77" t="s">
        <v>1940</v>
      </c>
      <c r="B9158" s="78" t="s">
        <v>2409</v>
      </c>
      <c r="C9158" s="77" t="s">
        <v>265</v>
      </c>
      <c r="D9158" s="77" t="s">
        <v>2410</v>
      </c>
      <c r="E9158" s="79" t="s">
        <v>1943</v>
      </c>
      <c r="F9158" s="42"/>
      <c r="G9158" s="80" t="s">
        <v>106</v>
      </c>
      <c r="H9158" s="81">
        <v>6.0E-4</v>
      </c>
      <c r="I9158" s="82" t="s">
        <v>2411</v>
      </c>
      <c r="J9158" s="86" t="s">
        <v>2351</v>
      </c>
      <c r="K9158" s="4"/>
    </row>
    <row r="9159" ht="24.0" customHeight="1">
      <c r="A9159" s="77" t="s">
        <v>1940</v>
      </c>
      <c r="B9159" s="78" t="s">
        <v>2419</v>
      </c>
      <c r="C9159" s="77" t="s">
        <v>265</v>
      </c>
      <c r="D9159" s="77" t="s">
        <v>2420</v>
      </c>
      <c r="E9159" s="79" t="s">
        <v>1943</v>
      </c>
      <c r="F9159" s="42"/>
      <c r="G9159" s="80" t="s">
        <v>106</v>
      </c>
      <c r="H9159" s="81">
        <v>1.0E-4</v>
      </c>
      <c r="I9159" s="82" t="s">
        <v>2421</v>
      </c>
      <c r="J9159" s="86" t="s">
        <v>2351</v>
      </c>
      <c r="K9159" s="4"/>
    </row>
    <row r="9160" ht="24.0" customHeight="1">
      <c r="A9160" s="77" t="s">
        <v>1940</v>
      </c>
      <c r="B9160" s="78" t="s">
        <v>2392</v>
      </c>
      <c r="C9160" s="77" t="s">
        <v>265</v>
      </c>
      <c r="D9160" s="77" t="s">
        <v>2393</v>
      </c>
      <c r="E9160" s="79" t="s">
        <v>1943</v>
      </c>
      <c r="F9160" s="42"/>
      <c r="G9160" s="80" t="s">
        <v>106</v>
      </c>
      <c r="H9160" s="81">
        <v>0.0018</v>
      </c>
      <c r="I9160" s="82" t="s">
        <v>2394</v>
      </c>
      <c r="J9160" s="86" t="s">
        <v>2415</v>
      </c>
      <c r="K9160" s="4"/>
    </row>
    <row r="9161" ht="24.0" customHeight="1">
      <c r="A9161" s="77" t="s">
        <v>1940</v>
      </c>
      <c r="B9161" s="78" t="s">
        <v>2388</v>
      </c>
      <c r="C9161" s="77" t="s">
        <v>265</v>
      </c>
      <c r="D9161" s="77" t="s">
        <v>2389</v>
      </c>
      <c r="E9161" s="79" t="s">
        <v>1943</v>
      </c>
      <c r="F9161" s="42"/>
      <c r="G9161" s="80" t="s">
        <v>106</v>
      </c>
      <c r="H9161" s="81">
        <v>0.0941</v>
      </c>
      <c r="I9161" s="82" t="s">
        <v>2390</v>
      </c>
      <c r="J9161" s="86" t="s">
        <v>3954</v>
      </c>
      <c r="K9161" s="4"/>
    </row>
    <row r="9162" ht="24.0" customHeight="1">
      <c r="A9162" s="77" t="s">
        <v>1940</v>
      </c>
      <c r="B9162" s="78" t="s">
        <v>2378</v>
      </c>
      <c r="C9162" s="77" t="s">
        <v>265</v>
      </c>
      <c r="D9162" s="77" t="s">
        <v>2379</v>
      </c>
      <c r="E9162" s="79" t="s">
        <v>1943</v>
      </c>
      <c r="F9162" s="42"/>
      <c r="G9162" s="80" t="s">
        <v>106</v>
      </c>
      <c r="H9162" s="81">
        <v>0.0015</v>
      </c>
      <c r="I9162" s="82" t="s">
        <v>2380</v>
      </c>
      <c r="J9162" s="86" t="s">
        <v>2688</v>
      </c>
      <c r="K9162" s="4"/>
    </row>
    <row r="9163" ht="13.5" customHeight="1">
      <c r="A9163" s="64"/>
      <c r="B9163" s="64"/>
      <c r="C9163" s="64"/>
      <c r="D9163" s="64"/>
      <c r="E9163" s="64" t="s">
        <v>1935</v>
      </c>
      <c r="F9163" s="74">
        <v>0.0</v>
      </c>
      <c r="G9163" s="64" t="s">
        <v>1936</v>
      </c>
      <c r="H9163" s="74">
        <v>0.0</v>
      </c>
      <c r="I9163" s="64" t="s">
        <v>1937</v>
      </c>
      <c r="J9163" s="74">
        <v>0.0</v>
      </c>
      <c r="K9163" s="4"/>
    </row>
    <row r="9164" ht="13.5" customHeight="1">
      <c r="A9164" s="64"/>
      <c r="B9164" s="64"/>
      <c r="C9164" s="64"/>
      <c r="D9164" s="64"/>
      <c r="E9164" s="64" t="s">
        <v>1938</v>
      </c>
      <c r="F9164" s="74">
        <v>0.91</v>
      </c>
      <c r="G9164" s="64"/>
      <c r="H9164" s="75" t="s">
        <v>1939</v>
      </c>
      <c r="I9164" s="34"/>
      <c r="J9164" s="74">
        <v>4.79</v>
      </c>
      <c r="K9164" s="4"/>
    </row>
    <row r="9165" ht="0.75" customHeight="1">
      <c r="A9165" s="76"/>
      <c r="B9165" s="76"/>
      <c r="C9165" s="76"/>
      <c r="D9165" s="76"/>
      <c r="E9165" s="76"/>
      <c r="F9165" s="76"/>
      <c r="G9165" s="76"/>
      <c r="H9165" s="76"/>
      <c r="I9165" s="76"/>
      <c r="J9165" s="76"/>
      <c r="K9165" s="4"/>
    </row>
    <row r="9166" ht="18.0" customHeight="1">
      <c r="A9166" s="39"/>
      <c r="B9166" s="43" t="s">
        <v>83</v>
      </c>
      <c r="C9166" s="39" t="s">
        <v>84</v>
      </c>
      <c r="D9166" s="39" t="s">
        <v>24</v>
      </c>
      <c r="E9166" s="40" t="s">
        <v>1911</v>
      </c>
      <c r="F9166" s="42"/>
      <c r="G9166" s="54" t="s">
        <v>85</v>
      </c>
      <c r="H9166" s="43" t="s">
        <v>25</v>
      </c>
      <c r="I9166" s="43" t="s">
        <v>86</v>
      </c>
      <c r="J9166" s="43" t="s">
        <v>26</v>
      </c>
      <c r="K9166" s="4"/>
    </row>
    <row r="9167" ht="24.0" customHeight="1">
      <c r="A9167" s="56" t="s">
        <v>1913</v>
      </c>
      <c r="B9167" s="58" t="s">
        <v>2861</v>
      </c>
      <c r="C9167" s="56" t="s">
        <v>265</v>
      </c>
      <c r="D9167" s="56" t="s">
        <v>2862</v>
      </c>
      <c r="E9167" s="66" t="s">
        <v>2332</v>
      </c>
      <c r="F9167" s="42"/>
      <c r="G9167" s="57" t="s">
        <v>2070</v>
      </c>
      <c r="H9167" s="67">
        <v>1.0</v>
      </c>
      <c r="I9167" s="59">
        <v>3.75</v>
      </c>
      <c r="J9167" s="59">
        <v>3.75</v>
      </c>
      <c r="K9167" s="4"/>
    </row>
    <row r="9168" ht="15.0" customHeight="1">
      <c r="A9168" s="39" t="s">
        <v>23</v>
      </c>
      <c r="B9168" s="43" t="s">
        <v>83</v>
      </c>
      <c r="C9168" s="39" t="s">
        <v>84</v>
      </c>
      <c r="D9168" s="39" t="s">
        <v>24</v>
      </c>
      <c r="E9168" s="40" t="s">
        <v>1911</v>
      </c>
      <c r="F9168" s="42"/>
      <c r="G9168" s="54" t="s">
        <v>85</v>
      </c>
      <c r="H9168" s="43" t="s">
        <v>25</v>
      </c>
      <c r="I9168" s="43" t="s">
        <v>86</v>
      </c>
      <c r="J9168" s="43" t="s">
        <v>26</v>
      </c>
      <c r="K9168" s="4"/>
    </row>
    <row r="9169" ht="24.0" customHeight="1">
      <c r="A9169" s="77" t="s">
        <v>1940</v>
      </c>
      <c r="B9169" s="78" t="s">
        <v>2876</v>
      </c>
      <c r="C9169" s="77" t="s">
        <v>265</v>
      </c>
      <c r="D9169" s="77" t="s">
        <v>2877</v>
      </c>
      <c r="E9169" s="79" t="s">
        <v>1943</v>
      </c>
      <c r="F9169" s="42"/>
      <c r="G9169" s="80" t="s">
        <v>106</v>
      </c>
      <c r="H9169" s="81">
        <v>7.0E-4</v>
      </c>
      <c r="I9169" s="82" t="s">
        <v>2878</v>
      </c>
      <c r="J9169" s="86" t="s">
        <v>2351</v>
      </c>
      <c r="K9169" s="4"/>
    </row>
    <row r="9170" ht="24.0" customHeight="1">
      <c r="A9170" s="77" t="s">
        <v>1940</v>
      </c>
      <c r="B9170" s="78" t="s">
        <v>2879</v>
      </c>
      <c r="C9170" s="77" t="s">
        <v>265</v>
      </c>
      <c r="D9170" s="77" t="s">
        <v>2880</v>
      </c>
      <c r="E9170" s="79" t="s">
        <v>1943</v>
      </c>
      <c r="F9170" s="42"/>
      <c r="G9170" s="80" t="s">
        <v>106</v>
      </c>
      <c r="H9170" s="81">
        <v>2.0E-4</v>
      </c>
      <c r="I9170" s="82" t="s">
        <v>2881</v>
      </c>
      <c r="J9170" s="86" t="s">
        <v>2351</v>
      </c>
      <c r="K9170" s="4"/>
    </row>
    <row r="9171" ht="25.5" customHeight="1">
      <c r="A9171" s="77" t="s">
        <v>1940</v>
      </c>
      <c r="B9171" s="78" t="s">
        <v>2882</v>
      </c>
      <c r="C9171" s="77" t="s">
        <v>265</v>
      </c>
      <c r="D9171" s="77" t="s">
        <v>2883</v>
      </c>
      <c r="E9171" s="79" t="s">
        <v>1943</v>
      </c>
      <c r="F9171" s="42"/>
      <c r="G9171" s="80" t="s">
        <v>106</v>
      </c>
      <c r="H9171" s="81">
        <v>5.0E-4</v>
      </c>
      <c r="I9171" s="82" t="s">
        <v>2884</v>
      </c>
      <c r="J9171" s="86" t="s">
        <v>2351</v>
      </c>
      <c r="K9171" s="4"/>
    </row>
    <row r="9172" ht="24.0" customHeight="1">
      <c r="A9172" s="77" t="s">
        <v>1940</v>
      </c>
      <c r="B9172" s="78" t="s">
        <v>2360</v>
      </c>
      <c r="C9172" s="77" t="s">
        <v>265</v>
      </c>
      <c r="D9172" s="77" t="s">
        <v>2361</v>
      </c>
      <c r="E9172" s="79" t="s">
        <v>1943</v>
      </c>
      <c r="F9172" s="42"/>
      <c r="G9172" s="80" t="s">
        <v>106</v>
      </c>
      <c r="H9172" s="81">
        <v>0.0045</v>
      </c>
      <c r="I9172" s="82" t="s">
        <v>2362</v>
      </c>
      <c r="J9172" s="86" t="s">
        <v>2706</v>
      </c>
      <c r="K9172" s="4"/>
    </row>
    <row r="9173" ht="24.0" customHeight="1">
      <c r="A9173" s="77" t="s">
        <v>1940</v>
      </c>
      <c r="B9173" s="78" t="s">
        <v>2396</v>
      </c>
      <c r="C9173" s="77" t="s">
        <v>265</v>
      </c>
      <c r="D9173" s="77" t="s">
        <v>2397</v>
      </c>
      <c r="E9173" s="79" t="s">
        <v>1943</v>
      </c>
      <c r="F9173" s="42"/>
      <c r="G9173" s="80" t="s">
        <v>106</v>
      </c>
      <c r="H9173" s="81">
        <v>0.1018</v>
      </c>
      <c r="I9173" s="82" t="s">
        <v>2398</v>
      </c>
      <c r="J9173" s="86" t="s">
        <v>2690</v>
      </c>
      <c r="K9173" s="4"/>
    </row>
    <row r="9174" ht="24.0" customHeight="1">
      <c r="A9174" s="77" t="s">
        <v>1940</v>
      </c>
      <c r="B9174" s="78" t="s">
        <v>2392</v>
      </c>
      <c r="C9174" s="77" t="s">
        <v>265</v>
      </c>
      <c r="D9174" s="77" t="s">
        <v>2393</v>
      </c>
      <c r="E9174" s="79" t="s">
        <v>1943</v>
      </c>
      <c r="F9174" s="42"/>
      <c r="G9174" s="80" t="s">
        <v>106</v>
      </c>
      <c r="H9174" s="81">
        <v>0.0018</v>
      </c>
      <c r="I9174" s="82" t="s">
        <v>2394</v>
      </c>
      <c r="J9174" s="86" t="s">
        <v>2415</v>
      </c>
      <c r="K9174" s="4"/>
    </row>
    <row r="9175" ht="25.5" customHeight="1">
      <c r="A9175" s="77" t="s">
        <v>1940</v>
      </c>
      <c r="B9175" s="78" t="s">
        <v>2372</v>
      </c>
      <c r="C9175" s="77" t="s">
        <v>122</v>
      </c>
      <c r="D9175" s="77" t="s">
        <v>2373</v>
      </c>
      <c r="E9175" s="79" t="s">
        <v>1943</v>
      </c>
      <c r="F9175" s="42"/>
      <c r="G9175" s="80" t="s">
        <v>98</v>
      </c>
      <c r="H9175" s="81">
        <v>2.0E-4</v>
      </c>
      <c r="I9175" s="82" t="s">
        <v>2374</v>
      </c>
      <c r="J9175" s="86" t="s">
        <v>2351</v>
      </c>
      <c r="K9175" s="4"/>
    </row>
    <row r="9176" ht="24.0" customHeight="1">
      <c r="A9176" s="77" t="s">
        <v>1940</v>
      </c>
      <c r="B9176" s="78" t="s">
        <v>2885</v>
      </c>
      <c r="C9176" s="77" t="s">
        <v>265</v>
      </c>
      <c r="D9176" s="77" t="s">
        <v>2886</v>
      </c>
      <c r="E9176" s="79" t="s">
        <v>1943</v>
      </c>
      <c r="F9176" s="42"/>
      <c r="G9176" s="80" t="s">
        <v>106</v>
      </c>
      <c r="H9176" s="81">
        <v>2.0E-4</v>
      </c>
      <c r="I9176" s="82" t="s">
        <v>2887</v>
      </c>
      <c r="J9176" s="86" t="s">
        <v>2351</v>
      </c>
      <c r="K9176" s="4"/>
    </row>
    <row r="9177" ht="24.0" customHeight="1">
      <c r="A9177" s="77" t="s">
        <v>1940</v>
      </c>
      <c r="B9177" s="78" t="s">
        <v>2888</v>
      </c>
      <c r="C9177" s="77" t="s">
        <v>265</v>
      </c>
      <c r="D9177" s="77" t="s">
        <v>2889</v>
      </c>
      <c r="E9177" s="79" t="s">
        <v>1943</v>
      </c>
      <c r="F9177" s="42"/>
      <c r="G9177" s="80" t="s">
        <v>106</v>
      </c>
      <c r="H9177" s="81">
        <v>4.0E-4</v>
      </c>
      <c r="I9177" s="82" t="s">
        <v>2890</v>
      </c>
      <c r="J9177" s="86" t="s">
        <v>2351</v>
      </c>
      <c r="K9177" s="4"/>
    </row>
    <row r="9178" ht="24.0" customHeight="1">
      <c r="A9178" s="77" t="s">
        <v>1940</v>
      </c>
      <c r="B9178" s="78" t="s">
        <v>2378</v>
      </c>
      <c r="C9178" s="77" t="s">
        <v>265</v>
      </c>
      <c r="D9178" s="77" t="s">
        <v>2379</v>
      </c>
      <c r="E9178" s="79" t="s">
        <v>1943</v>
      </c>
      <c r="F9178" s="42"/>
      <c r="G9178" s="80" t="s">
        <v>106</v>
      </c>
      <c r="H9178" s="81">
        <v>0.0015</v>
      </c>
      <c r="I9178" s="82" t="s">
        <v>2380</v>
      </c>
      <c r="J9178" s="86" t="s">
        <v>2688</v>
      </c>
      <c r="K9178" s="4"/>
    </row>
    <row r="9179" ht="24.0" customHeight="1">
      <c r="A9179" s="77" t="s">
        <v>1940</v>
      </c>
      <c r="B9179" s="78" t="s">
        <v>2891</v>
      </c>
      <c r="C9179" s="77" t="s">
        <v>265</v>
      </c>
      <c r="D9179" s="77" t="s">
        <v>2892</v>
      </c>
      <c r="E9179" s="79" t="s">
        <v>1943</v>
      </c>
      <c r="F9179" s="42"/>
      <c r="G9179" s="80" t="s">
        <v>1226</v>
      </c>
      <c r="H9179" s="81">
        <v>7.0E-4</v>
      </c>
      <c r="I9179" s="82" t="s">
        <v>2893</v>
      </c>
      <c r="J9179" s="86" t="s">
        <v>2351</v>
      </c>
      <c r="K9179" s="4"/>
    </row>
    <row r="9180" ht="24.0" customHeight="1">
      <c r="A9180" s="77" t="s">
        <v>1940</v>
      </c>
      <c r="B9180" s="78" t="s">
        <v>2355</v>
      </c>
      <c r="C9180" s="77" t="s">
        <v>122</v>
      </c>
      <c r="D9180" s="77" t="s">
        <v>2356</v>
      </c>
      <c r="E9180" s="79" t="s">
        <v>1943</v>
      </c>
      <c r="F9180" s="42"/>
      <c r="G9180" s="80" t="s">
        <v>2357</v>
      </c>
      <c r="H9180" s="81">
        <v>0.0023</v>
      </c>
      <c r="I9180" s="82" t="s">
        <v>2358</v>
      </c>
      <c r="J9180" s="86" t="s">
        <v>2395</v>
      </c>
      <c r="K9180" s="4"/>
    </row>
    <row r="9181" ht="24.0" customHeight="1">
      <c r="A9181" s="77" t="s">
        <v>1940</v>
      </c>
      <c r="B9181" s="78" t="s">
        <v>2894</v>
      </c>
      <c r="C9181" s="77" t="s">
        <v>265</v>
      </c>
      <c r="D9181" s="77" t="s">
        <v>2895</v>
      </c>
      <c r="E9181" s="79" t="s">
        <v>1943</v>
      </c>
      <c r="F9181" s="42"/>
      <c r="G9181" s="80" t="s">
        <v>106</v>
      </c>
      <c r="H9181" s="81">
        <v>1.0E-4</v>
      </c>
      <c r="I9181" s="82" t="s">
        <v>2896</v>
      </c>
      <c r="J9181" s="86" t="s">
        <v>2351</v>
      </c>
      <c r="K9181" s="4"/>
    </row>
    <row r="9182" ht="24.0" customHeight="1">
      <c r="A9182" s="77" t="s">
        <v>1940</v>
      </c>
      <c r="B9182" s="78" t="s">
        <v>2388</v>
      </c>
      <c r="C9182" s="77" t="s">
        <v>265</v>
      </c>
      <c r="D9182" s="77" t="s">
        <v>2389</v>
      </c>
      <c r="E9182" s="79" t="s">
        <v>1943</v>
      </c>
      <c r="F9182" s="42"/>
      <c r="G9182" s="80" t="s">
        <v>106</v>
      </c>
      <c r="H9182" s="81">
        <v>0.0654</v>
      </c>
      <c r="I9182" s="82" t="s">
        <v>2390</v>
      </c>
      <c r="J9182" s="86" t="s">
        <v>2688</v>
      </c>
      <c r="K9182" s="4"/>
    </row>
    <row r="9183" ht="25.5" customHeight="1">
      <c r="A9183" s="77" t="s">
        <v>1940</v>
      </c>
      <c r="B9183" s="78" t="s">
        <v>2409</v>
      </c>
      <c r="C9183" s="77" t="s">
        <v>265</v>
      </c>
      <c r="D9183" s="77" t="s">
        <v>2410</v>
      </c>
      <c r="E9183" s="79" t="s">
        <v>1943</v>
      </c>
      <c r="F9183" s="42"/>
      <c r="G9183" s="80" t="s">
        <v>106</v>
      </c>
      <c r="H9183" s="81">
        <v>6.0E-4</v>
      </c>
      <c r="I9183" s="82" t="s">
        <v>2411</v>
      </c>
      <c r="J9183" s="86" t="s">
        <v>2351</v>
      </c>
      <c r="K9183" s="4"/>
    </row>
    <row r="9184" ht="25.5" customHeight="1">
      <c r="A9184" s="77" t="s">
        <v>1940</v>
      </c>
      <c r="B9184" s="78" t="s">
        <v>2364</v>
      </c>
      <c r="C9184" s="77" t="s">
        <v>122</v>
      </c>
      <c r="D9184" s="77" t="s">
        <v>2365</v>
      </c>
      <c r="E9184" s="79" t="s">
        <v>1943</v>
      </c>
      <c r="F9184" s="42"/>
      <c r="G9184" s="80" t="s">
        <v>2357</v>
      </c>
      <c r="H9184" s="81">
        <v>8.0E-4</v>
      </c>
      <c r="I9184" s="82" t="s">
        <v>2366</v>
      </c>
      <c r="J9184" s="86" t="s">
        <v>2440</v>
      </c>
      <c r="K9184" s="4"/>
    </row>
    <row r="9185" ht="24.0" customHeight="1">
      <c r="A9185" s="77" t="s">
        <v>1940</v>
      </c>
      <c r="B9185" s="78" t="s">
        <v>2897</v>
      </c>
      <c r="C9185" s="77" t="s">
        <v>265</v>
      </c>
      <c r="D9185" s="77" t="s">
        <v>2898</v>
      </c>
      <c r="E9185" s="79" t="s">
        <v>1943</v>
      </c>
      <c r="F9185" s="42"/>
      <c r="G9185" s="80" t="s">
        <v>106</v>
      </c>
      <c r="H9185" s="81">
        <v>1.0E-4</v>
      </c>
      <c r="I9185" s="82" t="s">
        <v>2899</v>
      </c>
      <c r="J9185" s="86" t="s">
        <v>2415</v>
      </c>
      <c r="K9185" s="4"/>
    </row>
    <row r="9186" ht="24.0" customHeight="1">
      <c r="A9186" s="77" t="s">
        <v>1940</v>
      </c>
      <c r="B9186" s="78" t="s">
        <v>2368</v>
      </c>
      <c r="C9186" s="77" t="s">
        <v>265</v>
      </c>
      <c r="D9186" s="77" t="s">
        <v>2369</v>
      </c>
      <c r="E9186" s="79" t="s">
        <v>1943</v>
      </c>
      <c r="F9186" s="42"/>
      <c r="G9186" s="80" t="s">
        <v>2370</v>
      </c>
      <c r="H9186" s="81">
        <v>8.0E-4</v>
      </c>
      <c r="I9186" s="82" t="s">
        <v>2371</v>
      </c>
      <c r="J9186" s="86" t="s">
        <v>2351</v>
      </c>
      <c r="K9186" s="4"/>
    </row>
    <row r="9187" ht="24.0" customHeight="1">
      <c r="A9187" s="77" t="s">
        <v>1940</v>
      </c>
      <c r="B9187" s="78" t="s">
        <v>2400</v>
      </c>
      <c r="C9187" s="77" t="s">
        <v>265</v>
      </c>
      <c r="D9187" s="77" t="s">
        <v>2401</v>
      </c>
      <c r="E9187" s="79" t="s">
        <v>1972</v>
      </c>
      <c r="F9187" s="42"/>
      <c r="G9187" s="80" t="s">
        <v>2402</v>
      </c>
      <c r="H9187" s="81">
        <v>4.0E-4</v>
      </c>
      <c r="I9187" s="82" t="s">
        <v>2403</v>
      </c>
      <c r="J9187" s="86" t="s">
        <v>2178</v>
      </c>
      <c r="K9187" s="4"/>
    </row>
    <row r="9188" ht="24.0" customHeight="1">
      <c r="A9188" s="77" t="s">
        <v>1940</v>
      </c>
      <c r="B9188" s="78" t="s">
        <v>2900</v>
      </c>
      <c r="C9188" s="77" t="s">
        <v>265</v>
      </c>
      <c r="D9188" s="77" t="s">
        <v>2901</v>
      </c>
      <c r="E9188" s="79" t="s">
        <v>1943</v>
      </c>
      <c r="F9188" s="42"/>
      <c r="G9188" s="80" t="s">
        <v>106</v>
      </c>
      <c r="H9188" s="81">
        <v>1.0E-4</v>
      </c>
      <c r="I9188" s="82" t="s">
        <v>2902</v>
      </c>
      <c r="J9188" s="86" t="s">
        <v>2351</v>
      </c>
      <c r="K9188" s="4"/>
    </row>
    <row r="9189" ht="24.0" customHeight="1">
      <c r="A9189" s="77" t="s">
        <v>1940</v>
      </c>
      <c r="B9189" s="78" t="s">
        <v>2903</v>
      </c>
      <c r="C9189" s="77" t="s">
        <v>265</v>
      </c>
      <c r="D9189" s="77" t="s">
        <v>2904</v>
      </c>
      <c r="E9189" s="79" t="s">
        <v>1943</v>
      </c>
      <c r="F9189" s="42"/>
      <c r="G9189" s="80" t="s">
        <v>106</v>
      </c>
      <c r="H9189" s="81">
        <v>2.0E-4</v>
      </c>
      <c r="I9189" s="82" t="s">
        <v>2905</v>
      </c>
      <c r="J9189" s="86" t="s">
        <v>2351</v>
      </c>
      <c r="K9189" s="4"/>
    </row>
    <row r="9190" ht="25.5" customHeight="1">
      <c r="A9190" s="77" t="s">
        <v>1940</v>
      </c>
      <c r="B9190" s="78" t="s">
        <v>2404</v>
      </c>
      <c r="C9190" s="77" t="s">
        <v>265</v>
      </c>
      <c r="D9190" s="77" t="s">
        <v>2405</v>
      </c>
      <c r="E9190" s="79" t="s">
        <v>1972</v>
      </c>
      <c r="F9190" s="42"/>
      <c r="G9190" s="80" t="s">
        <v>106</v>
      </c>
      <c r="H9190" s="81">
        <v>0.1018</v>
      </c>
      <c r="I9190" s="82" t="s">
        <v>2406</v>
      </c>
      <c r="J9190" s="86" t="s">
        <v>2687</v>
      </c>
      <c r="K9190" s="4"/>
    </row>
    <row r="9191" ht="24.0" customHeight="1">
      <c r="A9191" s="77" t="s">
        <v>1940</v>
      </c>
      <c r="B9191" s="78" t="s">
        <v>2906</v>
      </c>
      <c r="C9191" s="77" t="s">
        <v>265</v>
      </c>
      <c r="D9191" s="77" t="s">
        <v>2907</v>
      </c>
      <c r="E9191" s="79" t="s">
        <v>1943</v>
      </c>
      <c r="F9191" s="42"/>
      <c r="G9191" s="80" t="s">
        <v>106</v>
      </c>
      <c r="H9191" s="81">
        <v>4.0E-4</v>
      </c>
      <c r="I9191" s="82" t="s">
        <v>2908</v>
      </c>
      <c r="J9191" s="86" t="s">
        <v>2351</v>
      </c>
      <c r="K9191" s="4"/>
    </row>
    <row r="9192" ht="24.0" customHeight="1">
      <c r="A9192" s="77" t="s">
        <v>1940</v>
      </c>
      <c r="B9192" s="78" t="s">
        <v>2407</v>
      </c>
      <c r="C9192" s="77" t="s">
        <v>265</v>
      </c>
      <c r="D9192" s="77" t="s">
        <v>2408</v>
      </c>
      <c r="E9192" s="79" t="s">
        <v>1943</v>
      </c>
      <c r="F9192" s="42"/>
      <c r="G9192" s="80" t="s">
        <v>106</v>
      </c>
      <c r="H9192" s="81">
        <v>0.0045</v>
      </c>
      <c r="I9192" s="82" t="s">
        <v>2186</v>
      </c>
      <c r="J9192" s="86" t="s">
        <v>2395</v>
      </c>
      <c r="K9192" s="4"/>
    </row>
    <row r="9193" ht="24.0" customHeight="1">
      <c r="A9193" s="77" t="s">
        <v>1940</v>
      </c>
      <c r="B9193" s="78" t="s">
        <v>2412</v>
      </c>
      <c r="C9193" s="77" t="s">
        <v>265</v>
      </c>
      <c r="D9193" s="77" t="s">
        <v>2413</v>
      </c>
      <c r="E9193" s="79" t="s">
        <v>1972</v>
      </c>
      <c r="F9193" s="42"/>
      <c r="G9193" s="80" t="s">
        <v>106</v>
      </c>
      <c r="H9193" s="81">
        <v>0.0045</v>
      </c>
      <c r="I9193" s="82" t="s">
        <v>2414</v>
      </c>
      <c r="J9193" s="86" t="s">
        <v>2689</v>
      </c>
      <c r="K9193" s="4"/>
    </row>
    <row r="9194" ht="39.75" customHeight="1">
      <c r="A9194" s="87" t="s">
        <v>2347</v>
      </c>
      <c r="B9194" s="41"/>
      <c r="C9194" s="41"/>
      <c r="D9194" s="41"/>
      <c r="E9194" s="41"/>
      <c r="F9194" s="41"/>
      <c r="G9194" s="41"/>
      <c r="H9194" s="41"/>
      <c r="I9194" s="41"/>
      <c r="J9194" s="42"/>
      <c r="K9194" s="4"/>
    </row>
    <row r="9195" ht="15.0" customHeight="1">
      <c r="A9195" s="39" t="s">
        <v>23</v>
      </c>
      <c r="B9195" s="43" t="s">
        <v>83</v>
      </c>
      <c r="C9195" s="39" t="s">
        <v>84</v>
      </c>
      <c r="D9195" s="39" t="s">
        <v>24</v>
      </c>
      <c r="E9195" s="40" t="s">
        <v>1911</v>
      </c>
      <c r="F9195" s="42"/>
      <c r="G9195" s="54" t="s">
        <v>85</v>
      </c>
      <c r="H9195" s="43" t="s">
        <v>25</v>
      </c>
      <c r="I9195" s="43" t="s">
        <v>86</v>
      </c>
      <c r="J9195" s="43" t="s">
        <v>26</v>
      </c>
      <c r="K9195" s="4"/>
    </row>
    <row r="9196" ht="24.0" customHeight="1">
      <c r="A9196" s="77" t="s">
        <v>1940</v>
      </c>
      <c r="B9196" s="78" t="s">
        <v>2876</v>
      </c>
      <c r="C9196" s="77" t="s">
        <v>265</v>
      </c>
      <c r="D9196" s="77" t="s">
        <v>2877</v>
      </c>
      <c r="E9196" s="79" t="s">
        <v>1943</v>
      </c>
      <c r="F9196" s="42"/>
      <c r="G9196" s="80" t="s">
        <v>106</v>
      </c>
      <c r="H9196" s="81">
        <v>7.0E-4</v>
      </c>
      <c r="I9196" s="82" t="s">
        <v>2878</v>
      </c>
      <c r="J9196" s="86" t="s">
        <v>2351</v>
      </c>
      <c r="K9196" s="4"/>
    </row>
    <row r="9197" ht="24.0" customHeight="1">
      <c r="A9197" s="77" t="s">
        <v>1940</v>
      </c>
      <c r="B9197" s="78" t="s">
        <v>2879</v>
      </c>
      <c r="C9197" s="77" t="s">
        <v>265</v>
      </c>
      <c r="D9197" s="77" t="s">
        <v>2880</v>
      </c>
      <c r="E9197" s="79" t="s">
        <v>1943</v>
      </c>
      <c r="F9197" s="42"/>
      <c r="G9197" s="80" t="s">
        <v>106</v>
      </c>
      <c r="H9197" s="81">
        <v>2.0E-4</v>
      </c>
      <c r="I9197" s="82" t="s">
        <v>2881</v>
      </c>
      <c r="J9197" s="86" t="s">
        <v>2351</v>
      </c>
      <c r="K9197" s="4"/>
    </row>
    <row r="9198" ht="25.5" customHeight="1">
      <c r="A9198" s="77" t="s">
        <v>1940</v>
      </c>
      <c r="B9198" s="78" t="s">
        <v>2882</v>
      </c>
      <c r="C9198" s="77" t="s">
        <v>265</v>
      </c>
      <c r="D9198" s="77" t="s">
        <v>2883</v>
      </c>
      <c r="E9198" s="79" t="s">
        <v>1943</v>
      </c>
      <c r="F9198" s="42"/>
      <c r="G9198" s="80" t="s">
        <v>106</v>
      </c>
      <c r="H9198" s="81">
        <v>5.0E-4</v>
      </c>
      <c r="I9198" s="82" t="s">
        <v>2884</v>
      </c>
      <c r="J9198" s="86" t="s">
        <v>2351</v>
      </c>
      <c r="K9198" s="4"/>
    </row>
    <row r="9199" ht="24.0" customHeight="1">
      <c r="A9199" s="77" t="s">
        <v>1940</v>
      </c>
      <c r="B9199" s="78" t="s">
        <v>2360</v>
      </c>
      <c r="C9199" s="77" t="s">
        <v>265</v>
      </c>
      <c r="D9199" s="77" t="s">
        <v>2361</v>
      </c>
      <c r="E9199" s="79" t="s">
        <v>1943</v>
      </c>
      <c r="F9199" s="42"/>
      <c r="G9199" s="80" t="s">
        <v>106</v>
      </c>
      <c r="H9199" s="81">
        <v>0.0045</v>
      </c>
      <c r="I9199" s="82" t="s">
        <v>2362</v>
      </c>
      <c r="J9199" s="86" t="s">
        <v>2706</v>
      </c>
      <c r="K9199" s="4"/>
    </row>
    <row r="9200" ht="24.0" customHeight="1">
      <c r="A9200" s="77" t="s">
        <v>1940</v>
      </c>
      <c r="B9200" s="78" t="s">
        <v>2396</v>
      </c>
      <c r="C9200" s="77" t="s">
        <v>265</v>
      </c>
      <c r="D9200" s="77" t="s">
        <v>2397</v>
      </c>
      <c r="E9200" s="79" t="s">
        <v>1943</v>
      </c>
      <c r="F9200" s="42"/>
      <c r="G9200" s="80" t="s">
        <v>106</v>
      </c>
      <c r="H9200" s="81">
        <v>0.1018</v>
      </c>
      <c r="I9200" s="82" t="s">
        <v>2398</v>
      </c>
      <c r="J9200" s="86" t="s">
        <v>2690</v>
      </c>
      <c r="K9200" s="4"/>
    </row>
    <row r="9201" ht="24.0" customHeight="1">
      <c r="A9201" s="77" t="s">
        <v>1940</v>
      </c>
      <c r="B9201" s="78" t="s">
        <v>2392</v>
      </c>
      <c r="C9201" s="77" t="s">
        <v>265</v>
      </c>
      <c r="D9201" s="77" t="s">
        <v>2393</v>
      </c>
      <c r="E9201" s="79" t="s">
        <v>1943</v>
      </c>
      <c r="F9201" s="42"/>
      <c r="G9201" s="80" t="s">
        <v>106</v>
      </c>
      <c r="H9201" s="81">
        <v>0.0018</v>
      </c>
      <c r="I9201" s="82" t="s">
        <v>2394</v>
      </c>
      <c r="J9201" s="86" t="s">
        <v>2415</v>
      </c>
      <c r="K9201" s="4"/>
    </row>
    <row r="9202" ht="25.5" customHeight="1">
      <c r="A9202" s="77" t="s">
        <v>1940</v>
      </c>
      <c r="B9202" s="78" t="s">
        <v>2372</v>
      </c>
      <c r="C9202" s="77" t="s">
        <v>122</v>
      </c>
      <c r="D9202" s="77" t="s">
        <v>2373</v>
      </c>
      <c r="E9202" s="79" t="s">
        <v>1943</v>
      </c>
      <c r="F9202" s="42"/>
      <c r="G9202" s="80" t="s">
        <v>98</v>
      </c>
      <c r="H9202" s="81">
        <v>2.0E-4</v>
      </c>
      <c r="I9202" s="82" t="s">
        <v>2374</v>
      </c>
      <c r="J9202" s="86" t="s">
        <v>2351</v>
      </c>
      <c r="K9202" s="4"/>
    </row>
    <row r="9203" ht="24.0" customHeight="1">
      <c r="A9203" s="77" t="s">
        <v>1940</v>
      </c>
      <c r="B9203" s="78" t="s">
        <v>2885</v>
      </c>
      <c r="C9203" s="77" t="s">
        <v>265</v>
      </c>
      <c r="D9203" s="77" t="s">
        <v>2886</v>
      </c>
      <c r="E9203" s="79" t="s">
        <v>1943</v>
      </c>
      <c r="F9203" s="42"/>
      <c r="G9203" s="80" t="s">
        <v>106</v>
      </c>
      <c r="H9203" s="81">
        <v>2.0E-4</v>
      </c>
      <c r="I9203" s="82" t="s">
        <v>2887</v>
      </c>
      <c r="J9203" s="86" t="s">
        <v>2351</v>
      </c>
      <c r="K9203" s="4"/>
    </row>
    <row r="9204" ht="24.0" customHeight="1">
      <c r="A9204" s="77" t="s">
        <v>1940</v>
      </c>
      <c r="B9204" s="78" t="s">
        <v>2888</v>
      </c>
      <c r="C9204" s="77" t="s">
        <v>265</v>
      </c>
      <c r="D9204" s="77" t="s">
        <v>2889</v>
      </c>
      <c r="E9204" s="79" t="s">
        <v>1943</v>
      </c>
      <c r="F9204" s="42"/>
      <c r="G9204" s="80" t="s">
        <v>106</v>
      </c>
      <c r="H9204" s="81">
        <v>4.0E-4</v>
      </c>
      <c r="I9204" s="82" t="s">
        <v>2890</v>
      </c>
      <c r="J9204" s="86" t="s">
        <v>2351</v>
      </c>
      <c r="K9204" s="4"/>
    </row>
    <row r="9205" ht="24.0" customHeight="1">
      <c r="A9205" s="77" t="s">
        <v>1940</v>
      </c>
      <c r="B9205" s="78" t="s">
        <v>2378</v>
      </c>
      <c r="C9205" s="77" t="s">
        <v>265</v>
      </c>
      <c r="D9205" s="77" t="s">
        <v>2379</v>
      </c>
      <c r="E9205" s="79" t="s">
        <v>1943</v>
      </c>
      <c r="F9205" s="42"/>
      <c r="G9205" s="80" t="s">
        <v>106</v>
      </c>
      <c r="H9205" s="81">
        <v>0.0015</v>
      </c>
      <c r="I9205" s="82" t="s">
        <v>2380</v>
      </c>
      <c r="J9205" s="86" t="s">
        <v>2688</v>
      </c>
      <c r="K9205" s="4"/>
    </row>
    <row r="9206" ht="24.0" customHeight="1">
      <c r="A9206" s="77" t="s">
        <v>1940</v>
      </c>
      <c r="B9206" s="78" t="s">
        <v>2891</v>
      </c>
      <c r="C9206" s="77" t="s">
        <v>265</v>
      </c>
      <c r="D9206" s="77" t="s">
        <v>2892</v>
      </c>
      <c r="E9206" s="79" t="s">
        <v>1943</v>
      </c>
      <c r="F9206" s="42"/>
      <c r="G9206" s="80" t="s">
        <v>1226</v>
      </c>
      <c r="H9206" s="81">
        <v>7.0E-4</v>
      </c>
      <c r="I9206" s="82" t="s">
        <v>2893</v>
      </c>
      <c r="J9206" s="86" t="s">
        <v>2351</v>
      </c>
      <c r="K9206" s="4"/>
    </row>
    <row r="9207" ht="24.0" customHeight="1">
      <c r="A9207" s="77" t="s">
        <v>1940</v>
      </c>
      <c r="B9207" s="78" t="s">
        <v>2355</v>
      </c>
      <c r="C9207" s="77" t="s">
        <v>122</v>
      </c>
      <c r="D9207" s="77" t="s">
        <v>2356</v>
      </c>
      <c r="E9207" s="79" t="s">
        <v>1943</v>
      </c>
      <c r="F9207" s="42"/>
      <c r="G9207" s="80" t="s">
        <v>2357</v>
      </c>
      <c r="H9207" s="81">
        <v>0.0023</v>
      </c>
      <c r="I9207" s="82" t="s">
        <v>2358</v>
      </c>
      <c r="J9207" s="86" t="s">
        <v>2395</v>
      </c>
      <c r="K9207" s="4"/>
    </row>
    <row r="9208" ht="24.0" customHeight="1">
      <c r="A9208" s="77" t="s">
        <v>1940</v>
      </c>
      <c r="B9208" s="78" t="s">
        <v>2894</v>
      </c>
      <c r="C9208" s="77" t="s">
        <v>265</v>
      </c>
      <c r="D9208" s="77" t="s">
        <v>2895</v>
      </c>
      <c r="E9208" s="79" t="s">
        <v>1943</v>
      </c>
      <c r="F9208" s="42"/>
      <c r="G9208" s="80" t="s">
        <v>106</v>
      </c>
      <c r="H9208" s="81">
        <v>1.0E-4</v>
      </c>
      <c r="I9208" s="82" t="s">
        <v>2896</v>
      </c>
      <c r="J9208" s="86" t="s">
        <v>2351</v>
      </c>
      <c r="K9208" s="4"/>
    </row>
    <row r="9209" ht="24.0" customHeight="1">
      <c r="A9209" s="77" t="s">
        <v>1940</v>
      </c>
      <c r="B9209" s="78" t="s">
        <v>2388</v>
      </c>
      <c r="C9209" s="77" t="s">
        <v>265</v>
      </c>
      <c r="D9209" s="77" t="s">
        <v>2389</v>
      </c>
      <c r="E9209" s="79" t="s">
        <v>1943</v>
      </c>
      <c r="F9209" s="42"/>
      <c r="G9209" s="80" t="s">
        <v>106</v>
      </c>
      <c r="H9209" s="81">
        <v>0.0654</v>
      </c>
      <c r="I9209" s="82" t="s">
        <v>2390</v>
      </c>
      <c r="J9209" s="86" t="s">
        <v>2688</v>
      </c>
      <c r="K9209" s="4"/>
    </row>
    <row r="9210" ht="25.5" customHeight="1">
      <c r="A9210" s="77" t="s">
        <v>1940</v>
      </c>
      <c r="B9210" s="78" t="s">
        <v>2409</v>
      </c>
      <c r="C9210" s="77" t="s">
        <v>265</v>
      </c>
      <c r="D9210" s="77" t="s">
        <v>2410</v>
      </c>
      <c r="E9210" s="79" t="s">
        <v>1943</v>
      </c>
      <c r="F9210" s="42"/>
      <c r="G9210" s="80" t="s">
        <v>106</v>
      </c>
      <c r="H9210" s="81">
        <v>6.0E-4</v>
      </c>
      <c r="I9210" s="82" t="s">
        <v>2411</v>
      </c>
      <c r="J9210" s="86" t="s">
        <v>2351</v>
      </c>
      <c r="K9210" s="4"/>
    </row>
    <row r="9211" ht="25.5" customHeight="1">
      <c r="A9211" s="77" t="s">
        <v>1940</v>
      </c>
      <c r="B9211" s="78" t="s">
        <v>2364</v>
      </c>
      <c r="C9211" s="77" t="s">
        <v>122</v>
      </c>
      <c r="D9211" s="77" t="s">
        <v>2365</v>
      </c>
      <c r="E9211" s="79" t="s">
        <v>1943</v>
      </c>
      <c r="F9211" s="42"/>
      <c r="G9211" s="80" t="s">
        <v>2357</v>
      </c>
      <c r="H9211" s="81">
        <v>8.0E-4</v>
      </c>
      <c r="I9211" s="82" t="s">
        <v>2366</v>
      </c>
      <c r="J9211" s="86" t="s">
        <v>2440</v>
      </c>
      <c r="K9211" s="4"/>
    </row>
    <row r="9212" ht="24.0" customHeight="1">
      <c r="A9212" s="77" t="s">
        <v>1940</v>
      </c>
      <c r="B9212" s="78" t="s">
        <v>2897</v>
      </c>
      <c r="C9212" s="77" t="s">
        <v>265</v>
      </c>
      <c r="D9212" s="77" t="s">
        <v>2898</v>
      </c>
      <c r="E9212" s="79" t="s">
        <v>1943</v>
      </c>
      <c r="F9212" s="42"/>
      <c r="G9212" s="80" t="s">
        <v>106</v>
      </c>
      <c r="H9212" s="81">
        <v>1.0E-4</v>
      </c>
      <c r="I9212" s="82" t="s">
        <v>2899</v>
      </c>
      <c r="J9212" s="86" t="s">
        <v>2415</v>
      </c>
      <c r="K9212" s="4"/>
    </row>
    <row r="9213" ht="24.0" customHeight="1">
      <c r="A9213" s="77" t="s">
        <v>1940</v>
      </c>
      <c r="B9213" s="78" t="s">
        <v>2368</v>
      </c>
      <c r="C9213" s="77" t="s">
        <v>265</v>
      </c>
      <c r="D9213" s="77" t="s">
        <v>2369</v>
      </c>
      <c r="E9213" s="79" t="s">
        <v>1943</v>
      </c>
      <c r="F9213" s="42"/>
      <c r="G9213" s="80" t="s">
        <v>2370</v>
      </c>
      <c r="H9213" s="81">
        <v>8.0E-4</v>
      </c>
      <c r="I9213" s="82" t="s">
        <v>2371</v>
      </c>
      <c r="J9213" s="86" t="s">
        <v>2351</v>
      </c>
      <c r="K9213" s="4"/>
    </row>
    <row r="9214" ht="24.0" customHeight="1">
      <c r="A9214" s="77" t="s">
        <v>1940</v>
      </c>
      <c r="B9214" s="78" t="s">
        <v>2400</v>
      </c>
      <c r="C9214" s="77" t="s">
        <v>265</v>
      </c>
      <c r="D9214" s="77" t="s">
        <v>2401</v>
      </c>
      <c r="E9214" s="79" t="s">
        <v>1972</v>
      </c>
      <c r="F9214" s="42"/>
      <c r="G9214" s="80" t="s">
        <v>2402</v>
      </c>
      <c r="H9214" s="81">
        <v>4.0E-4</v>
      </c>
      <c r="I9214" s="82" t="s">
        <v>2403</v>
      </c>
      <c r="J9214" s="86" t="s">
        <v>2178</v>
      </c>
      <c r="K9214" s="4"/>
    </row>
    <row r="9215" ht="24.0" customHeight="1">
      <c r="A9215" s="77" t="s">
        <v>1940</v>
      </c>
      <c r="B9215" s="78" t="s">
        <v>2900</v>
      </c>
      <c r="C9215" s="77" t="s">
        <v>265</v>
      </c>
      <c r="D9215" s="77" t="s">
        <v>2901</v>
      </c>
      <c r="E9215" s="79" t="s">
        <v>1943</v>
      </c>
      <c r="F9215" s="42"/>
      <c r="G9215" s="80" t="s">
        <v>106</v>
      </c>
      <c r="H9215" s="81">
        <v>1.0E-4</v>
      </c>
      <c r="I9215" s="82" t="s">
        <v>2902</v>
      </c>
      <c r="J9215" s="86" t="s">
        <v>2351</v>
      </c>
      <c r="K9215" s="4"/>
    </row>
    <row r="9216" ht="24.0" customHeight="1">
      <c r="A9216" s="77" t="s">
        <v>1940</v>
      </c>
      <c r="B9216" s="78" t="s">
        <v>2903</v>
      </c>
      <c r="C9216" s="77" t="s">
        <v>265</v>
      </c>
      <c r="D9216" s="77" t="s">
        <v>2904</v>
      </c>
      <c r="E9216" s="79" t="s">
        <v>1943</v>
      </c>
      <c r="F9216" s="42"/>
      <c r="G9216" s="80" t="s">
        <v>106</v>
      </c>
      <c r="H9216" s="81">
        <v>2.0E-4</v>
      </c>
      <c r="I9216" s="82" t="s">
        <v>2905</v>
      </c>
      <c r="J9216" s="86" t="s">
        <v>2351</v>
      </c>
      <c r="K9216" s="4"/>
    </row>
    <row r="9217" ht="25.5" customHeight="1">
      <c r="A9217" s="77" t="s">
        <v>1940</v>
      </c>
      <c r="B9217" s="78" t="s">
        <v>2404</v>
      </c>
      <c r="C9217" s="77" t="s">
        <v>265</v>
      </c>
      <c r="D9217" s="77" t="s">
        <v>2405</v>
      </c>
      <c r="E9217" s="79" t="s">
        <v>1972</v>
      </c>
      <c r="F9217" s="42"/>
      <c r="G9217" s="80" t="s">
        <v>106</v>
      </c>
      <c r="H9217" s="81">
        <v>0.1018</v>
      </c>
      <c r="I9217" s="82" t="s">
        <v>2406</v>
      </c>
      <c r="J9217" s="86" t="s">
        <v>2687</v>
      </c>
      <c r="K9217" s="4"/>
    </row>
    <row r="9218" ht="24.0" customHeight="1">
      <c r="A9218" s="77" t="s">
        <v>1940</v>
      </c>
      <c r="B9218" s="78" t="s">
        <v>2906</v>
      </c>
      <c r="C9218" s="77" t="s">
        <v>265</v>
      </c>
      <c r="D9218" s="77" t="s">
        <v>2907</v>
      </c>
      <c r="E9218" s="79" t="s">
        <v>1943</v>
      </c>
      <c r="F9218" s="42"/>
      <c r="G9218" s="80" t="s">
        <v>106</v>
      </c>
      <c r="H9218" s="81">
        <v>4.0E-4</v>
      </c>
      <c r="I9218" s="82" t="s">
        <v>2908</v>
      </c>
      <c r="J9218" s="86" t="s">
        <v>2351</v>
      </c>
      <c r="K9218" s="4"/>
    </row>
    <row r="9219" ht="24.0" customHeight="1">
      <c r="A9219" s="77" t="s">
        <v>1940</v>
      </c>
      <c r="B9219" s="78" t="s">
        <v>2407</v>
      </c>
      <c r="C9219" s="77" t="s">
        <v>265</v>
      </c>
      <c r="D9219" s="77" t="s">
        <v>2408</v>
      </c>
      <c r="E9219" s="79" t="s">
        <v>1943</v>
      </c>
      <c r="F9219" s="42"/>
      <c r="G9219" s="80" t="s">
        <v>106</v>
      </c>
      <c r="H9219" s="81">
        <v>0.0045</v>
      </c>
      <c r="I9219" s="82" t="s">
        <v>2186</v>
      </c>
      <c r="J9219" s="86" t="s">
        <v>2395</v>
      </c>
      <c r="K9219" s="4"/>
    </row>
    <row r="9220" ht="24.0" customHeight="1">
      <c r="A9220" s="77" t="s">
        <v>1940</v>
      </c>
      <c r="B9220" s="78" t="s">
        <v>2412</v>
      </c>
      <c r="C9220" s="77" t="s">
        <v>265</v>
      </c>
      <c r="D9220" s="77" t="s">
        <v>2413</v>
      </c>
      <c r="E9220" s="79" t="s">
        <v>1972</v>
      </c>
      <c r="F9220" s="42"/>
      <c r="G9220" s="80" t="s">
        <v>106</v>
      </c>
      <c r="H9220" s="81">
        <v>0.0045</v>
      </c>
      <c r="I9220" s="82" t="s">
        <v>2414</v>
      </c>
      <c r="J9220" s="86" t="s">
        <v>2689</v>
      </c>
      <c r="K9220" s="4"/>
    </row>
    <row r="9221" ht="13.5" customHeight="1">
      <c r="A9221" s="64"/>
      <c r="B9221" s="64"/>
      <c r="C9221" s="64"/>
      <c r="D9221" s="64"/>
      <c r="E9221" s="64" t="s">
        <v>1935</v>
      </c>
      <c r="F9221" s="74">
        <v>0.0</v>
      </c>
      <c r="G9221" s="64" t="s">
        <v>1936</v>
      </c>
      <c r="H9221" s="74">
        <v>0.0</v>
      </c>
      <c r="I9221" s="64" t="s">
        <v>1937</v>
      </c>
      <c r="J9221" s="74">
        <v>0.0</v>
      </c>
      <c r="K9221" s="4"/>
    </row>
    <row r="9222" ht="13.5" customHeight="1">
      <c r="A9222" s="64"/>
      <c r="B9222" s="64"/>
      <c r="C9222" s="64"/>
      <c r="D9222" s="64"/>
      <c r="E9222" s="64" t="s">
        <v>1938</v>
      </c>
      <c r="F9222" s="74">
        <v>0.88</v>
      </c>
      <c r="G9222" s="64"/>
      <c r="H9222" s="75" t="s">
        <v>1939</v>
      </c>
      <c r="I9222" s="34"/>
      <c r="J9222" s="74">
        <v>4.63</v>
      </c>
      <c r="K9222" s="4"/>
    </row>
    <row r="9223" ht="0.75" customHeight="1">
      <c r="A9223" s="76"/>
      <c r="B9223" s="76"/>
      <c r="C9223" s="76"/>
      <c r="D9223" s="76"/>
      <c r="E9223" s="76"/>
      <c r="F9223" s="76"/>
      <c r="G9223" s="76"/>
      <c r="H9223" s="76"/>
      <c r="I9223" s="76"/>
      <c r="J9223" s="76"/>
      <c r="K9223" s="4"/>
    </row>
    <row r="9224" ht="18.0" customHeight="1">
      <c r="A9224" s="39"/>
      <c r="B9224" s="43" t="s">
        <v>83</v>
      </c>
      <c r="C9224" s="39" t="s">
        <v>84</v>
      </c>
      <c r="D9224" s="39" t="s">
        <v>24</v>
      </c>
      <c r="E9224" s="40" t="s">
        <v>1911</v>
      </c>
      <c r="F9224" s="42"/>
      <c r="G9224" s="54" t="s">
        <v>85</v>
      </c>
      <c r="H9224" s="43" t="s">
        <v>25</v>
      </c>
      <c r="I9224" s="43" t="s">
        <v>86</v>
      </c>
      <c r="J9224" s="43" t="s">
        <v>26</v>
      </c>
      <c r="K9224" s="4"/>
    </row>
    <row r="9225" ht="24.0" customHeight="1">
      <c r="A9225" s="56" t="s">
        <v>1913</v>
      </c>
      <c r="B9225" s="58" t="s">
        <v>3303</v>
      </c>
      <c r="C9225" s="56" t="s">
        <v>265</v>
      </c>
      <c r="D9225" s="56" t="s">
        <v>3304</v>
      </c>
      <c r="E9225" s="66" t="s">
        <v>2332</v>
      </c>
      <c r="F9225" s="42"/>
      <c r="G9225" s="57" t="s">
        <v>2070</v>
      </c>
      <c r="H9225" s="67">
        <v>1.0</v>
      </c>
      <c r="I9225" s="59">
        <v>3.96</v>
      </c>
      <c r="J9225" s="59">
        <v>3.96</v>
      </c>
      <c r="K9225" s="4"/>
    </row>
    <row r="9226" ht="15.0" customHeight="1">
      <c r="A9226" s="39" t="s">
        <v>23</v>
      </c>
      <c r="B9226" s="43" t="s">
        <v>83</v>
      </c>
      <c r="C9226" s="39" t="s">
        <v>84</v>
      </c>
      <c r="D9226" s="39" t="s">
        <v>24</v>
      </c>
      <c r="E9226" s="40" t="s">
        <v>1911</v>
      </c>
      <c r="F9226" s="42"/>
      <c r="G9226" s="54" t="s">
        <v>85</v>
      </c>
      <c r="H9226" s="43" t="s">
        <v>25</v>
      </c>
      <c r="I9226" s="43" t="s">
        <v>86</v>
      </c>
      <c r="J9226" s="43" t="s">
        <v>26</v>
      </c>
      <c r="K9226" s="4"/>
    </row>
    <row r="9227" ht="24.0" customHeight="1">
      <c r="A9227" s="77" t="s">
        <v>1940</v>
      </c>
      <c r="B9227" s="78" t="s">
        <v>2360</v>
      </c>
      <c r="C9227" s="77" t="s">
        <v>265</v>
      </c>
      <c r="D9227" s="77" t="s">
        <v>2361</v>
      </c>
      <c r="E9227" s="79" t="s">
        <v>1943</v>
      </c>
      <c r="F9227" s="42"/>
      <c r="G9227" s="80" t="s">
        <v>106</v>
      </c>
      <c r="H9227" s="81">
        <v>0.0045</v>
      </c>
      <c r="I9227" s="82" t="s">
        <v>2362</v>
      </c>
      <c r="J9227" s="86" t="s">
        <v>2706</v>
      </c>
      <c r="K9227" s="4"/>
    </row>
    <row r="9228" ht="25.5" customHeight="1">
      <c r="A9228" s="77" t="s">
        <v>1940</v>
      </c>
      <c r="B9228" s="78" t="s">
        <v>2409</v>
      </c>
      <c r="C9228" s="77" t="s">
        <v>265</v>
      </c>
      <c r="D9228" s="77" t="s">
        <v>2410</v>
      </c>
      <c r="E9228" s="79" t="s">
        <v>1943</v>
      </c>
      <c r="F9228" s="42"/>
      <c r="G9228" s="80" t="s">
        <v>106</v>
      </c>
      <c r="H9228" s="81">
        <v>6.0E-4</v>
      </c>
      <c r="I9228" s="82" t="s">
        <v>2411</v>
      </c>
      <c r="J9228" s="86" t="s">
        <v>2351</v>
      </c>
      <c r="K9228" s="4"/>
    </row>
    <row r="9229" ht="24.0" customHeight="1">
      <c r="A9229" s="77" t="s">
        <v>1940</v>
      </c>
      <c r="B9229" s="78" t="s">
        <v>3048</v>
      </c>
      <c r="C9229" s="77" t="s">
        <v>265</v>
      </c>
      <c r="D9229" s="77" t="s">
        <v>3049</v>
      </c>
      <c r="E9229" s="79" t="s">
        <v>1943</v>
      </c>
      <c r="F9229" s="42"/>
      <c r="G9229" s="80" t="s">
        <v>106</v>
      </c>
      <c r="H9229" s="81">
        <v>0.0045</v>
      </c>
      <c r="I9229" s="82" t="s">
        <v>3050</v>
      </c>
      <c r="J9229" s="86" t="s">
        <v>2689</v>
      </c>
      <c r="K9229" s="4"/>
    </row>
    <row r="9230" ht="24.0" customHeight="1">
      <c r="A9230" s="77" t="s">
        <v>1940</v>
      </c>
      <c r="B9230" s="78" t="s">
        <v>2392</v>
      </c>
      <c r="C9230" s="77" t="s">
        <v>265</v>
      </c>
      <c r="D9230" s="77" t="s">
        <v>2393</v>
      </c>
      <c r="E9230" s="79" t="s">
        <v>1943</v>
      </c>
      <c r="F9230" s="42"/>
      <c r="G9230" s="80" t="s">
        <v>106</v>
      </c>
      <c r="H9230" s="81">
        <v>0.0018</v>
      </c>
      <c r="I9230" s="82" t="s">
        <v>2394</v>
      </c>
      <c r="J9230" s="86" t="s">
        <v>2415</v>
      </c>
      <c r="K9230" s="4"/>
    </row>
    <row r="9231" ht="24.0" customHeight="1">
      <c r="A9231" s="77" t="s">
        <v>1940</v>
      </c>
      <c r="B9231" s="78" t="s">
        <v>2407</v>
      </c>
      <c r="C9231" s="77" t="s">
        <v>265</v>
      </c>
      <c r="D9231" s="77" t="s">
        <v>2408</v>
      </c>
      <c r="E9231" s="79" t="s">
        <v>1943</v>
      </c>
      <c r="F9231" s="42"/>
      <c r="G9231" s="80" t="s">
        <v>106</v>
      </c>
      <c r="H9231" s="81">
        <v>0.0045</v>
      </c>
      <c r="I9231" s="82" t="s">
        <v>2186</v>
      </c>
      <c r="J9231" s="86" t="s">
        <v>2395</v>
      </c>
      <c r="K9231" s="4"/>
    </row>
    <row r="9232" ht="24.0" customHeight="1">
      <c r="A9232" s="77" t="s">
        <v>1940</v>
      </c>
      <c r="B9232" s="78" t="s">
        <v>3051</v>
      </c>
      <c r="C9232" s="77" t="s">
        <v>265</v>
      </c>
      <c r="D9232" s="77" t="s">
        <v>3052</v>
      </c>
      <c r="E9232" s="79" t="s">
        <v>1943</v>
      </c>
      <c r="F9232" s="42"/>
      <c r="G9232" s="80" t="s">
        <v>106</v>
      </c>
      <c r="H9232" s="81">
        <v>0.0023</v>
      </c>
      <c r="I9232" s="82" t="s">
        <v>3053</v>
      </c>
      <c r="J9232" s="86" t="s">
        <v>2689</v>
      </c>
      <c r="K9232" s="4"/>
    </row>
    <row r="9233" ht="24.0" customHeight="1">
      <c r="A9233" s="77" t="s">
        <v>1940</v>
      </c>
      <c r="B9233" s="78" t="s">
        <v>2400</v>
      </c>
      <c r="C9233" s="77" t="s">
        <v>265</v>
      </c>
      <c r="D9233" s="77" t="s">
        <v>2401</v>
      </c>
      <c r="E9233" s="79" t="s">
        <v>1972</v>
      </c>
      <c r="F9233" s="42"/>
      <c r="G9233" s="80" t="s">
        <v>2402</v>
      </c>
      <c r="H9233" s="81">
        <v>4.0E-4</v>
      </c>
      <c r="I9233" s="82" t="s">
        <v>2403</v>
      </c>
      <c r="J9233" s="86" t="s">
        <v>2178</v>
      </c>
      <c r="K9233" s="4"/>
    </row>
    <row r="9234" ht="24.0" customHeight="1">
      <c r="A9234" s="77" t="s">
        <v>1940</v>
      </c>
      <c r="B9234" s="78" t="s">
        <v>3054</v>
      </c>
      <c r="C9234" s="77" t="s">
        <v>265</v>
      </c>
      <c r="D9234" s="77" t="s">
        <v>3055</v>
      </c>
      <c r="E9234" s="79" t="s">
        <v>1943</v>
      </c>
      <c r="F9234" s="42"/>
      <c r="G9234" s="80" t="s">
        <v>106</v>
      </c>
      <c r="H9234" s="81">
        <v>4.0E-4</v>
      </c>
      <c r="I9234" s="82" t="s">
        <v>3056</v>
      </c>
      <c r="J9234" s="86" t="s">
        <v>2351</v>
      </c>
      <c r="K9234" s="4"/>
    </row>
    <row r="9235" ht="25.5" customHeight="1">
      <c r="A9235" s="77" t="s">
        <v>1940</v>
      </c>
      <c r="B9235" s="78" t="s">
        <v>2372</v>
      </c>
      <c r="C9235" s="77" t="s">
        <v>122</v>
      </c>
      <c r="D9235" s="77" t="s">
        <v>2373</v>
      </c>
      <c r="E9235" s="79" t="s">
        <v>1943</v>
      </c>
      <c r="F9235" s="42"/>
      <c r="G9235" s="80" t="s">
        <v>98</v>
      </c>
      <c r="H9235" s="81">
        <v>2.0E-4</v>
      </c>
      <c r="I9235" s="82" t="s">
        <v>2374</v>
      </c>
      <c r="J9235" s="86" t="s">
        <v>2351</v>
      </c>
      <c r="K9235" s="4"/>
    </row>
    <row r="9236" ht="24.0" customHeight="1">
      <c r="A9236" s="77" t="s">
        <v>1940</v>
      </c>
      <c r="B9236" s="78" t="s">
        <v>2368</v>
      </c>
      <c r="C9236" s="77" t="s">
        <v>265</v>
      </c>
      <c r="D9236" s="77" t="s">
        <v>2369</v>
      </c>
      <c r="E9236" s="79" t="s">
        <v>1943</v>
      </c>
      <c r="F9236" s="42"/>
      <c r="G9236" s="80" t="s">
        <v>2370</v>
      </c>
      <c r="H9236" s="81">
        <v>8.0E-4</v>
      </c>
      <c r="I9236" s="82" t="s">
        <v>2371</v>
      </c>
      <c r="J9236" s="86" t="s">
        <v>2351</v>
      </c>
      <c r="K9236" s="4"/>
    </row>
    <row r="9237" ht="24.0" customHeight="1">
      <c r="A9237" s="77" t="s">
        <v>1940</v>
      </c>
      <c r="B9237" s="78" t="s">
        <v>2388</v>
      </c>
      <c r="C9237" s="77" t="s">
        <v>265</v>
      </c>
      <c r="D9237" s="77" t="s">
        <v>2389</v>
      </c>
      <c r="E9237" s="79" t="s">
        <v>1943</v>
      </c>
      <c r="F9237" s="42"/>
      <c r="G9237" s="80" t="s">
        <v>106</v>
      </c>
      <c r="H9237" s="81">
        <v>0.0654</v>
      </c>
      <c r="I9237" s="82" t="s">
        <v>2390</v>
      </c>
      <c r="J9237" s="86" t="s">
        <v>2688</v>
      </c>
      <c r="K9237" s="4"/>
    </row>
    <row r="9238" ht="24.0" customHeight="1">
      <c r="A9238" s="77" t="s">
        <v>1940</v>
      </c>
      <c r="B9238" s="78" t="s">
        <v>2378</v>
      </c>
      <c r="C9238" s="77" t="s">
        <v>265</v>
      </c>
      <c r="D9238" s="77" t="s">
        <v>2379</v>
      </c>
      <c r="E9238" s="79" t="s">
        <v>1943</v>
      </c>
      <c r="F9238" s="42"/>
      <c r="G9238" s="80" t="s">
        <v>106</v>
      </c>
      <c r="H9238" s="81">
        <v>0.0015</v>
      </c>
      <c r="I9238" s="82" t="s">
        <v>2380</v>
      </c>
      <c r="J9238" s="86" t="s">
        <v>2688</v>
      </c>
      <c r="K9238" s="4"/>
    </row>
    <row r="9239" ht="24.0" customHeight="1">
      <c r="A9239" s="77" t="s">
        <v>1940</v>
      </c>
      <c r="B9239" s="78" t="s">
        <v>3057</v>
      </c>
      <c r="C9239" s="77" t="s">
        <v>265</v>
      </c>
      <c r="D9239" s="77" t="s">
        <v>3058</v>
      </c>
      <c r="E9239" s="79" t="s">
        <v>1943</v>
      </c>
      <c r="F9239" s="42"/>
      <c r="G9239" s="80" t="s">
        <v>106</v>
      </c>
      <c r="H9239" s="81">
        <v>0.0045</v>
      </c>
      <c r="I9239" s="82" t="s">
        <v>3059</v>
      </c>
      <c r="J9239" s="86" t="s">
        <v>2178</v>
      </c>
      <c r="K9239" s="4"/>
    </row>
    <row r="9240" ht="25.5" customHeight="1">
      <c r="A9240" s="77" t="s">
        <v>1940</v>
      </c>
      <c r="B9240" s="78" t="s">
        <v>2364</v>
      </c>
      <c r="C9240" s="77" t="s">
        <v>122</v>
      </c>
      <c r="D9240" s="77" t="s">
        <v>2365</v>
      </c>
      <c r="E9240" s="79" t="s">
        <v>1943</v>
      </c>
      <c r="F9240" s="42"/>
      <c r="G9240" s="80" t="s">
        <v>2357</v>
      </c>
      <c r="H9240" s="81">
        <v>8.0E-4</v>
      </c>
      <c r="I9240" s="82" t="s">
        <v>2366</v>
      </c>
      <c r="J9240" s="86" t="s">
        <v>2440</v>
      </c>
      <c r="K9240" s="4"/>
    </row>
    <row r="9241" ht="25.5" customHeight="1">
      <c r="A9241" s="77" t="s">
        <v>1940</v>
      </c>
      <c r="B9241" s="78" t="s">
        <v>2882</v>
      </c>
      <c r="C9241" s="77" t="s">
        <v>265</v>
      </c>
      <c r="D9241" s="77" t="s">
        <v>2883</v>
      </c>
      <c r="E9241" s="79" t="s">
        <v>1943</v>
      </c>
      <c r="F9241" s="42"/>
      <c r="G9241" s="80" t="s">
        <v>106</v>
      </c>
      <c r="H9241" s="81">
        <v>5.0E-4</v>
      </c>
      <c r="I9241" s="82" t="s">
        <v>2884</v>
      </c>
      <c r="J9241" s="86" t="s">
        <v>2351</v>
      </c>
      <c r="K9241" s="4"/>
    </row>
    <row r="9242" ht="24.0" customHeight="1">
      <c r="A9242" s="77" t="s">
        <v>1940</v>
      </c>
      <c r="B9242" s="78" t="s">
        <v>2396</v>
      </c>
      <c r="C9242" s="77" t="s">
        <v>265</v>
      </c>
      <c r="D9242" s="77" t="s">
        <v>2397</v>
      </c>
      <c r="E9242" s="79" t="s">
        <v>1943</v>
      </c>
      <c r="F9242" s="42"/>
      <c r="G9242" s="80" t="s">
        <v>106</v>
      </c>
      <c r="H9242" s="81">
        <v>0.1018</v>
      </c>
      <c r="I9242" s="82" t="s">
        <v>2398</v>
      </c>
      <c r="J9242" s="86" t="s">
        <v>2690</v>
      </c>
      <c r="K9242" s="4"/>
    </row>
    <row r="9243" ht="24.0" customHeight="1">
      <c r="A9243" s="77" t="s">
        <v>1940</v>
      </c>
      <c r="B9243" s="78" t="s">
        <v>2355</v>
      </c>
      <c r="C9243" s="77" t="s">
        <v>122</v>
      </c>
      <c r="D9243" s="77" t="s">
        <v>2356</v>
      </c>
      <c r="E9243" s="79" t="s">
        <v>1943</v>
      </c>
      <c r="F9243" s="42"/>
      <c r="G9243" s="80" t="s">
        <v>2357</v>
      </c>
      <c r="H9243" s="81">
        <v>0.0023</v>
      </c>
      <c r="I9243" s="82" t="s">
        <v>2358</v>
      </c>
      <c r="J9243" s="86" t="s">
        <v>2395</v>
      </c>
      <c r="K9243" s="4"/>
    </row>
    <row r="9244" ht="24.0" customHeight="1">
      <c r="A9244" s="77" t="s">
        <v>1940</v>
      </c>
      <c r="B9244" s="78" t="s">
        <v>2412</v>
      </c>
      <c r="C9244" s="77" t="s">
        <v>265</v>
      </c>
      <c r="D9244" s="77" t="s">
        <v>2413</v>
      </c>
      <c r="E9244" s="79" t="s">
        <v>1972</v>
      </c>
      <c r="F9244" s="42"/>
      <c r="G9244" s="80" t="s">
        <v>106</v>
      </c>
      <c r="H9244" s="81">
        <v>0.0045</v>
      </c>
      <c r="I9244" s="82" t="s">
        <v>2414</v>
      </c>
      <c r="J9244" s="86" t="s">
        <v>2689</v>
      </c>
      <c r="K9244" s="4"/>
    </row>
    <row r="9245" ht="25.5" customHeight="1">
      <c r="A9245" s="77" t="s">
        <v>1940</v>
      </c>
      <c r="B9245" s="78" t="s">
        <v>2404</v>
      </c>
      <c r="C9245" s="77" t="s">
        <v>265</v>
      </c>
      <c r="D9245" s="77" t="s">
        <v>2405</v>
      </c>
      <c r="E9245" s="79" t="s">
        <v>1972</v>
      </c>
      <c r="F9245" s="42"/>
      <c r="G9245" s="80" t="s">
        <v>106</v>
      </c>
      <c r="H9245" s="81">
        <v>0.1018</v>
      </c>
      <c r="I9245" s="82" t="s">
        <v>2406</v>
      </c>
      <c r="J9245" s="86" t="s">
        <v>2687</v>
      </c>
      <c r="K9245" s="4"/>
    </row>
    <row r="9246" ht="24.0" customHeight="1">
      <c r="A9246" s="77" t="s">
        <v>1940</v>
      </c>
      <c r="B9246" s="78" t="s">
        <v>3060</v>
      </c>
      <c r="C9246" s="77" t="s">
        <v>265</v>
      </c>
      <c r="D9246" s="77" t="s">
        <v>3061</v>
      </c>
      <c r="E9246" s="79" t="s">
        <v>1943</v>
      </c>
      <c r="F9246" s="42"/>
      <c r="G9246" s="80" t="s">
        <v>106</v>
      </c>
      <c r="H9246" s="81">
        <v>1.0E-4</v>
      </c>
      <c r="I9246" s="82" t="s">
        <v>3062</v>
      </c>
      <c r="J9246" s="86" t="s">
        <v>2395</v>
      </c>
      <c r="K9246" s="4"/>
    </row>
    <row r="9247" ht="39.75" customHeight="1">
      <c r="A9247" s="87" t="s">
        <v>2347</v>
      </c>
      <c r="B9247" s="41"/>
      <c r="C9247" s="41"/>
      <c r="D9247" s="41"/>
      <c r="E9247" s="41"/>
      <c r="F9247" s="41"/>
      <c r="G9247" s="41"/>
      <c r="H9247" s="41"/>
      <c r="I9247" s="41"/>
      <c r="J9247" s="42"/>
      <c r="K9247" s="4"/>
    </row>
    <row r="9248" ht="15.0" customHeight="1">
      <c r="A9248" s="39" t="s">
        <v>23</v>
      </c>
      <c r="B9248" s="43" t="s">
        <v>83</v>
      </c>
      <c r="C9248" s="39" t="s">
        <v>84</v>
      </c>
      <c r="D9248" s="39" t="s">
        <v>24</v>
      </c>
      <c r="E9248" s="40" t="s">
        <v>1911</v>
      </c>
      <c r="F9248" s="42"/>
      <c r="G9248" s="54" t="s">
        <v>85</v>
      </c>
      <c r="H9248" s="43" t="s">
        <v>25</v>
      </c>
      <c r="I9248" s="43" t="s">
        <v>86</v>
      </c>
      <c r="J9248" s="43" t="s">
        <v>26</v>
      </c>
      <c r="K9248" s="4"/>
    </row>
    <row r="9249" ht="24.0" customHeight="1">
      <c r="A9249" s="77" t="s">
        <v>1940</v>
      </c>
      <c r="B9249" s="78" t="s">
        <v>2360</v>
      </c>
      <c r="C9249" s="77" t="s">
        <v>265</v>
      </c>
      <c r="D9249" s="77" t="s">
        <v>2361</v>
      </c>
      <c r="E9249" s="79" t="s">
        <v>1943</v>
      </c>
      <c r="F9249" s="42"/>
      <c r="G9249" s="80" t="s">
        <v>106</v>
      </c>
      <c r="H9249" s="81">
        <v>0.0045</v>
      </c>
      <c r="I9249" s="82" t="s">
        <v>2362</v>
      </c>
      <c r="J9249" s="86" t="s">
        <v>2706</v>
      </c>
      <c r="K9249" s="4"/>
    </row>
    <row r="9250" ht="25.5" customHeight="1">
      <c r="A9250" s="77" t="s">
        <v>1940</v>
      </c>
      <c r="B9250" s="78" t="s">
        <v>2409</v>
      </c>
      <c r="C9250" s="77" t="s">
        <v>265</v>
      </c>
      <c r="D9250" s="77" t="s">
        <v>2410</v>
      </c>
      <c r="E9250" s="79" t="s">
        <v>1943</v>
      </c>
      <c r="F9250" s="42"/>
      <c r="G9250" s="80" t="s">
        <v>106</v>
      </c>
      <c r="H9250" s="81">
        <v>6.0E-4</v>
      </c>
      <c r="I9250" s="82" t="s">
        <v>2411</v>
      </c>
      <c r="J9250" s="86" t="s">
        <v>2351</v>
      </c>
      <c r="K9250" s="4"/>
    </row>
    <row r="9251" ht="24.0" customHeight="1">
      <c r="A9251" s="77" t="s">
        <v>1940</v>
      </c>
      <c r="B9251" s="78" t="s">
        <v>3048</v>
      </c>
      <c r="C9251" s="77" t="s">
        <v>265</v>
      </c>
      <c r="D9251" s="77" t="s">
        <v>3049</v>
      </c>
      <c r="E9251" s="79" t="s">
        <v>1943</v>
      </c>
      <c r="F9251" s="42"/>
      <c r="G9251" s="80" t="s">
        <v>106</v>
      </c>
      <c r="H9251" s="81">
        <v>0.0045</v>
      </c>
      <c r="I9251" s="82" t="s">
        <v>3050</v>
      </c>
      <c r="J9251" s="86" t="s">
        <v>2689</v>
      </c>
      <c r="K9251" s="4"/>
    </row>
    <row r="9252" ht="24.0" customHeight="1">
      <c r="A9252" s="77" t="s">
        <v>1940</v>
      </c>
      <c r="B9252" s="78" t="s">
        <v>2392</v>
      </c>
      <c r="C9252" s="77" t="s">
        <v>265</v>
      </c>
      <c r="D9252" s="77" t="s">
        <v>2393</v>
      </c>
      <c r="E9252" s="79" t="s">
        <v>1943</v>
      </c>
      <c r="F9252" s="42"/>
      <c r="G9252" s="80" t="s">
        <v>106</v>
      </c>
      <c r="H9252" s="81">
        <v>0.0018</v>
      </c>
      <c r="I9252" s="82" t="s">
        <v>2394</v>
      </c>
      <c r="J9252" s="86" t="s">
        <v>2415</v>
      </c>
      <c r="K9252" s="4"/>
    </row>
    <row r="9253" ht="24.0" customHeight="1">
      <c r="A9253" s="77" t="s">
        <v>1940</v>
      </c>
      <c r="B9253" s="78" t="s">
        <v>2407</v>
      </c>
      <c r="C9253" s="77" t="s">
        <v>265</v>
      </c>
      <c r="D9253" s="77" t="s">
        <v>2408</v>
      </c>
      <c r="E9253" s="79" t="s">
        <v>1943</v>
      </c>
      <c r="F9253" s="42"/>
      <c r="G9253" s="80" t="s">
        <v>106</v>
      </c>
      <c r="H9253" s="81">
        <v>0.0045</v>
      </c>
      <c r="I9253" s="82" t="s">
        <v>2186</v>
      </c>
      <c r="J9253" s="86" t="s">
        <v>2395</v>
      </c>
      <c r="K9253" s="4"/>
    </row>
    <row r="9254" ht="24.0" customHeight="1">
      <c r="A9254" s="77" t="s">
        <v>1940</v>
      </c>
      <c r="B9254" s="78" t="s">
        <v>3051</v>
      </c>
      <c r="C9254" s="77" t="s">
        <v>265</v>
      </c>
      <c r="D9254" s="77" t="s">
        <v>3052</v>
      </c>
      <c r="E9254" s="79" t="s">
        <v>1943</v>
      </c>
      <c r="F9254" s="42"/>
      <c r="G9254" s="80" t="s">
        <v>106</v>
      </c>
      <c r="H9254" s="81">
        <v>0.0023</v>
      </c>
      <c r="I9254" s="82" t="s">
        <v>3053</v>
      </c>
      <c r="J9254" s="86" t="s">
        <v>2689</v>
      </c>
      <c r="K9254" s="4"/>
    </row>
    <row r="9255" ht="24.0" customHeight="1">
      <c r="A9255" s="77" t="s">
        <v>1940</v>
      </c>
      <c r="B9255" s="78" t="s">
        <v>2400</v>
      </c>
      <c r="C9255" s="77" t="s">
        <v>265</v>
      </c>
      <c r="D9255" s="77" t="s">
        <v>2401</v>
      </c>
      <c r="E9255" s="79" t="s">
        <v>1972</v>
      </c>
      <c r="F9255" s="42"/>
      <c r="G9255" s="80" t="s">
        <v>2402</v>
      </c>
      <c r="H9255" s="81">
        <v>4.0E-4</v>
      </c>
      <c r="I9255" s="82" t="s">
        <v>2403</v>
      </c>
      <c r="J9255" s="86" t="s">
        <v>2178</v>
      </c>
      <c r="K9255" s="4"/>
    </row>
    <row r="9256" ht="24.0" customHeight="1">
      <c r="A9256" s="77" t="s">
        <v>1940</v>
      </c>
      <c r="B9256" s="78" t="s">
        <v>3054</v>
      </c>
      <c r="C9256" s="77" t="s">
        <v>265</v>
      </c>
      <c r="D9256" s="77" t="s">
        <v>3055</v>
      </c>
      <c r="E9256" s="79" t="s">
        <v>1943</v>
      </c>
      <c r="F9256" s="42"/>
      <c r="G9256" s="80" t="s">
        <v>106</v>
      </c>
      <c r="H9256" s="81">
        <v>4.0E-4</v>
      </c>
      <c r="I9256" s="82" t="s">
        <v>3056</v>
      </c>
      <c r="J9256" s="86" t="s">
        <v>2351</v>
      </c>
      <c r="K9256" s="4"/>
    </row>
    <row r="9257" ht="25.5" customHeight="1">
      <c r="A9257" s="77" t="s">
        <v>1940</v>
      </c>
      <c r="B9257" s="78" t="s">
        <v>2372</v>
      </c>
      <c r="C9257" s="77" t="s">
        <v>122</v>
      </c>
      <c r="D9257" s="77" t="s">
        <v>2373</v>
      </c>
      <c r="E9257" s="79" t="s">
        <v>1943</v>
      </c>
      <c r="F9257" s="42"/>
      <c r="G9257" s="80" t="s">
        <v>98</v>
      </c>
      <c r="H9257" s="81">
        <v>2.0E-4</v>
      </c>
      <c r="I9257" s="82" t="s">
        <v>2374</v>
      </c>
      <c r="J9257" s="86" t="s">
        <v>2351</v>
      </c>
      <c r="K9257" s="4"/>
    </row>
    <row r="9258" ht="24.0" customHeight="1">
      <c r="A9258" s="77" t="s">
        <v>1940</v>
      </c>
      <c r="B9258" s="78" t="s">
        <v>2368</v>
      </c>
      <c r="C9258" s="77" t="s">
        <v>265</v>
      </c>
      <c r="D9258" s="77" t="s">
        <v>2369</v>
      </c>
      <c r="E9258" s="79" t="s">
        <v>1943</v>
      </c>
      <c r="F9258" s="42"/>
      <c r="G9258" s="80" t="s">
        <v>2370</v>
      </c>
      <c r="H9258" s="81">
        <v>8.0E-4</v>
      </c>
      <c r="I9258" s="82" t="s">
        <v>2371</v>
      </c>
      <c r="J9258" s="86" t="s">
        <v>2351</v>
      </c>
      <c r="K9258" s="4"/>
    </row>
    <row r="9259" ht="24.0" customHeight="1">
      <c r="A9259" s="77" t="s">
        <v>1940</v>
      </c>
      <c r="B9259" s="78" t="s">
        <v>2388</v>
      </c>
      <c r="C9259" s="77" t="s">
        <v>265</v>
      </c>
      <c r="D9259" s="77" t="s">
        <v>2389</v>
      </c>
      <c r="E9259" s="79" t="s">
        <v>1943</v>
      </c>
      <c r="F9259" s="42"/>
      <c r="G9259" s="80" t="s">
        <v>106</v>
      </c>
      <c r="H9259" s="81">
        <v>0.0654</v>
      </c>
      <c r="I9259" s="82" t="s">
        <v>2390</v>
      </c>
      <c r="J9259" s="86" t="s">
        <v>2688</v>
      </c>
      <c r="K9259" s="4"/>
    </row>
    <row r="9260" ht="24.0" customHeight="1">
      <c r="A9260" s="77" t="s">
        <v>1940</v>
      </c>
      <c r="B9260" s="78" t="s">
        <v>2378</v>
      </c>
      <c r="C9260" s="77" t="s">
        <v>265</v>
      </c>
      <c r="D9260" s="77" t="s">
        <v>2379</v>
      </c>
      <c r="E9260" s="79" t="s">
        <v>1943</v>
      </c>
      <c r="F9260" s="42"/>
      <c r="G9260" s="80" t="s">
        <v>106</v>
      </c>
      <c r="H9260" s="81">
        <v>0.0015</v>
      </c>
      <c r="I9260" s="82" t="s">
        <v>2380</v>
      </c>
      <c r="J9260" s="86" t="s">
        <v>2688</v>
      </c>
      <c r="K9260" s="4"/>
    </row>
    <row r="9261" ht="24.0" customHeight="1">
      <c r="A9261" s="77" t="s">
        <v>1940</v>
      </c>
      <c r="B9261" s="78" t="s">
        <v>3057</v>
      </c>
      <c r="C9261" s="77" t="s">
        <v>265</v>
      </c>
      <c r="D9261" s="77" t="s">
        <v>3058</v>
      </c>
      <c r="E9261" s="79" t="s">
        <v>1943</v>
      </c>
      <c r="F9261" s="42"/>
      <c r="G9261" s="80" t="s">
        <v>106</v>
      </c>
      <c r="H9261" s="81">
        <v>0.0045</v>
      </c>
      <c r="I9261" s="82" t="s">
        <v>3059</v>
      </c>
      <c r="J9261" s="86" t="s">
        <v>2178</v>
      </c>
      <c r="K9261" s="4"/>
    </row>
    <row r="9262" ht="25.5" customHeight="1">
      <c r="A9262" s="77" t="s">
        <v>1940</v>
      </c>
      <c r="B9262" s="78" t="s">
        <v>2364</v>
      </c>
      <c r="C9262" s="77" t="s">
        <v>122</v>
      </c>
      <c r="D9262" s="77" t="s">
        <v>2365</v>
      </c>
      <c r="E9262" s="79" t="s">
        <v>1943</v>
      </c>
      <c r="F9262" s="42"/>
      <c r="G9262" s="80" t="s">
        <v>2357</v>
      </c>
      <c r="H9262" s="81">
        <v>8.0E-4</v>
      </c>
      <c r="I9262" s="82" t="s">
        <v>2366</v>
      </c>
      <c r="J9262" s="86" t="s">
        <v>2440</v>
      </c>
      <c r="K9262" s="4"/>
    </row>
    <row r="9263" ht="25.5" customHeight="1">
      <c r="A9263" s="77" t="s">
        <v>1940</v>
      </c>
      <c r="B9263" s="78" t="s">
        <v>2882</v>
      </c>
      <c r="C9263" s="77" t="s">
        <v>265</v>
      </c>
      <c r="D9263" s="77" t="s">
        <v>2883</v>
      </c>
      <c r="E9263" s="79" t="s">
        <v>1943</v>
      </c>
      <c r="F9263" s="42"/>
      <c r="G9263" s="80" t="s">
        <v>106</v>
      </c>
      <c r="H9263" s="81">
        <v>5.0E-4</v>
      </c>
      <c r="I9263" s="82" t="s">
        <v>2884</v>
      </c>
      <c r="J9263" s="86" t="s">
        <v>2351</v>
      </c>
      <c r="K9263" s="4"/>
    </row>
    <row r="9264" ht="24.0" customHeight="1">
      <c r="A9264" s="77" t="s">
        <v>1940</v>
      </c>
      <c r="B9264" s="78" t="s">
        <v>2396</v>
      </c>
      <c r="C9264" s="77" t="s">
        <v>265</v>
      </c>
      <c r="D9264" s="77" t="s">
        <v>2397</v>
      </c>
      <c r="E9264" s="79" t="s">
        <v>1943</v>
      </c>
      <c r="F9264" s="42"/>
      <c r="G9264" s="80" t="s">
        <v>106</v>
      </c>
      <c r="H9264" s="81">
        <v>0.1018</v>
      </c>
      <c r="I9264" s="82" t="s">
        <v>2398</v>
      </c>
      <c r="J9264" s="86" t="s">
        <v>2690</v>
      </c>
      <c r="K9264" s="4"/>
    </row>
    <row r="9265" ht="24.0" customHeight="1">
      <c r="A9265" s="77" t="s">
        <v>1940</v>
      </c>
      <c r="B9265" s="78" t="s">
        <v>2355</v>
      </c>
      <c r="C9265" s="77" t="s">
        <v>122</v>
      </c>
      <c r="D9265" s="77" t="s">
        <v>2356</v>
      </c>
      <c r="E9265" s="79" t="s">
        <v>1943</v>
      </c>
      <c r="F9265" s="42"/>
      <c r="G9265" s="80" t="s">
        <v>2357</v>
      </c>
      <c r="H9265" s="81">
        <v>0.0023</v>
      </c>
      <c r="I9265" s="82" t="s">
        <v>2358</v>
      </c>
      <c r="J9265" s="86" t="s">
        <v>2395</v>
      </c>
      <c r="K9265" s="4"/>
    </row>
    <row r="9266" ht="24.0" customHeight="1">
      <c r="A9266" s="77" t="s">
        <v>1940</v>
      </c>
      <c r="B9266" s="78" t="s">
        <v>2412</v>
      </c>
      <c r="C9266" s="77" t="s">
        <v>265</v>
      </c>
      <c r="D9266" s="77" t="s">
        <v>2413</v>
      </c>
      <c r="E9266" s="79" t="s">
        <v>1972</v>
      </c>
      <c r="F9266" s="42"/>
      <c r="G9266" s="80" t="s">
        <v>106</v>
      </c>
      <c r="H9266" s="81">
        <v>0.0045</v>
      </c>
      <c r="I9266" s="82" t="s">
        <v>2414</v>
      </c>
      <c r="J9266" s="86" t="s">
        <v>2689</v>
      </c>
      <c r="K9266" s="4"/>
    </row>
    <row r="9267" ht="25.5" customHeight="1">
      <c r="A9267" s="77" t="s">
        <v>1940</v>
      </c>
      <c r="B9267" s="78" t="s">
        <v>2404</v>
      </c>
      <c r="C9267" s="77" t="s">
        <v>265</v>
      </c>
      <c r="D9267" s="77" t="s">
        <v>2405</v>
      </c>
      <c r="E9267" s="79" t="s">
        <v>1972</v>
      </c>
      <c r="F9267" s="42"/>
      <c r="G9267" s="80" t="s">
        <v>106</v>
      </c>
      <c r="H9267" s="81">
        <v>0.1018</v>
      </c>
      <c r="I9267" s="82" t="s">
        <v>2406</v>
      </c>
      <c r="J9267" s="86" t="s">
        <v>2687</v>
      </c>
      <c r="K9267" s="4"/>
    </row>
    <row r="9268" ht="24.0" customHeight="1">
      <c r="A9268" s="77" t="s">
        <v>1940</v>
      </c>
      <c r="B9268" s="78" t="s">
        <v>3060</v>
      </c>
      <c r="C9268" s="77" t="s">
        <v>265</v>
      </c>
      <c r="D9268" s="77" t="s">
        <v>3061</v>
      </c>
      <c r="E9268" s="79" t="s">
        <v>1943</v>
      </c>
      <c r="F9268" s="42"/>
      <c r="G9268" s="80" t="s">
        <v>106</v>
      </c>
      <c r="H9268" s="81">
        <v>1.0E-4</v>
      </c>
      <c r="I9268" s="82" t="s">
        <v>3062</v>
      </c>
      <c r="J9268" s="86" t="s">
        <v>2395</v>
      </c>
      <c r="K9268" s="4"/>
    </row>
    <row r="9269" ht="13.5" customHeight="1">
      <c r="A9269" s="64"/>
      <c r="B9269" s="64"/>
      <c r="C9269" s="64"/>
      <c r="D9269" s="64"/>
      <c r="E9269" s="64" t="s">
        <v>1935</v>
      </c>
      <c r="F9269" s="74">
        <v>0.0</v>
      </c>
      <c r="G9269" s="64" t="s">
        <v>1936</v>
      </c>
      <c r="H9269" s="74">
        <v>0.0</v>
      </c>
      <c r="I9269" s="64" t="s">
        <v>1937</v>
      </c>
      <c r="J9269" s="74">
        <v>0.0</v>
      </c>
      <c r="K9269" s="4"/>
    </row>
    <row r="9270" ht="13.5" customHeight="1">
      <c r="A9270" s="64"/>
      <c r="B9270" s="64"/>
      <c r="C9270" s="64"/>
      <c r="D9270" s="64"/>
      <c r="E9270" s="64" t="s">
        <v>1938</v>
      </c>
      <c r="F9270" s="74">
        <v>0.93</v>
      </c>
      <c r="G9270" s="64"/>
      <c r="H9270" s="75" t="s">
        <v>1939</v>
      </c>
      <c r="I9270" s="34"/>
      <c r="J9270" s="74">
        <v>4.89</v>
      </c>
      <c r="K9270" s="4"/>
    </row>
    <row r="9271" ht="0.75" customHeight="1">
      <c r="A9271" s="76"/>
      <c r="B9271" s="76"/>
      <c r="C9271" s="76"/>
      <c r="D9271" s="76"/>
      <c r="E9271" s="76"/>
      <c r="F9271" s="76"/>
      <c r="G9271" s="76"/>
      <c r="H9271" s="76"/>
      <c r="I9271" s="76"/>
      <c r="J9271" s="76"/>
      <c r="K9271" s="4"/>
    </row>
    <row r="9272" ht="18.0" customHeight="1">
      <c r="A9272" s="39"/>
      <c r="B9272" s="43" t="s">
        <v>83</v>
      </c>
      <c r="C9272" s="39" t="s">
        <v>84</v>
      </c>
      <c r="D9272" s="39" t="s">
        <v>24</v>
      </c>
      <c r="E9272" s="40" t="s">
        <v>1911</v>
      </c>
      <c r="F9272" s="42"/>
      <c r="G9272" s="54" t="s">
        <v>85</v>
      </c>
      <c r="H9272" s="43" t="s">
        <v>25</v>
      </c>
      <c r="I9272" s="43" t="s">
        <v>86</v>
      </c>
      <c r="J9272" s="43" t="s">
        <v>26</v>
      </c>
      <c r="K9272" s="4"/>
    </row>
    <row r="9273" ht="24.0" customHeight="1">
      <c r="A9273" s="56" t="s">
        <v>1913</v>
      </c>
      <c r="B9273" s="58" t="s">
        <v>3285</v>
      </c>
      <c r="C9273" s="56" t="s">
        <v>265</v>
      </c>
      <c r="D9273" s="56" t="s">
        <v>3286</v>
      </c>
      <c r="E9273" s="66" t="s">
        <v>2332</v>
      </c>
      <c r="F9273" s="42"/>
      <c r="G9273" s="57" t="s">
        <v>2070</v>
      </c>
      <c r="H9273" s="67">
        <v>1.0</v>
      </c>
      <c r="I9273" s="59">
        <v>3.82</v>
      </c>
      <c r="J9273" s="59">
        <v>3.82</v>
      </c>
      <c r="K9273" s="4"/>
    </row>
    <row r="9274" ht="15.0" customHeight="1">
      <c r="A9274" s="39" t="s">
        <v>23</v>
      </c>
      <c r="B9274" s="43" t="s">
        <v>83</v>
      </c>
      <c r="C9274" s="39" t="s">
        <v>84</v>
      </c>
      <c r="D9274" s="39" t="s">
        <v>24</v>
      </c>
      <c r="E9274" s="40" t="s">
        <v>1911</v>
      </c>
      <c r="F9274" s="42"/>
      <c r="G9274" s="54" t="s">
        <v>85</v>
      </c>
      <c r="H9274" s="43" t="s">
        <v>25</v>
      </c>
      <c r="I9274" s="43" t="s">
        <v>86</v>
      </c>
      <c r="J9274" s="43" t="s">
        <v>26</v>
      </c>
      <c r="K9274" s="4"/>
    </row>
    <row r="9275" ht="24.0" customHeight="1">
      <c r="A9275" s="77" t="s">
        <v>1940</v>
      </c>
      <c r="B9275" s="78" t="s">
        <v>2400</v>
      </c>
      <c r="C9275" s="77" t="s">
        <v>265</v>
      </c>
      <c r="D9275" s="77" t="s">
        <v>2401</v>
      </c>
      <c r="E9275" s="79" t="s">
        <v>1972</v>
      </c>
      <c r="F9275" s="42"/>
      <c r="G9275" s="80" t="s">
        <v>2402</v>
      </c>
      <c r="H9275" s="81">
        <v>4.0E-4</v>
      </c>
      <c r="I9275" s="82" t="s">
        <v>2403</v>
      </c>
      <c r="J9275" s="86" t="s">
        <v>2178</v>
      </c>
      <c r="K9275" s="4"/>
    </row>
    <row r="9276" ht="24.0" customHeight="1">
      <c r="A9276" s="77" t="s">
        <v>1940</v>
      </c>
      <c r="B9276" s="78" t="s">
        <v>2360</v>
      </c>
      <c r="C9276" s="77" t="s">
        <v>265</v>
      </c>
      <c r="D9276" s="77" t="s">
        <v>2361</v>
      </c>
      <c r="E9276" s="79" t="s">
        <v>1943</v>
      </c>
      <c r="F9276" s="42"/>
      <c r="G9276" s="80" t="s">
        <v>106</v>
      </c>
      <c r="H9276" s="81">
        <v>0.0045</v>
      </c>
      <c r="I9276" s="82" t="s">
        <v>2362</v>
      </c>
      <c r="J9276" s="86" t="s">
        <v>2706</v>
      </c>
      <c r="K9276" s="4"/>
    </row>
    <row r="9277" ht="24.0" customHeight="1">
      <c r="A9277" s="77" t="s">
        <v>1940</v>
      </c>
      <c r="B9277" s="78" t="s">
        <v>2412</v>
      </c>
      <c r="C9277" s="77" t="s">
        <v>265</v>
      </c>
      <c r="D9277" s="77" t="s">
        <v>2413</v>
      </c>
      <c r="E9277" s="79" t="s">
        <v>1972</v>
      </c>
      <c r="F9277" s="42"/>
      <c r="G9277" s="80" t="s">
        <v>106</v>
      </c>
      <c r="H9277" s="81">
        <v>0.0045</v>
      </c>
      <c r="I9277" s="82" t="s">
        <v>2414</v>
      </c>
      <c r="J9277" s="86" t="s">
        <v>2689</v>
      </c>
      <c r="K9277" s="4"/>
    </row>
    <row r="9278" ht="24.0" customHeight="1">
      <c r="A9278" s="77" t="s">
        <v>1940</v>
      </c>
      <c r="B9278" s="78" t="s">
        <v>2388</v>
      </c>
      <c r="C9278" s="77" t="s">
        <v>265</v>
      </c>
      <c r="D9278" s="77" t="s">
        <v>2389</v>
      </c>
      <c r="E9278" s="79" t="s">
        <v>1943</v>
      </c>
      <c r="F9278" s="42"/>
      <c r="G9278" s="80" t="s">
        <v>106</v>
      </c>
      <c r="H9278" s="81">
        <v>0.0654</v>
      </c>
      <c r="I9278" s="82" t="s">
        <v>2390</v>
      </c>
      <c r="J9278" s="86" t="s">
        <v>2688</v>
      </c>
      <c r="K9278" s="4"/>
    </row>
    <row r="9279" ht="24.0" customHeight="1">
      <c r="A9279" s="77" t="s">
        <v>1940</v>
      </c>
      <c r="B9279" s="78" t="s">
        <v>2375</v>
      </c>
      <c r="C9279" s="77" t="s">
        <v>265</v>
      </c>
      <c r="D9279" s="77" t="s">
        <v>2376</v>
      </c>
      <c r="E9279" s="79" t="s">
        <v>1960</v>
      </c>
      <c r="F9279" s="42"/>
      <c r="G9279" s="80" t="s">
        <v>106</v>
      </c>
      <c r="H9279" s="81">
        <v>1.0E-4</v>
      </c>
      <c r="I9279" s="82" t="s">
        <v>2377</v>
      </c>
      <c r="J9279" s="86" t="s">
        <v>3041</v>
      </c>
      <c r="K9279" s="4"/>
    </row>
    <row r="9280" ht="25.5" customHeight="1">
      <c r="A9280" s="77" t="s">
        <v>1940</v>
      </c>
      <c r="B9280" s="78" t="s">
        <v>2364</v>
      </c>
      <c r="C9280" s="77" t="s">
        <v>122</v>
      </c>
      <c r="D9280" s="77" t="s">
        <v>2365</v>
      </c>
      <c r="E9280" s="79" t="s">
        <v>1943</v>
      </c>
      <c r="F9280" s="42"/>
      <c r="G9280" s="80" t="s">
        <v>2357</v>
      </c>
      <c r="H9280" s="81">
        <v>7.0E-4</v>
      </c>
      <c r="I9280" s="82" t="s">
        <v>2366</v>
      </c>
      <c r="J9280" s="86" t="s">
        <v>2689</v>
      </c>
      <c r="K9280" s="4"/>
    </row>
    <row r="9281" ht="24.0" customHeight="1">
      <c r="A9281" s="77" t="s">
        <v>1940</v>
      </c>
      <c r="B9281" s="78" t="s">
        <v>2385</v>
      </c>
      <c r="C9281" s="77" t="s">
        <v>265</v>
      </c>
      <c r="D9281" s="77" t="s">
        <v>2386</v>
      </c>
      <c r="E9281" s="79" t="s">
        <v>1943</v>
      </c>
      <c r="F9281" s="42"/>
      <c r="G9281" s="80" t="s">
        <v>106</v>
      </c>
      <c r="H9281" s="81">
        <v>2.0E-4</v>
      </c>
      <c r="I9281" s="82" t="s">
        <v>2387</v>
      </c>
      <c r="J9281" s="86" t="s">
        <v>2351</v>
      </c>
      <c r="K9281" s="4"/>
    </row>
    <row r="9282" ht="24.0" customHeight="1">
      <c r="A9282" s="77" t="s">
        <v>1940</v>
      </c>
      <c r="B9282" s="78" t="s">
        <v>2416</v>
      </c>
      <c r="C9282" s="77" t="s">
        <v>265</v>
      </c>
      <c r="D9282" s="77" t="s">
        <v>2417</v>
      </c>
      <c r="E9282" s="79" t="s">
        <v>1943</v>
      </c>
      <c r="F9282" s="42"/>
      <c r="G9282" s="80" t="s">
        <v>106</v>
      </c>
      <c r="H9282" s="81">
        <v>2.0E-4</v>
      </c>
      <c r="I9282" s="82" t="s">
        <v>2418</v>
      </c>
      <c r="J9282" s="86" t="s">
        <v>2351</v>
      </c>
      <c r="K9282" s="4"/>
    </row>
    <row r="9283" ht="24.0" customHeight="1">
      <c r="A9283" s="77" t="s">
        <v>1940</v>
      </c>
      <c r="B9283" s="78" t="s">
        <v>2382</v>
      </c>
      <c r="C9283" s="77" t="s">
        <v>265</v>
      </c>
      <c r="D9283" s="77" t="s">
        <v>2383</v>
      </c>
      <c r="E9283" s="79" t="s">
        <v>1943</v>
      </c>
      <c r="F9283" s="42"/>
      <c r="G9283" s="80" t="s">
        <v>106</v>
      </c>
      <c r="H9283" s="81">
        <v>2.0E-4</v>
      </c>
      <c r="I9283" s="82" t="s">
        <v>2384</v>
      </c>
      <c r="J9283" s="86" t="s">
        <v>2351</v>
      </c>
      <c r="K9283" s="4"/>
    </row>
    <row r="9284" ht="24.0" customHeight="1">
      <c r="A9284" s="77" t="s">
        <v>1940</v>
      </c>
      <c r="B9284" s="78" t="s">
        <v>2378</v>
      </c>
      <c r="C9284" s="77" t="s">
        <v>265</v>
      </c>
      <c r="D9284" s="77" t="s">
        <v>2379</v>
      </c>
      <c r="E9284" s="79" t="s">
        <v>1943</v>
      </c>
      <c r="F9284" s="42"/>
      <c r="G9284" s="80" t="s">
        <v>106</v>
      </c>
      <c r="H9284" s="81">
        <v>0.0015</v>
      </c>
      <c r="I9284" s="82" t="s">
        <v>2380</v>
      </c>
      <c r="J9284" s="86" t="s">
        <v>2688</v>
      </c>
      <c r="K9284" s="4"/>
    </row>
    <row r="9285" ht="24.0" customHeight="1">
      <c r="A9285" s="77" t="s">
        <v>1940</v>
      </c>
      <c r="B9285" s="78" t="s">
        <v>2407</v>
      </c>
      <c r="C9285" s="77" t="s">
        <v>265</v>
      </c>
      <c r="D9285" s="77" t="s">
        <v>2408</v>
      </c>
      <c r="E9285" s="79" t="s">
        <v>1943</v>
      </c>
      <c r="F9285" s="42"/>
      <c r="G9285" s="80" t="s">
        <v>106</v>
      </c>
      <c r="H9285" s="81">
        <v>0.0045</v>
      </c>
      <c r="I9285" s="82" t="s">
        <v>2186</v>
      </c>
      <c r="J9285" s="86" t="s">
        <v>2395</v>
      </c>
      <c r="K9285" s="4"/>
    </row>
    <row r="9286" ht="24.0" customHeight="1">
      <c r="A9286" s="77" t="s">
        <v>1940</v>
      </c>
      <c r="B9286" s="78" t="s">
        <v>2348</v>
      </c>
      <c r="C9286" s="77" t="s">
        <v>265</v>
      </c>
      <c r="D9286" s="77" t="s">
        <v>2349</v>
      </c>
      <c r="E9286" s="79" t="s">
        <v>1943</v>
      </c>
      <c r="F9286" s="42"/>
      <c r="G9286" s="80" t="s">
        <v>106</v>
      </c>
      <c r="H9286" s="81">
        <v>1.0E-4</v>
      </c>
      <c r="I9286" s="82" t="s">
        <v>2350</v>
      </c>
      <c r="J9286" s="86" t="s">
        <v>2351</v>
      </c>
      <c r="K9286" s="4"/>
    </row>
    <row r="9287" ht="25.5" customHeight="1">
      <c r="A9287" s="77" t="s">
        <v>1940</v>
      </c>
      <c r="B9287" s="78" t="s">
        <v>2404</v>
      </c>
      <c r="C9287" s="77" t="s">
        <v>265</v>
      </c>
      <c r="D9287" s="77" t="s">
        <v>2405</v>
      </c>
      <c r="E9287" s="79" t="s">
        <v>1972</v>
      </c>
      <c r="F9287" s="42"/>
      <c r="G9287" s="80" t="s">
        <v>106</v>
      </c>
      <c r="H9287" s="81">
        <v>0.1018</v>
      </c>
      <c r="I9287" s="82" t="s">
        <v>2406</v>
      </c>
      <c r="J9287" s="86" t="s">
        <v>2687</v>
      </c>
      <c r="K9287" s="4"/>
    </row>
    <row r="9288" ht="24.0" customHeight="1">
      <c r="A9288" s="77" t="s">
        <v>1940</v>
      </c>
      <c r="B9288" s="78" t="s">
        <v>2396</v>
      </c>
      <c r="C9288" s="77" t="s">
        <v>265</v>
      </c>
      <c r="D9288" s="77" t="s">
        <v>2397</v>
      </c>
      <c r="E9288" s="79" t="s">
        <v>1943</v>
      </c>
      <c r="F9288" s="42"/>
      <c r="G9288" s="80" t="s">
        <v>106</v>
      </c>
      <c r="H9288" s="81">
        <v>0.1018</v>
      </c>
      <c r="I9288" s="82" t="s">
        <v>2398</v>
      </c>
      <c r="J9288" s="86" t="s">
        <v>2690</v>
      </c>
      <c r="K9288" s="4"/>
    </row>
    <row r="9289" ht="25.5" customHeight="1">
      <c r="A9289" s="77" t="s">
        <v>1940</v>
      </c>
      <c r="B9289" s="78" t="s">
        <v>2352</v>
      </c>
      <c r="C9289" s="77" t="s">
        <v>265</v>
      </c>
      <c r="D9289" s="77" t="s">
        <v>2353</v>
      </c>
      <c r="E9289" s="79" t="s">
        <v>1960</v>
      </c>
      <c r="F9289" s="42"/>
      <c r="G9289" s="80" t="s">
        <v>106</v>
      </c>
      <c r="H9289" s="81">
        <v>1.0E-4</v>
      </c>
      <c r="I9289" s="82" t="s">
        <v>2354</v>
      </c>
      <c r="J9289" s="86" t="s">
        <v>2395</v>
      </c>
      <c r="K9289" s="4"/>
    </row>
    <row r="9290" ht="24.0" customHeight="1">
      <c r="A9290" s="77" t="s">
        <v>1940</v>
      </c>
      <c r="B9290" s="78" t="s">
        <v>2368</v>
      </c>
      <c r="C9290" s="77" t="s">
        <v>265</v>
      </c>
      <c r="D9290" s="77" t="s">
        <v>2369</v>
      </c>
      <c r="E9290" s="79" t="s">
        <v>1943</v>
      </c>
      <c r="F9290" s="42"/>
      <c r="G9290" s="80" t="s">
        <v>2370</v>
      </c>
      <c r="H9290" s="81">
        <v>7.0E-4</v>
      </c>
      <c r="I9290" s="82" t="s">
        <v>2371</v>
      </c>
      <c r="J9290" s="86" t="s">
        <v>2351</v>
      </c>
      <c r="K9290" s="4"/>
    </row>
    <row r="9291" ht="24.0" customHeight="1">
      <c r="A9291" s="77" t="s">
        <v>1940</v>
      </c>
      <c r="B9291" s="78" t="s">
        <v>2355</v>
      </c>
      <c r="C9291" s="77" t="s">
        <v>122</v>
      </c>
      <c r="D9291" s="77" t="s">
        <v>2356</v>
      </c>
      <c r="E9291" s="79" t="s">
        <v>1943</v>
      </c>
      <c r="F9291" s="42"/>
      <c r="G9291" s="80" t="s">
        <v>2357</v>
      </c>
      <c r="H9291" s="81">
        <v>0.0023</v>
      </c>
      <c r="I9291" s="82" t="s">
        <v>2358</v>
      </c>
      <c r="J9291" s="86" t="s">
        <v>2395</v>
      </c>
      <c r="K9291" s="4"/>
    </row>
    <row r="9292" ht="25.5" customHeight="1">
      <c r="A9292" s="77" t="s">
        <v>1940</v>
      </c>
      <c r="B9292" s="78" t="s">
        <v>2409</v>
      </c>
      <c r="C9292" s="77" t="s">
        <v>265</v>
      </c>
      <c r="D9292" s="77" t="s">
        <v>2410</v>
      </c>
      <c r="E9292" s="79" t="s">
        <v>1943</v>
      </c>
      <c r="F9292" s="42"/>
      <c r="G9292" s="80" t="s">
        <v>106</v>
      </c>
      <c r="H9292" s="81">
        <v>6.0E-4</v>
      </c>
      <c r="I9292" s="82" t="s">
        <v>2411</v>
      </c>
      <c r="J9292" s="86" t="s">
        <v>2351</v>
      </c>
      <c r="K9292" s="4"/>
    </row>
    <row r="9293" ht="24.0" customHeight="1">
      <c r="A9293" s="77" t="s">
        <v>1940</v>
      </c>
      <c r="B9293" s="78" t="s">
        <v>2392</v>
      </c>
      <c r="C9293" s="77" t="s">
        <v>265</v>
      </c>
      <c r="D9293" s="77" t="s">
        <v>2393</v>
      </c>
      <c r="E9293" s="79" t="s">
        <v>1943</v>
      </c>
      <c r="F9293" s="42"/>
      <c r="G9293" s="80" t="s">
        <v>106</v>
      </c>
      <c r="H9293" s="81">
        <v>0.0018</v>
      </c>
      <c r="I9293" s="82" t="s">
        <v>2394</v>
      </c>
      <c r="J9293" s="86" t="s">
        <v>2415</v>
      </c>
      <c r="K9293" s="4"/>
    </row>
    <row r="9294" ht="25.5" customHeight="1">
      <c r="A9294" s="77" t="s">
        <v>1940</v>
      </c>
      <c r="B9294" s="78" t="s">
        <v>2372</v>
      </c>
      <c r="C9294" s="77" t="s">
        <v>122</v>
      </c>
      <c r="D9294" s="77" t="s">
        <v>2373</v>
      </c>
      <c r="E9294" s="79" t="s">
        <v>1943</v>
      </c>
      <c r="F9294" s="42"/>
      <c r="G9294" s="80" t="s">
        <v>98</v>
      </c>
      <c r="H9294" s="81">
        <v>2.0E-4</v>
      </c>
      <c r="I9294" s="82" t="s">
        <v>2374</v>
      </c>
      <c r="J9294" s="86" t="s">
        <v>2351</v>
      </c>
      <c r="K9294" s="4"/>
    </row>
    <row r="9295" ht="39.75" customHeight="1">
      <c r="A9295" s="87" t="s">
        <v>2347</v>
      </c>
      <c r="B9295" s="41"/>
      <c r="C9295" s="41"/>
      <c r="D9295" s="41"/>
      <c r="E9295" s="41"/>
      <c r="F9295" s="41"/>
      <c r="G9295" s="41"/>
      <c r="H9295" s="41"/>
      <c r="I9295" s="41"/>
      <c r="J9295" s="42"/>
      <c r="K9295" s="4"/>
    </row>
    <row r="9296" ht="15.0" customHeight="1">
      <c r="A9296" s="39" t="s">
        <v>23</v>
      </c>
      <c r="B9296" s="43" t="s">
        <v>83</v>
      </c>
      <c r="C9296" s="39" t="s">
        <v>84</v>
      </c>
      <c r="D9296" s="39" t="s">
        <v>24</v>
      </c>
      <c r="E9296" s="40" t="s">
        <v>1911</v>
      </c>
      <c r="F9296" s="42"/>
      <c r="G9296" s="54" t="s">
        <v>85</v>
      </c>
      <c r="H9296" s="43" t="s">
        <v>25</v>
      </c>
      <c r="I9296" s="43" t="s">
        <v>86</v>
      </c>
      <c r="J9296" s="43" t="s">
        <v>26</v>
      </c>
      <c r="K9296" s="4"/>
    </row>
    <row r="9297" ht="24.0" customHeight="1">
      <c r="A9297" s="77" t="s">
        <v>1940</v>
      </c>
      <c r="B9297" s="78" t="s">
        <v>2400</v>
      </c>
      <c r="C9297" s="77" t="s">
        <v>265</v>
      </c>
      <c r="D9297" s="77" t="s">
        <v>2401</v>
      </c>
      <c r="E9297" s="79" t="s">
        <v>1972</v>
      </c>
      <c r="F9297" s="42"/>
      <c r="G9297" s="80" t="s">
        <v>2402</v>
      </c>
      <c r="H9297" s="81">
        <v>4.0E-4</v>
      </c>
      <c r="I9297" s="82" t="s">
        <v>2403</v>
      </c>
      <c r="J9297" s="86" t="s">
        <v>2178</v>
      </c>
      <c r="K9297" s="4"/>
    </row>
    <row r="9298" ht="24.0" customHeight="1">
      <c r="A9298" s="77" t="s">
        <v>1940</v>
      </c>
      <c r="B9298" s="78" t="s">
        <v>2360</v>
      </c>
      <c r="C9298" s="77" t="s">
        <v>265</v>
      </c>
      <c r="D9298" s="77" t="s">
        <v>2361</v>
      </c>
      <c r="E9298" s="79" t="s">
        <v>1943</v>
      </c>
      <c r="F9298" s="42"/>
      <c r="G9298" s="80" t="s">
        <v>106</v>
      </c>
      <c r="H9298" s="81">
        <v>0.0045</v>
      </c>
      <c r="I9298" s="82" t="s">
        <v>2362</v>
      </c>
      <c r="J9298" s="86" t="s">
        <v>2706</v>
      </c>
      <c r="K9298" s="4"/>
    </row>
    <row r="9299" ht="24.0" customHeight="1">
      <c r="A9299" s="77" t="s">
        <v>1940</v>
      </c>
      <c r="B9299" s="78" t="s">
        <v>2412</v>
      </c>
      <c r="C9299" s="77" t="s">
        <v>265</v>
      </c>
      <c r="D9299" s="77" t="s">
        <v>2413</v>
      </c>
      <c r="E9299" s="79" t="s">
        <v>1972</v>
      </c>
      <c r="F9299" s="42"/>
      <c r="G9299" s="80" t="s">
        <v>106</v>
      </c>
      <c r="H9299" s="81">
        <v>0.0045</v>
      </c>
      <c r="I9299" s="82" t="s">
        <v>2414</v>
      </c>
      <c r="J9299" s="86" t="s">
        <v>2689</v>
      </c>
      <c r="K9299" s="4"/>
    </row>
    <row r="9300" ht="24.0" customHeight="1">
      <c r="A9300" s="77" t="s">
        <v>1940</v>
      </c>
      <c r="B9300" s="78" t="s">
        <v>2388</v>
      </c>
      <c r="C9300" s="77" t="s">
        <v>265</v>
      </c>
      <c r="D9300" s="77" t="s">
        <v>2389</v>
      </c>
      <c r="E9300" s="79" t="s">
        <v>1943</v>
      </c>
      <c r="F9300" s="42"/>
      <c r="G9300" s="80" t="s">
        <v>106</v>
      </c>
      <c r="H9300" s="81">
        <v>0.0654</v>
      </c>
      <c r="I9300" s="82" t="s">
        <v>2390</v>
      </c>
      <c r="J9300" s="86" t="s">
        <v>2688</v>
      </c>
      <c r="K9300" s="4"/>
    </row>
    <row r="9301" ht="24.0" customHeight="1">
      <c r="A9301" s="77" t="s">
        <v>1940</v>
      </c>
      <c r="B9301" s="78" t="s">
        <v>2375</v>
      </c>
      <c r="C9301" s="77" t="s">
        <v>265</v>
      </c>
      <c r="D9301" s="77" t="s">
        <v>2376</v>
      </c>
      <c r="E9301" s="79" t="s">
        <v>1960</v>
      </c>
      <c r="F9301" s="42"/>
      <c r="G9301" s="80" t="s">
        <v>106</v>
      </c>
      <c r="H9301" s="81">
        <v>1.0E-4</v>
      </c>
      <c r="I9301" s="82" t="s">
        <v>2377</v>
      </c>
      <c r="J9301" s="86" t="s">
        <v>3041</v>
      </c>
      <c r="K9301" s="4"/>
    </row>
    <row r="9302" ht="25.5" customHeight="1">
      <c r="A9302" s="77" t="s">
        <v>1940</v>
      </c>
      <c r="B9302" s="78" t="s">
        <v>2364</v>
      </c>
      <c r="C9302" s="77" t="s">
        <v>122</v>
      </c>
      <c r="D9302" s="77" t="s">
        <v>2365</v>
      </c>
      <c r="E9302" s="79" t="s">
        <v>1943</v>
      </c>
      <c r="F9302" s="42"/>
      <c r="G9302" s="80" t="s">
        <v>2357</v>
      </c>
      <c r="H9302" s="81">
        <v>7.0E-4</v>
      </c>
      <c r="I9302" s="82" t="s">
        <v>2366</v>
      </c>
      <c r="J9302" s="86" t="s">
        <v>2689</v>
      </c>
      <c r="K9302" s="4"/>
    </row>
    <row r="9303" ht="24.0" customHeight="1">
      <c r="A9303" s="77" t="s">
        <v>1940</v>
      </c>
      <c r="B9303" s="78" t="s">
        <v>2385</v>
      </c>
      <c r="C9303" s="77" t="s">
        <v>265</v>
      </c>
      <c r="D9303" s="77" t="s">
        <v>2386</v>
      </c>
      <c r="E9303" s="79" t="s">
        <v>1943</v>
      </c>
      <c r="F9303" s="42"/>
      <c r="G9303" s="80" t="s">
        <v>106</v>
      </c>
      <c r="H9303" s="81">
        <v>2.0E-4</v>
      </c>
      <c r="I9303" s="82" t="s">
        <v>2387</v>
      </c>
      <c r="J9303" s="86" t="s">
        <v>2351</v>
      </c>
      <c r="K9303" s="4"/>
    </row>
    <row r="9304" ht="24.0" customHeight="1">
      <c r="A9304" s="77" t="s">
        <v>1940</v>
      </c>
      <c r="B9304" s="78" t="s">
        <v>2416</v>
      </c>
      <c r="C9304" s="77" t="s">
        <v>265</v>
      </c>
      <c r="D9304" s="77" t="s">
        <v>2417</v>
      </c>
      <c r="E9304" s="79" t="s">
        <v>1943</v>
      </c>
      <c r="F9304" s="42"/>
      <c r="G9304" s="80" t="s">
        <v>106</v>
      </c>
      <c r="H9304" s="81">
        <v>2.0E-4</v>
      </c>
      <c r="I9304" s="82" t="s">
        <v>2418</v>
      </c>
      <c r="J9304" s="86" t="s">
        <v>2351</v>
      </c>
      <c r="K9304" s="4"/>
    </row>
    <row r="9305" ht="24.0" customHeight="1">
      <c r="A9305" s="77" t="s">
        <v>1940</v>
      </c>
      <c r="B9305" s="78" t="s">
        <v>2382</v>
      </c>
      <c r="C9305" s="77" t="s">
        <v>265</v>
      </c>
      <c r="D9305" s="77" t="s">
        <v>2383</v>
      </c>
      <c r="E9305" s="79" t="s">
        <v>1943</v>
      </c>
      <c r="F9305" s="42"/>
      <c r="G9305" s="80" t="s">
        <v>106</v>
      </c>
      <c r="H9305" s="81">
        <v>2.0E-4</v>
      </c>
      <c r="I9305" s="82" t="s">
        <v>2384</v>
      </c>
      <c r="J9305" s="86" t="s">
        <v>2351</v>
      </c>
      <c r="K9305" s="4"/>
    </row>
    <row r="9306" ht="24.0" customHeight="1">
      <c r="A9306" s="77" t="s">
        <v>1940</v>
      </c>
      <c r="B9306" s="78" t="s">
        <v>2378</v>
      </c>
      <c r="C9306" s="77" t="s">
        <v>265</v>
      </c>
      <c r="D9306" s="77" t="s">
        <v>2379</v>
      </c>
      <c r="E9306" s="79" t="s">
        <v>1943</v>
      </c>
      <c r="F9306" s="42"/>
      <c r="G9306" s="80" t="s">
        <v>106</v>
      </c>
      <c r="H9306" s="81">
        <v>0.0015</v>
      </c>
      <c r="I9306" s="82" t="s">
        <v>2380</v>
      </c>
      <c r="J9306" s="86" t="s">
        <v>2688</v>
      </c>
      <c r="K9306" s="4"/>
    </row>
    <row r="9307" ht="24.0" customHeight="1">
      <c r="A9307" s="77" t="s">
        <v>1940</v>
      </c>
      <c r="B9307" s="78" t="s">
        <v>2407</v>
      </c>
      <c r="C9307" s="77" t="s">
        <v>265</v>
      </c>
      <c r="D9307" s="77" t="s">
        <v>2408</v>
      </c>
      <c r="E9307" s="79" t="s">
        <v>1943</v>
      </c>
      <c r="F9307" s="42"/>
      <c r="G9307" s="80" t="s">
        <v>106</v>
      </c>
      <c r="H9307" s="81">
        <v>0.0045</v>
      </c>
      <c r="I9307" s="82" t="s">
        <v>2186</v>
      </c>
      <c r="J9307" s="86" t="s">
        <v>2395</v>
      </c>
      <c r="K9307" s="4"/>
    </row>
    <row r="9308" ht="24.0" customHeight="1">
      <c r="A9308" s="77" t="s">
        <v>1940</v>
      </c>
      <c r="B9308" s="78" t="s">
        <v>2348</v>
      </c>
      <c r="C9308" s="77" t="s">
        <v>265</v>
      </c>
      <c r="D9308" s="77" t="s">
        <v>2349</v>
      </c>
      <c r="E9308" s="79" t="s">
        <v>1943</v>
      </c>
      <c r="F9308" s="42"/>
      <c r="G9308" s="80" t="s">
        <v>106</v>
      </c>
      <c r="H9308" s="81">
        <v>1.0E-4</v>
      </c>
      <c r="I9308" s="82" t="s">
        <v>2350</v>
      </c>
      <c r="J9308" s="86" t="s">
        <v>2351</v>
      </c>
      <c r="K9308" s="4"/>
    </row>
    <row r="9309" ht="25.5" customHeight="1">
      <c r="A9309" s="77" t="s">
        <v>1940</v>
      </c>
      <c r="B9309" s="78" t="s">
        <v>2404</v>
      </c>
      <c r="C9309" s="77" t="s">
        <v>265</v>
      </c>
      <c r="D9309" s="77" t="s">
        <v>2405</v>
      </c>
      <c r="E9309" s="79" t="s">
        <v>1972</v>
      </c>
      <c r="F9309" s="42"/>
      <c r="G9309" s="80" t="s">
        <v>106</v>
      </c>
      <c r="H9309" s="81">
        <v>0.1018</v>
      </c>
      <c r="I9309" s="82" t="s">
        <v>2406</v>
      </c>
      <c r="J9309" s="86" t="s">
        <v>2687</v>
      </c>
      <c r="K9309" s="4"/>
    </row>
    <row r="9310" ht="24.0" customHeight="1">
      <c r="A9310" s="77" t="s">
        <v>1940</v>
      </c>
      <c r="B9310" s="78" t="s">
        <v>2396</v>
      </c>
      <c r="C9310" s="77" t="s">
        <v>265</v>
      </c>
      <c r="D9310" s="77" t="s">
        <v>2397</v>
      </c>
      <c r="E9310" s="79" t="s">
        <v>1943</v>
      </c>
      <c r="F9310" s="42"/>
      <c r="G9310" s="80" t="s">
        <v>106</v>
      </c>
      <c r="H9310" s="81">
        <v>0.1018</v>
      </c>
      <c r="I9310" s="82" t="s">
        <v>2398</v>
      </c>
      <c r="J9310" s="86" t="s">
        <v>2690</v>
      </c>
      <c r="K9310" s="4"/>
    </row>
    <row r="9311" ht="25.5" customHeight="1">
      <c r="A9311" s="77" t="s">
        <v>1940</v>
      </c>
      <c r="B9311" s="78" t="s">
        <v>2352</v>
      </c>
      <c r="C9311" s="77" t="s">
        <v>265</v>
      </c>
      <c r="D9311" s="77" t="s">
        <v>2353</v>
      </c>
      <c r="E9311" s="79" t="s">
        <v>1960</v>
      </c>
      <c r="F9311" s="42"/>
      <c r="G9311" s="80" t="s">
        <v>106</v>
      </c>
      <c r="H9311" s="81">
        <v>1.0E-4</v>
      </c>
      <c r="I9311" s="82" t="s">
        <v>2354</v>
      </c>
      <c r="J9311" s="86" t="s">
        <v>2395</v>
      </c>
      <c r="K9311" s="4"/>
    </row>
    <row r="9312" ht="24.0" customHeight="1">
      <c r="A9312" s="77" t="s">
        <v>1940</v>
      </c>
      <c r="B9312" s="78" t="s">
        <v>2368</v>
      </c>
      <c r="C9312" s="77" t="s">
        <v>265</v>
      </c>
      <c r="D9312" s="77" t="s">
        <v>2369</v>
      </c>
      <c r="E9312" s="79" t="s">
        <v>1943</v>
      </c>
      <c r="F9312" s="42"/>
      <c r="G9312" s="80" t="s">
        <v>2370</v>
      </c>
      <c r="H9312" s="81">
        <v>7.0E-4</v>
      </c>
      <c r="I9312" s="82" t="s">
        <v>2371</v>
      </c>
      <c r="J9312" s="86" t="s">
        <v>2351</v>
      </c>
      <c r="K9312" s="4"/>
    </row>
    <row r="9313" ht="24.0" customHeight="1">
      <c r="A9313" s="77" t="s">
        <v>1940</v>
      </c>
      <c r="B9313" s="78" t="s">
        <v>2355</v>
      </c>
      <c r="C9313" s="77" t="s">
        <v>122</v>
      </c>
      <c r="D9313" s="77" t="s">
        <v>2356</v>
      </c>
      <c r="E9313" s="79" t="s">
        <v>1943</v>
      </c>
      <c r="F9313" s="42"/>
      <c r="G9313" s="80" t="s">
        <v>2357</v>
      </c>
      <c r="H9313" s="81">
        <v>0.0023</v>
      </c>
      <c r="I9313" s="82" t="s">
        <v>2358</v>
      </c>
      <c r="J9313" s="86" t="s">
        <v>2395</v>
      </c>
      <c r="K9313" s="4"/>
    </row>
    <row r="9314" ht="25.5" customHeight="1">
      <c r="A9314" s="77" t="s">
        <v>1940</v>
      </c>
      <c r="B9314" s="78" t="s">
        <v>2409</v>
      </c>
      <c r="C9314" s="77" t="s">
        <v>265</v>
      </c>
      <c r="D9314" s="77" t="s">
        <v>2410</v>
      </c>
      <c r="E9314" s="79" t="s">
        <v>1943</v>
      </c>
      <c r="F9314" s="42"/>
      <c r="G9314" s="80" t="s">
        <v>106</v>
      </c>
      <c r="H9314" s="81">
        <v>6.0E-4</v>
      </c>
      <c r="I9314" s="82" t="s">
        <v>2411</v>
      </c>
      <c r="J9314" s="86" t="s">
        <v>2351</v>
      </c>
      <c r="K9314" s="4"/>
    </row>
    <row r="9315" ht="24.0" customHeight="1">
      <c r="A9315" s="77" t="s">
        <v>1940</v>
      </c>
      <c r="B9315" s="78" t="s">
        <v>2392</v>
      </c>
      <c r="C9315" s="77" t="s">
        <v>265</v>
      </c>
      <c r="D9315" s="77" t="s">
        <v>2393</v>
      </c>
      <c r="E9315" s="79" t="s">
        <v>1943</v>
      </c>
      <c r="F9315" s="42"/>
      <c r="G9315" s="80" t="s">
        <v>106</v>
      </c>
      <c r="H9315" s="81">
        <v>0.0018</v>
      </c>
      <c r="I9315" s="82" t="s">
        <v>2394</v>
      </c>
      <c r="J9315" s="86" t="s">
        <v>2415</v>
      </c>
      <c r="K9315" s="4"/>
    </row>
    <row r="9316" ht="25.5" customHeight="1">
      <c r="A9316" s="77" t="s">
        <v>1940</v>
      </c>
      <c r="B9316" s="78" t="s">
        <v>2372</v>
      </c>
      <c r="C9316" s="77" t="s">
        <v>122</v>
      </c>
      <c r="D9316" s="77" t="s">
        <v>2373</v>
      </c>
      <c r="E9316" s="79" t="s">
        <v>1943</v>
      </c>
      <c r="F9316" s="42"/>
      <c r="G9316" s="80" t="s">
        <v>98</v>
      </c>
      <c r="H9316" s="81">
        <v>2.0E-4</v>
      </c>
      <c r="I9316" s="82" t="s">
        <v>2374</v>
      </c>
      <c r="J9316" s="86" t="s">
        <v>2351</v>
      </c>
      <c r="K9316" s="4"/>
    </row>
    <row r="9317" ht="13.5" customHeight="1">
      <c r="A9317" s="64"/>
      <c r="B9317" s="64"/>
      <c r="C9317" s="64"/>
      <c r="D9317" s="64"/>
      <c r="E9317" s="64" t="s">
        <v>1935</v>
      </c>
      <c r="F9317" s="74">
        <v>0.0</v>
      </c>
      <c r="G9317" s="64" t="s">
        <v>1936</v>
      </c>
      <c r="H9317" s="74">
        <v>0.0</v>
      </c>
      <c r="I9317" s="64" t="s">
        <v>1937</v>
      </c>
      <c r="J9317" s="74">
        <v>0.0</v>
      </c>
      <c r="K9317" s="4"/>
    </row>
    <row r="9318" ht="13.5" customHeight="1">
      <c r="A9318" s="64"/>
      <c r="B9318" s="64"/>
      <c r="C9318" s="64"/>
      <c r="D9318" s="64"/>
      <c r="E9318" s="64" t="s">
        <v>1938</v>
      </c>
      <c r="F9318" s="74">
        <v>0.89</v>
      </c>
      <c r="G9318" s="64"/>
      <c r="H9318" s="75" t="s">
        <v>1939</v>
      </c>
      <c r="I9318" s="34"/>
      <c r="J9318" s="74">
        <v>4.71</v>
      </c>
      <c r="K9318" s="4"/>
    </row>
    <row r="9319" ht="0.75" customHeight="1">
      <c r="A9319" s="76"/>
      <c r="B9319" s="76"/>
      <c r="C9319" s="76"/>
      <c r="D9319" s="76"/>
      <c r="E9319" s="76"/>
      <c r="F9319" s="76"/>
      <c r="G9319" s="76"/>
      <c r="H9319" s="76"/>
      <c r="I9319" s="76"/>
      <c r="J9319" s="76"/>
      <c r="K9319" s="4"/>
    </row>
    <row r="9320" ht="18.0" customHeight="1">
      <c r="A9320" s="39"/>
      <c r="B9320" s="43" t="s">
        <v>83</v>
      </c>
      <c r="C9320" s="39" t="s">
        <v>84</v>
      </c>
      <c r="D9320" s="39" t="s">
        <v>24</v>
      </c>
      <c r="E9320" s="40" t="s">
        <v>1911</v>
      </c>
      <c r="F9320" s="42"/>
      <c r="G9320" s="54" t="s">
        <v>85</v>
      </c>
      <c r="H9320" s="43" t="s">
        <v>25</v>
      </c>
      <c r="I9320" s="43" t="s">
        <v>86</v>
      </c>
      <c r="J9320" s="43" t="s">
        <v>26</v>
      </c>
      <c r="K9320" s="4"/>
    </row>
    <row r="9321" ht="25.5" customHeight="1">
      <c r="A9321" s="56" t="s">
        <v>1913</v>
      </c>
      <c r="B9321" s="58" t="s">
        <v>5526</v>
      </c>
      <c r="C9321" s="56" t="s">
        <v>265</v>
      </c>
      <c r="D9321" s="56" t="s">
        <v>5527</v>
      </c>
      <c r="E9321" s="66" t="s">
        <v>2332</v>
      </c>
      <c r="F9321" s="42"/>
      <c r="G9321" s="57" t="s">
        <v>2070</v>
      </c>
      <c r="H9321" s="67">
        <v>1.0</v>
      </c>
      <c r="I9321" s="59">
        <v>3.72</v>
      </c>
      <c r="J9321" s="59">
        <v>3.72</v>
      </c>
      <c r="K9321" s="4"/>
    </row>
    <row r="9322" ht="15.0" customHeight="1">
      <c r="A9322" s="39" t="s">
        <v>23</v>
      </c>
      <c r="B9322" s="43" t="s">
        <v>83</v>
      </c>
      <c r="C9322" s="39" t="s">
        <v>84</v>
      </c>
      <c r="D9322" s="39" t="s">
        <v>24</v>
      </c>
      <c r="E9322" s="40" t="s">
        <v>1911</v>
      </c>
      <c r="F9322" s="42"/>
      <c r="G9322" s="54" t="s">
        <v>85</v>
      </c>
      <c r="H9322" s="43" t="s">
        <v>25</v>
      </c>
      <c r="I9322" s="43" t="s">
        <v>86</v>
      </c>
      <c r="J9322" s="43" t="s">
        <v>26</v>
      </c>
      <c r="K9322" s="4"/>
    </row>
    <row r="9323" ht="24.0" customHeight="1">
      <c r="A9323" s="77" t="s">
        <v>1940</v>
      </c>
      <c r="B9323" s="78" t="s">
        <v>5521</v>
      </c>
      <c r="C9323" s="77" t="s">
        <v>265</v>
      </c>
      <c r="D9323" s="77" t="s">
        <v>5522</v>
      </c>
      <c r="E9323" s="79" t="s">
        <v>1943</v>
      </c>
      <c r="F9323" s="42"/>
      <c r="G9323" s="80" t="s">
        <v>106</v>
      </c>
      <c r="H9323" s="81">
        <v>2.0E-4</v>
      </c>
      <c r="I9323" s="82" t="s">
        <v>5523</v>
      </c>
      <c r="J9323" s="86" t="s">
        <v>2351</v>
      </c>
      <c r="K9323" s="4"/>
    </row>
    <row r="9324" ht="24.0" customHeight="1">
      <c r="A9324" s="77" t="s">
        <v>1940</v>
      </c>
      <c r="B9324" s="78" t="s">
        <v>2378</v>
      </c>
      <c r="C9324" s="77" t="s">
        <v>265</v>
      </c>
      <c r="D9324" s="77" t="s">
        <v>2379</v>
      </c>
      <c r="E9324" s="79" t="s">
        <v>1943</v>
      </c>
      <c r="F9324" s="42"/>
      <c r="G9324" s="80" t="s">
        <v>106</v>
      </c>
      <c r="H9324" s="81">
        <v>0.0015</v>
      </c>
      <c r="I9324" s="82" t="s">
        <v>2380</v>
      </c>
      <c r="J9324" s="86" t="s">
        <v>2688</v>
      </c>
      <c r="K9324" s="4"/>
    </row>
    <row r="9325" ht="24.0" customHeight="1">
      <c r="A9325" s="77" t="s">
        <v>1940</v>
      </c>
      <c r="B9325" s="78" t="s">
        <v>2368</v>
      </c>
      <c r="C9325" s="77" t="s">
        <v>265</v>
      </c>
      <c r="D9325" s="77" t="s">
        <v>2369</v>
      </c>
      <c r="E9325" s="79" t="s">
        <v>1943</v>
      </c>
      <c r="F9325" s="42"/>
      <c r="G9325" s="80" t="s">
        <v>2370</v>
      </c>
      <c r="H9325" s="81">
        <v>8.0E-4</v>
      </c>
      <c r="I9325" s="82" t="s">
        <v>2371</v>
      </c>
      <c r="J9325" s="86" t="s">
        <v>2351</v>
      </c>
      <c r="K9325" s="4"/>
    </row>
    <row r="9326" ht="24.0" customHeight="1">
      <c r="A9326" s="77" t="s">
        <v>1940</v>
      </c>
      <c r="B9326" s="78" t="s">
        <v>2407</v>
      </c>
      <c r="C9326" s="77" t="s">
        <v>265</v>
      </c>
      <c r="D9326" s="77" t="s">
        <v>2408</v>
      </c>
      <c r="E9326" s="79" t="s">
        <v>1943</v>
      </c>
      <c r="F9326" s="42"/>
      <c r="G9326" s="80" t="s">
        <v>106</v>
      </c>
      <c r="H9326" s="81">
        <v>0.0045</v>
      </c>
      <c r="I9326" s="82" t="s">
        <v>2186</v>
      </c>
      <c r="J9326" s="86" t="s">
        <v>2395</v>
      </c>
      <c r="K9326" s="4"/>
    </row>
    <row r="9327" ht="24.0" customHeight="1">
      <c r="A9327" s="77" t="s">
        <v>1940</v>
      </c>
      <c r="B9327" s="78" t="s">
        <v>2392</v>
      </c>
      <c r="C9327" s="77" t="s">
        <v>265</v>
      </c>
      <c r="D9327" s="77" t="s">
        <v>2393</v>
      </c>
      <c r="E9327" s="79" t="s">
        <v>1943</v>
      </c>
      <c r="F9327" s="42"/>
      <c r="G9327" s="80" t="s">
        <v>106</v>
      </c>
      <c r="H9327" s="81">
        <v>0.0018</v>
      </c>
      <c r="I9327" s="82" t="s">
        <v>2394</v>
      </c>
      <c r="J9327" s="86" t="s">
        <v>2415</v>
      </c>
      <c r="K9327" s="4"/>
    </row>
    <row r="9328" ht="24.0" customHeight="1">
      <c r="A9328" s="77" t="s">
        <v>1940</v>
      </c>
      <c r="B9328" s="78" t="s">
        <v>2388</v>
      </c>
      <c r="C9328" s="77" t="s">
        <v>265</v>
      </c>
      <c r="D9328" s="77" t="s">
        <v>2389</v>
      </c>
      <c r="E9328" s="79" t="s">
        <v>1943</v>
      </c>
      <c r="F9328" s="42"/>
      <c r="G9328" s="80" t="s">
        <v>106</v>
      </c>
      <c r="H9328" s="81">
        <v>0.0654</v>
      </c>
      <c r="I9328" s="82" t="s">
        <v>2390</v>
      </c>
      <c r="J9328" s="86" t="s">
        <v>2688</v>
      </c>
      <c r="K9328" s="4"/>
    </row>
    <row r="9329" ht="24.0" customHeight="1">
      <c r="A9329" s="77" t="s">
        <v>1940</v>
      </c>
      <c r="B9329" s="78" t="s">
        <v>2412</v>
      </c>
      <c r="C9329" s="77" t="s">
        <v>265</v>
      </c>
      <c r="D9329" s="77" t="s">
        <v>2413</v>
      </c>
      <c r="E9329" s="79" t="s">
        <v>1972</v>
      </c>
      <c r="F9329" s="42"/>
      <c r="G9329" s="80" t="s">
        <v>106</v>
      </c>
      <c r="H9329" s="81">
        <v>0.0045</v>
      </c>
      <c r="I9329" s="82" t="s">
        <v>2414</v>
      </c>
      <c r="J9329" s="86" t="s">
        <v>2689</v>
      </c>
      <c r="K9329" s="4"/>
    </row>
    <row r="9330" ht="25.5" customHeight="1">
      <c r="A9330" s="77" t="s">
        <v>1940</v>
      </c>
      <c r="B9330" s="78" t="s">
        <v>2404</v>
      </c>
      <c r="C9330" s="77" t="s">
        <v>265</v>
      </c>
      <c r="D9330" s="77" t="s">
        <v>2405</v>
      </c>
      <c r="E9330" s="79" t="s">
        <v>1972</v>
      </c>
      <c r="F9330" s="42"/>
      <c r="G9330" s="80" t="s">
        <v>106</v>
      </c>
      <c r="H9330" s="81">
        <v>0.1018</v>
      </c>
      <c r="I9330" s="82" t="s">
        <v>2406</v>
      </c>
      <c r="J9330" s="86" t="s">
        <v>2687</v>
      </c>
      <c r="K9330" s="4"/>
    </row>
    <row r="9331" ht="24.0" customHeight="1">
      <c r="A9331" s="77" t="s">
        <v>1940</v>
      </c>
      <c r="B9331" s="78" t="s">
        <v>2400</v>
      </c>
      <c r="C9331" s="77" t="s">
        <v>265</v>
      </c>
      <c r="D9331" s="77" t="s">
        <v>2401</v>
      </c>
      <c r="E9331" s="79" t="s">
        <v>1972</v>
      </c>
      <c r="F9331" s="42"/>
      <c r="G9331" s="80" t="s">
        <v>2402</v>
      </c>
      <c r="H9331" s="81">
        <v>4.0E-4</v>
      </c>
      <c r="I9331" s="82" t="s">
        <v>2403</v>
      </c>
      <c r="J9331" s="86" t="s">
        <v>2178</v>
      </c>
      <c r="K9331" s="4"/>
    </row>
    <row r="9332" ht="24.0" customHeight="1">
      <c r="A9332" s="77" t="s">
        <v>1940</v>
      </c>
      <c r="B9332" s="78" t="s">
        <v>2396</v>
      </c>
      <c r="C9332" s="77" t="s">
        <v>265</v>
      </c>
      <c r="D9332" s="77" t="s">
        <v>2397</v>
      </c>
      <c r="E9332" s="79" t="s">
        <v>1943</v>
      </c>
      <c r="F9332" s="42"/>
      <c r="G9332" s="80" t="s">
        <v>106</v>
      </c>
      <c r="H9332" s="81">
        <v>0.1018</v>
      </c>
      <c r="I9332" s="82" t="s">
        <v>2398</v>
      </c>
      <c r="J9332" s="86" t="s">
        <v>2690</v>
      </c>
      <c r="K9332" s="4"/>
    </row>
    <row r="9333" ht="24.0" customHeight="1">
      <c r="A9333" s="77" t="s">
        <v>1940</v>
      </c>
      <c r="B9333" s="78" t="s">
        <v>2360</v>
      </c>
      <c r="C9333" s="77" t="s">
        <v>265</v>
      </c>
      <c r="D9333" s="77" t="s">
        <v>2361</v>
      </c>
      <c r="E9333" s="79" t="s">
        <v>1943</v>
      </c>
      <c r="F9333" s="42"/>
      <c r="G9333" s="80" t="s">
        <v>106</v>
      </c>
      <c r="H9333" s="81">
        <v>0.0045</v>
      </c>
      <c r="I9333" s="82" t="s">
        <v>2362</v>
      </c>
      <c r="J9333" s="86" t="s">
        <v>2706</v>
      </c>
      <c r="K9333" s="4"/>
    </row>
    <row r="9334" ht="25.5" customHeight="1">
      <c r="A9334" s="77" t="s">
        <v>1940</v>
      </c>
      <c r="B9334" s="78" t="s">
        <v>2372</v>
      </c>
      <c r="C9334" s="77" t="s">
        <v>122</v>
      </c>
      <c r="D9334" s="77" t="s">
        <v>2373</v>
      </c>
      <c r="E9334" s="79" t="s">
        <v>1943</v>
      </c>
      <c r="F9334" s="42"/>
      <c r="G9334" s="80" t="s">
        <v>98</v>
      </c>
      <c r="H9334" s="81">
        <v>2.0E-4</v>
      </c>
      <c r="I9334" s="82" t="s">
        <v>2374</v>
      </c>
      <c r="J9334" s="86" t="s">
        <v>2351</v>
      </c>
      <c r="K9334" s="4"/>
    </row>
    <row r="9335" ht="24.0" customHeight="1">
      <c r="A9335" s="77" t="s">
        <v>1940</v>
      </c>
      <c r="B9335" s="78" t="s">
        <v>2355</v>
      </c>
      <c r="C9335" s="77" t="s">
        <v>122</v>
      </c>
      <c r="D9335" s="77" t="s">
        <v>2356</v>
      </c>
      <c r="E9335" s="79" t="s">
        <v>1943</v>
      </c>
      <c r="F9335" s="42"/>
      <c r="G9335" s="80" t="s">
        <v>2357</v>
      </c>
      <c r="H9335" s="81">
        <v>0.0023</v>
      </c>
      <c r="I9335" s="82" t="s">
        <v>2358</v>
      </c>
      <c r="J9335" s="86" t="s">
        <v>2395</v>
      </c>
      <c r="K9335" s="4"/>
    </row>
    <row r="9336" ht="24.0" customHeight="1">
      <c r="A9336" s="77" t="s">
        <v>1940</v>
      </c>
      <c r="B9336" s="78" t="s">
        <v>5524</v>
      </c>
      <c r="C9336" s="77" t="s">
        <v>265</v>
      </c>
      <c r="D9336" s="77" t="s">
        <v>5525</v>
      </c>
      <c r="E9336" s="79" t="s">
        <v>1943</v>
      </c>
      <c r="F9336" s="42"/>
      <c r="G9336" s="80" t="s">
        <v>106</v>
      </c>
      <c r="H9336" s="81">
        <v>2.0E-4</v>
      </c>
      <c r="I9336" s="82" t="s">
        <v>3195</v>
      </c>
      <c r="J9336" s="86" t="s">
        <v>2351</v>
      </c>
      <c r="K9336" s="4"/>
    </row>
    <row r="9337" ht="25.5" customHeight="1">
      <c r="A9337" s="77" t="s">
        <v>1940</v>
      </c>
      <c r="B9337" s="78" t="s">
        <v>2409</v>
      </c>
      <c r="C9337" s="77" t="s">
        <v>265</v>
      </c>
      <c r="D9337" s="77" t="s">
        <v>2410</v>
      </c>
      <c r="E9337" s="79" t="s">
        <v>1943</v>
      </c>
      <c r="F9337" s="42"/>
      <c r="G9337" s="80" t="s">
        <v>106</v>
      </c>
      <c r="H9337" s="81">
        <v>6.0E-4</v>
      </c>
      <c r="I9337" s="82" t="s">
        <v>2411</v>
      </c>
      <c r="J9337" s="86" t="s">
        <v>2351</v>
      </c>
      <c r="K9337" s="4"/>
    </row>
    <row r="9338" ht="25.5" customHeight="1">
      <c r="A9338" s="77" t="s">
        <v>1940</v>
      </c>
      <c r="B9338" s="78" t="s">
        <v>2364</v>
      </c>
      <c r="C9338" s="77" t="s">
        <v>122</v>
      </c>
      <c r="D9338" s="77" t="s">
        <v>2365</v>
      </c>
      <c r="E9338" s="79" t="s">
        <v>1943</v>
      </c>
      <c r="F9338" s="42"/>
      <c r="G9338" s="80" t="s">
        <v>2357</v>
      </c>
      <c r="H9338" s="81">
        <v>8.0E-4</v>
      </c>
      <c r="I9338" s="82" t="s">
        <v>2366</v>
      </c>
      <c r="J9338" s="86" t="s">
        <v>2440</v>
      </c>
      <c r="K9338" s="4"/>
    </row>
    <row r="9339" ht="39.75" customHeight="1">
      <c r="A9339" s="87" t="s">
        <v>2347</v>
      </c>
      <c r="B9339" s="41"/>
      <c r="C9339" s="41"/>
      <c r="D9339" s="41"/>
      <c r="E9339" s="41"/>
      <c r="F9339" s="41"/>
      <c r="G9339" s="41"/>
      <c r="H9339" s="41"/>
      <c r="I9339" s="41"/>
      <c r="J9339" s="42"/>
      <c r="K9339" s="4"/>
    </row>
    <row r="9340" ht="15.0" customHeight="1">
      <c r="A9340" s="39" t="s">
        <v>23</v>
      </c>
      <c r="B9340" s="43" t="s">
        <v>83</v>
      </c>
      <c r="C9340" s="39" t="s">
        <v>84</v>
      </c>
      <c r="D9340" s="39" t="s">
        <v>24</v>
      </c>
      <c r="E9340" s="40" t="s">
        <v>1911</v>
      </c>
      <c r="F9340" s="42"/>
      <c r="G9340" s="54" t="s">
        <v>85</v>
      </c>
      <c r="H9340" s="43" t="s">
        <v>25</v>
      </c>
      <c r="I9340" s="43" t="s">
        <v>86</v>
      </c>
      <c r="J9340" s="43" t="s">
        <v>26</v>
      </c>
      <c r="K9340" s="4"/>
    </row>
    <row r="9341" ht="24.0" customHeight="1">
      <c r="A9341" s="77" t="s">
        <v>1940</v>
      </c>
      <c r="B9341" s="78" t="s">
        <v>5521</v>
      </c>
      <c r="C9341" s="77" t="s">
        <v>265</v>
      </c>
      <c r="D9341" s="77" t="s">
        <v>5522</v>
      </c>
      <c r="E9341" s="79" t="s">
        <v>1943</v>
      </c>
      <c r="F9341" s="42"/>
      <c r="G9341" s="80" t="s">
        <v>106</v>
      </c>
      <c r="H9341" s="81">
        <v>2.0E-4</v>
      </c>
      <c r="I9341" s="82" t="s">
        <v>5523</v>
      </c>
      <c r="J9341" s="86" t="s">
        <v>2351</v>
      </c>
      <c r="K9341" s="4"/>
    </row>
    <row r="9342" ht="24.0" customHeight="1">
      <c r="A9342" s="77" t="s">
        <v>1940</v>
      </c>
      <c r="B9342" s="78" t="s">
        <v>2378</v>
      </c>
      <c r="C9342" s="77" t="s">
        <v>265</v>
      </c>
      <c r="D9342" s="77" t="s">
        <v>2379</v>
      </c>
      <c r="E9342" s="79" t="s">
        <v>1943</v>
      </c>
      <c r="F9342" s="42"/>
      <c r="G9342" s="80" t="s">
        <v>106</v>
      </c>
      <c r="H9342" s="81">
        <v>0.0015</v>
      </c>
      <c r="I9342" s="82" t="s">
        <v>2380</v>
      </c>
      <c r="J9342" s="86" t="s">
        <v>2688</v>
      </c>
      <c r="K9342" s="4"/>
    </row>
    <row r="9343" ht="24.0" customHeight="1">
      <c r="A9343" s="77" t="s">
        <v>1940</v>
      </c>
      <c r="B9343" s="78" t="s">
        <v>2368</v>
      </c>
      <c r="C9343" s="77" t="s">
        <v>265</v>
      </c>
      <c r="D9343" s="77" t="s">
        <v>2369</v>
      </c>
      <c r="E9343" s="79" t="s">
        <v>1943</v>
      </c>
      <c r="F9343" s="42"/>
      <c r="G9343" s="80" t="s">
        <v>2370</v>
      </c>
      <c r="H9343" s="81">
        <v>8.0E-4</v>
      </c>
      <c r="I9343" s="82" t="s">
        <v>2371</v>
      </c>
      <c r="J9343" s="86" t="s">
        <v>2351</v>
      </c>
      <c r="K9343" s="4"/>
    </row>
    <row r="9344" ht="24.0" customHeight="1">
      <c r="A9344" s="77" t="s">
        <v>1940</v>
      </c>
      <c r="B9344" s="78" t="s">
        <v>2407</v>
      </c>
      <c r="C9344" s="77" t="s">
        <v>265</v>
      </c>
      <c r="D9344" s="77" t="s">
        <v>2408</v>
      </c>
      <c r="E9344" s="79" t="s">
        <v>1943</v>
      </c>
      <c r="F9344" s="42"/>
      <c r="G9344" s="80" t="s">
        <v>106</v>
      </c>
      <c r="H9344" s="81">
        <v>0.0045</v>
      </c>
      <c r="I9344" s="82" t="s">
        <v>2186</v>
      </c>
      <c r="J9344" s="86" t="s">
        <v>2395</v>
      </c>
      <c r="K9344" s="4"/>
    </row>
    <row r="9345" ht="24.0" customHeight="1">
      <c r="A9345" s="77" t="s">
        <v>1940</v>
      </c>
      <c r="B9345" s="78" t="s">
        <v>2392</v>
      </c>
      <c r="C9345" s="77" t="s">
        <v>265</v>
      </c>
      <c r="D9345" s="77" t="s">
        <v>2393</v>
      </c>
      <c r="E9345" s="79" t="s">
        <v>1943</v>
      </c>
      <c r="F9345" s="42"/>
      <c r="G9345" s="80" t="s">
        <v>106</v>
      </c>
      <c r="H9345" s="81">
        <v>0.0018</v>
      </c>
      <c r="I9345" s="82" t="s">
        <v>2394</v>
      </c>
      <c r="J9345" s="86" t="s">
        <v>2415</v>
      </c>
      <c r="K9345" s="4"/>
    </row>
    <row r="9346" ht="24.0" customHeight="1">
      <c r="A9346" s="77" t="s">
        <v>1940</v>
      </c>
      <c r="B9346" s="78" t="s">
        <v>2388</v>
      </c>
      <c r="C9346" s="77" t="s">
        <v>265</v>
      </c>
      <c r="D9346" s="77" t="s">
        <v>2389</v>
      </c>
      <c r="E9346" s="79" t="s">
        <v>1943</v>
      </c>
      <c r="F9346" s="42"/>
      <c r="G9346" s="80" t="s">
        <v>106</v>
      </c>
      <c r="H9346" s="81">
        <v>0.0654</v>
      </c>
      <c r="I9346" s="82" t="s">
        <v>2390</v>
      </c>
      <c r="J9346" s="86" t="s">
        <v>2688</v>
      </c>
      <c r="K9346" s="4"/>
    </row>
    <row r="9347" ht="24.0" customHeight="1">
      <c r="A9347" s="77" t="s">
        <v>1940</v>
      </c>
      <c r="B9347" s="78" t="s">
        <v>2412</v>
      </c>
      <c r="C9347" s="77" t="s">
        <v>265</v>
      </c>
      <c r="D9347" s="77" t="s">
        <v>2413</v>
      </c>
      <c r="E9347" s="79" t="s">
        <v>1972</v>
      </c>
      <c r="F9347" s="42"/>
      <c r="G9347" s="80" t="s">
        <v>106</v>
      </c>
      <c r="H9347" s="81">
        <v>0.0045</v>
      </c>
      <c r="I9347" s="82" t="s">
        <v>2414</v>
      </c>
      <c r="J9347" s="86" t="s">
        <v>2689</v>
      </c>
      <c r="K9347" s="4"/>
    </row>
    <row r="9348" ht="25.5" customHeight="1">
      <c r="A9348" s="77" t="s">
        <v>1940</v>
      </c>
      <c r="B9348" s="78" t="s">
        <v>2404</v>
      </c>
      <c r="C9348" s="77" t="s">
        <v>265</v>
      </c>
      <c r="D9348" s="77" t="s">
        <v>2405</v>
      </c>
      <c r="E9348" s="79" t="s">
        <v>1972</v>
      </c>
      <c r="F9348" s="42"/>
      <c r="G9348" s="80" t="s">
        <v>106</v>
      </c>
      <c r="H9348" s="81">
        <v>0.1018</v>
      </c>
      <c r="I9348" s="82" t="s">
        <v>2406</v>
      </c>
      <c r="J9348" s="86" t="s">
        <v>2687</v>
      </c>
      <c r="K9348" s="4"/>
    </row>
    <row r="9349" ht="24.0" customHeight="1">
      <c r="A9349" s="77" t="s">
        <v>1940</v>
      </c>
      <c r="B9349" s="78" t="s">
        <v>2400</v>
      </c>
      <c r="C9349" s="77" t="s">
        <v>265</v>
      </c>
      <c r="D9349" s="77" t="s">
        <v>2401</v>
      </c>
      <c r="E9349" s="79" t="s">
        <v>1972</v>
      </c>
      <c r="F9349" s="42"/>
      <c r="G9349" s="80" t="s">
        <v>2402</v>
      </c>
      <c r="H9349" s="81">
        <v>4.0E-4</v>
      </c>
      <c r="I9349" s="82" t="s">
        <v>2403</v>
      </c>
      <c r="J9349" s="86" t="s">
        <v>2178</v>
      </c>
      <c r="K9349" s="4"/>
    </row>
    <row r="9350" ht="24.0" customHeight="1">
      <c r="A9350" s="77" t="s">
        <v>1940</v>
      </c>
      <c r="B9350" s="78" t="s">
        <v>2396</v>
      </c>
      <c r="C9350" s="77" t="s">
        <v>265</v>
      </c>
      <c r="D9350" s="77" t="s">
        <v>2397</v>
      </c>
      <c r="E9350" s="79" t="s">
        <v>1943</v>
      </c>
      <c r="F9350" s="42"/>
      <c r="G9350" s="80" t="s">
        <v>106</v>
      </c>
      <c r="H9350" s="81">
        <v>0.1018</v>
      </c>
      <c r="I9350" s="82" t="s">
        <v>2398</v>
      </c>
      <c r="J9350" s="86" t="s">
        <v>2690</v>
      </c>
      <c r="K9350" s="4"/>
    </row>
    <row r="9351" ht="24.0" customHeight="1">
      <c r="A9351" s="77" t="s">
        <v>1940</v>
      </c>
      <c r="B9351" s="78" t="s">
        <v>2360</v>
      </c>
      <c r="C9351" s="77" t="s">
        <v>265</v>
      </c>
      <c r="D9351" s="77" t="s">
        <v>2361</v>
      </c>
      <c r="E9351" s="79" t="s">
        <v>1943</v>
      </c>
      <c r="F9351" s="42"/>
      <c r="G9351" s="80" t="s">
        <v>106</v>
      </c>
      <c r="H9351" s="81">
        <v>0.0045</v>
      </c>
      <c r="I9351" s="82" t="s">
        <v>2362</v>
      </c>
      <c r="J9351" s="86" t="s">
        <v>2706</v>
      </c>
      <c r="K9351" s="4"/>
    </row>
    <row r="9352" ht="25.5" customHeight="1">
      <c r="A9352" s="77" t="s">
        <v>1940</v>
      </c>
      <c r="B9352" s="78" t="s">
        <v>2372</v>
      </c>
      <c r="C9352" s="77" t="s">
        <v>122</v>
      </c>
      <c r="D9352" s="77" t="s">
        <v>2373</v>
      </c>
      <c r="E9352" s="79" t="s">
        <v>1943</v>
      </c>
      <c r="F9352" s="42"/>
      <c r="G9352" s="80" t="s">
        <v>98</v>
      </c>
      <c r="H9352" s="81">
        <v>2.0E-4</v>
      </c>
      <c r="I9352" s="82" t="s">
        <v>2374</v>
      </c>
      <c r="J9352" s="86" t="s">
        <v>2351</v>
      </c>
      <c r="K9352" s="4"/>
    </row>
    <row r="9353" ht="24.0" customHeight="1">
      <c r="A9353" s="77" t="s">
        <v>1940</v>
      </c>
      <c r="B9353" s="78" t="s">
        <v>2355</v>
      </c>
      <c r="C9353" s="77" t="s">
        <v>122</v>
      </c>
      <c r="D9353" s="77" t="s">
        <v>2356</v>
      </c>
      <c r="E9353" s="79" t="s">
        <v>1943</v>
      </c>
      <c r="F9353" s="42"/>
      <c r="G9353" s="80" t="s">
        <v>2357</v>
      </c>
      <c r="H9353" s="81">
        <v>0.0023</v>
      </c>
      <c r="I9353" s="82" t="s">
        <v>2358</v>
      </c>
      <c r="J9353" s="86" t="s">
        <v>2395</v>
      </c>
      <c r="K9353" s="4"/>
    </row>
    <row r="9354" ht="24.0" customHeight="1">
      <c r="A9354" s="77" t="s">
        <v>1940</v>
      </c>
      <c r="B9354" s="78" t="s">
        <v>5524</v>
      </c>
      <c r="C9354" s="77" t="s">
        <v>265</v>
      </c>
      <c r="D9354" s="77" t="s">
        <v>5525</v>
      </c>
      <c r="E9354" s="79" t="s">
        <v>1943</v>
      </c>
      <c r="F9354" s="42"/>
      <c r="G9354" s="80" t="s">
        <v>106</v>
      </c>
      <c r="H9354" s="81">
        <v>2.0E-4</v>
      </c>
      <c r="I9354" s="82" t="s">
        <v>3195</v>
      </c>
      <c r="J9354" s="86" t="s">
        <v>2351</v>
      </c>
      <c r="K9354" s="4"/>
    </row>
    <row r="9355" ht="25.5" customHeight="1">
      <c r="A9355" s="77" t="s">
        <v>1940</v>
      </c>
      <c r="B9355" s="78" t="s">
        <v>2409</v>
      </c>
      <c r="C9355" s="77" t="s">
        <v>265</v>
      </c>
      <c r="D9355" s="77" t="s">
        <v>2410</v>
      </c>
      <c r="E9355" s="79" t="s">
        <v>1943</v>
      </c>
      <c r="F9355" s="42"/>
      <c r="G9355" s="80" t="s">
        <v>106</v>
      </c>
      <c r="H9355" s="81">
        <v>6.0E-4</v>
      </c>
      <c r="I9355" s="82" t="s">
        <v>2411</v>
      </c>
      <c r="J9355" s="86" t="s">
        <v>2351</v>
      </c>
      <c r="K9355" s="4"/>
    </row>
    <row r="9356" ht="25.5" customHeight="1">
      <c r="A9356" s="77" t="s">
        <v>1940</v>
      </c>
      <c r="B9356" s="78" t="s">
        <v>2364</v>
      </c>
      <c r="C9356" s="77" t="s">
        <v>122</v>
      </c>
      <c r="D9356" s="77" t="s">
        <v>2365</v>
      </c>
      <c r="E9356" s="79" t="s">
        <v>1943</v>
      </c>
      <c r="F9356" s="42"/>
      <c r="G9356" s="80" t="s">
        <v>2357</v>
      </c>
      <c r="H9356" s="81">
        <v>8.0E-4</v>
      </c>
      <c r="I9356" s="82" t="s">
        <v>2366</v>
      </c>
      <c r="J9356" s="86" t="s">
        <v>2440</v>
      </c>
      <c r="K9356" s="4"/>
    </row>
    <row r="9357" ht="13.5" customHeight="1">
      <c r="A9357" s="64"/>
      <c r="B9357" s="64"/>
      <c r="C9357" s="64"/>
      <c r="D9357" s="64"/>
      <c r="E9357" s="64" t="s">
        <v>1935</v>
      </c>
      <c r="F9357" s="74">
        <v>0.0</v>
      </c>
      <c r="G9357" s="64" t="s">
        <v>1936</v>
      </c>
      <c r="H9357" s="74">
        <v>0.0</v>
      </c>
      <c r="I9357" s="64" t="s">
        <v>1937</v>
      </c>
      <c r="J9357" s="74">
        <v>0.0</v>
      </c>
      <c r="K9357" s="4"/>
    </row>
    <row r="9358" ht="13.5" customHeight="1">
      <c r="A9358" s="64"/>
      <c r="B9358" s="64"/>
      <c r="C9358" s="64"/>
      <c r="D9358" s="64"/>
      <c r="E9358" s="64" t="s">
        <v>1938</v>
      </c>
      <c r="F9358" s="74">
        <v>0.87</v>
      </c>
      <c r="G9358" s="64"/>
      <c r="H9358" s="75" t="s">
        <v>1939</v>
      </c>
      <c r="I9358" s="34"/>
      <c r="J9358" s="74">
        <v>4.59</v>
      </c>
      <c r="K9358" s="4"/>
    </row>
    <row r="9359" ht="0.75" customHeight="1">
      <c r="A9359" s="76"/>
      <c r="B9359" s="76"/>
      <c r="C9359" s="76"/>
      <c r="D9359" s="76"/>
      <c r="E9359" s="76"/>
      <c r="F9359" s="76"/>
      <c r="G9359" s="76"/>
      <c r="H9359" s="76"/>
      <c r="I9359" s="76"/>
      <c r="J9359" s="76"/>
      <c r="K9359" s="4"/>
    </row>
    <row r="9360" ht="18.0" customHeight="1">
      <c r="A9360" s="39"/>
      <c r="B9360" s="43" t="s">
        <v>83</v>
      </c>
      <c r="C9360" s="39" t="s">
        <v>84</v>
      </c>
      <c r="D9360" s="39" t="s">
        <v>24</v>
      </c>
      <c r="E9360" s="40" t="s">
        <v>1911</v>
      </c>
      <c r="F9360" s="42"/>
      <c r="G9360" s="54" t="s">
        <v>85</v>
      </c>
      <c r="H9360" s="43" t="s">
        <v>25</v>
      </c>
      <c r="I9360" s="43" t="s">
        <v>86</v>
      </c>
      <c r="J9360" s="43" t="s">
        <v>26</v>
      </c>
      <c r="K9360" s="4"/>
    </row>
    <row r="9361" ht="24.0" customHeight="1">
      <c r="A9361" s="56" t="s">
        <v>1913</v>
      </c>
      <c r="B9361" s="58" t="s">
        <v>2343</v>
      </c>
      <c r="C9361" s="56" t="s">
        <v>265</v>
      </c>
      <c r="D9361" s="56" t="s">
        <v>2344</v>
      </c>
      <c r="E9361" s="66" t="s">
        <v>2332</v>
      </c>
      <c r="F9361" s="42"/>
      <c r="G9361" s="57" t="s">
        <v>2070</v>
      </c>
      <c r="H9361" s="67">
        <v>1.0</v>
      </c>
      <c r="I9361" s="59">
        <v>3.88</v>
      </c>
      <c r="J9361" s="59">
        <v>3.88</v>
      </c>
      <c r="K9361" s="4"/>
    </row>
    <row r="9362" ht="15.0" customHeight="1">
      <c r="A9362" s="39" t="s">
        <v>23</v>
      </c>
      <c r="B9362" s="43" t="s">
        <v>83</v>
      </c>
      <c r="C9362" s="39" t="s">
        <v>84</v>
      </c>
      <c r="D9362" s="39" t="s">
        <v>24</v>
      </c>
      <c r="E9362" s="40" t="s">
        <v>1911</v>
      </c>
      <c r="F9362" s="42"/>
      <c r="G9362" s="54" t="s">
        <v>85</v>
      </c>
      <c r="H9362" s="43" t="s">
        <v>25</v>
      </c>
      <c r="I9362" s="43" t="s">
        <v>86</v>
      </c>
      <c r="J9362" s="43" t="s">
        <v>26</v>
      </c>
      <c r="K9362" s="4"/>
    </row>
    <row r="9363" ht="25.5" customHeight="1">
      <c r="A9363" s="77" t="s">
        <v>1940</v>
      </c>
      <c r="B9363" s="78" t="s">
        <v>2372</v>
      </c>
      <c r="C9363" s="77" t="s">
        <v>122</v>
      </c>
      <c r="D9363" s="77" t="s">
        <v>2373</v>
      </c>
      <c r="E9363" s="79" t="s">
        <v>1943</v>
      </c>
      <c r="F9363" s="42"/>
      <c r="G9363" s="80" t="s">
        <v>98</v>
      </c>
      <c r="H9363" s="81">
        <v>2.0E-4</v>
      </c>
      <c r="I9363" s="82" t="s">
        <v>2374</v>
      </c>
      <c r="J9363" s="86" t="s">
        <v>2351</v>
      </c>
      <c r="K9363" s="4"/>
    </row>
    <row r="9364" ht="25.5" customHeight="1">
      <c r="A9364" s="77" t="s">
        <v>1940</v>
      </c>
      <c r="B9364" s="78" t="s">
        <v>2409</v>
      </c>
      <c r="C9364" s="77" t="s">
        <v>265</v>
      </c>
      <c r="D9364" s="77" t="s">
        <v>2410</v>
      </c>
      <c r="E9364" s="79" t="s">
        <v>1943</v>
      </c>
      <c r="F9364" s="42"/>
      <c r="G9364" s="80" t="s">
        <v>106</v>
      </c>
      <c r="H9364" s="81">
        <v>6.0E-4</v>
      </c>
      <c r="I9364" s="82" t="s">
        <v>2411</v>
      </c>
      <c r="J9364" s="86" t="s">
        <v>2351</v>
      </c>
      <c r="K9364" s="4"/>
    </row>
    <row r="9365" ht="24.0" customHeight="1">
      <c r="A9365" s="77" t="s">
        <v>1940</v>
      </c>
      <c r="B9365" s="78" t="s">
        <v>2419</v>
      </c>
      <c r="C9365" s="77" t="s">
        <v>265</v>
      </c>
      <c r="D9365" s="77" t="s">
        <v>2420</v>
      </c>
      <c r="E9365" s="79" t="s">
        <v>1943</v>
      </c>
      <c r="F9365" s="42"/>
      <c r="G9365" s="80" t="s">
        <v>106</v>
      </c>
      <c r="H9365" s="81">
        <v>1.0E-4</v>
      </c>
      <c r="I9365" s="82" t="s">
        <v>2421</v>
      </c>
      <c r="J9365" s="86" t="s">
        <v>2351</v>
      </c>
      <c r="K9365" s="4"/>
    </row>
    <row r="9366" ht="24.0" customHeight="1">
      <c r="A9366" s="77" t="s">
        <v>1940</v>
      </c>
      <c r="B9366" s="78" t="s">
        <v>2360</v>
      </c>
      <c r="C9366" s="77" t="s">
        <v>265</v>
      </c>
      <c r="D9366" s="77" t="s">
        <v>2361</v>
      </c>
      <c r="E9366" s="79" t="s">
        <v>1943</v>
      </c>
      <c r="F9366" s="42"/>
      <c r="G9366" s="80" t="s">
        <v>106</v>
      </c>
      <c r="H9366" s="81">
        <v>0.0045</v>
      </c>
      <c r="I9366" s="82" t="s">
        <v>2362</v>
      </c>
      <c r="J9366" s="86" t="s">
        <v>2706</v>
      </c>
      <c r="K9366" s="4"/>
    </row>
    <row r="9367" ht="24.0" customHeight="1">
      <c r="A9367" s="77" t="s">
        <v>1940</v>
      </c>
      <c r="B9367" s="78" t="s">
        <v>2388</v>
      </c>
      <c r="C9367" s="77" t="s">
        <v>265</v>
      </c>
      <c r="D9367" s="77" t="s">
        <v>2389</v>
      </c>
      <c r="E9367" s="79" t="s">
        <v>1943</v>
      </c>
      <c r="F9367" s="42"/>
      <c r="G9367" s="80" t="s">
        <v>106</v>
      </c>
      <c r="H9367" s="81">
        <v>0.0941</v>
      </c>
      <c r="I9367" s="82" t="s">
        <v>2390</v>
      </c>
      <c r="J9367" s="86" t="s">
        <v>3954</v>
      </c>
      <c r="K9367" s="4"/>
    </row>
    <row r="9368" ht="24.0" customHeight="1">
      <c r="A9368" s="77" t="s">
        <v>1940</v>
      </c>
      <c r="B9368" s="78" t="s">
        <v>2378</v>
      </c>
      <c r="C9368" s="77" t="s">
        <v>265</v>
      </c>
      <c r="D9368" s="77" t="s">
        <v>2379</v>
      </c>
      <c r="E9368" s="79" t="s">
        <v>1943</v>
      </c>
      <c r="F9368" s="42"/>
      <c r="G9368" s="80" t="s">
        <v>106</v>
      </c>
      <c r="H9368" s="81">
        <v>0.0015</v>
      </c>
      <c r="I9368" s="82" t="s">
        <v>2380</v>
      </c>
      <c r="J9368" s="86" t="s">
        <v>2688</v>
      </c>
      <c r="K9368" s="4"/>
    </row>
    <row r="9369" ht="25.5" customHeight="1">
      <c r="A9369" s="77" t="s">
        <v>1940</v>
      </c>
      <c r="B9369" s="78" t="s">
        <v>2364</v>
      </c>
      <c r="C9369" s="77" t="s">
        <v>122</v>
      </c>
      <c r="D9369" s="77" t="s">
        <v>2365</v>
      </c>
      <c r="E9369" s="79" t="s">
        <v>1943</v>
      </c>
      <c r="F9369" s="42"/>
      <c r="G9369" s="80" t="s">
        <v>2357</v>
      </c>
      <c r="H9369" s="81">
        <v>8.0E-4</v>
      </c>
      <c r="I9369" s="82" t="s">
        <v>2366</v>
      </c>
      <c r="J9369" s="86" t="s">
        <v>2440</v>
      </c>
      <c r="K9369" s="4"/>
    </row>
    <row r="9370" ht="24.0" customHeight="1">
      <c r="A9370" s="77" t="s">
        <v>1940</v>
      </c>
      <c r="B9370" s="78" t="s">
        <v>2355</v>
      </c>
      <c r="C9370" s="77" t="s">
        <v>122</v>
      </c>
      <c r="D9370" s="77" t="s">
        <v>2356</v>
      </c>
      <c r="E9370" s="79" t="s">
        <v>1943</v>
      </c>
      <c r="F9370" s="42"/>
      <c r="G9370" s="80" t="s">
        <v>2357</v>
      </c>
      <c r="H9370" s="81">
        <v>0.0023</v>
      </c>
      <c r="I9370" s="82" t="s">
        <v>2358</v>
      </c>
      <c r="J9370" s="86" t="s">
        <v>2395</v>
      </c>
      <c r="K9370" s="4"/>
    </row>
    <row r="9371" ht="25.5" customHeight="1">
      <c r="A9371" s="77" t="s">
        <v>1940</v>
      </c>
      <c r="B9371" s="78" t="s">
        <v>2404</v>
      </c>
      <c r="C9371" s="77" t="s">
        <v>265</v>
      </c>
      <c r="D9371" s="77" t="s">
        <v>2405</v>
      </c>
      <c r="E9371" s="79" t="s">
        <v>1972</v>
      </c>
      <c r="F9371" s="42"/>
      <c r="G9371" s="80" t="s">
        <v>106</v>
      </c>
      <c r="H9371" s="81">
        <v>0.1018</v>
      </c>
      <c r="I9371" s="82" t="s">
        <v>2406</v>
      </c>
      <c r="J9371" s="86" t="s">
        <v>2687</v>
      </c>
      <c r="K9371" s="4"/>
    </row>
    <row r="9372" ht="24.0" customHeight="1">
      <c r="A9372" s="77" t="s">
        <v>1940</v>
      </c>
      <c r="B9372" s="78" t="s">
        <v>2407</v>
      </c>
      <c r="C9372" s="77" t="s">
        <v>265</v>
      </c>
      <c r="D9372" s="77" t="s">
        <v>2408</v>
      </c>
      <c r="E9372" s="79" t="s">
        <v>1943</v>
      </c>
      <c r="F9372" s="42"/>
      <c r="G9372" s="80" t="s">
        <v>106</v>
      </c>
      <c r="H9372" s="81">
        <v>0.0045</v>
      </c>
      <c r="I9372" s="82" t="s">
        <v>2186</v>
      </c>
      <c r="J9372" s="86" t="s">
        <v>2395</v>
      </c>
      <c r="K9372" s="4"/>
    </row>
    <row r="9373" ht="24.0" customHeight="1">
      <c r="A9373" s="77" t="s">
        <v>1940</v>
      </c>
      <c r="B9373" s="78" t="s">
        <v>2392</v>
      </c>
      <c r="C9373" s="77" t="s">
        <v>265</v>
      </c>
      <c r="D9373" s="77" t="s">
        <v>2393</v>
      </c>
      <c r="E9373" s="79" t="s">
        <v>1943</v>
      </c>
      <c r="F9373" s="42"/>
      <c r="G9373" s="80" t="s">
        <v>106</v>
      </c>
      <c r="H9373" s="81">
        <v>0.0018</v>
      </c>
      <c r="I9373" s="82" t="s">
        <v>2394</v>
      </c>
      <c r="J9373" s="86" t="s">
        <v>2415</v>
      </c>
      <c r="K9373" s="4"/>
    </row>
    <row r="9374" ht="25.5" customHeight="1">
      <c r="A9374" s="77" t="s">
        <v>1940</v>
      </c>
      <c r="B9374" s="78" t="s">
        <v>2422</v>
      </c>
      <c r="C9374" s="77" t="s">
        <v>265</v>
      </c>
      <c r="D9374" s="77" t="s">
        <v>2423</v>
      </c>
      <c r="E9374" s="79" t="s">
        <v>1943</v>
      </c>
      <c r="F9374" s="42"/>
      <c r="G9374" s="80" t="s">
        <v>106</v>
      </c>
      <c r="H9374" s="81">
        <v>2.0E-4</v>
      </c>
      <c r="I9374" s="82" t="s">
        <v>2424</v>
      </c>
      <c r="J9374" s="86" t="s">
        <v>2415</v>
      </c>
      <c r="K9374" s="4"/>
    </row>
    <row r="9375" ht="24.0" customHeight="1">
      <c r="A9375" s="77" t="s">
        <v>1940</v>
      </c>
      <c r="B9375" s="78" t="s">
        <v>2396</v>
      </c>
      <c r="C9375" s="77" t="s">
        <v>265</v>
      </c>
      <c r="D9375" s="77" t="s">
        <v>2397</v>
      </c>
      <c r="E9375" s="79" t="s">
        <v>1943</v>
      </c>
      <c r="F9375" s="42"/>
      <c r="G9375" s="80" t="s">
        <v>106</v>
      </c>
      <c r="H9375" s="81">
        <v>0.1018</v>
      </c>
      <c r="I9375" s="82" t="s">
        <v>2398</v>
      </c>
      <c r="J9375" s="86" t="s">
        <v>2690</v>
      </c>
      <c r="K9375" s="4"/>
    </row>
    <row r="9376" ht="24.0" customHeight="1">
      <c r="A9376" s="77" t="s">
        <v>1940</v>
      </c>
      <c r="B9376" s="78" t="s">
        <v>2412</v>
      </c>
      <c r="C9376" s="77" t="s">
        <v>265</v>
      </c>
      <c r="D9376" s="77" t="s">
        <v>2413</v>
      </c>
      <c r="E9376" s="79" t="s">
        <v>1972</v>
      </c>
      <c r="F9376" s="42"/>
      <c r="G9376" s="80" t="s">
        <v>106</v>
      </c>
      <c r="H9376" s="81">
        <v>0.0045</v>
      </c>
      <c r="I9376" s="82" t="s">
        <v>2414</v>
      </c>
      <c r="J9376" s="86" t="s">
        <v>2689</v>
      </c>
      <c r="K9376" s="4"/>
    </row>
    <row r="9377" ht="24.0" customHeight="1">
      <c r="A9377" s="77" t="s">
        <v>1940</v>
      </c>
      <c r="B9377" s="78" t="s">
        <v>2400</v>
      </c>
      <c r="C9377" s="77" t="s">
        <v>265</v>
      </c>
      <c r="D9377" s="77" t="s">
        <v>2401</v>
      </c>
      <c r="E9377" s="79" t="s">
        <v>1972</v>
      </c>
      <c r="F9377" s="42"/>
      <c r="G9377" s="80" t="s">
        <v>2402</v>
      </c>
      <c r="H9377" s="81">
        <v>4.0E-4</v>
      </c>
      <c r="I9377" s="82" t="s">
        <v>2403</v>
      </c>
      <c r="J9377" s="86" t="s">
        <v>2178</v>
      </c>
      <c r="K9377" s="4"/>
    </row>
    <row r="9378" ht="24.0" customHeight="1">
      <c r="A9378" s="77" t="s">
        <v>1940</v>
      </c>
      <c r="B9378" s="78" t="s">
        <v>2368</v>
      </c>
      <c r="C9378" s="77" t="s">
        <v>265</v>
      </c>
      <c r="D9378" s="77" t="s">
        <v>2369</v>
      </c>
      <c r="E9378" s="79" t="s">
        <v>1943</v>
      </c>
      <c r="F9378" s="42"/>
      <c r="G9378" s="80" t="s">
        <v>2370</v>
      </c>
      <c r="H9378" s="81">
        <v>8.0E-4</v>
      </c>
      <c r="I9378" s="82" t="s">
        <v>2371</v>
      </c>
      <c r="J9378" s="86" t="s">
        <v>2351</v>
      </c>
      <c r="K9378" s="4"/>
    </row>
    <row r="9379" ht="24.0" customHeight="1">
      <c r="A9379" s="77" t="s">
        <v>1940</v>
      </c>
      <c r="B9379" s="78" t="s">
        <v>2425</v>
      </c>
      <c r="C9379" s="77" t="s">
        <v>265</v>
      </c>
      <c r="D9379" s="77" t="s">
        <v>2426</v>
      </c>
      <c r="E9379" s="79" t="s">
        <v>1943</v>
      </c>
      <c r="F9379" s="42"/>
      <c r="G9379" s="80" t="s">
        <v>106</v>
      </c>
      <c r="H9379" s="81">
        <v>2.0E-4</v>
      </c>
      <c r="I9379" s="82" t="s">
        <v>2427</v>
      </c>
      <c r="J9379" s="86" t="s">
        <v>2351</v>
      </c>
      <c r="K9379" s="4"/>
    </row>
    <row r="9380" ht="24.0" customHeight="1">
      <c r="A9380" s="77" t="s">
        <v>1940</v>
      </c>
      <c r="B9380" s="78" t="s">
        <v>2428</v>
      </c>
      <c r="C9380" s="77" t="s">
        <v>265</v>
      </c>
      <c r="D9380" s="77" t="s">
        <v>2429</v>
      </c>
      <c r="E9380" s="79" t="s">
        <v>1943</v>
      </c>
      <c r="F9380" s="42"/>
      <c r="G9380" s="80" t="s">
        <v>106</v>
      </c>
      <c r="H9380" s="81">
        <v>3.0E-4</v>
      </c>
      <c r="I9380" s="82" t="s">
        <v>2430</v>
      </c>
      <c r="J9380" s="86" t="s">
        <v>2351</v>
      </c>
      <c r="K9380" s="4"/>
    </row>
    <row r="9381" ht="39.75" customHeight="1">
      <c r="A9381" s="87" t="s">
        <v>2347</v>
      </c>
      <c r="B9381" s="41"/>
      <c r="C9381" s="41"/>
      <c r="D9381" s="41"/>
      <c r="E9381" s="41"/>
      <c r="F9381" s="41"/>
      <c r="G9381" s="41"/>
      <c r="H9381" s="41"/>
      <c r="I9381" s="41"/>
      <c r="J9381" s="42"/>
      <c r="K9381" s="4"/>
    </row>
    <row r="9382" ht="15.0" customHeight="1">
      <c r="A9382" s="39" t="s">
        <v>23</v>
      </c>
      <c r="B9382" s="43" t="s">
        <v>83</v>
      </c>
      <c r="C9382" s="39" t="s">
        <v>84</v>
      </c>
      <c r="D9382" s="39" t="s">
        <v>24</v>
      </c>
      <c r="E9382" s="40" t="s">
        <v>1911</v>
      </c>
      <c r="F9382" s="42"/>
      <c r="G9382" s="54" t="s">
        <v>85</v>
      </c>
      <c r="H9382" s="43" t="s">
        <v>25</v>
      </c>
      <c r="I9382" s="43" t="s">
        <v>86</v>
      </c>
      <c r="J9382" s="43" t="s">
        <v>26</v>
      </c>
      <c r="K9382" s="4"/>
    </row>
    <row r="9383" ht="25.5" customHeight="1">
      <c r="A9383" s="77" t="s">
        <v>1940</v>
      </c>
      <c r="B9383" s="78" t="s">
        <v>2372</v>
      </c>
      <c r="C9383" s="77" t="s">
        <v>122</v>
      </c>
      <c r="D9383" s="77" t="s">
        <v>2373</v>
      </c>
      <c r="E9383" s="79" t="s">
        <v>1943</v>
      </c>
      <c r="F9383" s="42"/>
      <c r="G9383" s="80" t="s">
        <v>98</v>
      </c>
      <c r="H9383" s="81">
        <v>2.0E-4</v>
      </c>
      <c r="I9383" s="82" t="s">
        <v>2374</v>
      </c>
      <c r="J9383" s="86" t="s">
        <v>2351</v>
      </c>
      <c r="K9383" s="4"/>
    </row>
    <row r="9384" ht="25.5" customHeight="1">
      <c r="A9384" s="77" t="s">
        <v>1940</v>
      </c>
      <c r="B9384" s="78" t="s">
        <v>2409</v>
      </c>
      <c r="C9384" s="77" t="s">
        <v>265</v>
      </c>
      <c r="D9384" s="77" t="s">
        <v>2410</v>
      </c>
      <c r="E9384" s="79" t="s">
        <v>1943</v>
      </c>
      <c r="F9384" s="42"/>
      <c r="G9384" s="80" t="s">
        <v>106</v>
      </c>
      <c r="H9384" s="81">
        <v>6.0E-4</v>
      </c>
      <c r="I9384" s="82" t="s">
        <v>2411</v>
      </c>
      <c r="J9384" s="86" t="s">
        <v>2351</v>
      </c>
      <c r="K9384" s="4"/>
    </row>
    <row r="9385" ht="24.0" customHeight="1">
      <c r="A9385" s="77" t="s">
        <v>1940</v>
      </c>
      <c r="B9385" s="78" t="s">
        <v>2419</v>
      </c>
      <c r="C9385" s="77" t="s">
        <v>265</v>
      </c>
      <c r="D9385" s="77" t="s">
        <v>2420</v>
      </c>
      <c r="E9385" s="79" t="s">
        <v>1943</v>
      </c>
      <c r="F9385" s="42"/>
      <c r="G9385" s="80" t="s">
        <v>106</v>
      </c>
      <c r="H9385" s="81">
        <v>1.0E-4</v>
      </c>
      <c r="I9385" s="82" t="s">
        <v>2421</v>
      </c>
      <c r="J9385" s="86" t="s">
        <v>2351</v>
      </c>
      <c r="K9385" s="4"/>
    </row>
    <row r="9386" ht="24.0" customHeight="1">
      <c r="A9386" s="77" t="s">
        <v>1940</v>
      </c>
      <c r="B9386" s="78" t="s">
        <v>2360</v>
      </c>
      <c r="C9386" s="77" t="s">
        <v>265</v>
      </c>
      <c r="D9386" s="77" t="s">
        <v>2361</v>
      </c>
      <c r="E9386" s="79" t="s">
        <v>1943</v>
      </c>
      <c r="F9386" s="42"/>
      <c r="G9386" s="80" t="s">
        <v>106</v>
      </c>
      <c r="H9386" s="81">
        <v>0.0045</v>
      </c>
      <c r="I9386" s="82" t="s">
        <v>2362</v>
      </c>
      <c r="J9386" s="86" t="s">
        <v>2706</v>
      </c>
      <c r="K9386" s="4"/>
    </row>
    <row r="9387" ht="24.0" customHeight="1">
      <c r="A9387" s="77" t="s">
        <v>1940</v>
      </c>
      <c r="B9387" s="78" t="s">
        <v>2388</v>
      </c>
      <c r="C9387" s="77" t="s">
        <v>265</v>
      </c>
      <c r="D9387" s="77" t="s">
        <v>2389</v>
      </c>
      <c r="E9387" s="79" t="s">
        <v>1943</v>
      </c>
      <c r="F9387" s="42"/>
      <c r="G9387" s="80" t="s">
        <v>106</v>
      </c>
      <c r="H9387" s="81">
        <v>0.0941</v>
      </c>
      <c r="I9387" s="82" t="s">
        <v>2390</v>
      </c>
      <c r="J9387" s="86" t="s">
        <v>3954</v>
      </c>
      <c r="K9387" s="4"/>
    </row>
    <row r="9388" ht="24.0" customHeight="1">
      <c r="A9388" s="77" t="s">
        <v>1940</v>
      </c>
      <c r="B9388" s="78" t="s">
        <v>2378</v>
      </c>
      <c r="C9388" s="77" t="s">
        <v>265</v>
      </c>
      <c r="D9388" s="77" t="s">
        <v>2379</v>
      </c>
      <c r="E9388" s="79" t="s">
        <v>1943</v>
      </c>
      <c r="F9388" s="42"/>
      <c r="G9388" s="80" t="s">
        <v>106</v>
      </c>
      <c r="H9388" s="81">
        <v>0.0015</v>
      </c>
      <c r="I9388" s="82" t="s">
        <v>2380</v>
      </c>
      <c r="J9388" s="86" t="s">
        <v>2688</v>
      </c>
      <c r="K9388" s="4"/>
    </row>
    <row r="9389" ht="25.5" customHeight="1">
      <c r="A9389" s="77" t="s">
        <v>1940</v>
      </c>
      <c r="B9389" s="78" t="s">
        <v>2364</v>
      </c>
      <c r="C9389" s="77" t="s">
        <v>122</v>
      </c>
      <c r="D9389" s="77" t="s">
        <v>2365</v>
      </c>
      <c r="E9389" s="79" t="s">
        <v>1943</v>
      </c>
      <c r="F9389" s="42"/>
      <c r="G9389" s="80" t="s">
        <v>2357</v>
      </c>
      <c r="H9389" s="81">
        <v>8.0E-4</v>
      </c>
      <c r="I9389" s="82" t="s">
        <v>2366</v>
      </c>
      <c r="J9389" s="86" t="s">
        <v>2440</v>
      </c>
      <c r="K9389" s="4"/>
    </row>
    <row r="9390" ht="24.0" customHeight="1">
      <c r="A9390" s="77" t="s">
        <v>1940</v>
      </c>
      <c r="B9390" s="78" t="s">
        <v>2355</v>
      </c>
      <c r="C9390" s="77" t="s">
        <v>122</v>
      </c>
      <c r="D9390" s="77" t="s">
        <v>2356</v>
      </c>
      <c r="E9390" s="79" t="s">
        <v>1943</v>
      </c>
      <c r="F9390" s="42"/>
      <c r="G9390" s="80" t="s">
        <v>2357</v>
      </c>
      <c r="H9390" s="81">
        <v>0.0023</v>
      </c>
      <c r="I9390" s="82" t="s">
        <v>2358</v>
      </c>
      <c r="J9390" s="86" t="s">
        <v>2395</v>
      </c>
      <c r="K9390" s="4"/>
    </row>
    <row r="9391" ht="25.5" customHeight="1">
      <c r="A9391" s="77" t="s">
        <v>1940</v>
      </c>
      <c r="B9391" s="78" t="s">
        <v>2404</v>
      </c>
      <c r="C9391" s="77" t="s">
        <v>265</v>
      </c>
      <c r="D9391" s="77" t="s">
        <v>2405</v>
      </c>
      <c r="E9391" s="79" t="s">
        <v>1972</v>
      </c>
      <c r="F9391" s="42"/>
      <c r="G9391" s="80" t="s">
        <v>106</v>
      </c>
      <c r="H9391" s="81">
        <v>0.1018</v>
      </c>
      <c r="I9391" s="82" t="s">
        <v>2406</v>
      </c>
      <c r="J9391" s="86" t="s">
        <v>2687</v>
      </c>
      <c r="K9391" s="4"/>
    </row>
    <row r="9392" ht="24.0" customHeight="1">
      <c r="A9392" s="77" t="s">
        <v>1940</v>
      </c>
      <c r="B9392" s="78" t="s">
        <v>2407</v>
      </c>
      <c r="C9392" s="77" t="s">
        <v>265</v>
      </c>
      <c r="D9392" s="77" t="s">
        <v>2408</v>
      </c>
      <c r="E9392" s="79" t="s">
        <v>1943</v>
      </c>
      <c r="F9392" s="42"/>
      <c r="G9392" s="80" t="s">
        <v>106</v>
      </c>
      <c r="H9392" s="81">
        <v>0.0045</v>
      </c>
      <c r="I9392" s="82" t="s">
        <v>2186</v>
      </c>
      <c r="J9392" s="86" t="s">
        <v>2395</v>
      </c>
      <c r="K9392" s="4"/>
    </row>
    <row r="9393" ht="24.0" customHeight="1">
      <c r="A9393" s="77" t="s">
        <v>1940</v>
      </c>
      <c r="B9393" s="78" t="s">
        <v>2392</v>
      </c>
      <c r="C9393" s="77" t="s">
        <v>265</v>
      </c>
      <c r="D9393" s="77" t="s">
        <v>2393</v>
      </c>
      <c r="E9393" s="79" t="s">
        <v>1943</v>
      </c>
      <c r="F9393" s="42"/>
      <c r="G9393" s="80" t="s">
        <v>106</v>
      </c>
      <c r="H9393" s="81">
        <v>0.0018</v>
      </c>
      <c r="I9393" s="82" t="s">
        <v>2394</v>
      </c>
      <c r="J9393" s="86" t="s">
        <v>2415</v>
      </c>
      <c r="K9393" s="4"/>
    </row>
    <row r="9394" ht="25.5" customHeight="1">
      <c r="A9394" s="77" t="s">
        <v>1940</v>
      </c>
      <c r="B9394" s="78" t="s">
        <v>2422</v>
      </c>
      <c r="C9394" s="77" t="s">
        <v>265</v>
      </c>
      <c r="D9394" s="77" t="s">
        <v>2423</v>
      </c>
      <c r="E9394" s="79" t="s">
        <v>1943</v>
      </c>
      <c r="F9394" s="42"/>
      <c r="G9394" s="80" t="s">
        <v>106</v>
      </c>
      <c r="H9394" s="81">
        <v>2.0E-4</v>
      </c>
      <c r="I9394" s="82" t="s">
        <v>2424</v>
      </c>
      <c r="J9394" s="86" t="s">
        <v>2415</v>
      </c>
      <c r="K9394" s="4"/>
    </row>
    <row r="9395" ht="24.0" customHeight="1">
      <c r="A9395" s="77" t="s">
        <v>1940</v>
      </c>
      <c r="B9395" s="78" t="s">
        <v>2396</v>
      </c>
      <c r="C9395" s="77" t="s">
        <v>265</v>
      </c>
      <c r="D9395" s="77" t="s">
        <v>2397</v>
      </c>
      <c r="E9395" s="79" t="s">
        <v>1943</v>
      </c>
      <c r="F9395" s="42"/>
      <c r="G9395" s="80" t="s">
        <v>106</v>
      </c>
      <c r="H9395" s="81">
        <v>0.1018</v>
      </c>
      <c r="I9395" s="82" t="s">
        <v>2398</v>
      </c>
      <c r="J9395" s="86" t="s">
        <v>2690</v>
      </c>
      <c r="K9395" s="4"/>
    </row>
    <row r="9396" ht="24.0" customHeight="1">
      <c r="A9396" s="77" t="s">
        <v>1940</v>
      </c>
      <c r="B9396" s="78" t="s">
        <v>2412</v>
      </c>
      <c r="C9396" s="77" t="s">
        <v>265</v>
      </c>
      <c r="D9396" s="77" t="s">
        <v>2413</v>
      </c>
      <c r="E9396" s="79" t="s">
        <v>1972</v>
      </c>
      <c r="F9396" s="42"/>
      <c r="G9396" s="80" t="s">
        <v>106</v>
      </c>
      <c r="H9396" s="81">
        <v>0.0045</v>
      </c>
      <c r="I9396" s="82" t="s">
        <v>2414</v>
      </c>
      <c r="J9396" s="86" t="s">
        <v>2689</v>
      </c>
      <c r="K9396" s="4"/>
    </row>
    <row r="9397" ht="24.0" customHeight="1">
      <c r="A9397" s="77" t="s">
        <v>1940</v>
      </c>
      <c r="B9397" s="78" t="s">
        <v>2400</v>
      </c>
      <c r="C9397" s="77" t="s">
        <v>265</v>
      </c>
      <c r="D9397" s="77" t="s">
        <v>2401</v>
      </c>
      <c r="E9397" s="79" t="s">
        <v>1972</v>
      </c>
      <c r="F9397" s="42"/>
      <c r="G9397" s="80" t="s">
        <v>2402</v>
      </c>
      <c r="H9397" s="81">
        <v>4.0E-4</v>
      </c>
      <c r="I9397" s="82" t="s">
        <v>2403</v>
      </c>
      <c r="J9397" s="86" t="s">
        <v>2178</v>
      </c>
      <c r="K9397" s="4"/>
    </row>
    <row r="9398" ht="24.0" customHeight="1">
      <c r="A9398" s="77" t="s">
        <v>1940</v>
      </c>
      <c r="B9398" s="78" t="s">
        <v>2368</v>
      </c>
      <c r="C9398" s="77" t="s">
        <v>265</v>
      </c>
      <c r="D9398" s="77" t="s">
        <v>2369</v>
      </c>
      <c r="E9398" s="79" t="s">
        <v>1943</v>
      </c>
      <c r="F9398" s="42"/>
      <c r="G9398" s="80" t="s">
        <v>2370</v>
      </c>
      <c r="H9398" s="81">
        <v>8.0E-4</v>
      </c>
      <c r="I9398" s="82" t="s">
        <v>2371</v>
      </c>
      <c r="J9398" s="86" t="s">
        <v>2351</v>
      </c>
      <c r="K9398" s="4"/>
    </row>
    <row r="9399" ht="24.0" customHeight="1">
      <c r="A9399" s="77" t="s">
        <v>1940</v>
      </c>
      <c r="B9399" s="78" t="s">
        <v>2425</v>
      </c>
      <c r="C9399" s="77" t="s">
        <v>265</v>
      </c>
      <c r="D9399" s="77" t="s">
        <v>2426</v>
      </c>
      <c r="E9399" s="79" t="s">
        <v>1943</v>
      </c>
      <c r="F9399" s="42"/>
      <c r="G9399" s="80" t="s">
        <v>106</v>
      </c>
      <c r="H9399" s="81">
        <v>2.0E-4</v>
      </c>
      <c r="I9399" s="82" t="s">
        <v>2427</v>
      </c>
      <c r="J9399" s="86" t="s">
        <v>2351</v>
      </c>
      <c r="K9399" s="4"/>
    </row>
    <row r="9400" ht="24.0" customHeight="1">
      <c r="A9400" s="77" t="s">
        <v>1940</v>
      </c>
      <c r="B9400" s="78" t="s">
        <v>2428</v>
      </c>
      <c r="C9400" s="77" t="s">
        <v>265</v>
      </c>
      <c r="D9400" s="77" t="s">
        <v>2429</v>
      </c>
      <c r="E9400" s="79" t="s">
        <v>1943</v>
      </c>
      <c r="F9400" s="42"/>
      <c r="G9400" s="80" t="s">
        <v>106</v>
      </c>
      <c r="H9400" s="81">
        <v>3.0E-4</v>
      </c>
      <c r="I9400" s="82" t="s">
        <v>2430</v>
      </c>
      <c r="J9400" s="86" t="s">
        <v>2351</v>
      </c>
      <c r="K9400" s="4"/>
    </row>
    <row r="9401" ht="13.5" customHeight="1">
      <c r="A9401" s="64"/>
      <c r="B9401" s="64"/>
      <c r="C9401" s="64"/>
      <c r="D9401" s="64"/>
      <c r="E9401" s="64" t="s">
        <v>1935</v>
      </c>
      <c r="F9401" s="74">
        <v>0.0</v>
      </c>
      <c r="G9401" s="64" t="s">
        <v>1936</v>
      </c>
      <c r="H9401" s="74">
        <v>0.0</v>
      </c>
      <c r="I9401" s="64" t="s">
        <v>1937</v>
      </c>
      <c r="J9401" s="74">
        <v>0.0</v>
      </c>
      <c r="K9401" s="4"/>
    </row>
    <row r="9402" ht="13.5" customHeight="1">
      <c r="A9402" s="64"/>
      <c r="B9402" s="64"/>
      <c r="C9402" s="64"/>
      <c r="D9402" s="64"/>
      <c r="E9402" s="64" t="s">
        <v>1938</v>
      </c>
      <c r="F9402" s="74">
        <v>0.91</v>
      </c>
      <c r="G9402" s="64"/>
      <c r="H9402" s="75" t="s">
        <v>1939</v>
      </c>
      <c r="I9402" s="34"/>
      <c r="J9402" s="74">
        <v>4.79</v>
      </c>
      <c r="K9402" s="4"/>
    </row>
    <row r="9403" ht="0.75" customHeight="1">
      <c r="A9403" s="76"/>
      <c r="B9403" s="76"/>
      <c r="C9403" s="76"/>
      <c r="D9403" s="76"/>
      <c r="E9403" s="76"/>
      <c r="F9403" s="76"/>
      <c r="G9403" s="76"/>
      <c r="H9403" s="76"/>
      <c r="I9403" s="76"/>
      <c r="J9403" s="76"/>
      <c r="K9403" s="4"/>
    </row>
    <row r="9404" ht="18.0" customHeight="1">
      <c r="A9404" s="39"/>
      <c r="B9404" s="43" t="s">
        <v>83</v>
      </c>
      <c r="C9404" s="39" t="s">
        <v>84</v>
      </c>
      <c r="D9404" s="39" t="s">
        <v>24</v>
      </c>
      <c r="E9404" s="40" t="s">
        <v>1911</v>
      </c>
      <c r="F9404" s="42"/>
      <c r="G9404" s="54" t="s">
        <v>85</v>
      </c>
      <c r="H9404" s="43" t="s">
        <v>25</v>
      </c>
      <c r="I9404" s="43" t="s">
        <v>1912</v>
      </c>
      <c r="J9404" s="43" t="s">
        <v>86</v>
      </c>
      <c r="K9404" s="43" t="s">
        <v>26</v>
      </c>
    </row>
    <row r="9405" ht="39.0" customHeight="1">
      <c r="A9405" s="56" t="s">
        <v>1913</v>
      </c>
      <c r="B9405" s="58" t="s">
        <v>2076</v>
      </c>
      <c r="C9405" s="56" t="s">
        <v>157</v>
      </c>
      <c r="D9405" s="56" t="s">
        <v>2077</v>
      </c>
      <c r="E9405" s="66" t="s">
        <v>2078</v>
      </c>
      <c r="F9405" s="42"/>
      <c r="G9405" s="57" t="s">
        <v>111</v>
      </c>
      <c r="H9405" s="67">
        <v>1.0</v>
      </c>
      <c r="I9405" s="59"/>
      <c r="J9405" s="59">
        <v>53.41</v>
      </c>
      <c r="K9405" s="59">
        <v>53.41</v>
      </c>
    </row>
    <row r="9406" ht="25.5" customHeight="1">
      <c r="A9406" s="77" t="s">
        <v>1940</v>
      </c>
      <c r="B9406" s="78" t="s">
        <v>2109</v>
      </c>
      <c r="C9406" s="77" t="s">
        <v>157</v>
      </c>
      <c r="D9406" s="77" t="s">
        <v>2110</v>
      </c>
      <c r="E9406" s="79" t="s">
        <v>1948</v>
      </c>
      <c r="F9406" s="42"/>
      <c r="G9406" s="80" t="s">
        <v>2070</v>
      </c>
      <c r="H9406" s="81">
        <v>2.0</v>
      </c>
      <c r="I9406" s="81">
        <v>0.0</v>
      </c>
      <c r="J9406" s="82">
        <v>25.93</v>
      </c>
      <c r="K9406" s="82">
        <v>51.86</v>
      </c>
    </row>
    <row r="9407" ht="51.75" customHeight="1">
      <c r="A9407" s="77" t="s">
        <v>1940</v>
      </c>
      <c r="B9407" s="78" t="s">
        <v>2091</v>
      </c>
      <c r="C9407" s="77" t="s">
        <v>157</v>
      </c>
      <c r="D9407" s="77" t="s">
        <v>2092</v>
      </c>
      <c r="E9407" s="79" t="s">
        <v>2093</v>
      </c>
      <c r="F9407" s="42"/>
      <c r="G9407" s="80" t="s">
        <v>2094</v>
      </c>
      <c r="H9407" s="81">
        <v>51.86</v>
      </c>
      <c r="I9407" s="81">
        <v>3.0</v>
      </c>
      <c r="J9407" s="82">
        <v>1.0</v>
      </c>
      <c r="K9407" s="82">
        <v>1.55</v>
      </c>
    </row>
    <row r="9408" ht="13.5" customHeight="1">
      <c r="A9408" s="64"/>
      <c r="B9408" s="64"/>
      <c r="C9408" s="64"/>
      <c r="D9408" s="64"/>
      <c r="E9408" s="64"/>
      <c r="F9408" s="64" t="s">
        <v>1935</v>
      </c>
      <c r="G9408" s="74">
        <v>24.99</v>
      </c>
      <c r="H9408" s="64" t="s">
        <v>1936</v>
      </c>
      <c r="I9408" s="74">
        <v>26.87</v>
      </c>
      <c r="J9408" s="64" t="s">
        <v>1937</v>
      </c>
      <c r="K9408" s="74">
        <v>51.86</v>
      </c>
    </row>
    <row r="9409" ht="13.5" customHeight="1">
      <c r="A9409" s="64"/>
      <c r="B9409" s="64"/>
      <c r="C9409" s="64"/>
      <c r="D9409" s="64"/>
      <c r="E9409" s="64"/>
      <c r="F9409" s="64" t="s">
        <v>1938</v>
      </c>
      <c r="G9409" s="74">
        <v>12.57</v>
      </c>
      <c r="H9409" s="75" t="s">
        <v>1939</v>
      </c>
      <c r="I9409" s="34"/>
      <c r="J9409" s="64"/>
      <c r="K9409" s="74">
        <v>65.98</v>
      </c>
    </row>
    <row r="9410" ht="0.75" customHeight="1">
      <c r="A9410" s="76"/>
      <c r="B9410" s="76"/>
      <c r="C9410" s="76"/>
      <c r="D9410" s="76"/>
      <c r="E9410" s="76"/>
      <c r="F9410" s="76"/>
      <c r="G9410" s="76"/>
      <c r="H9410" s="76"/>
      <c r="I9410" s="76"/>
      <c r="J9410" s="76"/>
      <c r="K9410" s="76"/>
    </row>
    <row r="9411" ht="18.0" customHeight="1">
      <c r="A9411" s="39"/>
      <c r="B9411" s="43" t="s">
        <v>83</v>
      </c>
      <c r="C9411" s="39" t="s">
        <v>84</v>
      </c>
      <c r="D9411" s="39" t="s">
        <v>24</v>
      </c>
      <c r="E9411" s="40" t="s">
        <v>1911</v>
      </c>
      <c r="F9411" s="42"/>
      <c r="G9411" s="54" t="s">
        <v>85</v>
      </c>
      <c r="H9411" s="43" t="s">
        <v>25</v>
      </c>
      <c r="I9411" s="43" t="s">
        <v>1912</v>
      </c>
      <c r="J9411" s="43" t="s">
        <v>86</v>
      </c>
      <c r="K9411" s="43" t="s">
        <v>26</v>
      </c>
    </row>
    <row r="9412" ht="25.5" customHeight="1">
      <c r="A9412" s="56" t="s">
        <v>1913</v>
      </c>
      <c r="B9412" s="58" t="s">
        <v>3693</v>
      </c>
      <c r="C9412" s="56" t="s">
        <v>122</v>
      </c>
      <c r="D9412" s="56" t="s">
        <v>3694</v>
      </c>
      <c r="E9412" s="66" t="s">
        <v>3675</v>
      </c>
      <c r="F9412" s="42"/>
      <c r="G9412" s="57" t="s">
        <v>151</v>
      </c>
      <c r="H9412" s="67">
        <v>1.0</v>
      </c>
      <c r="I9412" s="59"/>
      <c r="J9412" s="59">
        <v>13.62</v>
      </c>
      <c r="K9412" s="59">
        <v>13.62</v>
      </c>
    </row>
    <row r="9413" ht="39.0" customHeight="1">
      <c r="A9413" s="68" t="s">
        <v>1915</v>
      </c>
      <c r="B9413" s="69" t="s">
        <v>2023</v>
      </c>
      <c r="C9413" s="68" t="s">
        <v>122</v>
      </c>
      <c r="D9413" s="68" t="s">
        <v>2024</v>
      </c>
      <c r="E9413" s="70" t="s">
        <v>1999</v>
      </c>
      <c r="F9413" s="42"/>
      <c r="G9413" s="71" t="s">
        <v>2025</v>
      </c>
      <c r="H9413" s="72">
        <v>0.03</v>
      </c>
      <c r="I9413" s="72">
        <v>0.0</v>
      </c>
      <c r="J9413" s="73">
        <v>28.9</v>
      </c>
      <c r="K9413" s="73">
        <v>0.86</v>
      </c>
    </row>
    <row r="9414" ht="39.0" customHeight="1">
      <c r="A9414" s="68" t="s">
        <v>1915</v>
      </c>
      <c r="B9414" s="69" t="s">
        <v>2019</v>
      </c>
      <c r="C9414" s="68" t="s">
        <v>122</v>
      </c>
      <c r="D9414" s="68" t="s">
        <v>2020</v>
      </c>
      <c r="E9414" s="70" t="s">
        <v>1999</v>
      </c>
      <c r="F9414" s="42"/>
      <c r="G9414" s="71" t="s">
        <v>2000</v>
      </c>
      <c r="H9414" s="72">
        <v>0.007</v>
      </c>
      <c r="I9414" s="72">
        <v>0.0</v>
      </c>
      <c r="J9414" s="73">
        <v>30.44</v>
      </c>
      <c r="K9414" s="73">
        <v>0.21</v>
      </c>
    </row>
    <row r="9415" ht="24.0" customHeight="1">
      <c r="A9415" s="68" t="s">
        <v>1915</v>
      </c>
      <c r="B9415" s="69" t="s">
        <v>2021</v>
      </c>
      <c r="C9415" s="68" t="s">
        <v>122</v>
      </c>
      <c r="D9415" s="68" t="s">
        <v>2022</v>
      </c>
      <c r="E9415" s="70" t="s">
        <v>1918</v>
      </c>
      <c r="F9415" s="42"/>
      <c r="G9415" s="71" t="s">
        <v>1134</v>
      </c>
      <c r="H9415" s="72">
        <v>0.091</v>
      </c>
      <c r="I9415" s="72">
        <v>0.0</v>
      </c>
      <c r="J9415" s="73">
        <v>26.69</v>
      </c>
      <c r="K9415" s="73">
        <v>2.42</v>
      </c>
    </row>
    <row r="9416" ht="25.5" customHeight="1">
      <c r="A9416" s="68" t="s">
        <v>1915</v>
      </c>
      <c r="B9416" s="69" t="s">
        <v>2017</v>
      </c>
      <c r="C9416" s="68" t="s">
        <v>122</v>
      </c>
      <c r="D9416" s="68" t="s">
        <v>2018</v>
      </c>
      <c r="E9416" s="70" t="s">
        <v>1918</v>
      </c>
      <c r="F9416" s="42"/>
      <c r="G9416" s="71" t="s">
        <v>1134</v>
      </c>
      <c r="H9416" s="72">
        <v>0.021</v>
      </c>
      <c r="I9416" s="72">
        <v>0.0</v>
      </c>
      <c r="J9416" s="73">
        <v>22.08</v>
      </c>
      <c r="K9416" s="73">
        <v>0.46</v>
      </c>
    </row>
    <row r="9417" ht="24.0" customHeight="1">
      <c r="A9417" s="77" t="s">
        <v>1940</v>
      </c>
      <c r="B9417" s="78" t="s">
        <v>3212</v>
      </c>
      <c r="C9417" s="77" t="s">
        <v>122</v>
      </c>
      <c r="D9417" s="77" t="s">
        <v>3213</v>
      </c>
      <c r="E9417" s="79" t="s">
        <v>1943</v>
      </c>
      <c r="F9417" s="42"/>
      <c r="G9417" s="80" t="s">
        <v>801</v>
      </c>
      <c r="H9417" s="81">
        <v>0.023</v>
      </c>
      <c r="I9417" s="81">
        <v>0.0</v>
      </c>
      <c r="J9417" s="82">
        <v>19.73</v>
      </c>
      <c r="K9417" s="82">
        <v>0.45</v>
      </c>
    </row>
    <row r="9418" ht="25.5" customHeight="1">
      <c r="A9418" s="77" t="s">
        <v>1940</v>
      </c>
      <c r="B9418" s="78" t="s">
        <v>2026</v>
      </c>
      <c r="C9418" s="77" t="s">
        <v>122</v>
      </c>
      <c r="D9418" s="77" t="s">
        <v>2027</v>
      </c>
      <c r="E9418" s="79" t="s">
        <v>1943</v>
      </c>
      <c r="F9418" s="42"/>
      <c r="G9418" s="80" t="s">
        <v>151</v>
      </c>
      <c r="H9418" s="81">
        <v>1.31</v>
      </c>
      <c r="I9418" s="81">
        <v>0.0</v>
      </c>
      <c r="J9418" s="82">
        <v>7.04</v>
      </c>
      <c r="K9418" s="82">
        <v>9.22</v>
      </c>
    </row>
    <row r="9419" ht="13.5" customHeight="1">
      <c r="A9419" s="64"/>
      <c r="B9419" s="64"/>
      <c r="C9419" s="64"/>
      <c r="D9419" s="64"/>
      <c r="E9419" s="64"/>
      <c r="F9419" s="64" t="s">
        <v>1935</v>
      </c>
      <c r="G9419" s="74">
        <v>1.48</v>
      </c>
      <c r="H9419" s="64" t="s">
        <v>1936</v>
      </c>
      <c r="I9419" s="74">
        <v>1.6</v>
      </c>
      <c r="J9419" s="64" t="s">
        <v>1937</v>
      </c>
      <c r="K9419" s="74">
        <v>3.08</v>
      </c>
    </row>
    <row r="9420" ht="13.5" customHeight="1">
      <c r="A9420" s="64"/>
      <c r="B9420" s="64"/>
      <c r="C9420" s="64"/>
      <c r="D9420" s="64"/>
      <c r="E9420" s="64"/>
      <c r="F9420" s="64" t="s">
        <v>1938</v>
      </c>
      <c r="G9420" s="74">
        <v>3.2</v>
      </c>
      <c r="H9420" s="75" t="s">
        <v>1939</v>
      </c>
      <c r="I9420" s="34"/>
      <c r="J9420" s="64"/>
      <c r="K9420" s="74">
        <v>16.82</v>
      </c>
    </row>
    <row r="9421" ht="0.75" customHeight="1">
      <c r="A9421" s="76"/>
      <c r="B9421" s="76"/>
      <c r="C9421" s="76"/>
      <c r="D9421" s="76"/>
      <c r="E9421" s="76"/>
      <c r="F9421" s="76"/>
      <c r="G9421" s="76"/>
      <c r="H9421" s="76"/>
      <c r="I9421" s="76"/>
      <c r="J9421" s="76"/>
      <c r="K9421" s="76"/>
    </row>
    <row r="9422" ht="18.0" customHeight="1">
      <c r="A9422" s="39"/>
      <c r="B9422" s="43" t="s">
        <v>83</v>
      </c>
      <c r="C9422" s="39" t="s">
        <v>84</v>
      </c>
      <c r="D9422" s="39" t="s">
        <v>24</v>
      </c>
      <c r="E9422" s="40" t="s">
        <v>1911</v>
      </c>
      <c r="F9422" s="42"/>
      <c r="G9422" s="54" t="s">
        <v>85</v>
      </c>
      <c r="H9422" s="43" t="s">
        <v>25</v>
      </c>
      <c r="I9422" s="43" t="s">
        <v>1912</v>
      </c>
      <c r="J9422" s="43" t="s">
        <v>86</v>
      </c>
      <c r="K9422" s="43" t="s">
        <v>26</v>
      </c>
    </row>
    <row r="9423" ht="39.0" customHeight="1">
      <c r="A9423" s="56" t="s">
        <v>1913</v>
      </c>
      <c r="B9423" s="58" t="s">
        <v>3676</v>
      </c>
      <c r="C9423" s="56" t="s">
        <v>122</v>
      </c>
      <c r="D9423" s="56" t="s">
        <v>3677</v>
      </c>
      <c r="E9423" s="66" t="s">
        <v>3675</v>
      </c>
      <c r="F9423" s="42"/>
      <c r="G9423" s="57" t="s">
        <v>130</v>
      </c>
      <c r="H9423" s="67">
        <v>1.0</v>
      </c>
      <c r="I9423" s="59"/>
      <c r="J9423" s="59">
        <v>157.72</v>
      </c>
      <c r="K9423" s="59">
        <v>157.72</v>
      </c>
    </row>
    <row r="9424" ht="24.0" customHeight="1">
      <c r="A9424" s="68" t="s">
        <v>1915</v>
      </c>
      <c r="B9424" s="69" t="s">
        <v>2021</v>
      </c>
      <c r="C9424" s="68" t="s">
        <v>122</v>
      </c>
      <c r="D9424" s="68" t="s">
        <v>2022</v>
      </c>
      <c r="E9424" s="70" t="s">
        <v>1918</v>
      </c>
      <c r="F9424" s="42"/>
      <c r="G9424" s="71" t="s">
        <v>1134</v>
      </c>
      <c r="H9424" s="72">
        <v>1.18</v>
      </c>
      <c r="I9424" s="72">
        <v>0.0</v>
      </c>
      <c r="J9424" s="73">
        <v>26.69</v>
      </c>
      <c r="K9424" s="73">
        <v>31.49</v>
      </c>
    </row>
    <row r="9425" ht="39.0" customHeight="1">
      <c r="A9425" s="68" t="s">
        <v>1915</v>
      </c>
      <c r="B9425" s="69" t="s">
        <v>2023</v>
      </c>
      <c r="C9425" s="68" t="s">
        <v>122</v>
      </c>
      <c r="D9425" s="68" t="s">
        <v>2024</v>
      </c>
      <c r="E9425" s="70" t="s">
        <v>1999</v>
      </c>
      <c r="F9425" s="42"/>
      <c r="G9425" s="71" t="s">
        <v>2025</v>
      </c>
      <c r="H9425" s="72">
        <v>0.255</v>
      </c>
      <c r="I9425" s="72">
        <v>0.0</v>
      </c>
      <c r="J9425" s="73">
        <v>28.9</v>
      </c>
      <c r="K9425" s="73">
        <v>7.36</v>
      </c>
    </row>
    <row r="9426" ht="25.5" customHeight="1">
      <c r="A9426" s="68" t="s">
        <v>1915</v>
      </c>
      <c r="B9426" s="69" t="s">
        <v>2017</v>
      </c>
      <c r="C9426" s="68" t="s">
        <v>122</v>
      </c>
      <c r="D9426" s="68" t="s">
        <v>2018</v>
      </c>
      <c r="E9426" s="70" t="s">
        <v>1918</v>
      </c>
      <c r="F9426" s="42"/>
      <c r="G9426" s="71" t="s">
        <v>1134</v>
      </c>
      <c r="H9426" s="72">
        <v>0.25</v>
      </c>
      <c r="I9426" s="72">
        <v>0.0</v>
      </c>
      <c r="J9426" s="73">
        <v>22.08</v>
      </c>
      <c r="K9426" s="73">
        <v>5.52</v>
      </c>
    </row>
    <row r="9427" ht="39.0" customHeight="1">
      <c r="A9427" s="68" t="s">
        <v>1915</v>
      </c>
      <c r="B9427" s="69" t="s">
        <v>2019</v>
      </c>
      <c r="C9427" s="68" t="s">
        <v>122</v>
      </c>
      <c r="D9427" s="68" t="s">
        <v>2020</v>
      </c>
      <c r="E9427" s="70" t="s">
        <v>1999</v>
      </c>
      <c r="F9427" s="42"/>
      <c r="G9427" s="71" t="s">
        <v>2000</v>
      </c>
      <c r="H9427" s="72">
        <v>0.063</v>
      </c>
      <c r="I9427" s="72">
        <v>0.0</v>
      </c>
      <c r="J9427" s="73">
        <v>30.44</v>
      </c>
      <c r="K9427" s="73">
        <v>1.91</v>
      </c>
    </row>
    <row r="9428" ht="25.5" customHeight="1">
      <c r="A9428" s="77" t="s">
        <v>1940</v>
      </c>
      <c r="B9428" s="78" t="s">
        <v>3177</v>
      </c>
      <c r="C9428" s="77" t="s">
        <v>122</v>
      </c>
      <c r="D9428" s="77" t="s">
        <v>3178</v>
      </c>
      <c r="E9428" s="79" t="s">
        <v>1943</v>
      </c>
      <c r="F9428" s="42"/>
      <c r="G9428" s="80" t="s">
        <v>151</v>
      </c>
      <c r="H9428" s="81">
        <v>9.237</v>
      </c>
      <c r="I9428" s="81">
        <v>0.0</v>
      </c>
      <c r="J9428" s="82">
        <v>2.46</v>
      </c>
      <c r="K9428" s="82">
        <v>22.72</v>
      </c>
    </row>
    <row r="9429" ht="24.0" customHeight="1">
      <c r="A9429" s="77" t="s">
        <v>1940</v>
      </c>
      <c r="B9429" s="78" t="s">
        <v>3212</v>
      </c>
      <c r="C9429" s="77" t="s">
        <v>122</v>
      </c>
      <c r="D9429" s="77" t="s">
        <v>3213</v>
      </c>
      <c r="E9429" s="79" t="s">
        <v>1943</v>
      </c>
      <c r="F9429" s="42"/>
      <c r="G9429" s="80" t="s">
        <v>801</v>
      </c>
      <c r="H9429" s="81">
        <v>0.208</v>
      </c>
      <c r="I9429" s="81">
        <v>0.0</v>
      </c>
      <c r="J9429" s="82">
        <v>19.73</v>
      </c>
      <c r="K9429" s="82">
        <v>4.1</v>
      </c>
    </row>
    <row r="9430" ht="39.0" customHeight="1">
      <c r="A9430" s="77" t="s">
        <v>1940</v>
      </c>
      <c r="B9430" s="78" t="s">
        <v>5528</v>
      </c>
      <c r="C9430" s="77" t="s">
        <v>122</v>
      </c>
      <c r="D9430" s="77" t="s">
        <v>5529</v>
      </c>
      <c r="E9430" s="79" t="s">
        <v>1943</v>
      </c>
      <c r="F9430" s="42"/>
      <c r="G9430" s="80" t="s">
        <v>130</v>
      </c>
      <c r="H9430" s="81">
        <v>1.336</v>
      </c>
      <c r="I9430" s="81">
        <v>0.0</v>
      </c>
      <c r="J9430" s="82">
        <v>51.19</v>
      </c>
      <c r="K9430" s="82">
        <v>68.38</v>
      </c>
    </row>
    <row r="9431" ht="25.5" customHeight="1">
      <c r="A9431" s="77" t="s">
        <v>1940</v>
      </c>
      <c r="B9431" s="78" t="s">
        <v>2026</v>
      </c>
      <c r="C9431" s="77" t="s">
        <v>122</v>
      </c>
      <c r="D9431" s="77" t="s">
        <v>2027</v>
      </c>
      <c r="E9431" s="79" t="s">
        <v>1943</v>
      </c>
      <c r="F9431" s="42"/>
      <c r="G9431" s="80" t="s">
        <v>151</v>
      </c>
      <c r="H9431" s="81">
        <v>2.308</v>
      </c>
      <c r="I9431" s="81">
        <v>0.0</v>
      </c>
      <c r="J9431" s="82">
        <v>7.04</v>
      </c>
      <c r="K9431" s="82">
        <v>16.24</v>
      </c>
    </row>
    <row r="9432" ht="13.5" customHeight="1">
      <c r="A9432" s="64"/>
      <c r="B9432" s="64"/>
      <c r="C9432" s="64"/>
      <c r="D9432" s="64"/>
      <c r="E9432" s="64"/>
      <c r="F9432" s="64" t="s">
        <v>1935</v>
      </c>
      <c r="G9432" s="74">
        <v>17.33</v>
      </c>
      <c r="H9432" s="64" t="s">
        <v>1936</v>
      </c>
      <c r="I9432" s="74">
        <v>18.64</v>
      </c>
      <c r="J9432" s="64" t="s">
        <v>1937</v>
      </c>
      <c r="K9432" s="74">
        <v>35.97</v>
      </c>
    </row>
    <row r="9433" ht="13.5" customHeight="1">
      <c r="A9433" s="64"/>
      <c r="B9433" s="64"/>
      <c r="C9433" s="64"/>
      <c r="D9433" s="64"/>
      <c r="E9433" s="64"/>
      <c r="F9433" s="64" t="s">
        <v>1938</v>
      </c>
      <c r="G9433" s="74">
        <v>37.12</v>
      </c>
      <c r="H9433" s="75" t="s">
        <v>1939</v>
      </c>
      <c r="I9433" s="34"/>
      <c r="J9433" s="64"/>
      <c r="K9433" s="74">
        <v>194.84</v>
      </c>
    </row>
    <row r="9434" ht="0.75" customHeight="1">
      <c r="A9434" s="76"/>
      <c r="B9434" s="76"/>
      <c r="C9434" s="76"/>
      <c r="D9434" s="76"/>
      <c r="E9434" s="76"/>
      <c r="F9434" s="76"/>
      <c r="G9434" s="76"/>
      <c r="H9434" s="76"/>
      <c r="I9434" s="76"/>
      <c r="J9434" s="76"/>
      <c r="K9434" s="76"/>
    </row>
    <row r="9435" ht="18.0" customHeight="1">
      <c r="A9435" s="39"/>
      <c r="B9435" s="43" t="s">
        <v>83</v>
      </c>
      <c r="C9435" s="39" t="s">
        <v>84</v>
      </c>
      <c r="D9435" s="39" t="s">
        <v>24</v>
      </c>
      <c r="E9435" s="40" t="s">
        <v>1911</v>
      </c>
      <c r="F9435" s="42"/>
      <c r="G9435" s="54" t="s">
        <v>85</v>
      </c>
      <c r="H9435" s="43" t="s">
        <v>25</v>
      </c>
      <c r="I9435" s="43" t="s">
        <v>1912</v>
      </c>
      <c r="J9435" s="43" t="s">
        <v>86</v>
      </c>
      <c r="K9435" s="43" t="s">
        <v>26</v>
      </c>
    </row>
    <row r="9436" ht="25.5" customHeight="1">
      <c r="A9436" s="56" t="s">
        <v>1913</v>
      </c>
      <c r="B9436" s="58" t="s">
        <v>3687</v>
      </c>
      <c r="C9436" s="56" t="s">
        <v>122</v>
      </c>
      <c r="D9436" s="56" t="s">
        <v>3688</v>
      </c>
      <c r="E9436" s="66" t="s">
        <v>3675</v>
      </c>
      <c r="F9436" s="42"/>
      <c r="G9436" s="57" t="s">
        <v>130</v>
      </c>
      <c r="H9436" s="67">
        <v>1.0</v>
      </c>
      <c r="I9436" s="59"/>
      <c r="J9436" s="59">
        <v>117.18</v>
      </c>
      <c r="K9436" s="59">
        <v>117.18</v>
      </c>
    </row>
    <row r="9437" ht="24.0" customHeight="1">
      <c r="A9437" s="68" t="s">
        <v>1915</v>
      </c>
      <c r="B9437" s="69" t="s">
        <v>2021</v>
      </c>
      <c r="C9437" s="68" t="s">
        <v>122</v>
      </c>
      <c r="D9437" s="68" t="s">
        <v>2022</v>
      </c>
      <c r="E9437" s="70" t="s">
        <v>1918</v>
      </c>
      <c r="F9437" s="42"/>
      <c r="G9437" s="71" t="s">
        <v>1134</v>
      </c>
      <c r="H9437" s="72">
        <v>0.911</v>
      </c>
      <c r="I9437" s="72">
        <v>0.0</v>
      </c>
      <c r="J9437" s="73">
        <v>26.69</v>
      </c>
      <c r="K9437" s="73">
        <v>24.31</v>
      </c>
    </row>
    <row r="9438" ht="39.0" customHeight="1">
      <c r="A9438" s="68" t="s">
        <v>1915</v>
      </c>
      <c r="B9438" s="69" t="s">
        <v>2019</v>
      </c>
      <c r="C9438" s="68" t="s">
        <v>122</v>
      </c>
      <c r="D9438" s="68" t="s">
        <v>2020</v>
      </c>
      <c r="E9438" s="70" t="s">
        <v>1999</v>
      </c>
      <c r="F9438" s="42"/>
      <c r="G9438" s="71" t="s">
        <v>2000</v>
      </c>
      <c r="H9438" s="72">
        <v>0.05</v>
      </c>
      <c r="I9438" s="72">
        <v>0.0</v>
      </c>
      <c r="J9438" s="73">
        <v>30.44</v>
      </c>
      <c r="K9438" s="73">
        <v>1.52</v>
      </c>
    </row>
    <row r="9439" ht="25.5" customHeight="1">
      <c r="A9439" s="68" t="s">
        <v>1915</v>
      </c>
      <c r="B9439" s="69" t="s">
        <v>2017</v>
      </c>
      <c r="C9439" s="68" t="s">
        <v>122</v>
      </c>
      <c r="D9439" s="68" t="s">
        <v>2018</v>
      </c>
      <c r="E9439" s="70" t="s">
        <v>1918</v>
      </c>
      <c r="F9439" s="42"/>
      <c r="G9439" s="71" t="s">
        <v>1134</v>
      </c>
      <c r="H9439" s="72">
        <v>0.202</v>
      </c>
      <c r="I9439" s="72">
        <v>0.0</v>
      </c>
      <c r="J9439" s="73">
        <v>22.08</v>
      </c>
      <c r="K9439" s="73">
        <v>4.46</v>
      </c>
    </row>
    <row r="9440" ht="39.0" customHeight="1">
      <c r="A9440" s="68" t="s">
        <v>1915</v>
      </c>
      <c r="B9440" s="69" t="s">
        <v>2023</v>
      </c>
      <c r="C9440" s="68" t="s">
        <v>122</v>
      </c>
      <c r="D9440" s="68" t="s">
        <v>2024</v>
      </c>
      <c r="E9440" s="70" t="s">
        <v>1999</v>
      </c>
      <c r="F9440" s="42"/>
      <c r="G9440" s="71" t="s">
        <v>2025</v>
      </c>
      <c r="H9440" s="72">
        <v>0.237</v>
      </c>
      <c r="I9440" s="72">
        <v>0.0</v>
      </c>
      <c r="J9440" s="73">
        <v>28.9</v>
      </c>
      <c r="K9440" s="73">
        <v>6.84</v>
      </c>
    </row>
    <row r="9441" ht="25.5" customHeight="1">
      <c r="A9441" s="77" t="s">
        <v>1940</v>
      </c>
      <c r="B9441" s="78" t="s">
        <v>2026</v>
      </c>
      <c r="C9441" s="77" t="s">
        <v>122</v>
      </c>
      <c r="D9441" s="77" t="s">
        <v>2027</v>
      </c>
      <c r="E9441" s="79" t="s">
        <v>1943</v>
      </c>
      <c r="F9441" s="42"/>
      <c r="G9441" s="80" t="s">
        <v>151</v>
      </c>
      <c r="H9441" s="81">
        <v>0.166</v>
      </c>
      <c r="I9441" s="81">
        <v>0.0</v>
      </c>
      <c r="J9441" s="82">
        <v>7.04</v>
      </c>
      <c r="K9441" s="82">
        <v>1.16</v>
      </c>
    </row>
    <row r="9442" ht="25.5" customHeight="1">
      <c r="A9442" s="77" t="s">
        <v>1940</v>
      </c>
      <c r="B9442" s="78" t="s">
        <v>3177</v>
      </c>
      <c r="C9442" s="77" t="s">
        <v>122</v>
      </c>
      <c r="D9442" s="77" t="s">
        <v>3178</v>
      </c>
      <c r="E9442" s="79" t="s">
        <v>1943</v>
      </c>
      <c r="F9442" s="42"/>
      <c r="G9442" s="80" t="s">
        <v>151</v>
      </c>
      <c r="H9442" s="81">
        <v>6.952</v>
      </c>
      <c r="I9442" s="81">
        <v>0.0</v>
      </c>
      <c r="J9442" s="82">
        <v>2.46</v>
      </c>
      <c r="K9442" s="82">
        <v>17.1</v>
      </c>
    </row>
    <row r="9443" ht="24.0" customHeight="1">
      <c r="A9443" s="77" t="s">
        <v>1940</v>
      </c>
      <c r="B9443" s="78" t="s">
        <v>3212</v>
      </c>
      <c r="C9443" s="77" t="s">
        <v>122</v>
      </c>
      <c r="D9443" s="77" t="s">
        <v>3213</v>
      </c>
      <c r="E9443" s="79" t="s">
        <v>1943</v>
      </c>
      <c r="F9443" s="42"/>
      <c r="G9443" s="80" t="s">
        <v>801</v>
      </c>
      <c r="H9443" s="81">
        <v>0.159</v>
      </c>
      <c r="I9443" s="81">
        <v>0.0</v>
      </c>
      <c r="J9443" s="82">
        <v>19.73</v>
      </c>
      <c r="K9443" s="82">
        <v>3.13</v>
      </c>
    </row>
    <row r="9444" ht="39.0" customHeight="1">
      <c r="A9444" s="77" t="s">
        <v>1940</v>
      </c>
      <c r="B9444" s="78" t="s">
        <v>5528</v>
      </c>
      <c r="C9444" s="77" t="s">
        <v>122</v>
      </c>
      <c r="D9444" s="77" t="s">
        <v>5529</v>
      </c>
      <c r="E9444" s="79" t="s">
        <v>1943</v>
      </c>
      <c r="F9444" s="42"/>
      <c r="G9444" s="80" t="s">
        <v>130</v>
      </c>
      <c r="H9444" s="81">
        <v>1.146</v>
      </c>
      <c r="I9444" s="81">
        <v>0.0</v>
      </c>
      <c r="J9444" s="82">
        <v>51.19</v>
      </c>
      <c r="K9444" s="82">
        <v>58.66</v>
      </c>
    </row>
    <row r="9445" ht="13.5" customHeight="1">
      <c r="A9445" s="64"/>
      <c r="B9445" s="64"/>
      <c r="C9445" s="64"/>
      <c r="D9445" s="64"/>
      <c r="E9445" s="64"/>
      <c r="F9445" s="64" t="s">
        <v>1935</v>
      </c>
      <c r="G9445" s="74">
        <v>13.91</v>
      </c>
      <c r="H9445" s="64" t="s">
        <v>1936</v>
      </c>
      <c r="I9445" s="74">
        <v>14.97</v>
      </c>
      <c r="J9445" s="64" t="s">
        <v>1937</v>
      </c>
      <c r="K9445" s="74">
        <v>28.88</v>
      </c>
    </row>
    <row r="9446" ht="13.5" customHeight="1">
      <c r="A9446" s="64"/>
      <c r="B9446" s="64"/>
      <c r="C9446" s="64"/>
      <c r="D9446" s="64"/>
      <c r="E9446" s="64"/>
      <c r="F9446" s="64" t="s">
        <v>1938</v>
      </c>
      <c r="G9446" s="74">
        <v>27.58</v>
      </c>
      <c r="H9446" s="75" t="s">
        <v>1939</v>
      </c>
      <c r="I9446" s="34"/>
      <c r="J9446" s="64"/>
      <c r="K9446" s="74">
        <v>144.76</v>
      </c>
    </row>
    <row r="9447" ht="0.75" customHeight="1">
      <c r="A9447" s="76"/>
      <c r="B9447" s="76"/>
      <c r="C9447" s="76"/>
      <c r="D9447" s="76"/>
      <c r="E9447" s="76"/>
      <c r="F9447" s="76"/>
      <c r="G9447" s="76"/>
      <c r="H9447" s="76"/>
      <c r="I9447" s="76"/>
      <c r="J9447" s="76"/>
      <c r="K9447" s="76"/>
    </row>
    <row r="9448" ht="18.0" customHeight="1">
      <c r="A9448" s="39"/>
      <c r="B9448" s="43" t="s">
        <v>83</v>
      </c>
      <c r="C9448" s="39" t="s">
        <v>84</v>
      </c>
      <c r="D9448" s="39" t="s">
        <v>24</v>
      </c>
      <c r="E9448" s="40" t="s">
        <v>1911</v>
      </c>
      <c r="F9448" s="42"/>
      <c r="G9448" s="54" t="s">
        <v>85</v>
      </c>
      <c r="H9448" s="43" t="s">
        <v>25</v>
      </c>
      <c r="I9448" s="43" t="s">
        <v>1912</v>
      </c>
      <c r="J9448" s="43" t="s">
        <v>86</v>
      </c>
      <c r="K9448" s="43" t="s">
        <v>26</v>
      </c>
    </row>
    <row r="9449" ht="39.0" customHeight="1">
      <c r="A9449" s="56" t="s">
        <v>1913</v>
      </c>
      <c r="B9449" s="58" t="s">
        <v>2740</v>
      </c>
      <c r="C9449" s="56" t="s">
        <v>122</v>
      </c>
      <c r="D9449" s="56" t="s">
        <v>2741</v>
      </c>
      <c r="E9449" s="66" t="s">
        <v>2733</v>
      </c>
      <c r="F9449" s="42"/>
      <c r="G9449" s="57" t="s">
        <v>98</v>
      </c>
      <c r="H9449" s="67">
        <v>1.0</v>
      </c>
      <c r="I9449" s="59"/>
      <c r="J9449" s="59">
        <v>175.45</v>
      </c>
      <c r="K9449" s="59">
        <v>175.45</v>
      </c>
    </row>
    <row r="9450" ht="24.0" customHeight="1">
      <c r="A9450" s="68" t="s">
        <v>1915</v>
      </c>
      <c r="B9450" s="69" t="s">
        <v>2005</v>
      </c>
      <c r="C9450" s="68" t="s">
        <v>122</v>
      </c>
      <c r="D9450" s="68" t="s">
        <v>2006</v>
      </c>
      <c r="E9450" s="70" t="s">
        <v>1918</v>
      </c>
      <c r="F9450" s="42"/>
      <c r="G9450" s="71" t="s">
        <v>1134</v>
      </c>
      <c r="H9450" s="72">
        <v>0.501</v>
      </c>
      <c r="I9450" s="72">
        <v>0.0</v>
      </c>
      <c r="J9450" s="73">
        <v>21.72</v>
      </c>
      <c r="K9450" s="73">
        <v>10.88</v>
      </c>
    </row>
    <row r="9451" ht="25.5" customHeight="1">
      <c r="A9451" s="68" t="s">
        <v>1915</v>
      </c>
      <c r="B9451" s="69" t="s">
        <v>2717</v>
      </c>
      <c r="C9451" s="68" t="s">
        <v>122</v>
      </c>
      <c r="D9451" s="68" t="s">
        <v>2718</v>
      </c>
      <c r="E9451" s="70" t="s">
        <v>1918</v>
      </c>
      <c r="F9451" s="42"/>
      <c r="G9451" s="71" t="s">
        <v>1134</v>
      </c>
      <c r="H9451" s="72">
        <v>1.002</v>
      </c>
      <c r="I9451" s="72">
        <v>0.0</v>
      </c>
      <c r="J9451" s="73">
        <v>25.53</v>
      </c>
      <c r="K9451" s="73">
        <v>25.58</v>
      </c>
    </row>
    <row r="9452" ht="51.75" customHeight="1">
      <c r="A9452" s="77" t="s">
        <v>1940</v>
      </c>
      <c r="B9452" s="78" t="s">
        <v>5530</v>
      </c>
      <c r="C9452" s="77" t="s">
        <v>122</v>
      </c>
      <c r="D9452" s="77" t="s">
        <v>5531</v>
      </c>
      <c r="E9452" s="79" t="s">
        <v>1943</v>
      </c>
      <c r="F9452" s="42"/>
      <c r="G9452" s="80" t="s">
        <v>2653</v>
      </c>
      <c r="H9452" s="81">
        <v>1.0</v>
      </c>
      <c r="I9452" s="81">
        <v>0.0</v>
      </c>
      <c r="J9452" s="82">
        <v>138.99</v>
      </c>
      <c r="K9452" s="82">
        <v>138.99</v>
      </c>
    </row>
    <row r="9453" ht="13.5" customHeight="1">
      <c r="A9453" s="64"/>
      <c r="B9453" s="64"/>
      <c r="C9453" s="64"/>
      <c r="D9453" s="64"/>
      <c r="E9453" s="64"/>
      <c r="F9453" s="64" t="s">
        <v>1935</v>
      </c>
      <c r="G9453" s="74">
        <v>13.18</v>
      </c>
      <c r="H9453" s="64" t="s">
        <v>1936</v>
      </c>
      <c r="I9453" s="74">
        <v>14.19</v>
      </c>
      <c r="J9453" s="64" t="s">
        <v>1937</v>
      </c>
      <c r="K9453" s="74">
        <v>27.37</v>
      </c>
    </row>
    <row r="9454" ht="13.5" customHeight="1">
      <c r="A9454" s="64"/>
      <c r="B9454" s="64"/>
      <c r="C9454" s="64"/>
      <c r="D9454" s="64"/>
      <c r="E9454" s="64"/>
      <c r="F9454" s="64" t="s">
        <v>1938</v>
      </c>
      <c r="G9454" s="74">
        <v>41.3</v>
      </c>
      <c r="H9454" s="75" t="s">
        <v>1939</v>
      </c>
      <c r="I9454" s="34"/>
      <c r="J9454" s="64"/>
      <c r="K9454" s="74">
        <v>216.75</v>
      </c>
    </row>
    <row r="9455" ht="0.75" customHeight="1">
      <c r="A9455" s="76"/>
      <c r="B9455" s="76"/>
      <c r="C9455" s="76"/>
      <c r="D9455" s="76"/>
      <c r="E9455" s="76"/>
      <c r="F9455" s="76"/>
      <c r="G9455" s="76"/>
      <c r="H9455" s="76"/>
      <c r="I9455" s="76"/>
      <c r="J9455" s="76"/>
      <c r="K9455" s="76"/>
    </row>
    <row r="9456" ht="18.0" customHeight="1">
      <c r="A9456" s="39"/>
      <c r="B9456" s="43" t="s">
        <v>83</v>
      </c>
      <c r="C9456" s="39" t="s">
        <v>84</v>
      </c>
      <c r="D9456" s="39" t="s">
        <v>24</v>
      </c>
      <c r="E9456" s="40" t="s">
        <v>1911</v>
      </c>
      <c r="F9456" s="42"/>
      <c r="G9456" s="54" t="s">
        <v>85</v>
      </c>
      <c r="H9456" s="43" t="s">
        <v>25</v>
      </c>
      <c r="I9456" s="43" t="s">
        <v>86</v>
      </c>
      <c r="J9456" s="43" t="s">
        <v>26</v>
      </c>
      <c r="K9456" s="4"/>
    </row>
    <row r="9457" ht="25.5" customHeight="1">
      <c r="A9457" s="56" t="s">
        <v>1913</v>
      </c>
      <c r="B9457" s="58" t="s">
        <v>4752</v>
      </c>
      <c r="C9457" s="56" t="s">
        <v>104</v>
      </c>
      <c r="D9457" s="56" t="s">
        <v>4753</v>
      </c>
      <c r="E9457" s="66" t="s">
        <v>2157</v>
      </c>
      <c r="F9457" s="42"/>
      <c r="G9457" s="57" t="s">
        <v>1978</v>
      </c>
      <c r="H9457" s="67">
        <v>1.0</v>
      </c>
      <c r="I9457" s="59">
        <v>0.44</v>
      </c>
      <c r="J9457" s="59">
        <v>0.44</v>
      </c>
      <c r="K9457" s="4"/>
    </row>
    <row r="9458" ht="19.5" customHeight="1">
      <c r="A9458" s="51"/>
      <c r="B9458" s="38"/>
      <c r="C9458" s="38"/>
      <c r="D9458" s="38"/>
      <c r="E9458" s="34"/>
      <c r="F9458" s="51" t="s">
        <v>1968</v>
      </c>
      <c r="G9458" s="38"/>
      <c r="H9458" s="38"/>
      <c r="I9458" s="34"/>
      <c r="J9458" s="49">
        <v>0.0</v>
      </c>
      <c r="K9458" s="4"/>
    </row>
    <row r="9459" ht="19.5" customHeight="1">
      <c r="A9459" s="51"/>
      <c r="B9459" s="38"/>
      <c r="C9459" s="38"/>
      <c r="D9459" s="38"/>
      <c r="E9459" s="34"/>
      <c r="F9459" s="51" t="s">
        <v>1969</v>
      </c>
      <c r="G9459" s="38"/>
      <c r="H9459" s="38"/>
      <c r="I9459" s="34"/>
      <c r="J9459" s="49">
        <v>1.0</v>
      </c>
      <c r="K9459" s="4"/>
    </row>
    <row r="9460" ht="19.5" customHeight="1">
      <c r="A9460" s="51"/>
      <c r="B9460" s="38"/>
      <c r="C9460" s="38"/>
      <c r="D9460" s="38"/>
      <c r="E9460" s="34"/>
      <c r="F9460" s="51" t="s">
        <v>1970</v>
      </c>
      <c r="G9460" s="38"/>
      <c r="H9460" s="38"/>
      <c r="I9460" s="34"/>
      <c r="J9460" s="49">
        <v>0.0</v>
      </c>
      <c r="K9460" s="4"/>
    </row>
    <row r="9461" ht="19.5" customHeight="1">
      <c r="A9461" s="39" t="s">
        <v>2158</v>
      </c>
      <c r="B9461" s="43" t="s">
        <v>83</v>
      </c>
      <c r="C9461" s="39" t="s">
        <v>84</v>
      </c>
      <c r="D9461" s="39" t="s">
        <v>2159</v>
      </c>
      <c r="E9461" s="43" t="s">
        <v>1596</v>
      </c>
      <c r="F9461" s="43" t="s">
        <v>1973</v>
      </c>
      <c r="G9461" s="43" t="s">
        <v>1974</v>
      </c>
      <c r="H9461" s="43"/>
      <c r="I9461" s="43"/>
      <c r="J9461" s="43" t="s">
        <v>1975</v>
      </c>
      <c r="K9461" s="4"/>
    </row>
    <row r="9462" ht="25.5" customHeight="1">
      <c r="A9462" s="77" t="s">
        <v>1940</v>
      </c>
      <c r="B9462" s="78" t="s">
        <v>5532</v>
      </c>
      <c r="C9462" s="77" t="s">
        <v>104</v>
      </c>
      <c r="D9462" s="77" t="s">
        <v>5533</v>
      </c>
      <c r="E9462" s="81">
        <v>1.0</v>
      </c>
      <c r="F9462" s="80" t="s">
        <v>1978</v>
      </c>
      <c r="G9462" s="85" t="s">
        <v>4477</v>
      </c>
      <c r="H9462" s="41"/>
      <c r="I9462" s="42"/>
      <c r="J9462" s="86" t="s">
        <v>4477</v>
      </c>
      <c r="K9462" s="4"/>
    </row>
    <row r="9463" ht="19.5" customHeight="1">
      <c r="A9463" s="51"/>
      <c r="B9463" s="38"/>
      <c r="C9463" s="38"/>
      <c r="D9463" s="38"/>
      <c r="E9463" s="34"/>
      <c r="F9463" s="51" t="s">
        <v>2188</v>
      </c>
      <c r="G9463" s="38"/>
      <c r="H9463" s="38"/>
      <c r="I9463" s="34"/>
      <c r="J9463" s="49">
        <v>0.44</v>
      </c>
      <c r="K9463" s="4"/>
    </row>
    <row r="9464" ht="13.5" customHeight="1">
      <c r="A9464" s="64"/>
      <c r="B9464" s="64"/>
      <c r="C9464" s="64"/>
      <c r="D9464" s="64"/>
      <c r="E9464" s="64" t="s">
        <v>1935</v>
      </c>
      <c r="F9464" s="74">
        <v>0.0</v>
      </c>
      <c r="G9464" s="64" t="s">
        <v>1936</v>
      </c>
      <c r="H9464" s="74">
        <v>0.0</v>
      </c>
      <c r="I9464" s="64" t="s">
        <v>1937</v>
      </c>
      <c r="J9464" s="74">
        <v>0.0</v>
      </c>
      <c r="K9464" s="4"/>
    </row>
    <row r="9465" ht="13.5" customHeight="1">
      <c r="A9465" s="64"/>
      <c r="B9465" s="64"/>
      <c r="C9465" s="64"/>
      <c r="D9465" s="64"/>
      <c r="E9465" s="64" t="s">
        <v>1938</v>
      </c>
      <c r="F9465" s="74">
        <v>0.1</v>
      </c>
      <c r="G9465" s="64"/>
      <c r="H9465" s="75" t="s">
        <v>1939</v>
      </c>
      <c r="I9465" s="34"/>
      <c r="J9465" s="74">
        <v>0.54</v>
      </c>
      <c r="K9465" s="4"/>
    </row>
    <row r="9466" ht="0.75" customHeight="1">
      <c r="A9466" s="76"/>
      <c r="B9466" s="76"/>
      <c r="C9466" s="76"/>
      <c r="D9466" s="76"/>
      <c r="E9466" s="76"/>
      <c r="F9466" s="76"/>
      <c r="G9466" s="76"/>
      <c r="H9466" s="76"/>
      <c r="I9466" s="76"/>
      <c r="J9466" s="76"/>
      <c r="K9466" s="4"/>
    </row>
    <row r="9467" ht="18.0" customHeight="1">
      <c r="A9467" s="39"/>
      <c r="B9467" s="43" t="s">
        <v>83</v>
      </c>
      <c r="C9467" s="39" t="s">
        <v>84</v>
      </c>
      <c r="D9467" s="39" t="s">
        <v>24</v>
      </c>
      <c r="E9467" s="40" t="s">
        <v>1911</v>
      </c>
      <c r="F9467" s="42"/>
      <c r="G9467" s="54" t="s">
        <v>85</v>
      </c>
      <c r="H9467" s="43" t="s">
        <v>25</v>
      </c>
      <c r="I9467" s="43" t="s">
        <v>86</v>
      </c>
      <c r="J9467" s="43" t="s">
        <v>26</v>
      </c>
      <c r="K9467" s="4"/>
    </row>
    <row r="9468" ht="25.5" customHeight="1">
      <c r="A9468" s="56" t="s">
        <v>1913</v>
      </c>
      <c r="B9468" s="58" t="s">
        <v>4761</v>
      </c>
      <c r="C9468" s="56" t="s">
        <v>104</v>
      </c>
      <c r="D9468" s="56" t="s">
        <v>4762</v>
      </c>
      <c r="E9468" s="66" t="s">
        <v>2157</v>
      </c>
      <c r="F9468" s="42"/>
      <c r="G9468" s="57" t="s">
        <v>1978</v>
      </c>
      <c r="H9468" s="67">
        <v>1.0</v>
      </c>
      <c r="I9468" s="59">
        <v>0.86</v>
      </c>
      <c r="J9468" s="59">
        <v>0.86</v>
      </c>
      <c r="K9468" s="4"/>
    </row>
    <row r="9469" ht="19.5" customHeight="1">
      <c r="A9469" s="51"/>
      <c r="B9469" s="38"/>
      <c r="C9469" s="38"/>
      <c r="D9469" s="38"/>
      <c r="E9469" s="34"/>
      <c r="F9469" s="51" t="s">
        <v>1968</v>
      </c>
      <c r="G9469" s="38"/>
      <c r="H9469" s="38"/>
      <c r="I9469" s="34"/>
      <c r="J9469" s="49">
        <v>0.0</v>
      </c>
      <c r="K9469" s="4"/>
    </row>
    <row r="9470" ht="19.5" customHeight="1">
      <c r="A9470" s="51"/>
      <c r="B9470" s="38"/>
      <c r="C9470" s="38"/>
      <c r="D9470" s="38"/>
      <c r="E9470" s="34"/>
      <c r="F9470" s="51" t="s">
        <v>1969</v>
      </c>
      <c r="G9470" s="38"/>
      <c r="H9470" s="38"/>
      <c r="I9470" s="34"/>
      <c r="J9470" s="49">
        <v>1.0</v>
      </c>
      <c r="K9470" s="4"/>
    </row>
    <row r="9471" ht="19.5" customHeight="1">
      <c r="A9471" s="51"/>
      <c r="B9471" s="38"/>
      <c r="C9471" s="38"/>
      <c r="D9471" s="38"/>
      <c r="E9471" s="34"/>
      <c r="F9471" s="51" t="s">
        <v>1970</v>
      </c>
      <c r="G9471" s="38"/>
      <c r="H9471" s="38"/>
      <c r="I9471" s="34"/>
      <c r="J9471" s="49">
        <v>0.0</v>
      </c>
      <c r="K9471" s="4"/>
    </row>
    <row r="9472" ht="19.5" customHeight="1">
      <c r="A9472" s="39" t="s">
        <v>2158</v>
      </c>
      <c r="B9472" s="43" t="s">
        <v>83</v>
      </c>
      <c r="C9472" s="39" t="s">
        <v>84</v>
      </c>
      <c r="D9472" s="39" t="s">
        <v>2159</v>
      </c>
      <c r="E9472" s="43" t="s">
        <v>1596</v>
      </c>
      <c r="F9472" s="43" t="s">
        <v>1973</v>
      </c>
      <c r="G9472" s="43" t="s">
        <v>1974</v>
      </c>
      <c r="H9472" s="43"/>
      <c r="I9472" s="43"/>
      <c r="J9472" s="43" t="s">
        <v>1975</v>
      </c>
      <c r="K9472" s="4"/>
    </row>
    <row r="9473" ht="25.5" customHeight="1">
      <c r="A9473" s="77" t="s">
        <v>1940</v>
      </c>
      <c r="B9473" s="78" t="s">
        <v>5534</v>
      </c>
      <c r="C9473" s="77" t="s">
        <v>104</v>
      </c>
      <c r="D9473" s="77" t="s">
        <v>5535</v>
      </c>
      <c r="E9473" s="81">
        <v>1.0</v>
      </c>
      <c r="F9473" s="80" t="s">
        <v>1978</v>
      </c>
      <c r="G9473" s="85" t="s">
        <v>4231</v>
      </c>
      <c r="H9473" s="41"/>
      <c r="I9473" s="42"/>
      <c r="J9473" s="86" t="s">
        <v>4231</v>
      </c>
      <c r="K9473" s="4"/>
    </row>
    <row r="9474" ht="19.5" customHeight="1">
      <c r="A9474" s="51"/>
      <c r="B9474" s="38"/>
      <c r="C9474" s="38"/>
      <c r="D9474" s="38"/>
      <c r="E9474" s="34"/>
      <c r="F9474" s="51" t="s">
        <v>2188</v>
      </c>
      <c r="G9474" s="38"/>
      <c r="H9474" s="38"/>
      <c r="I9474" s="34"/>
      <c r="J9474" s="49">
        <v>0.86</v>
      </c>
      <c r="K9474" s="4"/>
    </row>
    <row r="9475" ht="13.5" customHeight="1">
      <c r="A9475" s="64"/>
      <c r="B9475" s="64"/>
      <c r="C9475" s="64"/>
      <c r="D9475" s="64"/>
      <c r="E9475" s="64" t="s">
        <v>1935</v>
      </c>
      <c r="F9475" s="74">
        <v>0.0</v>
      </c>
      <c r="G9475" s="64" t="s">
        <v>1936</v>
      </c>
      <c r="H9475" s="74">
        <v>0.0</v>
      </c>
      <c r="I9475" s="64" t="s">
        <v>1937</v>
      </c>
      <c r="J9475" s="74">
        <v>0.0</v>
      </c>
      <c r="K9475" s="4"/>
    </row>
    <row r="9476" ht="13.5" customHeight="1">
      <c r="A9476" s="64"/>
      <c r="B9476" s="64"/>
      <c r="C9476" s="64"/>
      <c r="D9476" s="64"/>
      <c r="E9476" s="64" t="s">
        <v>1938</v>
      </c>
      <c r="F9476" s="74">
        <v>0.2</v>
      </c>
      <c r="G9476" s="64"/>
      <c r="H9476" s="75" t="s">
        <v>1939</v>
      </c>
      <c r="I9476" s="34"/>
      <c r="J9476" s="74">
        <v>1.06</v>
      </c>
      <c r="K9476" s="4"/>
    </row>
    <row r="9477" ht="0.75" customHeight="1">
      <c r="A9477" s="76"/>
      <c r="B9477" s="76"/>
      <c r="C9477" s="76"/>
      <c r="D9477" s="76"/>
      <c r="E9477" s="76"/>
      <c r="F9477" s="76"/>
      <c r="G9477" s="76"/>
      <c r="H9477" s="76"/>
      <c r="I9477" s="76"/>
      <c r="J9477" s="76"/>
      <c r="K9477" s="4"/>
    </row>
    <row r="9478" ht="18.0" customHeight="1">
      <c r="A9478" s="39"/>
      <c r="B9478" s="43" t="s">
        <v>83</v>
      </c>
      <c r="C9478" s="39" t="s">
        <v>84</v>
      </c>
      <c r="D9478" s="39" t="s">
        <v>24</v>
      </c>
      <c r="E9478" s="40" t="s">
        <v>1911</v>
      </c>
      <c r="F9478" s="42"/>
      <c r="G9478" s="54" t="s">
        <v>85</v>
      </c>
      <c r="H9478" s="43" t="s">
        <v>25</v>
      </c>
      <c r="I9478" s="43" t="s">
        <v>86</v>
      </c>
      <c r="J9478" s="43" t="s">
        <v>26</v>
      </c>
      <c r="K9478" s="4"/>
    </row>
    <row r="9479" ht="25.5" customHeight="1">
      <c r="A9479" s="56" t="s">
        <v>1913</v>
      </c>
      <c r="B9479" s="58" t="s">
        <v>4791</v>
      </c>
      <c r="C9479" s="56" t="s">
        <v>104</v>
      </c>
      <c r="D9479" s="56" t="s">
        <v>4792</v>
      </c>
      <c r="E9479" s="66" t="s">
        <v>2157</v>
      </c>
      <c r="F9479" s="42"/>
      <c r="G9479" s="57" t="s">
        <v>1978</v>
      </c>
      <c r="H9479" s="67">
        <v>1.0</v>
      </c>
      <c r="I9479" s="59">
        <v>0.61</v>
      </c>
      <c r="J9479" s="59">
        <v>0.61</v>
      </c>
      <c r="K9479" s="4"/>
    </row>
    <row r="9480" ht="19.5" customHeight="1">
      <c r="A9480" s="51"/>
      <c r="B9480" s="38"/>
      <c r="C9480" s="38"/>
      <c r="D9480" s="38"/>
      <c r="E9480" s="34"/>
      <c r="F9480" s="51" t="s">
        <v>1968</v>
      </c>
      <c r="G9480" s="38"/>
      <c r="H9480" s="38"/>
      <c r="I9480" s="34"/>
      <c r="J9480" s="49">
        <v>0.0</v>
      </c>
      <c r="K9480" s="4"/>
    </row>
    <row r="9481" ht="19.5" customHeight="1">
      <c r="A9481" s="51"/>
      <c r="B9481" s="38"/>
      <c r="C9481" s="38"/>
      <c r="D9481" s="38"/>
      <c r="E9481" s="34"/>
      <c r="F9481" s="51" t="s">
        <v>1969</v>
      </c>
      <c r="G9481" s="38"/>
      <c r="H9481" s="38"/>
      <c r="I9481" s="34"/>
      <c r="J9481" s="49">
        <v>1.0</v>
      </c>
      <c r="K9481" s="4"/>
    </row>
    <row r="9482" ht="19.5" customHeight="1">
      <c r="A9482" s="51"/>
      <c r="B9482" s="38"/>
      <c r="C9482" s="38"/>
      <c r="D9482" s="38"/>
      <c r="E9482" s="34"/>
      <c r="F9482" s="51" t="s">
        <v>1970</v>
      </c>
      <c r="G9482" s="38"/>
      <c r="H9482" s="38"/>
      <c r="I9482" s="34"/>
      <c r="J9482" s="49">
        <v>0.0</v>
      </c>
      <c r="K9482" s="4"/>
    </row>
    <row r="9483" ht="19.5" customHeight="1">
      <c r="A9483" s="39" t="s">
        <v>2158</v>
      </c>
      <c r="B9483" s="43" t="s">
        <v>83</v>
      </c>
      <c r="C9483" s="39" t="s">
        <v>84</v>
      </c>
      <c r="D9483" s="39" t="s">
        <v>2159</v>
      </c>
      <c r="E9483" s="43" t="s">
        <v>1596</v>
      </c>
      <c r="F9483" s="43" t="s">
        <v>1973</v>
      </c>
      <c r="G9483" s="43" t="s">
        <v>1974</v>
      </c>
      <c r="H9483" s="43"/>
      <c r="I9483" s="43"/>
      <c r="J9483" s="43" t="s">
        <v>1975</v>
      </c>
      <c r="K9483" s="4"/>
    </row>
    <row r="9484" ht="25.5" customHeight="1">
      <c r="A9484" s="77" t="s">
        <v>1940</v>
      </c>
      <c r="B9484" s="78" t="s">
        <v>5536</v>
      </c>
      <c r="C9484" s="77" t="s">
        <v>104</v>
      </c>
      <c r="D9484" s="77" t="s">
        <v>5537</v>
      </c>
      <c r="E9484" s="81">
        <v>1.0</v>
      </c>
      <c r="F9484" s="80" t="s">
        <v>1978</v>
      </c>
      <c r="G9484" s="85" t="s">
        <v>2501</v>
      </c>
      <c r="H9484" s="41"/>
      <c r="I9484" s="42"/>
      <c r="J9484" s="86" t="s">
        <v>2501</v>
      </c>
      <c r="K9484" s="4"/>
    </row>
    <row r="9485" ht="19.5" customHeight="1">
      <c r="A9485" s="51"/>
      <c r="B9485" s="38"/>
      <c r="C9485" s="38"/>
      <c r="D9485" s="38"/>
      <c r="E9485" s="34"/>
      <c r="F9485" s="51" t="s">
        <v>2188</v>
      </c>
      <c r="G9485" s="38"/>
      <c r="H9485" s="38"/>
      <c r="I9485" s="34"/>
      <c r="J9485" s="49">
        <v>0.61</v>
      </c>
      <c r="K9485" s="4"/>
    </row>
    <row r="9486" ht="13.5" customHeight="1">
      <c r="A9486" s="64"/>
      <c r="B9486" s="64"/>
      <c r="C9486" s="64"/>
      <c r="D9486" s="64"/>
      <c r="E9486" s="64" t="s">
        <v>1935</v>
      </c>
      <c r="F9486" s="74">
        <v>0.0</v>
      </c>
      <c r="G9486" s="64" t="s">
        <v>1936</v>
      </c>
      <c r="H9486" s="74">
        <v>0.0</v>
      </c>
      <c r="I9486" s="64" t="s">
        <v>1937</v>
      </c>
      <c r="J9486" s="74">
        <v>0.0</v>
      </c>
      <c r="K9486" s="4"/>
    </row>
    <row r="9487" ht="13.5" customHeight="1">
      <c r="A9487" s="64"/>
      <c r="B9487" s="64"/>
      <c r="C9487" s="64"/>
      <c r="D9487" s="64"/>
      <c r="E9487" s="64" t="s">
        <v>1938</v>
      </c>
      <c r="F9487" s="74">
        <v>0.14</v>
      </c>
      <c r="G9487" s="64"/>
      <c r="H9487" s="75" t="s">
        <v>1939</v>
      </c>
      <c r="I9487" s="34"/>
      <c r="J9487" s="74">
        <v>0.75</v>
      </c>
      <c r="K9487" s="4"/>
    </row>
    <row r="9488" ht="0.75" customHeight="1">
      <c r="A9488" s="76"/>
      <c r="B9488" s="76"/>
      <c r="C9488" s="76"/>
      <c r="D9488" s="76"/>
      <c r="E9488" s="76"/>
      <c r="F9488" s="76"/>
      <c r="G9488" s="76"/>
      <c r="H9488" s="76"/>
      <c r="I9488" s="76"/>
      <c r="J9488" s="76"/>
      <c r="K9488" s="4"/>
    </row>
    <row r="9489" ht="18.0" customHeight="1">
      <c r="A9489" s="39"/>
      <c r="B9489" s="43" t="s">
        <v>83</v>
      </c>
      <c r="C9489" s="39" t="s">
        <v>84</v>
      </c>
      <c r="D9489" s="39" t="s">
        <v>24</v>
      </c>
      <c r="E9489" s="40" t="s">
        <v>1911</v>
      </c>
      <c r="F9489" s="42"/>
      <c r="G9489" s="54" t="s">
        <v>85</v>
      </c>
      <c r="H9489" s="43" t="s">
        <v>25</v>
      </c>
      <c r="I9489" s="43" t="s">
        <v>86</v>
      </c>
      <c r="J9489" s="43" t="s">
        <v>26</v>
      </c>
      <c r="K9489" s="4"/>
    </row>
    <row r="9490" ht="25.5" customHeight="1">
      <c r="A9490" s="56" t="s">
        <v>1913</v>
      </c>
      <c r="B9490" s="58" t="s">
        <v>5120</v>
      </c>
      <c r="C9490" s="56" t="s">
        <v>104</v>
      </c>
      <c r="D9490" s="56" t="s">
        <v>5121</v>
      </c>
      <c r="E9490" s="66" t="s">
        <v>2157</v>
      </c>
      <c r="F9490" s="42"/>
      <c r="G9490" s="57" t="s">
        <v>1978</v>
      </c>
      <c r="H9490" s="67">
        <v>1.0</v>
      </c>
      <c r="I9490" s="59">
        <v>0.44</v>
      </c>
      <c r="J9490" s="59">
        <v>0.44</v>
      </c>
      <c r="K9490" s="4"/>
    </row>
    <row r="9491" ht="19.5" customHeight="1">
      <c r="A9491" s="51"/>
      <c r="B9491" s="38"/>
      <c r="C9491" s="38"/>
      <c r="D9491" s="38"/>
      <c r="E9491" s="34"/>
      <c r="F9491" s="51" t="s">
        <v>1968</v>
      </c>
      <c r="G9491" s="38"/>
      <c r="H9491" s="38"/>
      <c r="I9491" s="34"/>
      <c r="J9491" s="49">
        <v>0.0</v>
      </c>
      <c r="K9491" s="4"/>
    </row>
    <row r="9492" ht="19.5" customHeight="1">
      <c r="A9492" s="51"/>
      <c r="B9492" s="38"/>
      <c r="C9492" s="38"/>
      <c r="D9492" s="38"/>
      <c r="E9492" s="34"/>
      <c r="F9492" s="51" t="s">
        <v>1969</v>
      </c>
      <c r="G9492" s="38"/>
      <c r="H9492" s="38"/>
      <c r="I9492" s="34"/>
      <c r="J9492" s="49">
        <v>1.0</v>
      </c>
      <c r="K9492" s="4"/>
    </row>
    <row r="9493" ht="19.5" customHeight="1">
      <c r="A9493" s="51"/>
      <c r="B9493" s="38"/>
      <c r="C9493" s="38"/>
      <c r="D9493" s="38"/>
      <c r="E9493" s="34"/>
      <c r="F9493" s="51" t="s">
        <v>1970</v>
      </c>
      <c r="G9493" s="38"/>
      <c r="H9493" s="38"/>
      <c r="I9493" s="34"/>
      <c r="J9493" s="49">
        <v>0.0</v>
      </c>
      <c r="K9493" s="4"/>
    </row>
    <row r="9494" ht="19.5" customHeight="1">
      <c r="A9494" s="39" t="s">
        <v>2158</v>
      </c>
      <c r="B9494" s="43" t="s">
        <v>83</v>
      </c>
      <c r="C9494" s="39" t="s">
        <v>84</v>
      </c>
      <c r="D9494" s="39" t="s">
        <v>2159</v>
      </c>
      <c r="E9494" s="43" t="s">
        <v>1596</v>
      </c>
      <c r="F9494" s="43" t="s">
        <v>1973</v>
      </c>
      <c r="G9494" s="43" t="s">
        <v>1974</v>
      </c>
      <c r="H9494" s="43"/>
      <c r="I9494" s="43"/>
      <c r="J9494" s="43" t="s">
        <v>1975</v>
      </c>
      <c r="K9494" s="4"/>
    </row>
    <row r="9495" ht="25.5" customHeight="1">
      <c r="A9495" s="77" t="s">
        <v>1940</v>
      </c>
      <c r="B9495" s="78" t="s">
        <v>5532</v>
      </c>
      <c r="C9495" s="77" t="s">
        <v>104</v>
      </c>
      <c r="D9495" s="77" t="s">
        <v>5533</v>
      </c>
      <c r="E9495" s="81">
        <v>1.0</v>
      </c>
      <c r="F9495" s="80" t="s">
        <v>1978</v>
      </c>
      <c r="G9495" s="85" t="s">
        <v>4477</v>
      </c>
      <c r="H9495" s="41"/>
      <c r="I9495" s="42"/>
      <c r="J9495" s="86" t="s">
        <v>4477</v>
      </c>
      <c r="K9495" s="4"/>
    </row>
    <row r="9496" ht="19.5" customHeight="1">
      <c r="A9496" s="51"/>
      <c r="B9496" s="38"/>
      <c r="C9496" s="38"/>
      <c r="D9496" s="38"/>
      <c r="E9496" s="34"/>
      <c r="F9496" s="51" t="s">
        <v>2188</v>
      </c>
      <c r="G9496" s="38"/>
      <c r="H9496" s="38"/>
      <c r="I9496" s="34"/>
      <c r="J9496" s="49">
        <v>0.44</v>
      </c>
      <c r="K9496" s="4"/>
    </row>
    <row r="9497" ht="13.5" customHeight="1">
      <c r="A9497" s="64"/>
      <c r="B9497" s="64"/>
      <c r="C9497" s="64"/>
      <c r="D9497" s="64"/>
      <c r="E9497" s="64" t="s">
        <v>1935</v>
      </c>
      <c r="F9497" s="74">
        <v>0.0</v>
      </c>
      <c r="G9497" s="64" t="s">
        <v>1936</v>
      </c>
      <c r="H9497" s="74">
        <v>0.0</v>
      </c>
      <c r="I9497" s="64" t="s">
        <v>1937</v>
      </c>
      <c r="J9497" s="74">
        <v>0.0</v>
      </c>
      <c r="K9497" s="4"/>
    </row>
    <row r="9498" ht="13.5" customHeight="1">
      <c r="A9498" s="64"/>
      <c r="B9498" s="64"/>
      <c r="C9498" s="64"/>
      <c r="D9498" s="64"/>
      <c r="E9498" s="64" t="s">
        <v>1938</v>
      </c>
      <c r="F9498" s="74">
        <v>0.1</v>
      </c>
      <c r="G9498" s="64"/>
      <c r="H9498" s="75" t="s">
        <v>1939</v>
      </c>
      <c r="I9498" s="34"/>
      <c r="J9498" s="74">
        <v>0.54</v>
      </c>
      <c r="K9498" s="4"/>
    </row>
    <row r="9499" ht="0.75" customHeight="1">
      <c r="A9499" s="76"/>
      <c r="B9499" s="76"/>
      <c r="C9499" s="76"/>
      <c r="D9499" s="76"/>
      <c r="E9499" s="76"/>
      <c r="F9499" s="76"/>
      <c r="G9499" s="76"/>
      <c r="H9499" s="76"/>
      <c r="I9499" s="76"/>
      <c r="J9499" s="76"/>
      <c r="K9499" s="4"/>
    </row>
    <row r="9500" ht="18.0" customHeight="1">
      <c r="A9500" s="39"/>
      <c r="B9500" s="43" t="s">
        <v>83</v>
      </c>
      <c r="C9500" s="39" t="s">
        <v>84</v>
      </c>
      <c r="D9500" s="39" t="s">
        <v>24</v>
      </c>
      <c r="E9500" s="40" t="s">
        <v>1911</v>
      </c>
      <c r="F9500" s="42"/>
      <c r="G9500" s="54" t="s">
        <v>85</v>
      </c>
      <c r="H9500" s="43" t="s">
        <v>25</v>
      </c>
      <c r="I9500" s="43" t="s">
        <v>86</v>
      </c>
      <c r="J9500" s="43" t="s">
        <v>26</v>
      </c>
      <c r="K9500" s="4"/>
    </row>
    <row r="9501" ht="25.5" customHeight="1">
      <c r="A9501" s="56" t="s">
        <v>1913</v>
      </c>
      <c r="B9501" s="58" t="s">
        <v>5440</v>
      </c>
      <c r="C9501" s="56" t="s">
        <v>104</v>
      </c>
      <c r="D9501" s="56" t="s">
        <v>5441</v>
      </c>
      <c r="E9501" s="66" t="s">
        <v>2157</v>
      </c>
      <c r="F9501" s="42"/>
      <c r="G9501" s="57" t="s">
        <v>1978</v>
      </c>
      <c r="H9501" s="67">
        <v>1.0</v>
      </c>
      <c r="I9501" s="59">
        <v>0.86</v>
      </c>
      <c r="J9501" s="59">
        <v>0.86</v>
      </c>
      <c r="K9501" s="4"/>
    </row>
    <row r="9502" ht="19.5" customHeight="1">
      <c r="A9502" s="51"/>
      <c r="B9502" s="38"/>
      <c r="C9502" s="38"/>
      <c r="D9502" s="38"/>
      <c r="E9502" s="34"/>
      <c r="F9502" s="51" t="s">
        <v>1968</v>
      </c>
      <c r="G9502" s="38"/>
      <c r="H9502" s="38"/>
      <c r="I9502" s="34"/>
      <c r="J9502" s="49">
        <v>0.0</v>
      </c>
      <c r="K9502" s="4"/>
    </row>
    <row r="9503" ht="19.5" customHeight="1">
      <c r="A9503" s="51"/>
      <c r="B9503" s="38"/>
      <c r="C9503" s="38"/>
      <c r="D9503" s="38"/>
      <c r="E9503" s="34"/>
      <c r="F9503" s="51" t="s">
        <v>1969</v>
      </c>
      <c r="G9503" s="38"/>
      <c r="H9503" s="38"/>
      <c r="I9503" s="34"/>
      <c r="J9503" s="49">
        <v>1.0</v>
      </c>
      <c r="K9503" s="4"/>
    </row>
    <row r="9504" ht="19.5" customHeight="1">
      <c r="A9504" s="51"/>
      <c r="B9504" s="38"/>
      <c r="C9504" s="38"/>
      <c r="D9504" s="38"/>
      <c r="E9504" s="34"/>
      <c r="F9504" s="51" t="s">
        <v>1970</v>
      </c>
      <c r="G9504" s="38"/>
      <c r="H9504" s="38"/>
      <c r="I9504" s="34"/>
      <c r="J9504" s="49">
        <v>0.0</v>
      </c>
      <c r="K9504" s="4"/>
    </row>
    <row r="9505" ht="19.5" customHeight="1">
      <c r="A9505" s="39" t="s">
        <v>2158</v>
      </c>
      <c r="B9505" s="43" t="s">
        <v>83</v>
      </c>
      <c r="C9505" s="39" t="s">
        <v>84</v>
      </c>
      <c r="D9505" s="39" t="s">
        <v>2159</v>
      </c>
      <c r="E9505" s="43" t="s">
        <v>1596</v>
      </c>
      <c r="F9505" s="43" t="s">
        <v>1973</v>
      </c>
      <c r="G9505" s="43" t="s">
        <v>1974</v>
      </c>
      <c r="H9505" s="43"/>
      <c r="I9505" s="43"/>
      <c r="J9505" s="43" t="s">
        <v>1975</v>
      </c>
      <c r="K9505" s="4"/>
    </row>
    <row r="9506" ht="25.5" customHeight="1">
      <c r="A9506" s="77" t="s">
        <v>1940</v>
      </c>
      <c r="B9506" s="78" t="s">
        <v>5534</v>
      </c>
      <c r="C9506" s="77" t="s">
        <v>104</v>
      </c>
      <c r="D9506" s="77" t="s">
        <v>5535</v>
      </c>
      <c r="E9506" s="81">
        <v>1.0</v>
      </c>
      <c r="F9506" s="80" t="s">
        <v>1978</v>
      </c>
      <c r="G9506" s="85" t="s">
        <v>4231</v>
      </c>
      <c r="H9506" s="41"/>
      <c r="I9506" s="42"/>
      <c r="J9506" s="86" t="s">
        <v>4231</v>
      </c>
      <c r="K9506" s="4"/>
    </row>
    <row r="9507" ht="19.5" customHeight="1">
      <c r="A9507" s="51"/>
      <c r="B9507" s="38"/>
      <c r="C9507" s="38"/>
      <c r="D9507" s="38"/>
      <c r="E9507" s="34"/>
      <c r="F9507" s="51" t="s">
        <v>2188</v>
      </c>
      <c r="G9507" s="38"/>
      <c r="H9507" s="38"/>
      <c r="I9507" s="34"/>
      <c r="J9507" s="49">
        <v>0.86</v>
      </c>
      <c r="K9507" s="4"/>
    </row>
    <row r="9508" ht="13.5" customHeight="1">
      <c r="A9508" s="64"/>
      <c r="B9508" s="64"/>
      <c r="C9508" s="64"/>
      <c r="D9508" s="64"/>
      <c r="E9508" s="64" t="s">
        <v>1935</v>
      </c>
      <c r="F9508" s="74">
        <v>0.0</v>
      </c>
      <c r="G9508" s="64" t="s">
        <v>1936</v>
      </c>
      <c r="H9508" s="74">
        <v>0.0</v>
      </c>
      <c r="I9508" s="64" t="s">
        <v>1937</v>
      </c>
      <c r="J9508" s="74">
        <v>0.0</v>
      </c>
      <c r="K9508" s="4"/>
    </row>
    <row r="9509" ht="13.5" customHeight="1">
      <c r="A9509" s="64"/>
      <c r="B9509" s="64"/>
      <c r="C9509" s="64"/>
      <c r="D9509" s="64"/>
      <c r="E9509" s="64" t="s">
        <v>1938</v>
      </c>
      <c r="F9509" s="74">
        <v>0.2</v>
      </c>
      <c r="G9509" s="64"/>
      <c r="H9509" s="75" t="s">
        <v>1939</v>
      </c>
      <c r="I9509" s="34"/>
      <c r="J9509" s="74">
        <v>1.06</v>
      </c>
      <c r="K9509" s="4"/>
    </row>
    <row r="9510" ht="0.75" customHeight="1">
      <c r="A9510" s="76"/>
      <c r="B9510" s="76"/>
      <c r="C9510" s="76"/>
      <c r="D9510" s="76"/>
      <c r="E9510" s="76"/>
      <c r="F9510" s="76"/>
      <c r="G9510" s="76"/>
      <c r="H9510" s="76"/>
      <c r="I9510" s="76"/>
      <c r="J9510" s="76"/>
      <c r="K9510" s="4"/>
    </row>
    <row r="9511" ht="18.0" customHeight="1">
      <c r="A9511" s="39"/>
      <c r="B9511" s="43" t="s">
        <v>83</v>
      </c>
      <c r="C9511" s="39" t="s">
        <v>84</v>
      </c>
      <c r="D9511" s="39" t="s">
        <v>24</v>
      </c>
      <c r="E9511" s="40" t="s">
        <v>1911</v>
      </c>
      <c r="F9511" s="42"/>
      <c r="G9511" s="54" t="s">
        <v>85</v>
      </c>
      <c r="H9511" s="43" t="s">
        <v>25</v>
      </c>
      <c r="I9511" s="43" t="s">
        <v>86</v>
      </c>
      <c r="J9511" s="43" t="s">
        <v>26</v>
      </c>
      <c r="K9511" s="4"/>
    </row>
    <row r="9512" ht="25.5" customHeight="1">
      <c r="A9512" s="56" t="s">
        <v>1913</v>
      </c>
      <c r="B9512" s="58" t="s">
        <v>5538</v>
      </c>
      <c r="C9512" s="56" t="s">
        <v>104</v>
      </c>
      <c r="D9512" s="56" t="s">
        <v>5539</v>
      </c>
      <c r="E9512" s="66" t="s">
        <v>2157</v>
      </c>
      <c r="F9512" s="42"/>
      <c r="G9512" s="57" t="s">
        <v>1978</v>
      </c>
      <c r="H9512" s="67">
        <v>1.0</v>
      </c>
      <c r="I9512" s="59">
        <v>0.78</v>
      </c>
      <c r="J9512" s="59">
        <v>0.78</v>
      </c>
      <c r="K9512" s="4"/>
    </row>
    <row r="9513" ht="19.5" customHeight="1">
      <c r="A9513" s="51"/>
      <c r="B9513" s="38"/>
      <c r="C9513" s="38"/>
      <c r="D9513" s="38"/>
      <c r="E9513" s="34"/>
      <c r="F9513" s="51" t="s">
        <v>1968</v>
      </c>
      <c r="G9513" s="38"/>
      <c r="H9513" s="38"/>
      <c r="I9513" s="34"/>
      <c r="J9513" s="49">
        <v>0.0</v>
      </c>
      <c r="K9513" s="4"/>
    </row>
    <row r="9514" ht="19.5" customHeight="1">
      <c r="A9514" s="51"/>
      <c r="B9514" s="38"/>
      <c r="C9514" s="38"/>
      <c r="D9514" s="38"/>
      <c r="E9514" s="34"/>
      <c r="F9514" s="51" t="s">
        <v>1969</v>
      </c>
      <c r="G9514" s="38"/>
      <c r="H9514" s="38"/>
      <c r="I9514" s="34"/>
      <c r="J9514" s="49">
        <v>1.0</v>
      </c>
      <c r="K9514" s="4"/>
    </row>
    <row r="9515" ht="19.5" customHeight="1">
      <c r="A9515" s="51"/>
      <c r="B9515" s="38"/>
      <c r="C9515" s="38"/>
      <c r="D9515" s="38"/>
      <c r="E9515" s="34"/>
      <c r="F9515" s="51" t="s">
        <v>1970</v>
      </c>
      <c r="G9515" s="38"/>
      <c r="H9515" s="38"/>
      <c r="I9515" s="34"/>
      <c r="J9515" s="49">
        <v>0.0</v>
      </c>
      <c r="K9515" s="4"/>
    </row>
    <row r="9516" ht="19.5" customHeight="1">
      <c r="A9516" s="39" t="s">
        <v>2158</v>
      </c>
      <c r="B9516" s="43" t="s">
        <v>83</v>
      </c>
      <c r="C9516" s="39" t="s">
        <v>84</v>
      </c>
      <c r="D9516" s="39" t="s">
        <v>2159</v>
      </c>
      <c r="E9516" s="43" t="s">
        <v>1596</v>
      </c>
      <c r="F9516" s="43" t="s">
        <v>1973</v>
      </c>
      <c r="G9516" s="43" t="s">
        <v>1974</v>
      </c>
      <c r="H9516" s="43"/>
      <c r="I9516" s="43"/>
      <c r="J9516" s="43" t="s">
        <v>1975</v>
      </c>
      <c r="K9516" s="4"/>
    </row>
    <row r="9517" ht="25.5" customHeight="1">
      <c r="A9517" s="77" t="s">
        <v>1940</v>
      </c>
      <c r="B9517" s="78" t="s">
        <v>5540</v>
      </c>
      <c r="C9517" s="77" t="s">
        <v>104</v>
      </c>
      <c r="D9517" s="77" t="s">
        <v>5541</v>
      </c>
      <c r="E9517" s="81">
        <v>1.0</v>
      </c>
      <c r="F9517" s="80" t="s">
        <v>1978</v>
      </c>
      <c r="G9517" s="85" t="s">
        <v>3484</v>
      </c>
      <c r="H9517" s="41"/>
      <c r="I9517" s="42"/>
      <c r="J9517" s="86" t="s">
        <v>3484</v>
      </c>
      <c r="K9517" s="4"/>
    </row>
    <row r="9518" ht="19.5" customHeight="1">
      <c r="A9518" s="51"/>
      <c r="B9518" s="38"/>
      <c r="C9518" s="38"/>
      <c r="D9518" s="38"/>
      <c r="E9518" s="34"/>
      <c r="F9518" s="51" t="s">
        <v>2188</v>
      </c>
      <c r="G9518" s="38"/>
      <c r="H9518" s="38"/>
      <c r="I9518" s="34"/>
      <c r="J9518" s="49">
        <v>0.78</v>
      </c>
      <c r="K9518" s="4"/>
    </row>
    <row r="9519" ht="13.5" customHeight="1">
      <c r="A9519" s="64"/>
      <c r="B9519" s="64"/>
      <c r="C9519" s="64"/>
      <c r="D9519" s="64"/>
      <c r="E9519" s="64" t="s">
        <v>1935</v>
      </c>
      <c r="F9519" s="74">
        <v>0.0</v>
      </c>
      <c r="G9519" s="64" t="s">
        <v>1936</v>
      </c>
      <c r="H9519" s="74">
        <v>0.0</v>
      </c>
      <c r="I9519" s="64" t="s">
        <v>1937</v>
      </c>
      <c r="J9519" s="74">
        <v>0.0</v>
      </c>
      <c r="K9519" s="4"/>
    </row>
    <row r="9520" ht="13.5" customHeight="1">
      <c r="A9520" s="64"/>
      <c r="B9520" s="64"/>
      <c r="C9520" s="64"/>
      <c r="D9520" s="64"/>
      <c r="E9520" s="64" t="s">
        <v>1938</v>
      </c>
      <c r="F9520" s="74">
        <v>0.18</v>
      </c>
      <c r="G9520" s="64"/>
      <c r="H9520" s="75" t="s">
        <v>1939</v>
      </c>
      <c r="I9520" s="34"/>
      <c r="J9520" s="74">
        <v>0.96</v>
      </c>
      <c r="K9520" s="4"/>
    </row>
    <row r="9521" ht="0.75" customHeight="1">
      <c r="A9521" s="76"/>
      <c r="B9521" s="76"/>
      <c r="C9521" s="76"/>
      <c r="D9521" s="76"/>
      <c r="E9521" s="76"/>
      <c r="F9521" s="76"/>
      <c r="G9521" s="76"/>
      <c r="H9521" s="76"/>
      <c r="I9521" s="76"/>
      <c r="J9521" s="76"/>
      <c r="K9521" s="4"/>
    </row>
    <row r="9522" ht="18.0" customHeight="1">
      <c r="A9522" s="39"/>
      <c r="B9522" s="43" t="s">
        <v>83</v>
      </c>
      <c r="C9522" s="39" t="s">
        <v>84</v>
      </c>
      <c r="D9522" s="39" t="s">
        <v>24</v>
      </c>
      <c r="E9522" s="40" t="s">
        <v>1911</v>
      </c>
      <c r="F9522" s="42"/>
      <c r="G9522" s="54" t="s">
        <v>85</v>
      </c>
      <c r="H9522" s="43" t="s">
        <v>25</v>
      </c>
      <c r="I9522" s="43" t="s">
        <v>86</v>
      </c>
      <c r="J9522" s="43" t="s">
        <v>26</v>
      </c>
      <c r="K9522" s="4"/>
    </row>
    <row r="9523" ht="25.5" customHeight="1">
      <c r="A9523" s="56" t="s">
        <v>1913</v>
      </c>
      <c r="B9523" s="58" t="s">
        <v>5542</v>
      </c>
      <c r="C9523" s="56" t="s">
        <v>104</v>
      </c>
      <c r="D9523" s="56" t="s">
        <v>5543</v>
      </c>
      <c r="E9523" s="66" t="s">
        <v>2157</v>
      </c>
      <c r="F9523" s="42"/>
      <c r="G9523" s="57" t="s">
        <v>1978</v>
      </c>
      <c r="H9523" s="67">
        <v>1.0</v>
      </c>
      <c r="I9523" s="59">
        <v>0.78</v>
      </c>
      <c r="J9523" s="59">
        <v>0.78</v>
      </c>
      <c r="K9523" s="4"/>
    </row>
    <row r="9524" ht="19.5" customHeight="1">
      <c r="A9524" s="51"/>
      <c r="B9524" s="38"/>
      <c r="C9524" s="38"/>
      <c r="D9524" s="38"/>
      <c r="E9524" s="34"/>
      <c r="F9524" s="51" t="s">
        <v>1968</v>
      </c>
      <c r="G9524" s="38"/>
      <c r="H9524" s="38"/>
      <c r="I9524" s="34"/>
      <c r="J9524" s="49">
        <v>0.0</v>
      </c>
      <c r="K9524" s="4"/>
    </row>
    <row r="9525" ht="19.5" customHeight="1">
      <c r="A9525" s="51"/>
      <c r="B9525" s="38"/>
      <c r="C9525" s="38"/>
      <c r="D9525" s="38"/>
      <c r="E9525" s="34"/>
      <c r="F9525" s="51" t="s">
        <v>1969</v>
      </c>
      <c r="G9525" s="38"/>
      <c r="H9525" s="38"/>
      <c r="I9525" s="34"/>
      <c r="J9525" s="49">
        <v>1.0</v>
      </c>
      <c r="K9525" s="4"/>
    </row>
    <row r="9526" ht="19.5" customHeight="1">
      <c r="A9526" s="51"/>
      <c r="B9526" s="38"/>
      <c r="C9526" s="38"/>
      <c r="D9526" s="38"/>
      <c r="E9526" s="34"/>
      <c r="F9526" s="51" t="s">
        <v>1970</v>
      </c>
      <c r="G9526" s="38"/>
      <c r="H9526" s="38"/>
      <c r="I9526" s="34"/>
      <c r="J9526" s="49">
        <v>0.0</v>
      </c>
      <c r="K9526" s="4"/>
    </row>
    <row r="9527" ht="19.5" customHeight="1">
      <c r="A9527" s="39" t="s">
        <v>2158</v>
      </c>
      <c r="B9527" s="43" t="s">
        <v>83</v>
      </c>
      <c r="C9527" s="39" t="s">
        <v>84</v>
      </c>
      <c r="D9527" s="39" t="s">
        <v>2159</v>
      </c>
      <c r="E9527" s="43" t="s">
        <v>1596</v>
      </c>
      <c r="F9527" s="43" t="s">
        <v>1973</v>
      </c>
      <c r="G9527" s="43" t="s">
        <v>1974</v>
      </c>
      <c r="H9527" s="43"/>
      <c r="I9527" s="43"/>
      <c r="J9527" s="43" t="s">
        <v>1975</v>
      </c>
      <c r="K9527" s="4"/>
    </row>
    <row r="9528" ht="25.5" customHeight="1">
      <c r="A9528" s="77" t="s">
        <v>1940</v>
      </c>
      <c r="B9528" s="78" t="s">
        <v>5540</v>
      </c>
      <c r="C9528" s="77" t="s">
        <v>104</v>
      </c>
      <c r="D9528" s="77" t="s">
        <v>5541</v>
      </c>
      <c r="E9528" s="81">
        <v>1.0</v>
      </c>
      <c r="F9528" s="80" t="s">
        <v>1978</v>
      </c>
      <c r="G9528" s="85" t="s">
        <v>3484</v>
      </c>
      <c r="H9528" s="41"/>
      <c r="I9528" s="42"/>
      <c r="J9528" s="86" t="s">
        <v>3484</v>
      </c>
      <c r="K9528" s="4"/>
    </row>
    <row r="9529" ht="19.5" customHeight="1">
      <c r="A9529" s="51"/>
      <c r="B9529" s="38"/>
      <c r="C9529" s="38"/>
      <c r="D9529" s="38"/>
      <c r="E9529" s="34"/>
      <c r="F9529" s="51" t="s">
        <v>2188</v>
      </c>
      <c r="G9529" s="38"/>
      <c r="H9529" s="38"/>
      <c r="I9529" s="34"/>
      <c r="J9529" s="49">
        <v>0.78</v>
      </c>
      <c r="K9529" s="4"/>
    </row>
    <row r="9530" ht="13.5" customHeight="1">
      <c r="A9530" s="64"/>
      <c r="B9530" s="64"/>
      <c r="C9530" s="64"/>
      <c r="D9530" s="64"/>
      <c r="E9530" s="64" t="s">
        <v>1935</v>
      </c>
      <c r="F9530" s="74">
        <v>0.0</v>
      </c>
      <c r="G9530" s="64" t="s">
        <v>1936</v>
      </c>
      <c r="H9530" s="74">
        <v>0.0</v>
      </c>
      <c r="I9530" s="64" t="s">
        <v>1937</v>
      </c>
      <c r="J9530" s="74">
        <v>0.0</v>
      </c>
      <c r="K9530" s="4"/>
    </row>
    <row r="9531" ht="13.5" customHeight="1">
      <c r="A9531" s="64"/>
      <c r="B9531" s="64"/>
      <c r="C9531" s="64"/>
      <c r="D9531" s="64"/>
      <c r="E9531" s="64" t="s">
        <v>1938</v>
      </c>
      <c r="F9531" s="74">
        <v>0.18</v>
      </c>
      <c r="G9531" s="64"/>
      <c r="H9531" s="75" t="s">
        <v>1939</v>
      </c>
      <c r="I9531" s="34"/>
      <c r="J9531" s="74">
        <v>0.96</v>
      </c>
      <c r="K9531" s="4"/>
    </row>
    <row r="9532" ht="0.75" customHeight="1">
      <c r="A9532" s="76"/>
      <c r="B9532" s="76"/>
      <c r="C9532" s="76"/>
      <c r="D9532" s="76"/>
      <c r="E9532" s="76"/>
      <c r="F9532" s="76"/>
      <c r="G9532" s="76"/>
      <c r="H9532" s="76"/>
      <c r="I9532" s="76"/>
      <c r="J9532" s="76"/>
      <c r="K9532" s="4"/>
    </row>
    <row r="9533" ht="18.0" customHeight="1">
      <c r="A9533" s="39"/>
      <c r="B9533" s="43" t="s">
        <v>83</v>
      </c>
      <c r="C9533" s="39" t="s">
        <v>84</v>
      </c>
      <c r="D9533" s="39" t="s">
        <v>24</v>
      </c>
      <c r="E9533" s="40" t="s">
        <v>1911</v>
      </c>
      <c r="F9533" s="42"/>
      <c r="G9533" s="54" t="s">
        <v>85</v>
      </c>
      <c r="H9533" s="43" t="s">
        <v>25</v>
      </c>
      <c r="I9533" s="43" t="s">
        <v>86</v>
      </c>
      <c r="J9533" s="43" t="s">
        <v>26</v>
      </c>
      <c r="K9533" s="4"/>
    </row>
    <row r="9534" ht="25.5" customHeight="1">
      <c r="A9534" s="56" t="s">
        <v>1913</v>
      </c>
      <c r="B9534" s="58" t="s">
        <v>5544</v>
      </c>
      <c r="C9534" s="56" t="s">
        <v>104</v>
      </c>
      <c r="D9534" s="56" t="s">
        <v>5545</v>
      </c>
      <c r="E9534" s="66" t="s">
        <v>2157</v>
      </c>
      <c r="F9534" s="42"/>
      <c r="G9534" s="57" t="s">
        <v>1978</v>
      </c>
      <c r="H9534" s="67">
        <v>1.0</v>
      </c>
      <c r="I9534" s="59">
        <v>0.01</v>
      </c>
      <c r="J9534" s="59">
        <v>0.01</v>
      </c>
      <c r="K9534" s="4"/>
    </row>
    <row r="9535" ht="19.5" customHeight="1">
      <c r="A9535" s="51"/>
      <c r="B9535" s="38"/>
      <c r="C9535" s="38"/>
      <c r="D9535" s="38"/>
      <c r="E9535" s="34"/>
      <c r="F9535" s="51" t="s">
        <v>1968</v>
      </c>
      <c r="G9535" s="38"/>
      <c r="H9535" s="38"/>
      <c r="I9535" s="34"/>
      <c r="J9535" s="49">
        <v>0.0</v>
      </c>
      <c r="K9535" s="4"/>
    </row>
    <row r="9536" ht="19.5" customHeight="1">
      <c r="A9536" s="51"/>
      <c r="B9536" s="38"/>
      <c r="C9536" s="38"/>
      <c r="D9536" s="38"/>
      <c r="E9536" s="34"/>
      <c r="F9536" s="51" t="s">
        <v>1969</v>
      </c>
      <c r="G9536" s="38"/>
      <c r="H9536" s="38"/>
      <c r="I9536" s="34"/>
      <c r="J9536" s="49">
        <v>1.0</v>
      </c>
      <c r="K9536" s="4"/>
    </row>
    <row r="9537" ht="19.5" customHeight="1">
      <c r="A9537" s="51"/>
      <c r="B9537" s="38"/>
      <c r="C9537" s="38"/>
      <c r="D9537" s="38"/>
      <c r="E9537" s="34"/>
      <c r="F9537" s="51" t="s">
        <v>1970</v>
      </c>
      <c r="G9537" s="38"/>
      <c r="H9537" s="38"/>
      <c r="I9537" s="34"/>
      <c r="J9537" s="49">
        <v>0.0</v>
      </c>
      <c r="K9537" s="4"/>
    </row>
    <row r="9538" ht="19.5" customHeight="1">
      <c r="A9538" s="39" t="s">
        <v>2158</v>
      </c>
      <c r="B9538" s="43" t="s">
        <v>83</v>
      </c>
      <c r="C9538" s="39" t="s">
        <v>84</v>
      </c>
      <c r="D9538" s="39" t="s">
        <v>2159</v>
      </c>
      <c r="E9538" s="43" t="s">
        <v>1596</v>
      </c>
      <c r="F9538" s="43" t="s">
        <v>1973</v>
      </c>
      <c r="G9538" s="43" t="s">
        <v>1974</v>
      </c>
      <c r="H9538" s="43"/>
      <c r="I9538" s="43"/>
      <c r="J9538" s="43" t="s">
        <v>1975</v>
      </c>
      <c r="K9538" s="4"/>
    </row>
    <row r="9539" ht="25.5" customHeight="1">
      <c r="A9539" s="77" t="s">
        <v>1940</v>
      </c>
      <c r="B9539" s="78" t="s">
        <v>5546</v>
      </c>
      <c r="C9539" s="77" t="s">
        <v>104</v>
      </c>
      <c r="D9539" s="77" t="s">
        <v>5547</v>
      </c>
      <c r="E9539" s="81">
        <v>1.0</v>
      </c>
      <c r="F9539" s="80" t="s">
        <v>1978</v>
      </c>
      <c r="G9539" s="85" t="s">
        <v>2359</v>
      </c>
      <c r="H9539" s="41"/>
      <c r="I9539" s="42"/>
      <c r="J9539" s="86" t="s">
        <v>2359</v>
      </c>
      <c r="K9539" s="4"/>
    </row>
    <row r="9540" ht="19.5" customHeight="1">
      <c r="A9540" s="51"/>
      <c r="B9540" s="38"/>
      <c r="C9540" s="38"/>
      <c r="D9540" s="38"/>
      <c r="E9540" s="34"/>
      <c r="F9540" s="51" t="s">
        <v>2188</v>
      </c>
      <c r="G9540" s="38"/>
      <c r="H9540" s="38"/>
      <c r="I9540" s="34"/>
      <c r="J9540" s="49">
        <v>0.01</v>
      </c>
      <c r="K9540" s="4"/>
    </row>
    <row r="9541" ht="13.5" customHeight="1">
      <c r="A9541" s="64"/>
      <c r="B9541" s="64"/>
      <c r="C9541" s="64"/>
      <c r="D9541" s="64"/>
      <c r="E9541" s="64" t="s">
        <v>1935</v>
      </c>
      <c r="F9541" s="74">
        <v>0.0</v>
      </c>
      <c r="G9541" s="64" t="s">
        <v>1936</v>
      </c>
      <c r="H9541" s="74">
        <v>0.0</v>
      </c>
      <c r="I9541" s="64" t="s">
        <v>1937</v>
      </c>
      <c r="J9541" s="74">
        <v>0.0</v>
      </c>
      <c r="K9541" s="4"/>
    </row>
    <row r="9542" ht="13.5" customHeight="1">
      <c r="A9542" s="64"/>
      <c r="B9542" s="64"/>
      <c r="C9542" s="64"/>
      <c r="D9542" s="64"/>
      <c r="E9542" s="64" t="s">
        <v>1938</v>
      </c>
      <c r="F9542" s="74">
        <v>0.0</v>
      </c>
      <c r="G9542" s="64"/>
      <c r="H9542" s="75" t="s">
        <v>1939</v>
      </c>
      <c r="I9542" s="34"/>
      <c r="J9542" s="74">
        <v>0.01</v>
      </c>
      <c r="K9542" s="4"/>
    </row>
    <row r="9543" ht="0.75" customHeight="1">
      <c r="A9543" s="76"/>
      <c r="B9543" s="76"/>
      <c r="C9543" s="76"/>
      <c r="D9543" s="76"/>
      <c r="E9543" s="76"/>
      <c r="F9543" s="76"/>
      <c r="G9543" s="76"/>
      <c r="H9543" s="76"/>
      <c r="I9543" s="76"/>
      <c r="J9543" s="76"/>
      <c r="K9543" s="4"/>
    </row>
    <row r="9544" ht="18.0" customHeight="1">
      <c r="A9544" s="39"/>
      <c r="B9544" s="43" t="s">
        <v>83</v>
      </c>
      <c r="C9544" s="39" t="s">
        <v>84</v>
      </c>
      <c r="D9544" s="39" t="s">
        <v>24</v>
      </c>
      <c r="E9544" s="40" t="s">
        <v>1911</v>
      </c>
      <c r="F9544" s="42"/>
      <c r="G9544" s="54" t="s">
        <v>85</v>
      </c>
      <c r="H9544" s="43" t="s">
        <v>25</v>
      </c>
      <c r="I9544" s="43" t="s">
        <v>86</v>
      </c>
      <c r="J9544" s="43" t="s">
        <v>26</v>
      </c>
      <c r="K9544" s="4"/>
    </row>
    <row r="9545" ht="25.5" customHeight="1">
      <c r="A9545" s="56" t="s">
        <v>1913</v>
      </c>
      <c r="B9545" s="58" t="s">
        <v>5548</v>
      </c>
      <c r="C9545" s="56" t="s">
        <v>104</v>
      </c>
      <c r="D9545" s="56" t="s">
        <v>5549</v>
      </c>
      <c r="E9545" s="66" t="s">
        <v>2157</v>
      </c>
      <c r="F9545" s="42"/>
      <c r="G9545" s="57" t="s">
        <v>1978</v>
      </c>
      <c r="H9545" s="67">
        <v>1.0</v>
      </c>
      <c r="I9545" s="59">
        <v>0.01</v>
      </c>
      <c r="J9545" s="59">
        <v>0.01</v>
      </c>
      <c r="K9545" s="4"/>
    </row>
    <row r="9546" ht="19.5" customHeight="1">
      <c r="A9546" s="51"/>
      <c r="B9546" s="38"/>
      <c r="C9546" s="38"/>
      <c r="D9546" s="38"/>
      <c r="E9546" s="34"/>
      <c r="F9546" s="51" t="s">
        <v>1968</v>
      </c>
      <c r="G9546" s="38"/>
      <c r="H9546" s="38"/>
      <c r="I9546" s="34"/>
      <c r="J9546" s="49">
        <v>0.0</v>
      </c>
      <c r="K9546" s="4"/>
    </row>
    <row r="9547" ht="19.5" customHeight="1">
      <c r="A9547" s="51"/>
      <c r="B9547" s="38"/>
      <c r="C9547" s="38"/>
      <c r="D9547" s="38"/>
      <c r="E9547" s="34"/>
      <c r="F9547" s="51" t="s">
        <v>1969</v>
      </c>
      <c r="G9547" s="38"/>
      <c r="H9547" s="38"/>
      <c r="I9547" s="34"/>
      <c r="J9547" s="49">
        <v>1.0</v>
      </c>
      <c r="K9547" s="4"/>
    </row>
    <row r="9548" ht="19.5" customHeight="1">
      <c r="A9548" s="51"/>
      <c r="B9548" s="38"/>
      <c r="C9548" s="38"/>
      <c r="D9548" s="38"/>
      <c r="E9548" s="34"/>
      <c r="F9548" s="51" t="s">
        <v>1970</v>
      </c>
      <c r="G9548" s="38"/>
      <c r="H9548" s="38"/>
      <c r="I9548" s="34"/>
      <c r="J9548" s="49">
        <v>0.0</v>
      </c>
      <c r="K9548" s="4"/>
    </row>
    <row r="9549" ht="19.5" customHeight="1">
      <c r="A9549" s="39" t="s">
        <v>2158</v>
      </c>
      <c r="B9549" s="43" t="s">
        <v>83</v>
      </c>
      <c r="C9549" s="39" t="s">
        <v>84</v>
      </c>
      <c r="D9549" s="39" t="s">
        <v>2159</v>
      </c>
      <c r="E9549" s="43" t="s">
        <v>1596</v>
      </c>
      <c r="F9549" s="43" t="s">
        <v>1973</v>
      </c>
      <c r="G9549" s="43" t="s">
        <v>1974</v>
      </c>
      <c r="H9549" s="43"/>
      <c r="I9549" s="43"/>
      <c r="J9549" s="43" t="s">
        <v>1975</v>
      </c>
      <c r="K9549" s="4"/>
    </row>
    <row r="9550" ht="25.5" customHeight="1">
      <c r="A9550" s="77" t="s">
        <v>1940</v>
      </c>
      <c r="B9550" s="78" t="s">
        <v>5546</v>
      </c>
      <c r="C9550" s="77" t="s">
        <v>104</v>
      </c>
      <c r="D9550" s="77" t="s">
        <v>5547</v>
      </c>
      <c r="E9550" s="81">
        <v>1.0</v>
      </c>
      <c r="F9550" s="80" t="s">
        <v>1978</v>
      </c>
      <c r="G9550" s="85" t="s">
        <v>2359</v>
      </c>
      <c r="H9550" s="41"/>
      <c r="I9550" s="42"/>
      <c r="J9550" s="86" t="s">
        <v>2359</v>
      </c>
      <c r="K9550" s="4"/>
    </row>
    <row r="9551" ht="19.5" customHeight="1">
      <c r="A9551" s="51"/>
      <c r="B9551" s="38"/>
      <c r="C9551" s="38"/>
      <c r="D9551" s="38"/>
      <c r="E9551" s="34"/>
      <c r="F9551" s="51" t="s">
        <v>2188</v>
      </c>
      <c r="G9551" s="38"/>
      <c r="H9551" s="38"/>
      <c r="I9551" s="34"/>
      <c r="J9551" s="49">
        <v>0.01</v>
      </c>
      <c r="K9551" s="4"/>
    </row>
    <row r="9552" ht="13.5" customHeight="1">
      <c r="A9552" s="64"/>
      <c r="B9552" s="64"/>
      <c r="C9552" s="64"/>
      <c r="D9552" s="64"/>
      <c r="E9552" s="64" t="s">
        <v>1935</v>
      </c>
      <c r="F9552" s="74">
        <v>0.0</v>
      </c>
      <c r="G9552" s="64" t="s">
        <v>1936</v>
      </c>
      <c r="H9552" s="74">
        <v>0.0</v>
      </c>
      <c r="I9552" s="64" t="s">
        <v>1937</v>
      </c>
      <c r="J9552" s="74">
        <v>0.0</v>
      </c>
      <c r="K9552" s="4"/>
    </row>
    <row r="9553" ht="13.5" customHeight="1">
      <c r="A9553" s="64"/>
      <c r="B9553" s="64"/>
      <c r="C9553" s="64"/>
      <c r="D9553" s="64"/>
      <c r="E9553" s="64" t="s">
        <v>1938</v>
      </c>
      <c r="F9553" s="74">
        <v>0.0</v>
      </c>
      <c r="G9553" s="64"/>
      <c r="H9553" s="75" t="s">
        <v>1939</v>
      </c>
      <c r="I9553" s="34"/>
      <c r="J9553" s="74">
        <v>0.01</v>
      </c>
      <c r="K9553" s="4"/>
    </row>
    <row r="9554" ht="0.75" customHeight="1">
      <c r="A9554" s="76"/>
      <c r="B9554" s="76"/>
      <c r="C9554" s="76"/>
      <c r="D9554" s="76"/>
      <c r="E9554" s="76"/>
      <c r="F9554" s="76"/>
      <c r="G9554" s="76"/>
      <c r="H9554" s="76"/>
      <c r="I9554" s="76"/>
      <c r="J9554" s="76"/>
      <c r="K9554" s="4"/>
    </row>
    <row r="9555" ht="18.0" customHeight="1">
      <c r="A9555" s="39"/>
      <c r="B9555" s="43" t="s">
        <v>83</v>
      </c>
      <c r="C9555" s="39" t="s">
        <v>84</v>
      </c>
      <c r="D9555" s="39" t="s">
        <v>24</v>
      </c>
      <c r="E9555" s="40" t="s">
        <v>1911</v>
      </c>
      <c r="F9555" s="42"/>
      <c r="G9555" s="54" t="s">
        <v>85</v>
      </c>
      <c r="H9555" s="43" t="s">
        <v>25</v>
      </c>
      <c r="I9555" s="43" t="s">
        <v>86</v>
      </c>
      <c r="J9555" s="43" t="s">
        <v>26</v>
      </c>
      <c r="K9555" s="4"/>
    </row>
    <row r="9556" ht="25.5" customHeight="1">
      <c r="A9556" s="56" t="s">
        <v>1913</v>
      </c>
      <c r="B9556" s="58" t="s">
        <v>5550</v>
      </c>
      <c r="C9556" s="56" t="s">
        <v>104</v>
      </c>
      <c r="D9556" s="56" t="s">
        <v>5551</v>
      </c>
      <c r="E9556" s="66" t="s">
        <v>2157</v>
      </c>
      <c r="F9556" s="42"/>
      <c r="G9556" s="57" t="s">
        <v>1978</v>
      </c>
      <c r="H9556" s="67">
        <v>1.0</v>
      </c>
      <c r="I9556" s="59">
        <v>0.78</v>
      </c>
      <c r="J9556" s="59">
        <v>0.78</v>
      </c>
      <c r="K9556" s="4"/>
    </row>
    <row r="9557" ht="19.5" customHeight="1">
      <c r="A9557" s="51"/>
      <c r="B9557" s="38"/>
      <c r="C9557" s="38"/>
      <c r="D9557" s="38"/>
      <c r="E9557" s="34"/>
      <c r="F9557" s="51" t="s">
        <v>1968</v>
      </c>
      <c r="G9557" s="38"/>
      <c r="H9557" s="38"/>
      <c r="I9557" s="34"/>
      <c r="J9557" s="49">
        <v>0.0</v>
      </c>
      <c r="K9557" s="4"/>
    </row>
    <row r="9558" ht="19.5" customHeight="1">
      <c r="A9558" s="51"/>
      <c r="B9558" s="38"/>
      <c r="C9558" s="38"/>
      <c r="D9558" s="38"/>
      <c r="E9558" s="34"/>
      <c r="F9558" s="51" t="s">
        <v>1969</v>
      </c>
      <c r="G9558" s="38"/>
      <c r="H9558" s="38"/>
      <c r="I9558" s="34"/>
      <c r="J9558" s="49">
        <v>1.0</v>
      </c>
      <c r="K9558" s="4"/>
    </row>
    <row r="9559" ht="19.5" customHeight="1">
      <c r="A9559" s="51"/>
      <c r="B9559" s="38"/>
      <c r="C9559" s="38"/>
      <c r="D9559" s="38"/>
      <c r="E9559" s="34"/>
      <c r="F9559" s="51" t="s">
        <v>1970</v>
      </c>
      <c r="G9559" s="38"/>
      <c r="H9559" s="38"/>
      <c r="I9559" s="34"/>
      <c r="J9559" s="49">
        <v>0.0</v>
      </c>
      <c r="K9559" s="4"/>
    </row>
    <row r="9560" ht="19.5" customHeight="1">
      <c r="A9560" s="39" t="s">
        <v>2158</v>
      </c>
      <c r="B9560" s="43" t="s">
        <v>83</v>
      </c>
      <c r="C9560" s="39" t="s">
        <v>84</v>
      </c>
      <c r="D9560" s="39" t="s">
        <v>2159</v>
      </c>
      <c r="E9560" s="43" t="s">
        <v>1596</v>
      </c>
      <c r="F9560" s="43" t="s">
        <v>1973</v>
      </c>
      <c r="G9560" s="43" t="s">
        <v>1974</v>
      </c>
      <c r="H9560" s="43"/>
      <c r="I9560" s="43"/>
      <c r="J9560" s="43" t="s">
        <v>1975</v>
      </c>
      <c r="K9560" s="4"/>
    </row>
    <row r="9561" ht="25.5" customHeight="1">
      <c r="A9561" s="77" t="s">
        <v>1940</v>
      </c>
      <c r="B9561" s="78" t="s">
        <v>5540</v>
      </c>
      <c r="C9561" s="77" t="s">
        <v>104</v>
      </c>
      <c r="D9561" s="77" t="s">
        <v>5541</v>
      </c>
      <c r="E9561" s="81">
        <v>1.0</v>
      </c>
      <c r="F9561" s="80" t="s">
        <v>1978</v>
      </c>
      <c r="G9561" s="85" t="s">
        <v>3484</v>
      </c>
      <c r="H9561" s="41"/>
      <c r="I9561" s="42"/>
      <c r="J9561" s="86" t="s">
        <v>3484</v>
      </c>
      <c r="K9561" s="4"/>
    </row>
    <row r="9562" ht="19.5" customHeight="1">
      <c r="A9562" s="51"/>
      <c r="B9562" s="38"/>
      <c r="C9562" s="38"/>
      <c r="D9562" s="38"/>
      <c r="E9562" s="34"/>
      <c r="F9562" s="51" t="s">
        <v>2188</v>
      </c>
      <c r="G9562" s="38"/>
      <c r="H9562" s="38"/>
      <c r="I9562" s="34"/>
      <c r="J9562" s="49">
        <v>0.78</v>
      </c>
      <c r="K9562" s="4"/>
    </row>
    <row r="9563" ht="13.5" customHeight="1">
      <c r="A9563" s="64"/>
      <c r="B9563" s="64"/>
      <c r="C9563" s="64"/>
      <c r="D9563" s="64"/>
      <c r="E9563" s="64" t="s">
        <v>1935</v>
      </c>
      <c r="F9563" s="74">
        <v>0.0</v>
      </c>
      <c r="G9563" s="64" t="s">
        <v>1936</v>
      </c>
      <c r="H9563" s="74">
        <v>0.0</v>
      </c>
      <c r="I9563" s="64" t="s">
        <v>1937</v>
      </c>
      <c r="J9563" s="74">
        <v>0.0</v>
      </c>
      <c r="K9563" s="4"/>
    </row>
    <row r="9564" ht="13.5" customHeight="1">
      <c r="A9564" s="64"/>
      <c r="B9564" s="64"/>
      <c r="C9564" s="64"/>
      <c r="D9564" s="64"/>
      <c r="E9564" s="64" t="s">
        <v>1938</v>
      </c>
      <c r="F9564" s="74">
        <v>0.18</v>
      </c>
      <c r="G9564" s="64"/>
      <c r="H9564" s="75" t="s">
        <v>1939</v>
      </c>
      <c r="I9564" s="34"/>
      <c r="J9564" s="74">
        <v>0.96</v>
      </c>
      <c r="K9564" s="4"/>
    </row>
    <row r="9565" ht="0.75" customHeight="1">
      <c r="A9565" s="76"/>
      <c r="B9565" s="76"/>
      <c r="C9565" s="76"/>
      <c r="D9565" s="76"/>
      <c r="E9565" s="76"/>
      <c r="F9565" s="76"/>
      <c r="G9565" s="76"/>
      <c r="H9565" s="76"/>
      <c r="I9565" s="76"/>
      <c r="J9565" s="76"/>
      <c r="K9565" s="4"/>
    </row>
    <row r="9566" ht="18.0" customHeight="1">
      <c r="A9566" s="39"/>
      <c r="B9566" s="43" t="s">
        <v>83</v>
      </c>
      <c r="C9566" s="39" t="s">
        <v>84</v>
      </c>
      <c r="D9566" s="39" t="s">
        <v>24</v>
      </c>
      <c r="E9566" s="40" t="s">
        <v>1911</v>
      </c>
      <c r="F9566" s="42"/>
      <c r="G9566" s="54" t="s">
        <v>85</v>
      </c>
      <c r="H9566" s="43" t="s">
        <v>25</v>
      </c>
      <c r="I9566" s="43" t="s">
        <v>86</v>
      </c>
      <c r="J9566" s="43" t="s">
        <v>26</v>
      </c>
      <c r="K9566" s="4"/>
    </row>
    <row r="9567" ht="25.5" customHeight="1">
      <c r="A9567" s="56" t="s">
        <v>1913</v>
      </c>
      <c r="B9567" s="58" t="s">
        <v>4779</v>
      </c>
      <c r="C9567" s="56" t="s">
        <v>104</v>
      </c>
      <c r="D9567" s="56" t="s">
        <v>4780</v>
      </c>
      <c r="E9567" s="66" t="s">
        <v>2157</v>
      </c>
      <c r="F9567" s="42"/>
      <c r="G9567" s="57" t="s">
        <v>1978</v>
      </c>
      <c r="H9567" s="67">
        <v>1.0</v>
      </c>
      <c r="I9567" s="59">
        <v>2.05</v>
      </c>
      <c r="J9567" s="59">
        <v>2.05</v>
      </c>
      <c r="K9567" s="4"/>
    </row>
    <row r="9568" ht="19.5" customHeight="1">
      <c r="A9568" s="51"/>
      <c r="B9568" s="38"/>
      <c r="C9568" s="38"/>
      <c r="D9568" s="38"/>
      <c r="E9568" s="34"/>
      <c r="F9568" s="51" t="s">
        <v>1968</v>
      </c>
      <c r="G9568" s="38"/>
      <c r="H9568" s="38"/>
      <c r="I9568" s="34"/>
      <c r="J9568" s="49">
        <v>0.0</v>
      </c>
      <c r="K9568" s="4"/>
    </row>
    <row r="9569" ht="19.5" customHeight="1">
      <c r="A9569" s="51"/>
      <c r="B9569" s="38"/>
      <c r="C9569" s="38"/>
      <c r="D9569" s="38"/>
      <c r="E9569" s="34"/>
      <c r="F9569" s="51" t="s">
        <v>1969</v>
      </c>
      <c r="G9569" s="38"/>
      <c r="H9569" s="38"/>
      <c r="I9569" s="34"/>
      <c r="J9569" s="49">
        <v>1.0</v>
      </c>
      <c r="K9569" s="4"/>
    </row>
    <row r="9570" ht="19.5" customHeight="1">
      <c r="A9570" s="51"/>
      <c r="B9570" s="38"/>
      <c r="C9570" s="38"/>
      <c r="D9570" s="38"/>
      <c r="E9570" s="34"/>
      <c r="F9570" s="51" t="s">
        <v>1970</v>
      </c>
      <c r="G9570" s="38"/>
      <c r="H9570" s="38"/>
      <c r="I9570" s="34"/>
      <c r="J9570" s="49">
        <v>0.0</v>
      </c>
      <c r="K9570" s="4"/>
    </row>
    <row r="9571" ht="19.5" customHeight="1">
      <c r="A9571" s="39" t="s">
        <v>2158</v>
      </c>
      <c r="B9571" s="43" t="s">
        <v>83</v>
      </c>
      <c r="C9571" s="39" t="s">
        <v>84</v>
      </c>
      <c r="D9571" s="39" t="s">
        <v>2159</v>
      </c>
      <c r="E9571" s="43" t="s">
        <v>1596</v>
      </c>
      <c r="F9571" s="43" t="s">
        <v>1973</v>
      </c>
      <c r="G9571" s="43" t="s">
        <v>1974</v>
      </c>
      <c r="H9571" s="43"/>
      <c r="I9571" s="43"/>
      <c r="J9571" s="43" t="s">
        <v>1975</v>
      </c>
      <c r="K9571" s="4"/>
    </row>
    <row r="9572" ht="25.5" customHeight="1">
      <c r="A9572" s="77" t="s">
        <v>1940</v>
      </c>
      <c r="B9572" s="78" t="s">
        <v>5552</v>
      </c>
      <c r="C9572" s="77" t="s">
        <v>104</v>
      </c>
      <c r="D9572" s="77" t="s">
        <v>5553</v>
      </c>
      <c r="E9572" s="81">
        <v>1.0</v>
      </c>
      <c r="F9572" s="80" t="s">
        <v>1978</v>
      </c>
      <c r="G9572" s="85" t="s">
        <v>3647</v>
      </c>
      <c r="H9572" s="41"/>
      <c r="I9572" s="42"/>
      <c r="J9572" s="86" t="s">
        <v>3647</v>
      </c>
      <c r="K9572" s="4"/>
    </row>
    <row r="9573" ht="19.5" customHeight="1">
      <c r="A9573" s="51"/>
      <c r="B9573" s="38"/>
      <c r="C9573" s="38"/>
      <c r="D9573" s="38"/>
      <c r="E9573" s="34"/>
      <c r="F9573" s="51" t="s">
        <v>2188</v>
      </c>
      <c r="G9573" s="38"/>
      <c r="H9573" s="38"/>
      <c r="I9573" s="34"/>
      <c r="J9573" s="49">
        <v>2.05</v>
      </c>
      <c r="K9573" s="4"/>
    </row>
    <row r="9574" ht="13.5" customHeight="1">
      <c r="A9574" s="64"/>
      <c r="B9574" s="64"/>
      <c r="C9574" s="64"/>
      <c r="D9574" s="64"/>
      <c r="E9574" s="64" t="s">
        <v>1935</v>
      </c>
      <c r="F9574" s="74">
        <v>0.0</v>
      </c>
      <c r="G9574" s="64" t="s">
        <v>1936</v>
      </c>
      <c r="H9574" s="74">
        <v>0.0</v>
      </c>
      <c r="I9574" s="64" t="s">
        <v>1937</v>
      </c>
      <c r="J9574" s="74">
        <v>0.0</v>
      </c>
      <c r="K9574" s="4"/>
    </row>
    <row r="9575" ht="13.5" customHeight="1">
      <c r="A9575" s="64"/>
      <c r="B9575" s="64"/>
      <c r="C9575" s="64"/>
      <c r="D9575" s="64"/>
      <c r="E9575" s="64" t="s">
        <v>1938</v>
      </c>
      <c r="F9575" s="74">
        <v>0.48</v>
      </c>
      <c r="G9575" s="64"/>
      <c r="H9575" s="75" t="s">
        <v>1939</v>
      </c>
      <c r="I9575" s="34"/>
      <c r="J9575" s="74">
        <v>2.53</v>
      </c>
      <c r="K9575" s="4"/>
    </row>
    <row r="9576" ht="0.75" customHeight="1">
      <c r="A9576" s="76"/>
      <c r="B9576" s="76"/>
      <c r="C9576" s="76"/>
      <c r="D9576" s="76"/>
      <c r="E9576" s="76"/>
      <c r="F9576" s="76"/>
      <c r="G9576" s="76"/>
      <c r="H9576" s="76"/>
      <c r="I9576" s="76"/>
      <c r="J9576" s="76"/>
      <c r="K9576" s="4"/>
    </row>
    <row r="9577" ht="18.0" customHeight="1">
      <c r="A9577" s="39"/>
      <c r="B9577" s="43" t="s">
        <v>83</v>
      </c>
      <c r="C9577" s="39" t="s">
        <v>84</v>
      </c>
      <c r="D9577" s="39" t="s">
        <v>24</v>
      </c>
      <c r="E9577" s="40" t="s">
        <v>1911</v>
      </c>
      <c r="F9577" s="42"/>
      <c r="G9577" s="54" t="s">
        <v>85</v>
      </c>
      <c r="H9577" s="43" t="s">
        <v>25</v>
      </c>
      <c r="I9577" s="43" t="s">
        <v>86</v>
      </c>
      <c r="J9577" s="43" t="s">
        <v>26</v>
      </c>
      <c r="K9577" s="4"/>
    </row>
    <row r="9578" ht="25.5" customHeight="1">
      <c r="A9578" s="56" t="s">
        <v>1913</v>
      </c>
      <c r="B9578" s="58" t="s">
        <v>5554</v>
      </c>
      <c r="C9578" s="56" t="s">
        <v>104</v>
      </c>
      <c r="D9578" s="56" t="s">
        <v>5555</v>
      </c>
      <c r="E9578" s="66" t="s">
        <v>2157</v>
      </c>
      <c r="F9578" s="42"/>
      <c r="G9578" s="57" t="s">
        <v>1978</v>
      </c>
      <c r="H9578" s="67">
        <v>1.0</v>
      </c>
      <c r="I9578" s="59">
        <v>0.61</v>
      </c>
      <c r="J9578" s="59">
        <v>0.61</v>
      </c>
      <c r="K9578" s="4"/>
    </row>
    <row r="9579" ht="19.5" customHeight="1">
      <c r="A9579" s="51"/>
      <c r="B9579" s="38"/>
      <c r="C9579" s="38"/>
      <c r="D9579" s="38"/>
      <c r="E9579" s="34"/>
      <c r="F9579" s="51" t="s">
        <v>1968</v>
      </c>
      <c r="G9579" s="38"/>
      <c r="H9579" s="38"/>
      <c r="I9579" s="34"/>
      <c r="J9579" s="49">
        <v>0.0</v>
      </c>
      <c r="K9579" s="4"/>
    </row>
    <row r="9580" ht="19.5" customHeight="1">
      <c r="A9580" s="51"/>
      <c r="B9580" s="38"/>
      <c r="C9580" s="38"/>
      <c r="D9580" s="38"/>
      <c r="E9580" s="34"/>
      <c r="F9580" s="51" t="s">
        <v>1969</v>
      </c>
      <c r="G9580" s="38"/>
      <c r="H9580" s="38"/>
      <c r="I9580" s="34"/>
      <c r="J9580" s="49">
        <v>1.0</v>
      </c>
      <c r="K9580" s="4"/>
    </row>
    <row r="9581" ht="19.5" customHeight="1">
      <c r="A9581" s="51"/>
      <c r="B9581" s="38"/>
      <c r="C9581" s="38"/>
      <c r="D9581" s="38"/>
      <c r="E9581" s="34"/>
      <c r="F9581" s="51" t="s">
        <v>1970</v>
      </c>
      <c r="G9581" s="38"/>
      <c r="H9581" s="38"/>
      <c r="I9581" s="34"/>
      <c r="J9581" s="49">
        <v>0.0</v>
      </c>
      <c r="K9581" s="4"/>
    </row>
    <row r="9582" ht="19.5" customHeight="1">
      <c r="A9582" s="39" t="s">
        <v>2158</v>
      </c>
      <c r="B9582" s="43" t="s">
        <v>83</v>
      </c>
      <c r="C9582" s="39" t="s">
        <v>84</v>
      </c>
      <c r="D9582" s="39" t="s">
        <v>2159</v>
      </c>
      <c r="E9582" s="43" t="s">
        <v>1596</v>
      </c>
      <c r="F9582" s="43" t="s">
        <v>1973</v>
      </c>
      <c r="G9582" s="43" t="s">
        <v>1974</v>
      </c>
      <c r="H9582" s="43"/>
      <c r="I9582" s="43"/>
      <c r="J9582" s="43" t="s">
        <v>1975</v>
      </c>
      <c r="K9582" s="4"/>
    </row>
    <row r="9583" ht="25.5" customHeight="1">
      <c r="A9583" s="77" t="s">
        <v>1940</v>
      </c>
      <c r="B9583" s="78" t="s">
        <v>5536</v>
      </c>
      <c r="C9583" s="77" t="s">
        <v>104</v>
      </c>
      <c r="D9583" s="77" t="s">
        <v>5537</v>
      </c>
      <c r="E9583" s="81">
        <v>1.0</v>
      </c>
      <c r="F9583" s="80" t="s">
        <v>1978</v>
      </c>
      <c r="G9583" s="85" t="s">
        <v>2501</v>
      </c>
      <c r="H9583" s="41"/>
      <c r="I9583" s="42"/>
      <c r="J9583" s="86" t="s">
        <v>2501</v>
      </c>
      <c r="K9583" s="4"/>
    </row>
    <row r="9584" ht="19.5" customHeight="1">
      <c r="A9584" s="51"/>
      <c r="B9584" s="38"/>
      <c r="C9584" s="38"/>
      <c r="D9584" s="38"/>
      <c r="E9584" s="34"/>
      <c r="F9584" s="51" t="s">
        <v>2188</v>
      </c>
      <c r="G9584" s="38"/>
      <c r="H9584" s="38"/>
      <c r="I9584" s="34"/>
      <c r="J9584" s="49">
        <v>0.61</v>
      </c>
      <c r="K9584" s="4"/>
    </row>
    <row r="9585" ht="13.5" customHeight="1">
      <c r="A9585" s="64"/>
      <c r="B9585" s="64"/>
      <c r="C9585" s="64"/>
      <c r="D9585" s="64"/>
      <c r="E9585" s="64" t="s">
        <v>1935</v>
      </c>
      <c r="F9585" s="74">
        <v>0.0</v>
      </c>
      <c r="G9585" s="64" t="s">
        <v>1936</v>
      </c>
      <c r="H9585" s="74">
        <v>0.0</v>
      </c>
      <c r="I9585" s="64" t="s">
        <v>1937</v>
      </c>
      <c r="J9585" s="74">
        <v>0.0</v>
      </c>
      <c r="K9585" s="4"/>
    </row>
    <row r="9586" ht="13.5" customHeight="1">
      <c r="A9586" s="64"/>
      <c r="B9586" s="64"/>
      <c r="C9586" s="64"/>
      <c r="D9586" s="64"/>
      <c r="E9586" s="64" t="s">
        <v>1938</v>
      </c>
      <c r="F9586" s="74">
        <v>0.14</v>
      </c>
      <c r="G9586" s="64"/>
      <c r="H9586" s="75" t="s">
        <v>1939</v>
      </c>
      <c r="I9586" s="34"/>
      <c r="J9586" s="74">
        <v>0.75</v>
      </c>
      <c r="K9586" s="4"/>
    </row>
    <row r="9587" ht="0.75" customHeight="1">
      <c r="A9587" s="76"/>
      <c r="B9587" s="76"/>
      <c r="C9587" s="76"/>
      <c r="D9587" s="76"/>
      <c r="E9587" s="76"/>
      <c r="F9587" s="76"/>
      <c r="G9587" s="76"/>
      <c r="H9587" s="76"/>
      <c r="I9587" s="76"/>
      <c r="J9587" s="76"/>
      <c r="K9587" s="4"/>
    </row>
    <row r="9588" ht="18.0" customHeight="1">
      <c r="A9588" s="39"/>
      <c r="B9588" s="43" t="s">
        <v>83</v>
      </c>
      <c r="C9588" s="39" t="s">
        <v>84</v>
      </c>
      <c r="D9588" s="39" t="s">
        <v>24</v>
      </c>
      <c r="E9588" s="40" t="s">
        <v>1911</v>
      </c>
      <c r="F9588" s="42"/>
      <c r="G9588" s="54" t="s">
        <v>85</v>
      </c>
      <c r="H9588" s="43" t="s">
        <v>25</v>
      </c>
      <c r="I9588" s="43" t="s">
        <v>86</v>
      </c>
      <c r="J9588" s="43" t="s">
        <v>26</v>
      </c>
      <c r="K9588" s="4"/>
    </row>
    <row r="9589" ht="25.5" customHeight="1">
      <c r="A9589" s="56" t="s">
        <v>1913</v>
      </c>
      <c r="B9589" s="58" t="s">
        <v>5556</v>
      </c>
      <c r="C9589" s="56" t="s">
        <v>104</v>
      </c>
      <c r="D9589" s="56" t="s">
        <v>5557</v>
      </c>
      <c r="E9589" s="66" t="s">
        <v>2157</v>
      </c>
      <c r="F9589" s="42"/>
      <c r="G9589" s="57" t="s">
        <v>1978</v>
      </c>
      <c r="H9589" s="67">
        <v>1.0</v>
      </c>
      <c r="I9589" s="59">
        <v>0.78</v>
      </c>
      <c r="J9589" s="59">
        <v>0.78</v>
      </c>
      <c r="K9589" s="4"/>
    </row>
    <row r="9590" ht="19.5" customHeight="1">
      <c r="A9590" s="51"/>
      <c r="B9590" s="38"/>
      <c r="C9590" s="38"/>
      <c r="D9590" s="38"/>
      <c r="E9590" s="34"/>
      <c r="F9590" s="51" t="s">
        <v>1968</v>
      </c>
      <c r="G9590" s="38"/>
      <c r="H9590" s="38"/>
      <c r="I9590" s="34"/>
      <c r="J9590" s="49">
        <v>0.0</v>
      </c>
      <c r="K9590" s="4"/>
    </row>
    <row r="9591" ht="19.5" customHeight="1">
      <c r="A9591" s="51"/>
      <c r="B9591" s="38"/>
      <c r="C9591" s="38"/>
      <c r="D9591" s="38"/>
      <c r="E9591" s="34"/>
      <c r="F9591" s="51" t="s">
        <v>1969</v>
      </c>
      <c r="G9591" s="38"/>
      <c r="H9591" s="38"/>
      <c r="I9591" s="34"/>
      <c r="J9591" s="49">
        <v>1.0</v>
      </c>
      <c r="K9591" s="4"/>
    </row>
    <row r="9592" ht="19.5" customHeight="1">
      <c r="A9592" s="51"/>
      <c r="B9592" s="38"/>
      <c r="C9592" s="38"/>
      <c r="D9592" s="38"/>
      <c r="E9592" s="34"/>
      <c r="F9592" s="51" t="s">
        <v>1970</v>
      </c>
      <c r="G9592" s="38"/>
      <c r="H9592" s="38"/>
      <c r="I9592" s="34"/>
      <c r="J9592" s="49">
        <v>0.0</v>
      </c>
      <c r="K9592" s="4"/>
    </row>
    <row r="9593" ht="19.5" customHeight="1">
      <c r="A9593" s="39" t="s">
        <v>2158</v>
      </c>
      <c r="B9593" s="43" t="s">
        <v>83</v>
      </c>
      <c r="C9593" s="39" t="s">
        <v>84</v>
      </c>
      <c r="D9593" s="39" t="s">
        <v>2159</v>
      </c>
      <c r="E9593" s="43" t="s">
        <v>1596</v>
      </c>
      <c r="F9593" s="43" t="s">
        <v>1973</v>
      </c>
      <c r="G9593" s="43" t="s">
        <v>1974</v>
      </c>
      <c r="H9593" s="43"/>
      <c r="I9593" s="43"/>
      <c r="J9593" s="43" t="s">
        <v>1975</v>
      </c>
      <c r="K9593" s="4"/>
    </row>
    <row r="9594" ht="25.5" customHeight="1">
      <c r="A9594" s="77" t="s">
        <v>1940</v>
      </c>
      <c r="B9594" s="78" t="s">
        <v>5540</v>
      </c>
      <c r="C9594" s="77" t="s">
        <v>104</v>
      </c>
      <c r="D9594" s="77" t="s">
        <v>5541</v>
      </c>
      <c r="E9594" s="81">
        <v>1.0</v>
      </c>
      <c r="F9594" s="80" t="s">
        <v>1978</v>
      </c>
      <c r="G9594" s="85" t="s">
        <v>3484</v>
      </c>
      <c r="H9594" s="41"/>
      <c r="I9594" s="42"/>
      <c r="J9594" s="86" t="s">
        <v>3484</v>
      </c>
      <c r="K9594" s="4"/>
    </row>
    <row r="9595" ht="19.5" customHeight="1">
      <c r="A9595" s="51"/>
      <c r="B9595" s="38"/>
      <c r="C9595" s="38"/>
      <c r="D9595" s="38"/>
      <c r="E9595" s="34"/>
      <c r="F9595" s="51" t="s">
        <v>2188</v>
      </c>
      <c r="G9595" s="38"/>
      <c r="H9595" s="38"/>
      <c r="I9595" s="34"/>
      <c r="J9595" s="49">
        <v>0.78</v>
      </c>
      <c r="K9595" s="4"/>
    </row>
    <row r="9596" ht="13.5" customHeight="1">
      <c r="A9596" s="64"/>
      <c r="B9596" s="64"/>
      <c r="C9596" s="64"/>
      <c r="D9596" s="64"/>
      <c r="E9596" s="64" t="s">
        <v>1935</v>
      </c>
      <c r="F9596" s="74">
        <v>0.0</v>
      </c>
      <c r="G9596" s="64" t="s">
        <v>1936</v>
      </c>
      <c r="H9596" s="74">
        <v>0.0</v>
      </c>
      <c r="I9596" s="64" t="s">
        <v>1937</v>
      </c>
      <c r="J9596" s="74">
        <v>0.0</v>
      </c>
      <c r="K9596" s="4"/>
    </row>
    <row r="9597" ht="13.5" customHeight="1">
      <c r="A9597" s="64"/>
      <c r="B9597" s="64"/>
      <c r="C9597" s="64"/>
      <c r="D9597" s="64"/>
      <c r="E9597" s="64" t="s">
        <v>1938</v>
      </c>
      <c r="F9597" s="74">
        <v>0.18</v>
      </c>
      <c r="G9597" s="64"/>
      <c r="H9597" s="75" t="s">
        <v>1939</v>
      </c>
      <c r="I9597" s="34"/>
      <c r="J9597" s="74">
        <v>0.96</v>
      </c>
      <c r="K9597" s="4"/>
    </row>
    <row r="9598" ht="0.75" customHeight="1">
      <c r="A9598" s="76"/>
      <c r="B9598" s="76"/>
      <c r="C9598" s="76"/>
      <c r="D9598" s="76"/>
      <c r="E9598" s="76"/>
      <c r="F9598" s="76"/>
      <c r="G9598" s="76"/>
      <c r="H9598" s="76"/>
      <c r="I9598" s="76"/>
      <c r="J9598" s="76"/>
      <c r="K9598" s="4"/>
    </row>
    <row r="9599" ht="18.0" customHeight="1">
      <c r="A9599" s="39"/>
      <c r="B9599" s="43" t="s">
        <v>83</v>
      </c>
      <c r="C9599" s="39" t="s">
        <v>84</v>
      </c>
      <c r="D9599" s="39" t="s">
        <v>24</v>
      </c>
      <c r="E9599" s="40" t="s">
        <v>1911</v>
      </c>
      <c r="F9599" s="42"/>
      <c r="G9599" s="54" t="s">
        <v>85</v>
      </c>
      <c r="H9599" s="43" t="s">
        <v>25</v>
      </c>
      <c r="I9599" s="43" t="s">
        <v>86</v>
      </c>
      <c r="J9599" s="43" t="s">
        <v>26</v>
      </c>
      <c r="K9599" s="4"/>
    </row>
    <row r="9600" ht="25.5" customHeight="1">
      <c r="A9600" s="56" t="s">
        <v>1913</v>
      </c>
      <c r="B9600" s="58" t="s">
        <v>5558</v>
      </c>
      <c r="C9600" s="56" t="s">
        <v>104</v>
      </c>
      <c r="D9600" s="56" t="s">
        <v>5559</v>
      </c>
      <c r="E9600" s="66" t="s">
        <v>2157</v>
      </c>
      <c r="F9600" s="42"/>
      <c r="G9600" s="57" t="s">
        <v>1978</v>
      </c>
      <c r="H9600" s="67">
        <v>1.0</v>
      </c>
      <c r="I9600" s="59">
        <v>0.61</v>
      </c>
      <c r="J9600" s="59">
        <v>0.61</v>
      </c>
      <c r="K9600" s="4"/>
    </row>
    <row r="9601" ht="19.5" customHeight="1">
      <c r="A9601" s="51"/>
      <c r="B9601" s="38"/>
      <c r="C9601" s="38"/>
      <c r="D9601" s="38"/>
      <c r="E9601" s="34"/>
      <c r="F9601" s="51" t="s">
        <v>1968</v>
      </c>
      <c r="G9601" s="38"/>
      <c r="H9601" s="38"/>
      <c r="I9601" s="34"/>
      <c r="J9601" s="49">
        <v>0.0</v>
      </c>
      <c r="K9601" s="4"/>
    </row>
    <row r="9602" ht="19.5" customHeight="1">
      <c r="A9602" s="51"/>
      <c r="B9602" s="38"/>
      <c r="C9602" s="38"/>
      <c r="D9602" s="38"/>
      <c r="E9602" s="34"/>
      <c r="F9602" s="51" t="s">
        <v>1969</v>
      </c>
      <c r="G9602" s="38"/>
      <c r="H9602" s="38"/>
      <c r="I9602" s="34"/>
      <c r="J9602" s="49">
        <v>1.0</v>
      </c>
      <c r="K9602" s="4"/>
    </row>
    <row r="9603" ht="19.5" customHeight="1">
      <c r="A9603" s="51"/>
      <c r="B9603" s="38"/>
      <c r="C9603" s="38"/>
      <c r="D9603" s="38"/>
      <c r="E9603" s="34"/>
      <c r="F9603" s="51" t="s">
        <v>1970</v>
      </c>
      <c r="G9603" s="38"/>
      <c r="H9603" s="38"/>
      <c r="I9603" s="34"/>
      <c r="J9603" s="49">
        <v>0.0</v>
      </c>
      <c r="K9603" s="4"/>
    </row>
    <row r="9604" ht="19.5" customHeight="1">
      <c r="A9604" s="39" t="s">
        <v>2158</v>
      </c>
      <c r="B9604" s="43" t="s">
        <v>83</v>
      </c>
      <c r="C9604" s="39" t="s">
        <v>84</v>
      </c>
      <c r="D9604" s="39" t="s">
        <v>2159</v>
      </c>
      <c r="E9604" s="43" t="s">
        <v>1596</v>
      </c>
      <c r="F9604" s="43" t="s">
        <v>1973</v>
      </c>
      <c r="G9604" s="43" t="s">
        <v>1974</v>
      </c>
      <c r="H9604" s="43"/>
      <c r="I9604" s="43"/>
      <c r="J9604" s="43" t="s">
        <v>1975</v>
      </c>
      <c r="K9604" s="4"/>
    </row>
    <row r="9605" ht="25.5" customHeight="1">
      <c r="A9605" s="77" t="s">
        <v>1940</v>
      </c>
      <c r="B9605" s="78" t="s">
        <v>5536</v>
      </c>
      <c r="C9605" s="77" t="s">
        <v>104</v>
      </c>
      <c r="D9605" s="77" t="s">
        <v>5537</v>
      </c>
      <c r="E9605" s="81">
        <v>1.0</v>
      </c>
      <c r="F9605" s="80" t="s">
        <v>1978</v>
      </c>
      <c r="G9605" s="85" t="s">
        <v>2501</v>
      </c>
      <c r="H9605" s="41"/>
      <c r="I9605" s="42"/>
      <c r="J9605" s="86" t="s">
        <v>2501</v>
      </c>
      <c r="K9605" s="4"/>
    </row>
    <row r="9606" ht="19.5" customHeight="1">
      <c r="A9606" s="51"/>
      <c r="B9606" s="38"/>
      <c r="C9606" s="38"/>
      <c r="D9606" s="38"/>
      <c r="E9606" s="34"/>
      <c r="F9606" s="51" t="s">
        <v>2188</v>
      </c>
      <c r="G9606" s="38"/>
      <c r="H9606" s="38"/>
      <c r="I9606" s="34"/>
      <c r="J9606" s="49">
        <v>0.61</v>
      </c>
      <c r="K9606" s="4"/>
    </row>
    <row r="9607" ht="13.5" customHeight="1">
      <c r="A9607" s="64"/>
      <c r="B9607" s="64"/>
      <c r="C9607" s="64"/>
      <c r="D9607" s="64"/>
      <c r="E9607" s="64" t="s">
        <v>1935</v>
      </c>
      <c r="F9607" s="74">
        <v>0.0</v>
      </c>
      <c r="G9607" s="64" t="s">
        <v>1936</v>
      </c>
      <c r="H9607" s="74">
        <v>0.0</v>
      </c>
      <c r="I9607" s="64" t="s">
        <v>1937</v>
      </c>
      <c r="J9607" s="74">
        <v>0.0</v>
      </c>
      <c r="K9607" s="4"/>
    </row>
    <row r="9608" ht="13.5" customHeight="1">
      <c r="A9608" s="64"/>
      <c r="B9608" s="64"/>
      <c r="C9608" s="64"/>
      <c r="D9608" s="64"/>
      <c r="E9608" s="64" t="s">
        <v>1938</v>
      </c>
      <c r="F9608" s="74">
        <v>0.14</v>
      </c>
      <c r="G9608" s="64"/>
      <c r="H9608" s="75" t="s">
        <v>1939</v>
      </c>
      <c r="I9608" s="34"/>
      <c r="J9608" s="74">
        <v>0.75</v>
      </c>
      <c r="K9608" s="4"/>
    </row>
    <row r="9609" ht="0.75" customHeight="1">
      <c r="A9609" s="76"/>
      <c r="B9609" s="76"/>
      <c r="C9609" s="76"/>
      <c r="D9609" s="76"/>
      <c r="E9609" s="76"/>
      <c r="F9609" s="76"/>
      <c r="G9609" s="76"/>
      <c r="H9609" s="76"/>
      <c r="I9609" s="76"/>
      <c r="J9609" s="76"/>
      <c r="K9609" s="4"/>
    </row>
    <row r="9610" ht="18.0" customHeight="1">
      <c r="A9610" s="39"/>
      <c r="B9610" s="43" t="s">
        <v>83</v>
      </c>
      <c r="C9610" s="39" t="s">
        <v>84</v>
      </c>
      <c r="D9610" s="39" t="s">
        <v>24</v>
      </c>
      <c r="E9610" s="40" t="s">
        <v>1911</v>
      </c>
      <c r="F9610" s="42"/>
      <c r="G9610" s="54" t="s">
        <v>85</v>
      </c>
      <c r="H9610" s="43" t="s">
        <v>25</v>
      </c>
      <c r="I9610" s="43" t="s">
        <v>86</v>
      </c>
      <c r="J9610" s="43" t="s">
        <v>26</v>
      </c>
      <c r="K9610" s="4"/>
    </row>
    <row r="9611" ht="25.5" customHeight="1">
      <c r="A9611" s="56" t="s">
        <v>1913</v>
      </c>
      <c r="B9611" s="58" t="s">
        <v>4813</v>
      </c>
      <c r="C9611" s="56" t="s">
        <v>104</v>
      </c>
      <c r="D9611" s="56" t="s">
        <v>4814</v>
      </c>
      <c r="E9611" s="66" t="s">
        <v>2157</v>
      </c>
      <c r="F9611" s="42"/>
      <c r="G9611" s="57" t="s">
        <v>275</v>
      </c>
      <c r="H9611" s="67">
        <v>1.0</v>
      </c>
      <c r="I9611" s="59">
        <v>3.94</v>
      </c>
      <c r="J9611" s="59">
        <v>3.94</v>
      </c>
      <c r="K9611" s="4"/>
    </row>
    <row r="9612" ht="19.5" customHeight="1">
      <c r="A9612" s="51"/>
      <c r="B9612" s="38"/>
      <c r="C9612" s="38"/>
      <c r="D9612" s="38"/>
      <c r="E9612" s="34"/>
      <c r="F9612" s="51" t="s">
        <v>1968</v>
      </c>
      <c r="G9612" s="38"/>
      <c r="H9612" s="38"/>
      <c r="I9612" s="34"/>
      <c r="J9612" s="49">
        <v>0.0</v>
      </c>
      <c r="K9612" s="4"/>
    </row>
    <row r="9613" ht="19.5" customHeight="1">
      <c r="A9613" s="51"/>
      <c r="B9613" s="38"/>
      <c r="C9613" s="38"/>
      <c r="D9613" s="38"/>
      <c r="E9613" s="34"/>
      <c r="F9613" s="51" t="s">
        <v>1969</v>
      </c>
      <c r="G9613" s="38"/>
      <c r="H9613" s="38"/>
      <c r="I9613" s="34"/>
      <c r="J9613" s="49">
        <v>1.0</v>
      </c>
      <c r="K9613" s="4"/>
    </row>
    <row r="9614" ht="19.5" customHeight="1">
      <c r="A9614" s="51"/>
      <c r="B9614" s="38"/>
      <c r="C9614" s="38"/>
      <c r="D9614" s="38"/>
      <c r="E9614" s="34"/>
      <c r="F9614" s="51" t="s">
        <v>1970</v>
      </c>
      <c r="G9614" s="38"/>
      <c r="H9614" s="38"/>
      <c r="I9614" s="34"/>
      <c r="J9614" s="49">
        <v>0.0</v>
      </c>
      <c r="K9614" s="4"/>
    </row>
    <row r="9615" ht="19.5" customHeight="1">
      <c r="A9615" s="39" t="s">
        <v>1971</v>
      </c>
      <c r="B9615" s="43" t="s">
        <v>83</v>
      </c>
      <c r="C9615" s="39" t="s">
        <v>84</v>
      </c>
      <c r="D9615" s="39" t="s">
        <v>1972</v>
      </c>
      <c r="E9615" s="43" t="s">
        <v>1596</v>
      </c>
      <c r="F9615" s="43" t="s">
        <v>1973</v>
      </c>
      <c r="G9615" s="43" t="s">
        <v>1974</v>
      </c>
      <c r="H9615" s="43"/>
      <c r="I9615" s="43"/>
      <c r="J9615" s="43" t="s">
        <v>1975</v>
      </c>
      <c r="K9615" s="4"/>
    </row>
    <row r="9616" ht="51.75" customHeight="1">
      <c r="A9616" s="68" t="s">
        <v>1913</v>
      </c>
      <c r="B9616" s="69" t="s">
        <v>4818</v>
      </c>
      <c r="C9616" s="68" t="s">
        <v>104</v>
      </c>
      <c r="D9616" s="68" t="s">
        <v>4819</v>
      </c>
      <c r="E9616" s="72">
        <v>0.18345</v>
      </c>
      <c r="F9616" s="71" t="s">
        <v>2611</v>
      </c>
      <c r="G9616" s="83" t="s">
        <v>4820</v>
      </c>
      <c r="H9616" s="41"/>
      <c r="I9616" s="42"/>
      <c r="J9616" s="84" t="s">
        <v>5560</v>
      </c>
      <c r="K9616" s="4"/>
    </row>
    <row r="9617" ht="51.75" customHeight="1">
      <c r="A9617" s="68" t="s">
        <v>1913</v>
      </c>
      <c r="B9617" s="69" t="s">
        <v>4999</v>
      </c>
      <c r="C9617" s="68" t="s">
        <v>104</v>
      </c>
      <c r="D9617" s="68" t="s">
        <v>5000</v>
      </c>
      <c r="E9617" s="72">
        <v>0.13</v>
      </c>
      <c r="F9617" s="71" t="s">
        <v>275</v>
      </c>
      <c r="G9617" s="83" t="s">
        <v>4824</v>
      </c>
      <c r="H9617" s="41"/>
      <c r="I9617" s="42"/>
      <c r="J9617" s="84" t="s">
        <v>2855</v>
      </c>
      <c r="K9617" s="4"/>
    </row>
    <row r="9618" ht="39.0" customHeight="1">
      <c r="A9618" s="68" t="s">
        <v>1913</v>
      </c>
      <c r="B9618" s="69" t="s">
        <v>5009</v>
      </c>
      <c r="C9618" s="68" t="s">
        <v>104</v>
      </c>
      <c r="D9618" s="68" t="s">
        <v>5010</v>
      </c>
      <c r="E9618" s="72">
        <v>0.115</v>
      </c>
      <c r="F9618" s="71" t="s">
        <v>275</v>
      </c>
      <c r="G9618" s="83" t="s">
        <v>5011</v>
      </c>
      <c r="H9618" s="41"/>
      <c r="I9618" s="42"/>
      <c r="J9618" s="84" t="s">
        <v>2688</v>
      </c>
      <c r="K9618" s="4"/>
    </row>
    <row r="9619" ht="19.5" customHeight="1">
      <c r="A9619" s="51"/>
      <c r="B9619" s="38"/>
      <c r="C9619" s="38"/>
      <c r="D9619" s="38"/>
      <c r="E9619" s="34"/>
      <c r="F9619" s="51" t="s">
        <v>1985</v>
      </c>
      <c r="G9619" s="38"/>
      <c r="H9619" s="38"/>
      <c r="I9619" s="34"/>
      <c r="J9619" s="49">
        <v>3.9392</v>
      </c>
      <c r="K9619" s="4"/>
    </row>
    <row r="9620" ht="13.5" customHeight="1">
      <c r="A9620" s="64"/>
      <c r="B9620" s="64"/>
      <c r="C9620" s="64"/>
      <c r="D9620" s="64"/>
      <c r="E9620" s="64" t="s">
        <v>1935</v>
      </c>
      <c r="F9620" s="74">
        <v>0.0</v>
      </c>
      <c r="G9620" s="64" t="s">
        <v>1936</v>
      </c>
      <c r="H9620" s="74">
        <v>1.51</v>
      </c>
      <c r="I9620" s="64" t="s">
        <v>1937</v>
      </c>
      <c r="J9620" s="74">
        <v>1.5083114426052204</v>
      </c>
      <c r="K9620" s="4"/>
    </row>
    <row r="9621" ht="13.5" customHeight="1">
      <c r="A9621" s="64"/>
      <c r="B9621" s="64"/>
      <c r="C9621" s="64"/>
      <c r="D9621" s="64"/>
      <c r="E9621" s="64" t="s">
        <v>1938</v>
      </c>
      <c r="F9621" s="74">
        <v>0.92</v>
      </c>
      <c r="G9621" s="64"/>
      <c r="H9621" s="75" t="s">
        <v>1939</v>
      </c>
      <c r="I9621" s="34"/>
      <c r="J9621" s="74">
        <v>4.86</v>
      </c>
      <c r="K9621" s="4"/>
    </row>
    <row r="9622" ht="0.75" customHeight="1">
      <c r="A9622" s="76"/>
      <c r="B9622" s="76"/>
      <c r="C9622" s="76"/>
      <c r="D9622" s="76"/>
      <c r="E9622" s="76"/>
      <c r="F9622" s="76"/>
      <c r="G9622" s="76"/>
      <c r="H9622" s="76"/>
      <c r="I9622" s="76"/>
      <c r="J9622" s="76"/>
      <c r="K9622" s="4"/>
    </row>
    <row r="9623" ht="18.0" customHeight="1">
      <c r="A9623" s="39"/>
      <c r="B9623" s="43" t="s">
        <v>83</v>
      </c>
      <c r="C9623" s="39" t="s">
        <v>84</v>
      </c>
      <c r="D9623" s="39" t="s">
        <v>24</v>
      </c>
      <c r="E9623" s="40" t="s">
        <v>1911</v>
      </c>
      <c r="F9623" s="42"/>
      <c r="G9623" s="54" t="s">
        <v>85</v>
      </c>
      <c r="H9623" s="43" t="s">
        <v>25</v>
      </c>
      <c r="I9623" s="43" t="s">
        <v>86</v>
      </c>
      <c r="J9623" s="43" t="s">
        <v>26</v>
      </c>
      <c r="K9623" s="4"/>
    </row>
    <row r="9624" ht="25.5" customHeight="1">
      <c r="A9624" s="56" t="s">
        <v>1913</v>
      </c>
      <c r="B9624" s="58" t="s">
        <v>2719</v>
      </c>
      <c r="C9624" s="56" t="s">
        <v>265</v>
      </c>
      <c r="D9624" s="56" t="s">
        <v>2720</v>
      </c>
      <c r="E9624" s="66" t="s">
        <v>2721</v>
      </c>
      <c r="F9624" s="42"/>
      <c r="G9624" s="57" t="s">
        <v>106</v>
      </c>
      <c r="H9624" s="67">
        <v>1.0</v>
      </c>
      <c r="I9624" s="59">
        <v>148.57</v>
      </c>
      <c r="J9624" s="59">
        <v>148.57</v>
      </c>
      <c r="K9624" s="4"/>
    </row>
    <row r="9625" ht="15.0" customHeight="1">
      <c r="A9625" s="39" t="s">
        <v>23</v>
      </c>
      <c r="B9625" s="43" t="s">
        <v>83</v>
      </c>
      <c r="C9625" s="39" t="s">
        <v>84</v>
      </c>
      <c r="D9625" s="39" t="s">
        <v>24</v>
      </c>
      <c r="E9625" s="40" t="s">
        <v>1911</v>
      </c>
      <c r="F9625" s="42"/>
      <c r="G9625" s="54" t="s">
        <v>85</v>
      </c>
      <c r="H9625" s="43" t="s">
        <v>25</v>
      </c>
      <c r="I9625" s="43" t="s">
        <v>86</v>
      </c>
      <c r="J9625" s="43" t="s">
        <v>26</v>
      </c>
      <c r="K9625" s="4"/>
    </row>
    <row r="9626" ht="25.5" customHeight="1">
      <c r="A9626" s="77" t="s">
        <v>1940</v>
      </c>
      <c r="B9626" s="78" t="s">
        <v>5561</v>
      </c>
      <c r="C9626" s="77" t="s">
        <v>265</v>
      </c>
      <c r="D9626" s="77" t="s">
        <v>5562</v>
      </c>
      <c r="E9626" s="79" t="s">
        <v>1943</v>
      </c>
      <c r="F9626" s="42"/>
      <c r="G9626" s="80" t="s">
        <v>106</v>
      </c>
      <c r="H9626" s="81">
        <v>1.0</v>
      </c>
      <c r="I9626" s="82" t="s">
        <v>5563</v>
      </c>
      <c r="J9626" s="86" t="s">
        <v>5563</v>
      </c>
      <c r="K9626" s="4"/>
    </row>
    <row r="9627" ht="24.0" customHeight="1">
      <c r="A9627" s="68" t="s">
        <v>1913</v>
      </c>
      <c r="B9627" s="69" t="s">
        <v>2330</v>
      </c>
      <c r="C9627" s="68" t="s">
        <v>265</v>
      </c>
      <c r="D9627" s="68" t="s">
        <v>2331</v>
      </c>
      <c r="E9627" s="70" t="s">
        <v>2332</v>
      </c>
      <c r="F9627" s="42"/>
      <c r="G9627" s="71" t="s">
        <v>2070</v>
      </c>
      <c r="H9627" s="72">
        <v>2.25</v>
      </c>
      <c r="I9627" s="73" t="s">
        <v>2333</v>
      </c>
      <c r="J9627" s="84" t="s">
        <v>5564</v>
      </c>
      <c r="K9627" s="4"/>
    </row>
    <row r="9628" ht="24.0" customHeight="1">
      <c r="A9628" s="77" t="s">
        <v>1940</v>
      </c>
      <c r="B9628" s="78" t="s">
        <v>2339</v>
      </c>
      <c r="C9628" s="77" t="s">
        <v>265</v>
      </c>
      <c r="D9628" s="77" t="s">
        <v>2340</v>
      </c>
      <c r="E9628" s="79" t="s">
        <v>1948</v>
      </c>
      <c r="F9628" s="42"/>
      <c r="G9628" s="80" t="s">
        <v>2070</v>
      </c>
      <c r="H9628" s="81">
        <v>2.25</v>
      </c>
      <c r="I9628" s="82" t="s">
        <v>2341</v>
      </c>
      <c r="J9628" s="86" t="s">
        <v>5565</v>
      </c>
      <c r="K9628" s="4"/>
    </row>
    <row r="9629" ht="24.0" customHeight="1">
      <c r="A9629" s="68" t="s">
        <v>1913</v>
      </c>
      <c r="B9629" s="69" t="s">
        <v>2343</v>
      </c>
      <c r="C9629" s="68" t="s">
        <v>265</v>
      </c>
      <c r="D9629" s="68" t="s">
        <v>2344</v>
      </c>
      <c r="E9629" s="70" t="s">
        <v>2332</v>
      </c>
      <c r="F9629" s="42"/>
      <c r="G9629" s="71" t="s">
        <v>2070</v>
      </c>
      <c r="H9629" s="72">
        <v>2.25</v>
      </c>
      <c r="I9629" s="73" t="s">
        <v>2345</v>
      </c>
      <c r="J9629" s="84" t="s">
        <v>5566</v>
      </c>
      <c r="K9629" s="4"/>
    </row>
    <row r="9630" ht="24.0" customHeight="1">
      <c r="A9630" s="77" t="s">
        <v>1940</v>
      </c>
      <c r="B9630" s="78" t="s">
        <v>3329</v>
      </c>
      <c r="C9630" s="77" t="s">
        <v>265</v>
      </c>
      <c r="D9630" s="77" t="s">
        <v>3330</v>
      </c>
      <c r="E9630" s="79" t="s">
        <v>1948</v>
      </c>
      <c r="F9630" s="42"/>
      <c r="G9630" s="80" t="s">
        <v>2070</v>
      </c>
      <c r="H9630" s="81">
        <v>2.25</v>
      </c>
      <c r="I9630" s="82" t="s">
        <v>3331</v>
      </c>
      <c r="J9630" s="86" t="s">
        <v>5567</v>
      </c>
      <c r="K9630" s="4"/>
    </row>
    <row r="9631" ht="39.75" customHeight="1">
      <c r="A9631" s="87" t="s">
        <v>2347</v>
      </c>
      <c r="B9631" s="41"/>
      <c r="C9631" s="41"/>
      <c r="D9631" s="41"/>
      <c r="E9631" s="41"/>
      <c r="F9631" s="41"/>
      <c r="G9631" s="41"/>
      <c r="H9631" s="41"/>
      <c r="I9631" s="41"/>
      <c r="J9631" s="42"/>
      <c r="K9631" s="4"/>
    </row>
    <row r="9632" ht="15.0" customHeight="1">
      <c r="A9632" s="39" t="s">
        <v>23</v>
      </c>
      <c r="B9632" s="43" t="s">
        <v>83</v>
      </c>
      <c r="C9632" s="39" t="s">
        <v>84</v>
      </c>
      <c r="D9632" s="39" t="s">
        <v>24</v>
      </c>
      <c r="E9632" s="40" t="s">
        <v>1911</v>
      </c>
      <c r="F9632" s="42"/>
      <c r="G9632" s="54" t="s">
        <v>85</v>
      </c>
      <c r="H9632" s="43" t="s">
        <v>25</v>
      </c>
      <c r="I9632" s="43" t="s">
        <v>86</v>
      </c>
      <c r="J9632" s="43" t="s">
        <v>26</v>
      </c>
      <c r="K9632" s="4"/>
    </row>
    <row r="9633" ht="25.5" customHeight="1">
      <c r="A9633" s="77" t="s">
        <v>1940</v>
      </c>
      <c r="B9633" s="78" t="s">
        <v>5561</v>
      </c>
      <c r="C9633" s="77" t="s">
        <v>265</v>
      </c>
      <c r="D9633" s="77" t="s">
        <v>5562</v>
      </c>
      <c r="E9633" s="79" t="s">
        <v>1943</v>
      </c>
      <c r="F9633" s="42"/>
      <c r="G9633" s="80" t="s">
        <v>106</v>
      </c>
      <c r="H9633" s="81">
        <v>1.0</v>
      </c>
      <c r="I9633" s="82" t="s">
        <v>5563</v>
      </c>
      <c r="J9633" s="86" t="s">
        <v>5563</v>
      </c>
      <c r="K9633" s="4"/>
    </row>
    <row r="9634" ht="24.0" customHeight="1">
      <c r="A9634" s="77" t="s">
        <v>1940</v>
      </c>
      <c r="B9634" s="78" t="s">
        <v>2348</v>
      </c>
      <c r="C9634" s="77" t="s">
        <v>265</v>
      </c>
      <c r="D9634" s="77" t="s">
        <v>2349</v>
      </c>
      <c r="E9634" s="79" t="s">
        <v>1943</v>
      </c>
      <c r="F9634" s="42"/>
      <c r="G9634" s="80" t="s">
        <v>106</v>
      </c>
      <c r="H9634" s="81">
        <v>2.25E-4</v>
      </c>
      <c r="I9634" s="82" t="s">
        <v>2350</v>
      </c>
      <c r="J9634" s="86" t="s">
        <v>2351</v>
      </c>
      <c r="K9634" s="4"/>
    </row>
    <row r="9635" ht="25.5" customHeight="1">
      <c r="A9635" s="77" t="s">
        <v>1940</v>
      </c>
      <c r="B9635" s="78" t="s">
        <v>2352</v>
      </c>
      <c r="C9635" s="77" t="s">
        <v>265</v>
      </c>
      <c r="D9635" s="77" t="s">
        <v>2353</v>
      </c>
      <c r="E9635" s="79" t="s">
        <v>1960</v>
      </c>
      <c r="F9635" s="42"/>
      <c r="G9635" s="80" t="s">
        <v>106</v>
      </c>
      <c r="H9635" s="81">
        <v>2.25E-4</v>
      </c>
      <c r="I9635" s="82" t="s">
        <v>2354</v>
      </c>
      <c r="J9635" s="86" t="s">
        <v>2689</v>
      </c>
      <c r="K9635" s="4"/>
    </row>
    <row r="9636" ht="24.0" customHeight="1">
      <c r="A9636" s="77" t="s">
        <v>1940</v>
      </c>
      <c r="B9636" s="78" t="s">
        <v>2355</v>
      </c>
      <c r="C9636" s="77" t="s">
        <v>122</v>
      </c>
      <c r="D9636" s="77" t="s">
        <v>2356</v>
      </c>
      <c r="E9636" s="79" t="s">
        <v>1943</v>
      </c>
      <c r="F9636" s="42"/>
      <c r="G9636" s="80" t="s">
        <v>2357</v>
      </c>
      <c r="H9636" s="81">
        <v>0.01035</v>
      </c>
      <c r="I9636" s="82" t="s">
        <v>2358</v>
      </c>
      <c r="J9636" s="86" t="s">
        <v>2178</v>
      </c>
      <c r="K9636" s="4"/>
    </row>
    <row r="9637" ht="24.0" customHeight="1">
      <c r="A9637" s="77" t="s">
        <v>1940</v>
      </c>
      <c r="B9637" s="78" t="s">
        <v>2360</v>
      </c>
      <c r="C9637" s="77" t="s">
        <v>265</v>
      </c>
      <c r="D9637" s="77" t="s">
        <v>2361</v>
      </c>
      <c r="E9637" s="79" t="s">
        <v>1943</v>
      </c>
      <c r="F9637" s="42"/>
      <c r="G9637" s="80" t="s">
        <v>106</v>
      </c>
      <c r="H9637" s="81">
        <v>0.02025</v>
      </c>
      <c r="I9637" s="82" t="s">
        <v>2362</v>
      </c>
      <c r="J9637" s="86" t="s">
        <v>5568</v>
      </c>
      <c r="K9637" s="4"/>
    </row>
    <row r="9638" ht="25.5" customHeight="1">
      <c r="A9638" s="77" t="s">
        <v>1940</v>
      </c>
      <c r="B9638" s="78" t="s">
        <v>2364</v>
      </c>
      <c r="C9638" s="77" t="s">
        <v>122</v>
      </c>
      <c r="D9638" s="77" t="s">
        <v>2365</v>
      </c>
      <c r="E9638" s="79" t="s">
        <v>1943</v>
      </c>
      <c r="F9638" s="42"/>
      <c r="G9638" s="80" t="s">
        <v>2357</v>
      </c>
      <c r="H9638" s="81">
        <v>0.003375</v>
      </c>
      <c r="I9638" s="82" t="s">
        <v>2366</v>
      </c>
      <c r="J9638" s="86" t="s">
        <v>2391</v>
      </c>
      <c r="K9638" s="4"/>
    </row>
    <row r="9639" ht="24.0" customHeight="1">
      <c r="A9639" s="77" t="s">
        <v>1940</v>
      </c>
      <c r="B9639" s="78" t="s">
        <v>2368</v>
      </c>
      <c r="C9639" s="77" t="s">
        <v>265</v>
      </c>
      <c r="D9639" s="77" t="s">
        <v>2369</v>
      </c>
      <c r="E9639" s="79" t="s">
        <v>1943</v>
      </c>
      <c r="F9639" s="42"/>
      <c r="G9639" s="80" t="s">
        <v>2370</v>
      </c>
      <c r="H9639" s="81">
        <v>0.003375</v>
      </c>
      <c r="I9639" s="82" t="s">
        <v>2371</v>
      </c>
      <c r="J9639" s="86" t="s">
        <v>2395</v>
      </c>
      <c r="K9639" s="4"/>
    </row>
    <row r="9640" ht="25.5" customHeight="1">
      <c r="A9640" s="77" t="s">
        <v>1940</v>
      </c>
      <c r="B9640" s="78" t="s">
        <v>2372</v>
      </c>
      <c r="C9640" s="77" t="s">
        <v>122</v>
      </c>
      <c r="D9640" s="77" t="s">
        <v>2373</v>
      </c>
      <c r="E9640" s="79" t="s">
        <v>1943</v>
      </c>
      <c r="F9640" s="42"/>
      <c r="G9640" s="80" t="s">
        <v>98</v>
      </c>
      <c r="H9640" s="81">
        <v>9.0E-4</v>
      </c>
      <c r="I9640" s="82" t="s">
        <v>2374</v>
      </c>
      <c r="J9640" s="86" t="s">
        <v>2359</v>
      </c>
      <c r="K9640" s="4"/>
    </row>
    <row r="9641" ht="24.0" customHeight="1">
      <c r="A9641" s="77" t="s">
        <v>1940</v>
      </c>
      <c r="B9641" s="78" t="s">
        <v>2375</v>
      </c>
      <c r="C9641" s="77" t="s">
        <v>265</v>
      </c>
      <c r="D9641" s="77" t="s">
        <v>2376</v>
      </c>
      <c r="E9641" s="79" t="s">
        <v>1960</v>
      </c>
      <c r="F9641" s="42"/>
      <c r="G9641" s="80" t="s">
        <v>106</v>
      </c>
      <c r="H9641" s="81">
        <v>2.25E-4</v>
      </c>
      <c r="I9641" s="82" t="s">
        <v>2377</v>
      </c>
      <c r="J9641" s="86" t="s">
        <v>2334</v>
      </c>
      <c r="K9641" s="4"/>
    </row>
    <row r="9642" ht="24.0" customHeight="1">
      <c r="A9642" s="77" t="s">
        <v>1940</v>
      </c>
      <c r="B9642" s="78" t="s">
        <v>2378</v>
      </c>
      <c r="C9642" s="77" t="s">
        <v>265</v>
      </c>
      <c r="D9642" s="77" t="s">
        <v>2379</v>
      </c>
      <c r="E9642" s="79" t="s">
        <v>1943</v>
      </c>
      <c r="F9642" s="42"/>
      <c r="G9642" s="80" t="s">
        <v>106</v>
      </c>
      <c r="H9642" s="81">
        <v>0.00675</v>
      </c>
      <c r="I9642" s="82" t="s">
        <v>2380</v>
      </c>
      <c r="J9642" s="86" t="s">
        <v>1846</v>
      </c>
      <c r="K9642" s="4"/>
    </row>
    <row r="9643" ht="24.0" customHeight="1">
      <c r="A9643" s="77" t="s">
        <v>1940</v>
      </c>
      <c r="B9643" s="78" t="s">
        <v>2382</v>
      </c>
      <c r="C9643" s="77" t="s">
        <v>265</v>
      </c>
      <c r="D9643" s="77" t="s">
        <v>2383</v>
      </c>
      <c r="E9643" s="79" t="s">
        <v>1943</v>
      </c>
      <c r="F9643" s="42"/>
      <c r="G9643" s="80" t="s">
        <v>106</v>
      </c>
      <c r="H9643" s="81">
        <v>4.5E-4</v>
      </c>
      <c r="I9643" s="82" t="s">
        <v>2384</v>
      </c>
      <c r="J9643" s="86" t="s">
        <v>2359</v>
      </c>
      <c r="K9643" s="4"/>
    </row>
    <row r="9644" ht="24.0" customHeight="1">
      <c r="A9644" s="77" t="s">
        <v>1940</v>
      </c>
      <c r="B9644" s="78" t="s">
        <v>2385</v>
      </c>
      <c r="C9644" s="77" t="s">
        <v>265</v>
      </c>
      <c r="D9644" s="77" t="s">
        <v>2386</v>
      </c>
      <c r="E9644" s="79" t="s">
        <v>1943</v>
      </c>
      <c r="F9644" s="42"/>
      <c r="G9644" s="80" t="s">
        <v>106</v>
      </c>
      <c r="H9644" s="81">
        <v>4.5E-4</v>
      </c>
      <c r="I9644" s="82" t="s">
        <v>2387</v>
      </c>
      <c r="J9644" s="86" t="s">
        <v>2351</v>
      </c>
      <c r="K9644" s="4"/>
    </row>
    <row r="9645" ht="24.0" customHeight="1">
      <c r="A9645" s="77" t="s">
        <v>1940</v>
      </c>
      <c r="B9645" s="78" t="s">
        <v>2388</v>
      </c>
      <c r="C9645" s="77" t="s">
        <v>265</v>
      </c>
      <c r="D9645" s="77" t="s">
        <v>2389</v>
      </c>
      <c r="E9645" s="79" t="s">
        <v>1943</v>
      </c>
      <c r="F9645" s="42"/>
      <c r="G9645" s="80" t="s">
        <v>106</v>
      </c>
      <c r="H9645" s="81">
        <v>0.358875</v>
      </c>
      <c r="I9645" s="82" t="s">
        <v>2390</v>
      </c>
      <c r="J9645" s="86" t="s">
        <v>5569</v>
      </c>
      <c r="K9645" s="4"/>
    </row>
    <row r="9646" ht="24.0" customHeight="1">
      <c r="A9646" s="77" t="s">
        <v>1940</v>
      </c>
      <c r="B9646" s="78" t="s">
        <v>2392</v>
      </c>
      <c r="C9646" s="77" t="s">
        <v>265</v>
      </c>
      <c r="D9646" s="77" t="s">
        <v>2393</v>
      </c>
      <c r="E9646" s="79" t="s">
        <v>1943</v>
      </c>
      <c r="F9646" s="42"/>
      <c r="G9646" s="80" t="s">
        <v>106</v>
      </c>
      <c r="H9646" s="81">
        <v>0.0081</v>
      </c>
      <c r="I9646" s="82" t="s">
        <v>2394</v>
      </c>
      <c r="J9646" s="86" t="s">
        <v>2438</v>
      </c>
      <c r="K9646" s="4"/>
    </row>
    <row r="9647" ht="24.0" customHeight="1">
      <c r="A9647" s="77" t="s">
        <v>1940</v>
      </c>
      <c r="B9647" s="78" t="s">
        <v>2396</v>
      </c>
      <c r="C9647" s="77" t="s">
        <v>265</v>
      </c>
      <c r="D9647" s="77" t="s">
        <v>2397</v>
      </c>
      <c r="E9647" s="79" t="s">
        <v>1943</v>
      </c>
      <c r="F9647" s="42"/>
      <c r="G9647" s="80" t="s">
        <v>106</v>
      </c>
      <c r="H9647" s="81">
        <v>0.4581</v>
      </c>
      <c r="I9647" s="82" t="s">
        <v>2398</v>
      </c>
      <c r="J9647" s="86" t="s">
        <v>5570</v>
      </c>
      <c r="K9647" s="4"/>
    </row>
    <row r="9648" ht="24.0" customHeight="1">
      <c r="A9648" s="77" t="s">
        <v>1940</v>
      </c>
      <c r="B9648" s="78" t="s">
        <v>2400</v>
      </c>
      <c r="C9648" s="77" t="s">
        <v>265</v>
      </c>
      <c r="D9648" s="77" t="s">
        <v>2401</v>
      </c>
      <c r="E9648" s="79" t="s">
        <v>1972</v>
      </c>
      <c r="F9648" s="42"/>
      <c r="G9648" s="80" t="s">
        <v>2402</v>
      </c>
      <c r="H9648" s="81">
        <v>0.0018</v>
      </c>
      <c r="I9648" s="82" t="s">
        <v>2403</v>
      </c>
      <c r="J9648" s="86" t="s">
        <v>5571</v>
      </c>
      <c r="K9648" s="4"/>
    </row>
    <row r="9649" ht="25.5" customHeight="1">
      <c r="A9649" s="77" t="s">
        <v>1940</v>
      </c>
      <c r="B9649" s="78" t="s">
        <v>2404</v>
      </c>
      <c r="C9649" s="77" t="s">
        <v>265</v>
      </c>
      <c r="D9649" s="77" t="s">
        <v>2405</v>
      </c>
      <c r="E9649" s="79" t="s">
        <v>1972</v>
      </c>
      <c r="F9649" s="42"/>
      <c r="G9649" s="80" t="s">
        <v>106</v>
      </c>
      <c r="H9649" s="81">
        <v>0.4581</v>
      </c>
      <c r="I9649" s="82" t="s">
        <v>2406</v>
      </c>
      <c r="J9649" s="86" t="s">
        <v>2949</v>
      </c>
      <c r="K9649" s="4"/>
    </row>
    <row r="9650" ht="24.0" customHeight="1">
      <c r="A9650" s="77" t="s">
        <v>1940</v>
      </c>
      <c r="B9650" s="78" t="s">
        <v>2407</v>
      </c>
      <c r="C9650" s="77" t="s">
        <v>265</v>
      </c>
      <c r="D9650" s="77" t="s">
        <v>2408</v>
      </c>
      <c r="E9650" s="79" t="s">
        <v>1943</v>
      </c>
      <c r="F9650" s="42"/>
      <c r="G9650" s="80" t="s">
        <v>106</v>
      </c>
      <c r="H9650" s="81">
        <v>0.02025</v>
      </c>
      <c r="I9650" s="82" t="s">
        <v>2186</v>
      </c>
      <c r="J9650" s="86" t="s">
        <v>3041</v>
      </c>
      <c r="K9650" s="4"/>
    </row>
    <row r="9651" ht="25.5" customHeight="1">
      <c r="A9651" s="77" t="s">
        <v>1940</v>
      </c>
      <c r="B9651" s="78" t="s">
        <v>2409</v>
      </c>
      <c r="C9651" s="77" t="s">
        <v>265</v>
      </c>
      <c r="D9651" s="77" t="s">
        <v>2410</v>
      </c>
      <c r="E9651" s="79" t="s">
        <v>1943</v>
      </c>
      <c r="F9651" s="42"/>
      <c r="G9651" s="80" t="s">
        <v>106</v>
      </c>
      <c r="H9651" s="81">
        <v>0.0027</v>
      </c>
      <c r="I9651" s="82" t="s">
        <v>2411</v>
      </c>
      <c r="J9651" s="86" t="s">
        <v>2415</v>
      </c>
      <c r="K9651" s="4"/>
    </row>
    <row r="9652" ht="24.0" customHeight="1">
      <c r="A9652" s="77" t="s">
        <v>1940</v>
      </c>
      <c r="B9652" s="78" t="s">
        <v>2412</v>
      </c>
      <c r="C9652" s="77" t="s">
        <v>265</v>
      </c>
      <c r="D9652" s="77" t="s">
        <v>2413</v>
      </c>
      <c r="E9652" s="79" t="s">
        <v>1972</v>
      </c>
      <c r="F9652" s="42"/>
      <c r="G9652" s="80" t="s">
        <v>106</v>
      </c>
      <c r="H9652" s="81">
        <v>0.02025</v>
      </c>
      <c r="I9652" s="82" t="s">
        <v>2414</v>
      </c>
      <c r="J9652" s="86" t="s">
        <v>2439</v>
      </c>
      <c r="K9652" s="4"/>
    </row>
    <row r="9653" ht="24.0" customHeight="1">
      <c r="A9653" s="77" t="s">
        <v>1940</v>
      </c>
      <c r="B9653" s="78" t="s">
        <v>2416</v>
      </c>
      <c r="C9653" s="77" t="s">
        <v>265</v>
      </c>
      <c r="D9653" s="77" t="s">
        <v>2417</v>
      </c>
      <c r="E9653" s="79" t="s">
        <v>1943</v>
      </c>
      <c r="F9653" s="42"/>
      <c r="G9653" s="80" t="s">
        <v>106</v>
      </c>
      <c r="H9653" s="81">
        <v>4.5E-4</v>
      </c>
      <c r="I9653" s="82" t="s">
        <v>2418</v>
      </c>
      <c r="J9653" s="86" t="s">
        <v>2395</v>
      </c>
      <c r="K9653" s="4"/>
    </row>
    <row r="9654" ht="24.0" customHeight="1">
      <c r="A9654" s="77" t="s">
        <v>1940</v>
      </c>
      <c r="B9654" s="78" t="s">
        <v>2339</v>
      </c>
      <c r="C9654" s="77" t="s">
        <v>265</v>
      </c>
      <c r="D9654" s="77" t="s">
        <v>2340</v>
      </c>
      <c r="E9654" s="79" t="s">
        <v>1948</v>
      </c>
      <c r="F9654" s="42"/>
      <c r="G9654" s="80" t="s">
        <v>2070</v>
      </c>
      <c r="H9654" s="81">
        <v>2.25</v>
      </c>
      <c r="I9654" s="82" t="s">
        <v>2341</v>
      </c>
      <c r="J9654" s="86" t="s">
        <v>5565</v>
      </c>
      <c r="K9654" s="4"/>
    </row>
    <row r="9655" ht="24.0" customHeight="1">
      <c r="A9655" s="77" t="s">
        <v>1940</v>
      </c>
      <c r="B9655" s="78" t="s">
        <v>2419</v>
      </c>
      <c r="C9655" s="77" t="s">
        <v>265</v>
      </c>
      <c r="D9655" s="77" t="s">
        <v>2420</v>
      </c>
      <c r="E9655" s="79" t="s">
        <v>1943</v>
      </c>
      <c r="F9655" s="42"/>
      <c r="G9655" s="80" t="s">
        <v>106</v>
      </c>
      <c r="H9655" s="81">
        <v>2.25E-4</v>
      </c>
      <c r="I9655" s="82" t="s">
        <v>2421</v>
      </c>
      <c r="J9655" s="86" t="s">
        <v>2351</v>
      </c>
      <c r="K9655" s="4"/>
    </row>
    <row r="9656" ht="25.5" customHeight="1">
      <c r="A9656" s="77" t="s">
        <v>1940</v>
      </c>
      <c r="B9656" s="78" t="s">
        <v>2422</v>
      </c>
      <c r="C9656" s="77" t="s">
        <v>265</v>
      </c>
      <c r="D9656" s="77" t="s">
        <v>2423</v>
      </c>
      <c r="E9656" s="79" t="s">
        <v>1943</v>
      </c>
      <c r="F9656" s="42"/>
      <c r="G9656" s="80" t="s">
        <v>106</v>
      </c>
      <c r="H9656" s="81">
        <v>4.5E-4</v>
      </c>
      <c r="I9656" s="82" t="s">
        <v>2424</v>
      </c>
      <c r="J9656" s="86" t="s">
        <v>2498</v>
      </c>
      <c r="K9656" s="4"/>
    </row>
    <row r="9657" ht="24.0" customHeight="1">
      <c r="A9657" s="77" t="s">
        <v>1940</v>
      </c>
      <c r="B9657" s="78" t="s">
        <v>2425</v>
      </c>
      <c r="C9657" s="77" t="s">
        <v>265</v>
      </c>
      <c r="D9657" s="77" t="s">
        <v>2426</v>
      </c>
      <c r="E9657" s="79" t="s">
        <v>1943</v>
      </c>
      <c r="F9657" s="42"/>
      <c r="G9657" s="80" t="s">
        <v>106</v>
      </c>
      <c r="H9657" s="81">
        <v>4.5E-4</v>
      </c>
      <c r="I9657" s="82" t="s">
        <v>2427</v>
      </c>
      <c r="J9657" s="86" t="s">
        <v>2359</v>
      </c>
      <c r="K9657" s="4"/>
    </row>
    <row r="9658" ht="24.0" customHeight="1">
      <c r="A9658" s="77" t="s">
        <v>1940</v>
      </c>
      <c r="B9658" s="78" t="s">
        <v>2428</v>
      </c>
      <c r="C9658" s="77" t="s">
        <v>265</v>
      </c>
      <c r="D9658" s="77" t="s">
        <v>2429</v>
      </c>
      <c r="E9658" s="79" t="s">
        <v>1943</v>
      </c>
      <c r="F9658" s="42"/>
      <c r="G9658" s="80" t="s">
        <v>106</v>
      </c>
      <c r="H9658" s="81">
        <v>6.75E-4</v>
      </c>
      <c r="I9658" s="82" t="s">
        <v>2430</v>
      </c>
      <c r="J9658" s="86" t="s">
        <v>2359</v>
      </c>
      <c r="K9658" s="4"/>
    </row>
    <row r="9659" ht="24.0" customHeight="1">
      <c r="A9659" s="77" t="s">
        <v>1940</v>
      </c>
      <c r="B9659" s="78" t="s">
        <v>3329</v>
      </c>
      <c r="C9659" s="77" t="s">
        <v>265</v>
      </c>
      <c r="D9659" s="77" t="s">
        <v>3330</v>
      </c>
      <c r="E9659" s="79" t="s">
        <v>1948</v>
      </c>
      <c r="F9659" s="42"/>
      <c r="G9659" s="80" t="s">
        <v>2070</v>
      </c>
      <c r="H9659" s="81">
        <v>2.25</v>
      </c>
      <c r="I9659" s="82" t="s">
        <v>3331</v>
      </c>
      <c r="J9659" s="86" t="s">
        <v>5567</v>
      </c>
      <c r="K9659" s="4"/>
    </row>
    <row r="9660" ht="13.5" customHeight="1">
      <c r="A9660" s="64"/>
      <c r="B9660" s="64"/>
      <c r="C9660" s="64"/>
      <c r="D9660" s="64"/>
      <c r="E9660" s="64" t="s">
        <v>1935</v>
      </c>
      <c r="F9660" s="74">
        <v>37.96</v>
      </c>
      <c r="G9660" s="64" t="s">
        <v>1936</v>
      </c>
      <c r="H9660" s="74">
        <v>40.83</v>
      </c>
      <c r="I9660" s="64" t="s">
        <v>1937</v>
      </c>
      <c r="J9660" s="74">
        <v>78.79</v>
      </c>
      <c r="K9660" s="4"/>
    </row>
    <row r="9661" ht="13.5" customHeight="1">
      <c r="A9661" s="64"/>
      <c r="B9661" s="64"/>
      <c r="C9661" s="64"/>
      <c r="D9661" s="64"/>
      <c r="E9661" s="64" t="s">
        <v>1938</v>
      </c>
      <c r="F9661" s="74">
        <v>34.97</v>
      </c>
      <c r="G9661" s="64"/>
      <c r="H9661" s="75" t="s">
        <v>1939</v>
      </c>
      <c r="I9661" s="34"/>
      <c r="J9661" s="74">
        <v>183.54</v>
      </c>
      <c r="K9661" s="4"/>
    </row>
    <row r="9662" ht="0.75" customHeight="1">
      <c r="A9662" s="76"/>
      <c r="B9662" s="76"/>
      <c r="C9662" s="76"/>
      <c r="D9662" s="76"/>
      <c r="E9662" s="76"/>
      <c r="F9662" s="76"/>
      <c r="G9662" s="76"/>
      <c r="H9662" s="76"/>
      <c r="I9662" s="76"/>
      <c r="J9662" s="76"/>
      <c r="K9662" s="4"/>
    </row>
    <row r="9663" ht="18.0" customHeight="1">
      <c r="A9663" s="39"/>
      <c r="B9663" s="43" t="s">
        <v>83</v>
      </c>
      <c r="C9663" s="39" t="s">
        <v>84</v>
      </c>
      <c r="D9663" s="39" t="s">
        <v>24</v>
      </c>
      <c r="E9663" s="40" t="s">
        <v>1911</v>
      </c>
      <c r="F9663" s="42"/>
      <c r="G9663" s="54" t="s">
        <v>85</v>
      </c>
      <c r="H9663" s="43" t="s">
        <v>25</v>
      </c>
      <c r="I9663" s="43" t="s">
        <v>86</v>
      </c>
      <c r="J9663" s="43" t="s">
        <v>26</v>
      </c>
      <c r="K9663" s="4"/>
    </row>
    <row r="9664" ht="39.0" customHeight="1">
      <c r="A9664" s="56" t="s">
        <v>1913</v>
      </c>
      <c r="B9664" s="58" t="s">
        <v>2714</v>
      </c>
      <c r="C9664" s="56" t="s">
        <v>265</v>
      </c>
      <c r="D9664" s="56" t="s">
        <v>2715</v>
      </c>
      <c r="E9664" s="66" t="s">
        <v>2716</v>
      </c>
      <c r="F9664" s="42"/>
      <c r="G9664" s="57" t="s">
        <v>106</v>
      </c>
      <c r="H9664" s="67">
        <v>1.0</v>
      </c>
      <c r="I9664" s="59">
        <v>19.04</v>
      </c>
      <c r="J9664" s="59">
        <v>19.04</v>
      </c>
      <c r="K9664" s="4"/>
    </row>
    <row r="9665" ht="15.0" customHeight="1">
      <c r="A9665" s="39" t="s">
        <v>23</v>
      </c>
      <c r="B9665" s="43" t="s">
        <v>83</v>
      </c>
      <c r="C9665" s="39" t="s">
        <v>84</v>
      </c>
      <c r="D9665" s="39" t="s">
        <v>24</v>
      </c>
      <c r="E9665" s="40" t="s">
        <v>1911</v>
      </c>
      <c r="F9665" s="42"/>
      <c r="G9665" s="54" t="s">
        <v>85</v>
      </c>
      <c r="H9665" s="43" t="s">
        <v>25</v>
      </c>
      <c r="I9665" s="43" t="s">
        <v>86</v>
      </c>
      <c r="J9665" s="43" t="s">
        <v>26</v>
      </c>
      <c r="K9665" s="4"/>
    </row>
    <row r="9666" ht="64.5" customHeight="1">
      <c r="A9666" s="77" t="s">
        <v>1940</v>
      </c>
      <c r="B9666" s="78" t="s">
        <v>5572</v>
      </c>
      <c r="C9666" s="77" t="s">
        <v>265</v>
      </c>
      <c r="D9666" s="77" t="s">
        <v>5573</v>
      </c>
      <c r="E9666" s="79" t="s">
        <v>1943</v>
      </c>
      <c r="F9666" s="42"/>
      <c r="G9666" s="80" t="s">
        <v>106</v>
      </c>
      <c r="H9666" s="81">
        <v>1.0</v>
      </c>
      <c r="I9666" s="82" t="s">
        <v>5574</v>
      </c>
      <c r="J9666" s="86" t="s">
        <v>5574</v>
      </c>
      <c r="K9666" s="4"/>
    </row>
    <row r="9667" ht="24.0" customHeight="1">
      <c r="A9667" s="68" t="s">
        <v>1913</v>
      </c>
      <c r="B9667" s="69" t="s">
        <v>2343</v>
      </c>
      <c r="C9667" s="68" t="s">
        <v>265</v>
      </c>
      <c r="D9667" s="68" t="s">
        <v>2344</v>
      </c>
      <c r="E9667" s="70" t="s">
        <v>2332</v>
      </c>
      <c r="F9667" s="42"/>
      <c r="G9667" s="71" t="s">
        <v>2070</v>
      </c>
      <c r="H9667" s="72">
        <v>0.5</v>
      </c>
      <c r="I9667" s="73" t="s">
        <v>2345</v>
      </c>
      <c r="J9667" s="84" t="s">
        <v>2435</v>
      </c>
      <c r="K9667" s="4"/>
    </row>
    <row r="9668" ht="39.75" customHeight="1">
      <c r="A9668" s="87" t="s">
        <v>2347</v>
      </c>
      <c r="B9668" s="41"/>
      <c r="C9668" s="41"/>
      <c r="D9668" s="41"/>
      <c r="E9668" s="41"/>
      <c r="F9668" s="41"/>
      <c r="G9668" s="41"/>
      <c r="H9668" s="41"/>
      <c r="I9668" s="41"/>
      <c r="J9668" s="42"/>
      <c r="K9668" s="4"/>
    </row>
    <row r="9669" ht="15.0" customHeight="1">
      <c r="A9669" s="39" t="s">
        <v>23</v>
      </c>
      <c r="B9669" s="43" t="s">
        <v>83</v>
      </c>
      <c r="C9669" s="39" t="s">
        <v>84</v>
      </c>
      <c r="D9669" s="39" t="s">
        <v>24</v>
      </c>
      <c r="E9669" s="40" t="s">
        <v>1911</v>
      </c>
      <c r="F9669" s="42"/>
      <c r="G9669" s="54" t="s">
        <v>85</v>
      </c>
      <c r="H9669" s="43" t="s">
        <v>25</v>
      </c>
      <c r="I9669" s="43" t="s">
        <v>86</v>
      </c>
      <c r="J9669" s="43" t="s">
        <v>26</v>
      </c>
      <c r="K9669" s="4"/>
    </row>
    <row r="9670" ht="64.5" customHeight="1">
      <c r="A9670" s="77" t="s">
        <v>1940</v>
      </c>
      <c r="B9670" s="78" t="s">
        <v>5572</v>
      </c>
      <c r="C9670" s="77" t="s">
        <v>265</v>
      </c>
      <c r="D9670" s="77" t="s">
        <v>5573</v>
      </c>
      <c r="E9670" s="79" t="s">
        <v>1943</v>
      </c>
      <c r="F9670" s="42"/>
      <c r="G9670" s="80" t="s">
        <v>106</v>
      </c>
      <c r="H9670" s="81">
        <v>1.0</v>
      </c>
      <c r="I9670" s="82" t="s">
        <v>5574</v>
      </c>
      <c r="J9670" s="86" t="s">
        <v>5574</v>
      </c>
      <c r="K9670" s="4"/>
    </row>
    <row r="9671" ht="25.5" customHeight="1">
      <c r="A9671" s="77" t="s">
        <v>1940</v>
      </c>
      <c r="B9671" s="78" t="s">
        <v>2372</v>
      </c>
      <c r="C9671" s="77" t="s">
        <v>122</v>
      </c>
      <c r="D9671" s="77" t="s">
        <v>2373</v>
      </c>
      <c r="E9671" s="79" t="s">
        <v>1943</v>
      </c>
      <c r="F9671" s="42"/>
      <c r="G9671" s="80" t="s">
        <v>98</v>
      </c>
      <c r="H9671" s="81">
        <v>1.0E-4</v>
      </c>
      <c r="I9671" s="82" t="s">
        <v>2374</v>
      </c>
      <c r="J9671" s="86" t="s">
        <v>2351</v>
      </c>
      <c r="K9671" s="4"/>
    </row>
    <row r="9672" ht="25.5" customHeight="1">
      <c r="A9672" s="77" t="s">
        <v>1940</v>
      </c>
      <c r="B9672" s="78" t="s">
        <v>2409</v>
      </c>
      <c r="C9672" s="77" t="s">
        <v>265</v>
      </c>
      <c r="D9672" s="77" t="s">
        <v>2410</v>
      </c>
      <c r="E9672" s="79" t="s">
        <v>1943</v>
      </c>
      <c r="F9672" s="42"/>
      <c r="G9672" s="80" t="s">
        <v>106</v>
      </c>
      <c r="H9672" s="81">
        <v>3.0E-4</v>
      </c>
      <c r="I9672" s="82" t="s">
        <v>2411</v>
      </c>
      <c r="J9672" s="86" t="s">
        <v>2351</v>
      </c>
      <c r="K9672" s="4"/>
    </row>
    <row r="9673" ht="24.0" customHeight="1">
      <c r="A9673" s="77" t="s">
        <v>1940</v>
      </c>
      <c r="B9673" s="78" t="s">
        <v>2419</v>
      </c>
      <c r="C9673" s="77" t="s">
        <v>265</v>
      </c>
      <c r="D9673" s="77" t="s">
        <v>2420</v>
      </c>
      <c r="E9673" s="79" t="s">
        <v>1943</v>
      </c>
      <c r="F9673" s="42"/>
      <c r="G9673" s="80" t="s">
        <v>106</v>
      </c>
      <c r="H9673" s="81">
        <v>5.0E-5</v>
      </c>
      <c r="I9673" s="82" t="s">
        <v>2421</v>
      </c>
      <c r="J9673" s="86" t="s">
        <v>2351</v>
      </c>
      <c r="K9673" s="4"/>
    </row>
    <row r="9674" ht="24.0" customHeight="1">
      <c r="A9674" s="77" t="s">
        <v>1940</v>
      </c>
      <c r="B9674" s="78" t="s">
        <v>2360</v>
      </c>
      <c r="C9674" s="77" t="s">
        <v>265</v>
      </c>
      <c r="D9674" s="77" t="s">
        <v>2361</v>
      </c>
      <c r="E9674" s="79" t="s">
        <v>1943</v>
      </c>
      <c r="F9674" s="42"/>
      <c r="G9674" s="80" t="s">
        <v>106</v>
      </c>
      <c r="H9674" s="81">
        <v>0.00225</v>
      </c>
      <c r="I9674" s="82" t="s">
        <v>2362</v>
      </c>
      <c r="J9674" s="86" t="s">
        <v>2436</v>
      </c>
      <c r="K9674" s="4"/>
    </row>
    <row r="9675" ht="24.0" customHeight="1">
      <c r="A9675" s="77" t="s">
        <v>1940</v>
      </c>
      <c r="B9675" s="78" t="s">
        <v>2388</v>
      </c>
      <c r="C9675" s="77" t="s">
        <v>265</v>
      </c>
      <c r="D9675" s="77" t="s">
        <v>2389</v>
      </c>
      <c r="E9675" s="79" t="s">
        <v>1943</v>
      </c>
      <c r="F9675" s="42"/>
      <c r="G9675" s="80" t="s">
        <v>106</v>
      </c>
      <c r="H9675" s="81">
        <v>0.04705</v>
      </c>
      <c r="I9675" s="82" t="s">
        <v>2390</v>
      </c>
      <c r="J9675" s="86" t="s">
        <v>2437</v>
      </c>
      <c r="K9675" s="4"/>
    </row>
    <row r="9676" ht="24.0" customHeight="1">
      <c r="A9676" s="77" t="s">
        <v>1940</v>
      </c>
      <c r="B9676" s="78" t="s">
        <v>2378</v>
      </c>
      <c r="C9676" s="77" t="s">
        <v>265</v>
      </c>
      <c r="D9676" s="77" t="s">
        <v>2379</v>
      </c>
      <c r="E9676" s="79" t="s">
        <v>1943</v>
      </c>
      <c r="F9676" s="42"/>
      <c r="G9676" s="80" t="s">
        <v>106</v>
      </c>
      <c r="H9676" s="81">
        <v>7.5E-4</v>
      </c>
      <c r="I9676" s="82" t="s">
        <v>2380</v>
      </c>
      <c r="J9676" s="86" t="s">
        <v>2438</v>
      </c>
      <c r="K9676" s="4"/>
    </row>
    <row r="9677" ht="25.5" customHeight="1">
      <c r="A9677" s="77" t="s">
        <v>1940</v>
      </c>
      <c r="B9677" s="78" t="s">
        <v>2364</v>
      </c>
      <c r="C9677" s="77" t="s">
        <v>122</v>
      </c>
      <c r="D9677" s="77" t="s">
        <v>2365</v>
      </c>
      <c r="E9677" s="79" t="s">
        <v>1943</v>
      </c>
      <c r="F9677" s="42"/>
      <c r="G9677" s="80" t="s">
        <v>2357</v>
      </c>
      <c r="H9677" s="81">
        <v>4.0E-4</v>
      </c>
      <c r="I9677" s="82" t="s">
        <v>2366</v>
      </c>
      <c r="J9677" s="86" t="s">
        <v>2415</v>
      </c>
      <c r="K9677" s="4"/>
    </row>
    <row r="9678" ht="24.0" customHeight="1">
      <c r="A9678" s="77" t="s">
        <v>1940</v>
      </c>
      <c r="B9678" s="78" t="s">
        <v>2355</v>
      </c>
      <c r="C9678" s="77" t="s">
        <v>122</v>
      </c>
      <c r="D9678" s="77" t="s">
        <v>2356</v>
      </c>
      <c r="E9678" s="79" t="s">
        <v>1943</v>
      </c>
      <c r="F9678" s="42"/>
      <c r="G9678" s="80" t="s">
        <v>2357</v>
      </c>
      <c r="H9678" s="81">
        <v>0.00115</v>
      </c>
      <c r="I9678" s="82" t="s">
        <v>2358</v>
      </c>
      <c r="J9678" s="86" t="s">
        <v>2359</v>
      </c>
      <c r="K9678" s="4"/>
    </row>
    <row r="9679" ht="25.5" customHeight="1">
      <c r="A9679" s="77" t="s">
        <v>1940</v>
      </c>
      <c r="B9679" s="78" t="s">
        <v>2404</v>
      </c>
      <c r="C9679" s="77" t="s">
        <v>265</v>
      </c>
      <c r="D9679" s="77" t="s">
        <v>2405</v>
      </c>
      <c r="E9679" s="79" t="s">
        <v>1972</v>
      </c>
      <c r="F9679" s="42"/>
      <c r="G9679" s="80" t="s">
        <v>106</v>
      </c>
      <c r="H9679" s="81">
        <v>0.0509</v>
      </c>
      <c r="I9679" s="82" t="s">
        <v>2406</v>
      </c>
      <c r="J9679" s="86" t="s">
        <v>2439</v>
      </c>
      <c r="K9679" s="4"/>
    </row>
    <row r="9680" ht="24.0" customHeight="1">
      <c r="A9680" s="77" t="s">
        <v>1940</v>
      </c>
      <c r="B9680" s="78" t="s">
        <v>2407</v>
      </c>
      <c r="C9680" s="77" t="s">
        <v>265</v>
      </c>
      <c r="D9680" s="77" t="s">
        <v>2408</v>
      </c>
      <c r="E9680" s="79" t="s">
        <v>1943</v>
      </c>
      <c r="F9680" s="42"/>
      <c r="G9680" s="80" t="s">
        <v>106</v>
      </c>
      <c r="H9680" s="81">
        <v>0.00225</v>
      </c>
      <c r="I9680" s="82" t="s">
        <v>2186</v>
      </c>
      <c r="J9680" s="86" t="s">
        <v>2359</v>
      </c>
      <c r="K9680" s="4"/>
    </row>
    <row r="9681" ht="24.0" customHeight="1">
      <c r="A9681" s="77" t="s">
        <v>1940</v>
      </c>
      <c r="B9681" s="78" t="s">
        <v>2392</v>
      </c>
      <c r="C9681" s="77" t="s">
        <v>265</v>
      </c>
      <c r="D9681" s="77" t="s">
        <v>2393</v>
      </c>
      <c r="E9681" s="79" t="s">
        <v>1943</v>
      </c>
      <c r="F9681" s="42"/>
      <c r="G9681" s="80" t="s">
        <v>106</v>
      </c>
      <c r="H9681" s="81">
        <v>9.0E-4</v>
      </c>
      <c r="I9681" s="82" t="s">
        <v>2394</v>
      </c>
      <c r="J9681" s="86" t="s">
        <v>2359</v>
      </c>
      <c r="K9681" s="4"/>
    </row>
    <row r="9682" ht="25.5" customHeight="1">
      <c r="A9682" s="77" t="s">
        <v>1940</v>
      </c>
      <c r="B9682" s="78" t="s">
        <v>2422</v>
      </c>
      <c r="C9682" s="77" t="s">
        <v>265</v>
      </c>
      <c r="D9682" s="77" t="s">
        <v>2423</v>
      </c>
      <c r="E9682" s="79" t="s">
        <v>1943</v>
      </c>
      <c r="F9682" s="42"/>
      <c r="G9682" s="80" t="s">
        <v>106</v>
      </c>
      <c r="H9682" s="81">
        <v>1.0E-4</v>
      </c>
      <c r="I9682" s="82" t="s">
        <v>2424</v>
      </c>
      <c r="J9682" s="86" t="s">
        <v>2359</v>
      </c>
      <c r="K9682" s="4"/>
    </row>
    <row r="9683" ht="24.0" customHeight="1">
      <c r="A9683" s="77" t="s">
        <v>1940</v>
      </c>
      <c r="B9683" s="78" t="s">
        <v>2396</v>
      </c>
      <c r="C9683" s="77" t="s">
        <v>265</v>
      </c>
      <c r="D9683" s="77" t="s">
        <v>2397</v>
      </c>
      <c r="E9683" s="79" t="s">
        <v>1943</v>
      </c>
      <c r="F9683" s="42"/>
      <c r="G9683" s="80" t="s">
        <v>106</v>
      </c>
      <c r="H9683" s="81">
        <v>0.0509</v>
      </c>
      <c r="I9683" s="82" t="s">
        <v>2398</v>
      </c>
      <c r="J9683" s="86" t="s">
        <v>1674</v>
      </c>
      <c r="K9683" s="4"/>
    </row>
    <row r="9684" ht="24.0" customHeight="1">
      <c r="A9684" s="77" t="s">
        <v>1940</v>
      </c>
      <c r="B9684" s="78" t="s">
        <v>2412</v>
      </c>
      <c r="C9684" s="77" t="s">
        <v>265</v>
      </c>
      <c r="D9684" s="77" t="s">
        <v>2413</v>
      </c>
      <c r="E9684" s="79" t="s">
        <v>1972</v>
      </c>
      <c r="F9684" s="42"/>
      <c r="G9684" s="80" t="s">
        <v>106</v>
      </c>
      <c r="H9684" s="81">
        <v>0.00225</v>
      </c>
      <c r="I9684" s="82" t="s">
        <v>2414</v>
      </c>
      <c r="J9684" s="86" t="s">
        <v>2395</v>
      </c>
      <c r="K9684" s="4"/>
    </row>
    <row r="9685" ht="24.0" customHeight="1">
      <c r="A9685" s="77" t="s">
        <v>1940</v>
      </c>
      <c r="B9685" s="78" t="s">
        <v>2400</v>
      </c>
      <c r="C9685" s="77" t="s">
        <v>265</v>
      </c>
      <c r="D9685" s="77" t="s">
        <v>2401</v>
      </c>
      <c r="E9685" s="79" t="s">
        <v>1972</v>
      </c>
      <c r="F9685" s="42"/>
      <c r="G9685" s="80" t="s">
        <v>2402</v>
      </c>
      <c r="H9685" s="81">
        <v>2.0E-4</v>
      </c>
      <c r="I9685" s="82" t="s">
        <v>2403</v>
      </c>
      <c r="J9685" s="86" t="s">
        <v>2440</v>
      </c>
      <c r="K9685" s="4"/>
    </row>
    <row r="9686" ht="24.0" customHeight="1">
      <c r="A9686" s="77" t="s">
        <v>1940</v>
      </c>
      <c r="B9686" s="78" t="s">
        <v>2368</v>
      </c>
      <c r="C9686" s="77" t="s">
        <v>265</v>
      </c>
      <c r="D9686" s="77" t="s">
        <v>2369</v>
      </c>
      <c r="E9686" s="79" t="s">
        <v>1943</v>
      </c>
      <c r="F9686" s="42"/>
      <c r="G9686" s="80" t="s">
        <v>2370</v>
      </c>
      <c r="H9686" s="81">
        <v>4.0E-4</v>
      </c>
      <c r="I9686" s="82" t="s">
        <v>2371</v>
      </c>
      <c r="J9686" s="86" t="s">
        <v>2351</v>
      </c>
      <c r="K9686" s="4"/>
    </row>
    <row r="9687" ht="24.0" customHeight="1">
      <c r="A9687" s="77" t="s">
        <v>1940</v>
      </c>
      <c r="B9687" s="78" t="s">
        <v>2425</v>
      </c>
      <c r="C9687" s="77" t="s">
        <v>265</v>
      </c>
      <c r="D9687" s="77" t="s">
        <v>2426</v>
      </c>
      <c r="E9687" s="79" t="s">
        <v>1943</v>
      </c>
      <c r="F9687" s="42"/>
      <c r="G9687" s="80" t="s">
        <v>106</v>
      </c>
      <c r="H9687" s="81">
        <v>1.0E-4</v>
      </c>
      <c r="I9687" s="82" t="s">
        <v>2427</v>
      </c>
      <c r="J9687" s="86" t="s">
        <v>2351</v>
      </c>
      <c r="K9687" s="4"/>
    </row>
    <row r="9688" ht="24.0" customHeight="1">
      <c r="A9688" s="77" t="s">
        <v>1940</v>
      </c>
      <c r="B9688" s="78" t="s">
        <v>2428</v>
      </c>
      <c r="C9688" s="77" t="s">
        <v>265</v>
      </c>
      <c r="D9688" s="77" t="s">
        <v>2429</v>
      </c>
      <c r="E9688" s="79" t="s">
        <v>1943</v>
      </c>
      <c r="F9688" s="42"/>
      <c r="G9688" s="80" t="s">
        <v>106</v>
      </c>
      <c r="H9688" s="81">
        <v>1.5E-4</v>
      </c>
      <c r="I9688" s="82" t="s">
        <v>2430</v>
      </c>
      <c r="J9688" s="86" t="s">
        <v>2351</v>
      </c>
      <c r="K9688" s="4"/>
    </row>
    <row r="9689" ht="13.5" customHeight="1">
      <c r="A9689" s="64"/>
      <c r="B9689" s="64"/>
      <c r="C9689" s="64"/>
      <c r="D9689" s="64"/>
      <c r="E9689" s="64" t="s">
        <v>1935</v>
      </c>
      <c r="F9689" s="74">
        <v>0.0</v>
      </c>
      <c r="G9689" s="64" t="s">
        <v>1936</v>
      </c>
      <c r="H9689" s="74">
        <v>0.0</v>
      </c>
      <c r="I9689" s="64" t="s">
        <v>1937</v>
      </c>
      <c r="J9689" s="74">
        <v>0.0</v>
      </c>
      <c r="K9689" s="4"/>
    </row>
    <row r="9690" ht="13.5" customHeight="1">
      <c r="A9690" s="64"/>
      <c r="B9690" s="64"/>
      <c r="C9690" s="64"/>
      <c r="D9690" s="64"/>
      <c r="E9690" s="64" t="s">
        <v>1938</v>
      </c>
      <c r="F9690" s="74">
        <v>4.48</v>
      </c>
      <c r="G9690" s="64"/>
      <c r="H9690" s="75" t="s">
        <v>1939</v>
      </c>
      <c r="I9690" s="34"/>
      <c r="J9690" s="74">
        <v>23.52</v>
      </c>
      <c r="K9690" s="4"/>
    </row>
    <row r="9691" ht="0.75" customHeight="1">
      <c r="A9691" s="76"/>
      <c r="B9691" s="76"/>
      <c r="C9691" s="76"/>
      <c r="D9691" s="76"/>
      <c r="E9691" s="76"/>
      <c r="F9691" s="76"/>
      <c r="G9691" s="76"/>
      <c r="H9691" s="76"/>
      <c r="I9691" s="76"/>
      <c r="J9691" s="76"/>
      <c r="K9691" s="4"/>
    </row>
    <row r="9692" ht="18.0" customHeight="1">
      <c r="A9692" s="39"/>
      <c r="B9692" s="43" t="s">
        <v>83</v>
      </c>
      <c r="C9692" s="39" t="s">
        <v>84</v>
      </c>
      <c r="D9692" s="39" t="s">
        <v>24</v>
      </c>
      <c r="E9692" s="40" t="s">
        <v>1911</v>
      </c>
      <c r="F9692" s="42"/>
      <c r="G9692" s="54" t="s">
        <v>85</v>
      </c>
      <c r="H9692" s="43" t="s">
        <v>25</v>
      </c>
      <c r="I9692" s="43" t="s">
        <v>86</v>
      </c>
      <c r="J9692" s="43" t="s">
        <v>26</v>
      </c>
      <c r="K9692" s="4"/>
    </row>
    <row r="9693" ht="39.0" customHeight="1">
      <c r="A9693" s="56" t="s">
        <v>1913</v>
      </c>
      <c r="B9693" s="58" t="s">
        <v>3068</v>
      </c>
      <c r="C9693" s="56" t="s">
        <v>265</v>
      </c>
      <c r="D9693" s="56" t="s">
        <v>3069</v>
      </c>
      <c r="E9693" s="66" t="s">
        <v>3070</v>
      </c>
      <c r="F9693" s="42"/>
      <c r="G9693" s="57" t="s">
        <v>130</v>
      </c>
      <c r="H9693" s="67">
        <v>1.0</v>
      </c>
      <c r="I9693" s="59">
        <v>22.94</v>
      </c>
      <c r="J9693" s="59">
        <v>22.94</v>
      </c>
      <c r="K9693" s="4"/>
    </row>
    <row r="9694" ht="15.0" customHeight="1">
      <c r="A9694" s="39" t="s">
        <v>23</v>
      </c>
      <c r="B9694" s="43" t="s">
        <v>83</v>
      </c>
      <c r="C9694" s="39" t="s">
        <v>84</v>
      </c>
      <c r="D9694" s="39" t="s">
        <v>24</v>
      </c>
      <c r="E9694" s="40" t="s">
        <v>1911</v>
      </c>
      <c r="F9694" s="42"/>
      <c r="G9694" s="54" t="s">
        <v>85</v>
      </c>
      <c r="H9694" s="43" t="s">
        <v>25</v>
      </c>
      <c r="I9694" s="43" t="s">
        <v>86</v>
      </c>
      <c r="J9694" s="43" t="s">
        <v>26</v>
      </c>
      <c r="K9694" s="4"/>
    </row>
    <row r="9695" ht="24.0" customHeight="1">
      <c r="A9695" s="68" t="s">
        <v>1913</v>
      </c>
      <c r="B9695" s="69" t="s">
        <v>5519</v>
      </c>
      <c r="C9695" s="68" t="s">
        <v>265</v>
      </c>
      <c r="D9695" s="68" t="s">
        <v>5520</v>
      </c>
      <c r="E9695" s="70" t="s">
        <v>2332</v>
      </c>
      <c r="F9695" s="42"/>
      <c r="G9695" s="71" t="s">
        <v>2070</v>
      </c>
      <c r="H9695" s="72">
        <v>0.5</v>
      </c>
      <c r="I9695" s="73" t="s">
        <v>5575</v>
      </c>
      <c r="J9695" s="84" t="s">
        <v>5576</v>
      </c>
      <c r="K9695" s="4"/>
    </row>
    <row r="9696" ht="39.0" customHeight="1">
      <c r="A9696" s="77" t="s">
        <v>1940</v>
      </c>
      <c r="B9696" s="78" t="s">
        <v>5577</v>
      </c>
      <c r="C9696" s="77" t="s">
        <v>265</v>
      </c>
      <c r="D9696" s="77" t="s">
        <v>5578</v>
      </c>
      <c r="E9696" s="79" t="s">
        <v>1943</v>
      </c>
      <c r="F9696" s="42"/>
      <c r="G9696" s="80" t="s">
        <v>130</v>
      </c>
      <c r="H9696" s="81">
        <v>1.05</v>
      </c>
      <c r="I9696" s="82" t="s">
        <v>2191</v>
      </c>
      <c r="J9696" s="86" t="s">
        <v>2960</v>
      </c>
      <c r="K9696" s="4"/>
    </row>
    <row r="9697" ht="24.0" customHeight="1">
      <c r="A9697" s="77" t="s">
        <v>1940</v>
      </c>
      <c r="B9697" s="78" t="s">
        <v>4915</v>
      </c>
      <c r="C9697" s="77" t="s">
        <v>122</v>
      </c>
      <c r="D9697" s="77" t="s">
        <v>4916</v>
      </c>
      <c r="E9697" s="79" t="s">
        <v>1948</v>
      </c>
      <c r="F9697" s="42"/>
      <c r="G9697" s="80" t="s">
        <v>1134</v>
      </c>
      <c r="H9697" s="81">
        <v>0.5</v>
      </c>
      <c r="I9697" s="82" t="s">
        <v>2860</v>
      </c>
      <c r="J9697" s="86" t="s">
        <v>5579</v>
      </c>
      <c r="K9697" s="4"/>
    </row>
    <row r="9698" ht="39.75" customHeight="1">
      <c r="A9698" s="87" t="s">
        <v>2347</v>
      </c>
      <c r="B9698" s="41"/>
      <c r="C9698" s="41"/>
      <c r="D9698" s="41"/>
      <c r="E9698" s="41"/>
      <c r="F9698" s="41"/>
      <c r="G9698" s="41"/>
      <c r="H9698" s="41"/>
      <c r="I9698" s="41"/>
      <c r="J9698" s="42"/>
      <c r="K9698" s="4"/>
    </row>
    <row r="9699" ht="15.0" customHeight="1">
      <c r="A9699" s="39" t="s">
        <v>23</v>
      </c>
      <c r="B9699" s="43" t="s">
        <v>83</v>
      </c>
      <c r="C9699" s="39" t="s">
        <v>84</v>
      </c>
      <c r="D9699" s="39" t="s">
        <v>24</v>
      </c>
      <c r="E9699" s="40" t="s">
        <v>1911</v>
      </c>
      <c r="F9699" s="42"/>
      <c r="G9699" s="54" t="s">
        <v>85</v>
      </c>
      <c r="H9699" s="43" t="s">
        <v>25</v>
      </c>
      <c r="I9699" s="43" t="s">
        <v>86</v>
      </c>
      <c r="J9699" s="43" t="s">
        <v>26</v>
      </c>
      <c r="K9699" s="4"/>
    </row>
    <row r="9700" ht="24.0" customHeight="1">
      <c r="A9700" s="77" t="s">
        <v>1940</v>
      </c>
      <c r="B9700" s="78" t="s">
        <v>2407</v>
      </c>
      <c r="C9700" s="77" t="s">
        <v>265</v>
      </c>
      <c r="D9700" s="77" t="s">
        <v>2408</v>
      </c>
      <c r="E9700" s="79" t="s">
        <v>1943</v>
      </c>
      <c r="F9700" s="42"/>
      <c r="G9700" s="80" t="s">
        <v>106</v>
      </c>
      <c r="H9700" s="81">
        <v>0.00225</v>
      </c>
      <c r="I9700" s="82" t="s">
        <v>2186</v>
      </c>
      <c r="J9700" s="86" t="s">
        <v>2359</v>
      </c>
      <c r="K9700" s="4"/>
    </row>
    <row r="9701" ht="24.0" customHeight="1">
      <c r="A9701" s="77" t="s">
        <v>1940</v>
      </c>
      <c r="B9701" s="78" t="s">
        <v>2378</v>
      </c>
      <c r="C9701" s="77" t="s">
        <v>265</v>
      </c>
      <c r="D9701" s="77" t="s">
        <v>2379</v>
      </c>
      <c r="E9701" s="79" t="s">
        <v>1943</v>
      </c>
      <c r="F9701" s="42"/>
      <c r="G9701" s="80" t="s">
        <v>106</v>
      </c>
      <c r="H9701" s="81">
        <v>7.5E-4</v>
      </c>
      <c r="I9701" s="82" t="s">
        <v>2380</v>
      </c>
      <c r="J9701" s="86" t="s">
        <v>2438</v>
      </c>
      <c r="K9701" s="4"/>
    </row>
    <row r="9702" ht="24.0" customHeight="1">
      <c r="A9702" s="77" t="s">
        <v>1940</v>
      </c>
      <c r="B9702" s="78" t="s">
        <v>2396</v>
      </c>
      <c r="C9702" s="77" t="s">
        <v>265</v>
      </c>
      <c r="D9702" s="77" t="s">
        <v>2397</v>
      </c>
      <c r="E9702" s="79" t="s">
        <v>1943</v>
      </c>
      <c r="F9702" s="42"/>
      <c r="G9702" s="80" t="s">
        <v>106</v>
      </c>
      <c r="H9702" s="81">
        <v>0.0509</v>
      </c>
      <c r="I9702" s="82" t="s">
        <v>2398</v>
      </c>
      <c r="J9702" s="86" t="s">
        <v>1674</v>
      </c>
      <c r="K9702" s="4"/>
    </row>
    <row r="9703" ht="24.0" customHeight="1">
      <c r="A9703" s="77" t="s">
        <v>1940</v>
      </c>
      <c r="B9703" s="78" t="s">
        <v>2360</v>
      </c>
      <c r="C9703" s="77" t="s">
        <v>265</v>
      </c>
      <c r="D9703" s="77" t="s">
        <v>2361</v>
      </c>
      <c r="E9703" s="79" t="s">
        <v>1943</v>
      </c>
      <c r="F9703" s="42"/>
      <c r="G9703" s="80" t="s">
        <v>106</v>
      </c>
      <c r="H9703" s="81">
        <v>0.00225</v>
      </c>
      <c r="I9703" s="82" t="s">
        <v>2362</v>
      </c>
      <c r="J9703" s="86" t="s">
        <v>2436</v>
      </c>
      <c r="K9703" s="4"/>
    </row>
    <row r="9704" ht="24.0" customHeight="1">
      <c r="A9704" s="77" t="s">
        <v>1940</v>
      </c>
      <c r="B9704" s="78" t="s">
        <v>2388</v>
      </c>
      <c r="C9704" s="77" t="s">
        <v>265</v>
      </c>
      <c r="D9704" s="77" t="s">
        <v>2389</v>
      </c>
      <c r="E9704" s="79" t="s">
        <v>1943</v>
      </c>
      <c r="F9704" s="42"/>
      <c r="G9704" s="80" t="s">
        <v>106</v>
      </c>
      <c r="H9704" s="81">
        <v>0.0327</v>
      </c>
      <c r="I9704" s="82" t="s">
        <v>2390</v>
      </c>
      <c r="J9704" s="86" t="s">
        <v>2438</v>
      </c>
      <c r="K9704" s="4"/>
    </row>
    <row r="9705" ht="24.0" customHeight="1">
      <c r="A9705" s="77" t="s">
        <v>1940</v>
      </c>
      <c r="B9705" s="78" t="s">
        <v>2400</v>
      </c>
      <c r="C9705" s="77" t="s">
        <v>265</v>
      </c>
      <c r="D9705" s="77" t="s">
        <v>2401</v>
      </c>
      <c r="E9705" s="79" t="s">
        <v>1972</v>
      </c>
      <c r="F9705" s="42"/>
      <c r="G9705" s="80" t="s">
        <v>2402</v>
      </c>
      <c r="H9705" s="81">
        <v>2.0E-4</v>
      </c>
      <c r="I9705" s="82" t="s">
        <v>2403</v>
      </c>
      <c r="J9705" s="86" t="s">
        <v>2440</v>
      </c>
      <c r="K9705" s="4"/>
    </row>
    <row r="9706" ht="25.5" customHeight="1">
      <c r="A9706" s="77" t="s">
        <v>1940</v>
      </c>
      <c r="B9706" s="78" t="s">
        <v>2364</v>
      </c>
      <c r="C9706" s="77" t="s">
        <v>122</v>
      </c>
      <c r="D9706" s="77" t="s">
        <v>2365</v>
      </c>
      <c r="E9706" s="79" t="s">
        <v>1943</v>
      </c>
      <c r="F9706" s="42"/>
      <c r="G9706" s="80" t="s">
        <v>2357</v>
      </c>
      <c r="H9706" s="81">
        <v>4.0E-4</v>
      </c>
      <c r="I9706" s="82" t="s">
        <v>2366</v>
      </c>
      <c r="J9706" s="86" t="s">
        <v>2415</v>
      </c>
      <c r="K9706" s="4"/>
    </row>
    <row r="9707" ht="24.0" customHeight="1">
      <c r="A9707" s="77" t="s">
        <v>1940</v>
      </c>
      <c r="B9707" s="78" t="s">
        <v>2412</v>
      </c>
      <c r="C9707" s="77" t="s">
        <v>265</v>
      </c>
      <c r="D9707" s="77" t="s">
        <v>2413</v>
      </c>
      <c r="E9707" s="79" t="s">
        <v>1972</v>
      </c>
      <c r="F9707" s="42"/>
      <c r="G9707" s="80" t="s">
        <v>106</v>
      </c>
      <c r="H9707" s="81">
        <v>0.00225</v>
      </c>
      <c r="I9707" s="82" t="s">
        <v>2414</v>
      </c>
      <c r="J9707" s="86" t="s">
        <v>2395</v>
      </c>
      <c r="K9707" s="4"/>
    </row>
    <row r="9708" ht="24.0" customHeight="1">
      <c r="A9708" s="77" t="s">
        <v>1940</v>
      </c>
      <c r="B9708" s="78" t="s">
        <v>5521</v>
      </c>
      <c r="C9708" s="77" t="s">
        <v>265</v>
      </c>
      <c r="D9708" s="77" t="s">
        <v>5522</v>
      </c>
      <c r="E9708" s="79" t="s">
        <v>1943</v>
      </c>
      <c r="F9708" s="42"/>
      <c r="G9708" s="80" t="s">
        <v>106</v>
      </c>
      <c r="H9708" s="81">
        <v>1.0E-4</v>
      </c>
      <c r="I9708" s="82" t="s">
        <v>5523</v>
      </c>
      <c r="J9708" s="86" t="s">
        <v>2351</v>
      </c>
      <c r="K9708" s="4"/>
    </row>
    <row r="9709" ht="24.0" customHeight="1">
      <c r="A9709" s="77" t="s">
        <v>1940</v>
      </c>
      <c r="B9709" s="78" t="s">
        <v>5524</v>
      </c>
      <c r="C9709" s="77" t="s">
        <v>265</v>
      </c>
      <c r="D9709" s="77" t="s">
        <v>5525</v>
      </c>
      <c r="E9709" s="79" t="s">
        <v>1943</v>
      </c>
      <c r="F9709" s="42"/>
      <c r="G9709" s="80" t="s">
        <v>106</v>
      </c>
      <c r="H9709" s="81">
        <v>1.0E-4</v>
      </c>
      <c r="I9709" s="82" t="s">
        <v>3195</v>
      </c>
      <c r="J9709" s="86" t="s">
        <v>2351</v>
      </c>
      <c r="K9709" s="4"/>
    </row>
    <row r="9710" ht="25.5" customHeight="1">
      <c r="A9710" s="77" t="s">
        <v>1940</v>
      </c>
      <c r="B9710" s="78" t="s">
        <v>2372</v>
      </c>
      <c r="C9710" s="77" t="s">
        <v>122</v>
      </c>
      <c r="D9710" s="77" t="s">
        <v>2373</v>
      </c>
      <c r="E9710" s="79" t="s">
        <v>1943</v>
      </c>
      <c r="F9710" s="42"/>
      <c r="G9710" s="80" t="s">
        <v>98</v>
      </c>
      <c r="H9710" s="81">
        <v>1.0E-4</v>
      </c>
      <c r="I9710" s="82" t="s">
        <v>2374</v>
      </c>
      <c r="J9710" s="86" t="s">
        <v>2351</v>
      </c>
      <c r="K9710" s="4"/>
    </row>
    <row r="9711" ht="24.0" customHeight="1">
      <c r="A9711" s="77" t="s">
        <v>1940</v>
      </c>
      <c r="B9711" s="78" t="s">
        <v>2355</v>
      </c>
      <c r="C9711" s="77" t="s">
        <v>122</v>
      </c>
      <c r="D9711" s="77" t="s">
        <v>2356</v>
      </c>
      <c r="E9711" s="79" t="s">
        <v>1943</v>
      </c>
      <c r="F9711" s="42"/>
      <c r="G9711" s="80" t="s">
        <v>2357</v>
      </c>
      <c r="H9711" s="81">
        <v>0.00115</v>
      </c>
      <c r="I9711" s="82" t="s">
        <v>2358</v>
      </c>
      <c r="J9711" s="86" t="s">
        <v>2359</v>
      </c>
      <c r="K9711" s="4"/>
    </row>
    <row r="9712" ht="24.0" customHeight="1">
      <c r="A9712" s="77" t="s">
        <v>1940</v>
      </c>
      <c r="B9712" s="78" t="s">
        <v>2368</v>
      </c>
      <c r="C9712" s="77" t="s">
        <v>265</v>
      </c>
      <c r="D9712" s="77" t="s">
        <v>2369</v>
      </c>
      <c r="E9712" s="79" t="s">
        <v>1943</v>
      </c>
      <c r="F9712" s="42"/>
      <c r="G9712" s="80" t="s">
        <v>2370</v>
      </c>
      <c r="H9712" s="81">
        <v>4.0E-4</v>
      </c>
      <c r="I9712" s="82" t="s">
        <v>2371</v>
      </c>
      <c r="J9712" s="86" t="s">
        <v>2351</v>
      </c>
      <c r="K9712" s="4"/>
    </row>
    <row r="9713" ht="25.5" customHeight="1">
      <c r="A9713" s="77" t="s">
        <v>1940</v>
      </c>
      <c r="B9713" s="78" t="s">
        <v>2404</v>
      </c>
      <c r="C9713" s="77" t="s">
        <v>265</v>
      </c>
      <c r="D9713" s="77" t="s">
        <v>2405</v>
      </c>
      <c r="E9713" s="79" t="s">
        <v>1972</v>
      </c>
      <c r="F9713" s="42"/>
      <c r="G9713" s="80" t="s">
        <v>106</v>
      </c>
      <c r="H9713" s="81">
        <v>0.0509</v>
      </c>
      <c r="I9713" s="82" t="s">
        <v>2406</v>
      </c>
      <c r="J9713" s="86" t="s">
        <v>2439</v>
      </c>
      <c r="K9713" s="4"/>
    </row>
    <row r="9714" ht="25.5" customHeight="1">
      <c r="A9714" s="77" t="s">
        <v>1940</v>
      </c>
      <c r="B9714" s="78" t="s">
        <v>2409</v>
      </c>
      <c r="C9714" s="77" t="s">
        <v>265</v>
      </c>
      <c r="D9714" s="77" t="s">
        <v>2410</v>
      </c>
      <c r="E9714" s="79" t="s">
        <v>1943</v>
      </c>
      <c r="F9714" s="42"/>
      <c r="G9714" s="80" t="s">
        <v>106</v>
      </c>
      <c r="H9714" s="81">
        <v>3.0E-4</v>
      </c>
      <c r="I9714" s="82" t="s">
        <v>2411</v>
      </c>
      <c r="J9714" s="86" t="s">
        <v>2351</v>
      </c>
      <c r="K9714" s="4"/>
    </row>
    <row r="9715" ht="24.0" customHeight="1">
      <c r="A9715" s="77" t="s">
        <v>1940</v>
      </c>
      <c r="B9715" s="78" t="s">
        <v>2392</v>
      </c>
      <c r="C9715" s="77" t="s">
        <v>265</v>
      </c>
      <c r="D9715" s="77" t="s">
        <v>2393</v>
      </c>
      <c r="E9715" s="79" t="s">
        <v>1943</v>
      </c>
      <c r="F9715" s="42"/>
      <c r="G9715" s="80" t="s">
        <v>106</v>
      </c>
      <c r="H9715" s="81">
        <v>9.0E-4</v>
      </c>
      <c r="I9715" s="82" t="s">
        <v>2394</v>
      </c>
      <c r="J9715" s="86" t="s">
        <v>2359</v>
      </c>
      <c r="K9715" s="4"/>
    </row>
    <row r="9716" ht="39.0" customHeight="1">
      <c r="A9716" s="77" t="s">
        <v>1940</v>
      </c>
      <c r="B9716" s="78" t="s">
        <v>5577</v>
      </c>
      <c r="C9716" s="77" t="s">
        <v>265</v>
      </c>
      <c r="D9716" s="77" t="s">
        <v>5578</v>
      </c>
      <c r="E9716" s="79" t="s">
        <v>1943</v>
      </c>
      <c r="F9716" s="42"/>
      <c r="G9716" s="80" t="s">
        <v>130</v>
      </c>
      <c r="H9716" s="81">
        <v>1.05</v>
      </c>
      <c r="I9716" s="82" t="s">
        <v>2191</v>
      </c>
      <c r="J9716" s="86" t="s">
        <v>2960</v>
      </c>
      <c r="K9716" s="4"/>
    </row>
    <row r="9717" ht="24.0" customHeight="1">
      <c r="A9717" s="77" t="s">
        <v>1940</v>
      </c>
      <c r="B9717" s="78" t="s">
        <v>4915</v>
      </c>
      <c r="C9717" s="77" t="s">
        <v>122</v>
      </c>
      <c r="D9717" s="77" t="s">
        <v>4916</v>
      </c>
      <c r="E9717" s="79" t="s">
        <v>1948</v>
      </c>
      <c r="F9717" s="42"/>
      <c r="G9717" s="80" t="s">
        <v>1134</v>
      </c>
      <c r="H9717" s="81">
        <v>0.5</v>
      </c>
      <c r="I9717" s="82" t="s">
        <v>2860</v>
      </c>
      <c r="J9717" s="86" t="s">
        <v>5579</v>
      </c>
      <c r="K9717" s="4"/>
    </row>
    <row r="9718" ht="13.5" customHeight="1">
      <c r="A9718" s="64"/>
      <c r="B9718" s="64"/>
      <c r="C9718" s="64"/>
      <c r="D9718" s="64"/>
      <c r="E9718" s="64" t="s">
        <v>1935</v>
      </c>
      <c r="F9718" s="74">
        <v>4.92</v>
      </c>
      <c r="G9718" s="64" t="s">
        <v>1936</v>
      </c>
      <c r="H9718" s="74">
        <v>5.31</v>
      </c>
      <c r="I9718" s="64" t="s">
        <v>1937</v>
      </c>
      <c r="J9718" s="74">
        <v>10.23</v>
      </c>
      <c r="K9718" s="4"/>
    </row>
    <row r="9719" ht="13.5" customHeight="1">
      <c r="A9719" s="64"/>
      <c r="B9719" s="64"/>
      <c r="C9719" s="64"/>
      <c r="D9719" s="64"/>
      <c r="E9719" s="64" t="s">
        <v>1938</v>
      </c>
      <c r="F9719" s="74">
        <v>5.4</v>
      </c>
      <c r="G9719" s="64"/>
      <c r="H9719" s="75" t="s">
        <v>1939</v>
      </c>
      <c r="I9719" s="34"/>
      <c r="J9719" s="74">
        <v>28.34</v>
      </c>
      <c r="K9719" s="4"/>
    </row>
    <row r="9720" ht="0.75" customHeight="1">
      <c r="A9720" s="76"/>
      <c r="B9720" s="76"/>
      <c r="C9720" s="76"/>
      <c r="D9720" s="76"/>
      <c r="E9720" s="76"/>
      <c r="F9720" s="76"/>
      <c r="G9720" s="76"/>
      <c r="H9720" s="76"/>
      <c r="I9720" s="76"/>
      <c r="J9720" s="76"/>
      <c r="K9720" s="4"/>
    </row>
    <row r="9721" ht="18.0" customHeight="1">
      <c r="A9721" s="39"/>
      <c r="B9721" s="43" t="s">
        <v>83</v>
      </c>
      <c r="C9721" s="39" t="s">
        <v>84</v>
      </c>
      <c r="D9721" s="39" t="s">
        <v>24</v>
      </c>
      <c r="E9721" s="40" t="s">
        <v>1911</v>
      </c>
      <c r="F9721" s="42"/>
      <c r="G9721" s="54" t="s">
        <v>85</v>
      </c>
      <c r="H9721" s="43" t="s">
        <v>25</v>
      </c>
      <c r="I9721" s="43" t="s">
        <v>86</v>
      </c>
      <c r="J9721" s="43" t="s">
        <v>26</v>
      </c>
      <c r="K9721" s="4"/>
    </row>
    <row r="9722" ht="24.0" customHeight="1">
      <c r="A9722" s="56" t="s">
        <v>1913</v>
      </c>
      <c r="B9722" s="58" t="s">
        <v>3009</v>
      </c>
      <c r="C9722" s="56" t="s">
        <v>104</v>
      </c>
      <c r="D9722" s="56" t="s">
        <v>3010</v>
      </c>
      <c r="E9722" s="66" t="s">
        <v>2157</v>
      </c>
      <c r="F9722" s="42"/>
      <c r="G9722" s="57" t="s">
        <v>1978</v>
      </c>
      <c r="H9722" s="67">
        <v>1.0</v>
      </c>
      <c r="I9722" s="59">
        <v>31.71</v>
      </c>
      <c r="J9722" s="59">
        <v>31.71</v>
      </c>
      <c r="K9722" s="4"/>
    </row>
    <row r="9723" ht="19.5" customHeight="1">
      <c r="A9723" s="39" t="s">
        <v>2462</v>
      </c>
      <c r="B9723" s="43" t="s">
        <v>83</v>
      </c>
      <c r="C9723" s="39" t="s">
        <v>84</v>
      </c>
      <c r="D9723" s="39" t="s">
        <v>1948</v>
      </c>
      <c r="E9723" s="43" t="s">
        <v>1596</v>
      </c>
      <c r="F9723" s="92" t="s">
        <v>1975</v>
      </c>
      <c r="G9723" s="41"/>
      <c r="H9723" s="41"/>
      <c r="I9723" s="42"/>
      <c r="J9723" s="43" t="s">
        <v>2456</v>
      </c>
      <c r="K9723" s="4"/>
    </row>
    <row r="9724" ht="25.5" customHeight="1">
      <c r="A9724" s="77" t="s">
        <v>1940</v>
      </c>
      <c r="B9724" s="78" t="s">
        <v>5244</v>
      </c>
      <c r="C9724" s="77" t="s">
        <v>104</v>
      </c>
      <c r="D9724" s="77" t="s">
        <v>5245</v>
      </c>
      <c r="E9724" s="81">
        <v>1.0</v>
      </c>
      <c r="F9724" s="77"/>
      <c r="G9724" s="77"/>
      <c r="H9724" s="77"/>
      <c r="I9724" s="86" t="s">
        <v>5246</v>
      </c>
      <c r="J9724" s="86" t="s">
        <v>5246</v>
      </c>
      <c r="K9724" s="4"/>
    </row>
    <row r="9725" ht="19.5" customHeight="1">
      <c r="A9725" s="51"/>
      <c r="B9725" s="38"/>
      <c r="C9725" s="38"/>
      <c r="D9725" s="38"/>
      <c r="E9725" s="34"/>
      <c r="F9725" s="51" t="s">
        <v>2469</v>
      </c>
      <c r="G9725" s="38"/>
      <c r="H9725" s="38"/>
      <c r="I9725" s="34"/>
      <c r="J9725" s="93">
        <v>0.0</v>
      </c>
      <c r="K9725" s="4"/>
    </row>
    <row r="9726" ht="19.5" customHeight="1">
      <c r="A9726" s="51"/>
      <c r="B9726" s="38"/>
      <c r="C9726" s="38"/>
      <c r="D9726" s="38"/>
      <c r="E9726" s="34"/>
      <c r="F9726" s="51" t="s">
        <v>2470</v>
      </c>
      <c r="G9726" s="38"/>
      <c r="H9726" s="38"/>
      <c r="I9726" s="34"/>
      <c r="J9726" s="49">
        <v>24.8441</v>
      </c>
      <c r="K9726" s="4"/>
    </row>
    <row r="9727" ht="19.5" customHeight="1">
      <c r="A9727" s="51"/>
      <c r="B9727" s="38"/>
      <c r="C9727" s="38"/>
      <c r="D9727" s="38"/>
      <c r="E9727" s="34"/>
      <c r="F9727" s="51" t="s">
        <v>1968</v>
      </c>
      <c r="G9727" s="38"/>
      <c r="H9727" s="38"/>
      <c r="I9727" s="34"/>
      <c r="J9727" s="49">
        <v>24.8441</v>
      </c>
      <c r="K9727" s="4"/>
    </row>
    <row r="9728" ht="19.5" customHeight="1">
      <c r="A9728" s="51"/>
      <c r="B9728" s="38"/>
      <c r="C9728" s="38"/>
      <c r="D9728" s="38"/>
      <c r="E9728" s="34"/>
      <c r="F9728" s="51" t="s">
        <v>1969</v>
      </c>
      <c r="G9728" s="38"/>
      <c r="H9728" s="38"/>
      <c r="I9728" s="34"/>
      <c r="J9728" s="49">
        <v>1.0</v>
      </c>
      <c r="K9728" s="4"/>
    </row>
    <row r="9729" ht="19.5" customHeight="1">
      <c r="A9729" s="51"/>
      <c r="B9729" s="38"/>
      <c r="C9729" s="38"/>
      <c r="D9729" s="38"/>
      <c r="E9729" s="34"/>
      <c r="F9729" s="51" t="s">
        <v>1970</v>
      </c>
      <c r="G9729" s="38"/>
      <c r="H9729" s="38"/>
      <c r="I9729" s="34"/>
      <c r="J9729" s="49">
        <v>24.8441</v>
      </c>
      <c r="K9729" s="4"/>
    </row>
    <row r="9730" ht="19.5" customHeight="1">
      <c r="A9730" s="39" t="s">
        <v>2158</v>
      </c>
      <c r="B9730" s="43" t="s">
        <v>83</v>
      </c>
      <c r="C9730" s="39" t="s">
        <v>84</v>
      </c>
      <c r="D9730" s="39" t="s">
        <v>2159</v>
      </c>
      <c r="E9730" s="43" t="s">
        <v>1596</v>
      </c>
      <c r="F9730" s="43" t="s">
        <v>1973</v>
      </c>
      <c r="G9730" s="43" t="s">
        <v>1974</v>
      </c>
      <c r="H9730" s="43"/>
      <c r="I9730" s="43"/>
      <c r="J9730" s="43" t="s">
        <v>1975</v>
      </c>
      <c r="K9730" s="4"/>
    </row>
    <row r="9731" ht="24.0" customHeight="1">
      <c r="A9731" s="77" t="s">
        <v>1940</v>
      </c>
      <c r="B9731" s="78" t="s">
        <v>4744</v>
      </c>
      <c r="C9731" s="77" t="s">
        <v>104</v>
      </c>
      <c r="D9731" s="77" t="s">
        <v>4745</v>
      </c>
      <c r="E9731" s="81">
        <v>1.0</v>
      </c>
      <c r="F9731" s="80" t="s">
        <v>1978</v>
      </c>
      <c r="G9731" s="85" t="s">
        <v>2498</v>
      </c>
      <c r="H9731" s="41"/>
      <c r="I9731" s="42"/>
      <c r="J9731" s="86" t="s">
        <v>2498</v>
      </c>
      <c r="K9731" s="4"/>
    </row>
    <row r="9732" ht="24.0" customHeight="1">
      <c r="A9732" s="77" t="s">
        <v>1940</v>
      </c>
      <c r="B9732" s="78" t="s">
        <v>4740</v>
      </c>
      <c r="C9732" s="77" t="s">
        <v>104</v>
      </c>
      <c r="D9732" s="77" t="s">
        <v>4741</v>
      </c>
      <c r="E9732" s="81">
        <v>1.0</v>
      </c>
      <c r="F9732" s="80" t="s">
        <v>1978</v>
      </c>
      <c r="G9732" s="85" t="s">
        <v>2494</v>
      </c>
      <c r="H9732" s="41"/>
      <c r="I9732" s="42"/>
      <c r="J9732" s="86" t="s">
        <v>2494</v>
      </c>
      <c r="K9732" s="4"/>
    </row>
    <row r="9733" ht="25.5" customHeight="1">
      <c r="A9733" s="77" t="s">
        <v>1940</v>
      </c>
      <c r="B9733" s="78" t="s">
        <v>4746</v>
      </c>
      <c r="C9733" s="77" t="s">
        <v>104</v>
      </c>
      <c r="D9733" s="77" t="s">
        <v>4747</v>
      </c>
      <c r="E9733" s="81">
        <v>1.0</v>
      </c>
      <c r="F9733" s="80" t="s">
        <v>1978</v>
      </c>
      <c r="G9733" s="85" t="s">
        <v>1845</v>
      </c>
      <c r="H9733" s="41"/>
      <c r="I9733" s="42"/>
      <c r="J9733" s="86" t="s">
        <v>1845</v>
      </c>
      <c r="K9733" s="4"/>
    </row>
    <row r="9734" ht="24.0" customHeight="1">
      <c r="A9734" s="77" t="s">
        <v>1940</v>
      </c>
      <c r="B9734" s="78" t="s">
        <v>4742</v>
      </c>
      <c r="C9734" s="77" t="s">
        <v>104</v>
      </c>
      <c r="D9734" s="77" t="s">
        <v>4743</v>
      </c>
      <c r="E9734" s="81">
        <v>1.0</v>
      </c>
      <c r="F9734" s="80" t="s">
        <v>1978</v>
      </c>
      <c r="G9734" s="85" t="s">
        <v>4231</v>
      </c>
      <c r="H9734" s="41"/>
      <c r="I9734" s="42"/>
      <c r="J9734" s="86" t="s">
        <v>4231</v>
      </c>
      <c r="K9734" s="4"/>
    </row>
    <row r="9735" ht="19.5" customHeight="1">
      <c r="A9735" s="51"/>
      <c r="B9735" s="38"/>
      <c r="C9735" s="38"/>
      <c r="D9735" s="38"/>
      <c r="E9735" s="34"/>
      <c r="F9735" s="51" t="s">
        <v>2188</v>
      </c>
      <c r="G9735" s="38"/>
      <c r="H9735" s="38"/>
      <c r="I9735" s="34"/>
      <c r="J9735" s="49">
        <v>4.49</v>
      </c>
      <c r="K9735" s="4"/>
    </row>
    <row r="9736" ht="19.5" customHeight="1">
      <c r="A9736" s="39" t="s">
        <v>1971</v>
      </c>
      <c r="B9736" s="43" t="s">
        <v>83</v>
      </c>
      <c r="C9736" s="39" t="s">
        <v>84</v>
      </c>
      <c r="D9736" s="39" t="s">
        <v>1972</v>
      </c>
      <c r="E9736" s="43" t="s">
        <v>1596</v>
      </c>
      <c r="F9736" s="43" t="s">
        <v>1973</v>
      </c>
      <c r="G9736" s="43" t="s">
        <v>1974</v>
      </c>
      <c r="H9736" s="43"/>
      <c r="I9736" s="43"/>
      <c r="J9736" s="43" t="s">
        <v>1975</v>
      </c>
      <c r="K9736" s="4"/>
    </row>
    <row r="9737" ht="25.5" customHeight="1">
      <c r="A9737" s="68" t="s">
        <v>1913</v>
      </c>
      <c r="B9737" s="69" t="s">
        <v>5485</v>
      </c>
      <c r="C9737" s="68" t="s">
        <v>104</v>
      </c>
      <c r="D9737" s="68" t="s">
        <v>5486</v>
      </c>
      <c r="E9737" s="72">
        <v>1.0</v>
      </c>
      <c r="F9737" s="71" t="s">
        <v>1978</v>
      </c>
      <c r="G9737" s="83" t="s">
        <v>1846</v>
      </c>
      <c r="H9737" s="41"/>
      <c r="I9737" s="42"/>
      <c r="J9737" s="84" t="s">
        <v>1846</v>
      </c>
      <c r="K9737" s="4"/>
    </row>
    <row r="9738" ht="25.5" customHeight="1">
      <c r="A9738" s="68" t="s">
        <v>1913</v>
      </c>
      <c r="B9738" s="69" t="s">
        <v>5538</v>
      </c>
      <c r="C9738" s="68" t="s">
        <v>104</v>
      </c>
      <c r="D9738" s="68" t="s">
        <v>5539</v>
      </c>
      <c r="E9738" s="72">
        <v>1.0</v>
      </c>
      <c r="F9738" s="71" t="s">
        <v>1978</v>
      </c>
      <c r="G9738" s="83" t="s">
        <v>3484</v>
      </c>
      <c r="H9738" s="41"/>
      <c r="I9738" s="42"/>
      <c r="J9738" s="84" t="s">
        <v>3484</v>
      </c>
      <c r="K9738" s="4"/>
    </row>
    <row r="9739" ht="25.5" customHeight="1">
      <c r="A9739" s="68" t="s">
        <v>1913</v>
      </c>
      <c r="B9739" s="69" t="s">
        <v>5242</v>
      </c>
      <c r="C9739" s="68" t="s">
        <v>104</v>
      </c>
      <c r="D9739" s="68" t="s">
        <v>5243</v>
      </c>
      <c r="E9739" s="72">
        <v>1.0</v>
      </c>
      <c r="F9739" s="71" t="s">
        <v>1978</v>
      </c>
      <c r="G9739" s="83" t="s">
        <v>2688</v>
      </c>
      <c r="H9739" s="41"/>
      <c r="I9739" s="42"/>
      <c r="J9739" s="84" t="s">
        <v>2688</v>
      </c>
      <c r="K9739" s="4"/>
    </row>
    <row r="9740" ht="19.5" customHeight="1">
      <c r="A9740" s="51"/>
      <c r="B9740" s="38"/>
      <c r="C9740" s="38"/>
      <c r="D9740" s="38"/>
      <c r="E9740" s="34"/>
      <c r="F9740" s="51" t="s">
        <v>1985</v>
      </c>
      <c r="G9740" s="38"/>
      <c r="H9740" s="38"/>
      <c r="I9740" s="34"/>
      <c r="J9740" s="49">
        <v>2.38</v>
      </c>
      <c r="K9740" s="4"/>
    </row>
    <row r="9741" ht="13.5" customHeight="1">
      <c r="A9741" s="64"/>
      <c r="B9741" s="64"/>
      <c r="C9741" s="64"/>
      <c r="D9741" s="64"/>
      <c r="E9741" s="64" t="s">
        <v>1935</v>
      </c>
      <c r="F9741" s="74">
        <v>0.0</v>
      </c>
      <c r="G9741" s="64" t="s">
        <v>1936</v>
      </c>
      <c r="H9741" s="74">
        <v>25.13</v>
      </c>
      <c r="I9741" s="64" t="s">
        <v>1937</v>
      </c>
      <c r="J9741" s="74">
        <v>25.1308</v>
      </c>
      <c r="K9741" s="4"/>
    </row>
    <row r="9742" ht="13.5" customHeight="1">
      <c r="A9742" s="64"/>
      <c r="B9742" s="64"/>
      <c r="C9742" s="64"/>
      <c r="D9742" s="64"/>
      <c r="E9742" s="64" t="s">
        <v>1938</v>
      </c>
      <c r="F9742" s="74">
        <v>7.46</v>
      </c>
      <c r="G9742" s="64"/>
      <c r="H9742" s="75" t="s">
        <v>1939</v>
      </c>
      <c r="I9742" s="34"/>
      <c r="J9742" s="74">
        <v>39.17</v>
      </c>
      <c r="K9742" s="4"/>
    </row>
    <row r="9743" ht="0.75" customHeight="1">
      <c r="A9743" s="76"/>
      <c r="B9743" s="76"/>
      <c r="C9743" s="76"/>
      <c r="D9743" s="76"/>
      <c r="E9743" s="76"/>
      <c r="F9743" s="76"/>
      <c r="G9743" s="76"/>
      <c r="H9743" s="76"/>
      <c r="I9743" s="76"/>
      <c r="J9743" s="76"/>
      <c r="K9743" s="4"/>
    </row>
    <row r="9744" ht="18.0" customHeight="1">
      <c r="A9744" s="39"/>
      <c r="B9744" s="43" t="s">
        <v>83</v>
      </c>
      <c r="C9744" s="39" t="s">
        <v>84</v>
      </c>
      <c r="D9744" s="39" t="s">
        <v>24</v>
      </c>
      <c r="E9744" s="40" t="s">
        <v>1911</v>
      </c>
      <c r="F9744" s="42"/>
      <c r="G9744" s="54" t="s">
        <v>85</v>
      </c>
      <c r="H9744" s="43" t="s">
        <v>25</v>
      </c>
      <c r="I9744" s="43" t="s">
        <v>86</v>
      </c>
      <c r="J9744" s="43" t="s">
        <v>26</v>
      </c>
      <c r="K9744" s="4"/>
    </row>
    <row r="9745" ht="24.0" customHeight="1">
      <c r="A9745" s="56" t="s">
        <v>1913</v>
      </c>
      <c r="B9745" s="58" t="s">
        <v>5580</v>
      </c>
      <c r="C9745" s="56" t="s">
        <v>104</v>
      </c>
      <c r="D9745" s="56" t="s">
        <v>5581</v>
      </c>
      <c r="E9745" s="66" t="s">
        <v>2157</v>
      </c>
      <c r="F9745" s="42"/>
      <c r="G9745" s="57" t="s">
        <v>1978</v>
      </c>
      <c r="H9745" s="67">
        <v>1.0</v>
      </c>
      <c r="I9745" s="59">
        <v>32.52</v>
      </c>
      <c r="J9745" s="59">
        <v>32.52</v>
      </c>
      <c r="K9745" s="4"/>
    </row>
    <row r="9746" ht="19.5" customHeight="1">
      <c r="A9746" s="39" t="s">
        <v>2462</v>
      </c>
      <c r="B9746" s="43" t="s">
        <v>83</v>
      </c>
      <c r="C9746" s="39" t="s">
        <v>84</v>
      </c>
      <c r="D9746" s="39" t="s">
        <v>1948</v>
      </c>
      <c r="E9746" s="43" t="s">
        <v>1596</v>
      </c>
      <c r="F9746" s="92" t="s">
        <v>1975</v>
      </c>
      <c r="G9746" s="41"/>
      <c r="H9746" s="41"/>
      <c r="I9746" s="42"/>
      <c r="J9746" s="43" t="s">
        <v>2456</v>
      </c>
      <c r="K9746" s="4"/>
    </row>
    <row r="9747" ht="25.5" customHeight="1">
      <c r="A9747" s="77" t="s">
        <v>1940</v>
      </c>
      <c r="B9747" s="78" t="s">
        <v>5257</v>
      </c>
      <c r="C9747" s="77" t="s">
        <v>104</v>
      </c>
      <c r="D9747" s="77" t="s">
        <v>5258</v>
      </c>
      <c r="E9747" s="81">
        <v>1.0</v>
      </c>
      <c r="F9747" s="77"/>
      <c r="G9747" s="77"/>
      <c r="H9747" s="77"/>
      <c r="I9747" s="86" t="s">
        <v>5259</v>
      </c>
      <c r="J9747" s="86" t="s">
        <v>5259</v>
      </c>
      <c r="K9747" s="4"/>
    </row>
    <row r="9748" ht="19.5" customHeight="1">
      <c r="A9748" s="51"/>
      <c r="B9748" s="38"/>
      <c r="C9748" s="38"/>
      <c r="D9748" s="38"/>
      <c r="E9748" s="34"/>
      <c r="F9748" s="51" t="s">
        <v>2469</v>
      </c>
      <c r="G9748" s="38"/>
      <c r="H9748" s="38"/>
      <c r="I9748" s="34"/>
      <c r="J9748" s="93">
        <v>0.0</v>
      </c>
      <c r="K9748" s="4"/>
    </row>
    <row r="9749" ht="19.5" customHeight="1">
      <c r="A9749" s="51"/>
      <c r="B9749" s="38"/>
      <c r="C9749" s="38"/>
      <c r="D9749" s="38"/>
      <c r="E9749" s="34"/>
      <c r="F9749" s="51" t="s">
        <v>2470</v>
      </c>
      <c r="G9749" s="38"/>
      <c r="H9749" s="38"/>
      <c r="I9749" s="34"/>
      <c r="J9749" s="49">
        <v>25.5595</v>
      </c>
      <c r="K9749" s="4"/>
    </row>
    <row r="9750" ht="19.5" customHeight="1">
      <c r="A9750" s="51"/>
      <c r="B9750" s="38"/>
      <c r="C9750" s="38"/>
      <c r="D9750" s="38"/>
      <c r="E9750" s="34"/>
      <c r="F9750" s="51" t="s">
        <v>1968</v>
      </c>
      <c r="G9750" s="38"/>
      <c r="H9750" s="38"/>
      <c r="I9750" s="34"/>
      <c r="J9750" s="49">
        <v>25.5595</v>
      </c>
      <c r="K9750" s="4"/>
    </row>
    <row r="9751" ht="19.5" customHeight="1">
      <c r="A9751" s="51"/>
      <c r="B9751" s="38"/>
      <c r="C9751" s="38"/>
      <c r="D9751" s="38"/>
      <c r="E9751" s="34"/>
      <c r="F9751" s="51" t="s">
        <v>1969</v>
      </c>
      <c r="G9751" s="38"/>
      <c r="H9751" s="38"/>
      <c r="I9751" s="34"/>
      <c r="J9751" s="49">
        <v>1.0</v>
      </c>
      <c r="K9751" s="4"/>
    </row>
    <row r="9752" ht="19.5" customHeight="1">
      <c r="A9752" s="51"/>
      <c r="B9752" s="38"/>
      <c r="C9752" s="38"/>
      <c r="D9752" s="38"/>
      <c r="E9752" s="34"/>
      <c r="F9752" s="51" t="s">
        <v>1970</v>
      </c>
      <c r="G9752" s="38"/>
      <c r="H9752" s="38"/>
      <c r="I9752" s="34"/>
      <c r="J9752" s="49">
        <v>25.5595</v>
      </c>
      <c r="K9752" s="4"/>
    </row>
    <row r="9753" ht="19.5" customHeight="1">
      <c r="A9753" s="39" t="s">
        <v>2158</v>
      </c>
      <c r="B9753" s="43" t="s">
        <v>83</v>
      </c>
      <c r="C9753" s="39" t="s">
        <v>84</v>
      </c>
      <c r="D9753" s="39" t="s">
        <v>2159</v>
      </c>
      <c r="E9753" s="43" t="s">
        <v>1596</v>
      </c>
      <c r="F9753" s="43" t="s">
        <v>1973</v>
      </c>
      <c r="G9753" s="43" t="s">
        <v>1974</v>
      </c>
      <c r="H9753" s="43"/>
      <c r="I9753" s="43"/>
      <c r="J9753" s="43" t="s">
        <v>1975</v>
      </c>
      <c r="K9753" s="4"/>
    </row>
    <row r="9754" ht="24.0" customHeight="1">
      <c r="A9754" s="77" t="s">
        <v>1940</v>
      </c>
      <c r="B9754" s="78" t="s">
        <v>4740</v>
      </c>
      <c r="C9754" s="77" t="s">
        <v>104</v>
      </c>
      <c r="D9754" s="77" t="s">
        <v>4741</v>
      </c>
      <c r="E9754" s="81">
        <v>1.0</v>
      </c>
      <c r="F9754" s="80" t="s">
        <v>1978</v>
      </c>
      <c r="G9754" s="85" t="s">
        <v>2494</v>
      </c>
      <c r="H9754" s="41"/>
      <c r="I9754" s="42"/>
      <c r="J9754" s="86" t="s">
        <v>2494</v>
      </c>
      <c r="K9754" s="4"/>
    </row>
    <row r="9755" ht="24.0" customHeight="1">
      <c r="A9755" s="77" t="s">
        <v>1940</v>
      </c>
      <c r="B9755" s="78" t="s">
        <v>4742</v>
      </c>
      <c r="C9755" s="77" t="s">
        <v>104</v>
      </c>
      <c r="D9755" s="77" t="s">
        <v>4743</v>
      </c>
      <c r="E9755" s="81">
        <v>1.0</v>
      </c>
      <c r="F9755" s="80" t="s">
        <v>1978</v>
      </c>
      <c r="G9755" s="85" t="s">
        <v>4231</v>
      </c>
      <c r="H9755" s="41"/>
      <c r="I9755" s="42"/>
      <c r="J9755" s="86" t="s">
        <v>4231</v>
      </c>
      <c r="K9755" s="4"/>
    </row>
    <row r="9756" ht="24.0" customHeight="1">
      <c r="A9756" s="77" t="s">
        <v>1940</v>
      </c>
      <c r="B9756" s="78" t="s">
        <v>4744</v>
      </c>
      <c r="C9756" s="77" t="s">
        <v>104</v>
      </c>
      <c r="D9756" s="77" t="s">
        <v>4745</v>
      </c>
      <c r="E9756" s="81">
        <v>1.0</v>
      </c>
      <c r="F9756" s="80" t="s">
        <v>1978</v>
      </c>
      <c r="G9756" s="85" t="s">
        <v>2498</v>
      </c>
      <c r="H9756" s="41"/>
      <c r="I9756" s="42"/>
      <c r="J9756" s="86" t="s">
        <v>2498</v>
      </c>
      <c r="K9756" s="4"/>
    </row>
    <row r="9757" ht="25.5" customHeight="1">
      <c r="A9757" s="77" t="s">
        <v>1940</v>
      </c>
      <c r="B9757" s="78" t="s">
        <v>4746</v>
      </c>
      <c r="C9757" s="77" t="s">
        <v>104</v>
      </c>
      <c r="D9757" s="77" t="s">
        <v>4747</v>
      </c>
      <c r="E9757" s="81">
        <v>1.0</v>
      </c>
      <c r="F9757" s="80" t="s">
        <v>1978</v>
      </c>
      <c r="G9757" s="85" t="s">
        <v>1845</v>
      </c>
      <c r="H9757" s="41"/>
      <c r="I9757" s="42"/>
      <c r="J9757" s="86" t="s">
        <v>1845</v>
      </c>
      <c r="K9757" s="4"/>
    </row>
    <row r="9758" ht="19.5" customHeight="1">
      <c r="A9758" s="51"/>
      <c r="B9758" s="38"/>
      <c r="C9758" s="38"/>
      <c r="D9758" s="38"/>
      <c r="E9758" s="34"/>
      <c r="F9758" s="51" t="s">
        <v>2188</v>
      </c>
      <c r="G9758" s="38"/>
      <c r="H9758" s="38"/>
      <c r="I9758" s="34"/>
      <c r="J9758" s="49">
        <v>4.49</v>
      </c>
      <c r="K9758" s="4"/>
    </row>
    <row r="9759" ht="19.5" customHeight="1">
      <c r="A9759" s="39" t="s">
        <v>1971</v>
      </c>
      <c r="B9759" s="43" t="s">
        <v>83</v>
      </c>
      <c r="C9759" s="39" t="s">
        <v>84</v>
      </c>
      <c r="D9759" s="39" t="s">
        <v>1972</v>
      </c>
      <c r="E9759" s="43" t="s">
        <v>1596</v>
      </c>
      <c r="F9759" s="43" t="s">
        <v>1973</v>
      </c>
      <c r="G9759" s="43" t="s">
        <v>1974</v>
      </c>
      <c r="H9759" s="43"/>
      <c r="I9759" s="43"/>
      <c r="J9759" s="43" t="s">
        <v>1975</v>
      </c>
      <c r="K9759" s="4"/>
    </row>
    <row r="9760" ht="25.5" customHeight="1">
      <c r="A9760" s="68" t="s">
        <v>1913</v>
      </c>
      <c r="B9760" s="69" t="s">
        <v>5255</v>
      </c>
      <c r="C9760" s="68" t="s">
        <v>104</v>
      </c>
      <c r="D9760" s="68" t="s">
        <v>5256</v>
      </c>
      <c r="E9760" s="72">
        <v>1.0</v>
      </c>
      <c r="F9760" s="71" t="s">
        <v>1978</v>
      </c>
      <c r="G9760" s="83" t="s">
        <v>1779</v>
      </c>
      <c r="H9760" s="41"/>
      <c r="I9760" s="42"/>
      <c r="J9760" s="84" t="s">
        <v>1779</v>
      </c>
      <c r="K9760" s="4"/>
    </row>
    <row r="9761" ht="25.5" customHeight="1">
      <c r="A9761" s="68" t="s">
        <v>1913</v>
      </c>
      <c r="B9761" s="69" t="s">
        <v>5489</v>
      </c>
      <c r="C9761" s="68" t="s">
        <v>104</v>
      </c>
      <c r="D9761" s="68" t="s">
        <v>5490</v>
      </c>
      <c r="E9761" s="72">
        <v>1.0</v>
      </c>
      <c r="F9761" s="71" t="s">
        <v>1978</v>
      </c>
      <c r="G9761" s="83" t="s">
        <v>1846</v>
      </c>
      <c r="H9761" s="41"/>
      <c r="I9761" s="42"/>
      <c r="J9761" s="84" t="s">
        <v>1846</v>
      </c>
      <c r="K9761" s="4"/>
    </row>
    <row r="9762" ht="25.5" customHeight="1">
      <c r="A9762" s="68" t="s">
        <v>1913</v>
      </c>
      <c r="B9762" s="69" t="s">
        <v>5542</v>
      </c>
      <c r="C9762" s="68" t="s">
        <v>104</v>
      </c>
      <c r="D9762" s="68" t="s">
        <v>5543</v>
      </c>
      <c r="E9762" s="72">
        <v>1.0</v>
      </c>
      <c r="F9762" s="71" t="s">
        <v>1978</v>
      </c>
      <c r="G9762" s="83" t="s">
        <v>3484</v>
      </c>
      <c r="H9762" s="41"/>
      <c r="I9762" s="42"/>
      <c r="J9762" s="84" t="s">
        <v>3484</v>
      </c>
      <c r="K9762" s="4"/>
    </row>
    <row r="9763" ht="19.5" customHeight="1">
      <c r="A9763" s="51"/>
      <c r="B9763" s="38"/>
      <c r="C9763" s="38"/>
      <c r="D9763" s="38"/>
      <c r="E9763" s="34"/>
      <c r="F9763" s="51" t="s">
        <v>1985</v>
      </c>
      <c r="G9763" s="38"/>
      <c r="H9763" s="38"/>
      <c r="I9763" s="34"/>
      <c r="J9763" s="49">
        <v>2.47</v>
      </c>
      <c r="K9763" s="4"/>
    </row>
    <row r="9764" ht="13.5" customHeight="1">
      <c r="A9764" s="64"/>
      <c r="B9764" s="64"/>
      <c r="C9764" s="64"/>
      <c r="D9764" s="64"/>
      <c r="E9764" s="64" t="s">
        <v>1935</v>
      </c>
      <c r="F9764" s="74">
        <v>0.0</v>
      </c>
      <c r="G9764" s="64" t="s">
        <v>1936</v>
      </c>
      <c r="H9764" s="74">
        <v>25.94</v>
      </c>
      <c r="I9764" s="64" t="s">
        <v>1937</v>
      </c>
      <c r="J9764" s="74">
        <v>25.9368</v>
      </c>
      <c r="K9764" s="4"/>
    </row>
    <row r="9765" ht="13.5" customHeight="1">
      <c r="A9765" s="64"/>
      <c r="B9765" s="64"/>
      <c r="C9765" s="64"/>
      <c r="D9765" s="64"/>
      <c r="E9765" s="64" t="s">
        <v>1938</v>
      </c>
      <c r="F9765" s="74">
        <v>7.65</v>
      </c>
      <c r="G9765" s="64"/>
      <c r="H9765" s="75" t="s">
        <v>1939</v>
      </c>
      <c r="I9765" s="34"/>
      <c r="J9765" s="74">
        <v>40.17</v>
      </c>
      <c r="K9765" s="4"/>
    </row>
    <row r="9766" ht="0.75" customHeight="1">
      <c r="A9766" s="76"/>
      <c r="B9766" s="76"/>
      <c r="C9766" s="76"/>
      <c r="D9766" s="76"/>
      <c r="E9766" s="76"/>
      <c r="F9766" s="76"/>
      <c r="G9766" s="76"/>
      <c r="H9766" s="76"/>
      <c r="I9766" s="76"/>
      <c r="J9766" s="76"/>
      <c r="K9766" s="4"/>
    </row>
    <row r="9767" ht="18.0" customHeight="1">
      <c r="A9767" s="39"/>
      <c r="B9767" s="43" t="s">
        <v>83</v>
      </c>
      <c r="C9767" s="39" t="s">
        <v>84</v>
      </c>
      <c r="D9767" s="39" t="s">
        <v>24</v>
      </c>
      <c r="E9767" s="40" t="s">
        <v>1911</v>
      </c>
      <c r="F9767" s="42"/>
      <c r="G9767" s="54" t="s">
        <v>85</v>
      </c>
      <c r="H9767" s="43" t="s">
        <v>25</v>
      </c>
      <c r="I9767" s="43" t="s">
        <v>86</v>
      </c>
      <c r="J9767" s="43" t="s">
        <v>26</v>
      </c>
      <c r="K9767" s="4"/>
    </row>
    <row r="9768" ht="39.0" customHeight="1">
      <c r="A9768" s="56" t="s">
        <v>1913</v>
      </c>
      <c r="B9768" s="58" t="s">
        <v>3106</v>
      </c>
      <c r="C9768" s="56" t="s">
        <v>104</v>
      </c>
      <c r="D9768" s="56" t="s">
        <v>3107</v>
      </c>
      <c r="E9768" s="66" t="s">
        <v>2157</v>
      </c>
      <c r="F9768" s="42"/>
      <c r="G9768" s="57" t="s">
        <v>130</v>
      </c>
      <c r="H9768" s="67">
        <v>1.0</v>
      </c>
      <c r="I9768" s="59">
        <v>269.9</v>
      </c>
      <c r="J9768" s="59">
        <v>269.9</v>
      </c>
      <c r="K9768" s="4"/>
    </row>
    <row r="9769" ht="15.0" customHeight="1">
      <c r="A9769" s="88" t="s">
        <v>2453</v>
      </c>
      <c r="B9769" s="89" t="s">
        <v>83</v>
      </c>
      <c r="C9769" s="88" t="s">
        <v>84</v>
      </c>
      <c r="D9769" s="88" t="s">
        <v>2454</v>
      </c>
      <c r="E9769" s="89" t="s">
        <v>1596</v>
      </c>
      <c r="F9769" s="90" t="s">
        <v>2455</v>
      </c>
      <c r="G9769" s="42"/>
      <c r="H9769" s="90" t="s">
        <v>1975</v>
      </c>
      <c r="I9769" s="42"/>
      <c r="J9769" s="89" t="s">
        <v>2456</v>
      </c>
      <c r="K9769" s="4"/>
    </row>
    <row r="9770" ht="15.0" customHeight="1">
      <c r="A9770" s="91"/>
      <c r="B9770" s="91"/>
      <c r="C9770" s="91"/>
      <c r="D9770" s="91"/>
      <c r="E9770" s="91"/>
      <c r="F9770" s="43" t="s">
        <v>2457</v>
      </c>
      <c r="G9770" s="43" t="s">
        <v>2458</v>
      </c>
      <c r="H9770" s="43" t="s">
        <v>2457</v>
      </c>
      <c r="I9770" s="43" t="s">
        <v>2458</v>
      </c>
      <c r="J9770" s="91"/>
      <c r="K9770" s="4"/>
    </row>
    <row r="9771" ht="64.5" customHeight="1">
      <c r="A9771" s="77" t="s">
        <v>1940</v>
      </c>
      <c r="B9771" s="78" t="s">
        <v>5582</v>
      </c>
      <c r="C9771" s="77" t="s">
        <v>104</v>
      </c>
      <c r="D9771" s="77" t="s">
        <v>5583</v>
      </c>
      <c r="E9771" s="81">
        <v>1.0</v>
      </c>
      <c r="F9771" s="82">
        <v>1.0</v>
      </c>
      <c r="G9771" s="82">
        <v>0.0</v>
      </c>
      <c r="H9771" s="86">
        <v>6.48</v>
      </c>
      <c r="I9771" s="86">
        <v>1.45</v>
      </c>
      <c r="J9771" s="86">
        <v>6.48</v>
      </c>
      <c r="K9771" s="4"/>
    </row>
    <row r="9772" ht="19.5" customHeight="1">
      <c r="A9772" s="51"/>
      <c r="B9772" s="38"/>
      <c r="C9772" s="38"/>
      <c r="D9772" s="38"/>
      <c r="E9772" s="34"/>
      <c r="F9772" s="51" t="s">
        <v>2461</v>
      </c>
      <c r="G9772" s="38"/>
      <c r="H9772" s="38"/>
      <c r="I9772" s="34"/>
      <c r="J9772" s="49">
        <v>6.4829</v>
      </c>
      <c r="K9772" s="4"/>
    </row>
    <row r="9773" ht="19.5" customHeight="1">
      <c r="A9773" s="51"/>
      <c r="B9773" s="38"/>
      <c r="C9773" s="38"/>
      <c r="D9773" s="38"/>
      <c r="E9773" s="34"/>
      <c r="F9773" s="51" t="s">
        <v>1968</v>
      </c>
      <c r="G9773" s="38"/>
      <c r="H9773" s="38"/>
      <c r="I9773" s="34"/>
      <c r="J9773" s="49">
        <v>6.4829</v>
      </c>
      <c r="K9773" s="4"/>
    </row>
    <row r="9774" ht="19.5" customHeight="1">
      <c r="A9774" s="51"/>
      <c r="B9774" s="38"/>
      <c r="C9774" s="38"/>
      <c r="D9774" s="38"/>
      <c r="E9774" s="34"/>
      <c r="F9774" s="51" t="s">
        <v>1969</v>
      </c>
      <c r="G9774" s="38"/>
      <c r="H9774" s="38"/>
      <c r="I9774" s="34"/>
      <c r="J9774" s="49">
        <v>1.35</v>
      </c>
      <c r="K9774" s="4"/>
    </row>
    <row r="9775" ht="19.5" customHeight="1">
      <c r="A9775" s="51"/>
      <c r="B9775" s="38"/>
      <c r="C9775" s="38"/>
      <c r="D9775" s="38"/>
      <c r="E9775" s="34"/>
      <c r="F9775" s="51" t="s">
        <v>1970</v>
      </c>
      <c r="G9775" s="38"/>
      <c r="H9775" s="38"/>
      <c r="I9775" s="34"/>
      <c r="J9775" s="49">
        <v>4.8021</v>
      </c>
      <c r="K9775" s="4"/>
    </row>
    <row r="9776" ht="19.5" customHeight="1">
      <c r="A9776" s="39" t="s">
        <v>2158</v>
      </c>
      <c r="B9776" s="43" t="s">
        <v>83</v>
      </c>
      <c r="C9776" s="39" t="s">
        <v>84</v>
      </c>
      <c r="D9776" s="39" t="s">
        <v>2159</v>
      </c>
      <c r="E9776" s="43" t="s">
        <v>1596</v>
      </c>
      <c r="F9776" s="43" t="s">
        <v>1973</v>
      </c>
      <c r="G9776" s="43" t="s">
        <v>1974</v>
      </c>
      <c r="H9776" s="43"/>
      <c r="I9776" s="43"/>
      <c r="J9776" s="43" t="s">
        <v>1975</v>
      </c>
      <c r="K9776" s="4"/>
    </row>
    <row r="9777" ht="51.75" customHeight="1">
      <c r="A9777" s="77" t="s">
        <v>1940</v>
      </c>
      <c r="B9777" s="78" t="s">
        <v>5584</v>
      </c>
      <c r="C9777" s="77" t="s">
        <v>104</v>
      </c>
      <c r="D9777" s="77" t="s">
        <v>5585</v>
      </c>
      <c r="E9777" s="81">
        <v>6.667E-4</v>
      </c>
      <c r="F9777" s="80" t="s">
        <v>106</v>
      </c>
      <c r="G9777" s="85" t="s">
        <v>5586</v>
      </c>
      <c r="H9777" s="41"/>
      <c r="I9777" s="42"/>
      <c r="J9777" s="86" t="s">
        <v>2443</v>
      </c>
      <c r="K9777" s="4"/>
    </row>
    <row r="9778" ht="39.0" customHeight="1">
      <c r="A9778" s="77" t="s">
        <v>1940</v>
      </c>
      <c r="B9778" s="78" t="s">
        <v>5587</v>
      </c>
      <c r="C9778" s="77" t="s">
        <v>104</v>
      </c>
      <c r="D9778" s="77" t="s">
        <v>5588</v>
      </c>
      <c r="E9778" s="81">
        <v>1.0</v>
      </c>
      <c r="F9778" s="80" t="s">
        <v>130</v>
      </c>
      <c r="G9778" s="85" t="s">
        <v>5589</v>
      </c>
      <c r="H9778" s="41"/>
      <c r="I9778" s="42"/>
      <c r="J9778" s="86" t="s">
        <v>5589</v>
      </c>
      <c r="K9778" s="4"/>
    </row>
    <row r="9779" ht="19.5" customHeight="1">
      <c r="A9779" s="51"/>
      <c r="B9779" s="38"/>
      <c r="C9779" s="38"/>
      <c r="D9779" s="38"/>
      <c r="E9779" s="34"/>
      <c r="F9779" s="51" t="s">
        <v>2188</v>
      </c>
      <c r="G9779" s="38"/>
      <c r="H9779" s="38"/>
      <c r="I9779" s="34"/>
      <c r="J9779" s="49">
        <v>224.2273</v>
      </c>
      <c r="K9779" s="4"/>
    </row>
    <row r="9780" ht="19.5" customHeight="1">
      <c r="A9780" s="39" t="s">
        <v>1971</v>
      </c>
      <c r="B9780" s="43" t="s">
        <v>83</v>
      </c>
      <c r="C9780" s="39" t="s">
        <v>84</v>
      </c>
      <c r="D9780" s="39" t="s">
        <v>1972</v>
      </c>
      <c r="E9780" s="43" t="s">
        <v>1596</v>
      </c>
      <c r="F9780" s="43" t="s">
        <v>1973</v>
      </c>
      <c r="G9780" s="43" t="s">
        <v>1974</v>
      </c>
      <c r="H9780" s="43"/>
      <c r="I9780" s="43"/>
      <c r="J9780" s="43" t="s">
        <v>1975</v>
      </c>
      <c r="K9780" s="4"/>
    </row>
    <row r="9781" ht="24.0" customHeight="1">
      <c r="A9781" s="68" t="s">
        <v>1913</v>
      </c>
      <c r="B9781" s="69" t="s">
        <v>5580</v>
      </c>
      <c r="C9781" s="68" t="s">
        <v>104</v>
      </c>
      <c r="D9781" s="68" t="s">
        <v>5581</v>
      </c>
      <c r="E9781" s="72">
        <v>0.7407407</v>
      </c>
      <c r="F9781" s="71" t="s">
        <v>1978</v>
      </c>
      <c r="G9781" s="83" t="s">
        <v>5590</v>
      </c>
      <c r="H9781" s="41"/>
      <c r="I9781" s="42"/>
      <c r="J9781" s="84" t="s">
        <v>5591</v>
      </c>
      <c r="K9781" s="4"/>
    </row>
    <row r="9782" ht="24.0" customHeight="1">
      <c r="A9782" s="68" t="s">
        <v>1913</v>
      </c>
      <c r="B9782" s="69" t="s">
        <v>3013</v>
      </c>
      <c r="C9782" s="68" t="s">
        <v>104</v>
      </c>
      <c r="D9782" s="68" t="s">
        <v>2006</v>
      </c>
      <c r="E9782" s="72">
        <v>0.7407407</v>
      </c>
      <c r="F9782" s="71" t="s">
        <v>1978</v>
      </c>
      <c r="G9782" s="83" t="s">
        <v>3014</v>
      </c>
      <c r="H9782" s="41"/>
      <c r="I9782" s="42"/>
      <c r="J9782" s="84" t="s">
        <v>4416</v>
      </c>
      <c r="K9782" s="4"/>
    </row>
    <row r="9783" ht="19.5" customHeight="1">
      <c r="A9783" s="51"/>
      <c r="B9783" s="38"/>
      <c r="C9783" s="38"/>
      <c r="D9783" s="38"/>
      <c r="E9783" s="34"/>
      <c r="F9783" s="51" t="s">
        <v>1985</v>
      </c>
      <c r="G9783" s="38"/>
      <c r="H9783" s="38"/>
      <c r="I9783" s="34"/>
      <c r="J9783" s="49">
        <v>40.8741</v>
      </c>
      <c r="K9783" s="4"/>
    </row>
    <row r="9784" ht="13.5" customHeight="1">
      <c r="A9784" s="64"/>
      <c r="B9784" s="64"/>
      <c r="C9784" s="64"/>
      <c r="D9784" s="64"/>
      <c r="E9784" s="64" t="s">
        <v>1935</v>
      </c>
      <c r="F9784" s="74">
        <v>0.0</v>
      </c>
      <c r="G9784" s="64" t="s">
        <v>1936</v>
      </c>
      <c r="H9784" s="74">
        <v>31.18</v>
      </c>
      <c r="I9784" s="64" t="s">
        <v>1937</v>
      </c>
      <c r="J9784" s="74">
        <v>31.18362791453</v>
      </c>
      <c r="K9784" s="4"/>
    </row>
    <row r="9785" ht="13.5" customHeight="1">
      <c r="A9785" s="64"/>
      <c r="B9785" s="64"/>
      <c r="C9785" s="64"/>
      <c r="D9785" s="64"/>
      <c r="E9785" s="64" t="s">
        <v>1938</v>
      </c>
      <c r="F9785" s="74">
        <v>63.53</v>
      </c>
      <c r="G9785" s="64"/>
      <c r="H9785" s="75" t="s">
        <v>1939</v>
      </c>
      <c r="I9785" s="34"/>
      <c r="J9785" s="74">
        <v>333.43</v>
      </c>
      <c r="K9785" s="4"/>
    </row>
    <row r="9786" ht="0.75" customHeight="1">
      <c r="A9786" s="76"/>
      <c r="B9786" s="76"/>
      <c r="C9786" s="76"/>
      <c r="D9786" s="76"/>
      <c r="E9786" s="76"/>
      <c r="F9786" s="76"/>
      <c r="G9786" s="76"/>
      <c r="H9786" s="76"/>
      <c r="I9786" s="76"/>
      <c r="J9786" s="76"/>
      <c r="K9786" s="4"/>
    </row>
    <row r="9787" ht="18.0" customHeight="1">
      <c r="A9787" s="39"/>
      <c r="B9787" s="43" t="s">
        <v>83</v>
      </c>
      <c r="C9787" s="39" t="s">
        <v>84</v>
      </c>
      <c r="D9787" s="39" t="s">
        <v>24</v>
      </c>
      <c r="E9787" s="40" t="s">
        <v>1911</v>
      </c>
      <c r="F9787" s="42"/>
      <c r="G9787" s="54" t="s">
        <v>85</v>
      </c>
      <c r="H9787" s="43" t="s">
        <v>25</v>
      </c>
      <c r="I9787" s="43" t="s">
        <v>1912</v>
      </c>
      <c r="J9787" s="43" t="s">
        <v>86</v>
      </c>
      <c r="K9787" s="43" t="s">
        <v>26</v>
      </c>
    </row>
    <row r="9788" ht="39.0" customHeight="1">
      <c r="A9788" s="56" t="s">
        <v>1913</v>
      </c>
      <c r="B9788" s="58" t="s">
        <v>2649</v>
      </c>
      <c r="C9788" s="56" t="s">
        <v>122</v>
      </c>
      <c r="D9788" s="56" t="s">
        <v>2650</v>
      </c>
      <c r="E9788" s="66" t="s">
        <v>1999</v>
      </c>
      <c r="F9788" s="42"/>
      <c r="G9788" s="57" t="s">
        <v>2025</v>
      </c>
      <c r="H9788" s="67">
        <v>1.0</v>
      </c>
      <c r="I9788" s="59"/>
      <c r="J9788" s="59">
        <v>27.77</v>
      </c>
      <c r="K9788" s="59">
        <v>27.77</v>
      </c>
    </row>
    <row r="9789" ht="24.0" customHeight="1">
      <c r="A9789" s="68" t="s">
        <v>1915</v>
      </c>
      <c r="B9789" s="69" t="s">
        <v>5592</v>
      </c>
      <c r="C9789" s="68" t="s">
        <v>122</v>
      </c>
      <c r="D9789" s="68" t="s">
        <v>5593</v>
      </c>
      <c r="E9789" s="70" t="s">
        <v>1918</v>
      </c>
      <c r="F9789" s="42"/>
      <c r="G9789" s="71" t="s">
        <v>1134</v>
      </c>
      <c r="H9789" s="72">
        <v>1.0</v>
      </c>
      <c r="I9789" s="72">
        <v>0.0</v>
      </c>
      <c r="J9789" s="73">
        <v>27.44</v>
      </c>
      <c r="K9789" s="73">
        <v>27.44</v>
      </c>
    </row>
    <row r="9790" ht="39.0" customHeight="1">
      <c r="A9790" s="68" t="s">
        <v>1915</v>
      </c>
      <c r="B9790" s="69" t="s">
        <v>5594</v>
      </c>
      <c r="C9790" s="68" t="s">
        <v>122</v>
      </c>
      <c r="D9790" s="68" t="s">
        <v>5595</v>
      </c>
      <c r="E9790" s="70" t="s">
        <v>3923</v>
      </c>
      <c r="F9790" s="42"/>
      <c r="G9790" s="71" t="s">
        <v>1134</v>
      </c>
      <c r="H9790" s="72">
        <v>1.0</v>
      </c>
      <c r="I9790" s="72">
        <v>0.0</v>
      </c>
      <c r="J9790" s="73">
        <v>0.27</v>
      </c>
      <c r="K9790" s="73">
        <v>0.27</v>
      </c>
    </row>
    <row r="9791" ht="39.0" customHeight="1">
      <c r="A9791" s="68" t="s">
        <v>1915</v>
      </c>
      <c r="B9791" s="69" t="s">
        <v>5596</v>
      </c>
      <c r="C9791" s="68" t="s">
        <v>122</v>
      </c>
      <c r="D9791" s="68" t="s">
        <v>5597</v>
      </c>
      <c r="E9791" s="70" t="s">
        <v>3923</v>
      </c>
      <c r="F9791" s="42"/>
      <c r="G9791" s="71" t="s">
        <v>1134</v>
      </c>
      <c r="H9791" s="72">
        <v>1.0</v>
      </c>
      <c r="I9791" s="72">
        <v>0.0</v>
      </c>
      <c r="J9791" s="73">
        <v>0.06</v>
      </c>
      <c r="K9791" s="73">
        <v>0.06</v>
      </c>
    </row>
    <row r="9792" ht="13.5" customHeight="1">
      <c r="A9792" s="64"/>
      <c r="B9792" s="64"/>
      <c r="C9792" s="64"/>
      <c r="D9792" s="64"/>
      <c r="E9792" s="64"/>
      <c r="F9792" s="64" t="s">
        <v>1935</v>
      </c>
      <c r="G9792" s="74">
        <v>10.79</v>
      </c>
      <c r="H9792" s="64" t="s">
        <v>1936</v>
      </c>
      <c r="I9792" s="74">
        <v>11.62</v>
      </c>
      <c r="J9792" s="64" t="s">
        <v>1937</v>
      </c>
      <c r="K9792" s="74">
        <v>22.41</v>
      </c>
    </row>
    <row r="9793" ht="13.5" customHeight="1">
      <c r="A9793" s="64"/>
      <c r="B9793" s="64"/>
      <c r="C9793" s="64"/>
      <c r="D9793" s="64"/>
      <c r="E9793" s="64"/>
      <c r="F9793" s="64" t="s">
        <v>1938</v>
      </c>
      <c r="G9793" s="74">
        <v>6.53</v>
      </c>
      <c r="H9793" s="75" t="s">
        <v>1939</v>
      </c>
      <c r="I9793" s="34"/>
      <c r="J9793" s="64"/>
      <c r="K9793" s="74">
        <v>34.3</v>
      </c>
    </row>
    <row r="9794" ht="0.75" customHeight="1">
      <c r="A9794" s="76"/>
      <c r="B9794" s="76"/>
      <c r="C9794" s="76"/>
      <c r="D9794" s="76"/>
      <c r="E9794" s="76"/>
      <c r="F9794" s="76"/>
      <c r="G9794" s="76"/>
      <c r="H9794" s="76"/>
      <c r="I9794" s="76"/>
      <c r="J9794" s="76"/>
      <c r="K9794" s="76"/>
    </row>
    <row r="9795" ht="18.0" customHeight="1">
      <c r="A9795" s="39"/>
      <c r="B9795" s="43" t="s">
        <v>83</v>
      </c>
      <c r="C9795" s="39" t="s">
        <v>84</v>
      </c>
      <c r="D9795" s="39" t="s">
        <v>24</v>
      </c>
      <c r="E9795" s="40" t="s">
        <v>1911</v>
      </c>
      <c r="F9795" s="42"/>
      <c r="G9795" s="54" t="s">
        <v>85</v>
      </c>
      <c r="H9795" s="43" t="s">
        <v>25</v>
      </c>
      <c r="I9795" s="43" t="s">
        <v>1912</v>
      </c>
      <c r="J9795" s="43" t="s">
        <v>86</v>
      </c>
      <c r="K9795" s="43" t="s">
        <v>26</v>
      </c>
    </row>
    <row r="9796" ht="39.0" customHeight="1">
      <c r="A9796" s="56" t="s">
        <v>1913</v>
      </c>
      <c r="B9796" s="58" t="s">
        <v>2647</v>
      </c>
      <c r="C9796" s="56" t="s">
        <v>122</v>
      </c>
      <c r="D9796" s="56" t="s">
        <v>2648</v>
      </c>
      <c r="E9796" s="66" t="s">
        <v>1999</v>
      </c>
      <c r="F9796" s="42"/>
      <c r="G9796" s="57" t="s">
        <v>2000</v>
      </c>
      <c r="H9796" s="67">
        <v>1.0</v>
      </c>
      <c r="I9796" s="59"/>
      <c r="J9796" s="59">
        <v>28.86</v>
      </c>
      <c r="K9796" s="59">
        <v>28.86</v>
      </c>
    </row>
    <row r="9797" ht="39.0" customHeight="1">
      <c r="A9797" s="68" t="s">
        <v>1915</v>
      </c>
      <c r="B9797" s="69" t="s">
        <v>5594</v>
      </c>
      <c r="C9797" s="68" t="s">
        <v>122</v>
      </c>
      <c r="D9797" s="68" t="s">
        <v>5595</v>
      </c>
      <c r="E9797" s="70" t="s">
        <v>3923</v>
      </c>
      <c r="F9797" s="42"/>
      <c r="G9797" s="71" t="s">
        <v>1134</v>
      </c>
      <c r="H9797" s="72">
        <v>1.0</v>
      </c>
      <c r="I9797" s="72">
        <v>0.0</v>
      </c>
      <c r="J9797" s="73">
        <v>0.27</v>
      </c>
      <c r="K9797" s="73">
        <v>0.27</v>
      </c>
    </row>
    <row r="9798" ht="24.0" customHeight="1">
      <c r="A9798" s="68" t="s">
        <v>1915</v>
      </c>
      <c r="B9798" s="69" t="s">
        <v>5592</v>
      </c>
      <c r="C9798" s="68" t="s">
        <v>122</v>
      </c>
      <c r="D9798" s="68" t="s">
        <v>5593</v>
      </c>
      <c r="E9798" s="70" t="s">
        <v>1918</v>
      </c>
      <c r="F9798" s="42"/>
      <c r="G9798" s="71" t="s">
        <v>1134</v>
      </c>
      <c r="H9798" s="72">
        <v>1.0</v>
      </c>
      <c r="I9798" s="72">
        <v>0.0</v>
      </c>
      <c r="J9798" s="73">
        <v>27.44</v>
      </c>
      <c r="K9798" s="73">
        <v>27.44</v>
      </c>
    </row>
    <row r="9799" ht="39.0" customHeight="1">
      <c r="A9799" s="68" t="s">
        <v>1915</v>
      </c>
      <c r="B9799" s="69" t="s">
        <v>5598</v>
      </c>
      <c r="C9799" s="68" t="s">
        <v>122</v>
      </c>
      <c r="D9799" s="68" t="s">
        <v>5599</v>
      </c>
      <c r="E9799" s="70" t="s">
        <v>3923</v>
      </c>
      <c r="F9799" s="42"/>
      <c r="G9799" s="71" t="s">
        <v>1134</v>
      </c>
      <c r="H9799" s="72">
        <v>1.0</v>
      </c>
      <c r="I9799" s="72">
        <v>0.0</v>
      </c>
      <c r="J9799" s="73">
        <v>0.84</v>
      </c>
      <c r="K9799" s="73">
        <v>0.84</v>
      </c>
    </row>
    <row r="9800" ht="39.0" customHeight="1">
      <c r="A9800" s="68" t="s">
        <v>1915</v>
      </c>
      <c r="B9800" s="69" t="s">
        <v>5600</v>
      </c>
      <c r="C9800" s="68" t="s">
        <v>122</v>
      </c>
      <c r="D9800" s="68" t="s">
        <v>5601</v>
      </c>
      <c r="E9800" s="70" t="s">
        <v>3923</v>
      </c>
      <c r="F9800" s="42"/>
      <c r="G9800" s="71" t="s">
        <v>1134</v>
      </c>
      <c r="H9800" s="72">
        <v>1.0</v>
      </c>
      <c r="I9800" s="72">
        <v>0.0</v>
      </c>
      <c r="J9800" s="73">
        <v>0.25</v>
      </c>
      <c r="K9800" s="73">
        <v>0.25</v>
      </c>
    </row>
    <row r="9801" ht="39.0" customHeight="1">
      <c r="A9801" s="68" t="s">
        <v>1915</v>
      </c>
      <c r="B9801" s="69" t="s">
        <v>5596</v>
      </c>
      <c r="C9801" s="68" t="s">
        <v>122</v>
      </c>
      <c r="D9801" s="68" t="s">
        <v>5597</v>
      </c>
      <c r="E9801" s="70" t="s">
        <v>3923</v>
      </c>
      <c r="F9801" s="42"/>
      <c r="G9801" s="71" t="s">
        <v>1134</v>
      </c>
      <c r="H9801" s="72">
        <v>1.0</v>
      </c>
      <c r="I9801" s="72">
        <v>0.0</v>
      </c>
      <c r="J9801" s="73">
        <v>0.06</v>
      </c>
      <c r="K9801" s="73">
        <v>0.06</v>
      </c>
    </row>
    <row r="9802" ht="13.5" customHeight="1">
      <c r="A9802" s="64"/>
      <c r="B9802" s="64"/>
      <c r="C9802" s="64"/>
      <c r="D9802" s="64"/>
      <c r="E9802" s="64"/>
      <c r="F9802" s="64" t="s">
        <v>1935</v>
      </c>
      <c r="G9802" s="74">
        <v>10.79</v>
      </c>
      <c r="H9802" s="64" t="s">
        <v>1936</v>
      </c>
      <c r="I9802" s="74">
        <v>11.62</v>
      </c>
      <c r="J9802" s="64" t="s">
        <v>1937</v>
      </c>
      <c r="K9802" s="74">
        <v>22.41</v>
      </c>
    </row>
    <row r="9803" ht="13.5" customHeight="1">
      <c r="A9803" s="64"/>
      <c r="B9803" s="64"/>
      <c r="C9803" s="64"/>
      <c r="D9803" s="64"/>
      <c r="E9803" s="64"/>
      <c r="F9803" s="64" t="s">
        <v>1938</v>
      </c>
      <c r="G9803" s="74">
        <v>6.79</v>
      </c>
      <c r="H9803" s="75" t="s">
        <v>1939</v>
      </c>
      <c r="I9803" s="34"/>
      <c r="J9803" s="64"/>
      <c r="K9803" s="74">
        <v>35.65</v>
      </c>
    </row>
    <row r="9804" ht="0.75" customHeight="1">
      <c r="A9804" s="76"/>
      <c r="B9804" s="76"/>
      <c r="C9804" s="76"/>
      <c r="D9804" s="76"/>
      <c r="E9804" s="76"/>
      <c r="F9804" s="76"/>
      <c r="G9804" s="76"/>
      <c r="H9804" s="76"/>
      <c r="I9804" s="76"/>
      <c r="J9804" s="76"/>
      <c r="K9804" s="76"/>
    </row>
    <row r="9805" ht="18.0" customHeight="1">
      <c r="A9805" s="39"/>
      <c r="B9805" s="43" t="s">
        <v>83</v>
      </c>
      <c r="C9805" s="39" t="s">
        <v>84</v>
      </c>
      <c r="D9805" s="39" t="s">
        <v>24</v>
      </c>
      <c r="E9805" s="40" t="s">
        <v>1911</v>
      </c>
      <c r="F9805" s="42"/>
      <c r="G9805" s="54" t="s">
        <v>85</v>
      </c>
      <c r="H9805" s="43" t="s">
        <v>25</v>
      </c>
      <c r="I9805" s="43" t="s">
        <v>1912</v>
      </c>
      <c r="J9805" s="43" t="s">
        <v>86</v>
      </c>
      <c r="K9805" s="43" t="s">
        <v>26</v>
      </c>
    </row>
    <row r="9806" ht="39.0" customHeight="1">
      <c r="A9806" s="56" t="s">
        <v>1913</v>
      </c>
      <c r="B9806" s="58" t="s">
        <v>5594</v>
      </c>
      <c r="C9806" s="56" t="s">
        <v>122</v>
      </c>
      <c r="D9806" s="56" t="s">
        <v>5595</v>
      </c>
      <c r="E9806" s="66" t="s">
        <v>3923</v>
      </c>
      <c r="F9806" s="42"/>
      <c r="G9806" s="57" t="s">
        <v>1134</v>
      </c>
      <c r="H9806" s="67">
        <v>1.0</v>
      </c>
      <c r="I9806" s="59"/>
      <c r="J9806" s="59">
        <v>0.27</v>
      </c>
      <c r="K9806" s="59">
        <v>0.27</v>
      </c>
    </row>
    <row r="9807" ht="25.5" customHeight="1">
      <c r="A9807" s="77" t="s">
        <v>1940</v>
      </c>
      <c r="B9807" s="78" t="s">
        <v>5602</v>
      </c>
      <c r="C9807" s="77" t="s">
        <v>122</v>
      </c>
      <c r="D9807" s="77" t="s">
        <v>5603</v>
      </c>
      <c r="E9807" s="79" t="s">
        <v>3926</v>
      </c>
      <c r="F9807" s="42"/>
      <c r="G9807" s="80" t="s">
        <v>98</v>
      </c>
      <c r="H9807" s="81">
        <v>6.4E-5</v>
      </c>
      <c r="I9807" s="81">
        <v>0.0</v>
      </c>
      <c r="J9807" s="82">
        <v>4246.41</v>
      </c>
      <c r="K9807" s="82">
        <v>0.27</v>
      </c>
    </row>
    <row r="9808" ht="13.5" customHeight="1">
      <c r="A9808" s="64"/>
      <c r="B9808" s="64"/>
      <c r="C9808" s="64"/>
      <c r="D9808" s="64"/>
      <c r="E9808" s="64"/>
      <c r="F9808" s="64" t="s">
        <v>1935</v>
      </c>
      <c r="G9808" s="74">
        <v>0.0</v>
      </c>
      <c r="H9808" s="64" t="s">
        <v>1936</v>
      </c>
      <c r="I9808" s="74">
        <v>0.0</v>
      </c>
      <c r="J9808" s="64" t="s">
        <v>1937</v>
      </c>
      <c r="K9808" s="74">
        <v>0.0</v>
      </c>
    </row>
    <row r="9809" ht="13.5" customHeight="1">
      <c r="A9809" s="64"/>
      <c r="B9809" s="64"/>
      <c r="C9809" s="64"/>
      <c r="D9809" s="64"/>
      <c r="E9809" s="64"/>
      <c r="F9809" s="64" t="s">
        <v>1938</v>
      </c>
      <c r="G9809" s="74">
        <v>0.06</v>
      </c>
      <c r="H9809" s="75" t="s">
        <v>1939</v>
      </c>
      <c r="I9809" s="34"/>
      <c r="J9809" s="64"/>
      <c r="K9809" s="74">
        <v>0.33</v>
      </c>
    </row>
    <row r="9810" ht="0.75" customHeight="1">
      <c r="A9810" s="76"/>
      <c r="B9810" s="76"/>
      <c r="C9810" s="76"/>
      <c r="D9810" s="76"/>
      <c r="E9810" s="76"/>
      <c r="F9810" s="76"/>
      <c r="G9810" s="76"/>
      <c r="H9810" s="76"/>
      <c r="I9810" s="76"/>
      <c r="J9810" s="76"/>
      <c r="K9810" s="76"/>
    </row>
    <row r="9811" ht="18.0" customHeight="1">
      <c r="A9811" s="39"/>
      <c r="B9811" s="43" t="s">
        <v>83</v>
      </c>
      <c r="C9811" s="39" t="s">
        <v>84</v>
      </c>
      <c r="D9811" s="39" t="s">
        <v>24</v>
      </c>
      <c r="E9811" s="40" t="s">
        <v>1911</v>
      </c>
      <c r="F9811" s="42"/>
      <c r="G9811" s="54" t="s">
        <v>85</v>
      </c>
      <c r="H9811" s="43" t="s">
        <v>25</v>
      </c>
      <c r="I9811" s="43" t="s">
        <v>1912</v>
      </c>
      <c r="J9811" s="43" t="s">
        <v>86</v>
      </c>
      <c r="K9811" s="43" t="s">
        <v>26</v>
      </c>
    </row>
    <row r="9812" ht="39.0" customHeight="1">
      <c r="A9812" s="56" t="s">
        <v>1913</v>
      </c>
      <c r="B9812" s="58" t="s">
        <v>5596</v>
      </c>
      <c r="C9812" s="56" t="s">
        <v>122</v>
      </c>
      <c r="D9812" s="56" t="s">
        <v>5597</v>
      </c>
      <c r="E9812" s="66" t="s">
        <v>3923</v>
      </c>
      <c r="F9812" s="42"/>
      <c r="G9812" s="57" t="s">
        <v>1134</v>
      </c>
      <c r="H9812" s="67">
        <v>1.0</v>
      </c>
      <c r="I9812" s="59"/>
      <c r="J9812" s="59">
        <v>0.06</v>
      </c>
      <c r="K9812" s="59">
        <v>0.06</v>
      </c>
    </row>
    <row r="9813" ht="25.5" customHeight="1">
      <c r="A9813" s="77" t="s">
        <v>1940</v>
      </c>
      <c r="B9813" s="78" t="s">
        <v>5602</v>
      </c>
      <c r="C9813" s="77" t="s">
        <v>122</v>
      </c>
      <c r="D9813" s="77" t="s">
        <v>5603</v>
      </c>
      <c r="E9813" s="79" t="s">
        <v>3926</v>
      </c>
      <c r="F9813" s="42"/>
      <c r="G9813" s="80" t="s">
        <v>98</v>
      </c>
      <c r="H9813" s="81">
        <v>1.48E-5</v>
      </c>
      <c r="I9813" s="81">
        <v>0.0</v>
      </c>
      <c r="J9813" s="82">
        <v>4246.41</v>
      </c>
      <c r="K9813" s="82">
        <v>0.06</v>
      </c>
    </row>
    <row r="9814" ht="13.5" customHeight="1">
      <c r="A9814" s="64"/>
      <c r="B9814" s="64"/>
      <c r="C9814" s="64"/>
      <c r="D9814" s="64"/>
      <c r="E9814" s="64"/>
      <c r="F9814" s="64" t="s">
        <v>1935</v>
      </c>
      <c r="G9814" s="74">
        <v>0.0</v>
      </c>
      <c r="H9814" s="64" t="s">
        <v>1936</v>
      </c>
      <c r="I9814" s="74">
        <v>0.0</v>
      </c>
      <c r="J9814" s="64" t="s">
        <v>1937</v>
      </c>
      <c r="K9814" s="74">
        <v>0.0</v>
      </c>
    </row>
    <row r="9815" ht="13.5" customHeight="1">
      <c r="A9815" s="64"/>
      <c r="B9815" s="64"/>
      <c r="C9815" s="64"/>
      <c r="D9815" s="64"/>
      <c r="E9815" s="64"/>
      <c r="F9815" s="64" t="s">
        <v>1938</v>
      </c>
      <c r="G9815" s="74">
        <v>0.01</v>
      </c>
      <c r="H9815" s="75" t="s">
        <v>1939</v>
      </c>
      <c r="I9815" s="34"/>
      <c r="J9815" s="64"/>
      <c r="K9815" s="74">
        <v>0.07</v>
      </c>
    </row>
    <row r="9816" ht="0.75" customHeight="1">
      <c r="A9816" s="76"/>
      <c r="B9816" s="76"/>
      <c r="C9816" s="76"/>
      <c r="D9816" s="76"/>
      <c r="E9816" s="76"/>
      <c r="F9816" s="76"/>
      <c r="G9816" s="76"/>
      <c r="H9816" s="76"/>
      <c r="I9816" s="76"/>
      <c r="J9816" s="76"/>
      <c r="K9816" s="76"/>
    </row>
    <row r="9817" ht="18.0" customHeight="1">
      <c r="A9817" s="39"/>
      <c r="B9817" s="43" t="s">
        <v>83</v>
      </c>
      <c r="C9817" s="39" t="s">
        <v>84</v>
      </c>
      <c r="D9817" s="39" t="s">
        <v>24</v>
      </c>
      <c r="E9817" s="40" t="s">
        <v>1911</v>
      </c>
      <c r="F9817" s="42"/>
      <c r="G9817" s="54" t="s">
        <v>85</v>
      </c>
      <c r="H9817" s="43" t="s">
        <v>25</v>
      </c>
      <c r="I9817" s="43" t="s">
        <v>1912</v>
      </c>
      <c r="J9817" s="43" t="s">
        <v>86</v>
      </c>
      <c r="K9817" s="43" t="s">
        <v>26</v>
      </c>
    </row>
    <row r="9818" ht="39.0" customHeight="1">
      <c r="A9818" s="56" t="s">
        <v>1913</v>
      </c>
      <c r="B9818" s="58" t="s">
        <v>5600</v>
      </c>
      <c r="C9818" s="56" t="s">
        <v>122</v>
      </c>
      <c r="D9818" s="56" t="s">
        <v>5601</v>
      </c>
      <c r="E9818" s="66" t="s">
        <v>3923</v>
      </c>
      <c r="F9818" s="42"/>
      <c r="G9818" s="57" t="s">
        <v>1134</v>
      </c>
      <c r="H9818" s="67">
        <v>1.0</v>
      </c>
      <c r="I9818" s="59"/>
      <c r="J9818" s="59">
        <v>0.25</v>
      </c>
      <c r="K9818" s="59">
        <v>0.25</v>
      </c>
    </row>
    <row r="9819" ht="25.5" customHeight="1">
      <c r="A9819" s="77" t="s">
        <v>1940</v>
      </c>
      <c r="B9819" s="78" t="s">
        <v>5602</v>
      </c>
      <c r="C9819" s="77" t="s">
        <v>122</v>
      </c>
      <c r="D9819" s="77" t="s">
        <v>5603</v>
      </c>
      <c r="E9819" s="79" t="s">
        <v>3926</v>
      </c>
      <c r="F9819" s="42"/>
      <c r="G9819" s="80" t="s">
        <v>98</v>
      </c>
      <c r="H9819" s="81">
        <v>6.0E-5</v>
      </c>
      <c r="I9819" s="81">
        <v>0.0</v>
      </c>
      <c r="J9819" s="82">
        <v>4246.41</v>
      </c>
      <c r="K9819" s="82">
        <v>0.25</v>
      </c>
    </row>
    <row r="9820" ht="13.5" customHeight="1">
      <c r="A9820" s="64"/>
      <c r="B9820" s="64"/>
      <c r="C9820" s="64"/>
      <c r="D9820" s="64"/>
      <c r="E9820" s="64"/>
      <c r="F9820" s="64" t="s">
        <v>1935</v>
      </c>
      <c r="G9820" s="74">
        <v>0.0</v>
      </c>
      <c r="H9820" s="64" t="s">
        <v>1936</v>
      </c>
      <c r="I9820" s="74">
        <v>0.0</v>
      </c>
      <c r="J9820" s="64" t="s">
        <v>1937</v>
      </c>
      <c r="K9820" s="74">
        <v>0.0</v>
      </c>
    </row>
    <row r="9821" ht="13.5" customHeight="1">
      <c r="A9821" s="64"/>
      <c r="B9821" s="64"/>
      <c r="C9821" s="64"/>
      <c r="D9821" s="64"/>
      <c r="E9821" s="64"/>
      <c r="F9821" s="64" t="s">
        <v>1938</v>
      </c>
      <c r="G9821" s="74">
        <v>0.05</v>
      </c>
      <c r="H9821" s="75" t="s">
        <v>1939</v>
      </c>
      <c r="I9821" s="34"/>
      <c r="J9821" s="64"/>
      <c r="K9821" s="74">
        <v>0.3</v>
      </c>
    </row>
    <row r="9822" ht="0.75" customHeight="1">
      <c r="A9822" s="76"/>
      <c r="B9822" s="76"/>
      <c r="C9822" s="76"/>
      <c r="D9822" s="76"/>
      <c r="E9822" s="76"/>
      <c r="F9822" s="76"/>
      <c r="G9822" s="76"/>
      <c r="H9822" s="76"/>
      <c r="I9822" s="76"/>
      <c r="J9822" s="76"/>
      <c r="K9822" s="76"/>
    </row>
    <row r="9823" ht="18.0" customHeight="1">
      <c r="A9823" s="39"/>
      <c r="B9823" s="43" t="s">
        <v>83</v>
      </c>
      <c r="C9823" s="39" t="s">
        <v>84</v>
      </c>
      <c r="D9823" s="39" t="s">
        <v>24</v>
      </c>
      <c r="E9823" s="40" t="s">
        <v>1911</v>
      </c>
      <c r="F9823" s="42"/>
      <c r="G9823" s="54" t="s">
        <v>85</v>
      </c>
      <c r="H9823" s="43" t="s">
        <v>25</v>
      </c>
      <c r="I9823" s="43" t="s">
        <v>1912</v>
      </c>
      <c r="J9823" s="43" t="s">
        <v>86</v>
      </c>
      <c r="K9823" s="43" t="s">
        <v>26</v>
      </c>
    </row>
    <row r="9824" ht="39.0" customHeight="1">
      <c r="A9824" s="56" t="s">
        <v>1913</v>
      </c>
      <c r="B9824" s="58" t="s">
        <v>5598</v>
      </c>
      <c r="C9824" s="56" t="s">
        <v>122</v>
      </c>
      <c r="D9824" s="56" t="s">
        <v>5599</v>
      </c>
      <c r="E9824" s="66" t="s">
        <v>3923</v>
      </c>
      <c r="F9824" s="42"/>
      <c r="G9824" s="57" t="s">
        <v>1134</v>
      </c>
      <c r="H9824" s="67">
        <v>1.0</v>
      </c>
      <c r="I9824" s="59"/>
      <c r="J9824" s="59">
        <v>0.84</v>
      </c>
      <c r="K9824" s="59">
        <v>0.84</v>
      </c>
    </row>
    <row r="9825" ht="25.5" customHeight="1">
      <c r="A9825" s="77" t="s">
        <v>1940</v>
      </c>
      <c r="B9825" s="78" t="s">
        <v>5039</v>
      </c>
      <c r="C9825" s="77" t="s">
        <v>122</v>
      </c>
      <c r="D9825" s="77" t="s">
        <v>5040</v>
      </c>
      <c r="E9825" s="79" t="s">
        <v>5041</v>
      </c>
      <c r="F9825" s="42"/>
      <c r="G9825" s="80" t="s">
        <v>5042</v>
      </c>
      <c r="H9825" s="81">
        <v>0.78</v>
      </c>
      <c r="I9825" s="81">
        <v>0.0</v>
      </c>
      <c r="J9825" s="82">
        <v>1.08</v>
      </c>
      <c r="K9825" s="82">
        <v>0.84</v>
      </c>
    </row>
    <row r="9826" ht="13.5" customHeight="1">
      <c r="A9826" s="64"/>
      <c r="B9826" s="64"/>
      <c r="C9826" s="64"/>
      <c r="D9826" s="64"/>
      <c r="E9826" s="64"/>
      <c r="F9826" s="64" t="s">
        <v>1935</v>
      </c>
      <c r="G9826" s="74">
        <v>0.0</v>
      </c>
      <c r="H9826" s="64" t="s">
        <v>1936</v>
      </c>
      <c r="I9826" s="74">
        <v>0.0</v>
      </c>
      <c r="J9826" s="64" t="s">
        <v>1937</v>
      </c>
      <c r="K9826" s="74">
        <v>0.0</v>
      </c>
    </row>
    <row r="9827" ht="13.5" customHeight="1">
      <c r="A9827" s="64"/>
      <c r="B9827" s="64"/>
      <c r="C9827" s="64"/>
      <c r="D9827" s="64"/>
      <c r="E9827" s="64"/>
      <c r="F9827" s="64" t="s">
        <v>1938</v>
      </c>
      <c r="G9827" s="74">
        <v>0.19</v>
      </c>
      <c r="H9827" s="75" t="s">
        <v>1939</v>
      </c>
      <c r="I9827" s="34"/>
      <c r="J9827" s="64"/>
      <c r="K9827" s="74">
        <v>1.03</v>
      </c>
    </row>
    <row r="9828" ht="0.75" customHeight="1">
      <c r="A9828" s="76"/>
      <c r="B9828" s="76"/>
      <c r="C9828" s="76"/>
      <c r="D9828" s="76"/>
      <c r="E9828" s="76"/>
      <c r="F9828" s="76"/>
      <c r="G9828" s="76"/>
      <c r="H9828" s="76"/>
      <c r="I9828" s="76"/>
      <c r="J9828" s="76"/>
      <c r="K9828" s="76"/>
    </row>
    <row r="9829" ht="18.0" customHeight="1">
      <c r="A9829" s="39"/>
      <c r="B9829" s="43" t="s">
        <v>83</v>
      </c>
      <c r="C9829" s="39" t="s">
        <v>84</v>
      </c>
      <c r="D9829" s="39" t="s">
        <v>24</v>
      </c>
      <c r="E9829" s="40" t="s">
        <v>1911</v>
      </c>
      <c r="F9829" s="42"/>
      <c r="G9829" s="54" t="s">
        <v>85</v>
      </c>
      <c r="H9829" s="43" t="s">
        <v>25</v>
      </c>
      <c r="I9829" s="43" t="s">
        <v>1912</v>
      </c>
      <c r="J9829" s="43" t="s">
        <v>86</v>
      </c>
      <c r="K9829" s="43" t="s">
        <v>26</v>
      </c>
    </row>
    <row r="9830" ht="64.5" customHeight="1">
      <c r="A9830" s="56" t="s">
        <v>1913</v>
      </c>
      <c r="B9830" s="58" t="s">
        <v>2481</v>
      </c>
      <c r="C9830" s="56" t="s">
        <v>122</v>
      </c>
      <c r="D9830" s="56" t="s">
        <v>2482</v>
      </c>
      <c r="E9830" s="66" t="s">
        <v>1999</v>
      </c>
      <c r="F9830" s="42"/>
      <c r="G9830" s="57" t="s">
        <v>2025</v>
      </c>
      <c r="H9830" s="67">
        <v>1.0</v>
      </c>
      <c r="I9830" s="59"/>
      <c r="J9830" s="59">
        <v>68.88</v>
      </c>
      <c r="K9830" s="59">
        <v>68.88</v>
      </c>
    </row>
    <row r="9831" ht="64.5" customHeight="1">
      <c r="A9831" s="68" t="s">
        <v>1915</v>
      </c>
      <c r="B9831" s="69" t="s">
        <v>5604</v>
      </c>
      <c r="C9831" s="68" t="s">
        <v>122</v>
      </c>
      <c r="D9831" s="68" t="s">
        <v>5605</v>
      </c>
      <c r="E9831" s="70" t="s">
        <v>3923</v>
      </c>
      <c r="F9831" s="42"/>
      <c r="G9831" s="71" t="s">
        <v>1134</v>
      </c>
      <c r="H9831" s="72">
        <v>1.0</v>
      </c>
      <c r="I9831" s="72">
        <v>0.0</v>
      </c>
      <c r="J9831" s="73">
        <v>4.08</v>
      </c>
      <c r="K9831" s="73">
        <v>4.08</v>
      </c>
    </row>
    <row r="9832" ht="25.5" customHeight="1">
      <c r="A9832" s="68" t="s">
        <v>1915</v>
      </c>
      <c r="B9832" s="69" t="s">
        <v>5606</v>
      </c>
      <c r="C9832" s="68" t="s">
        <v>122</v>
      </c>
      <c r="D9832" s="68" t="s">
        <v>5607</v>
      </c>
      <c r="E9832" s="70" t="s">
        <v>1918</v>
      </c>
      <c r="F9832" s="42"/>
      <c r="G9832" s="71" t="s">
        <v>1134</v>
      </c>
      <c r="H9832" s="72">
        <v>1.0</v>
      </c>
      <c r="I9832" s="72">
        <v>0.0</v>
      </c>
      <c r="J9832" s="73">
        <v>27.16</v>
      </c>
      <c r="K9832" s="73">
        <v>27.16</v>
      </c>
    </row>
    <row r="9833" ht="64.5" customHeight="1">
      <c r="A9833" s="68" t="s">
        <v>1915</v>
      </c>
      <c r="B9833" s="69" t="s">
        <v>5608</v>
      </c>
      <c r="C9833" s="68" t="s">
        <v>122</v>
      </c>
      <c r="D9833" s="68" t="s">
        <v>5609</v>
      </c>
      <c r="E9833" s="70" t="s">
        <v>3923</v>
      </c>
      <c r="F9833" s="42"/>
      <c r="G9833" s="71" t="s">
        <v>1134</v>
      </c>
      <c r="H9833" s="72">
        <v>1.0</v>
      </c>
      <c r="I9833" s="72">
        <v>0.0</v>
      </c>
      <c r="J9833" s="73">
        <v>27.52</v>
      </c>
      <c r="K9833" s="73">
        <v>27.52</v>
      </c>
    </row>
    <row r="9834" ht="64.5" customHeight="1">
      <c r="A9834" s="68" t="s">
        <v>1915</v>
      </c>
      <c r="B9834" s="69" t="s">
        <v>5610</v>
      </c>
      <c r="C9834" s="68" t="s">
        <v>122</v>
      </c>
      <c r="D9834" s="68" t="s">
        <v>5611</v>
      </c>
      <c r="E9834" s="70" t="s">
        <v>3923</v>
      </c>
      <c r="F9834" s="42"/>
      <c r="G9834" s="71" t="s">
        <v>1134</v>
      </c>
      <c r="H9834" s="72">
        <v>1.0</v>
      </c>
      <c r="I9834" s="72">
        <v>0.0</v>
      </c>
      <c r="J9834" s="73">
        <v>10.12</v>
      </c>
      <c r="K9834" s="73">
        <v>10.12</v>
      </c>
    </row>
    <row r="9835" ht="13.5" customHeight="1">
      <c r="A9835" s="64"/>
      <c r="B9835" s="64"/>
      <c r="C9835" s="64"/>
      <c r="D9835" s="64"/>
      <c r="E9835" s="64"/>
      <c r="F9835" s="64" t="s">
        <v>1935</v>
      </c>
      <c r="G9835" s="74">
        <v>10.66</v>
      </c>
      <c r="H9835" s="64" t="s">
        <v>1936</v>
      </c>
      <c r="I9835" s="74">
        <v>11.47</v>
      </c>
      <c r="J9835" s="64" t="s">
        <v>1937</v>
      </c>
      <c r="K9835" s="74">
        <v>22.13</v>
      </c>
    </row>
    <row r="9836" ht="13.5" customHeight="1">
      <c r="A9836" s="64"/>
      <c r="B9836" s="64"/>
      <c r="C9836" s="64"/>
      <c r="D9836" s="64"/>
      <c r="E9836" s="64"/>
      <c r="F9836" s="64" t="s">
        <v>1938</v>
      </c>
      <c r="G9836" s="74">
        <v>16.21</v>
      </c>
      <c r="H9836" s="75" t="s">
        <v>1939</v>
      </c>
      <c r="I9836" s="34"/>
      <c r="J9836" s="64"/>
      <c r="K9836" s="74">
        <v>85.09</v>
      </c>
    </row>
    <row r="9837" ht="0.75" customHeight="1">
      <c r="A9837" s="76"/>
      <c r="B9837" s="76"/>
      <c r="C9837" s="76"/>
      <c r="D9837" s="76"/>
      <c r="E9837" s="76"/>
      <c r="F9837" s="76"/>
      <c r="G9837" s="76"/>
      <c r="H9837" s="76"/>
      <c r="I9837" s="76"/>
      <c r="J9837" s="76"/>
      <c r="K9837" s="76"/>
    </row>
    <row r="9838" ht="18.0" customHeight="1">
      <c r="A9838" s="39"/>
      <c r="B9838" s="43" t="s">
        <v>83</v>
      </c>
      <c r="C9838" s="39" t="s">
        <v>84</v>
      </c>
      <c r="D9838" s="39" t="s">
        <v>24</v>
      </c>
      <c r="E9838" s="40" t="s">
        <v>1911</v>
      </c>
      <c r="F9838" s="42"/>
      <c r="G9838" s="54" t="s">
        <v>85</v>
      </c>
      <c r="H9838" s="43" t="s">
        <v>25</v>
      </c>
      <c r="I9838" s="43" t="s">
        <v>1912</v>
      </c>
      <c r="J9838" s="43" t="s">
        <v>86</v>
      </c>
      <c r="K9838" s="43" t="s">
        <v>26</v>
      </c>
    </row>
    <row r="9839" ht="64.5" customHeight="1">
      <c r="A9839" s="56" t="s">
        <v>1913</v>
      </c>
      <c r="B9839" s="58" t="s">
        <v>2479</v>
      </c>
      <c r="C9839" s="56" t="s">
        <v>122</v>
      </c>
      <c r="D9839" s="56" t="s">
        <v>2480</v>
      </c>
      <c r="E9839" s="66" t="s">
        <v>1999</v>
      </c>
      <c r="F9839" s="42"/>
      <c r="G9839" s="57" t="s">
        <v>2000</v>
      </c>
      <c r="H9839" s="67">
        <v>1.0</v>
      </c>
      <c r="I9839" s="59"/>
      <c r="J9839" s="59">
        <v>274.89</v>
      </c>
      <c r="K9839" s="59">
        <v>274.89</v>
      </c>
    </row>
    <row r="9840" ht="64.5" customHeight="1">
      <c r="A9840" s="68" t="s">
        <v>1915</v>
      </c>
      <c r="B9840" s="69" t="s">
        <v>5612</v>
      </c>
      <c r="C9840" s="68" t="s">
        <v>122</v>
      </c>
      <c r="D9840" s="68" t="s">
        <v>5613</v>
      </c>
      <c r="E9840" s="70" t="s">
        <v>3923</v>
      </c>
      <c r="F9840" s="42"/>
      <c r="G9840" s="71" t="s">
        <v>1134</v>
      </c>
      <c r="H9840" s="72">
        <v>1.0</v>
      </c>
      <c r="I9840" s="72">
        <v>0.0</v>
      </c>
      <c r="J9840" s="73">
        <v>46.64</v>
      </c>
      <c r="K9840" s="73">
        <v>46.64</v>
      </c>
    </row>
    <row r="9841" ht="64.5" customHeight="1">
      <c r="A9841" s="68" t="s">
        <v>1915</v>
      </c>
      <c r="B9841" s="69" t="s">
        <v>5610</v>
      </c>
      <c r="C9841" s="68" t="s">
        <v>122</v>
      </c>
      <c r="D9841" s="68" t="s">
        <v>5611</v>
      </c>
      <c r="E9841" s="70" t="s">
        <v>3923</v>
      </c>
      <c r="F9841" s="42"/>
      <c r="G9841" s="71" t="s">
        <v>1134</v>
      </c>
      <c r="H9841" s="72">
        <v>1.0</v>
      </c>
      <c r="I9841" s="72">
        <v>0.0</v>
      </c>
      <c r="J9841" s="73">
        <v>10.12</v>
      </c>
      <c r="K9841" s="73">
        <v>10.12</v>
      </c>
    </row>
    <row r="9842" ht="64.5" customHeight="1">
      <c r="A9842" s="68" t="s">
        <v>1915</v>
      </c>
      <c r="B9842" s="69" t="s">
        <v>5604</v>
      </c>
      <c r="C9842" s="68" t="s">
        <v>122</v>
      </c>
      <c r="D9842" s="68" t="s">
        <v>5605</v>
      </c>
      <c r="E9842" s="70" t="s">
        <v>3923</v>
      </c>
      <c r="F9842" s="42"/>
      <c r="G9842" s="71" t="s">
        <v>1134</v>
      </c>
      <c r="H9842" s="72">
        <v>1.0</v>
      </c>
      <c r="I9842" s="72">
        <v>0.0</v>
      </c>
      <c r="J9842" s="73">
        <v>4.08</v>
      </c>
      <c r="K9842" s="73">
        <v>4.08</v>
      </c>
    </row>
    <row r="9843" ht="64.5" customHeight="1">
      <c r="A9843" s="68" t="s">
        <v>1915</v>
      </c>
      <c r="B9843" s="69" t="s">
        <v>5608</v>
      </c>
      <c r="C9843" s="68" t="s">
        <v>122</v>
      </c>
      <c r="D9843" s="68" t="s">
        <v>5609</v>
      </c>
      <c r="E9843" s="70" t="s">
        <v>3923</v>
      </c>
      <c r="F9843" s="42"/>
      <c r="G9843" s="71" t="s">
        <v>1134</v>
      </c>
      <c r="H9843" s="72">
        <v>1.0</v>
      </c>
      <c r="I9843" s="72">
        <v>0.0</v>
      </c>
      <c r="J9843" s="73">
        <v>27.52</v>
      </c>
      <c r="K9843" s="73">
        <v>27.52</v>
      </c>
    </row>
    <row r="9844" ht="64.5" customHeight="1">
      <c r="A9844" s="68" t="s">
        <v>1915</v>
      </c>
      <c r="B9844" s="69" t="s">
        <v>5614</v>
      </c>
      <c r="C9844" s="68" t="s">
        <v>122</v>
      </c>
      <c r="D9844" s="68" t="s">
        <v>5615</v>
      </c>
      <c r="E9844" s="70" t="s">
        <v>3923</v>
      </c>
      <c r="F9844" s="42"/>
      <c r="G9844" s="71" t="s">
        <v>1134</v>
      </c>
      <c r="H9844" s="72">
        <v>1.0</v>
      </c>
      <c r="I9844" s="72">
        <v>0.0</v>
      </c>
      <c r="J9844" s="73">
        <v>159.37</v>
      </c>
      <c r="K9844" s="73">
        <v>159.37</v>
      </c>
    </row>
    <row r="9845" ht="25.5" customHeight="1">
      <c r="A9845" s="68" t="s">
        <v>1915</v>
      </c>
      <c r="B9845" s="69" t="s">
        <v>5606</v>
      </c>
      <c r="C9845" s="68" t="s">
        <v>122</v>
      </c>
      <c r="D9845" s="68" t="s">
        <v>5607</v>
      </c>
      <c r="E9845" s="70" t="s">
        <v>1918</v>
      </c>
      <c r="F9845" s="42"/>
      <c r="G9845" s="71" t="s">
        <v>1134</v>
      </c>
      <c r="H9845" s="72">
        <v>1.0</v>
      </c>
      <c r="I9845" s="72">
        <v>0.0</v>
      </c>
      <c r="J9845" s="73">
        <v>27.16</v>
      </c>
      <c r="K9845" s="73">
        <v>27.16</v>
      </c>
    </row>
    <row r="9846" ht="13.5" customHeight="1">
      <c r="A9846" s="64"/>
      <c r="B9846" s="64"/>
      <c r="C9846" s="64"/>
      <c r="D9846" s="64"/>
      <c r="E9846" s="64"/>
      <c r="F9846" s="64" t="s">
        <v>1935</v>
      </c>
      <c r="G9846" s="74">
        <v>10.66</v>
      </c>
      <c r="H9846" s="64" t="s">
        <v>1936</v>
      </c>
      <c r="I9846" s="74">
        <v>11.47</v>
      </c>
      <c r="J9846" s="64" t="s">
        <v>1937</v>
      </c>
      <c r="K9846" s="74">
        <v>22.13</v>
      </c>
    </row>
    <row r="9847" ht="13.5" customHeight="1">
      <c r="A9847" s="64"/>
      <c r="B9847" s="64"/>
      <c r="C9847" s="64"/>
      <c r="D9847" s="64"/>
      <c r="E9847" s="64"/>
      <c r="F9847" s="64" t="s">
        <v>1938</v>
      </c>
      <c r="G9847" s="74">
        <v>64.7</v>
      </c>
      <c r="H9847" s="75" t="s">
        <v>1939</v>
      </c>
      <c r="I9847" s="34"/>
      <c r="J9847" s="64"/>
      <c r="K9847" s="74">
        <v>339.59</v>
      </c>
    </row>
    <row r="9848" ht="0.75" customHeight="1">
      <c r="A9848" s="76"/>
      <c r="B9848" s="76"/>
      <c r="C9848" s="76"/>
      <c r="D9848" s="76"/>
      <c r="E9848" s="76"/>
      <c r="F9848" s="76"/>
      <c r="G9848" s="76"/>
      <c r="H9848" s="76"/>
      <c r="I9848" s="76"/>
      <c r="J9848" s="76"/>
      <c r="K9848" s="76"/>
    </row>
    <row r="9849" ht="18.0" customHeight="1">
      <c r="A9849" s="39"/>
      <c r="B9849" s="43" t="s">
        <v>83</v>
      </c>
      <c r="C9849" s="39" t="s">
        <v>84</v>
      </c>
      <c r="D9849" s="39" t="s">
        <v>24</v>
      </c>
      <c r="E9849" s="40" t="s">
        <v>1911</v>
      </c>
      <c r="F9849" s="42"/>
      <c r="G9849" s="54" t="s">
        <v>85</v>
      </c>
      <c r="H9849" s="43" t="s">
        <v>25</v>
      </c>
      <c r="I9849" s="43" t="s">
        <v>1912</v>
      </c>
      <c r="J9849" s="43" t="s">
        <v>86</v>
      </c>
      <c r="K9849" s="43" t="s">
        <v>26</v>
      </c>
    </row>
    <row r="9850" ht="64.5" customHeight="1">
      <c r="A9850" s="56" t="s">
        <v>1913</v>
      </c>
      <c r="B9850" s="58" t="s">
        <v>5608</v>
      </c>
      <c r="C9850" s="56" t="s">
        <v>122</v>
      </c>
      <c r="D9850" s="56" t="s">
        <v>5609</v>
      </c>
      <c r="E9850" s="66" t="s">
        <v>3923</v>
      </c>
      <c r="F9850" s="42"/>
      <c r="G9850" s="57" t="s">
        <v>1134</v>
      </c>
      <c r="H9850" s="67">
        <v>1.0</v>
      </c>
      <c r="I9850" s="59"/>
      <c r="J9850" s="59">
        <v>27.52</v>
      </c>
      <c r="K9850" s="59">
        <v>27.52</v>
      </c>
    </row>
    <row r="9851" ht="51.75" customHeight="1">
      <c r="A9851" s="77" t="s">
        <v>1940</v>
      </c>
      <c r="B9851" s="78" t="s">
        <v>5616</v>
      </c>
      <c r="C9851" s="77" t="s">
        <v>122</v>
      </c>
      <c r="D9851" s="77" t="s">
        <v>5617</v>
      </c>
      <c r="E9851" s="79" t="s">
        <v>3926</v>
      </c>
      <c r="F9851" s="42"/>
      <c r="G9851" s="80" t="s">
        <v>98</v>
      </c>
      <c r="H9851" s="81">
        <v>3.43E-5</v>
      </c>
      <c r="I9851" s="81">
        <v>0.0</v>
      </c>
      <c r="J9851" s="82">
        <v>571483.76</v>
      </c>
      <c r="K9851" s="82">
        <v>19.6</v>
      </c>
    </row>
    <row r="9852" ht="64.5" customHeight="1">
      <c r="A9852" s="77" t="s">
        <v>1940</v>
      </c>
      <c r="B9852" s="78" t="s">
        <v>5618</v>
      </c>
      <c r="C9852" s="77" t="s">
        <v>122</v>
      </c>
      <c r="D9852" s="77" t="s">
        <v>5619</v>
      </c>
      <c r="E9852" s="79" t="s">
        <v>3926</v>
      </c>
      <c r="F9852" s="42"/>
      <c r="G9852" s="80" t="s">
        <v>98</v>
      </c>
      <c r="H9852" s="81">
        <v>5.51E-5</v>
      </c>
      <c r="I9852" s="81">
        <v>0.0</v>
      </c>
      <c r="J9852" s="82">
        <v>143750.0</v>
      </c>
      <c r="K9852" s="82">
        <v>7.92</v>
      </c>
    </row>
    <row r="9853" ht="13.5" customHeight="1">
      <c r="A9853" s="64"/>
      <c r="B9853" s="64"/>
      <c r="C9853" s="64"/>
      <c r="D9853" s="64"/>
      <c r="E9853" s="64"/>
      <c r="F9853" s="64" t="s">
        <v>1935</v>
      </c>
      <c r="G9853" s="74">
        <v>0.0</v>
      </c>
      <c r="H9853" s="64" t="s">
        <v>1936</v>
      </c>
      <c r="I9853" s="74">
        <v>0.0</v>
      </c>
      <c r="J9853" s="64" t="s">
        <v>1937</v>
      </c>
      <c r="K9853" s="74">
        <v>0.0</v>
      </c>
    </row>
    <row r="9854" ht="13.5" customHeight="1">
      <c r="A9854" s="64"/>
      <c r="B9854" s="64"/>
      <c r="C9854" s="64"/>
      <c r="D9854" s="64"/>
      <c r="E9854" s="64"/>
      <c r="F9854" s="64" t="s">
        <v>1938</v>
      </c>
      <c r="G9854" s="74">
        <v>6.47</v>
      </c>
      <c r="H9854" s="75" t="s">
        <v>1939</v>
      </c>
      <c r="I9854" s="34"/>
      <c r="J9854" s="64"/>
      <c r="K9854" s="74">
        <v>33.99</v>
      </c>
    </row>
    <row r="9855" ht="0.75" customHeight="1">
      <c r="A9855" s="76"/>
      <c r="B9855" s="76"/>
      <c r="C9855" s="76"/>
      <c r="D9855" s="76"/>
      <c r="E9855" s="76"/>
      <c r="F9855" s="76"/>
      <c r="G9855" s="76"/>
      <c r="H9855" s="76"/>
      <c r="I9855" s="76"/>
      <c r="J9855" s="76"/>
      <c r="K9855" s="76"/>
    </row>
    <row r="9856" ht="18.0" customHeight="1">
      <c r="A9856" s="39"/>
      <c r="B9856" s="43" t="s">
        <v>83</v>
      </c>
      <c r="C9856" s="39" t="s">
        <v>84</v>
      </c>
      <c r="D9856" s="39" t="s">
        <v>24</v>
      </c>
      <c r="E9856" s="40" t="s">
        <v>1911</v>
      </c>
      <c r="F9856" s="42"/>
      <c r="G9856" s="54" t="s">
        <v>85</v>
      </c>
      <c r="H9856" s="43" t="s">
        <v>25</v>
      </c>
      <c r="I9856" s="43" t="s">
        <v>1912</v>
      </c>
      <c r="J9856" s="43" t="s">
        <v>86</v>
      </c>
      <c r="K9856" s="43" t="s">
        <v>26</v>
      </c>
    </row>
    <row r="9857" ht="64.5" customHeight="1">
      <c r="A9857" s="56" t="s">
        <v>1913</v>
      </c>
      <c r="B9857" s="58" t="s">
        <v>5604</v>
      </c>
      <c r="C9857" s="56" t="s">
        <v>122</v>
      </c>
      <c r="D9857" s="56" t="s">
        <v>5605</v>
      </c>
      <c r="E9857" s="66" t="s">
        <v>3923</v>
      </c>
      <c r="F9857" s="42"/>
      <c r="G9857" s="57" t="s">
        <v>1134</v>
      </c>
      <c r="H9857" s="67">
        <v>1.0</v>
      </c>
      <c r="I9857" s="59"/>
      <c r="J9857" s="59">
        <v>4.08</v>
      </c>
      <c r="K9857" s="59">
        <v>4.08</v>
      </c>
    </row>
    <row r="9858" ht="51.75" customHeight="1">
      <c r="A9858" s="77" t="s">
        <v>1940</v>
      </c>
      <c r="B9858" s="78" t="s">
        <v>5616</v>
      </c>
      <c r="C9858" s="77" t="s">
        <v>122</v>
      </c>
      <c r="D9858" s="77" t="s">
        <v>5617</v>
      </c>
      <c r="E9858" s="79" t="s">
        <v>3926</v>
      </c>
      <c r="F9858" s="42"/>
      <c r="G9858" s="80" t="s">
        <v>98</v>
      </c>
      <c r="H9858" s="81">
        <v>5.7E-6</v>
      </c>
      <c r="I9858" s="81">
        <v>0.0</v>
      </c>
      <c r="J9858" s="82">
        <v>571483.76</v>
      </c>
      <c r="K9858" s="82">
        <v>3.25</v>
      </c>
    </row>
    <row r="9859" ht="64.5" customHeight="1">
      <c r="A9859" s="77" t="s">
        <v>1940</v>
      </c>
      <c r="B9859" s="78" t="s">
        <v>5618</v>
      </c>
      <c r="C9859" s="77" t="s">
        <v>122</v>
      </c>
      <c r="D9859" s="77" t="s">
        <v>5619</v>
      </c>
      <c r="E9859" s="79" t="s">
        <v>3926</v>
      </c>
      <c r="F9859" s="42"/>
      <c r="G9859" s="80" t="s">
        <v>98</v>
      </c>
      <c r="H9859" s="81">
        <v>5.8E-6</v>
      </c>
      <c r="I9859" s="81">
        <v>0.0</v>
      </c>
      <c r="J9859" s="82">
        <v>143750.0</v>
      </c>
      <c r="K9859" s="82">
        <v>0.83</v>
      </c>
    </row>
    <row r="9860" ht="13.5" customHeight="1">
      <c r="A9860" s="64"/>
      <c r="B9860" s="64"/>
      <c r="C9860" s="64"/>
      <c r="D9860" s="64"/>
      <c r="E9860" s="64"/>
      <c r="F9860" s="64" t="s">
        <v>1935</v>
      </c>
      <c r="G9860" s="74">
        <v>0.0</v>
      </c>
      <c r="H9860" s="64" t="s">
        <v>1936</v>
      </c>
      <c r="I9860" s="74">
        <v>0.0</v>
      </c>
      <c r="J9860" s="64" t="s">
        <v>1937</v>
      </c>
      <c r="K9860" s="74">
        <v>0.0</v>
      </c>
    </row>
    <row r="9861" ht="13.5" customHeight="1">
      <c r="A9861" s="64"/>
      <c r="B9861" s="64"/>
      <c r="C9861" s="64"/>
      <c r="D9861" s="64"/>
      <c r="E9861" s="64"/>
      <c r="F9861" s="64" t="s">
        <v>1938</v>
      </c>
      <c r="G9861" s="74">
        <v>0.96</v>
      </c>
      <c r="H9861" s="75" t="s">
        <v>1939</v>
      </c>
      <c r="I9861" s="34"/>
      <c r="J9861" s="64"/>
      <c r="K9861" s="74">
        <v>5.04</v>
      </c>
    </row>
    <row r="9862" ht="0.75" customHeight="1">
      <c r="A9862" s="76"/>
      <c r="B9862" s="76"/>
      <c r="C9862" s="76"/>
      <c r="D9862" s="76"/>
      <c r="E9862" s="76"/>
      <c r="F9862" s="76"/>
      <c r="G9862" s="76"/>
      <c r="H9862" s="76"/>
      <c r="I9862" s="76"/>
      <c r="J9862" s="76"/>
      <c r="K9862" s="76"/>
    </row>
    <row r="9863" ht="18.0" customHeight="1">
      <c r="A9863" s="39"/>
      <c r="B9863" s="43" t="s">
        <v>83</v>
      </c>
      <c r="C9863" s="39" t="s">
        <v>84</v>
      </c>
      <c r="D9863" s="39" t="s">
        <v>24</v>
      </c>
      <c r="E9863" s="40" t="s">
        <v>1911</v>
      </c>
      <c r="F9863" s="42"/>
      <c r="G9863" s="54" t="s">
        <v>85</v>
      </c>
      <c r="H9863" s="43" t="s">
        <v>25</v>
      </c>
      <c r="I9863" s="43" t="s">
        <v>1912</v>
      </c>
      <c r="J9863" s="43" t="s">
        <v>86</v>
      </c>
      <c r="K9863" s="43" t="s">
        <v>26</v>
      </c>
    </row>
    <row r="9864" ht="64.5" customHeight="1">
      <c r="A9864" s="56" t="s">
        <v>1913</v>
      </c>
      <c r="B9864" s="58" t="s">
        <v>5610</v>
      </c>
      <c r="C9864" s="56" t="s">
        <v>122</v>
      </c>
      <c r="D9864" s="56" t="s">
        <v>5611</v>
      </c>
      <c r="E9864" s="66" t="s">
        <v>3923</v>
      </c>
      <c r="F9864" s="42"/>
      <c r="G9864" s="57" t="s">
        <v>1134</v>
      </c>
      <c r="H9864" s="67">
        <v>1.0</v>
      </c>
      <c r="I9864" s="59"/>
      <c r="J9864" s="59">
        <v>10.12</v>
      </c>
      <c r="K9864" s="59">
        <v>10.12</v>
      </c>
    </row>
    <row r="9865" ht="51.75" customHeight="1">
      <c r="A9865" s="77" t="s">
        <v>1940</v>
      </c>
      <c r="B9865" s="78" t="s">
        <v>5616</v>
      </c>
      <c r="C9865" s="77" t="s">
        <v>122</v>
      </c>
      <c r="D9865" s="77" t="s">
        <v>5617</v>
      </c>
      <c r="E9865" s="79" t="s">
        <v>3926</v>
      </c>
      <c r="F9865" s="42"/>
      <c r="G9865" s="80" t="s">
        <v>98</v>
      </c>
      <c r="H9865" s="81">
        <v>1.41E-5</v>
      </c>
      <c r="I9865" s="81">
        <v>0.0</v>
      </c>
      <c r="J9865" s="82">
        <v>571483.76</v>
      </c>
      <c r="K9865" s="82">
        <v>8.05</v>
      </c>
    </row>
    <row r="9866" ht="64.5" customHeight="1">
      <c r="A9866" s="77" t="s">
        <v>1940</v>
      </c>
      <c r="B9866" s="78" t="s">
        <v>5618</v>
      </c>
      <c r="C9866" s="77" t="s">
        <v>122</v>
      </c>
      <c r="D9866" s="77" t="s">
        <v>5619</v>
      </c>
      <c r="E9866" s="79" t="s">
        <v>3926</v>
      </c>
      <c r="F9866" s="42"/>
      <c r="G9866" s="80" t="s">
        <v>98</v>
      </c>
      <c r="H9866" s="81">
        <v>1.44E-5</v>
      </c>
      <c r="I9866" s="81">
        <v>0.0</v>
      </c>
      <c r="J9866" s="82">
        <v>143750.0</v>
      </c>
      <c r="K9866" s="82">
        <v>2.07</v>
      </c>
    </row>
    <row r="9867" ht="13.5" customHeight="1">
      <c r="A9867" s="64"/>
      <c r="B9867" s="64"/>
      <c r="C9867" s="64"/>
      <c r="D9867" s="64"/>
      <c r="E9867" s="64"/>
      <c r="F9867" s="64" t="s">
        <v>1935</v>
      </c>
      <c r="G9867" s="74">
        <v>0.0</v>
      </c>
      <c r="H9867" s="64" t="s">
        <v>1936</v>
      </c>
      <c r="I9867" s="74">
        <v>0.0</v>
      </c>
      <c r="J9867" s="64" t="s">
        <v>1937</v>
      </c>
      <c r="K9867" s="74">
        <v>0.0</v>
      </c>
    </row>
    <row r="9868" ht="13.5" customHeight="1">
      <c r="A9868" s="64"/>
      <c r="B9868" s="64"/>
      <c r="C9868" s="64"/>
      <c r="D9868" s="64"/>
      <c r="E9868" s="64"/>
      <c r="F9868" s="64" t="s">
        <v>1938</v>
      </c>
      <c r="G9868" s="74">
        <v>2.38</v>
      </c>
      <c r="H9868" s="75" t="s">
        <v>1939</v>
      </c>
      <c r="I9868" s="34"/>
      <c r="J9868" s="64"/>
      <c r="K9868" s="74">
        <v>12.5</v>
      </c>
    </row>
    <row r="9869" ht="0.75" customHeight="1">
      <c r="A9869" s="76"/>
      <c r="B9869" s="76"/>
      <c r="C9869" s="76"/>
      <c r="D9869" s="76"/>
      <c r="E9869" s="76"/>
      <c r="F9869" s="76"/>
      <c r="G9869" s="76"/>
      <c r="H9869" s="76"/>
      <c r="I9869" s="76"/>
      <c r="J9869" s="76"/>
      <c r="K9869" s="76"/>
    </row>
    <row r="9870" ht="18.0" customHeight="1">
      <c r="A9870" s="39"/>
      <c r="B9870" s="43" t="s">
        <v>83</v>
      </c>
      <c r="C9870" s="39" t="s">
        <v>84</v>
      </c>
      <c r="D9870" s="39" t="s">
        <v>24</v>
      </c>
      <c r="E9870" s="40" t="s">
        <v>1911</v>
      </c>
      <c r="F9870" s="42"/>
      <c r="G9870" s="54" t="s">
        <v>85</v>
      </c>
      <c r="H9870" s="43" t="s">
        <v>25</v>
      </c>
      <c r="I9870" s="43" t="s">
        <v>1912</v>
      </c>
      <c r="J9870" s="43" t="s">
        <v>86</v>
      </c>
      <c r="K9870" s="43" t="s">
        <v>26</v>
      </c>
    </row>
    <row r="9871" ht="64.5" customHeight="1">
      <c r="A9871" s="56" t="s">
        <v>1913</v>
      </c>
      <c r="B9871" s="58" t="s">
        <v>5612</v>
      </c>
      <c r="C9871" s="56" t="s">
        <v>122</v>
      </c>
      <c r="D9871" s="56" t="s">
        <v>5613</v>
      </c>
      <c r="E9871" s="66" t="s">
        <v>3923</v>
      </c>
      <c r="F9871" s="42"/>
      <c r="G9871" s="57" t="s">
        <v>1134</v>
      </c>
      <c r="H9871" s="67">
        <v>1.0</v>
      </c>
      <c r="I9871" s="59"/>
      <c r="J9871" s="59">
        <v>46.64</v>
      </c>
      <c r="K9871" s="59">
        <v>46.64</v>
      </c>
    </row>
    <row r="9872" ht="51.75" customHeight="1">
      <c r="A9872" s="77" t="s">
        <v>1940</v>
      </c>
      <c r="B9872" s="78" t="s">
        <v>5616</v>
      </c>
      <c r="C9872" s="77" t="s">
        <v>122</v>
      </c>
      <c r="D9872" s="77" t="s">
        <v>5617</v>
      </c>
      <c r="E9872" s="79" t="s">
        <v>3926</v>
      </c>
      <c r="F9872" s="42"/>
      <c r="G9872" s="80" t="s">
        <v>98</v>
      </c>
      <c r="H9872" s="81">
        <v>6.43E-5</v>
      </c>
      <c r="I9872" s="81">
        <v>0.0</v>
      </c>
      <c r="J9872" s="82">
        <v>571483.76</v>
      </c>
      <c r="K9872" s="82">
        <v>36.74</v>
      </c>
    </row>
    <row r="9873" ht="64.5" customHeight="1">
      <c r="A9873" s="77" t="s">
        <v>1940</v>
      </c>
      <c r="B9873" s="78" t="s">
        <v>5618</v>
      </c>
      <c r="C9873" s="77" t="s">
        <v>122</v>
      </c>
      <c r="D9873" s="77" t="s">
        <v>5619</v>
      </c>
      <c r="E9873" s="79" t="s">
        <v>3926</v>
      </c>
      <c r="F9873" s="42"/>
      <c r="G9873" s="80" t="s">
        <v>98</v>
      </c>
      <c r="H9873" s="81">
        <v>6.89E-5</v>
      </c>
      <c r="I9873" s="81">
        <v>0.0</v>
      </c>
      <c r="J9873" s="82">
        <v>143750.0</v>
      </c>
      <c r="K9873" s="82">
        <v>9.9</v>
      </c>
    </row>
    <row r="9874" ht="13.5" customHeight="1">
      <c r="A9874" s="64"/>
      <c r="B9874" s="64"/>
      <c r="C9874" s="64"/>
      <c r="D9874" s="64"/>
      <c r="E9874" s="64"/>
      <c r="F9874" s="64" t="s">
        <v>1935</v>
      </c>
      <c r="G9874" s="74">
        <v>0.0</v>
      </c>
      <c r="H9874" s="64" t="s">
        <v>1936</v>
      </c>
      <c r="I9874" s="74">
        <v>0.0</v>
      </c>
      <c r="J9874" s="64" t="s">
        <v>1937</v>
      </c>
      <c r="K9874" s="74">
        <v>0.0</v>
      </c>
    </row>
    <row r="9875" ht="13.5" customHeight="1">
      <c r="A9875" s="64"/>
      <c r="B9875" s="64"/>
      <c r="C9875" s="64"/>
      <c r="D9875" s="64"/>
      <c r="E9875" s="64"/>
      <c r="F9875" s="64" t="s">
        <v>1938</v>
      </c>
      <c r="G9875" s="74">
        <v>10.97</v>
      </c>
      <c r="H9875" s="75" t="s">
        <v>1939</v>
      </c>
      <c r="I9875" s="34"/>
      <c r="J9875" s="64"/>
      <c r="K9875" s="74">
        <v>57.61</v>
      </c>
    </row>
    <row r="9876" ht="0.75" customHeight="1">
      <c r="A9876" s="76"/>
      <c r="B9876" s="76"/>
      <c r="C9876" s="76"/>
      <c r="D9876" s="76"/>
      <c r="E9876" s="76"/>
      <c r="F9876" s="76"/>
      <c r="G9876" s="76"/>
      <c r="H9876" s="76"/>
      <c r="I9876" s="76"/>
      <c r="J9876" s="76"/>
      <c r="K9876" s="76"/>
    </row>
    <row r="9877" ht="18.0" customHeight="1">
      <c r="A9877" s="39"/>
      <c r="B9877" s="43" t="s">
        <v>83</v>
      </c>
      <c r="C9877" s="39" t="s">
        <v>84</v>
      </c>
      <c r="D9877" s="39" t="s">
        <v>24</v>
      </c>
      <c r="E9877" s="40" t="s">
        <v>1911</v>
      </c>
      <c r="F9877" s="42"/>
      <c r="G9877" s="54" t="s">
        <v>85</v>
      </c>
      <c r="H9877" s="43" t="s">
        <v>25</v>
      </c>
      <c r="I9877" s="43" t="s">
        <v>1912</v>
      </c>
      <c r="J9877" s="43" t="s">
        <v>86</v>
      </c>
      <c r="K9877" s="43" t="s">
        <v>26</v>
      </c>
    </row>
    <row r="9878" ht="64.5" customHeight="1">
      <c r="A9878" s="56" t="s">
        <v>1913</v>
      </c>
      <c r="B9878" s="58" t="s">
        <v>5614</v>
      </c>
      <c r="C9878" s="56" t="s">
        <v>122</v>
      </c>
      <c r="D9878" s="56" t="s">
        <v>5615</v>
      </c>
      <c r="E9878" s="66" t="s">
        <v>3923</v>
      </c>
      <c r="F9878" s="42"/>
      <c r="G9878" s="57" t="s">
        <v>1134</v>
      </c>
      <c r="H9878" s="67">
        <v>1.0</v>
      </c>
      <c r="I9878" s="59"/>
      <c r="J9878" s="59">
        <v>159.37</v>
      </c>
      <c r="K9878" s="59">
        <v>159.37</v>
      </c>
    </row>
    <row r="9879" ht="25.5" customHeight="1">
      <c r="A9879" s="77" t="s">
        <v>1940</v>
      </c>
      <c r="B9879" s="78" t="s">
        <v>5073</v>
      </c>
      <c r="C9879" s="77" t="s">
        <v>122</v>
      </c>
      <c r="D9879" s="77" t="s">
        <v>5074</v>
      </c>
      <c r="E9879" s="79" t="s">
        <v>1943</v>
      </c>
      <c r="F9879" s="42"/>
      <c r="G9879" s="80" t="s">
        <v>1957</v>
      </c>
      <c r="H9879" s="81">
        <v>26.43</v>
      </c>
      <c r="I9879" s="81">
        <v>0.0</v>
      </c>
      <c r="J9879" s="82">
        <v>6.03</v>
      </c>
      <c r="K9879" s="82">
        <v>159.37</v>
      </c>
    </row>
    <row r="9880" ht="13.5" customHeight="1">
      <c r="A9880" s="64"/>
      <c r="B9880" s="64"/>
      <c r="C9880" s="64"/>
      <c r="D9880" s="64"/>
      <c r="E9880" s="64"/>
      <c r="F9880" s="64" t="s">
        <v>1935</v>
      </c>
      <c r="G9880" s="74">
        <v>0.0</v>
      </c>
      <c r="H9880" s="64" t="s">
        <v>1936</v>
      </c>
      <c r="I9880" s="74">
        <v>0.0</v>
      </c>
      <c r="J9880" s="64" t="s">
        <v>1937</v>
      </c>
      <c r="K9880" s="74">
        <v>0.0</v>
      </c>
    </row>
    <row r="9881" ht="13.5" customHeight="1">
      <c r="A9881" s="64"/>
      <c r="B9881" s="64"/>
      <c r="C9881" s="64"/>
      <c r="D9881" s="64"/>
      <c r="E9881" s="64"/>
      <c r="F9881" s="64" t="s">
        <v>1938</v>
      </c>
      <c r="G9881" s="74">
        <v>37.51</v>
      </c>
      <c r="H9881" s="75" t="s">
        <v>1939</v>
      </c>
      <c r="I9881" s="34"/>
      <c r="J9881" s="64"/>
      <c r="K9881" s="74">
        <v>196.88</v>
      </c>
    </row>
    <row r="9882" ht="0.75" customHeight="1">
      <c r="A9882" s="76"/>
      <c r="B9882" s="76"/>
      <c r="C9882" s="76"/>
      <c r="D9882" s="76"/>
      <c r="E9882" s="76"/>
      <c r="F9882" s="76"/>
      <c r="G9882" s="76"/>
      <c r="H9882" s="76"/>
      <c r="I9882" s="76"/>
      <c r="J9882" s="76"/>
      <c r="K9882" s="76"/>
    </row>
    <row r="9883" ht="18.0" customHeight="1">
      <c r="A9883" s="39"/>
      <c r="B9883" s="43" t="s">
        <v>83</v>
      </c>
      <c r="C9883" s="39" t="s">
        <v>84</v>
      </c>
      <c r="D9883" s="39" t="s">
        <v>24</v>
      </c>
      <c r="E9883" s="40" t="s">
        <v>1911</v>
      </c>
      <c r="F9883" s="42"/>
      <c r="G9883" s="54" t="s">
        <v>85</v>
      </c>
      <c r="H9883" s="43" t="s">
        <v>25</v>
      </c>
      <c r="I9883" s="43" t="s">
        <v>1912</v>
      </c>
      <c r="J9883" s="43" t="s">
        <v>86</v>
      </c>
      <c r="K9883" s="43" t="s">
        <v>26</v>
      </c>
    </row>
    <row r="9884" ht="64.5" customHeight="1">
      <c r="A9884" s="56" t="s">
        <v>1913</v>
      </c>
      <c r="B9884" s="58" t="s">
        <v>3460</v>
      </c>
      <c r="C9884" s="56" t="s">
        <v>122</v>
      </c>
      <c r="D9884" s="56" t="s">
        <v>3461</v>
      </c>
      <c r="E9884" s="66" t="s">
        <v>1999</v>
      </c>
      <c r="F9884" s="42"/>
      <c r="G9884" s="57" t="s">
        <v>2025</v>
      </c>
      <c r="H9884" s="67">
        <v>1.0</v>
      </c>
      <c r="I9884" s="59"/>
      <c r="J9884" s="59">
        <v>60.35</v>
      </c>
      <c r="K9884" s="59">
        <v>60.35</v>
      </c>
    </row>
    <row r="9885" ht="64.5" customHeight="1">
      <c r="A9885" s="68" t="s">
        <v>1915</v>
      </c>
      <c r="B9885" s="69" t="s">
        <v>5620</v>
      </c>
      <c r="C9885" s="68" t="s">
        <v>122</v>
      </c>
      <c r="D9885" s="68" t="s">
        <v>5621</v>
      </c>
      <c r="E9885" s="70" t="s">
        <v>3923</v>
      </c>
      <c r="F9885" s="42"/>
      <c r="G9885" s="71" t="s">
        <v>1134</v>
      </c>
      <c r="H9885" s="72">
        <v>1.0</v>
      </c>
      <c r="I9885" s="72">
        <v>0.0</v>
      </c>
      <c r="J9885" s="73">
        <v>8.12</v>
      </c>
      <c r="K9885" s="73">
        <v>8.12</v>
      </c>
    </row>
    <row r="9886" ht="64.5" customHeight="1">
      <c r="A9886" s="68" t="s">
        <v>1915</v>
      </c>
      <c r="B9886" s="69" t="s">
        <v>5622</v>
      </c>
      <c r="C9886" s="68" t="s">
        <v>122</v>
      </c>
      <c r="D9886" s="68" t="s">
        <v>5623</v>
      </c>
      <c r="E9886" s="70" t="s">
        <v>3923</v>
      </c>
      <c r="F9886" s="42"/>
      <c r="G9886" s="71" t="s">
        <v>1134</v>
      </c>
      <c r="H9886" s="72">
        <v>1.0</v>
      </c>
      <c r="I9886" s="72">
        <v>0.0</v>
      </c>
      <c r="J9886" s="73">
        <v>3.27</v>
      </c>
      <c r="K9886" s="73">
        <v>3.27</v>
      </c>
    </row>
    <row r="9887" ht="25.5" customHeight="1">
      <c r="A9887" s="68" t="s">
        <v>1915</v>
      </c>
      <c r="B9887" s="69" t="s">
        <v>5606</v>
      </c>
      <c r="C9887" s="68" t="s">
        <v>122</v>
      </c>
      <c r="D9887" s="68" t="s">
        <v>5607</v>
      </c>
      <c r="E9887" s="70" t="s">
        <v>1918</v>
      </c>
      <c r="F9887" s="42"/>
      <c r="G9887" s="71" t="s">
        <v>1134</v>
      </c>
      <c r="H9887" s="72">
        <v>1.0</v>
      </c>
      <c r="I9887" s="72">
        <v>0.0</v>
      </c>
      <c r="J9887" s="73">
        <v>27.16</v>
      </c>
      <c r="K9887" s="73">
        <v>27.16</v>
      </c>
    </row>
    <row r="9888" ht="64.5" customHeight="1">
      <c r="A9888" s="68" t="s">
        <v>1915</v>
      </c>
      <c r="B9888" s="69" t="s">
        <v>5624</v>
      </c>
      <c r="C9888" s="68" t="s">
        <v>122</v>
      </c>
      <c r="D9888" s="68" t="s">
        <v>5625</v>
      </c>
      <c r="E9888" s="70" t="s">
        <v>3923</v>
      </c>
      <c r="F9888" s="42"/>
      <c r="G9888" s="71" t="s">
        <v>1134</v>
      </c>
      <c r="H9888" s="72">
        <v>1.0</v>
      </c>
      <c r="I9888" s="72">
        <v>0.0</v>
      </c>
      <c r="J9888" s="73">
        <v>21.8</v>
      </c>
      <c r="K9888" s="73">
        <v>21.8</v>
      </c>
    </row>
    <row r="9889" ht="13.5" customHeight="1">
      <c r="A9889" s="64"/>
      <c r="B9889" s="64"/>
      <c r="C9889" s="64"/>
      <c r="D9889" s="64"/>
      <c r="E9889" s="64"/>
      <c r="F9889" s="64" t="s">
        <v>1935</v>
      </c>
      <c r="G9889" s="74">
        <v>10.66</v>
      </c>
      <c r="H9889" s="64" t="s">
        <v>1936</v>
      </c>
      <c r="I9889" s="74">
        <v>11.47</v>
      </c>
      <c r="J9889" s="64" t="s">
        <v>1937</v>
      </c>
      <c r="K9889" s="74">
        <v>22.13</v>
      </c>
    </row>
    <row r="9890" ht="13.5" customHeight="1">
      <c r="A9890" s="64"/>
      <c r="B9890" s="64"/>
      <c r="C9890" s="64"/>
      <c r="D9890" s="64"/>
      <c r="E9890" s="64"/>
      <c r="F9890" s="64" t="s">
        <v>1938</v>
      </c>
      <c r="G9890" s="74">
        <v>14.2</v>
      </c>
      <c r="H9890" s="75" t="s">
        <v>1939</v>
      </c>
      <c r="I9890" s="34"/>
      <c r="J9890" s="64"/>
      <c r="K9890" s="74">
        <v>74.55</v>
      </c>
    </row>
    <row r="9891" ht="0.75" customHeight="1">
      <c r="A9891" s="76"/>
      <c r="B9891" s="76"/>
      <c r="C9891" s="76"/>
      <c r="D9891" s="76"/>
      <c r="E9891" s="76"/>
      <c r="F9891" s="76"/>
      <c r="G9891" s="76"/>
      <c r="H9891" s="76"/>
      <c r="I9891" s="76"/>
      <c r="J9891" s="76"/>
      <c r="K9891" s="76"/>
    </row>
    <row r="9892" ht="18.0" customHeight="1">
      <c r="A9892" s="39"/>
      <c r="B9892" s="43" t="s">
        <v>83</v>
      </c>
      <c r="C9892" s="39" t="s">
        <v>84</v>
      </c>
      <c r="D9892" s="39" t="s">
        <v>24</v>
      </c>
      <c r="E9892" s="40" t="s">
        <v>1911</v>
      </c>
      <c r="F9892" s="42"/>
      <c r="G9892" s="54" t="s">
        <v>85</v>
      </c>
      <c r="H9892" s="43" t="s">
        <v>25</v>
      </c>
      <c r="I9892" s="43" t="s">
        <v>1912</v>
      </c>
      <c r="J9892" s="43" t="s">
        <v>86</v>
      </c>
      <c r="K9892" s="43" t="s">
        <v>26</v>
      </c>
    </row>
    <row r="9893" ht="64.5" customHeight="1">
      <c r="A9893" s="56" t="s">
        <v>1913</v>
      </c>
      <c r="B9893" s="58" t="s">
        <v>1997</v>
      </c>
      <c r="C9893" s="56" t="s">
        <v>122</v>
      </c>
      <c r="D9893" s="56" t="s">
        <v>1998</v>
      </c>
      <c r="E9893" s="66" t="s">
        <v>1999</v>
      </c>
      <c r="F9893" s="42"/>
      <c r="G9893" s="57" t="s">
        <v>2000</v>
      </c>
      <c r="H9893" s="67">
        <v>1.0</v>
      </c>
      <c r="I9893" s="59"/>
      <c r="J9893" s="59">
        <v>232.61</v>
      </c>
      <c r="K9893" s="59">
        <v>232.61</v>
      </c>
    </row>
    <row r="9894" ht="64.5" customHeight="1">
      <c r="A9894" s="68" t="s">
        <v>1915</v>
      </c>
      <c r="B9894" s="69" t="s">
        <v>5622</v>
      </c>
      <c r="C9894" s="68" t="s">
        <v>122</v>
      </c>
      <c r="D9894" s="68" t="s">
        <v>5623</v>
      </c>
      <c r="E9894" s="70" t="s">
        <v>3923</v>
      </c>
      <c r="F9894" s="42"/>
      <c r="G9894" s="71" t="s">
        <v>1134</v>
      </c>
      <c r="H9894" s="72">
        <v>1.0</v>
      </c>
      <c r="I9894" s="72">
        <v>0.0</v>
      </c>
      <c r="J9894" s="73">
        <v>3.27</v>
      </c>
      <c r="K9894" s="73">
        <v>3.27</v>
      </c>
    </row>
    <row r="9895" ht="64.5" customHeight="1">
      <c r="A9895" s="68" t="s">
        <v>1915</v>
      </c>
      <c r="B9895" s="69" t="s">
        <v>5626</v>
      </c>
      <c r="C9895" s="68" t="s">
        <v>122</v>
      </c>
      <c r="D9895" s="68" t="s">
        <v>5627</v>
      </c>
      <c r="E9895" s="70" t="s">
        <v>3923</v>
      </c>
      <c r="F9895" s="42"/>
      <c r="G9895" s="71" t="s">
        <v>1134</v>
      </c>
      <c r="H9895" s="72">
        <v>1.0</v>
      </c>
      <c r="I9895" s="72">
        <v>0.0</v>
      </c>
      <c r="J9895" s="73">
        <v>134.89</v>
      </c>
      <c r="K9895" s="73">
        <v>134.89</v>
      </c>
    </row>
    <row r="9896" ht="64.5" customHeight="1">
      <c r="A9896" s="68" t="s">
        <v>1915</v>
      </c>
      <c r="B9896" s="69" t="s">
        <v>5620</v>
      </c>
      <c r="C9896" s="68" t="s">
        <v>122</v>
      </c>
      <c r="D9896" s="68" t="s">
        <v>5621</v>
      </c>
      <c r="E9896" s="70" t="s">
        <v>3923</v>
      </c>
      <c r="F9896" s="42"/>
      <c r="G9896" s="71" t="s">
        <v>1134</v>
      </c>
      <c r="H9896" s="72">
        <v>1.0</v>
      </c>
      <c r="I9896" s="72">
        <v>0.0</v>
      </c>
      <c r="J9896" s="73">
        <v>8.12</v>
      </c>
      <c r="K9896" s="73">
        <v>8.12</v>
      </c>
    </row>
    <row r="9897" ht="64.5" customHeight="1">
      <c r="A9897" s="68" t="s">
        <v>1915</v>
      </c>
      <c r="B9897" s="69" t="s">
        <v>5624</v>
      </c>
      <c r="C9897" s="68" t="s">
        <v>122</v>
      </c>
      <c r="D9897" s="68" t="s">
        <v>5625</v>
      </c>
      <c r="E9897" s="70" t="s">
        <v>3923</v>
      </c>
      <c r="F9897" s="42"/>
      <c r="G9897" s="71" t="s">
        <v>1134</v>
      </c>
      <c r="H9897" s="72">
        <v>1.0</v>
      </c>
      <c r="I9897" s="72">
        <v>0.0</v>
      </c>
      <c r="J9897" s="73">
        <v>21.8</v>
      </c>
      <c r="K9897" s="73">
        <v>21.8</v>
      </c>
    </row>
    <row r="9898" ht="64.5" customHeight="1">
      <c r="A9898" s="68" t="s">
        <v>1915</v>
      </c>
      <c r="B9898" s="69" t="s">
        <v>5628</v>
      </c>
      <c r="C9898" s="68" t="s">
        <v>122</v>
      </c>
      <c r="D9898" s="68" t="s">
        <v>5629</v>
      </c>
      <c r="E9898" s="70" t="s">
        <v>3923</v>
      </c>
      <c r="F9898" s="42"/>
      <c r="G9898" s="71" t="s">
        <v>1134</v>
      </c>
      <c r="H9898" s="72">
        <v>1.0</v>
      </c>
      <c r="I9898" s="72">
        <v>0.0</v>
      </c>
      <c r="J9898" s="73">
        <v>37.37</v>
      </c>
      <c r="K9898" s="73">
        <v>37.37</v>
      </c>
    </row>
    <row r="9899" ht="25.5" customHeight="1">
      <c r="A9899" s="68" t="s">
        <v>1915</v>
      </c>
      <c r="B9899" s="69" t="s">
        <v>5606</v>
      </c>
      <c r="C9899" s="68" t="s">
        <v>122</v>
      </c>
      <c r="D9899" s="68" t="s">
        <v>5607</v>
      </c>
      <c r="E9899" s="70" t="s">
        <v>1918</v>
      </c>
      <c r="F9899" s="42"/>
      <c r="G9899" s="71" t="s">
        <v>1134</v>
      </c>
      <c r="H9899" s="72">
        <v>1.0</v>
      </c>
      <c r="I9899" s="72">
        <v>0.0</v>
      </c>
      <c r="J9899" s="73">
        <v>27.16</v>
      </c>
      <c r="K9899" s="73">
        <v>27.16</v>
      </c>
    </row>
    <row r="9900" ht="13.5" customHeight="1">
      <c r="A9900" s="64"/>
      <c r="B9900" s="64"/>
      <c r="C9900" s="64"/>
      <c r="D9900" s="64"/>
      <c r="E9900" s="64"/>
      <c r="F9900" s="64" t="s">
        <v>1935</v>
      </c>
      <c r="G9900" s="74">
        <v>10.66</v>
      </c>
      <c r="H9900" s="64" t="s">
        <v>1936</v>
      </c>
      <c r="I9900" s="74">
        <v>11.47</v>
      </c>
      <c r="J9900" s="64" t="s">
        <v>1937</v>
      </c>
      <c r="K9900" s="74">
        <v>22.13</v>
      </c>
    </row>
    <row r="9901" ht="13.5" customHeight="1">
      <c r="A9901" s="64"/>
      <c r="B9901" s="64"/>
      <c r="C9901" s="64"/>
      <c r="D9901" s="64"/>
      <c r="E9901" s="64"/>
      <c r="F9901" s="64" t="s">
        <v>1938</v>
      </c>
      <c r="G9901" s="74">
        <v>54.75</v>
      </c>
      <c r="H9901" s="75" t="s">
        <v>1939</v>
      </c>
      <c r="I9901" s="34"/>
      <c r="J9901" s="64"/>
      <c r="K9901" s="74">
        <v>287.36</v>
      </c>
    </row>
    <row r="9902" ht="0.75" customHeight="1">
      <c r="A9902" s="76"/>
      <c r="B9902" s="76"/>
      <c r="C9902" s="76"/>
      <c r="D9902" s="76"/>
      <c r="E9902" s="76"/>
      <c r="F9902" s="76"/>
      <c r="G9902" s="76"/>
      <c r="H9902" s="76"/>
      <c r="I9902" s="76"/>
      <c r="J9902" s="76"/>
      <c r="K9902" s="76"/>
    </row>
    <row r="9903" ht="18.0" customHeight="1">
      <c r="A9903" s="39"/>
      <c r="B9903" s="43" t="s">
        <v>83</v>
      </c>
      <c r="C9903" s="39" t="s">
        <v>84</v>
      </c>
      <c r="D9903" s="39" t="s">
        <v>24</v>
      </c>
      <c r="E9903" s="40" t="s">
        <v>1911</v>
      </c>
      <c r="F9903" s="42"/>
      <c r="G9903" s="54" t="s">
        <v>85</v>
      </c>
      <c r="H9903" s="43" t="s">
        <v>25</v>
      </c>
      <c r="I9903" s="43" t="s">
        <v>1912</v>
      </c>
      <c r="J9903" s="43" t="s">
        <v>86</v>
      </c>
      <c r="K9903" s="43" t="s">
        <v>26</v>
      </c>
    </row>
    <row r="9904" ht="64.5" customHeight="1">
      <c r="A9904" s="56" t="s">
        <v>1913</v>
      </c>
      <c r="B9904" s="58" t="s">
        <v>5624</v>
      </c>
      <c r="C9904" s="56" t="s">
        <v>122</v>
      </c>
      <c r="D9904" s="56" t="s">
        <v>5625</v>
      </c>
      <c r="E9904" s="66" t="s">
        <v>3923</v>
      </c>
      <c r="F9904" s="42"/>
      <c r="G9904" s="57" t="s">
        <v>1134</v>
      </c>
      <c r="H9904" s="67">
        <v>1.0</v>
      </c>
      <c r="I9904" s="59"/>
      <c r="J9904" s="59">
        <v>21.8</v>
      </c>
      <c r="K9904" s="59">
        <v>21.8</v>
      </c>
    </row>
    <row r="9905" ht="51.75" customHeight="1">
      <c r="A9905" s="77" t="s">
        <v>1940</v>
      </c>
      <c r="B9905" s="78" t="s">
        <v>5630</v>
      </c>
      <c r="C9905" s="77" t="s">
        <v>122</v>
      </c>
      <c r="D9905" s="77" t="s">
        <v>5631</v>
      </c>
      <c r="E9905" s="79" t="s">
        <v>3926</v>
      </c>
      <c r="F9905" s="42"/>
      <c r="G9905" s="80" t="s">
        <v>98</v>
      </c>
      <c r="H9905" s="81">
        <v>3.43E-5</v>
      </c>
      <c r="I9905" s="81">
        <v>0.0</v>
      </c>
      <c r="J9905" s="82">
        <v>471700.88</v>
      </c>
      <c r="K9905" s="82">
        <v>16.17</v>
      </c>
    </row>
    <row r="9906" ht="64.5" customHeight="1">
      <c r="A9906" s="77" t="s">
        <v>1940</v>
      </c>
      <c r="B9906" s="78" t="s">
        <v>5632</v>
      </c>
      <c r="C9906" s="77" t="s">
        <v>122</v>
      </c>
      <c r="D9906" s="77" t="s">
        <v>5633</v>
      </c>
      <c r="E9906" s="79" t="s">
        <v>3926</v>
      </c>
      <c r="F9906" s="42"/>
      <c r="G9906" s="80" t="s">
        <v>98</v>
      </c>
      <c r="H9906" s="81">
        <v>5.51E-5</v>
      </c>
      <c r="I9906" s="81">
        <v>0.0</v>
      </c>
      <c r="J9906" s="82">
        <v>102197.26</v>
      </c>
      <c r="K9906" s="82">
        <v>5.63</v>
      </c>
    </row>
    <row r="9907" ht="13.5" customHeight="1">
      <c r="A9907" s="64"/>
      <c r="B9907" s="64"/>
      <c r="C9907" s="64"/>
      <c r="D9907" s="64"/>
      <c r="E9907" s="64"/>
      <c r="F9907" s="64" t="s">
        <v>1935</v>
      </c>
      <c r="G9907" s="74">
        <v>0.0</v>
      </c>
      <c r="H9907" s="64" t="s">
        <v>1936</v>
      </c>
      <c r="I9907" s="74">
        <v>0.0</v>
      </c>
      <c r="J9907" s="64" t="s">
        <v>1937</v>
      </c>
      <c r="K9907" s="74">
        <v>0.0</v>
      </c>
    </row>
    <row r="9908" ht="13.5" customHeight="1">
      <c r="A9908" s="64"/>
      <c r="B9908" s="64"/>
      <c r="C9908" s="64"/>
      <c r="D9908" s="64"/>
      <c r="E9908" s="64"/>
      <c r="F9908" s="64" t="s">
        <v>1938</v>
      </c>
      <c r="G9908" s="74">
        <v>5.13</v>
      </c>
      <c r="H9908" s="75" t="s">
        <v>1939</v>
      </c>
      <c r="I9908" s="34"/>
      <c r="J9908" s="64"/>
      <c r="K9908" s="74">
        <v>26.93</v>
      </c>
    </row>
    <row r="9909" ht="0.75" customHeight="1">
      <c r="A9909" s="76"/>
      <c r="B9909" s="76"/>
      <c r="C9909" s="76"/>
      <c r="D9909" s="76"/>
      <c r="E9909" s="76"/>
      <c r="F9909" s="76"/>
      <c r="G9909" s="76"/>
      <c r="H9909" s="76"/>
      <c r="I9909" s="76"/>
      <c r="J9909" s="76"/>
      <c r="K9909" s="76"/>
    </row>
    <row r="9910" ht="18.0" customHeight="1">
      <c r="A9910" s="39"/>
      <c r="B9910" s="43" t="s">
        <v>83</v>
      </c>
      <c r="C9910" s="39" t="s">
        <v>84</v>
      </c>
      <c r="D9910" s="39" t="s">
        <v>24</v>
      </c>
      <c r="E9910" s="40" t="s">
        <v>1911</v>
      </c>
      <c r="F9910" s="42"/>
      <c r="G9910" s="54" t="s">
        <v>85</v>
      </c>
      <c r="H9910" s="43" t="s">
        <v>25</v>
      </c>
      <c r="I9910" s="43" t="s">
        <v>1912</v>
      </c>
      <c r="J9910" s="43" t="s">
        <v>86</v>
      </c>
      <c r="K9910" s="43" t="s">
        <v>26</v>
      </c>
    </row>
    <row r="9911" ht="64.5" customHeight="1">
      <c r="A9911" s="56" t="s">
        <v>1913</v>
      </c>
      <c r="B9911" s="58" t="s">
        <v>5622</v>
      </c>
      <c r="C9911" s="56" t="s">
        <v>122</v>
      </c>
      <c r="D9911" s="56" t="s">
        <v>5623</v>
      </c>
      <c r="E9911" s="66" t="s">
        <v>3923</v>
      </c>
      <c r="F9911" s="42"/>
      <c r="G9911" s="57" t="s">
        <v>1134</v>
      </c>
      <c r="H9911" s="67">
        <v>1.0</v>
      </c>
      <c r="I9911" s="59"/>
      <c r="J9911" s="59">
        <v>3.27</v>
      </c>
      <c r="K9911" s="59">
        <v>3.27</v>
      </c>
    </row>
    <row r="9912" ht="51.75" customHeight="1">
      <c r="A9912" s="77" t="s">
        <v>1940</v>
      </c>
      <c r="B9912" s="78" t="s">
        <v>5630</v>
      </c>
      <c r="C9912" s="77" t="s">
        <v>122</v>
      </c>
      <c r="D9912" s="77" t="s">
        <v>5631</v>
      </c>
      <c r="E9912" s="79" t="s">
        <v>3926</v>
      </c>
      <c r="F9912" s="42"/>
      <c r="G9912" s="80" t="s">
        <v>98</v>
      </c>
      <c r="H9912" s="81">
        <v>5.7E-6</v>
      </c>
      <c r="I9912" s="81">
        <v>0.0</v>
      </c>
      <c r="J9912" s="82">
        <v>471700.88</v>
      </c>
      <c r="K9912" s="82">
        <v>2.68</v>
      </c>
    </row>
    <row r="9913" ht="64.5" customHeight="1">
      <c r="A9913" s="77" t="s">
        <v>1940</v>
      </c>
      <c r="B9913" s="78" t="s">
        <v>5632</v>
      </c>
      <c r="C9913" s="77" t="s">
        <v>122</v>
      </c>
      <c r="D9913" s="77" t="s">
        <v>5633</v>
      </c>
      <c r="E9913" s="79" t="s">
        <v>3926</v>
      </c>
      <c r="F9913" s="42"/>
      <c r="G9913" s="80" t="s">
        <v>98</v>
      </c>
      <c r="H9913" s="81">
        <v>5.8E-6</v>
      </c>
      <c r="I9913" s="81">
        <v>0.0</v>
      </c>
      <c r="J9913" s="82">
        <v>102197.26</v>
      </c>
      <c r="K9913" s="82">
        <v>0.59</v>
      </c>
    </row>
    <row r="9914" ht="13.5" customHeight="1">
      <c r="A9914" s="64"/>
      <c r="B9914" s="64"/>
      <c r="C9914" s="64"/>
      <c r="D9914" s="64"/>
      <c r="E9914" s="64"/>
      <c r="F9914" s="64" t="s">
        <v>1935</v>
      </c>
      <c r="G9914" s="74">
        <v>0.0</v>
      </c>
      <c r="H9914" s="64" t="s">
        <v>1936</v>
      </c>
      <c r="I9914" s="74">
        <v>0.0</v>
      </c>
      <c r="J9914" s="64" t="s">
        <v>1937</v>
      </c>
      <c r="K9914" s="74">
        <v>0.0</v>
      </c>
    </row>
    <row r="9915" ht="13.5" customHeight="1">
      <c r="A9915" s="64"/>
      <c r="B9915" s="64"/>
      <c r="C9915" s="64"/>
      <c r="D9915" s="64"/>
      <c r="E9915" s="64"/>
      <c r="F9915" s="64" t="s">
        <v>1938</v>
      </c>
      <c r="G9915" s="74">
        <v>0.76</v>
      </c>
      <c r="H9915" s="75" t="s">
        <v>1939</v>
      </c>
      <c r="I9915" s="34"/>
      <c r="J9915" s="64"/>
      <c r="K9915" s="74">
        <v>4.03</v>
      </c>
    </row>
    <row r="9916" ht="0.75" customHeight="1">
      <c r="A9916" s="76"/>
      <c r="B9916" s="76"/>
      <c r="C9916" s="76"/>
      <c r="D9916" s="76"/>
      <c r="E9916" s="76"/>
      <c r="F9916" s="76"/>
      <c r="G9916" s="76"/>
      <c r="H9916" s="76"/>
      <c r="I9916" s="76"/>
      <c r="J9916" s="76"/>
      <c r="K9916" s="76"/>
    </row>
    <row r="9917" ht="18.0" customHeight="1">
      <c r="A9917" s="39"/>
      <c r="B9917" s="43" t="s">
        <v>83</v>
      </c>
      <c r="C9917" s="39" t="s">
        <v>84</v>
      </c>
      <c r="D9917" s="39" t="s">
        <v>24</v>
      </c>
      <c r="E9917" s="40" t="s">
        <v>1911</v>
      </c>
      <c r="F9917" s="42"/>
      <c r="G9917" s="54" t="s">
        <v>85</v>
      </c>
      <c r="H9917" s="43" t="s">
        <v>25</v>
      </c>
      <c r="I9917" s="43" t="s">
        <v>1912</v>
      </c>
      <c r="J9917" s="43" t="s">
        <v>86</v>
      </c>
      <c r="K9917" s="43" t="s">
        <v>26</v>
      </c>
    </row>
    <row r="9918" ht="64.5" customHeight="1">
      <c r="A9918" s="56" t="s">
        <v>1913</v>
      </c>
      <c r="B9918" s="58" t="s">
        <v>5620</v>
      </c>
      <c r="C9918" s="56" t="s">
        <v>122</v>
      </c>
      <c r="D9918" s="56" t="s">
        <v>5621</v>
      </c>
      <c r="E9918" s="66" t="s">
        <v>3923</v>
      </c>
      <c r="F9918" s="42"/>
      <c r="G9918" s="57" t="s">
        <v>1134</v>
      </c>
      <c r="H9918" s="67">
        <v>1.0</v>
      </c>
      <c r="I9918" s="59"/>
      <c r="J9918" s="59">
        <v>8.12</v>
      </c>
      <c r="K9918" s="59">
        <v>8.12</v>
      </c>
    </row>
    <row r="9919" ht="51.75" customHeight="1">
      <c r="A9919" s="77" t="s">
        <v>1940</v>
      </c>
      <c r="B9919" s="78" t="s">
        <v>5630</v>
      </c>
      <c r="C9919" s="77" t="s">
        <v>122</v>
      </c>
      <c r="D9919" s="77" t="s">
        <v>5631</v>
      </c>
      <c r="E9919" s="79" t="s">
        <v>3926</v>
      </c>
      <c r="F9919" s="42"/>
      <c r="G9919" s="80" t="s">
        <v>98</v>
      </c>
      <c r="H9919" s="81">
        <v>1.41E-5</v>
      </c>
      <c r="I9919" s="81">
        <v>0.0</v>
      </c>
      <c r="J9919" s="82">
        <v>471700.88</v>
      </c>
      <c r="K9919" s="82">
        <v>6.65</v>
      </c>
    </row>
    <row r="9920" ht="64.5" customHeight="1">
      <c r="A9920" s="77" t="s">
        <v>1940</v>
      </c>
      <c r="B9920" s="78" t="s">
        <v>5632</v>
      </c>
      <c r="C9920" s="77" t="s">
        <v>122</v>
      </c>
      <c r="D9920" s="77" t="s">
        <v>5633</v>
      </c>
      <c r="E9920" s="79" t="s">
        <v>3926</v>
      </c>
      <c r="F9920" s="42"/>
      <c r="G9920" s="80" t="s">
        <v>98</v>
      </c>
      <c r="H9920" s="81">
        <v>1.44E-5</v>
      </c>
      <c r="I9920" s="81">
        <v>0.0</v>
      </c>
      <c r="J9920" s="82">
        <v>102197.26</v>
      </c>
      <c r="K9920" s="82">
        <v>1.47</v>
      </c>
    </row>
    <row r="9921" ht="13.5" customHeight="1">
      <c r="A9921" s="64"/>
      <c r="B9921" s="64"/>
      <c r="C9921" s="64"/>
      <c r="D9921" s="64"/>
      <c r="E9921" s="64"/>
      <c r="F9921" s="64" t="s">
        <v>1935</v>
      </c>
      <c r="G9921" s="74">
        <v>0.0</v>
      </c>
      <c r="H9921" s="64" t="s">
        <v>1936</v>
      </c>
      <c r="I9921" s="74">
        <v>0.0</v>
      </c>
      <c r="J9921" s="64" t="s">
        <v>1937</v>
      </c>
      <c r="K9921" s="74">
        <v>0.0</v>
      </c>
    </row>
    <row r="9922" ht="13.5" customHeight="1">
      <c r="A9922" s="64"/>
      <c r="B9922" s="64"/>
      <c r="C9922" s="64"/>
      <c r="D9922" s="64"/>
      <c r="E9922" s="64"/>
      <c r="F9922" s="64" t="s">
        <v>1938</v>
      </c>
      <c r="G9922" s="74">
        <v>1.91</v>
      </c>
      <c r="H9922" s="75" t="s">
        <v>1939</v>
      </c>
      <c r="I9922" s="34"/>
      <c r="J9922" s="64"/>
      <c r="K9922" s="74">
        <v>10.03</v>
      </c>
    </row>
    <row r="9923" ht="0.75" customHeight="1">
      <c r="A9923" s="76"/>
      <c r="B9923" s="76"/>
      <c r="C9923" s="76"/>
      <c r="D9923" s="76"/>
      <c r="E9923" s="76"/>
      <c r="F9923" s="76"/>
      <c r="G9923" s="76"/>
      <c r="H9923" s="76"/>
      <c r="I9923" s="76"/>
      <c r="J9923" s="76"/>
      <c r="K9923" s="76"/>
    </row>
    <row r="9924" ht="18.0" customHeight="1">
      <c r="A9924" s="39"/>
      <c r="B9924" s="43" t="s">
        <v>83</v>
      </c>
      <c r="C9924" s="39" t="s">
        <v>84</v>
      </c>
      <c r="D9924" s="39" t="s">
        <v>24</v>
      </c>
      <c r="E9924" s="40" t="s">
        <v>1911</v>
      </c>
      <c r="F9924" s="42"/>
      <c r="G9924" s="54" t="s">
        <v>85</v>
      </c>
      <c r="H9924" s="43" t="s">
        <v>25</v>
      </c>
      <c r="I9924" s="43" t="s">
        <v>1912</v>
      </c>
      <c r="J9924" s="43" t="s">
        <v>86</v>
      </c>
      <c r="K9924" s="43" t="s">
        <v>26</v>
      </c>
    </row>
    <row r="9925" ht="64.5" customHeight="1">
      <c r="A9925" s="56" t="s">
        <v>1913</v>
      </c>
      <c r="B9925" s="58" t="s">
        <v>5628</v>
      </c>
      <c r="C9925" s="56" t="s">
        <v>122</v>
      </c>
      <c r="D9925" s="56" t="s">
        <v>5629</v>
      </c>
      <c r="E9925" s="66" t="s">
        <v>3923</v>
      </c>
      <c r="F9925" s="42"/>
      <c r="G9925" s="57" t="s">
        <v>1134</v>
      </c>
      <c r="H9925" s="67">
        <v>1.0</v>
      </c>
      <c r="I9925" s="59"/>
      <c r="J9925" s="59">
        <v>37.37</v>
      </c>
      <c r="K9925" s="59">
        <v>37.37</v>
      </c>
    </row>
    <row r="9926" ht="64.5" customHeight="1">
      <c r="A9926" s="77" t="s">
        <v>1940</v>
      </c>
      <c r="B9926" s="78" t="s">
        <v>5632</v>
      </c>
      <c r="C9926" s="77" t="s">
        <v>122</v>
      </c>
      <c r="D9926" s="77" t="s">
        <v>5633</v>
      </c>
      <c r="E9926" s="79" t="s">
        <v>3926</v>
      </c>
      <c r="F9926" s="42"/>
      <c r="G9926" s="80" t="s">
        <v>98</v>
      </c>
      <c r="H9926" s="81">
        <v>6.89E-5</v>
      </c>
      <c r="I9926" s="81">
        <v>0.0</v>
      </c>
      <c r="J9926" s="82">
        <v>102197.26</v>
      </c>
      <c r="K9926" s="82">
        <v>7.04</v>
      </c>
    </row>
    <row r="9927" ht="51.75" customHeight="1">
      <c r="A9927" s="77" t="s">
        <v>1940</v>
      </c>
      <c r="B9927" s="78" t="s">
        <v>5630</v>
      </c>
      <c r="C9927" s="77" t="s">
        <v>122</v>
      </c>
      <c r="D9927" s="77" t="s">
        <v>5631</v>
      </c>
      <c r="E9927" s="79" t="s">
        <v>3926</v>
      </c>
      <c r="F9927" s="42"/>
      <c r="G9927" s="80" t="s">
        <v>98</v>
      </c>
      <c r="H9927" s="81">
        <v>6.43E-5</v>
      </c>
      <c r="I9927" s="81">
        <v>0.0</v>
      </c>
      <c r="J9927" s="82">
        <v>471700.88</v>
      </c>
      <c r="K9927" s="82">
        <v>30.33</v>
      </c>
    </row>
    <row r="9928" ht="13.5" customHeight="1">
      <c r="A9928" s="64"/>
      <c r="B9928" s="64"/>
      <c r="C9928" s="64"/>
      <c r="D9928" s="64"/>
      <c r="E9928" s="64"/>
      <c r="F9928" s="64" t="s">
        <v>1935</v>
      </c>
      <c r="G9928" s="74">
        <v>0.0</v>
      </c>
      <c r="H9928" s="64" t="s">
        <v>1936</v>
      </c>
      <c r="I9928" s="74">
        <v>0.0</v>
      </c>
      <c r="J9928" s="64" t="s">
        <v>1937</v>
      </c>
      <c r="K9928" s="74">
        <v>0.0</v>
      </c>
    </row>
    <row r="9929" ht="13.5" customHeight="1">
      <c r="A9929" s="64"/>
      <c r="B9929" s="64"/>
      <c r="C9929" s="64"/>
      <c r="D9929" s="64"/>
      <c r="E9929" s="64"/>
      <c r="F9929" s="64" t="s">
        <v>1938</v>
      </c>
      <c r="G9929" s="74">
        <v>8.79</v>
      </c>
      <c r="H9929" s="75" t="s">
        <v>1939</v>
      </c>
      <c r="I9929" s="34"/>
      <c r="J9929" s="64"/>
      <c r="K9929" s="74">
        <v>46.16</v>
      </c>
    </row>
    <row r="9930" ht="0.75" customHeight="1">
      <c r="A9930" s="76"/>
      <c r="B9930" s="76"/>
      <c r="C9930" s="76"/>
      <c r="D9930" s="76"/>
      <c r="E9930" s="76"/>
      <c r="F9930" s="76"/>
      <c r="G9930" s="76"/>
      <c r="H9930" s="76"/>
      <c r="I9930" s="76"/>
      <c r="J9930" s="76"/>
      <c r="K9930" s="76"/>
    </row>
    <row r="9931" ht="18.0" customHeight="1">
      <c r="A9931" s="39"/>
      <c r="B9931" s="43" t="s">
        <v>83</v>
      </c>
      <c r="C9931" s="39" t="s">
        <v>84</v>
      </c>
      <c r="D9931" s="39" t="s">
        <v>24</v>
      </c>
      <c r="E9931" s="40" t="s">
        <v>1911</v>
      </c>
      <c r="F9931" s="42"/>
      <c r="G9931" s="54" t="s">
        <v>85</v>
      </c>
      <c r="H9931" s="43" t="s">
        <v>25</v>
      </c>
      <c r="I9931" s="43" t="s">
        <v>1912</v>
      </c>
      <c r="J9931" s="43" t="s">
        <v>86</v>
      </c>
      <c r="K9931" s="43" t="s">
        <v>26</v>
      </c>
    </row>
    <row r="9932" ht="64.5" customHeight="1">
      <c r="A9932" s="56" t="s">
        <v>1913</v>
      </c>
      <c r="B9932" s="58" t="s">
        <v>5626</v>
      </c>
      <c r="C9932" s="56" t="s">
        <v>122</v>
      </c>
      <c r="D9932" s="56" t="s">
        <v>5627</v>
      </c>
      <c r="E9932" s="66" t="s">
        <v>3923</v>
      </c>
      <c r="F9932" s="42"/>
      <c r="G9932" s="57" t="s">
        <v>1134</v>
      </c>
      <c r="H9932" s="67">
        <v>1.0</v>
      </c>
      <c r="I9932" s="59"/>
      <c r="J9932" s="59">
        <v>134.89</v>
      </c>
      <c r="K9932" s="59">
        <v>134.89</v>
      </c>
    </row>
    <row r="9933" ht="25.5" customHeight="1">
      <c r="A9933" s="77" t="s">
        <v>1940</v>
      </c>
      <c r="B9933" s="78" t="s">
        <v>5073</v>
      </c>
      <c r="C9933" s="77" t="s">
        <v>122</v>
      </c>
      <c r="D9933" s="77" t="s">
        <v>5074</v>
      </c>
      <c r="E9933" s="79" t="s">
        <v>1943</v>
      </c>
      <c r="F9933" s="42"/>
      <c r="G9933" s="80" t="s">
        <v>1957</v>
      </c>
      <c r="H9933" s="81">
        <v>22.37</v>
      </c>
      <c r="I9933" s="81">
        <v>0.0</v>
      </c>
      <c r="J9933" s="82">
        <v>6.03</v>
      </c>
      <c r="K9933" s="82">
        <v>134.89</v>
      </c>
    </row>
    <row r="9934" ht="13.5" customHeight="1">
      <c r="A9934" s="64"/>
      <c r="B9934" s="64"/>
      <c r="C9934" s="64"/>
      <c r="D9934" s="64"/>
      <c r="E9934" s="64"/>
      <c r="F9934" s="64" t="s">
        <v>1935</v>
      </c>
      <c r="G9934" s="74">
        <v>0.0</v>
      </c>
      <c r="H9934" s="64" t="s">
        <v>1936</v>
      </c>
      <c r="I9934" s="74">
        <v>0.0</v>
      </c>
      <c r="J9934" s="64" t="s">
        <v>1937</v>
      </c>
      <c r="K9934" s="74">
        <v>0.0</v>
      </c>
    </row>
    <row r="9935" ht="13.5" customHeight="1">
      <c r="A9935" s="64"/>
      <c r="B9935" s="64"/>
      <c r="C9935" s="64"/>
      <c r="D9935" s="64"/>
      <c r="E9935" s="64"/>
      <c r="F9935" s="64" t="s">
        <v>1938</v>
      </c>
      <c r="G9935" s="74">
        <v>31.75</v>
      </c>
      <c r="H9935" s="75" t="s">
        <v>1939</v>
      </c>
      <c r="I9935" s="34"/>
      <c r="J9935" s="64"/>
      <c r="K9935" s="74">
        <v>166.64</v>
      </c>
    </row>
    <row r="9936" ht="0.75" customHeight="1">
      <c r="A9936" s="76"/>
      <c r="B9936" s="76"/>
      <c r="C9936" s="76"/>
      <c r="D9936" s="76"/>
      <c r="E9936" s="76"/>
      <c r="F9936" s="76"/>
      <c r="G9936" s="76"/>
      <c r="H9936" s="76"/>
      <c r="I9936" s="76"/>
      <c r="J9936" s="76"/>
      <c r="K9936" s="76"/>
    </row>
    <row r="9937" ht="18.0" customHeight="1">
      <c r="A9937" s="39"/>
      <c r="B9937" s="43" t="s">
        <v>83</v>
      </c>
      <c r="C9937" s="39" t="s">
        <v>84</v>
      </c>
      <c r="D9937" s="39" t="s">
        <v>24</v>
      </c>
      <c r="E9937" s="40" t="s">
        <v>1911</v>
      </c>
      <c r="F9937" s="42"/>
      <c r="G9937" s="54" t="s">
        <v>85</v>
      </c>
      <c r="H9937" s="43" t="s">
        <v>25</v>
      </c>
      <c r="I9937" s="43" t="s">
        <v>1912</v>
      </c>
      <c r="J9937" s="43" t="s">
        <v>86</v>
      </c>
      <c r="K9937" s="43" t="s">
        <v>26</v>
      </c>
    </row>
    <row r="9938" ht="24.0" customHeight="1">
      <c r="A9938" s="56" t="s">
        <v>1913</v>
      </c>
      <c r="B9938" s="58" t="s">
        <v>3664</v>
      </c>
      <c r="C9938" s="56" t="s">
        <v>122</v>
      </c>
      <c r="D9938" s="56" t="s">
        <v>3665</v>
      </c>
      <c r="E9938" s="66" t="s">
        <v>1918</v>
      </c>
      <c r="F9938" s="42"/>
      <c r="G9938" s="57" t="s">
        <v>1134</v>
      </c>
      <c r="H9938" s="67">
        <v>1.0</v>
      </c>
      <c r="I9938" s="59"/>
      <c r="J9938" s="59">
        <v>26.91</v>
      </c>
      <c r="K9938" s="59">
        <v>26.91</v>
      </c>
    </row>
    <row r="9939" ht="25.5" customHeight="1">
      <c r="A9939" s="68" t="s">
        <v>1915</v>
      </c>
      <c r="B9939" s="69" t="s">
        <v>5247</v>
      </c>
      <c r="C9939" s="68" t="s">
        <v>122</v>
      </c>
      <c r="D9939" s="68" t="s">
        <v>5248</v>
      </c>
      <c r="E9939" s="70" t="s">
        <v>1918</v>
      </c>
      <c r="F9939" s="42"/>
      <c r="G9939" s="71" t="s">
        <v>1134</v>
      </c>
      <c r="H9939" s="72">
        <v>1.0</v>
      </c>
      <c r="I9939" s="72">
        <v>0.0</v>
      </c>
      <c r="J9939" s="73">
        <v>0.42</v>
      </c>
      <c r="K9939" s="73">
        <v>0.42</v>
      </c>
    </row>
    <row r="9940" ht="25.5" customHeight="1">
      <c r="A9940" s="77" t="s">
        <v>1940</v>
      </c>
      <c r="B9940" s="78" t="s">
        <v>2489</v>
      </c>
      <c r="C9940" s="77" t="s">
        <v>122</v>
      </c>
      <c r="D9940" s="77" t="s">
        <v>2490</v>
      </c>
      <c r="E9940" s="79" t="s">
        <v>1943</v>
      </c>
      <c r="F9940" s="42"/>
      <c r="G9940" s="80" t="s">
        <v>1134</v>
      </c>
      <c r="H9940" s="81">
        <v>1.0</v>
      </c>
      <c r="I9940" s="81">
        <v>0.0</v>
      </c>
      <c r="J9940" s="82">
        <v>1.02</v>
      </c>
      <c r="K9940" s="82">
        <v>1.02</v>
      </c>
    </row>
    <row r="9941" ht="25.5" customHeight="1">
      <c r="A9941" s="77" t="s">
        <v>1940</v>
      </c>
      <c r="B9941" s="78" t="s">
        <v>2485</v>
      </c>
      <c r="C9941" s="77" t="s">
        <v>122</v>
      </c>
      <c r="D9941" s="77" t="s">
        <v>2486</v>
      </c>
      <c r="E9941" s="79" t="s">
        <v>1943</v>
      </c>
      <c r="F9941" s="42"/>
      <c r="G9941" s="80" t="s">
        <v>1134</v>
      </c>
      <c r="H9941" s="81">
        <v>1.0</v>
      </c>
      <c r="I9941" s="81">
        <v>0.0</v>
      </c>
      <c r="J9941" s="82">
        <v>1.6</v>
      </c>
      <c r="K9941" s="82">
        <v>1.6</v>
      </c>
    </row>
    <row r="9942" ht="25.5" customHeight="1">
      <c r="A9942" s="77" t="s">
        <v>1940</v>
      </c>
      <c r="B9942" s="78" t="s">
        <v>2496</v>
      </c>
      <c r="C9942" s="77" t="s">
        <v>122</v>
      </c>
      <c r="D9942" s="77" t="s">
        <v>2497</v>
      </c>
      <c r="E9942" s="79" t="s">
        <v>1943</v>
      </c>
      <c r="F9942" s="42"/>
      <c r="G9942" s="80" t="s">
        <v>1134</v>
      </c>
      <c r="H9942" s="81">
        <v>1.0</v>
      </c>
      <c r="I9942" s="81">
        <v>0.0</v>
      </c>
      <c r="J9942" s="82">
        <v>0.08</v>
      </c>
      <c r="K9942" s="82">
        <v>0.08</v>
      </c>
    </row>
    <row r="9943" ht="25.5" customHeight="1">
      <c r="A9943" s="77" t="s">
        <v>1940</v>
      </c>
      <c r="B9943" s="78" t="s">
        <v>2492</v>
      </c>
      <c r="C9943" s="77" t="s">
        <v>122</v>
      </c>
      <c r="D9943" s="77" t="s">
        <v>2493</v>
      </c>
      <c r="E9943" s="79" t="s">
        <v>1943</v>
      </c>
      <c r="F9943" s="42"/>
      <c r="G9943" s="80" t="s">
        <v>1134</v>
      </c>
      <c r="H9943" s="81">
        <v>1.0</v>
      </c>
      <c r="I9943" s="81">
        <v>0.0</v>
      </c>
      <c r="J9943" s="82">
        <v>1.43</v>
      </c>
      <c r="K9943" s="82">
        <v>1.43</v>
      </c>
    </row>
    <row r="9944" ht="25.5" customHeight="1">
      <c r="A9944" s="77" t="s">
        <v>1940</v>
      </c>
      <c r="B9944" s="78" t="s">
        <v>4723</v>
      </c>
      <c r="C9944" s="77" t="s">
        <v>122</v>
      </c>
      <c r="D9944" s="77" t="s">
        <v>4724</v>
      </c>
      <c r="E9944" s="79" t="s">
        <v>1943</v>
      </c>
      <c r="F9944" s="42"/>
      <c r="G9944" s="80" t="s">
        <v>1134</v>
      </c>
      <c r="H9944" s="81">
        <v>1.0</v>
      </c>
      <c r="I9944" s="81">
        <v>0.0</v>
      </c>
      <c r="J9944" s="82">
        <v>1.31</v>
      </c>
      <c r="K9944" s="82">
        <v>1.31</v>
      </c>
    </row>
    <row r="9945" ht="24.0" customHeight="1">
      <c r="A9945" s="77" t="s">
        <v>1940</v>
      </c>
      <c r="B9945" s="78" t="s">
        <v>5249</v>
      </c>
      <c r="C9945" s="77" t="s">
        <v>122</v>
      </c>
      <c r="D9945" s="77" t="s">
        <v>5250</v>
      </c>
      <c r="E9945" s="79" t="s">
        <v>1948</v>
      </c>
      <c r="F9945" s="42"/>
      <c r="G9945" s="80" t="s">
        <v>1134</v>
      </c>
      <c r="H9945" s="81">
        <v>1.0</v>
      </c>
      <c r="I9945" s="81">
        <v>0.0</v>
      </c>
      <c r="J9945" s="82">
        <v>20.27</v>
      </c>
      <c r="K9945" s="82">
        <v>20.27</v>
      </c>
    </row>
    <row r="9946" ht="25.5" customHeight="1">
      <c r="A9946" s="77" t="s">
        <v>1940</v>
      </c>
      <c r="B9946" s="78" t="s">
        <v>4727</v>
      </c>
      <c r="C9946" s="77" t="s">
        <v>122</v>
      </c>
      <c r="D9946" s="77" t="s">
        <v>4728</v>
      </c>
      <c r="E9946" s="79" t="s">
        <v>1943</v>
      </c>
      <c r="F9946" s="42"/>
      <c r="G9946" s="80" t="s">
        <v>1134</v>
      </c>
      <c r="H9946" s="81">
        <v>1.0</v>
      </c>
      <c r="I9946" s="81">
        <v>0.0</v>
      </c>
      <c r="J9946" s="82">
        <v>0.78</v>
      </c>
      <c r="K9946" s="82">
        <v>0.78</v>
      </c>
    </row>
    <row r="9947" ht="13.5" customHeight="1">
      <c r="A9947" s="64"/>
      <c r="B9947" s="64"/>
      <c r="C9947" s="64"/>
      <c r="D9947" s="64"/>
      <c r="E9947" s="64"/>
      <c r="F9947" s="64" t="s">
        <v>1935</v>
      </c>
      <c r="G9947" s="74">
        <v>9.97</v>
      </c>
      <c r="H9947" s="64" t="s">
        <v>1936</v>
      </c>
      <c r="I9947" s="74">
        <v>10.72</v>
      </c>
      <c r="J9947" s="64" t="s">
        <v>1937</v>
      </c>
      <c r="K9947" s="74">
        <v>20.69</v>
      </c>
    </row>
    <row r="9948" ht="13.5" customHeight="1">
      <c r="A9948" s="64"/>
      <c r="B9948" s="64"/>
      <c r="C9948" s="64"/>
      <c r="D9948" s="64"/>
      <c r="E9948" s="64"/>
      <c r="F9948" s="64" t="s">
        <v>1938</v>
      </c>
      <c r="G9948" s="74">
        <v>6.33</v>
      </c>
      <c r="H9948" s="75" t="s">
        <v>1939</v>
      </c>
      <c r="I9948" s="34"/>
      <c r="J9948" s="64"/>
      <c r="K9948" s="74">
        <v>33.24</v>
      </c>
    </row>
    <row r="9949" ht="0.75" customHeight="1">
      <c r="A9949" s="76"/>
      <c r="B9949" s="76"/>
      <c r="C9949" s="76"/>
      <c r="D9949" s="76"/>
      <c r="E9949" s="76"/>
      <c r="F9949" s="76"/>
      <c r="G9949" s="76"/>
      <c r="H9949" s="76"/>
      <c r="I9949" s="76"/>
      <c r="J9949" s="76"/>
      <c r="K9949" s="76"/>
    </row>
    <row r="9950" ht="18.0" customHeight="1">
      <c r="A9950" s="39"/>
      <c r="B9950" s="43" t="s">
        <v>83</v>
      </c>
      <c r="C9950" s="39" t="s">
        <v>84</v>
      </c>
      <c r="D9950" s="39" t="s">
        <v>24</v>
      </c>
      <c r="E9950" s="40" t="s">
        <v>1911</v>
      </c>
      <c r="F9950" s="42"/>
      <c r="G9950" s="54" t="s">
        <v>85</v>
      </c>
      <c r="H9950" s="43" t="s">
        <v>25</v>
      </c>
      <c r="I9950" s="43" t="s">
        <v>1912</v>
      </c>
      <c r="J9950" s="43" t="s">
        <v>86</v>
      </c>
      <c r="K9950" s="43" t="s">
        <v>26</v>
      </c>
    </row>
    <row r="9951" ht="39.0" customHeight="1">
      <c r="A9951" s="56" t="s">
        <v>1913</v>
      </c>
      <c r="B9951" s="58" t="s">
        <v>3071</v>
      </c>
      <c r="C9951" s="56" t="s">
        <v>122</v>
      </c>
      <c r="D9951" s="56" t="s">
        <v>3072</v>
      </c>
      <c r="E9951" s="66" t="s">
        <v>3073</v>
      </c>
      <c r="F9951" s="42"/>
      <c r="G9951" s="57" t="s">
        <v>130</v>
      </c>
      <c r="H9951" s="67">
        <v>1.0</v>
      </c>
      <c r="I9951" s="59"/>
      <c r="J9951" s="59">
        <v>121.25</v>
      </c>
      <c r="K9951" s="59">
        <v>121.25</v>
      </c>
    </row>
    <row r="9952" ht="25.5" customHeight="1">
      <c r="A9952" s="68" t="s">
        <v>1915</v>
      </c>
      <c r="B9952" s="69" t="s">
        <v>2909</v>
      </c>
      <c r="C9952" s="68" t="s">
        <v>122</v>
      </c>
      <c r="D9952" s="68" t="s">
        <v>2910</v>
      </c>
      <c r="E9952" s="70" t="s">
        <v>1918</v>
      </c>
      <c r="F9952" s="42"/>
      <c r="G9952" s="71" t="s">
        <v>1134</v>
      </c>
      <c r="H9952" s="72">
        <v>0.2102</v>
      </c>
      <c r="I9952" s="72">
        <v>0.0</v>
      </c>
      <c r="J9952" s="73">
        <v>22.66</v>
      </c>
      <c r="K9952" s="73">
        <v>4.76</v>
      </c>
    </row>
    <row r="9953" ht="24.0" customHeight="1">
      <c r="A9953" s="68" t="s">
        <v>1915</v>
      </c>
      <c r="B9953" s="69" t="s">
        <v>3664</v>
      </c>
      <c r="C9953" s="68" t="s">
        <v>122</v>
      </c>
      <c r="D9953" s="68" t="s">
        <v>3665</v>
      </c>
      <c r="E9953" s="70" t="s">
        <v>1918</v>
      </c>
      <c r="F9953" s="42"/>
      <c r="G9953" s="71" t="s">
        <v>1134</v>
      </c>
      <c r="H9953" s="72">
        <v>0.9324</v>
      </c>
      <c r="I9953" s="72">
        <v>0.0</v>
      </c>
      <c r="J9953" s="73">
        <v>26.91</v>
      </c>
      <c r="K9953" s="73">
        <v>25.09</v>
      </c>
    </row>
    <row r="9954" ht="25.5" customHeight="1">
      <c r="A9954" s="77" t="s">
        <v>1940</v>
      </c>
      <c r="B9954" s="78" t="s">
        <v>5634</v>
      </c>
      <c r="C9954" s="77" t="s">
        <v>122</v>
      </c>
      <c r="D9954" s="77" t="s">
        <v>5635</v>
      </c>
      <c r="E9954" s="79" t="s">
        <v>1943</v>
      </c>
      <c r="F9954" s="42"/>
      <c r="G9954" s="80" t="s">
        <v>130</v>
      </c>
      <c r="H9954" s="81">
        <v>1.1319</v>
      </c>
      <c r="I9954" s="81">
        <v>0.0</v>
      </c>
      <c r="J9954" s="82">
        <v>69.2</v>
      </c>
      <c r="K9954" s="82">
        <v>78.32</v>
      </c>
    </row>
    <row r="9955" ht="25.5" customHeight="1">
      <c r="A9955" s="77" t="s">
        <v>1940</v>
      </c>
      <c r="B9955" s="78" t="s">
        <v>5636</v>
      </c>
      <c r="C9955" s="77" t="s">
        <v>122</v>
      </c>
      <c r="D9955" s="77" t="s">
        <v>5637</v>
      </c>
      <c r="E9955" s="79" t="s">
        <v>1943</v>
      </c>
      <c r="F9955" s="42"/>
      <c r="G9955" s="80" t="s">
        <v>1957</v>
      </c>
      <c r="H9955" s="81">
        <v>0.5872</v>
      </c>
      <c r="I9955" s="81">
        <v>0.0</v>
      </c>
      <c r="J9955" s="82">
        <v>18.5</v>
      </c>
      <c r="K9955" s="82">
        <v>10.86</v>
      </c>
    </row>
    <row r="9956" ht="24.0" customHeight="1">
      <c r="A9956" s="77" t="s">
        <v>1940</v>
      </c>
      <c r="B9956" s="78" t="s">
        <v>5638</v>
      </c>
      <c r="C9956" s="77" t="s">
        <v>122</v>
      </c>
      <c r="D9956" s="77" t="s">
        <v>5639</v>
      </c>
      <c r="E9956" s="79" t="s">
        <v>1943</v>
      </c>
      <c r="F9956" s="42"/>
      <c r="G9956" s="80" t="s">
        <v>801</v>
      </c>
      <c r="H9956" s="81">
        <v>0.26</v>
      </c>
      <c r="I9956" s="81">
        <v>0.0</v>
      </c>
      <c r="J9956" s="82">
        <v>8.55</v>
      </c>
      <c r="K9956" s="82">
        <v>2.22</v>
      </c>
    </row>
    <row r="9957" ht="13.5" customHeight="1">
      <c r="A9957" s="64"/>
      <c r="B9957" s="64"/>
      <c r="C9957" s="64"/>
      <c r="D9957" s="64"/>
      <c r="E9957" s="64"/>
      <c r="F9957" s="64" t="s">
        <v>1935</v>
      </c>
      <c r="G9957" s="74">
        <v>10.96</v>
      </c>
      <c r="H9957" s="64" t="s">
        <v>1936</v>
      </c>
      <c r="I9957" s="74">
        <v>11.8</v>
      </c>
      <c r="J9957" s="64" t="s">
        <v>1937</v>
      </c>
      <c r="K9957" s="74">
        <v>22.76</v>
      </c>
    </row>
    <row r="9958" ht="13.5" customHeight="1">
      <c r="A9958" s="64"/>
      <c r="B9958" s="64"/>
      <c r="C9958" s="64"/>
      <c r="D9958" s="64"/>
      <c r="E9958" s="64"/>
      <c r="F9958" s="64" t="s">
        <v>1938</v>
      </c>
      <c r="G9958" s="74">
        <v>28.54</v>
      </c>
      <c r="H9958" s="75" t="s">
        <v>1939</v>
      </c>
      <c r="I9958" s="34"/>
      <c r="J9958" s="64"/>
      <c r="K9958" s="74">
        <v>149.79</v>
      </c>
    </row>
    <row r="9959" ht="0.75" customHeight="1">
      <c r="A9959" s="76"/>
      <c r="B9959" s="76"/>
      <c r="C9959" s="76"/>
      <c r="D9959" s="76"/>
      <c r="E9959" s="76"/>
      <c r="F9959" s="76"/>
      <c r="G9959" s="76"/>
      <c r="H9959" s="76"/>
      <c r="I9959" s="76"/>
      <c r="J9959" s="76"/>
      <c r="K9959" s="76"/>
    </row>
    <row r="9960" ht="18.0" customHeight="1">
      <c r="A9960" s="39"/>
      <c r="B9960" s="43" t="s">
        <v>83</v>
      </c>
      <c r="C9960" s="39" t="s">
        <v>84</v>
      </c>
      <c r="D9960" s="39" t="s">
        <v>24</v>
      </c>
      <c r="E9960" s="40" t="s">
        <v>1911</v>
      </c>
      <c r="F9960" s="42"/>
      <c r="G9960" s="54" t="s">
        <v>85</v>
      </c>
      <c r="H9960" s="43" t="s">
        <v>25</v>
      </c>
      <c r="I9960" s="43" t="s">
        <v>1912</v>
      </c>
      <c r="J9960" s="43" t="s">
        <v>86</v>
      </c>
      <c r="K9960" s="43" t="s">
        <v>26</v>
      </c>
    </row>
    <row r="9961" ht="39.0" customHeight="1">
      <c r="A9961" s="56" t="s">
        <v>1913</v>
      </c>
      <c r="B9961" s="58" t="s">
        <v>4340</v>
      </c>
      <c r="C9961" s="56" t="s">
        <v>122</v>
      </c>
      <c r="D9961" s="56" t="s">
        <v>4341</v>
      </c>
      <c r="E9961" s="66" t="s">
        <v>2207</v>
      </c>
      <c r="F9961" s="42"/>
      <c r="G9961" s="57" t="s">
        <v>98</v>
      </c>
      <c r="H9961" s="67">
        <v>1.0</v>
      </c>
      <c r="I9961" s="59"/>
      <c r="J9961" s="59">
        <v>24.36</v>
      </c>
      <c r="K9961" s="59">
        <v>24.36</v>
      </c>
    </row>
    <row r="9962" ht="24.0" customHeight="1">
      <c r="A9962" s="68" t="s">
        <v>1915</v>
      </c>
      <c r="B9962" s="69" t="s">
        <v>2007</v>
      </c>
      <c r="C9962" s="68" t="s">
        <v>122</v>
      </c>
      <c r="D9962" s="68" t="s">
        <v>2008</v>
      </c>
      <c r="E9962" s="70" t="s">
        <v>1918</v>
      </c>
      <c r="F9962" s="42"/>
      <c r="G9962" s="71" t="s">
        <v>1134</v>
      </c>
      <c r="H9962" s="72">
        <v>0.317</v>
      </c>
      <c r="I9962" s="72">
        <v>0.0</v>
      </c>
      <c r="J9962" s="73">
        <v>29.75</v>
      </c>
      <c r="K9962" s="73">
        <v>9.43</v>
      </c>
    </row>
    <row r="9963" ht="25.5" customHeight="1">
      <c r="A9963" s="68" t="s">
        <v>1915</v>
      </c>
      <c r="B9963" s="69" t="s">
        <v>2243</v>
      </c>
      <c r="C9963" s="68" t="s">
        <v>122</v>
      </c>
      <c r="D9963" s="68" t="s">
        <v>2244</v>
      </c>
      <c r="E9963" s="70" t="s">
        <v>1918</v>
      </c>
      <c r="F9963" s="42"/>
      <c r="G9963" s="71" t="s">
        <v>1134</v>
      </c>
      <c r="H9963" s="72">
        <v>0.317</v>
      </c>
      <c r="I9963" s="72">
        <v>0.0</v>
      </c>
      <c r="J9963" s="73">
        <v>22.69</v>
      </c>
      <c r="K9963" s="73">
        <v>7.19</v>
      </c>
    </row>
    <row r="9964" ht="24.0" customHeight="1">
      <c r="A9964" s="77" t="s">
        <v>1940</v>
      </c>
      <c r="B9964" s="78" t="s">
        <v>5640</v>
      </c>
      <c r="C9964" s="77" t="s">
        <v>122</v>
      </c>
      <c r="D9964" s="77" t="s">
        <v>5641</v>
      </c>
      <c r="E9964" s="79" t="s">
        <v>1943</v>
      </c>
      <c r="F9964" s="42"/>
      <c r="G9964" s="80" t="s">
        <v>98</v>
      </c>
      <c r="H9964" s="81">
        <v>1.0</v>
      </c>
      <c r="I9964" s="81">
        <v>0.0</v>
      </c>
      <c r="J9964" s="82">
        <v>7.74</v>
      </c>
      <c r="K9964" s="82">
        <v>7.74</v>
      </c>
    </row>
    <row r="9965" ht="13.5" customHeight="1">
      <c r="A9965" s="64"/>
      <c r="B9965" s="64"/>
      <c r="C9965" s="64"/>
      <c r="D9965" s="64"/>
      <c r="E9965" s="64"/>
      <c r="F9965" s="64" t="s">
        <v>1935</v>
      </c>
      <c r="G9965" s="74">
        <v>6.09</v>
      </c>
      <c r="H9965" s="64" t="s">
        <v>1936</v>
      </c>
      <c r="I9965" s="74">
        <v>6.56</v>
      </c>
      <c r="J9965" s="64" t="s">
        <v>1937</v>
      </c>
      <c r="K9965" s="74">
        <v>12.65</v>
      </c>
    </row>
    <row r="9966" ht="13.5" customHeight="1">
      <c r="A9966" s="64"/>
      <c r="B9966" s="64"/>
      <c r="C9966" s="64"/>
      <c r="D9966" s="64"/>
      <c r="E9966" s="64"/>
      <c r="F9966" s="64" t="s">
        <v>1938</v>
      </c>
      <c r="G9966" s="74">
        <v>5.73</v>
      </c>
      <c r="H9966" s="75" t="s">
        <v>1939</v>
      </c>
      <c r="I9966" s="34"/>
      <c r="J9966" s="64"/>
      <c r="K9966" s="74">
        <v>30.09</v>
      </c>
    </row>
    <row r="9967" ht="0.75" customHeight="1">
      <c r="A9967" s="76"/>
      <c r="B9967" s="76"/>
      <c r="C9967" s="76"/>
      <c r="D9967" s="76"/>
      <c r="E9967" s="76"/>
      <c r="F9967" s="76"/>
      <c r="G9967" s="76"/>
      <c r="H9967" s="76"/>
      <c r="I9967" s="76"/>
      <c r="J9967" s="76"/>
      <c r="K9967" s="76"/>
    </row>
    <row r="9968" ht="18.0" customHeight="1">
      <c r="A9968" s="39"/>
      <c r="B9968" s="43" t="s">
        <v>83</v>
      </c>
      <c r="C9968" s="39" t="s">
        <v>84</v>
      </c>
      <c r="D9968" s="39" t="s">
        <v>24</v>
      </c>
      <c r="E9968" s="40" t="s">
        <v>1911</v>
      </c>
      <c r="F9968" s="42"/>
      <c r="G9968" s="54" t="s">
        <v>85</v>
      </c>
      <c r="H9968" s="43" t="s">
        <v>25</v>
      </c>
      <c r="I9968" s="43" t="s">
        <v>1912</v>
      </c>
      <c r="J9968" s="43" t="s">
        <v>86</v>
      </c>
      <c r="K9968" s="43" t="s">
        <v>26</v>
      </c>
    </row>
    <row r="9969" ht="39.0" customHeight="1">
      <c r="A9969" s="56" t="s">
        <v>1913</v>
      </c>
      <c r="B9969" s="58" t="s">
        <v>4334</v>
      </c>
      <c r="C9969" s="56" t="s">
        <v>122</v>
      </c>
      <c r="D9969" s="56" t="s">
        <v>4335</v>
      </c>
      <c r="E9969" s="66" t="s">
        <v>2207</v>
      </c>
      <c r="F9969" s="42"/>
      <c r="G9969" s="57" t="s">
        <v>98</v>
      </c>
      <c r="H9969" s="67">
        <v>1.0</v>
      </c>
      <c r="I9969" s="59"/>
      <c r="J9969" s="59">
        <v>18.1</v>
      </c>
      <c r="K9969" s="59">
        <v>18.1</v>
      </c>
    </row>
    <row r="9970" ht="24.0" customHeight="1">
      <c r="A9970" s="68" t="s">
        <v>1915</v>
      </c>
      <c r="B9970" s="69" t="s">
        <v>2007</v>
      </c>
      <c r="C9970" s="68" t="s">
        <v>122</v>
      </c>
      <c r="D9970" s="68" t="s">
        <v>2008</v>
      </c>
      <c r="E9970" s="70" t="s">
        <v>1918</v>
      </c>
      <c r="F9970" s="42"/>
      <c r="G9970" s="71" t="s">
        <v>1134</v>
      </c>
      <c r="H9970" s="72">
        <v>0.232</v>
      </c>
      <c r="I9970" s="72">
        <v>0.0</v>
      </c>
      <c r="J9970" s="73">
        <v>29.75</v>
      </c>
      <c r="K9970" s="73">
        <v>6.9</v>
      </c>
    </row>
    <row r="9971" ht="25.5" customHeight="1">
      <c r="A9971" s="68" t="s">
        <v>1915</v>
      </c>
      <c r="B9971" s="69" t="s">
        <v>2243</v>
      </c>
      <c r="C9971" s="68" t="s">
        <v>122</v>
      </c>
      <c r="D9971" s="68" t="s">
        <v>2244</v>
      </c>
      <c r="E9971" s="70" t="s">
        <v>1918</v>
      </c>
      <c r="F9971" s="42"/>
      <c r="G9971" s="71" t="s">
        <v>1134</v>
      </c>
      <c r="H9971" s="72">
        <v>0.232</v>
      </c>
      <c r="I9971" s="72">
        <v>0.0</v>
      </c>
      <c r="J9971" s="73">
        <v>22.69</v>
      </c>
      <c r="K9971" s="73">
        <v>5.26</v>
      </c>
    </row>
    <row r="9972" ht="24.0" customHeight="1">
      <c r="A9972" s="77" t="s">
        <v>1940</v>
      </c>
      <c r="B9972" s="78" t="s">
        <v>4348</v>
      </c>
      <c r="C9972" s="77" t="s">
        <v>122</v>
      </c>
      <c r="D9972" s="77" t="s">
        <v>4349</v>
      </c>
      <c r="E9972" s="79" t="s">
        <v>1943</v>
      </c>
      <c r="F9972" s="42"/>
      <c r="G9972" s="80" t="s">
        <v>98</v>
      </c>
      <c r="H9972" s="81">
        <v>1.0</v>
      </c>
      <c r="I9972" s="81">
        <v>0.0</v>
      </c>
      <c r="J9972" s="82">
        <v>5.94</v>
      </c>
      <c r="K9972" s="82">
        <v>5.94</v>
      </c>
    </row>
    <row r="9973" ht="13.5" customHeight="1">
      <c r="A9973" s="64"/>
      <c r="B9973" s="64"/>
      <c r="C9973" s="64"/>
      <c r="D9973" s="64"/>
      <c r="E9973" s="64"/>
      <c r="F9973" s="64" t="s">
        <v>1935</v>
      </c>
      <c r="G9973" s="74">
        <v>4.46</v>
      </c>
      <c r="H9973" s="64" t="s">
        <v>1936</v>
      </c>
      <c r="I9973" s="74">
        <v>4.8</v>
      </c>
      <c r="J9973" s="64" t="s">
        <v>1937</v>
      </c>
      <c r="K9973" s="74">
        <v>9.26</v>
      </c>
    </row>
    <row r="9974" ht="13.5" customHeight="1">
      <c r="A9974" s="64"/>
      <c r="B9974" s="64"/>
      <c r="C9974" s="64"/>
      <c r="D9974" s="64"/>
      <c r="E9974" s="64"/>
      <c r="F9974" s="64" t="s">
        <v>1938</v>
      </c>
      <c r="G9974" s="74">
        <v>4.26</v>
      </c>
      <c r="H9974" s="75" t="s">
        <v>1939</v>
      </c>
      <c r="I9974" s="34"/>
      <c r="J9974" s="64"/>
      <c r="K9974" s="74">
        <v>22.36</v>
      </c>
    </row>
    <row r="9975" ht="0.75" customHeight="1">
      <c r="A9975" s="76"/>
      <c r="B9975" s="76"/>
      <c r="C9975" s="76"/>
      <c r="D9975" s="76"/>
      <c r="E9975" s="76"/>
      <c r="F9975" s="76"/>
      <c r="G9975" s="76"/>
      <c r="H9975" s="76"/>
      <c r="I9975" s="76"/>
      <c r="J9975" s="76"/>
      <c r="K9975" s="76"/>
    </row>
    <row r="9976" ht="18.0" customHeight="1">
      <c r="A9976" s="39"/>
      <c r="B9976" s="43" t="s">
        <v>83</v>
      </c>
      <c r="C9976" s="39" t="s">
        <v>84</v>
      </c>
      <c r="D9976" s="39" t="s">
        <v>24</v>
      </c>
      <c r="E9976" s="40" t="s">
        <v>1911</v>
      </c>
      <c r="F9976" s="42"/>
      <c r="G9976" s="54" t="s">
        <v>85</v>
      </c>
      <c r="H9976" s="43" t="s">
        <v>25</v>
      </c>
      <c r="I9976" s="43" t="s">
        <v>1912</v>
      </c>
      <c r="J9976" s="43" t="s">
        <v>86</v>
      </c>
      <c r="K9976" s="43" t="s">
        <v>26</v>
      </c>
    </row>
    <row r="9977" ht="39.0" customHeight="1">
      <c r="A9977" s="56" t="s">
        <v>1913</v>
      </c>
      <c r="B9977" s="58" t="s">
        <v>4338</v>
      </c>
      <c r="C9977" s="56" t="s">
        <v>122</v>
      </c>
      <c r="D9977" s="56" t="s">
        <v>4339</v>
      </c>
      <c r="E9977" s="66" t="s">
        <v>2207</v>
      </c>
      <c r="F9977" s="42"/>
      <c r="G9977" s="57" t="s">
        <v>98</v>
      </c>
      <c r="H9977" s="67">
        <v>1.0</v>
      </c>
      <c r="I9977" s="59"/>
      <c r="J9977" s="59">
        <v>32.95</v>
      </c>
      <c r="K9977" s="59">
        <v>32.95</v>
      </c>
    </row>
    <row r="9978" ht="25.5" customHeight="1">
      <c r="A9978" s="68" t="s">
        <v>1915</v>
      </c>
      <c r="B9978" s="69" t="s">
        <v>2243</v>
      </c>
      <c r="C9978" s="68" t="s">
        <v>122</v>
      </c>
      <c r="D9978" s="68" t="s">
        <v>2244</v>
      </c>
      <c r="E9978" s="70" t="s">
        <v>1918</v>
      </c>
      <c r="F9978" s="42"/>
      <c r="G9978" s="71" t="s">
        <v>1134</v>
      </c>
      <c r="H9978" s="72">
        <v>0.402</v>
      </c>
      <c r="I9978" s="72">
        <v>0.0</v>
      </c>
      <c r="J9978" s="73">
        <v>22.69</v>
      </c>
      <c r="K9978" s="73">
        <v>9.12</v>
      </c>
    </row>
    <row r="9979" ht="24.0" customHeight="1">
      <c r="A9979" s="68" t="s">
        <v>1915</v>
      </c>
      <c r="B9979" s="69" t="s">
        <v>2007</v>
      </c>
      <c r="C9979" s="68" t="s">
        <v>122</v>
      </c>
      <c r="D9979" s="68" t="s">
        <v>2008</v>
      </c>
      <c r="E9979" s="70" t="s">
        <v>1918</v>
      </c>
      <c r="F9979" s="42"/>
      <c r="G9979" s="71" t="s">
        <v>1134</v>
      </c>
      <c r="H9979" s="72">
        <v>0.402</v>
      </c>
      <c r="I9979" s="72">
        <v>0.0</v>
      </c>
      <c r="J9979" s="73">
        <v>29.75</v>
      </c>
      <c r="K9979" s="73">
        <v>11.95</v>
      </c>
    </row>
    <row r="9980" ht="24.0" customHeight="1">
      <c r="A9980" s="77" t="s">
        <v>1940</v>
      </c>
      <c r="B9980" s="78" t="s">
        <v>4348</v>
      </c>
      <c r="C9980" s="77" t="s">
        <v>122</v>
      </c>
      <c r="D9980" s="77" t="s">
        <v>4349</v>
      </c>
      <c r="E9980" s="79" t="s">
        <v>1943</v>
      </c>
      <c r="F9980" s="42"/>
      <c r="G9980" s="80" t="s">
        <v>98</v>
      </c>
      <c r="H9980" s="81">
        <v>2.0</v>
      </c>
      <c r="I9980" s="81">
        <v>0.0</v>
      </c>
      <c r="J9980" s="82">
        <v>5.94</v>
      </c>
      <c r="K9980" s="82">
        <v>11.88</v>
      </c>
    </row>
    <row r="9981" ht="13.5" customHeight="1">
      <c r="A9981" s="64"/>
      <c r="B9981" s="64"/>
      <c r="C9981" s="64"/>
      <c r="D9981" s="64"/>
      <c r="E9981" s="64"/>
      <c r="F9981" s="64" t="s">
        <v>1935</v>
      </c>
      <c r="G9981" s="74">
        <v>7.72</v>
      </c>
      <c r="H9981" s="64" t="s">
        <v>1936</v>
      </c>
      <c r="I9981" s="74">
        <v>8.32</v>
      </c>
      <c r="J9981" s="64" t="s">
        <v>1937</v>
      </c>
      <c r="K9981" s="74">
        <v>16.04</v>
      </c>
    </row>
    <row r="9982" ht="13.5" customHeight="1">
      <c r="A9982" s="64"/>
      <c r="B9982" s="64"/>
      <c r="C9982" s="64"/>
      <c r="D9982" s="64"/>
      <c r="E9982" s="64"/>
      <c r="F9982" s="64" t="s">
        <v>1938</v>
      </c>
      <c r="G9982" s="74">
        <v>7.75</v>
      </c>
      <c r="H9982" s="75" t="s">
        <v>1939</v>
      </c>
      <c r="I9982" s="34"/>
      <c r="J9982" s="64"/>
      <c r="K9982" s="74">
        <v>40.7</v>
      </c>
    </row>
    <row r="9983" ht="0.75" customHeight="1">
      <c r="A9983" s="76"/>
      <c r="B9983" s="76"/>
      <c r="C9983" s="76"/>
      <c r="D9983" s="76"/>
      <c r="E9983" s="76"/>
      <c r="F9983" s="76"/>
      <c r="G9983" s="76"/>
      <c r="H9983" s="76"/>
      <c r="I9983" s="76"/>
      <c r="J9983" s="76"/>
      <c r="K9983" s="76"/>
    </row>
    <row r="9984" ht="18.0" customHeight="1">
      <c r="A9984" s="39"/>
      <c r="B9984" s="43" t="s">
        <v>83</v>
      </c>
      <c r="C9984" s="39" t="s">
        <v>84</v>
      </c>
      <c r="D9984" s="39" t="s">
        <v>24</v>
      </c>
      <c r="E9984" s="40" t="s">
        <v>1911</v>
      </c>
      <c r="F9984" s="42"/>
      <c r="G9984" s="54" t="s">
        <v>85</v>
      </c>
      <c r="H9984" s="43" t="s">
        <v>25</v>
      </c>
      <c r="I9984" s="43" t="s">
        <v>1912</v>
      </c>
      <c r="J9984" s="43" t="s">
        <v>86</v>
      </c>
      <c r="K9984" s="43" t="s">
        <v>26</v>
      </c>
    </row>
    <row r="9985" ht="39.0" customHeight="1">
      <c r="A9985" s="56" t="s">
        <v>1913</v>
      </c>
      <c r="B9985" s="58" t="s">
        <v>4344</v>
      </c>
      <c r="C9985" s="56" t="s">
        <v>122</v>
      </c>
      <c r="D9985" s="56" t="s">
        <v>4345</v>
      </c>
      <c r="E9985" s="66" t="s">
        <v>2207</v>
      </c>
      <c r="F9985" s="42"/>
      <c r="G9985" s="57" t="s">
        <v>98</v>
      </c>
      <c r="H9985" s="67">
        <v>1.0</v>
      </c>
      <c r="I9985" s="59"/>
      <c r="J9985" s="59">
        <v>62.98</v>
      </c>
      <c r="K9985" s="59">
        <v>62.98</v>
      </c>
    </row>
    <row r="9986" ht="24.0" customHeight="1">
      <c r="A9986" s="68" t="s">
        <v>1915</v>
      </c>
      <c r="B9986" s="69" t="s">
        <v>2007</v>
      </c>
      <c r="C9986" s="68" t="s">
        <v>122</v>
      </c>
      <c r="D9986" s="68" t="s">
        <v>2008</v>
      </c>
      <c r="E9986" s="70" t="s">
        <v>1918</v>
      </c>
      <c r="F9986" s="42"/>
      <c r="G9986" s="71" t="s">
        <v>1134</v>
      </c>
      <c r="H9986" s="72">
        <v>0.748</v>
      </c>
      <c r="I9986" s="72">
        <v>0.0</v>
      </c>
      <c r="J9986" s="73">
        <v>29.75</v>
      </c>
      <c r="K9986" s="73">
        <v>22.25</v>
      </c>
    </row>
    <row r="9987" ht="25.5" customHeight="1">
      <c r="A9987" s="68" t="s">
        <v>1915</v>
      </c>
      <c r="B9987" s="69" t="s">
        <v>2243</v>
      </c>
      <c r="C9987" s="68" t="s">
        <v>122</v>
      </c>
      <c r="D9987" s="68" t="s">
        <v>2244</v>
      </c>
      <c r="E9987" s="70" t="s">
        <v>1918</v>
      </c>
      <c r="F9987" s="42"/>
      <c r="G9987" s="71" t="s">
        <v>1134</v>
      </c>
      <c r="H9987" s="72">
        <v>0.748</v>
      </c>
      <c r="I9987" s="72">
        <v>0.0</v>
      </c>
      <c r="J9987" s="73">
        <v>22.69</v>
      </c>
      <c r="K9987" s="73">
        <v>16.97</v>
      </c>
    </row>
    <row r="9988" ht="24.0" customHeight="1">
      <c r="A9988" s="77" t="s">
        <v>1940</v>
      </c>
      <c r="B9988" s="78" t="s">
        <v>4348</v>
      </c>
      <c r="C9988" s="77" t="s">
        <v>122</v>
      </c>
      <c r="D9988" s="77" t="s">
        <v>4349</v>
      </c>
      <c r="E9988" s="79" t="s">
        <v>1943</v>
      </c>
      <c r="F9988" s="42"/>
      <c r="G9988" s="80" t="s">
        <v>98</v>
      </c>
      <c r="H9988" s="81">
        <v>4.0</v>
      </c>
      <c r="I9988" s="81">
        <v>0.0</v>
      </c>
      <c r="J9988" s="82">
        <v>5.94</v>
      </c>
      <c r="K9988" s="82">
        <v>23.76</v>
      </c>
    </row>
    <row r="9989" ht="13.5" customHeight="1">
      <c r="A9989" s="64"/>
      <c r="B9989" s="64"/>
      <c r="C9989" s="64"/>
      <c r="D9989" s="64"/>
      <c r="E9989" s="64"/>
      <c r="F9989" s="64" t="s">
        <v>1935</v>
      </c>
      <c r="G9989" s="74">
        <v>14.38</v>
      </c>
      <c r="H9989" s="64" t="s">
        <v>1936</v>
      </c>
      <c r="I9989" s="74">
        <v>15.48</v>
      </c>
      <c r="J9989" s="64" t="s">
        <v>1937</v>
      </c>
      <c r="K9989" s="74">
        <v>29.86</v>
      </c>
    </row>
    <row r="9990" ht="13.5" customHeight="1">
      <c r="A9990" s="64"/>
      <c r="B9990" s="64"/>
      <c r="C9990" s="64"/>
      <c r="D9990" s="64"/>
      <c r="E9990" s="64"/>
      <c r="F9990" s="64" t="s">
        <v>1938</v>
      </c>
      <c r="G9990" s="74">
        <v>14.82</v>
      </c>
      <c r="H9990" s="75" t="s">
        <v>1939</v>
      </c>
      <c r="I9990" s="34"/>
      <c r="J9990" s="64"/>
      <c r="K9990" s="74">
        <v>77.8</v>
      </c>
    </row>
    <row r="9991" ht="0.75" customHeight="1">
      <c r="A9991" s="76"/>
      <c r="B9991" s="76"/>
      <c r="C9991" s="76"/>
      <c r="D9991" s="76"/>
      <c r="E9991" s="76"/>
      <c r="F9991" s="76"/>
      <c r="G9991" s="76"/>
      <c r="H9991" s="76"/>
      <c r="I9991" s="76"/>
      <c r="J9991" s="76"/>
      <c r="K9991" s="76"/>
    </row>
    <row r="9992" ht="18.0" customHeight="1">
      <c r="A9992" s="39"/>
      <c r="B9992" s="43" t="s">
        <v>83</v>
      </c>
      <c r="C9992" s="39" t="s">
        <v>84</v>
      </c>
      <c r="D9992" s="39" t="s">
        <v>24</v>
      </c>
      <c r="E9992" s="40" t="s">
        <v>1911</v>
      </c>
      <c r="F9992" s="42"/>
      <c r="G9992" s="54" t="s">
        <v>85</v>
      </c>
      <c r="H9992" s="43" t="s">
        <v>25</v>
      </c>
      <c r="I9992" s="43" t="s">
        <v>1912</v>
      </c>
      <c r="J9992" s="43" t="s">
        <v>86</v>
      </c>
      <c r="K9992" s="43" t="s">
        <v>26</v>
      </c>
    </row>
    <row r="9993" ht="24.0" customHeight="1">
      <c r="A9993" s="56" t="s">
        <v>1913</v>
      </c>
      <c r="B9993" s="58" t="s">
        <v>2596</v>
      </c>
      <c r="C9993" s="56" t="s">
        <v>291</v>
      </c>
      <c r="D9993" s="56" t="s">
        <v>2597</v>
      </c>
      <c r="E9993" s="66" t="s">
        <v>2471</v>
      </c>
      <c r="F9993" s="42"/>
      <c r="G9993" s="57" t="s">
        <v>130</v>
      </c>
      <c r="H9993" s="67">
        <v>1.0</v>
      </c>
      <c r="I9993" s="59"/>
      <c r="J9993" s="59">
        <v>44.31</v>
      </c>
      <c r="K9993" s="59">
        <v>44.31</v>
      </c>
    </row>
    <row r="9994" ht="24.0" customHeight="1">
      <c r="A9994" s="77" t="s">
        <v>1940</v>
      </c>
      <c r="B9994" s="78" t="s">
        <v>5642</v>
      </c>
      <c r="C9994" s="77" t="s">
        <v>291</v>
      </c>
      <c r="D9994" s="77" t="s">
        <v>5643</v>
      </c>
      <c r="E9994" s="79" t="s">
        <v>1948</v>
      </c>
      <c r="F9994" s="42"/>
      <c r="G9994" s="80" t="s">
        <v>1134</v>
      </c>
      <c r="H9994" s="81">
        <v>0.1571</v>
      </c>
      <c r="I9994" s="81">
        <v>0.0</v>
      </c>
      <c r="J9994" s="82">
        <v>29.59751</v>
      </c>
      <c r="K9994" s="82">
        <v>4.64</v>
      </c>
    </row>
    <row r="9995" ht="24.0" customHeight="1">
      <c r="A9995" s="77" t="s">
        <v>1940</v>
      </c>
      <c r="B9995" s="78" t="s">
        <v>2474</v>
      </c>
      <c r="C9995" s="77" t="s">
        <v>291</v>
      </c>
      <c r="D9995" s="77" t="s">
        <v>2475</v>
      </c>
      <c r="E9995" s="79" t="s">
        <v>1948</v>
      </c>
      <c r="F9995" s="42"/>
      <c r="G9995" s="80" t="s">
        <v>1134</v>
      </c>
      <c r="H9995" s="81">
        <v>0.1571</v>
      </c>
      <c r="I9995" s="81">
        <v>0.0</v>
      </c>
      <c r="J9995" s="82">
        <v>24.10413</v>
      </c>
      <c r="K9995" s="82">
        <v>3.78</v>
      </c>
    </row>
    <row r="9996" ht="24.0" customHeight="1">
      <c r="A9996" s="77" t="s">
        <v>1940</v>
      </c>
      <c r="B9996" s="78" t="s">
        <v>2512</v>
      </c>
      <c r="C9996" s="77" t="s">
        <v>291</v>
      </c>
      <c r="D9996" s="77" t="s">
        <v>5644</v>
      </c>
      <c r="E9996" s="79" t="s">
        <v>1943</v>
      </c>
      <c r="F9996" s="42"/>
      <c r="G9996" s="80" t="s">
        <v>130</v>
      </c>
      <c r="H9996" s="81">
        <v>1.0</v>
      </c>
      <c r="I9996" s="81">
        <v>0.0</v>
      </c>
      <c r="J9996" s="82">
        <v>35.89</v>
      </c>
      <c r="K9996" s="82">
        <v>35.89</v>
      </c>
    </row>
    <row r="9997" ht="13.5" customHeight="1">
      <c r="A9997" s="64"/>
      <c r="B9997" s="64"/>
      <c r="C9997" s="64"/>
      <c r="D9997" s="64"/>
      <c r="E9997" s="64"/>
      <c r="F9997" s="64" t="s">
        <v>1935</v>
      </c>
      <c r="G9997" s="74">
        <v>4.05</v>
      </c>
      <c r="H9997" s="64" t="s">
        <v>1936</v>
      </c>
      <c r="I9997" s="74">
        <v>4.37</v>
      </c>
      <c r="J9997" s="64" t="s">
        <v>1937</v>
      </c>
      <c r="K9997" s="74">
        <v>8.42</v>
      </c>
    </row>
    <row r="9998" ht="13.5" customHeight="1">
      <c r="A9998" s="64"/>
      <c r="B9998" s="64"/>
      <c r="C9998" s="64"/>
      <c r="D9998" s="64"/>
      <c r="E9998" s="64"/>
      <c r="F9998" s="64" t="s">
        <v>1938</v>
      </c>
      <c r="G9998" s="74">
        <v>10.43</v>
      </c>
      <c r="H9998" s="75" t="s">
        <v>1939</v>
      </c>
      <c r="I9998" s="34"/>
      <c r="J9998" s="64"/>
      <c r="K9998" s="74">
        <v>54.74</v>
      </c>
    </row>
    <row r="9999" ht="0.75" customHeight="1">
      <c r="A9999" s="76"/>
      <c r="B9999" s="76"/>
      <c r="C9999" s="76"/>
      <c r="D9999" s="76"/>
      <c r="E9999" s="76"/>
      <c r="F9999" s="76"/>
      <c r="G9999" s="76"/>
      <c r="H9999" s="76"/>
      <c r="I9999" s="76"/>
      <c r="J9999" s="76"/>
      <c r="K9999" s="76"/>
    </row>
    <row r="10000" ht="18.0" customHeight="1">
      <c r="A10000" s="39"/>
      <c r="B10000" s="43" t="s">
        <v>83</v>
      </c>
      <c r="C10000" s="39" t="s">
        <v>84</v>
      </c>
      <c r="D10000" s="39" t="s">
        <v>24</v>
      </c>
      <c r="E10000" s="40" t="s">
        <v>1911</v>
      </c>
      <c r="F10000" s="42"/>
      <c r="G10000" s="54" t="s">
        <v>85</v>
      </c>
      <c r="H10000" s="43" t="s">
        <v>25</v>
      </c>
      <c r="I10000" s="43" t="s">
        <v>1912</v>
      </c>
      <c r="J10000" s="43" t="s">
        <v>86</v>
      </c>
      <c r="K10000" s="43" t="s">
        <v>26</v>
      </c>
    </row>
    <row r="10001" ht="24.0" customHeight="1">
      <c r="A10001" s="56" t="s">
        <v>1913</v>
      </c>
      <c r="B10001" s="58" t="s">
        <v>2477</v>
      </c>
      <c r="C10001" s="56" t="s">
        <v>122</v>
      </c>
      <c r="D10001" s="56" t="s">
        <v>2478</v>
      </c>
      <c r="E10001" s="66" t="s">
        <v>1918</v>
      </c>
      <c r="F10001" s="42"/>
      <c r="G10001" s="57" t="s">
        <v>1134</v>
      </c>
      <c r="H10001" s="67">
        <v>1.0</v>
      </c>
      <c r="I10001" s="59"/>
      <c r="J10001" s="59">
        <v>25.81</v>
      </c>
      <c r="K10001" s="59">
        <v>25.81</v>
      </c>
    </row>
    <row r="10002" ht="25.5" customHeight="1">
      <c r="A10002" s="68" t="s">
        <v>1915</v>
      </c>
      <c r="B10002" s="69" t="s">
        <v>5251</v>
      </c>
      <c r="C10002" s="68" t="s">
        <v>122</v>
      </c>
      <c r="D10002" s="68" t="s">
        <v>5252</v>
      </c>
      <c r="E10002" s="70" t="s">
        <v>1918</v>
      </c>
      <c r="F10002" s="42"/>
      <c r="G10002" s="71" t="s">
        <v>1134</v>
      </c>
      <c r="H10002" s="72">
        <v>1.0</v>
      </c>
      <c r="I10002" s="72">
        <v>0.0</v>
      </c>
      <c r="J10002" s="73">
        <v>0.09</v>
      </c>
      <c r="K10002" s="73">
        <v>0.09</v>
      </c>
    </row>
    <row r="10003" ht="25.5" customHeight="1">
      <c r="A10003" s="77" t="s">
        <v>1940</v>
      </c>
      <c r="B10003" s="78" t="s">
        <v>4723</v>
      </c>
      <c r="C10003" s="77" t="s">
        <v>122</v>
      </c>
      <c r="D10003" s="77" t="s">
        <v>4724</v>
      </c>
      <c r="E10003" s="79" t="s">
        <v>1943</v>
      </c>
      <c r="F10003" s="42"/>
      <c r="G10003" s="80" t="s">
        <v>1134</v>
      </c>
      <c r="H10003" s="81">
        <v>1.0</v>
      </c>
      <c r="I10003" s="81">
        <v>0.0</v>
      </c>
      <c r="J10003" s="82">
        <v>1.31</v>
      </c>
      <c r="K10003" s="82">
        <v>1.31</v>
      </c>
    </row>
    <row r="10004" ht="25.5" customHeight="1">
      <c r="A10004" s="77" t="s">
        <v>1940</v>
      </c>
      <c r="B10004" s="78" t="s">
        <v>4727</v>
      </c>
      <c r="C10004" s="77" t="s">
        <v>122</v>
      </c>
      <c r="D10004" s="77" t="s">
        <v>4728</v>
      </c>
      <c r="E10004" s="79" t="s">
        <v>1943</v>
      </c>
      <c r="F10004" s="42"/>
      <c r="G10004" s="80" t="s">
        <v>1134</v>
      </c>
      <c r="H10004" s="81">
        <v>1.0</v>
      </c>
      <c r="I10004" s="81">
        <v>0.0</v>
      </c>
      <c r="J10004" s="82">
        <v>0.78</v>
      </c>
      <c r="K10004" s="82">
        <v>0.78</v>
      </c>
    </row>
    <row r="10005" ht="25.5" customHeight="1">
      <c r="A10005" s="77" t="s">
        <v>1940</v>
      </c>
      <c r="B10005" s="78" t="s">
        <v>2496</v>
      </c>
      <c r="C10005" s="77" t="s">
        <v>122</v>
      </c>
      <c r="D10005" s="77" t="s">
        <v>2497</v>
      </c>
      <c r="E10005" s="79" t="s">
        <v>1943</v>
      </c>
      <c r="F10005" s="42"/>
      <c r="G10005" s="80" t="s">
        <v>1134</v>
      </c>
      <c r="H10005" s="81">
        <v>1.0</v>
      </c>
      <c r="I10005" s="81">
        <v>0.0</v>
      </c>
      <c r="J10005" s="82">
        <v>0.08</v>
      </c>
      <c r="K10005" s="82">
        <v>0.08</v>
      </c>
    </row>
    <row r="10006" ht="24.0" customHeight="1">
      <c r="A10006" s="77" t="s">
        <v>1940</v>
      </c>
      <c r="B10006" s="78" t="s">
        <v>5253</v>
      </c>
      <c r="C10006" s="77" t="s">
        <v>122</v>
      </c>
      <c r="D10006" s="77" t="s">
        <v>5254</v>
      </c>
      <c r="E10006" s="79" t="s">
        <v>1948</v>
      </c>
      <c r="F10006" s="42"/>
      <c r="G10006" s="80" t="s">
        <v>1134</v>
      </c>
      <c r="H10006" s="81">
        <v>1.0</v>
      </c>
      <c r="I10006" s="81">
        <v>0.0</v>
      </c>
      <c r="J10006" s="82">
        <v>19.5</v>
      </c>
      <c r="K10006" s="82">
        <v>19.5</v>
      </c>
    </row>
    <row r="10007" ht="25.5" customHeight="1">
      <c r="A10007" s="77" t="s">
        <v>1940</v>
      </c>
      <c r="B10007" s="78" t="s">
        <v>2489</v>
      </c>
      <c r="C10007" s="77" t="s">
        <v>122</v>
      </c>
      <c r="D10007" s="77" t="s">
        <v>2490</v>
      </c>
      <c r="E10007" s="79" t="s">
        <v>1943</v>
      </c>
      <c r="F10007" s="42"/>
      <c r="G10007" s="80" t="s">
        <v>1134</v>
      </c>
      <c r="H10007" s="81">
        <v>1.0</v>
      </c>
      <c r="I10007" s="81">
        <v>0.0</v>
      </c>
      <c r="J10007" s="82">
        <v>1.02</v>
      </c>
      <c r="K10007" s="82">
        <v>1.02</v>
      </c>
    </row>
    <row r="10008" ht="25.5" customHeight="1">
      <c r="A10008" s="77" t="s">
        <v>1940</v>
      </c>
      <c r="B10008" s="78" t="s">
        <v>2492</v>
      </c>
      <c r="C10008" s="77" t="s">
        <v>122</v>
      </c>
      <c r="D10008" s="77" t="s">
        <v>2493</v>
      </c>
      <c r="E10008" s="79" t="s">
        <v>1943</v>
      </c>
      <c r="F10008" s="42"/>
      <c r="G10008" s="80" t="s">
        <v>1134</v>
      </c>
      <c r="H10008" s="81">
        <v>1.0</v>
      </c>
      <c r="I10008" s="81">
        <v>0.0</v>
      </c>
      <c r="J10008" s="82">
        <v>1.43</v>
      </c>
      <c r="K10008" s="82">
        <v>1.43</v>
      </c>
    </row>
    <row r="10009" ht="25.5" customHeight="1">
      <c r="A10009" s="77" t="s">
        <v>1940</v>
      </c>
      <c r="B10009" s="78" t="s">
        <v>2485</v>
      </c>
      <c r="C10009" s="77" t="s">
        <v>122</v>
      </c>
      <c r="D10009" s="77" t="s">
        <v>2486</v>
      </c>
      <c r="E10009" s="79" t="s">
        <v>1943</v>
      </c>
      <c r="F10009" s="42"/>
      <c r="G10009" s="80" t="s">
        <v>1134</v>
      </c>
      <c r="H10009" s="81">
        <v>1.0</v>
      </c>
      <c r="I10009" s="81">
        <v>0.0</v>
      </c>
      <c r="J10009" s="82">
        <v>1.6</v>
      </c>
      <c r="K10009" s="82">
        <v>1.6</v>
      </c>
    </row>
    <row r="10010" ht="13.5" customHeight="1">
      <c r="A10010" s="64"/>
      <c r="B10010" s="64"/>
      <c r="C10010" s="64"/>
      <c r="D10010" s="64"/>
      <c r="E10010" s="64"/>
      <c r="F10010" s="64" t="s">
        <v>1935</v>
      </c>
      <c r="G10010" s="74">
        <v>9.44</v>
      </c>
      <c r="H10010" s="64" t="s">
        <v>1936</v>
      </c>
      <c r="I10010" s="74">
        <v>10.15</v>
      </c>
      <c r="J10010" s="64" t="s">
        <v>1937</v>
      </c>
      <c r="K10010" s="74">
        <v>19.59</v>
      </c>
    </row>
    <row r="10011" ht="13.5" customHeight="1">
      <c r="A10011" s="64"/>
      <c r="B10011" s="64"/>
      <c r="C10011" s="64"/>
      <c r="D10011" s="64"/>
      <c r="E10011" s="64"/>
      <c r="F10011" s="64" t="s">
        <v>1938</v>
      </c>
      <c r="G10011" s="74">
        <v>6.07</v>
      </c>
      <c r="H10011" s="75" t="s">
        <v>1939</v>
      </c>
      <c r="I10011" s="34"/>
      <c r="J10011" s="64"/>
      <c r="K10011" s="74">
        <v>31.88</v>
      </c>
    </row>
    <row r="10012" ht="0.75" customHeight="1">
      <c r="A10012" s="76"/>
      <c r="B10012" s="76"/>
      <c r="C10012" s="76"/>
      <c r="D10012" s="76"/>
      <c r="E10012" s="76"/>
      <c r="F10012" s="76"/>
      <c r="G10012" s="76"/>
      <c r="H10012" s="76"/>
      <c r="I10012" s="76"/>
      <c r="J10012" s="76"/>
      <c r="K10012" s="76"/>
    </row>
    <row r="10013" ht="18.0" customHeight="1">
      <c r="A10013" s="39"/>
      <c r="B10013" s="43" t="s">
        <v>83</v>
      </c>
      <c r="C10013" s="39" t="s">
        <v>84</v>
      </c>
      <c r="D10013" s="39" t="s">
        <v>24</v>
      </c>
      <c r="E10013" s="40" t="s">
        <v>1911</v>
      </c>
      <c r="F10013" s="42"/>
      <c r="G10013" s="54" t="s">
        <v>85</v>
      </c>
      <c r="H10013" s="43" t="s">
        <v>25</v>
      </c>
      <c r="I10013" s="43" t="s">
        <v>1912</v>
      </c>
      <c r="J10013" s="43" t="s">
        <v>86</v>
      </c>
      <c r="K10013" s="43" t="s">
        <v>26</v>
      </c>
    </row>
    <row r="10014" ht="24.0" customHeight="1">
      <c r="A10014" s="56" t="s">
        <v>1913</v>
      </c>
      <c r="B10014" s="58" t="s">
        <v>5188</v>
      </c>
      <c r="C10014" s="56" t="s">
        <v>96</v>
      </c>
      <c r="D10014" s="56" t="s">
        <v>5189</v>
      </c>
      <c r="E10014" s="66">
        <v>40.16</v>
      </c>
      <c r="F10014" s="42"/>
      <c r="G10014" s="57" t="s">
        <v>111</v>
      </c>
      <c r="H10014" s="67">
        <v>1.0</v>
      </c>
      <c r="I10014" s="59"/>
      <c r="J10014" s="59">
        <v>81.3</v>
      </c>
      <c r="K10014" s="59">
        <v>81.3</v>
      </c>
    </row>
    <row r="10015" ht="24.0" customHeight="1">
      <c r="A10015" s="68" t="s">
        <v>1915</v>
      </c>
      <c r="B10015" s="69" t="s">
        <v>5131</v>
      </c>
      <c r="C10015" s="68" t="s">
        <v>96</v>
      </c>
      <c r="D10015" s="68" t="s">
        <v>5132</v>
      </c>
      <c r="E10015" s="70" t="s">
        <v>5133</v>
      </c>
      <c r="F10015" s="42"/>
      <c r="G10015" s="71" t="s">
        <v>1134</v>
      </c>
      <c r="H10015" s="72">
        <v>0.65</v>
      </c>
      <c r="I10015" s="72">
        <v>0.0</v>
      </c>
      <c r="J10015" s="73">
        <v>1.15</v>
      </c>
      <c r="K10015" s="73">
        <v>0.74</v>
      </c>
    </row>
    <row r="10016" ht="24.0" customHeight="1">
      <c r="A10016" s="77" t="s">
        <v>1940</v>
      </c>
      <c r="B10016" s="78" t="s">
        <v>2511</v>
      </c>
      <c r="C10016" s="77" t="s">
        <v>96</v>
      </c>
      <c r="D10016" s="77" t="s">
        <v>2323</v>
      </c>
      <c r="E10016" s="79" t="s">
        <v>1948</v>
      </c>
      <c r="F10016" s="42"/>
      <c r="G10016" s="80" t="s">
        <v>1134</v>
      </c>
      <c r="H10016" s="81">
        <v>1.0058</v>
      </c>
      <c r="I10016" s="81">
        <v>0.0</v>
      </c>
      <c r="J10016" s="82">
        <v>27.36</v>
      </c>
      <c r="K10016" s="82">
        <v>27.51</v>
      </c>
    </row>
    <row r="10017" ht="24.0" customHeight="1">
      <c r="A10017" s="77" t="s">
        <v>1940</v>
      </c>
      <c r="B10017" s="78" t="s">
        <v>2509</v>
      </c>
      <c r="C10017" s="77" t="s">
        <v>96</v>
      </c>
      <c r="D10017" s="77" t="s">
        <v>2510</v>
      </c>
      <c r="E10017" s="79" t="s">
        <v>1948</v>
      </c>
      <c r="F10017" s="42"/>
      <c r="G10017" s="80" t="s">
        <v>1134</v>
      </c>
      <c r="H10017" s="81">
        <v>2.7574</v>
      </c>
      <c r="I10017" s="81">
        <v>0.0</v>
      </c>
      <c r="J10017" s="82">
        <v>19.24</v>
      </c>
      <c r="K10017" s="82">
        <v>53.05</v>
      </c>
    </row>
    <row r="10018" ht="13.5" customHeight="1">
      <c r="A10018" s="64"/>
      <c r="B10018" s="64"/>
      <c r="C10018" s="64"/>
      <c r="D10018" s="64"/>
      <c r="E10018" s="64"/>
      <c r="F10018" s="64" t="s">
        <v>1935</v>
      </c>
      <c r="G10018" s="74">
        <v>38.82</v>
      </c>
      <c r="H10018" s="64" t="s">
        <v>1936</v>
      </c>
      <c r="I10018" s="74">
        <v>41.74</v>
      </c>
      <c r="J10018" s="64" t="s">
        <v>1937</v>
      </c>
      <c r="K10018" s="74">
        <v>80.56</v>
      </c>
    </row>
    <row r="10019" ht="13.5" customHeight="1">
      <c r="A10019" s="64"/>
      <c r="B10019" s="64"/>
      <c r="C10019" s="64"/>
      <c r="D10019" s="64"/>
      <c r="E10019" s="64"/>
      <c r="F10019" s="64" t="s">
        <v>1938</v>
      </c>
      <c r="G10019" s="74">
        <v>19.13</v>
      </c>
      <c r="H10019" s="75" t="s">
        <v>1939</v>
      </c>
      <c r="I10019" s="34"/>
      <c r="J10019" s="64"/>
      <c r="K10019" s="74">
        <v>100.43</v>
      </c>
    </row>
    <row r="10020" ht="0.75" customHeight="1">
      <c r="A10020" s="76"/>
      <c r="B10020" s="76"/>
      <c r="C10020" s="76"/>
      <c r="D10020" s="76"/>
      <c r="E10020" s="76"/>
      <c r="F10020" s="76"/>
      <c r="G10020" s="76"/>
      <c r="H10020" s="76"/>
      <c r="I10020" s="76"/>
      <c r="J10020" s="76"/>
      <c r="K10020" s="76"/>
    </row>
    <row r="10021" ht="18.0" customHeight="1">
      <c r="A10021" s="39"/>
      <c r="B10021" s="43" t="s">
        <v>83</v>
      </c>
      <c r="C10021" s="39" t="s">
        <v>84</v>
      </c>
      <c r="D10021" s="39" t="s">
        <v>24</v>
      </c>
      <c r="E10021" s="40" t="s">
        <v>1911</v>
      </c>
      <c r="F10021" s="42"/>
      <c r="G10021" s="54" t="s">
        <v>85</v>
      </c>
      <c r="H10021" s="43" t="s">
        <v>25</v>
      </c>
      <c r="I10021" s="43" t="s">
        <v>1912</v>
      </c>
      <c r="J10021" s="43" t="s">
        <v>86</v>
      </c>
      <c r="K10021" s="43" t="s">
        <v>26</v>
      </c>
    </row>
    <row r="10022" ht="39.0" customHeight="1">
      <c r="A10022" s="56" t="s">
        <v>1913</v>
      </c>
      <c r="B10022" s="58" t="s">
        <v>3969</v>
      </c>
      <c r="C10022" s="56" t="s">
        <v>122</v>
      </c>
      <c r="D10022" s="56" t="s">
        <v>3970</v>
      </c>
      <c r="E10022" s="66" t="s">
        <v>2266</v>
      </c>
      <c r="F10022" s="42"/>
      <c r="G10022" s="57" t="s">
        <v>98</v>
      </c>
      <c r="H10022" s="67">
        <v>1.0</v>
      </c>
      <c r="I10022" s="59"/>
      <c r="J10022" s="59">
        <v>155.96</v>
      </c>
      <c r="K10022" s="59">
        <v>155.96</v>
      </c>
    </row>
    <row r="10023" ht="24.0" customHeight="1">
      <c r="A10023" s="68" t="s">
        <v>1915</v>
      </c>
      <c r="B10023" s="69" t="s">
        <v>2005</v>
      </c>
      <c r="C10023" s="68" t="s">
        <v>122</v>
      </c>
      <c r="D10023" s="68" t="s">
        <v>2006</v>
      </c>
      <c r="E10023" s="70" t="s">
        <v>1918</v>
      </c>
      <c r="F10023" s="42"/>
      <c r="G10023" s="71" t="s">
        <v>1134</v>
      </c>
      <c r="H10023" s="72">
        <v>0.1886</v>
      </c>
      <c r="I10023" s="72">
        <v>0.0</v>
      </c>
      <c r="J10023" s="73">
        <v>21.72</v>
      </c>
      <c r="K10023" s="73">
        <v>4.09</v>
      </c>
    </row>
    <row r="10024" ht="25.5" customHeight="1">
      <c r="A10024" s="68" t="s">
        <v>1915</v>
      </c>
      <c r="B10024" s="69" t="s">
        <v>2003</v>
      </c>
      <c r="C10024" s="68" t="s">
        <v>122</v>
      </c>
      <c r="D10024" s="68" t="s">
        <v>2004</v>
      </c>
      <c r="E10024" s="70" t="s">
        <v>1918</v>
      </c>
      <c r="F10024" s="42"/>
      <c r="G10024" s="71" t="s">
        <v>1134</v>
      </c>
      <c r="H10024" s="72">
        <v>0.387</v>
      </c>
      <c r="I10024" s="72">
        <v>0.0</v>
      </c>
      <c r="J10024" s="73">
        <v>26.39</v>
      </c>
      <c r="K10024" s="73">
        <v>10.21</v>
      </c>
    </row>
    <row r="10025" ht="25.5" customHeight="1">
      <c r="A10025" s="77" t="s">
        <v>1940</v>
      </c>
      <c r="B10025" s="78" t="s">
        <v>5645</v>
      </c>
      <c r="C10025" s="77" t="s">
        <v>122</v>
      </c>
      <c r="D10025" s="77" t="s">
        <v>5646</v>
      </c>
      <c r="E10025" s="79" t="s">
        <v>1943</v>
      </c>
      <c r="F10025" s="42"/>
      <c r="G10025" s="80" t="s">
        <v>98</v>
      </c>
      <c r="H10025" s="81">
        <v>1.0</v>
      </c>
      <c r="I10025" s="81">
        <v>0.0</v>
      </c>
      <c r="J10025" s="82">
        <v>100.84</v>
      </c>
      <c r="K10025" s="82">
        <v>100.84</v>
      </c>
    </row>
    <row r="10026" ht="24.0" customHeight="1">
      <c r="A10026" s="77" t="s">
        <v>1940</v>
      </c>
      <c r="B10026" s="78" t="s">
        <v>2271</v>
      </c>
      <c r="C10026" s="77" t="s">
        <v>122</v>
      </c>
      <c r="D10026" s="77" t="s">
        <v>2272</v>
      </c>
      <c r="E10026" s="79" t="s">
        <v>1943</v>
      </c>
      <c r="F10026" s="42"/>
      <c r="G10026" s="80" t="s">
        <v>801</v>
      </c>
      <c r="H10026" s="81">
        <v>0.0304</v>
      </c>
      <c r="I10026" s="81">
        <v>0.0</v>
      </c>
      <c r="J10026" s="82">
        <v>111.3</v>
      </c>
      <c r="K10026" s="82">
        <v>3.38</v>
      </c>
    </row>
    <row r="10027" ht="39.0" customHeight="1">
      <c r="A10027" s="77" t="s">
        <v>1940</v>
      </c>
      <c r="B10027" s="78" t="s">
        <v>2269</v>
      </c>
      <c r="C10027" s="77" t="s">
        <v>122</v>
      </c>
      <c r="D10027" s="77" t="s">
        <v>2270</v>
      </c>
      <c r="E10027" s="79" t="s">
        <v>1943</v>
      </c>
      <c r="F10027" s="42"/>
      <c r="G10027" s="80" t="s">
        <v>98</v>
      </c>
      <c r="H10027" s="81">
        <v>2.0</v>
      </c>
      <c r="I10027" s="81">
        <v>0.0</v>
      </c>
      <c r="J10027" s="82">
        <v>18.72</v>
      </c>
      <c r="K10027" s="82">
        <v>37.44</v>
      </c>
    </row>
    <row r="10028" ht="13.5" customHeight="1">
      <c r="A10028" s="64"/>
      <c r="B10028" s="64"/>
      <c r="C10028" s="64"/>
      <c r="D10028" s="64"/>
      <c r="E10028" s="64"/>
      <c r="F10028" s="64" t="s">
        <v>1935</v>
      </c>
      <c r="G10028" s="74">
        <v>5.29</v>
      </c>
      <c r="H10028" s="64" t="s">
        <v>1936</v>
      </c>
      <c r="I10028" s="74">
        <v>5.7</v>
      </c>
      <c r="J10028" s="64" t="s">
        <v>1937</v>
      </c>
      <c r="K10028" s="74">
        <v>10.99</v>
      </c>
    </row>
    <row r="10029" ht="13.5" customHeight="1">
      <c r="A10029" s="64"/>
      <c r="B10029" s="64"/>
      <c r="C10029" s="64"/>
      <c r="D10029" s="64"/>
      <c r="E10029" s="64"/>
      <c r="F10029" s="64" t="s">
        <v>1938</v>
      </c>
      <c r="G10029" s="74">
        <v>36.71</v>
      </c>
      <c r="H10029" s="75" t="s">
        <v>1939</v>
      </c>
      <c r="I10029" s="34"/>
      <c r="J10029" s="64"/>
      <c r="K10029" s="74">
        <v>192.67</v>
      </c>
    </row>
    <row r="10030" ht="0.75" customHeight="1">
      <c r="A10030" s="76"/>
      <c r="B10030" s="76"/>
      <c r="C10030" s="76"/>
      <c r="D10030" s="76"/>
      <c r="E10030" s="76"/>
      <c r="F10030" s="76"/>
      <c r="G10030" s="76"/>
      <c r="H10030" s="76"/>
      <c r="I10030" s="76"/>
      <c r="J10030" s="76"/>
      <c r="K10030" s="76"/>
    </row>
    <row r="10031" ht="18.0" customHeight="1">
      <c r="A10031" s="39"/>
      <c r="B10031" s="43" t="s">
        <v>83</v>
      </c>
      <c r="C10031" s="39" t="s">
        <v>84</v>
      </c>
      <c r="D10031" s="39" t="s">
        <v>24</v>
      </c>
      <c r="E10031" s="40" t="s">
        <v>1911</v>
      </c>
      <c r="F10031" s="42"/>
      <c r="G10031" s="54" t="s">
        <v>85</v>
      </c>
      <c r="H10031" s="43" t="s">
        <v>25</v>
      </c>
      <c r="I10031" s="43" t="s">
        <v>1912</v>
      </c>
      <c r="J10031" s="43" t="s">
        <v>86</v>
      </c>
      <c r="K10031" s="43" t="s">
        <v>26</v>
      </c>
    </row>
    <row r="10032" ht="25.5" customHeight="1">
      <c r="A10032" s="56" t="s">
        <v>1913</v>
      </c>
      <c r="B10032" s="58" t="s">
        <v>3114</v>
      </c>
      <c r="C10032" s="56" t="s">
        <v>122</v>
      </c>
      <c r="D10032" s="56" t="s">
        <v>3115</v>
      </c>
      <c r="E10032" s="66" t="s">
        <v>3116</v>
      </c>
      <c r="F10032" s="42"/>
      <c r="G10032" s="57" t="s">
        <v>130</v>
      </c>
      <c r="H10032" s="67">
        <v>1.0</v>
      </c>
      <c r="I10032" s="59"/>
      <c r="J10032" s="59">
        <v>4.24</v>
      </c>
      <c r="K10032" s="59">
        <v>4.24</v>
      </c>
    </row>
    <row r="10033" ht="24.0" customHeight="1">
      <c r="A10033" s="68" t="s">
        <v>1915</v>
      </c>
      <c r="B10033" s="69" t="s">
        <v>2005</v>
      </c>
      <c r="C10033" s="68" t="s">
        <v>122</v>
      </c>
      <c r="D10033" s="68" t="s">
        <v>2006</v>
      </c>
      <c r="E10033" s="70" t="s">
        <v>1918</v>
      </c>
      <c r="F10033" s="42"/>
      <c r="G10033" s="71" t="s">
        <v>1134</v>
      </c>
      <c r="H10033" s="72">
        <v>0.192</v>
      </c>
      <c r="I10033" s="72">
        <v>0.0</v>
      </c>
      <c r="J10033" s="73">
        <v>21.72</v>
      </c>
      <c r="K10033" s="73">
        <v>4.17</v>
      </c>
    </row>
    <row r="10034" ht="25.5" customHeight="1">
      <c r="A10034" s="68" t="s">
        <v>1915</v>
      </c>
      <c r="B10034" s="69" t="s">
        <v>5450</v>
      </c>
      <c r="C10034" s="68" t="s">
        <v>122</v>
      </c>
      <c r="D10034" s="68" t="s">
        <v>5451</v>
      </c>
      <c r="E10034" s="70" t="s">
        <v>1999</v>
      </c>
      <c r="F10034" s="42"/>
      <c r="G10034" s="71" t="s">
        <v>2000</v>
      </c>
      <c r="H10034" s="72">
        <v>0.017</v>
      </c>
      <c r="I10034" s="72">
        <v>0.0</v>
      </c>
      <c r="J10034" s="73">
        <v>0.68</v>
      </c>
      <c r="K10034" s="73">
        <v>0.01</v>
      </c>
    </row>
    <row r="10035" ht="24.0" customHeight="1">
      <c r="A10035" s="77" t="s">
        <v>1940</v>
      </c>
      <c r="B10035" s="78" t="s">
        <v>3318</v>
      </c>
      <c r="C10035" s="77" t="s">
        <v>122</v>
      </c>
      <c r="D10035" s="77" t="s">
        <v>3319</v>
      </c>
      <c r="E10035" s="79" t="s">
        <v>1943</v>
      </c>
      <c r="F10035" s="42"/>
      <c r="G10035" s="80" t="s">
        <v>1957</v>
      </c>
      <c r="H10035" s="81">
        <v>0.006</v>
      </c>
      <c r="I10035" s="81">
        <v>0.0</v>
      </c>
      <c r="J10035" s="82">
        <v>10.75</v>
      </c>
      <c r="K10035" s="82">
        <v>0.06</v>
      </c>
    </row>
    <row r="10036" ht="13.5" customHeight="1">
      <c r="A10036" s="64"/>
      <c r="B10036" s="64"/>
      <c r="C10036" s="64"/>
      <c r="D10036" s="64"/>
      <c r="E10036" s="64"/>
      <c r="F10036" s="64" t="s">
        <v>1935</v>
      </c>
      <c r="G10036" s="74">
        <v>1.44</v>
      </c>
      <c r="H10036" s="64" t="s">
        <v>1936</v>
      </c>
      <c r="I10036" s="74">
        <v>1.55</v>
      </c>
      <c r="J10036" s="64" t="s">
        <v>1937</v>
      </c>
      <c r="K10036" s="74">
        <v>2.99</v>
      </c>
    </row>
    <row r="10037" ht="13.5" customHeight="1">
      <c r="A10037" s="64"/>
      <c r="B10037" s="64"/>
      <c r="C10037" s="64"/>
      <c r="D10037" s="64"/>
      <c r="E10037" s="64"/>
      <c r="F10037" s="64" t="s">
        <v>1938</v>
      </c>
      <c r="G10037" s="74">
        <v>0.99</v>
      </c>
      <c r="H10037" s="75" t="s">
        <v>1939</v>
      </c>
      <c r="I10037" s="34"/>
      <c r="J10037" s="64"/>
      <c r="K10037" s="74">
        <v>5.23</v>
      </c>
    </row>
    <row r="10038" ht="0.75" customHeight="1">
      <c r="A10038" s="76"/>
      <c r="B10038" s="76"/>
      <c r="C10038" s="76"/>
      <c r="D10038" s="76"/>
      <c r="E10038" s="76"/>
      <c r="F10038" s="76"/>
      <c r="G10038" s="76"/>
      <c r="H10038" s="76"/>
      <c r="I10038" s="76"/>
      <c r="J10038" s="76"/>
      <c r="K10038" s="76"/>
    </row>
    <row r="10039" ht="18.0" customHeight="1">
      <c r="A10039" s="39"/>
      <c r="B10039" s="43" t="s">
        <v>83</v>
      </c>
      <c r="C10039" s="39" t="s">
        <v>84</v>
      </c>
      <c r="D10039" s="39" t="s">
        <v>24</v>
      </c>
      <c r="E10039" s="40" t="s">
        <v>1911</v>
      </c>
      <c r="F10039" s="42"/>
      <c r="G10039" s="54" t="s">
        <v>85</v>
      </c>
      <c r="H10039" s="43" t="s">
        <v>25</v>
      </c>
      <c r="I10039" s="43" t="s">
        <v>1912</v>
      </c>
      <c r="J10039" s="43" t="s">
        <v>86</v>
      </c>
      <c r="K10039" s="43" t="s">
        <v>26</v>
      </c>
    </row>
    <row r="10040" ht="24.0" customHeight="1">
      <c r="A10040" s="56" t="s">
        <v>1913</v>
      </c>
      <c r="B10040" s="58" t="s">
        <v>3181</v>
      </c>
      <c r="C10040" s="56" t="s">
        <v>122</v>
      </c>
      <c r="D10040" s="56" t="s">
        <v>3182</v>
      </c>
      <c r="E10040" s="66" t="s">
        <v>1918</v>
      </c>
      <c r="F10040" s="42"/>
      <c r="G10040" s="57" t="s">
        <v>1134</v>
      </c>
      <c r="H10040" s="67">
        <v>1.0</v>
      </c>
      <c r="I10040" s="59"/>
      <c r="J10040" s="59">
        <v>26.98</v>
      </c>
      <c r="K10040" s="59">
        <v>26.98</v>
      </c>
    </row>
    <row r="10041" ht="25.5" customHeight="1">
      <c r="A10041" s="68" t="s">
        <v>1915</v>
      </c>
      <c r="B10041" s="69" t="s">
        <v>5260</v>
      </c>
      <c r="C10041" s="68" t="s">
        <v>122</v>
      </c>
      <c r="D10041" s="68" t="s">
        <v>5261</v>
      </c>
      <c r="E10041" s="70" t="s">
        <v>1918</v>
      </c>
      <c r="F10041" s="42"/>
      <c r="G10041" s="71" t="s">
        <v>1134</v>
      </c>
      <c r="H10041" s="72">
        <v>1.0</v>
      </c>
      <c r="I10041" s="72">
        <v>0.0</v>
      </c>
      <c r="J10041" s="73">
        <v>0.3</v>
      </c>
      <c r="K10041" s="73">
        <v>0.3</v>
      </c>
    </row>
    <row r="10042" ht="25.5" customHeight="1">
      <c r="A10042" s="77" t="s">
        <v>1940</v>
      </c>
      <c r="B10042" s="78" t="s">
        <v>4727</v>
      </c>
      <c r="C10042" s="77" t="s">
        <v>122</v>
      </c>
      <c r="D10042" s="77" t="s">
        <v>4728</v>
      </c>
      <c r="E10042" s="79" t="s">
        <v>1943</v>
      </c>
      <c r="F10042" s="42"/>
      <c r="G10042" s="80" t="s">
        <v>1134</v>
      </c>
      <c r="H10042" s="81">
        <v>1.0</v>
      </c>
      <c r="I10042" s="81">
        <v>0.0</v>
      </c>
      <c r="J10042" s="82">
        <v>0.78</v>
      </c>
      <c r="K10042" s="82">
        <v>0.78</v>
      </c>
    </row>
    <row r="10043" ht="25.5" customHeight="1">
      <c r="A10043" s="77" t="s">
        <v>1940</v>
      </c>
      <c r="B10043" s="78" t="s">
        <v>4723</v>
      </c>
      <c r="C10043" s="77" t="s">
        <v>122</v>
      </c>
      <c r="D10043" s="77" t="s">
        <v>4724</v>
      </c>
      <c r="E10043" s="79" t="s">
        <v>1943</v>
      </c>
      <c r="F10043" s="42"/>
      <c r="G10043" s="80" t="s">
        <v>1134</v>
      </c>
      <c r="H10043" s="81">
        <v>1.0</v>
      </c>
      <c r="I10043" s="81">
        <v>0.0</v>
      </c>
      <c r="J10043" s="82">
        <v>1.31</v>
      </c>
      <c r="K10043" s="82">
        <v>1.31</v>
      </c>
    </row>
    <row r="10044" ht="25.5" customHeight="1">
      <c r="A10044" s="77" t="s">
        <v>1940</v>
      </c>
      <c r="B10044" s="78" t="s">
        <v>2485</v>
      </c>
      <c r="C10044" s="77" t="s">
        <v>122</v>
      </c>
      <c r="D10044" s="77" t="s">
        <v>2486</v>
      </c>
      <c r="E10044" s="79" t="s">
        <v>1943</v>
      </c>
      <c r="F10044" s="42"/>
      <c r="G10044" s="80" t="s">
        <v>1134</v>
      </c>
      <c r="H10044" s="81">
        <v>1.0</v>
      </c>
      <c r="I10044" s="81">
        <v>0.0</v>
      </c>
      <c r="J10044" s="82">
        <v>1.6</v>
      </c>
      <c r="K10044" s="82">
        <v>1.6</v>
      </c>
    </row>
    <row r="10045" ht="25.5" customHeight="1">
      <c r="A10045" s="77" t="s">
        <v>1940</v>
      </c>
      <c r="B10045" s="78" t="s">
        <v>2496</v>
      </c>
      <c r="C10045" s="77" t="s">
        <v>122</v>
      </c>
      <c r="D10045" s="77" t="s">
        <v>2497</v>
      </c>
      <c r="E10045" s="79" t="s">
        <v>1943</v>
      </c>
      <c r="F10045" s="42"/>
      <c r="G10045" s="80" t="s">
        <v>1134</v>
      </c>
      <c r="H10045" s="81">
        <v>1.0</v>
      </c>
      <c r="I10045" s="81">
        <v>0.0</v>
      </c>
      <c r="J10045" s="82">
        <v>0.08</v>
      </c>
      <c r="K10045" s="82">
        <v>0.08</v>
      </c>
    </row>
    <row r="10046" ht="24.0" customHeight="1">
      <c r="A10046" s="77" t="s">
        <v>1940</v>
      </c>
      <c r="B10046" s="78" t="s">
        <v>5262</v>
      </c>
      <c r="C10046" s="77" t="s">
        <v>122</v>
      </c>
      <c r="D10046" s="77" t="s">
        <v>5263</v>
      </c>
      <c r="E10046" s="79" t="s">
        <v>1948</v>
      </c>
      <c r="F10046" s="42"/>
      <c r="G10046" s="80" t="s">
        <v>1134</v>
      </c>
      <c r="H10046" s="81">
        <v>1.0</v>
      </c>
      <c r="I10046" s="81">
        <v>0.0</v>
      </c>
      <c r="J10046" s="82">
        <v>20.46</v>
      </c>
      <c r="K10046" s="82">
        <v>20.46</v>
      </c>
    </row>
    <row r="10047" ht="25.5" customHeight="1">
      <c r="A10047" s="77" t="s">
        <v>1940</v>
      </c>
      <c r="B10047" s="78" t="s">
        <v>2492</v>
      </c>
      <c r="C10047" s="77" t="s">
        <v>122</v>
      </c>
      <c r="D10047" s="77" t="s">
        <v>2493</v>
      </c>
      <c r="E10047" s="79" t="s">
        <v>1943</v>
      </c>
      <c r="F10047" s="42"/>
      <c r="G10047" s="80" t="s">
        <v>1134</v>
      </c>
      <c r="H10047" s="81">
        <v>1.0</v>
      </c>
      <c r="I10047" s="81">
        <v>0.0</v>
      </c>
      <c r="J10047" s="82">
        <v>1.43</v>
      </c>
      <c r="K10047" s="82">
        <v>1.43</v>
      </c>
    </row>
    <row r="10048" ht="25.5" customHeight="1">
      <c r="A10048" s="77" t="s">
        <v>1940</v>
      </c>
      <c r="B10048" s="78" t="s">
        <v>2489</v>
      </c>
      <c r="C10048" s="77" t="s">
        <v>122</v>
      </c>
      <c r="D10048" s="77" t="s">
        <v>2490</v>
      </c>
      <c r="E10048" s="79" t="s">
        <v>1943</v>
      </c>
      <c r="F10048" s="42"/>
      <c r="G10048" s="80" t="s">
        <v>1134</v>
      </c>
      <c r="H10048" s="81">
        <v>1.0</v>
      </c>
      <c r="I10048" s="81">
        <v>0.0</v>
      </c>
      <c r="J10048" s="82">
        <v>1.02</v>
      </c>
      <c r="K10048" s="82">
        <v>1.02</v>
      </c>
    </row>
    <row r="10049" ht="13.5" customHeight="1">
      <c r="A10049" s="64"/>
      <c r="B10049" s="64"/>
      <c r="C10049" s="64"/>
      <c r="D10049" s="64"/>
      <c r="E10049" s="64"/>
      <c r="F10049" s="64" t="s">
        <v>1935</v>
      </c>
      <c r="G10049" s="74">
        <v>10.0</v>
      </c>
      <c r="H10049" s="64" t="s">
        <v>1936</v>
      </c>
      <c r="I10049" s="74">
        <v>10.76</v>
      </c>
      <c r="J10049" s="64" t="s">
        <v>1937</v>
      </c>
      <c r="K10049" s="74">
        <v>20.76</v>
      </c>
    </row>
    <row r="10050" ht="13.5" customHeight="1">
      <c r="A10050" s="64"/>
      <c r="B10050" s="64"/>
      <c r="C10050" s="64"/>
      <c r="D10050" s="64"/>
      <c r="E10050" s="64"/>
      <c r="F10050" s="64" t="s">
        <v>1938</v>
      </c>
      <c r="G10050" s="74">
        <v>6.35</v>
      </c>
      <c r="H10050" s="75" t="s">
        <v>1939</v>
      </c>
      <c r="I10050" s="34"/>
      <c r="J10050" s="64"/>
      <c r="K10050" s="74">
        <v>33.33</v>
      </c>
    </row>
    <row r="10051" ht="0.75" customHeight="1">
      <c r="A10051" s="76"/>
      <c r="B10051" s="76"/>
      <c r="C10051" s="76"/>
      <c r="D10051" s="76"/>
      <c r="E10051" s="76"/>
      <c r="F10051" s="76"/>
      <c r="G10051" s="76"/>
      <c r="H10051" s="76"/>
      <c r="I10051" s="76"/>
      <c r="J10051" s="76"/>
      <c r="K10051" s="76"/>
    </row>
    <row r="10052" ht="18.0" customHeight="1">
      <c r="A10052" s="39"/>
      <c r="B10052" s="43" t="s">
        <v>83</v>
      </c>
      <c r="C10052" s="39" t="s">
        <v>84</v>
      </c>
      <c r="D10052" s="39" t="s">
        <v>24</v>
      </c>
      <c r="E10052" s="40" t="s">
        <v>1911</v>
      </c>
      <c r="F10052" s="42"/>
      <c r="G10052" s="54" t="s">
        <v>85</v>
      </c>
      <c r="H10052" s="43" t="s">
        <v>25</v>
      </c>
      <c r="I10052" s="43" t="s">
        <v>1912</v>
      </c>
      <c r="J10052" s="43" t="s">
        <v>86</v>
      </c>
      <c r="K10052" s="43" t="s">
        <v>26</v>
      </c>
    </row>
    <row r="10053" ht="25.5" customHeight="1">
      <c r="A10053" s="56" t="s">
        <v>1913</v>
      </c>
      <c r="B10053" s="58" t="s">
        <v>2250</v>
      </c>
      <c r="C10053" s="56" t="s">
        <v>122</v>
      </c>
      <c r="D10053" s="56" t="s">
        <v>2251</v>
      </c>
      <c r="E10053" s="66" t="s">
        <v>1999</v>
      </c>
      <c r="F10053" s="42"/>
      <c r="G10053" s="57" t="s">
        <v>2025</v>
      </c>
      <c r="H10053" s="67">
        <v>1.0</v>
      </c>
      <c r="I10053" s="59"/>
      <c r="J10053" s="59">
        <v>25.56</v>
      </c>
      <c r="K10053" s="59">
        <v>25.56</v>
      </c>
    </row>
    <row r="10054" ht="25.5" customHeight="1">
      <c r="A10054" s="68" t="s">
        <v>1915</v>
      </c>
      <c r="B10054" s="69" t="s">
        <v>5647</v>
      </c>
      <c r="C10054" s="68" t="s">
        <v>122</v>
      </c>
      <c r="D10054" s="68" t="s">
        <v>5648</v>
      </c>
      <c r="E10054" s="70" t="s">
        <v>1918</v>
      </c>
      <c r="F10054" s="42"/>
      <c r="G10054" s="71" t="s">
        <v>1134</v>
      </c>
      <c r="H10054" s="72">
        <v>1.0</v>
      </c>
      <c r="I10054" s="72">
        <v>0.0</v>
      </c>
      <c r="J10054" s="73">
        <v>24.94</v>
      </c>
      <c r="K10054" s="73">
        <v>24.94</v>
      </c>
    </row>
    <row r="10055" ht="25.5" customHeight="1">
      <c r="A10055" s="68" t="s">
        <v>1915</v>
      </c>
      <c r="B10055" s="69" t="s">
        <v>5649</v>
      </c>
      <c r="C10055" s="68" t="s">
        <v>122</v>
      </c>
      <c r="D10055" s="68" t="s">
        <v>5650</v>
      </c>
      <c r="E10055" s="70" t="s">
        <v>3923</v>
      </c>
      <c r="F10055" s="42"/>
      <c r="G10055" s="71" t="s">
        <v>1134</v>
      </c>
      <c r="H10055" s="72">
        <v>1.0</v>
      </c>
      <c r="I10055" s="72">
        <v>0.0</v>
      </c>
      <c r="J10055" s="73">
        <v>0.11</v>
      </c>
      <c r="K10055" s="73">
        <v>0.11</v>
      </c>
    </row>
    <row r="10056" ht="25.5" customHeight="1">
      <c r="A10056" s="68" t="s">
        <v>1915</v>
      </c>
      <c r="B10056" s="69" t="s">
        <v>5651</v>
      </c>
      <c r="C10056" s="68" t="s">
        <v>122</v>
      </c>
      <c r="D10056" s="68" t="s">
        <v>5652</v>
      </c>
      <c r="E10056" s="70" t="s">
        <v>3923</v>
      </c>
      <c r="F10056" s="42"/>
      <c r="G10056" s="71" t="s">
        <v>1134</v>
      </c>
      <c r="H10056" s="72">
        <v>1.0</v>
      </c>
      <c r="I10056" s="72">
        <v>0.0</v>
      </c>
      <c r="J10056" s="73">
        <v>0.51</v>
      </c>
      <c r="K10056" s="73">
        <v>0.51</v>
      </c>
    </row>
    <row r="10057" ht="13.5" customHeight="1">
      <c r="A10057" s="64"/>
      <c r="B10057" s="64"/>
      <c r="C10057" s="64"/>
      <c r="D10057" s="64"/>
      <c r="E10057" s="64"/>
      <c r="F10057" s="64" t="s">
        <v>1935</v>
      </c>
      <c r="G10057" s="74">
        <v>9.59</v>
      </c>
      <c r="H10057" s="64" t="s">
        <v>1936</v>
      </c>
      <c r="I10057" s="74">
        <v>10.32</v>
      </c>
      <c r="J10057" s="64" t="s">
        <v>1937</v>
      </c>
      <c r="K10057" s="74">
        <v>19.91</v>
      </c>
    </row>
    <row r="10058" ht="13.5" customHeight="1">
      <c r="A10058" s="64"/>
      <c r="B10058" s="64"/>
      <c r="C10058" s="64"/>
      <c r="D10058" s="64"/>
      <c r="E10058" s="64"/>
      <c r="F10058" s="64" t="s">
        <v>1938</v>
      </c>
      <c r="G10058" s="74">
        <v>6.01</v>
      </c>
      <c r="H10058" s="75" t="s">
        <v>1939</v>
      </c>
      <c r="I10058" s="34"/>
      <c r="J10058" s="64"/>
      <c r="K10058" s="74">
        <v>31.57</v>
      </c>
    </row>
    <row r="10059" ht="0.75" customHeight="1">
      <c r="A10059" s="76"/>
      <c r="B10059" s="76"/>
      <c r="C10059" s="76"/>
      <c r="D10059" s="76"/>
      <c r="E10059" s="76"/>
      <c r="F10059" s="76"/>
      <c r="G10059" s="76"/>
      <c r="H10059" s="76"/>
      <c r="I10059" s="76"/>
      <c r="J10059" s="76"/>
      <c r="K10059" s="76"/>
    </row>
    <row r="10060" ht="18.0" customHeight="1">
      <c r="A10060" s="39"/>
      <c r="B10060" s="43" t="s">
        <v>83</v>
      </c>
      <c r="C10060" s="39" t="s">
        <v>84</v>
      </c>
      <c r="D10060" s="39" t="s">
        <v>24</v>
      </c>
      <c r="E10060" s="40" t="s">
        <v>1911</v>
      </c>
      <c r="F10060" s="42"/>
      <c r="G10060" s="54" t="s">
        <v>85</v>
      </c>
      <c r="H10060" s="43" t="s">
        <v>25</v>
      </c>
      <c r="I10060" s="43" t="s">
        <v>1912</v>
      </c>
      <c r="J10060" s="43" t="s">
        <v>86</v>
      </c>
      <c r="K10060" s="43" t="s">
        <v>26</v>
      </c>
    </row>
    <row r="10061" ht="25.5" customHeight="1">
      <c r="A10061" s="56" t="s">
        <v>1913</v>
      </c>
      <c r="B10061" s="58" t="s">
        <v>2252</v>
      </c>
      <c r="C10061" s="56" t="s">
        <v>122</v>
      </c>
      <c r="D10061" s="56" t="s">
        <v>2253</v>
      </c>
      <c r="E10061" s="66" t="s">
        <v>1999</v>
      </c>
      <c r="F10061" s="42"/>
      <c r="G10061" s="57" t="s">
        <v>2000</v>
      </c>
      <c r="H10061" s="67">
        <v>1.0</v>
      </c>
      <c r="I10061" s="59"/>
      <c r="J10061" s="59">
        <v>26.2</v>
      </c>
      <c r="K10061" s="59">
        <v>26.2</v>
      </c>
    </row>
    <row r="10062" ht="25.5" customHeight="1">
      <c r="A10062" s="68" t="s">
        <v>1915</v>
      </c>
      <c r="B10062" s="69" t="s">
        <v>5649</v>
      </c>
      <c r="C10062" s="68" t="s">
        <v>122</v>
      </c>
      <c r="D10062" s="68" t="s">
        <v>5650</v>
      </c>
      <c r="E10062" s="70" t="s">
        <v>3923</v>
      </c>
      <c r="F10062" s="42"/>
      <c r="G10062" s="71" t="s">
        <v>1134</v>
      </c>
      <c r="H10062" s="72">
        <v>1.0</v>
      </c>
      <c r="I10062" s="72">
        <v>0.0</v>
      </c>
      <c r="J10062" s="73">
        <v>0.11</v>
      </c>
      <c r="K10062" s="73">
        <v>0.11</v>
      </c>
    </row>
    <row r="10063" ht="25.5" customHeight="1">
      <c r="A10063" s="68" t="s">
        <v>1915</v>
      </c>
      <c r="B10063" s="69" t="s">
        <v>5647</v>
      </c>
      <c r="C10063" s="68" t="s">
        <v>122</v>
      </c>
      <c r="D10063" s="68" t="s">
        <v>5648</v>
      </c>
      <c r="E10063" s="70" t="s">
        <v>1918</v>
      </c>
      <c r="F10063" s="42"/>
      <c r="G10063" s="71" t="s">
        <v>1134</v>
      </c>
      <c r="H10063" s="72">
        <v>1.0</v>
      </c>
      <c r="I10063" s="72">
        <v>0.0</v>
      </c>
      <c r="J10063" s="73">
        <v>24.94</v>
      </c>
      <c r="K10063" s="73">
        <v>24.94</v>
      </c>
    </row>
    <row r="10064" ht="25.5" customHeight="1">
      <c r="A10064" s="68" t="s">
        <v>1915</v>
      </c>
      <c r="B10064" s="69" t="s">
        <v>5651</v>
      </c>
      <c r="C10064" s="68" t="s">
        <v>122</v>
      </c>
      <c r="D10064" s="68" t="s">
        <v>5652</v>
      </c>
      <c r="E10064" s="70" t="s">
        <v>3923</v>
      </c>
      <c r="F10064" s="42"/>
      <c r="G10064" s="71" t="s">
        <v>1134</v>
      </c>
      <c r="H10064" s="72">
        <v>1.0</v>
      </c>
      <c r="I10064" s="72">
        <v>0.0</v>
      </c>
      <c r="J10064" s="73">
        <v>0.51</v>
      </c>
      <c r="K10064" s="73">
        <v>0.51</v>
      </c>
    </row>
    <row r="10065" ht="25.5" customHeight="1">
      <c r="A10065" s="68" t="s">
        <v>1915</v>
      </c>
      <c r="B10065" s="69" t="s">
        <v>5653</v>
      </c>
      <c r="C10065" s="68" t="s">
        <v>122</v>
      </c>
      <c r="D10065" s="68" t="s">
        <v>5654</v>
      </c>
      <c r="E10065" s="70" t="s">
        <v>3923</v>
      </c>
      <c r="F10065" s="42"/>
      <c r="G10065" s="71" t="s">
        <v>1134</v>
      </c>
      <c r="H10065" s="72">
        <v>1.0</v>
      </c>
      <c r="I10065" s="72">
        <v>0.0</v>
      </c>
      <c r="J10065" s="73">
        <v>0.64</v>
      </c>
      <c r="K10065" s="73">
        <v>0.64</v>
      </c>
    </row>
    <row r="10066" ht="13.5" customHeight="1">
      <c r="A10066" s="64"/>
      <c r="B10066" s="64"/>
      <c r="C10066" s="64"/>
      <c r="D10066" s="64"/>
      <c r="E10066" s="64"/>
      <c r="F10066" s="64" t="s">
        <v>1935</v>
      </c>
      <c r="G10066" s="74">
        <v>9.59</v>
      </c>
      <c r="H10066" s="64" t="s">
        <v>1936</v>
      </c>
      <c r="I10066" s="74">
        <v>10.32</v>
      </c>
      <c r="J10066" s="64" t="s">
        <v>1937</v>
      </c>
      <c r="K10066" s="74">
        <v>19.91</v>
      </c>
    </row>
    <row r="10067" ht="13.5" customHeight="1">
      <c r="A10067" s="64"/>
      <c r="B10067" s="64"/>
      <c r="C10067" s="64"/>
      <c r="D10067" s="64"/>
      <c r="E10067" s="64"/>
      <c r="F10067" s="64" t="s">
        <v>1938</v>
      </c>
      <c r="G10067" s="74">
        <v>6.16</v>
      </c>
      <c r="H10067" s="75" t="s">
        <v>1939</v>
      </c>
      <c r="I10067" s="34"/>
      <c r="J10067" s="64"/>
      <c r="K10067" s="74">
        <v>32.36</v>
      </c>
    </row>
    <row r="10068" ht="0.75" customHeight="1">
      <c r="A10068" s="76"/>
      <c r="B10068" s="76"/>
      <c r="C10068" s="76"/>
      <c r="D10068" s="76"/>
      <c r="E10068" s="76"/>
      <c r="F10068" s="76"/>
      <c r="G10068" s="76"/>
      <c r="H10068" s="76"/>
      <c r="I10068" s="76"/>
      <c r="J10068" s="76"/>
      <c r="K10068" s="76"/>
    </row>
    <row r="10069" ht="18.0" customHeight="1">
      <c r="A10069" s="39"/>
      <c r="B10069" s="43" t="s">
        <v>83</v>
      </c>
      <c r="C10069" s="39" t="s">
        <v>84</v>
      </c>
      <c r="D10069" s="39" t="s">
        <v>24</v>
      </c>
      <c r="E10069" s="40" t="s">
        <v>1911</v>
      </c>
      <c r="F10069" s="42"/>
      <c r="G10069" s="54" t="s">
        <v>85</v>
      </c>
      <c r="H10069" s="43" t="s">
        <v>25</v>
      </c>
      <c r="I10069" s="43" t="s">
        <v>1912</v>
      </c>
      <c r="J10069" s="43" t="s">
        <v>86</v>
      </c>
      <c r="K10069" s="43" t="s">
        <v>26</v>
      </c>
    </row>
    <row r="10070" ht="25.5" customHeight="1">
      <c r="A10070" s="56" t="s">
        <v>1913</v>
      </c>
      <c r="B10070" s="58" t="s">
        <v>5651</v>
      </c>
      <c r="C10070" s="56" t="s">
        <v>122</v>
      </c>
      <c r="D10070" s="56" t="s">
        <v>5652</v>
      </c>
      <c r="E10070" s="66" t="s">
        <v>3923</v>
      </c>
      <c r="F10070" s="42"/>
      <c r="G10070" s="57" t="s">
        <v>1134</v>
      </c>
      <c r="H10070" s="67">
        <v>1.0</v>
      </c>
      <c r="I10070" s="59"/>
      <c r="J10070" s="59">
        <v>0.51</v>
      </c>
      <c r="K10070" s="59">
        <v>0.51</v>
      </c>
    </row>
    <row r="10071" ht="25.5" customHeight="1">
      <c r="A10071" s="77" t="s">
        <v>1940</v>
      </c>
      <c r="B10071" s="78" t="s">
        <v>5655</v>
      </c>
      <c r="C10071" s="77" t="s">
        <v>122</v>
      </c>
      <c r="D10071" s="77" t="s">
        <v>5656</v>
      </c>
      <c r="E10071" s="79" t="s">
        <v>3926</v>
      </c>
      <c r="F10071" s="42"/>
      <c r="G10071" s="80" t="s">
        <v>98</v>
      </c>
      <c r="H10071" s="81">
        <v>6.4E-5</v>
      </c>
      <c r="I10071" s="81">
        <v>0.0</v>
      </c>
      <c r="J10071" s="82">
        <v>8018.83</v>
      </c>
      <c r="K10071" s="82">
        <v>0.51</v>
      </c>
    </row>
    <row r="10072" ht="13.5" customHeight="1">
      <c r="A10072" s="64"/>
      <c r="B10072" s="64"/>
      <c r="C10072" s="64"/>
      <c r="D10072" s="64"/>
      <c r="E10072" s="64"/>
      <c r="F10072" s="64" t="s">
        <v>1935</v>
      </c>
      <c r="G10072" s="74">
        <v>0.0</v>
      </c>
      <c r="H10072" s="64" t="s">
        <v>1936</v>
      </c>
      <c r="I10072" s="74">
        <v>0.0</v>
      </c>
      <c r="J10072" s="64" t="s">
        <v>1937</v>
      </c>
      <c r="K10072" s="74">
        <v>0.0</v>
      </c>
    </row>
    <row r="10073" ht="13.5" customHeight="1">
      <c r="A10073" s="64"/>
      <c r="B10073" s="64"/>
      <c r="C10073" s="64"/>
      <c r="D10073" s="64"/>
      <c r="E10073" s="64"/>
      <c r="F10073" s="64" t="s">
        <v>1938</v>
      </c>
      <c r="G10073" s="74">
        <v>0.12</v>
      </c>
      <c r="H10073" s="75" t="s">
        <v>1939</v>
      </c>
      <c r="I10073" s="34"/>
      <c r="J10073" s="64"/>
      <c r="K10073" s="74">
        <v>0.63</v>
      </c>
    </row>
    <row r="10074" ht="0.75" customHeight="1">
      <c r="A10074" s="76"/>
      <c r="B10074" s="76"/>
      <c r="C10074" s="76"/>
      <c r="D10074" s="76"/>
      <c r="E10074" s="76"/>
      <c r="F10074" s="76"/>
      <c r="G10074" s="76"/>
      <c r="H10074" s="76"/>
      <c r="I10074" s="76"/>
      <c r="J10074" s="76"/>
      <c r="K10074" s="76"/>
    </row>
    <row r="10075" ht="18.0" customHeight="1">
      <c r="A10075" s="39"/>
      <c r="B10075" s="43" t="s">
        <v>83</v>
      </c>
      <c r="C10075" s="39" t="s">
        <v>84</v>
      </c>
      <c r="D10075" s="39" t="s">
        <v>24</v>
      </c>
      <c r="E10075" s="40" t="s">
        <v>1911</v>
      </c>
      <c r="F10075" s="42"/>
      <c r="G10075" s="54" t="s">
        <v>85</v>
      </c>
      <c r="H10075" s="43" t="s">
        <v>25</v>
      </c>
      <c r="I10075" s="43" t="s">
        <v>1912</v>
      </c>
      <c r="J10075" s="43" t="s">
        <v>86</v>
      </c>
      <c r="K10075" s="43" t="s">
        <v>26</v>
      </c>
    </row>
    <row r="10076" ht="25.5" customHeight="1">
      <c r="A10076" s="56" t="s">
        <v>1913</v>
      </c>
      <c r="B10076" s="58" t="s">
        <v>5649</v>
      </c>
      <c r="C10076" s="56" t="s">
        <v>122</v>
      </c>
      <c r="D10076" s="56" t="s">
        <v>5650</v>
      </c>
      <c r="E10076" s="66" t="s">
        <v>3923</v>
      </c>
      <c r="F10076" s="42"/>
      <c r="G10076" s="57" t="s">
        <v>1134</v>
      </c>
      <c r="H10076" s="67">
        <v>1.0</v>
      </c>
      <c r="I10076" s="59"/>
      <c r="J10076" s="59">
        <v>0.11</v>
      </c>
      <c r="K10076" s="59">
        <v>0.11</v>
      </c>
    </row>
    <row r="10077" ht="25.5" customHeight="1">
      <c r="A10077" s="77" t="s">
        <v>1940</v>
      </c>
      <c r="B10077" s="78" t="s">
        <v>5655</v>
      </c>
      <c r="C10077" s="77" t="s">
        <v>122</v>
      </c>
      <c r="D10077" s="77" t="s">
        <v>5656</v>
      </c>
      <c r="E10077" s="79" t="s">
        <v>3926</v>
      </c>
      <c r="F10077" s="42"/>
      <c r="G10077" s="80" t="s">
        <v>98</v>
      </c>
      <c r="H10077" s="81">
        <v>1.48E-5</v>
      </c>
      <c r="I10077" s="81">
        <v>0.0</v>
      </c>
      <c r="J10077" s="82">
        <v>8018.83</v>
      </c>
      <c r="K10077" s="82">
        <v>0.11</v>
      </c>
    </row>
    <row r="10078" ht="13.5" customHeight="1">
      <c r="A10078" s="64"/>
      <c r="B10078" s="64"/>
      <c r="C10078" s="64"/>
      <c r="D10078" s="64"/>
      <c r="E10078" s="64"/>
      <c r="F10078" s="64" t="s">
        <v>1935</v>
      </c>
      <c r="G10078" s="74">
        <v>0.0</v>
      </c>
      <c r="H10078" s="64" t="s">
        <v>1936</v>
      </c>
      <c r="I10078" s="74">
        <v>0.0</v>
      </c>
      <c r="J10078" s="64" t="s">
        <v>1937</v>
      </c>
      <c r="K10078" s="74">
        <v>0.0</v>
      </c>
    </row>
    <row r="10079" ht="13.5" customHeight="1">
      <c r="A10079" s="64"/>
      <c r="B10079" s="64"/>
      <c r="C10079" s="64"/>
      <c r="D10079" s="64"/>
      <c r="E10079" s="64"/>
      <c r="F10079" s="64" t="s">
        <v>1938</v>
      </c>
      <c r="G10079" s="74">
        <v>0.02</v>
      </c>
      <c r="H10079" s="75" t="s">
        <v>1939</v>
      </c>
      <c r="I10079" s="34"/>
      <c r="J10079" s="64"/>
      <c r="K10079" s="74">
        <v>0.13</v>
      </c>
    </row>
    <row r="10080" ht="0.75" customHeight="1">
      <c r="A10080" s="76"/>
      <c r="B10080" s="76"/>
      <c r="C10080" s="76"/>
      <c r="D10080" s="76"/>
      <c r="E10080" s="76"/>
      <c r="F10080" s="76"/>
      <c r="G10080" s="76"/>
      <c r="H10080" s="76"/>
      <c r="I10080" s="76"/>
      <c r="J10080" s="76"/>
      <c r="K10080" s="76"/>
    </row>
    <row r="10081" ht="18.0" customHeight="1">
      <c r="A10081" s="39"/>
      <c r="B10081" s="43" t="s">
        <v>83</v>
      </c>
      <c r="C10081" s="39" t="s">
        <v>84</v>
      </c>
      <c r="D10081" s="39" t="s">
        <v>24</v>
      </c>
      <c r="E10081" s="40" t="s">
        <v>1911</v>
      </c>
      <c r="F10081" s="42"/>
      <c r="G10081" s="54" t="s">
        <v>85</v>
      </c>
      <c r="H10081" s="43" t="s">
        <v>25</v>
      </c>
      <c r="I10081" s="43" t="s">
        <v>1912</v>
      </c>
      <c r="J10081" s="43" t="s">
        <v>86</v>
      </c>
      <c r="K10081" s="43" t="s">
        <v>26</v>
      </c>
    </row>
    <row r="10082" ht="25.5" customHeight="1">
      <c r="A10082" s="56" t="s">
        <v>1913</v>
      </c>
      <c r="B10082" s="58" t="s">
        <v>5653</v>
      </c>
      <c r="C10082" s="56" t="s">
        <v>122</v>
      </c>
      <c r="D10082" s="56" t="s">
        <v>5654</v>
      </c>
      <c r="E10082" s="66" t="s">
        <v>3923</v>
      </c>
      <c r="F10082" s="42"/>
      <c r="G10082" s="57" t="s">
        <v>1134</v>
      </c>
      <c r="H10082" s="67">
        <v>1.0</v>
      </c>
      <c r="I10082" s="59"/>
      <c r="J10082" s="59">
        <v>0.64</v>
      </c>
      <c r="K10082" s="59">
        <v>0.64</v>
      </c>
    </row>
    <row r="10083" ht="25.5" customHeight="1">
      <c r="A10083" s="77" t="s">
        <v>1940</v>
      </c>
      <c r="B10083" s="78" t="s">
        <v>5655</v>
      </c>
      <c r="C10083" s="77" t="s">
        <v>122</v>
      </c>
      <c r="D10083" s="77" t="s">
        <v>5656</v>
      </c>
      <c r="E10083" s="79" t="s">
        <v>3926</v>
      </c>
      <c r="F10083" s="42"/>
      <c r="G10083" s="80" t="s">
        <v>98</v>
      </c>
      <c r="H10083" s="81">
        <v>8.0E-5</v>
      </c>
      <c r="I10083" s="81">
        <v>0.0</v>
      </c>
      <c r="J10083" s="82">
        <v>8018.83</v>
      </c>
      <c r="K10083" s="82">
        <v>0.64</v>
      </c>
    </row>
    <row r="10084" ht="13.5" customHeight="1">
      <c r="A10084" s="64"/>
      <c r="B10084" s="64"/>
      <c r="C10084" s="64"/>
      <c r="D10084" s="64"/>
      <c r="E10084" s="64"/>
      <c r="F10084" s="64" t="s">
        <v>1935</v>
      </c>
      <c r="G10084" s="74">
        <v>0.0</v>
      </c>
      <c r="H10084" s="64" t="s">
        <v>1936</v>
      </c>
      <c r="I10084" s="74">
        <v>0.0</v>
      </c>
      <c r="J10084" s="64" t="s">
        <v>1937</v>
      </c>
      <c r="K10084" s="74">
        <v>0.0</v>
      </c>
    </row>
    <row r="10085" ht="13.5" customHeight="1">
      <c r="A10085" s="64"/>
      <c r="B10085" s="64"/>
      <c r="C10085" s="64"/>
      <c r="D10085" s="64"/>
      <c r="E10085" s="64"/>
      <c r="F10085" s="64" t="s">
        <v>1938</v>
      </c>
      <c r="G10085" s="74">
        <v>0.15</v>
      </c>
      <c r="H10085" s="75" t="s">
        <v>1939</v>
      </c>
      <c r="I10085" s="34"/>
      <c r="J10085" s="64"/>
      <c r="K10085" s="74">
        <v>0.79</v>
      </c>
    </row>
    <row r="10086" ht="0.75" customHeight="1">
      <c r="A10086" s="76"/>
      <c r="B10086" s="76"/>
      <c r="C10086" s="76"/>
      <c r="D10086" s="76"/>
      <c r="E10086" s="76"/>
      <c r="F10086" s="76"/>
      <c r="G10086" s="76"/>
      <c r="H10086" s="76"/>
      <c r="I10086" s="76"/>
      <c r="J10086" s="76"/>
      <c r="K10086" s="76"/>
    </row>
    <row r="10087" ht="18.0" customHeight="1">
      <c r="A10087" s="39"/>
      <c r="B10087" s="43" t="s">
        <v>83</v>
      </c>
      <c r="C10087" s="39" t="s">
        <v>84</v>
      </c>
      <c r="D10087" s="39" t="s">
        <v>24</v>
      </c>
      <c r="E10087" s="40" t="s">
        <v>1911</v>
      </c>
      <c r="F10087" s="42"/>
      <c r="G10087" s="54" t="s">
        <v>85</v>
      </c>
      <c r="H10087" s="43" t="s">
        <v>25</v>
      </c>
      <c r="I10087" s="43" t="s">
        <v>1912</v>
      </c>
      <c r="J10087" s="43" t="s">
        <v>86</v>
      </c>
      <c r="K10087" s="43" t="s">
        <v>26</v>
      </c>
    </row>
    <row r="10088" ht="39.0" customHeight="1">
      <c r="A10088" s="56" t="s">
        <v>1913</v>
      </c>
      <c r="B10088" s="58" t="s">
        <v>2327</v>
      </c>
      <c r="C10088" s="56" t="s">
        <v>122</v>
      </c>
      <c r="D10088" s="56" t="s">
        <v>2328</v>
      </c>
      <c r="E10088" s="66" t="s">
        <v>1999</v>
      </c>
      <c r="F10088" s="42"/>
      <c r="G10088" s="57" t="s">
        <v>2025</v>
      </c>
      <c r="H10088" s="67">
        <v>1.0</v>
      </c>
      <c r="I10088" s="59"/>
      <c r="J10088" s="59">
        <v>26.0</v>
      </c>
      <c r="K10088" s="59">
        <v>26.0</v>
      </c>
    </row>
    <row r="10089" ht="39.0" customHeight="1">
      <c r="A10089" s="68" t="s">
        <v>1915</v>
      </c>
      <c r="B10089" s="69" t="s">
        <v>5657</v>
      </c>
      <c r="C10089" s="68" t="s">
        <v>122</v>
      </c>
      <c r="D10089" s="68" t="s">
        <v>5658</v>
      </c>
      <c r="E10089" s="70" t="s">
        <v>3923</v>
      </c>
      <c r="F10089" s="42"/>
      <c r="G10089" s="71" t="s">
        <v>1134</v>
      </c>
      <c r="H10089" s="72">
        <v>1.0</v>
      </c>
      <c r="I10089" s="72">
        <v>0.0</v>
      </c>
      <c r="J10089" s="73">
        <v>0.2</v>
      </c>
      <c r="K10089" s="73">
        <v>0.2</v>
      </c>
    </row>
    <row r="10090" ht="39.0" customHeight="1">
      <c r="A10090" s="68" t="s">
        <v>1915</v>
      </c>
      <c r="B10090" s="69" t="s">
        <v>5659</v>
      </c>
      <c r="C10090" s="68" t="s">
        <v>122</v>
      </c>
      <c r="D10090" s="68" t="s">
        <v>5660</v>
      </c>
      <c r="E10090" s="70" t="s">
        <v>3923</v>
      </c>
      <c r="F10090" s="42"/>
      <c r="G10090" s="71" t="s">
        <v>1134</v>
      </c>
      <c r="H10090" s="72">
        <v>1.0</v>
      </c>
      <c r="I10090" s="72">
        <v>0.0</v>
      </c>
      <c r="J10090" s="73">
        <v>0.86</v>
      </c>
      <c r="K10090" s="73">
        <v>0.86</v>
      </c>
    </row>
    <row r="10091" ht="25.5" customHeight="1">
      <c r="A10091" s="68" t="s">
        <v>1915</v>
      </c>
      <c r="B10091" s="69" t="s">
        <v>5647</v>
      </c>
      <c r="C10091" s="68" t="s">
        <v>122</v>
      </c>
      <c r="D10091" s="68" t="s">
        <v>5648</v>
      </c>
      <c r="E10091" s="70" t="s">
        <v>1918</v>
      </c>
      <c r="F10091" s="42"/>
      <c r="G10091" s="71" t="s">
        <v>1134</v>
      </c>
      <c r="H10091" s="72">
        <v>1.0</v>
      </c>
      <c r="I10091" s="72">
        <v>0.0</v>
      </c>
      <c r="J10091" s="73">
        <v>24.94</v>
      </c>
      <c r="K10091" s="73">
        <v>24.94</v>
      </c>
    </row>
    <row r="10092" ht="13.5" customHeight="1">
      <c r="A10092" s="64"/>
      <c r="B10092" s="64"/>
      <c r="C10092" s="64"/>
      <c r="D10092" s="64"/>
      <c r="E10092" s="64"/>
      <c r="F10092" s="64" t="s">
        <v>1935</v>
      </c>
      <c r="G10092" s="74">
        <v>9.59</v>
      </c>
      <c r="H10092" s="64" t="s">
        <v>1936</v>
      </c>
      <c r="I10092" s="74">
        <v>10.32</v>
      </c>
      <c r="J10092" s="64" t="s">
        <v>1937</v>
      </c>
      <c r="K10092" s="74">
        <v>19.91</v>
      </c>
    </row>
    <row r="10093" ht="13.5" customHeight="1">
      <c r="A10093" s="64"/>
      <c r="B10093" s="64"/>
      <c r="C10093" s="64"/>
      <c r="D10093" s="64"/>
      <c r="E10093" s="64"/>
      <c r="F10093" s="64" t="s">
        <v>1938</v>
      </c>
      <c r="G10093" s="74">
        <v>6.12</v>
      </c>
      <c r="H10093" s="75" t="s">
        <v>1939</v>
      </c>
      <c r="I10093" s="34"/>
      <c r="J10093" s="64"/>
      <c r="K10093" s="74">
        <v>32.12</v>
      </c>
    </row>
    <row r="10094" ht="0.75" customHeight="1">
      <c r="A10094" s="76"/>
      <c r="B10094" s="76"/>
      <c r="C10094" s="76"/>
      <c r="D10094" s="76"/>
      <c r="E10094" s="76"/>
      <c r="F10094" s="76"/>
      <c r="G10094" s="76"/>
      <c r="H10094" s="76"/>
      <c r="I10094" s="76"/>
      <c r="J10094" s="76"/>
      <c r="K10094" s="76"/>
    </row>
    <row r="10095" ht="18.0" customHeight="1">
      <c r="A10095" s="39"/>
      <c r="B10095" s="43" t="s">
        <v>83</v>
      </c>
      <c r="C10095" s="39" t="s">
        <v>84</v>
      </c>
      <c r="D10095" s="39" t="s">
        <v>24</v>
      </c>
      <c r="E10095" s="40" t="s">
        <v>1911</v>
      </c>
      <c r="F10095" s="42"/>
      <c r="G10095" s="54" t="s">
        <v>85</v>
      </c>
      <c r="H10095" s="43" t="s">
        <v>25</v>
      </c>
      <c r="I10095" s="43" t="s">
        <v>1912</v>
      </c>
      <c r="J10095" s="43" t="s">
        <v>86</v>
      </c>
      <c r="K10095" s="43" t="s">
        <v>26</v>
      </c>
    </row>
    <row r="10096" ht="39.0" customHeight="1">
      <c r="A10096" s="56" t="s">
        <v>1913</v>
      </c>
      <c r="B10096" s="58" t="s">
        <v>2325</v>
      </c>
      <c r="C10096" s="56" t="s">
        <v>122</v>
      </c>
      <c r="D10096" s="56" t="s">
        <v>2326</v>
      </c>
      <c r="E10096" s="66" t="s">
        <v>1999</v>
      </c>
      <c r="F10096" s="42"/>
      <c r="G10096" s="57" t="s">
        <v>2000</v>
      </c>
      <c r="H10096" s="67">
        <v>1.0</v>
      </c>
      <c r="I10096" s="59"/>
      <c r="J10096" s="59">
        <v>28.91</v>
      </c>
      <c r="K10096" s="59">
        <v>28.91</v>
      </c>
    </row>
    <row r="10097" ht="39.0" customHeight="1">
      <c r="A10097" s="68" t="s">
        <v>1915</v>
      </c>
      <c r="B10097" s="69" t="s">
        <v>5659</v>
      </c>
      <c r="C10097" s="68" t="s">
        <v>122</v>
      </c>
      <c r="D10097" s="68" t="s">
        <v>5660</v>
      </c>
      <c r="E10097" s="70" t="s">
        <v>3923</v>
      </c>
      <c r="F10097" s="42"/>
      <c r="G10097" s="71" t="s">
        <v>1134</v>
      </c>
      <c r="H10097" s="72">
        <v>1.0</v>
      </c>
      <c r="I10097" s="72">
        <v>0.0</v>
      </c>
      <c r="J10097" s="73">
        <v>0.86</v>
      </c>
      <c r="K10097" s="73">
        <v>0.86</v>
      </c>
    </row>
    <row r="10098" ht="39.0" customHeight="1">
      <c r="A10098" s="68" t="s">
        <v>1915</v>
      </c>
      <c r="B10098" s="69" t="s">
        <v>5657</v>
      </c>
      <c r="C10098" s="68" t="s">
        <v>122</v>
      </c>
      <c r="D10098" s="68" t="s">
        <v>5658</v>
      </c>
      <c r="E10098" s="70" t="s">
        <v>3923</v>
      </c>
      <c r="F10098" s="42"/>
      <c r="G10098" s="71" t="s">
        <v>1134</v>
      </c>
      <c r="H10098" s="72">
        <v>1.0</v>
      </c>
      <c r="I10098" s="72">
        <v>0.0</v>
      </c>
      <c r="J10098" s="73">
        <v>0.2</v>
      </c>
      <c r="K10098" s="73">
        <v>0.2</v>
      </c>
    </row>
    <row r="10099" ht="39.0" customHeight="1">
      <c r="A10099" s="68" t="s">
        <v>1915</v>
      </c>
      <c r="B10099" s="69" t="s">
        <v>5661</v>
      </c>
      <c r="C10099" s="68" t="s">
        <v>122</v>
      </c>
      <c r="D10099" s="68" t="s">
        <v>5662</v>
      </c>
      <c r="E10099" s="70" t="s">
        <v>3923</v>
      </c>
      <c r="F10099" s="42"/>
      <c r="G10099" s="71" t="s">
        <v>1134</v>
      </c>
      <c r="H10099" s="72">
        <v>1.0</v>
      </c>
      <c r="I10099" s="72">
        <v>0.0</v>
      </c>
      <c r="J10099" s="73">
        <v>1.08</v>
      </c>
      <c r="K10099" s="73">
        <v>1.08</v>
      </c>
    </row>
    <row r="10100" ht="39.0" customHeight="1">
      <c r="A10100" s="68" t="s">
        <v>1915</v>
      </c>
      <c r="B10100" s="69" t="s">
        <v>5663</v>
      </c>
      <c r="C10100" s="68" t="s">
        <v>122</v>
      </c>
      <c r="D10100" s="68" t="s">
        <v>5664</v>
      </c>
      <c r="E10100" s="70" t="s">
        <v>3923</v>
      </c>
      <c r="F10100" s="42"/>
      <c r="G10100" s="71" t="s">
        <v>1134</v>
      </c>
      <c r="H10100" s="72">
        <v>1.0</v>
      </c>
      <c r="I10100" s="72">
        <v>0.0</v>
      </c>
      <c r="J10100" s="73">
        <v>1.83</v>
      </c>
      <c r="K10100" s="73">
        <v>1.83</v>
      </c>
    </row>
    <row r="10101" ht="25.5" customHeight="1">
      <c r="A10101" s="68" t="s">
        <v>1915</v>
      </c>
      <c r="B10101" s="69" t="s">
        <v>5647</v>
      </c>
      <c r="C10101" s="68" t="s">
        <v>122</v>
      </c>
      <c r="D10101" s="68" t="s">
        <v>5648</v>
      </c>
      <c r="E10101" s="70" t="s">
        <v>1918</v>
      </c>
      <c r="F10101" s="42"/>
      <c r="G10101" s="71" t="s">
        <v>1134</v>
      </c>
      <c r="H10101" s="72">
        <v>1.0</v>
      </c>
      <c r="I10101" s="72">
        <v>0.0</v>
      </c>
      <c r="J10101" s="73">
        <v>24.94</v>
      </c>
      <c r="K10101" s="73">
        <v>24.94</v>
      </c>
    </row>
    <row r="10102" ht="13.5" customHeight="1">
      <c r="A10102" s="64"/>
      <c r="B10102" s="64"/>
      <c r="C10102" s="64"/>
      <c r="D10102" s="64"/>
      <c r="E10102" s="64"/>
      <c r="F10102" s="64" t="s">
        <v>1935</v>
      </c>
      <c r="G10102" s="74">
        <v>9.59</v>
      </c>
      <c r="H10102" s="64" t="s">
        <v>1936</v>
      </c>
      <c r="I10102" s="74">
        <v>10.32</v>
      </c>
      <c r="J10102" s="64" t="s">
        <v>1937</v>
      </c>
      <c r="K10102" s="74">
        <v>19.91</v>
      </c>
    </row>
    <row r="10103" ht="13.5" customHeight="1">
      <c r="A10103" s="64"/>
      <c r="B10103" s="64"/>
      <c r="C10103" s="64"/>
      <c r="D10103" s="64"/>
      <c r="E10103" s="64"/>
      <c r="F10103" s="64" t="s">
        <v>1938</v>
      </c>
      <c r="G10103" s="74">
        <v>6.8</v>
      </c>
      <c r="H10103" s="75" t="s">
        <v>1939</v>
      </c>
      <c r="I10103" s="34"/>
      <c r="J10103" s="64"/>
      <c r="K10103" s="74">
        <v>35.71</v>
      </c>
    </row>
    <row r="10104" ht="0.75" customHeight="1">
      <c r="A10104" s="76"/>
      <c r="B10104" s="76"/>
      <c r="C10104" s="76"/>
      <c r="D10104" s="76"/>
      <c r="E10104" s="76"/>
      <c r="F10104" s="76"/>
      <c r="G10104" s="76"/>
      <c r="H10104" s="76"/>
      <c r="I10104" s="76"/>
      <c r="J10104" s="76"/>
      <c r="K10104" s="76"/>
    </row>
    <row r="10105" ht="18.0" customHeight="1">
      <c r="A10105" s="39"/>
      <c r="B10105" s="43" t="s">
        <v>83</v>
      </c>
      <c r="C10105" s="39" t="s">
        <v>84</v>
      </c>
      <c r="D10105" s="39" t="s">
        <v>24</v>
      </c>
      <c r="E10105" s="40" t="s">
        <v>1911</v>
      </c>
      <c r="F10105" s="42"/>
      <c r="G10105" s="54" t="s">
        <v>85</v>
      </c>
      <c r="H10105" s="43" t="s">
        <v>25</v>
      </c>
      <c r="I10105" s="43" t="s">
        <v>1912</v>
      </c>
      <c r="J10105" s="43" t="s">
        <v>86</v>
      </c>
      <c r="K10105" s="43" t="s">
        <v>26</v>
      </c>
    </row>
    <row r="10106" ht="39.0" customHeight="1">
      <c r="A10106" s="56" t="s">
        <v>1913</v>
      </c>
      <c r="B10106" s="58" t="s">
        <v>5659</v>
      </c>
      <c r="C10106" s="56" t="s">
        <v>122</v>
      </c>
      <c r="D10106" s="56" t="s">
        <v>5660</v>
      </c>
      <c r="E10106" s="66" t="s">
        <v>3923</v>
      </c>
      <c r="F10106" s="42"/>
      <c r="G10106" s="57" t="s">
        <v>1134</v>
      </c>
      <c r="H10106" s="67">
        <v>1.0</v>
      </c>
      <c r="I10106" s="59"/>
      <c r="J10106" s="59">
        <v>0.86</v>
      </c>
      <c r="K10106" s="59">
        <v>0.86</v>
      </c>
    </row>
    <row r="10107" ht="39.0" customHeight="1">
      <c r="A10107" s="77" t="s">
        <v>1940</v>
      </c>
      <c r="B10107" s="78" t="s">
        <v>5665</v>
      </c>
      <c r="C10107" s="77" t="s">
        <v>122</v>
      </c>
      <c r="D10107" s="77" t="s">
        <v>5666</v>
      </c>
      <c r="E10107" s="79" t="s">
        <v>3926</v>
      </c>
      <c r="F10107" s="42"/>
      <c r="G10107" s="80" t="s">
        <v>98</v>
      </c>
      <c r="H10107" s="81">
        <v>6.4E-5</v>
      </c>
      <c r="I10107" s="81">
        <v>0.0</v>
      </c>
      <c r="J10107" s="82">
        <v>13592.94</v>
      </c>
      <c r="K10107" s="82">
        <v>0.86</v>
      </c>
    </row>
    <row r="10108" ht="13.5" customHeight="1">
      <c r="A10108" s="64"/>
      <c r="B10108" s="64"/>
      <c r="C10108" s="64"/>
      <c r="D10108" s="64"/>
      <c r="E10108" s="64"/>
      <c r="F10108" s="64" t="s">
        <v>1935</v>
      </c>
      <c r="G10108" s="74">
        <v>0.0</v>
      </c>
      <c r="H10108" s="64" t="s">
        <v>1936</v>
      </c>
      <c r="I10108" s="74">
        <v>0.0</v>
      </c>
      <c r="J10108" s="64" t="s">
        <v>1937</v>
      </c>
      <c r="K10108" s="74">
        <v>0.0</v>
      </c>
    </row>
    <row r="10109" ht="13.5" customHeight="1">
      <c r="A10109" s="64"/>
      <c r="B10109" s="64"/>
      <c r="C10109" s="64"/>
      <c r="D10109" s="64"/>
      <c r="E10109" s="64"/>
      <c r="F10109" s="64" t="s">
        <v>1938</v>
      </c>
      <c r="G10109" s="74">
        <v>0.2</v>
      </c>
      <c r="H10109" s="75" t="s">
        <v>1939</v>
      </c>
      <c r="I10109" s="34"/>
      <c r="J10109" s="64"/>
      <c r="K10109" s="74">
        <v>1.06</v>
      </c>
    </row>
    <row r="10110" ht="0.75" customHeight="1">
      <c r="A10110" s="76"/>
      <c r="B10110" s="76"/>
      <c r="C10110" s="76"/>
      <c r="D10110" s="76"/>
      <c r="E10110" s="76"/>
      <c r="F10110" s="76"/>
      <c r="G10110" s="76"/>
      <c r="H10110" s="76"/>
      <c r="I10110" s="76"/>
      <c r="J10110" s="76"/>
      <c r="K10110" s="76"/>
    </row>
    <row r="10111" ht="18.0" customHeight="1">
      <c r="A10111" s="39"/>
      <c r="B10111" s="43" t="s">
        <v>83</v>
      </c>
      <c r="C10111" s="39" t="s">
        <v>84</v>
      </c>
      <c r="D10111" s="39" t="s">
        <v>24</v>
      </c>
      <c r="E10111" s="40" t="s">
        <v>1911</v>
      </c>
      <c r="F10111" s="42"/>
      <c r="G10111" s="54" t="s">
        <v>85</v>
      </c>
      <c r="H10111" s="43" t="s">
        <v>25</v>
      </c>
      <c r="I10111" s="43" t="s">
        <v>1912</v>
      </c>
      <c r="J10111" s="43" t="s">
        <v>86</v>
      </c>
      <c r="K10111" s="43" t="s">
        <v>26</v>
      </c>
    </row>
    <row r="10112" ht="39.0" customHeight="1">
      <c r="A10112" s="56" t="s">
        <v>1913</v>
      </c>
      <c r="B10112" s="58" t="s">
        <v>5657</v>
      </c>
      <c r="C10112" s="56" t="s">
        <v>122</v>
      </c>
      <c r="D10112" s="56" t="s">
        <v>5658</v>
      </c>
      <c r="E10112" s="66" t="s">
        <v>3923</v>
      </c>
      <c r="F10112" s="42"/>
      <c r="G10112" s="57" t="s">
        <v>1134</v>
      </c>
      <c r="H10112" s="67">
        <v>1.0</v>
      </c>
      <c r="I10112" s="59"/>
      <c r="J10112" s="59">
        <v>0.2</v>
      </c>
      <c r="K10112" s="59">
        <v>0.2</v>
      </c>
    </row>
    <row r="10113" ht="39.0" customHeight="1">
      <c r="A10113" s="77" t="s">
        <v>1940</v>
      </c>
      <c r="B10113" s="78" t="s">
        <v>5665</v>
      </c>
      <c r="C10113" s="77" t="s">
        <v>122</v>
      </c>
      <c r="D10113" s="77" t="s">
        <v>5666</v>
      </c>
      <c r="E10113" s="79" t="s">
        <v>3926</v>
      </c>
      <c r="F10113" s="42"/>
      <c r="G10113" s="80" t="s">
        <v>98</v>
      </c>
      <c r="H10113" s="81">
        <v>1.48E-5</v>
      </c>
      <c r="I10113" s="81">
        <v>0.0</v>
      </c>
      <c r="J10113" s="82">
        <v>13592.94</v>
      </c>
      <c r="K10113" s="82">
        <v>0.2</v>
      </c>
    </row>
    <row r="10114" ht="13.5" customHeight="1">
      <c r="A10114" s="64"/>
      <c r="B10114" s="64"/>
      <c r="C10114" s="64"/>
      <c r="D10114" s="64"/>
      <c r="E10114" s="64"/>
      <c r="F10114" s="64" t="s">
        <v>1935</v>
      </c>
      <c r="G10114" s="74">
        <v>0.0</v>
      </c>
      <c r="H10114" s="64" t="s">
        <v>1936</v>
      </c>
      <c r="I10114" s="74">
        <v>0.0</v>
      </c>
      <c r="J10114" s="64" t="s">
        <v>1937</v>
      </c>
      <c r="K10114" s="74">
        <v>0.0</v>
      </c>
    </row>
    <row r="10115" ht="13.5" customHeight="1">
      <c r="A10115" s="64"/>
      <c r="B10115" s="64"/>
      <c r="C10115" s="64"/>
      <c r="D10115" s="64"/>
      <c r="E10115" s="64"/>
      <c r="F10115" s="64" t="s">
        <v>1938</v>
      </c>
      <c r="G10115" s="74">
        <v>0.04</v>
      </c>
      <c r="H10115" s="75" t="s">
        <v>1939</v>
      </c>
      <c r="I10115" s="34"/>
      <c r="J10115" s="64"/>
      <c r="K10115" s="74">
        <v>0.24</v>
      </c>
    </row>
    <row r="10116" ht="0.75" customHeight="1">
      <c r="A10116" s="76"/>
      <c r="B10116" s="76"/>
      <c r="C10116" s="76"/>
      <c r="D10116" s="76"/>
      <c r="E10116" s="76"/>
      <c r="F10116" s="76"/>
      <c r="G10116" s="76"/>
      <c r="H10116" s="76"/>
      <c r="I10116" s="76"/>
      <c r="J10116" s="76"/>
      <c r="K10116" s="76"/>
    </row>
    <row r="10117" ht="18.0" customHeight="1">
      <c r="A10117" s="39"/>
      <c r="B10117" s="43" t="s">
        <v>83</v>
      </c>
      <c r="C10117" s="39" t="s">
        <v>84</v>
      </c>
      <c r="D10117" s="39" t="s">
        <v>24</v>
      </c>
      <c r="E10117" s="40" t="s">
        <v>1911</v>
      </c>
      <c r="F10117" s="42"/>
      <c r="G10117" s="54" t="s">
        <v>85</v>
      </c>
      <c r="H10117" s="43" t="s">
        <v>25</v>
      </c>
      <c r="I10117" s="43" t="s">
        <v>1912</v>
      </c>
      <c r="J10117" s="43" t="s">
        <v>86</v>
      </c>
      <c r="K10117" s="43" t="s">
        <v>26</v>
      </c>
    </row>
    <row r="10118" ht="39.0" customHeight="1">
      <c r="A10118" s="56" t="s">
        <v>1913</v>
      </c>
      <c r="B10118" s="58" t="s">
        <v>5661</v>
      </c>
      <c r="C10118" s="56" t="s">
        <v>122</v>
      </c>
      <c r="D10118" s="56" t="s">
        <v>5662</v>
      </c>
      <c r="E10118" s="66" t="s">
        <v>3923</v>
      </c>
      <c r="F10118" s="42"/>
      <c r="G10118" s="57" t="s">
        <v>1134</v>
      </c>
      <c r="H10118" s="67">
        <v>1.0</v>
      </c>
      <c r="I10118" s="59"/>
      <c r="J10118" s="59">
        <v>1.08</v>
      </c>
      <c r="K10118" s="59">
        <v>1.08</v>
      </c>
    </row>
    <row r="10119" ht="39.0" customHeight="1">
      <c r="A10119" s="77" t="s">
        <v>1940</v>
      </c>
      <c r="B10119" s="78" t="s">
        <v>5665</v>
      </c>
      <c r="C10119" s="77" t="s">
        <v>122</v>
      </c>
      <c r="D10119" s="77" t="s">
        <v>5666</v>
      </c>
      <c r="E10119" s="79" t="s">
        <v>3926</v>
      </c>
      <c r="F10119" s="42"/>
      <c r="G10119" s="80" t="s">
        <v>98</v>
      </c>
      <c r="H10119" s="81">
        <v>8.0E-5</v>
      </c>
      <c r="I10119" s="81">
        <v>0.0</v>
      </c>
      <c r="J10119" s="82">
        <v>13592.94</v>
      </c>
      <c r="K10119" s="82">
        <v>1.08</v>
      </c>
    </row>
    <row r="10120" ht="13.5" customHeight="1">
      <c r="A10120" s="64"/>
      <c r="B10120" s="64"/>
      <c r="C10120" s="64"/>
      <c r="D10120" s="64"/>
      <c r="E10120" s="64"/>
      <c r="F10120" s="64" t="s">
        <v>1935</v>
      </c>
      <c r="G10120" s="74">
        <v>0.0</v>
      </c>
      <c r="H10120" s="64" t="s">
        <v>1936</v>
      </c>
      <c r="I10120" s="74">
        <v>0.0</v>
      </c>
      <c r="J10120" s="64" t="s">
        <v>1937</v>
      </c>
      <c r="K10120" s="74">
        <v>0.0</v>
      </c>
    </row>
    <row r="10121" ht="13.5" customHeight="1">
      <c r="A10121" s="64"/>
      <c r="B10121" s="64"/>
      <c r="C10121" s="64"/>
      <c r="D10121" s="64"/>
      <c r="E10121" s="64"/>
      <c r="F10121" s="64" t="s">
        <v>1938</v>
      </c>
      <c r="G10121" s="74">
        <v>0.25</v>
      </c>
      <c r="H10121" s="75" t="s">
        <v>1939</v>
      </c>
      <c r="I10121" s="34"/>
      <c r="J10121" s="64"/>
      <c r="K10121" s="74">
        <v>1.33</v>
      </c>
    </row>
    <row r="10122" ht="0.75" customHeight="1">
      <c r="A10122" s="76"/>
      <c r="B10122" s="76"/>
      <c r="C10122" s="76"/>
      <c r="D10122" s="76"/>
      <c r="E10122" s="76"/>
      <c r="F10122" s="76"/>
      <c r="G10122" s="76"/>
      <c r="H10122" s="76"/>
      <c r="I10122" s="76"/>
      <c r="J10122" s="76"/>
      <c r="K10122" s="76"/>
    </row>
    <row r="10123" ht="18.0" customHeight="1">
      <c r="A10123" s="39"/>
      <c r="B10123" s="43" t="s">
        <v>83</v>
      </c>
      <c r="C10123" s="39" t="s">
        <v>84</v>
      </c>
      <c r="D10123" s="39" t="s">
        <v>24</v>
      </c>
      <c r="E10123" s="40" t="s">
        <v>1911</v>
      </c>
      <c r="F10123" s="42"/>
      <c r="G10123" s="54" t="s">
        <v>85</v>
      </c>
      <c r="H10123" s="43" t="s">
        <v>25</v>
      </c>
      <c r="I10123" s="43" t="s">
        <v>1912</v>
      </c>
      <c r="J10123" s="43" t="s">
        <v>86</v>
      </c>
      <c r="K10123" s="43" t="s">
        <v>26</v>
      </c>
    </row>
    <row r="10124" ht="39.0" customHeight="1">
      <c r="A10124" s="56" t="s">
        <v>1913</v>
      </c>
      <c r="B10124" s="58" t="s">
        <v>5663</v>
      </c>
      <c r="C10124" s="56" t="s">
        <v>122</v>
      </c>
      <c r="D10124" s="56" t="s">
        <v>5664</v>
      </c>
      <c r="E10124" s="66" t="s">
        <v>3923</v>
      </c>
      <c r="F10124" s="42"/>
      <c r="G10124" s="57" t="s">
        <v>1134</v>
      </c>
      <c r="H10124" s="67">
        <v>1.0</v>
      </c>
      <c r="I10124" s="59"/>
      <c r="J10124" s="59">
        <v>1.83</v>
      </c>
      <c r="K10124" s="59">
        <v>1.83</v>
      </c>
    </row>
    <row r="10125" ht="25.5" customHeight="1">
      <c r="A10125" s="77" t="s">
        <v>1940</v>
      </c>
      <c r="B10125" s="78" t="s">
        <v>5039</v>
      </c>
      <c r="C10125" s="77" t="s">
        <v>122</v>
      </c>
      <c r="D10125" s="77" t="s">
        <v>5040</v>
      </c>
      <c r="E10125" s="79" t="s">
        <v>5041</v>
      </c>
      <c r="F10125" s="42"/>
      <c r="G10125" s="80" t="s">
        <v>5042</v>
      </c>
      <c r="H10125" s="81">
        <v>1.7</v>
      </c>
      <c r="I10125" s="81">
        <v>0.0</v>
      </c>
      <c r="J10125" s="82">
        <v>1.08</v>
      </c>
      <c r="K10125" s="82">
        <v>1.83</v>
      </c>
    </row>
    <row r="10126" ht="13.5" customHeight="1">
      <c r="A10126" s="64"/>
      <c r="B10126" s="64"/>
      <c r="C10126" s="64"/>
      <c r="D10126" s="64"/>
      <c r="E10126" s="64"/>
      <c r="F10126" s="64" t="s">
        <v>1935</v>
      </c>
      <c r="G10126" s="74">
        <v>0.0</v>
      </c>
      <c r="H10126" s="64" t="s">
        <v>1936</v>
      </c>
      <c r="I10126" s="74">
        <v>0.0</v>
      </c>
      <c r="J10126" s="64" t="s">
        <v>1937</v>
      </c>
      <c r="K10126" s="74">
        <v>0.0</v>
      </c>
    </row>
    <row r="10127" ht="13.5" customHeight="1">
      <c r="A10127" s="64"/>
      <c r="B10127" s="64"/>
      <c r="C10127" s="64"/>
      <c r="D10127" s="64"/>
      <c r="E10127" s="64"/>
      <c r="F10127" s="64" t="s">
        <v>1938</v>
      </c>
      <c r="G10127" s="74">
        <v>0.43</v>
      </c>
      <c r="H10127" s="75" t="s">
        <v>1939</v>
      </c>
      <c r="I10127" s="34"/>
      <c r="J10127" s="64"/>
      <c r="K10127" s="74">
        <v>2.26</v>
      </c>
    </row>
    <row r="10128" ht="0.75" customHeight="1">
      <c r="A10128" s="76"/>
      <c r="B10128" s="76"/>
      <c r="C10128" s="76"/>
      <c r="D10128" s="76"/>
      <c r="E10128" s="76"/>
      <c r="F10128" s="76"/>
      <c r="G10128" s="76"/>
      <c r="H10128" s="76"/>
      <c r="I10128" s="76"/>
      <c r="J10128" s="76"/>
      <c r="K10128" s="76"/>
    </row>
    <row r="10129" ht="18.0" customHeight="1">
      <c r="A10129" s="39"/>
      <c r="B10129" s="43" t="s">
        <v>83</v>
      </c>
      <c r="C10129" s="39" t="s">
        <v>84</v>
      </c>
      <c r="D10129" s="39" t="s">
        <v>24</v>
      </c>
      <c r="E10129" s="40" t="s">
        <v>1911</v>
      </c>
      <c r="F10129" s="42"/>
      <c r="G10129" s="54" t="s">
        <v>85</v>
      </c>
      <c r="H10129" s="43" t="s">
        <v>25</v>
      </c>
      <c r="I10129" s="43" t="s">
        <v>1912</v>
      </c>
      <c r="J10129" s="43" t="s">
        <v>86</v>
      </c>
      <c r="K10129" s="43" t="s">
        <v>26</v>
      </c>
    </row>
    <row r="10130" ht="25.5" customHeight="1">
      <c r="A10130" s="56" t="s">
        <v>1913</v>
      </c>
      <c r="B10130" s="58" t="s">
        <v>4525</v>
      </c>
      <c r="C10130" s="56" t="s">
        <v>122</v>
      </c>
      <c r="D10130" s="56" t="s">
        <v>4526</v>
      </c>
      <c r="E10130" s="66" t="s">
        <v>1918</v>
      </c>
      <c r="F10130" s="42"/>
      <c r="G10130" s="57" t="s">
        <v>1134</v>
      </c>
      <c r="H10130" s="67">
        <v>1.0</v>
      </c>
      <c r="I10130" s="59"/>
      <c r="J10130" s="59">
        <v>29.91</v>
      </c>
      <c r="K10130" s="59">
        <v>29.91</v>
      </c>
    </row>
    <row r="10131" ht="25.5" customHeight="1">
      <c r="A10131" s="68" t="s">
        <v>1915</v>
      </c>
      <c r="B10131" s="69" t="s">
        <v>5264</v>
      </c>
      <c r="C10131" s="68" t="s">
        <v>122</v>
      </c>
      <c r="D10131" s="68" t="s">
        <v>5265</v>
      </c>
      <c r="E10131" s="70" t="s">
        <v>1918</v>
      </c>
      <c r="F10131" s="42"/>
      <c r="G10131" s="71" t="s">
        <v>1134</v>
      </c>
      <c r="H10131" s="72">
        <v>1.0</v>
      </c>
      <c r="I10131" s="72">
        <v>0.0</v>
      </c>
      <c r="J10131" s="73">
        <v>0.63</v>
      </c>
      <c r="K10131" s="73">
        <v>0.63</v>
      </c>
    </row>
    <row r="10132" ht="25.5" customHeight="1">
      <c r="A10132" s="77" t="s">
        <v>1940</v>
      </c>
      <c r="B10132" s="78" t="s">
        <v>4229</v>
      </c>
      <c r="C10132" s="77" t="s">
        <v>122</v>
      </c>
      <c r="D10132" s="77" t="s">
        <v>4230</v>
      </c>
      <c r="E10132" s="79" t="s">
        <v>1943</v>
      </c>
      <c r="F10132" s="42"/>
      <c r="G10132" s="80" t="s">
        <v>1134</v>
      </c>
      <c r="H10132" s="81">
        <v>1.0</v>
      </c>
      <c r="I10132" s="81">
        <v>0.0</v>
      </c>
      <c r="J10132" s="82">
        <v>0.86</v>
      </c>
      <c r="K10132" s="82">
        <v>0.86</v>
      </c>
    </row>
    <row r="10133" ht="25.5" customHeight="1">
      <c r="A10133" s="77" t="s">
        <v>1940</v>
      </c>
      <c r="B10133" s="78" t="s">
        <v>4225</v>
      </c>
      <c r="C10133" s="77" t="s">
        <v>122</v>
      </c>
      <c r="D10133" s="77" t="s">
        <v>4226</v>
      </c>
      <c r="E10133" s="79" t="s">
        <v>1943</v>
      </c>
      <c r="F10133" s="42"/>
      <c r="G10133" s="80" t="s">
        <v>1134</v>
      </c>
      <c r="H10133" s="81">
        <v>1.0</v>
      </c>
      <c r="I10133" s="81">
        <v>0.0</v>
      </c>
      <c r="J10133" s="82">
        <v>1.26</v>
      </c>
      <c r="K10133" s="82">
        <v>1.26</v>
      </c>
    </row>
    <row r="10134" ht="24.0" customHeight="1">
      <c r="A10134" s="77" t="s">
        <v>1940</v>
      </c>
      <c r="B10134" s="78" t="s">
        <v>5266</v>
      </c>
      <c r="C10134" s="77" t="s">
        <v>122</v>
      </c>
      <c r="D10134" s="77" t="s">
        <v>5267</v>
      </c>
      <c r="E10134" s="79" t="s">
        <v>1948</v>
      </c>
      <c r="F10134" s="42"/>
      <c r="G10134" s="80" t="s">
        <v>1134</v>
      </c>
      <c r="H10134" s="81">
        <v>1.0</v>
      </c>
      <c r="I10134" s="81">
        <v>0.0</v>
      </c>
      <c r="J10134" s="82">
        <v>23.03</v>
      </c>
      <c r="K10134" s="82">
        <v>23.03</v>
      </c>
    </row>
    <row r="10135" ht="25.5" customHeight="1">
      <c r="A10135" s="77" t="s">
        <v>1940</v>
      </c>
      <c r="B10135" s="78" t="s">
        <v>2492</v>
      </c>
      <c r="C10135" s="77" t="s">
        <v>122</v>
      </c>
      <c r="D10135" s="77" t="s">
        <v>2493</v>
      </c>
      <c r="E10135" s="79" t="s">
        <v>1943</v>
      </c>
      <c r="F10135" s="42"/>
      <c r="G10135" s="80" t="s">
        <v>1134</v>
      </c>
      <c r="H10135" s="81">
        <v>1.0</v>
      </c>
      <c r="I10135" s="81">
        <v>0.0</v>
      </c>
      <c r="J10135" s="82">
        <v>1.43</v>
      </c>
      <c r="K10135" s="82">
        <v>1.43</v>
      </c>
    </row>
    <row r="10136" ht="25.5" customHeight="1">
      <c r="A10136" s="77" t="s">
        <v>1940</v>
      </c>
      <c r="B10136" s="78" t="s">
        <v>2485</v>
      </c>
      <c r="C10136" s="77" t="s">
        <v>122</v>
      </c>
      <c r="D10136" s="77" t="s">
        <v>2486</v>
      </c>
      <c r="E10136" s="79" t="s">
        <v>1943</v>
      </c>
      <c r="F10136" s="42"/>
      <c r="G10136" s="80" t="s">
        <v>1134</v>
      </c>
      <c r="H10136" s="81">
        <v>1.0</v>
      </c>
      <c r="I10136" s="81">
        <v>0.0</v>
      </c>
      <c r="J10136" s="82">
        <v>1.6</v>
      </c>
      <c r="K10136" s="82">
        <v>1.6</v>
      </c>
    </row>
    <row r="10137" ht="25.5" customHeight="1">
      <c r="A10137" s="77" t="s">
        <v>1940</v>
      </c>
      <c r="B10137" s="78" t="s">
        <v>2496</v>
      </c>
      <c r="C10137" s="77" t="s">
        <v>122</v>
      </c>
      <c r="D10137" s="77" t="s">
        <v>2497</v>
      </c>
      <c r="E10137" s="79" t="s">
        <v>1943</v>
      </c>
      <c r="F10137" s="42"/>
      <c r="G10137" s="80" t="s">
        <v>1134</v>
      </c>
      <c r="H10137" s="81">
        <v>1.0</v>
      </c>
      <c r="I10137" s="81">
        <v>0.0</v>
      </c>
      <c r="J10137" s="82">
        <v>0.08</v>
      </c>
      <c r="K10137" s="82">
        <v>0.08</v>
      </c>
    </row>
    <row r="10138" ht="25.5" customHeight="1">
      <c r="A10138" s="77" t="s">
        <v>1940</v>
      </c>
      <c r="B10138" s="78" t="s">
        <v>2489</v>
      </c>
      <c r="C10138" s="77" t="s">
        <v>122</v>
      </c>
      <c r="D10138" s="77" t="s">
        <v>2490</v>
      </c>
      <c r="E10138" s="79" t="s">
        <v>1943</v>
      </c>
      <c r="F10138" s="42"/>
      <c r="G10138" s="80" t="s">
        <v>1134</v>
      </c>
      <c r="H10138" s="81">
        <v>1.0</v>
      </c>
      <c r="I10138" s="81">
        <v>0.0</v>
      </c>
      <c r="J10138" s="82">
        <v>1.02</v>
      </c>
      <c r="K10138" s="82">
        <v>1.02</v>
      </c>
    </row>
    <row r="10139" ht="13.5" customHeight="1">
      <c r="A10139" s="64"/>
      <c r="B10139" s="64"/>
      <c r="C10139" s="64"/>
      <c r="D10139" s="64"/>
      <c r="E10139" s="64"/>
      <c r="F10139" s="64" t="s">
        <v>1935</v>
      </c>
      <c r="G10139" s="74">
        <v>11.4</v>
      </c>
      <c r="H10139" s="64" t="s">
        <v>1936</v>
      </c>
      <c r="I10139" s="74">
        <v>12.26</v>
      </c>
      <c r="J10139" s="64" t="s">
        <v>1937</v>
      </c>
      <c r="K10139" s="74">
        <v>23.66</v>
      </c>
    </row>
    <row r="10140" ht="13.5" customHeight="1">
      <c r="A10140" s="64"/>
      <c r="B10140" s="64"/>
      <c r="C10140" s="64"/>
      <c r="D10140" s="64"/>
      <c r="E10140" s="64"/>
      <c r="F10140" s="64" t="s">
        <v>1938</v>
      </c>
      <c r="G10140" s="74">
        <v>7.04</v>
      </c>
      <c r="H10140" s="75" t="s">
        <v>1939</v>
      </c>
      <c r="I10140" s="34"/>
      <c r="J10140" s="64"/>
      <c r="K10140" s="74">
        <v>36.95</v>
      </c>
    </row>
    <row r="10141" ht="0.75" customHeight="1">
      <c r="A10141" s="76"/>
      <c r="B10141" s="76"/>
      <c r="C10141" s="76"/>
      <c r="D10141" s="76"/>
      <c r="E10141" s="76"/>
      <c r="F10141" s="76"/>
      <c r="G10141" s="76"/>
      <c r="H10141" s="76"/>
      <c r="I10141" s="76"/>
      <c r="J10141" s="76"/>
      <c r="K10141" s="76"/>
    </row>
    <row r="10142" ht="18.0" customHeight="1">
      <c r="A10142" s="39"/>
      <c r="B10142" s="43" t="s">
        <v>83</v>
      </c>
      <c r="C10142" s="39" t="s">
        <v>84</v>
      </c>
      <c r="D10142" s="39" t="s">
        <v>24</v>
      </c>
      <c r="E10142" s="40" t="s">
        <v>1911</v>
      </c>
      <c r="F10142" s="42"/>
      <c r="G10142" s="54" t="s">
        <v>85</v>
      </c>
      <c r="H10142" s="43" t="s">
        <v>25</v>
      </c>
      <c r="I10142" s="43" t="s">
        <v>1912</v>
      </c>
      <c r="J10142" s="43" t="s">
        <v>86</v>
      </c>
      <c r="K10142" s="43" t="s">
        <v>26</v>
      </c>
    </row>
    <row r="10143" ht="39.0" customHeight="1">
      <c r="A10143" s="56" t="s">
        <v>1913</v>
      </c>
      <c r="B10143" s="58" t="s">
        <v>3815</v>
      </c>
      <c r="C10143" s="56" t="s">
        <v>122</v>
      </c>
      <c r="D10143" s="56" t="s">
        <v>3816</v>
      </c>
      <c r="E10143" s="66" t="s">
        <v>1999</v>
      </c>
      <c r="F10143" s="42"/>
      <c r="G10143" s="57" t="s">
        <v>2025</v>
      </c>
      <c r="H10143" s="67">
        <v>1.0</v>
      </c>
      <c r="I10143" s="59"/>
      <c r="J10143" s="59">
        <v>63.58</v>
      </c>
      <c r="K10143" s="59">
        <v>63.58</v>
      </c>
    </row>
    <row r="10144" ht="25.5" customHeight="1">
      <c r="A10144" s="68" t="s">
        <v>1915</v>
      </c>
      <c r="B10144" s="69" t="s">
        <v>5667</v>
      </c>
      <c r="C10144" s="68" t="s">
        <v>122</v>
      </c>
      <c r="D10144" s="68" t="s">
        <v>5668</v>
      </c>
      <c r="E10144" s="70" t="s">
        <v>1918</v>
      </c>
      <c r="F10144" s="42"/>
      <c r="G10144" s="71" t="s">
        <v>1134</v>
      </c>
      <c r="H10144" s="72">
        <v>1.0</v>
      </c>
      <c r="I10144" s="72">
        <v>0.0</v>
      </c>
      <c r="J10144" s="73">
        <v>28.62</v>
      </c>
      <c r="K10144" s="73">
        <v>28.62</v>
      </c>
    </row>
    <row r="10145" ht="39.0" customHeight="1">
      <c r="A10145" s="68" t="s">
        <v>1915</v>
      </c>
      <c r="B10145" s="69" t="s">
        <v>5669</v>
      </c>
      <c r="C10145" s="68" t="s">
        <v>122</v>
      </c>
      <c r="D10145" s="68" t="s">
        <v>5670</v>
      </c>
      <c r="E10145" s="70" t="s">
        <v>3923</v>
      </c>
      <c r="F10145" s="42"/>
      <c r="G10145" s="71" t="s">
        <v>1134</v>
      </c>
      <c r="H10145" s="72">
        <v>1.0</v>
      </c>
      <c r="I10145" s="72">
        <v>0.0</v>
      </c>
      <c r="J10145" s="73">
        <v>5.76</v>
      </c>
      <c r="K10145" s="73">
        <v>5.76</v>
      </c>
    </row>
    <row r="10146" ht="39.0" customHeight="1">
      <c r="A10146" s="68" t="s">
        <v>1915</v>
      </c>
      <c r="B10146" s="69" t="s">
        <v>5671</v>
      </c>
      <c r="C10146" s="68" t="s">
        <v>122</v>
      </c>
      <c r="D10146" s="68" t="s">
        <v>5672</v>
      </c>
      <c r="E10146" s="70" t="s">
        <v>3923</v>
      </c>
      <c r="F10146" s="42"/>
      <c r="G10146" s="71" t="s">
        <v>1134</v>
      </c>
      <c r="H10146" s="72">
        <v>1.0</v>
      </c>
      <c r="I10146" s="72">
        <v>0.0</v>
      </c>
      <c r="J10146" s="73">
        <v>29.2</v>
      </c>
      <c r="K10146" s="73">
        <v>29.2</v>
      </c>
    </row>
    <row r="10147" ht="13.5" customHeight="1">
      <c r="A10147" s="64"/>
      <c r="B10147" s="64"/>
      <c r="C10147" s="64"/>
      <c r="D10147" s="64"/>
      <c r="E10147" s="64"/>
      <c r="F10147" s="64" t="s">
        <v>1935</v>
      </c>
      <c r="G10147" s="74">
        <v>11.36</v>
      </c>
      <c r="H10147" s="64" t="s">
        <v>1936</v>
      </c>
      <c r="I10147" s="74">
        <v>12.23</v>
      </c>
      <c r="J10147" s="64" t="s">
        <v>1937</v>
      </c>
      <c r="K10147" s="74">
        <v>23.59</v>
      </c>
    </row>
    <row r="10148" ht="13.5" customHeight="1">
      <c r="A10148" s="64"/>
      <c r="B10148" s="64"/>
      <c r="C10148" s="64"/>
      <c r="D10148" s="64"/>
      <c r="E10148" s="64"/>
      <c r="F10148" s="64" t="s">
        <v>1938</v>
      </c>
      <c r="G10148" s="74">
        <v>14.96</v>
      </c>
      <c r="H10148" s="75" t="s">
        <v>1939</v>
      </c>
      <c r="I10148" s="34"/>
      <c r="J10148" s="64"/>
      <c r="K10148" s="74">
        <v>78.54</v>
      </c>
    </row>
    <row r="10149" ht="0.75" customHeight="1">
      <c r="A10149" s="76"/>
      <c r="B10149" s="76"/>
      <c r="C10149" s="76"/>
      <c r="D10149" s="76"/>
      <c r="E10149" s="76"/>
      <c r="F10149" s="76"/>
      <c r="G10149" s="76"/>
      <c r="H10149" s="76"/>
      <c r="I10149" s="76"/>
      <c r="J10149" s="76"/>
      <c r="K10149" s="76"/>
    </row>
    <row r="10150" ht="18.0" customHeight="1">
      <c r="A10150" s="39"/>
      <c r="B10150" s="43" t="s">
        <v>83</v>
      </c>
      <c r="C10150" s="39" t="s">
        <v>84</v>
      </c>
      <c r="D10150" s="39" t="s">
        <v>24</v>
      </c>
      <c r="E10150" s="40" t="s">
        <v>1911</v>
      </c>
      <c r="F10150" s="42"/>
      <c r="G10150" s="54" t="s">
        <v>85</v>
      </c>
      <c r="H10150" s="43" t="s">
        <v>25</v>
      </c>
      <c r="I10150" s="43" t="s">
        <v>1912</v>
      </c>
      <c r="J10150" s="43" t="s">
        <v>86</v>
      </c>
      <c r="K10150" s="43" t="s">
        <v>26</v>
      </c>
    </row>
    <row r="10151" ht="39.0" customHeight="1">
      <c r="A10151" s="56" t="s">
        <v>1913</v>
      </c>
      <c r="B10151" s="58" t="s">
        <v>3817</v>
      </c>
      <c r="C10151" s="56" t="s">
        <v>122</v>
      </c>
      <c r="D10151" s="56" t="s">
        <v>3818</v>
      </c>
      <c r="E10151" s="66" t="s">
        <v>1999</v>
      </c>
      <c r="F10151" s="42"/>
      <c r="G10151" s="57" t="s">
        <v>2000</v>
      </c>
      <c r="H10151" s="67">
        <v>1.0</v>
      </c>
      <c r="I10151" s="59"/>
      <c r="J10151" s="59">
        <v>140.23</v>
      </c>
      <c r="K10151" s="59">
        <v>140.23</v>
      </c>
    </row>
    <row r="10152" ht="25.5" customHeight="1">
      <c r="A10152" s="68" t="s">
        <v>1915</v>
      </c>
      <c r="B10152" s="69" t="s">
        <v>5667</v>
      </c>
      <c r="C10152" s="68" t="s">
        <v>122</v>
      </c>
      <c r="D10152" s="68" t="s">
        <v>5668</v>
      </c>
      <c r="E10152" s="70" t="s">
        <v>1918</v>
      </c>
      <c r="F10152" s="42"/>
      <c r="G10152" s="71" t="s">
        <v>1134</v>
      </c>
      <c r="H10152" s="72">
        <v>1.0</v>
      </c>
      <c r="I10152" s="72">
        <v>0.0</v>
      </c>
      <c r="J10152" s="73">
        <v>28.62</v>
      </c>
      <c r="K10152" s="73">
        <v>28.62</v>
      </c>
    </row>
    <row r="10153" ht="39.0" customHeight="1">
      <c r="A10153" s="68" t="s">
        <v>1915</v>
      </c>
      <c r="B10153" s="69" t="s">
        <v>5669</v>
      </c>
      <c r="C10153" s="68" t="s">
        <v>122</v>
      </c>
      <c r="D10153" s="68" t="s">
        <v>5670</v>
      </c>
      <c r="E10153" s="70" t="s">
        <v>3923</v>
      </c>
      <c r="F10153" s="42"/>
      <c r="G10153" s="71" t="s">
        <v>1134</v>
      </c>
      <c r="H10153" s="72">
        <v>1.0</v>
      </c>
      <c r="I10153" s="72">
        <v>0.0</v>
      </c>
      <c r="J10153" s="73">
        <v>5.76</v>
      </c>
      <c r="K10153" s="73">
        <v>5.76</v>
      </c>
    </row>
    <row r="10154" ht="39.0" customHeight="1">
      <c r="A10154" s="68" t="s">
        <v>1915</v>
      </c>
      <c r="B10154" s="69" t="s">
        <v>5673</v>
      </c>
      <c r="C10154" s="68" t="s">
        <v>122</v>
      </c>
      <c r="D10154" s="68" t="s">
        <v>5674</v>
      </c>
      <c r="E10154" s="70" t="s">
        <v>3923</v>
      </c>
      <c r="F10154" s="42"/>
      <c r="G10154" s="71" t="s">
        <v>1134</v>
      </c>
      <c r="H10154" s="72">
        <v>1.0</v>
      </c>
      <c r="I10154" s="72">
        <v>0.0</v>
      </c>
      <c r="J10154" s="73">
        <v>36.5</v>
      </c>
      <c r="K10154" s="73">
        <v>36.5</v>
      </c>
    </row>
    <row r="10155" ht="39.0" customHeight="1">
      <c r="A10155" s="68" t="s">
        <v>1915</v>
      </c>
      <c r="B10155" s="69" t="s">
        <v>5671</v>
      </c>
      <c r="C10155" s="68" t="s">
        <v>122</v>
      </c>
      <c r="D10155" s="68" t="s">
        <v>5672</v>
      </c>
      <c r="E10155" s="70" t="s">
        <v>3923</v>
      </c>
      <c r="F10155" s="42"/>
      <c r="G10155" s="71" t="s">
        <v>1134</v>
      </c>
      <c r="H10155" s="72">
        <v>1.0</v>
      </c>
      <c r="I10155" s="72">
        <v>0.0</v>
      </c>
      <c r="J10155" s="73">
        <v>29.2</v>
      </c>
      <c r="K10155" s="73">
        <v>29.2</v>
      </c>
    </row>
    <row r="10156" ht="39.0" customHeight="1">
      <c r="A10156" s="68" t="s">
        <v>1915</v>
      </c>
      <c r="B10156" s="69" t="s">
        <v>5675</v>
      </c>
      <c r="C10156" s="68" t="s">
        <v>122</v>
      </c>
      <c r="D10156" s="68" t="s">
        <v>5676</v>
      </c>
      <c r="E10156" s="70" t="s">
        <v>3923</v>
      </c>
      <c r="F10156" s="42"/>
      <c r="G10156" s="71" t="s">
        <v>1134</v>
      </c>
      <c r="H10156" s="72">
        <v>1.0</v>
      </c>
      <c r="I10156" s="72">
        <v>0.0</v>
      </c>
      <c r="J10156" s="73">
        <v>40.15</v>
      </c>
      <c r="K10156" s="73">
        <v>40.15</v>
      </c>
    </row>
    <row r="10157" ht="13.5" customHeight="1">
      <c r="A10157" s="64"/>
      <c r="B10157" s="64"/>
      <c r="C10157" s="64"/>
      <c r="D10157" s="64"/>
      <c r="E10157" s="64"/>
      <c r="F10157" s="64" t="s">
        <v>1935</v>
      </c>
      <c r="G10157" s="74">
        <v>11.36</v>
      </c>
      <c r="H10157" s="64" t="s">
        <v>1936</v>
      </c>
      <c r="I10157" s="74">
        <v>12.23</v>
      </c>
      <c r="J10157" s="64" t="s">
        <v>1937</v>
      </c>
      <c r="K10157" s="74">
        <v>23.59</v>
      </c>
    </row>
    <row r="10158" ht="13.5" customHeight="1">
      <c r="A10158" s="64"/>
      <c r="B10158" s="64"/>
      <c r="C10158" s="64"/>
      <c r="D10158" s="64"/>
      <c r="E10158" s="64"/>
      <c r="F10158" s="64" t="s">
        <v>1938</v>
      </c>
      <c r="G10158" s="74">
        <v>33.01</v>
      </c>
      <c r="H10158" s="75" t="s">
        <v>1939</v>
      </c>
      <c r="I10158" s="34"/>
      <c r="J10158" s="64"/>
      <c r="K10158" s="74">
        <v>173.24</v>
      </c>
    </row>
    <row r="10159" ht="0.75" customHeight="1">
      <c r="A10159" s="76"/>
      <c r="B10159" s="76"/>
      <c r="C10159" s="76"/>
      <c r="D10159" s="76"/>
      <c r="E10159" s="76"/>
      <c r="F10159" s="76"/>
      <c r="G10159" s="76"/>
      <c r="H10159" s="76"/>
      <c r="I10159" s="76"/>
      <c r="J10159" s="76"/>
      <c r="K10159" s="76"/>
    </row>
    <row r="10160" ht="18.0" customHeight="1">
      <c r="A10160" s="39"/>
      <c r="B10160" s="43" t="s">
        <v>83</v>
      </c>
      <c r="C10160" s="39" t="s">
        <v>84</v>
      </c>
      <c r="D10160" s="39" t="s">
        <v>24</v>
      </c>
      <c r="E10160" s="40" t="s">
        <v>1911</v>
      </c>
      <c r="F10160" s="42"/>
      <c r="G10160" s="54" t="s">
        <v>85</v>
      </c>
      <c r="H10160" s="43" t="s">
        <v>25</v>
      </c>
      <c r="I10160" s="43" t="s">
        <v>1912</v>
      </c>
      <c r="J10160" s="43" t="s">
        <v>86</v>
      </c>
      <c r="K10160" s="43" t="s">
        <v>26</v>
      </c>
    </row>
    <row r="10161" ht="39.0" customHeight="1">
      <c r="A10161" s="56" t="s">
        <v>1913</v>
      </c>
      <c r="B10161" s="58" t="s">
        <v>5671</v>
      </c>
      <c r="C10161" s="56" t="s">
        <v>122</v>
      </c>
      <c r="D10161" s="56" t="s">
        <v>5672</v>
      </c>
      <c r="E10161" s="66" t="s">
        <v>3923</v>
      </c>
      <c r="F10161" s="42"/>
      <c r="G10161" s="57" t="s">
        <v>1134</v>
      </c>
      <c r="H10161" s="67">
        <v>1.0</v>
      </c>
      <c r="I10161" s="59"/>
      <c r="J10161" s="59">
        <v>29.2</v>
      </c>
      <c r="K10161" s="59">
        <v>29.2</v>
      </c>
    </row>
    <row r="10162" ht="39.0" customHeight="1">
      <c r="A10162" s="77" t="s">
        <v>1940</v>
      </c>
      <c r="B10162" s="78" t="s">
        <v>5677</v>
      </c>
      <c r="C10162" s="77" t="s">
        <v>122</v>
      </c>
      <c r="D10162" s="77" t="s">
        <v>5678</v>
      </c>
      <c r="E10162" s="79" t="s">
        <v>3926</v>
      </c>
      <c r="F10162" s="42"/>
      <c r="G10162" s="80" t="s">
        <v>98</v>
      </c>
      <c r="H10162" s="81">
        <v>8.0E-5</v>
      </c>
      <c r="I10162" s="81">
        <v>0.0</v>
      </c>
      <c r="J10162" s="82">
        <v>365000.0</v>
      </c>
      <c r="K10162" s="82">
        <v>29.2</v>
      </c>
    </row>
    <row r="10163" ht="13.5" customHeight="1">
      <c r="A10163" s="64"/>
      <c r="B10163" s="64"/>
      <c r="C10163" s="64"/>
      <c r="D10163" s="64"/>
      <c r="E10163" s="64"/>
      <c r="F10163" s="64" t="s">
        <v>1935</v>
      </c>
      <c r="G10163" s="74">
        <v>0.0</v>
      </c>
      <c r="H10163" s="64" t="s">
        <v>1936</v>
      </c>
      <c r="I10163" s="74">
        <v>0.0</v>
      </c>
      <c r="J10163" s="64" t="s">
        <v>1937</v>
      </c>
      <c r="K10163" s="74">
        <v>0.0</v>
      </c>
    </row>
    <row r="10164" ht="13.5" customHeight="1">
      <c r="A10164" s="64"/>
      <c r="B10164" s="64"/>
      <c r="C10164" s="64"/>
      <c r="D10164" s="64"/>
      <c r="E10164" s="64"/>
      <c r="F10164" s="64" t="s">
        <v>1938</v>
      </c>
      <c r="G10164" s="74">
        <v>6.87</v>
      </c>
      <c r="H10164" s="75" t="s">
        <v>1939</v>
      </c>
      <c r="I10164" s="34"/>
      <c r="J10164" s="64"/>
      <c r="K10164" s="74">
        <v>36.07</v>
      </c>
    </row>
    <row r="10165" ht="0.75" customHeight="1">
      <c r="A10165" s="76"/>
      <c r="B10165" s="76"/>
      <c r="C10165" s="76"/>
      <c r="D10165" s="76"/>
      <c r="E10165" s="76"/>
      <c r="F10165" s="76"/>
      <c r="G10165" s="76"/>
      <c r="H10165" s="76"/>
      <c r="I10165" s="76"/>
      <c r="J10165" s="76"/>
      <c r="K10165" s="76"/>
    </row>
    <row r="10166" ht="18.0" customHeight="1">
      <c r="A10166" s="39"/>
      <c r="B10166" s="43" t="s">
        <v>83</v>
      </c>
      <c r="C10166" s="39" t="s">
        <v>84</v>
      </c>
      <c r="D10166" s="39" t="s">
        <v>24</v>
      </c>
      <c r="E10166" s="40" t="s">
        <v>1911</v>
      </c>
      <c r="F10166" s="42"/>
      <c r="G10166" s="54" t="s">
        <v>85</v>
      </c>
      <c r="H10166" s="43" t="s">
        <v>25</v>
      </c>
      <c r="I10166" s="43" t="s">
        <v>1912</v>
      </c>
      <c r="J10166" s="43" t="s">
        <v>86</v>
      </c>
      <c r="K10166" s="43" t="s">
        <v>26</v>
      </c>
    </row>
    <row r="10167" ht="39.0" customHeight="1">
      <c r="A10167" s="56" t="s">
        <v>1913</v>
      </c>
      <c r="B10167" s="58" t="s">
        <v>5669</v>
      </c>
      <c r="C10167" s="56" t="s">
        <v>122</v>
      </c>
      <c r="D10167" s="56" t="s">
        <v>5670</v>
      </c>
      <c r="E10167" s="66" t="s">
        <v>3923</v>
      </c>
      <c r="F10167" s="42"/>
      <c r="G10167" s="57" t="s">
        <v>1134</v>
      </c>
      <c r="H10167" s="67">
        <v>1.0</v>
      </c>
      <c r="I10167" s="59"/>
      <c r="J10167" s="59">
        <v>5.76</v>
      </c>
      <c r="K10167" s="59">
        <v>5.76</v>
      </c>
    </row>
    <row r="10168" ht="39.0" customHeight="1">
      <c r="A10168" s="77" t="s">
        <v>1940</v>
      </c>
      <c r="B10168" s="78" t="s">
        <v>5677</v>
      </c>
      <c r="C10168" s="77" t="s">
        <v>122</v>
      </c>
      <c r="D10168" s="77" t="s">
        <v>5678</v>
      </c>
      <c r="E10168" s="79" t="s">
        <v>3926</v>
      </c>
      <c r="F10168" s="42"/>
      <c r="G10168" s="80" t="s">
        <v>98</v>
      </c>
      <c r="H10168" s="81">
        <v>1.58E-5</v>
      </c>
      <c r="I10168" s="81">
        <v>0.0</v>
      </c>
      <c r="J10168" s="82">
        <v>365000.0</v>
      </c>
      <c r="K10168" s="82">
        <v>5.76</v>
      </c>
    </row>
    <row r="10169" ht="13.5" customHeight="1">
      <c r="A10169" s="64"/>
      <c r="B10169" s="64"/>
      <c r="C10169" s="64"/>
      <c r="D10169" s="64"/>
      <c r="E10169" s="64"/>
      <c r="F10169" s="64" t="s">
        <v>1935</v>
      </c>
      <c r="G10169" s="74">
        <v>0.0</v>
      </c>
      <c r="H10169" s="64" t="s">
        <v>1936</v>
      </c>
      <c r="I10169" s="74">
        <v>0.0</v>
      </c>
      <c r="J10169" s="64" t="s">
        <v>1937</v>
      </c>
      <c r="K10169" s="74">
        <v>0.0</v>
      </c>
    </row>
    <row r="10170" ht="13.5" customHeight="1">
      <c r="A10170" s="64"/>
      <c r="B10170" s="64"/>
      <c r="C10170" s="64"/>
      <c r="D10170" s="64"/>
      <c r="E10170" s="64"/>
      <c r="F10170" s="64" t="s">
        <v>1938</v>
      </c>
      <c r="G10170" s="74">
        <v>1.35</v>
      </c>
      <c r="H10170" s="75" t="s">
        <v>1939</v>
      </c>
      <c r="I10170" s="34"/>
      <c r="J10170" s="64"/>
      <c r="K10170" s="74">
        <v>7.11</v>
      </c>
    </row>
    <row r="10171" ht="0.75" customHeight="1">
      <c r="A10171" s="76"/>
      <c r="B10171" s="76"/>
      <c r="C10171" s="76"/>
      <c r="D10171" s="76"/>
      <c r="E10171" s="76"/>
      <c r="F10171" s="76"/>
      <c r="G10171" s="76"/>
      <c r="H10171" s="76"/>
      <c r="I10171" s="76"/>
      <c r="J10171" s="76"/>
      <c r="K10171" s="76"/>
    </row>
    <row r="10172" ht="18.0" customHeight="1">
      <c r="A10172" s="39"/>
      <c r="B10172" s="43" t="s">
        <v>83</v>
      </c>
      <c r="C10172" s="39" t="s">
        <v>84</v>
      </c>
      <c r="D10172" s="39" t="s">
        <v>24</v>
      </c>
      <c r="E10172" s="40" t="s">
        <v>1911</v>
      </c>
      <c r="F10172" s="42"/>
      <c r="G10172" s="54" t="s">
        <v>85</v>
      </c>
      <c r="H10172" s="43" t="s">
        <v>25</v>
      </c>
      <c r="I10172" s="43" t="s">
        <v>1912</v>
      </c>
      <c r="J10172" s="43" t="s">
        <v>86</v>
      </c>
      <c r="K10172" s="43" t="s">
        <v>26</v>
      </c>
    </row>
    <row r="10173" ht="39.0" customHeight="1">
      <c r="A10173" s="56" t="s">
        <v>1913</v>
      </c>
      <c r="B10173" s="58" t="s">
        <v>5673</v>
      </c>
      <c r="C10173" s="56" t="s">
        <v>122</v>
      </c>
      <c r="D10173" s="56" t="s">
        <v>5674</v>
      </c>
      <c r="E10173" s="66" t="s">
        <v>3923</v>
      </c>
      <c r="F10173" s="42"/>
      <c r="G10173" s="57" t="s">
        <v>1134</v>
      </c>
      <c r="H10173" s="67">
        <v>1.0</v>
      </c>
      <c r="I10173" s="59"/>
      <c r="J10173" s="59">
        <v>36.5</v>
      </c>
      <c r="K10173" s="59">
        <v>36.5</v>
      </c>
    </row>
    <row r="10174" ht="39.0" customHeight="1">
      <c r="A10174" s="77" t="s">
        <v>1940</v>
      </c>
      <c r="B10174" s="78" t="s">
        <v>5677</v>
      </c>
      <c r="C10174" s="77" t="s">
        <v>122</v>
      </c>
      <c r="D10174" s="77" t="s">
        <v>5678</v>
      </c>
      <c r="E10174" s="79" t="s">
        <v>3926</v>
      </c>
      <c r="F10174" s="42"/>
      <c r="G10174" s="80" t="s">
        <v>98</v>
      </c>
      <c r="H10174" s="81">
        <v>1.0E-4</v>
      </c>
      <c r="I10174" s="81">
        <v>0.0</v>
      </c>
      <c r="J10174" s="82">
        <v>365000.0</v>
      </c>
      <c r="K10174" s="82">
        <v>36.5</v>
      </c>
    </row>
    <row r="10175" ht="13.5" customHeight="1">
      <c r="A10175" s="64"/>
      <c r="B10175" s="64"/>
      <c r="C10175" s="64"/>
      <c r="D10175" s="64"/>
      <c r="E10175" s="64"/>
      <c r="F10175" s="64" t="s">
        <v>1935</v>
      </c>
      <c r="G10175" s="74">
        <v>0.0</v>
      </c>
      <c r="H10175" s="64" t="s">
        <v>1936</v>
      </c>
      <c r="I10175" s="74">
        <v>0.0</v>
      </c>
      <c r="J10175" s="64" t="s">
        <v>1937</v>
      </c>
      <c r="K10175" s="74">
        <v>0.0</v>
      </c>
    </row>
    <row r="10176" ht="13.5" customHeight="1">
      <c r="A10176" s="64"/>
      <c r="B10176" s="64"/>
      <c r="C10176" s="64"/>
      <c r="D10176" s="64"/>
      <c r="E10176" s="64"/>
      <c r="F10176" s="64" t="s">
        <v>1938</v>
      </c>
      <c r="G10176" s="74">
        <v>8.59</v>
      </c>
      <c r="H10176" s="75" t="s">
        <v>1939</v>
      </c>
      <c r="I10176" s="34"/>
      <c r="J10176" s="64"/>
      <c r="K10176" s="74">
        <v>45.09</v>
      </c>
    </row>
    <row r="10177" ht="0.75" customHeight="1">
      <c r="A10177" s="76"/>
      <c r="B10177" s="76"/>
      <c r="C10177" s="76"/>
      <c r="D10177" s="76"/>
      <c r="E10177" s="76"/>
      <c r="F10177" s="76"/>
      <c r="G10177" s="76"/>
      <c r="H10177" s="76"/>
      <c r="I10177" s="76"/>
      <c r="J10177" s="76"/>
      <c r="K10177" s="76"/>
    </row>
    <row r="10178" ht="18.0" customHeight="1">
      <c r="A10178" s="39"/>
      <c r="B10178" s="43" t="s">
        <v>83</v>
      </c>
      <c r="C10178" s="39" t="s">
        <v>84</v>
      </c>
      <c r="D10178" s="39" t="s">
        <v>24</v>
      </c>
      <c r="E10178" s="40" t="s">
        <v>1911</v>
      </c>
      <c r="F10178" s="42"/>
      <c r="G10178" s="54" t="s">
        <v>85</v>
      </c>
      <c r="H10178" s="43" t="s">
        <v>25</v>
      </c>
      <c r="I10178" s="43" t="s">
        <v>1912</v>
      </c>
      <c r="J10178" s="43" t="s">
        <v>86</v>
      </c>
      <c r="K10178" s="43" t="s">
        <v>26</v>
      </c>
    </row>
    <row r="10179" ht="39.0" customHeight="1">
      <c r="A10179" s="56" t="s">
        <v>1913</v>
      </c>
      <c r="B10179" s="58" t="s">
        <v>5675</v>
      </c>
      <c r="C10179" s="56" t="s">
        <v>122</v>
      </c>
      <c r="D10179" s="56" t="s">
        <v>5676</v>
      </c>
      <c r="E10179" s="66" t="s">
        <v>3923</v>
      </c>
      <c r="F10179" s="42"/>
      <c r="G10179" s="57" t="s">
        <v>1134</v>
      </c>
      <c r="H10179" s="67">
        <v>1.0</v>
      </c>
      <c r="I10179" s="59"/>
      <c r="J10179" s="59">
        <v>40.15</v>
      </c>
      <c r="K10179" s="59">
        <v>40.15</v>
      </c>
    </row>
    <row r="10180" ht="25.5" customHeight="1">
      <c r="A10180" s="77" t="s">
        <v>1940</v>
      </c>
      <c r="B10180" s="78" t="s">
        <v>5073</v>
      </c>
      <c r="C10180" s="77" t="s">
        <v>122</v>
      </c>
      <c r="D10180" s="77" t="s">
        <v>5074</v>
      </c>
      <c r="E10180" s="79" t="s">
        <v>1943</v>
      </c>
      <c r="F10180" s="42"/>
      <c r="G10180" s="80" t="s">
        <v>1957</v>
      </c>
      <c r="H10180" s="81">
        <v>6.66</v>
      </c>
      <c r="I10180" s="81">
        <v>0.0</v>
      </c>
      <c r="J10180" s="82">
        <v>6.03</v>
      </c>
      <c r="K10180" s="82">
        <v>40.15</v>
      </c>
    </row>
    <row r="10181" ht="13.5" customHeight="1">
      <c r="A10181" s="64"/>
      <c r="B10181" s="64"/>
      <c r="C10181" s="64"/>
      <c r="D10181" s="64"/>
      <c r="E10181" s="64"/>
      <c r="F10181" s="64" t="s">
        <v>1935</v>
      </c>
      <c r="G10181" s="74">
        <v>0.0</v>
      </c>
      <c r="H10181" s="64" t="s">
        <v>1936</v>
      </c>
      <c r="I10181" s="74">
        <v>0.0</v>
      </c>
      <c r="J10181" s="64" t="s">
        <v>1937</v>
      </c>
      <c r="K10181" s="74">
        <v>0.0</v>
      </c>
    </row>
    <row r="10182" ht="13.5" customHeight="1">
      <c r="A10182" s="64"/>
      <c r="B10182" s="64"/>
      <c r="C10182" s="64"/>
      <c r="D10182" s="64"/>
      <c r="E10182" s="64"/>
      <c r="F10182" s="64" t="s">
        <v>1938</v>
      </c>
      <c r="G10182" s="74">
        <v>9.45</v>
      </c>
      <c r="H10182" s="75" t="s">
        <v>1939</v>
      </c>
      <c r="I10182" s="34"/>
      <c r="J10182" s="64"/>
      <c r="K10182" s="74">
        <v>49.6</v>
      </c>
    </row>
    <row r="10183" ht="0.75" customHeight="1">
      <c r="A10183" s="76"/>
      <c r="B10183" s="76"/>
      <c r="C10183" s="76"/>
      <c r="D10183" s="76"/>
      <c r="E10183" s="76"/>
      <c r="F10183" s="76"/>
      <c r="G10183" s="76"/>
      <c r="H10183" s="76"/>
      <c r="I10183" s="76"/>
      <c r="J10183" s="76"/>
      <c r="K10183" s="76"/>
    </row>
    <row r="10184" ht="18.0" customHeight="1">
      <c r="A10184" s="39"/>
      <c r="B10184" s="43" t="s">
        <v>83</v>
      </c>
      <c r="C10184" s="39" t="s">
        <v>84</v>
      </c>
      <c r="D10184" s="39" t="s">
        <v>24</v>
      </c>
      <c r="E10184" s="40" t="s">
        <v>1911</v>
      </c>
      <c r="F10184" s="42"/>
      <c r="G10184" s="54" t="s">
        <v>85</v>
      </c>
      <c r="H10184" s="43" t="s">
        <v>25</v>
      </c>
      <c r="I10184" s="43" t="s">
        <v>1912</v>
      </c>
      <c r="J10184" s="43" t="s">
        <v>86</v>
      </c>
      <c r="K10184" s="43" t="s">
        <v>26</v>
      </c>
    </row>
    <row r="10185" ht="24.0" customHeight="1">
      <c r="A10185" s="56" t="s">
        <v>1913</v>
      </c>
      <c r="B10185" s="58" t="s">
        <v>3603</v>
      </c>
      <c r="C10185" s="56" t="s">
        <v>201</v>
      </c>
      <c r="D10185" s="56" t="s">
        <v>3604</v>
      </c>
      <c r="E10185" s="66">
        <v>0.0</v>
      </c>
      <c r="F10185" s="42"/>
      <c r="G10185" s="57" t="s">
        <v>2070</v>
      </c>
      <c r="H10185" s="67">
        <v>1.0</v>
      </c>
      <c r="I10185" s="59"/>
      <c r="J10185" s="59">
        <v>30.71</v>
      </c>
      <c r="K10185" s="59">
        <v>30.71</v>
      </c>
    </row>
    <row r="10186" ht="25.5" customHeight="1">
      <c r="A10186" s="68" t="s">
        <v>1915</v>
      </c>
      <c r="B10186" s="69" t="s">
        <v>5277</v>
      </c>
      <c r="C10186" s="68" t="s">
        <v>201</v>
      </c>
      <c r="D10186" s="68" t="s">
        <v>5278</v>
      </c>
      <c r="E10186" s="70">
        <v>0.0</v>
      </c>
      <c r="F10186" s="42"/>
      <c r="G10186" s="71" t="s">
        <v>2070</v>
      </c>
      <c r="H10186" s="72">
        <v>1.0</v>
      </c>
      <c r="I10186" s="72">
        <v>0.0</v>
      </c>
      <c r="J10186" s="73">
        <v>0.26</v>
      </c>
      <c r="K10186" s="73">
        <v>0.26</v>
      </c>
    </row>
    <row r="10187" ht="25.5" customHeight="1">
      <c r="A10187" s="77" t="s">
        <v>1940</v>
      </c>
      <c r="B10187" s="78" t="s">
        <v>4969</v>
      </c>
      <c r="C10187" s="77" t="s">
        <v>201</v>
      </c>
      <c r="D10187" s="77" t="s">
        <v>4970</v>
      </c>
      <c r="E10187" s="79" t="s">
        <v>1943</v>
      </c>
      <c r="F10187" s="42"/>
      <c r="G10187" s="80" t="s">
        <v>2070</v>
      </c>
      <c r="H10187" s="81">
        <v>1.0</v>
      </c>
      <c r="I10187" s="81">
        <v>0.0</v>
      </c>
      <c r="J10187" s="82">
        <v>0.08</v>
      </c>
      <c r="K10187" s="82">
        <v>0.08</v>
      </c>
    </row>
    <row r="10188" ht="25.5" customHeight="1">
      <c r="A10188" s="77" t="s">
        <v>1940</v>
      </c>
      <c r="B10188" s="78" t="s">
        <v>4967</v>
      </c>
      <c r="C10188" s="77" t="s">
        <v>201</v>
      </c>
      <c r="D10188" s="77" t="s">
        <v>4968</v>
      </c>
      <c r="E10188" s="79" t="s">
        <v>1943</v>
      </c>
      <c r="F10188" s="42"/>
      <c r="G10188" s="80" t="s">
        <v>2070</v>
      </c>
      <c r="H10188" s="81">
        <v>1.0</v>
      </c>
      <c r="I10188" s="81">
        <v>0.0</v>
      </c>
      <c r="J10188" s="82">
        <v>1.43</v>
      </c>
      <c r="K10188" s="82">
        <v>1.43</v>
      </c>
    </row>
    <row r="10189" ht="25.5" customHeight="1">
      <c r="A10189" s="77" t="s">
        <v>1940</v>
      </c>
      <c r="B10189" s="78" t="s">
        <v>4971</v>
      </c>
      <c r="C10189" s="77" t="s">
        <v>201</v>
      </c>
      <c r="D10189" s="77" t="s">
        <v>4972</v>
      </c>
      <c r="E10189" s="79" t="s">
        <v>1943</v>
      </c>
      <c r="F10189" s="42"/>
      <c r="G10189" s="80" t="s">
        <v>2070</v>
      </c>
      <c r="H10189" s="81">
        <v>1.0</v>
      </c>
      <c r="I10189" s="81">
        <v>0.0</v>
      </c>
      <c r="J10189" s="82">
        <v>5.24</v>
      </c>
      <c r="K10189" s="82">
        <v>5.24</v>
      </c>
    </row>
    <row r="10190" ht="25.5" customHeight="1">
      <c r="A10190" s="77" t="s">
        <v>1940</v>
      </c>
      <c r="B10190" s="78" t="s">
        <v>4973</v>
      </c>
      <c r="C10190" s="77" t="s">
        <v>201</v>
      </c>
      <c r="D10190" s="77" t="s">
        <v>4974</v>
      </c>
      <c r="E10190" s="79" t="s">
        <v>1943</v>
      </c>
      <c r="F10190" s="42"/>
      <c r="G10190" s="80" t="s">
        <v>2070</v>
      </c>
      <c r="H10190" s="81">
        <v>1.0</v>
      </c>
      <c r="I10190" s="81">
        <v>0.0</v>
      </c>
      <c r="J10190" s="82">
        <v>1.0</v>
      </c>
      <c r="K10190" s="82">
        <v>1.0</v>
      </c>
    </row>
    <row r="10191" ht="25.5" customHeight="1">
      <c r="A10191" s="77" t="s">
        <v>1940</v>
      </c>
      <c r="B10191" s="78" t="s">
        <v>5679</v>
      </c>
      <c r="C10191" s="77" t="s">
        <v>201</v>
      </c>
      <c r="D10191" s="77" t="s">
        <v>5680</v>
      </c>
      <c r="E10191" s="79" t="s">
        <v>1943</v>
      </c>
      <c r="F10191" s="42"/>
      <c r="G10191" s="80" t="s">
        <v>2070</v>
      </c>
      <c r="H10191" s="81">
        <v>1.0</v>
      </c>
      <c r="I10191" s="81">
        <v>0.0</v>
      </c>
      <c r="J10191" s="82">
        <v>0.89</v>
      </c>
      <c r="K10191" s="82">
        <v>0.89</v>
      </c>
    </row>
    <row r="10192" ht="24.0" customHeight="1">
      <c r="A10192" s="77" t="s">
        <v>1940</v>
      </c>
      <c r="B10192" s="78" t="s">
        <v>5279</v>
      </c>
      <c r="C10192" s="77" t="s">
        <v>201</v>
      </c>
      <c r="D10192" s="77" t="s">
        <v>5280</v>
      </c>
      <c r="E10192" s="79" t="s">
        <v>1948</v>
      </c>
      <c r="F10192" s="42"/>
      <c r="G10192" s="80" t="s">
        <v>2070</v>
      </c>
      <c r="H10192" s="81">
        <v>1.0</v>
      </c>
      <c r="I10192" s="81">
        <v>0.0</v>
      </c>
      <c r="J10192" s="82">
        <v>21.8</v>
      </c>
      <c r="K10192" s="82">
        <v>21.8</v>
      </c>
    </row>
    <row r="10193" ht="25.5" customHeight="1">
      <c r="A10193" s="77" t="s">
        <v>1940</v>
      </c>
      <c r="B10193" s="78" t="s">
        <v>5681</v>
      </c>
      <c r="C10193" s="77" t="s">
        <v>201</v>
      </c>
      <c r="D10193" s="77" t="s">
        <v>5682</v>
      </c>
      <c r="E10193" s="79" t="s">
        <v>1943</v>
      </c>
      <c r="F10193" s="42"/>
      <c r="G10193" s="80" t="s">
        <v>2070</v>
      </c>
      <c r="H10193" s="81">
        <v>1.0</v>
      </c>
      <c r="I10193" s="81">
        <v>0.0</v>
      </c>
      <c r="J10193" s="82">
        <v>0.01</v>
      </c>
      <c r="K10193" s="82">
        <v>0.01</v>
      </c>
    </row>
    <row r="10194" ht="13.5" customHeight="1">
      <c r="A10194" s="64"/>
      <c r="B10194" s="64"/>
      <c r="C10194" s="64"/>
      <c r="D10194" s="64"/>
      <c r="E10194" s="64"/>
      <c r="F10194" s="64" t="s">
        <v>1935</v>
      </c>
      <c r="G10194" s="74">
        <v>10.63</v>
      </c>
      <c r="H10194" s="64" t="s">
        <v>1936</v>
      </c>
      <c r="I10194" s="74">
        <v>11.43</v>
      </c>
      <c r="J10194" s="64" t="s">
        <v>1937</v>
      </c>
      <c r="K10194" s="74">
        <v>22.06</v>
      </c>
    </row>
    <row r="10195" ht="13.5" customHeight="1">
      <c r="A10195" s="64"/>
      <c r="B10195" s="64"/>
      <c r="C10195" s="64"/>
      <c r="D10195" s="64"/>
      <c r="E10195" s="64"/>
      <c r="F10195" s="64" t="s">
        <v>1938</v>
      </c>
      <c r="G10195" s="74">
        <v>7.22</v>
      </c>
      <c r="H10195" s="75" t="s">
        <v>1939</v>
      </c>
      <c r="I10195" s="34"/>
      <c r="J10195" s="64"/>
      <c r="K10195" s="74">
        <v>37.93</v>
      </c>
    </row>
    <row r="10196" ht="0.75" customHeight="1">
      <c r="A10196" s="76"/>
      <c r="B10196" s="76"/>
      <c r="C10196" s="76"/>
      <c r="D10196" s="76"/>
      <c r="E10196" s="76"/>
      <c r="F10196" s="76"/>
      <c r="G10196" s="76"/>
      <c r="H10196" s="76"/>
      <c r="I10196" s="76"/>
      <c r="J10196" s="76"/>
      <c r="K10196" s="76"/>
    </row>
    <row r="10197" ht="18.0" customHeight="1">
      <c r="A10197" s="39"/>
      <c r="B10197" s="43" t="s">
        <v>83</v>
      </c>
      <c r="C10197" s="39" t="s">
        <v>84</v>
      </c>
      <c r="D10197" s="39" t="s">
        <v>24</v>
      </c>
      <c r="E10197" s="40" t="s">
        <v>1911</v>
      </c>
      <c r="F10197" s="42"/>
      <c r="G10197" s="54" t="s">
        <v>85</v>
      </c>
      <c r="H10197" s="43" t="s">
        <v>25</v>
      </c>
      <c r="I10197" s="43" t="s">
        <v>86</v>
      </c>
      <c r="J10197" s="43" t="s">
        <v>26</v>
      </c>
      <c r="K10197" s="4"/>
    </row>
    <row r="10198" ht="24.0" customHeight="1">
      <c r="A10198" s="56" t="s">
        <v>1913</v>
      </c>
      <c r="B10198" s="58" t="s">
        <v>5683</v>
      </c>
      <c r="C10198" s="56" t="s">
        <v>104</v>
      </c>
      <c r="D10198" s="56" t="s">
        <v>3604</v>
      </c>
      <c r="E10198" s="66" t="s">
        <v>2157</v>
      </c>
      <c r="F10198" s="42"/>
      <c r="G10198" s="57" t="s">
        <v>1978</v>
      </c>
      <c r="H10198" s="67">
        <v>1.0</v>
      </c>
      <c r="I10198" s="59">
        <v>26.38</v>
      </c>
      <c r="J10198" s="59">
        <v>26.38</v>
      </c>
      <c r="K10198" s="4"/>
    </row>
    <row r="10199" ht="19.5" customHeight="1">
      <c r="A10199" s="39" t="s">
        <v>2462</v>
      </c>
      <c r="B10199" s="43" t="s">
        <v>83</v>
      </c>
      <c r="C10199" s="39" t="s">
        <v>84</v>
      </c>
      <c r="D10199" s="39" t="s">
        <v>1948</v>
      </c>
      <c r="E10199" s="43" t="s">
        <v>1596</v>
      </c>
      <c r="F10199" s="92" t="s">
        <v>1975</v>
      </c>
      <c r="G10199" s="41"/>
      <c r="H10199" s="41"/>
      <c r="I10199" s="42"/>
      <c r="J10199" s="43" t="s">
        <v>2456</v>
      </c>
      <c r="K10199" s="4"/>
    </row>
    <row r="10200" ht="25.5" customHeight="1">
      <c r="A10200" s="77" t="s">
        <v>1940</v>
      </c>
      <c r="B10200" s="78" t="s">
        <v>5270</v>
      </c>
      <c r="C10200" s="77" t="s">
        <v>104</v>
      </c>
      <c r="D10200" s="77" t="s">
        <v>5271</v>
      </c>
      <c r="E10200" s="81">
        <v>1.0</v>
      </c>
      <c r="F10200" s="77"/>
      <c r="G10200" s="77"/>
      <c r="H10200" s="77"/>
      <c r="I10200" s="86" t="s">
        <v>5272</v>
      </c>
      <c r="J10200" s="86" t="s">
        <v>5272</v>
      </c>
      <c r="K10200" s="4"/>
    </row>
    <row r="10201" ht="19.5" customHeight="1">
      <c r="A10201" s="51"/>
      <c r="B10201" s="38"/>
      <c r="C10201" s="38"/>
      <c r="D10201" s="38"/>
      <c r="E10201" s="34"/>
      <c r="F10201" s="51" t="s">
        <v>2469</v>
      </c>
      <c r="G10201" s="38"/>
      <c r="H10201" s="38"/>
      <c r="I10201" s="34"/>
      <c r="J10201" s="93">
        <v>0.0</v>
      </c>
      <c r="K10201" s="4"/>
    </row>
    <row r="10202" ht="19.5" customHeight="1">
      <c r="A10202" s="51"/>
      <c r="B10202" s="38"/>
      <c r="C10202" s="38"/>
      <c r="D10202" s="38"/>
      <c r="E10202" s="34"/>
      <c r="F10202" s="51" t="s">
        <v>2470</v>
      </c>
      <c r="G10202" s="38"/>
      <c r="H10202" s="38"/>
      <c r="I10202" s="34"/>
      <c r="J10202" s="49">
        <v>20.7468</v>
      </c>
      <c r="K10202" s="4"/>
    </row>
    <row r="10203" ht="19.5" customHeight="1">
      <c r="A10203" s="51"/>
      <c r="B10203" s="38"/>
      <c r="C10203" s="38"/>
      <c r="D10203" s="38"/>
      <c r="E10203" s="34"/>
      <c r="F10203" s="51" t="s">
        <v>1968</v>
      </c>
      <c r="G10203" s="38"/>
      <c r="H10203" s="38"/>
      <c r="I10203" s="34"/>
      <c r="J10203" s="49">
        <v>20.7468</v>
      </c>
      <c r="K10203" s="4"/>
    </row>
    <row r="10204" ht="19.5" customHeight="1">
      <c r="A10204" s="51"/>
      <c r="B10204" s="38"/>
      <c r="C10204" s="38"/>
      <c r="D10204" s="38"/>
      <c r="E10204" s="34"/>
      <c r="F10204" s="51" t="s">
        <v>1969</v>
      </c>
      <c r="G10204" s="38"/>
      <c r="H10204" s="38"/>
      <c r="I10204" s="34"/>
      <c r="J10204" s="49">
        <v>1.0</v>
      </c>
      <c r="K10204" s="4"/>
    </row>
    <row r="10205" ht="19.5" customHeight="1">
      <c r="A10205" s="51"/>
      <c r="B10205" s="38"/>
      <c r="C10205" s="38"/>
      <c r="D10205" s="38"/>
      <c r="E10205" s="34"/>
      <c r="F10205" s="51" t="s">
        <v>1970</v>
      </c>
      <c r="G10205" s="38"/>
      <c r="H10205" s="38"/>
      <c r="I10205" s="34"/>
      <c r="J10205" s="49">
        <v>20.7468</v>
      </c>
      <c r="K10205" s="4"/>
    </row>
    <row r="10206" ht="19.5" customHeight="1">
      <c r="A10206" s="39" t="s">
        <v>2158</v>
      </c>
      <c r="B10206" s="43" t="s">
        <v>83</v>
      </c>
      <c r="C10206" s="39" t="s">
        <v>84</v>
      </c>
      <c r="D10206" s="39" t="s">
        <v>2159</v>
      </c>
      <c r="E10206" s="43" t="s">
        <v>1596</v>
      </c>
      <c r="F10206" s="43" t="s">
        <v>1973</v>
      </c>
      <c r="G10206" s="43" t="s">
        <v>1974</v>
      </c>
      <c r="H10206" s="43"/>
      <c r="I10206" s="43"/>
      <c r="J10206" s="43" t="s">
        <v>1975</v>
      </c>
      <c r="K10206" s="4"/>
    </row>
    <row r="10207" ht="24.0" customHeight="1">
      <c r="A10207" s="77" t="s">
        <v>1940</v>
      </c>
      <c r="B10207" s="78" t="s">
        <v>4744</v>
      </c>
      <c r="C10207" s="77" t="s">
        <v>104</v>
      </c>
      <c r="D10207" s="77" t="s">
        <v>4745</v>
      </c>
      <c r="E10207" s="81">
        <v>1.0</v>
      </c>
      <c r="F10207" s="80" t="s">
        <v>1978</v>
      </c>
      <c r="G10207" s="85" t="s">
        <v>2498</v>
      </c>
      <c r="H10207" s="41"/>
      <c r="I10207" s="42"/>
      <c r="J10207" s="86" t="s">
        <v>2498</v>
      </c>
      <c r="K10207" s="4"/>
    </row>
    <row r="10208" ht="25.5" customHeight="1">
      <c r="A10208" s="77" t="s">
        <v>1940</v>
      </c>
      <c r="B10208" s="78" t="s">
        <v>4746</v>
      </c>
      <c r="C10208" s="77" t="s">
        <v>104</v>
      </c>
      <c r="D10208" s="77" t="s">
        <v>4747</v>
      </c>
      <c r="E10208" s="81">
        <v>1.0</v>
      </c>
      <c r="F10208" s="80" t="s">
        <v>1978</v>
      </c>
      <c r="G10208" s="85" t="s">
        <v>1845</v>
      </c>
      <c r="H10208" s="41"/>
      <c r="I10208" s="42"/>
      <c r="J10208" s="86" t="s">
        <v>1845</v>
      </c>
      <c r="K10208" s="4"/>
    </row>
    <row r="10209" ht="24.0" customHeight="1">
      <c r="A10209" s="77" t="s">
        <v>1940</v>
      </c>
      <c r="B10209" s="78" t="s">
        <v>4742</v>
      </c>
      <c r="C10209" s="77" t="s">
        <v>104</v>
      </c>
      <c r="D10209" s="77" t="s">
        <v>4743</v>
      </c>
      <c r="E10209" s="81">
        <v>1.0</v>
      </c>
      <c r="F10209" s="80" t="s">
        <v>1978</v>
      </c>
      <c r="G10209" s="85" t="s">
        <v>4231</v>
      </c>
      <c r="H10209" s="41"/>
      <c r="I10209" s="42"/>
      <c r="J10209" s="86" t="s">
        <v>4231</v>
      </c>
      <c r="K10209" s="4"/>
    </row>
    <row r="10210" ht="24.0" customHeight="1">
      <c r="A10210" s="77" t="s">
        <v>1940</v>
      </c>
      <c r="B10210" s="78" t="s">
        <v>4740</v>
      </c>
      <c r="C10210" s="77" t="s">
        <v>104</v>
      </c>
      <c r="D10210" s="77" t="s">
        <v>4741</v>
      </c>
      <c r="E10210" s="81">
        <v>1.0</v>
      </c>
      <c r="F10210" s="80" t="s">
        <v>1978</v>
      </c>
      <c r="G10210" s="85" t="s">
        <v>2494</v>
      </c>
      <c r="H10210" s="41"/>
      <c r="I10210" s="42"/>
      <c r="J10210" s="86" t="s">
        <v>2494</v>
      </c>
      <c r="K10210" s="4"/>
    </row>
    <row r="10211" ht="19.5" customHeight="1">
      <c r="A10211" s="51"/>
      <c r="B10211" s="38"/>
      <c r="C10211" s="38"/>
      <c r="D10211" s="38"/>
      <c r="E10211" s="34"/>
      <c r="F10211" s="51" t="s">
        <v>2188</v>
      </c>
      <c r="G10211" s="38"/>
      <c r="H10211" s="38"/>
      <c r="I10211" s="34"/>
      <c r="J10211" s="49">
        <v>4.49</v>
      </c>
      <c r="K10211" s="4"/>
    </row>
    <row r="10212" ht="19.5" customHeight="1">
      <c r="A10212" s="39" t="s">
        <v>1971</v>
      </c>
      <c r="B10212" s="43" t="s">
        <v>83</v>
      </c>
      <c r="C10212" s="39" t="s">
        <v>84</v>
      </c>
      <c r="D10212" s="39" t="s">
        <v>1972</v>
      </c>
      <c r="E10212" s="43" t="s">
        <v>1596</v>
      </c>
      <c r="F10212" s="43" t="s">
        <v>1973</v>
      </c>
      <c r="G10212" s="43" t="s">
        <v>1974</v>
      </c>
      <c r="H10212" s="43"/>
      <c r="I10212" s="43"/>
      <c r="J10212" s="43" t="s">
        <v>1975</v>
      </c>
      <c r="K10212" s="4"/>
    </row>
    <row r="10213" ht="25.5" customHeight="1">
      <c r="A10213" s="68" t="s">
        <v>1913</v>
      </c>
      <c r="B10213" s="69" t="s">
        <v>5544</v>
      </c>
      <c r="C10213" s="68" t="s">
        <v>104</v>
      </c>
      <c r="D10213" s="68" t="s">
        <v>5545</v>
      </c>
      <c r="E10213" s="72">
        <v>1.0</v>
      </c>
      <c r="F10213" s="71" t="s">
        <v>1978</v>
      </c>
      <c r="G10213" s="83" t="s">
        <v>2359</v>
      </c>
      <c r="H10213" s="41"/>
      <c r="I10213" s="42"/>
      <c r="J10213" s="84" t="s">
        <v>2359</v>
      </c>
      <c r="K10213" s="4"/>
    </row>
    <row r="10214" ht="25.5" customHeight="1">
      <c r="A10214" s="68" t="s">
        <v>1913</v>
      </c>
      <c r="B10214" s="69" t="s">
        <v>5268</v>
      </c>
      <c r="C10214" s="68" t="s">
        <v>104</v>
      </c>
      <c r="D10214" s="68" t="s">
        <v>5269</v>
      </c>
      <c r="E10214" s="72">
        <v>1.0</v>
      </c>
      <c r="F10214" s="71" t="s">
        <v>1978</v>
      </c>
      <c r="G10214" s="83" t="s">
        <v>2867</v>
      </c>
      <c r="H10214" s="41"/>
      <c r="I10214" s="42"/>
      <c r="J10214" s="84" t="s">
        <v>2867</v>
      </c>
      <c r="K10214" s="4"/>
    </row>
    <row r="10215" ht="25.5" customHeight="1">
      <c r="A10215" s="68" t="s">
        <v>1913</v>
      </c>
      <c r="B10215" s="69" t="s">
        <v>5491</v>
      </c>
      <c r="C10215" s="68" t="s">
        <v>104</v>
      </c>
      <c r="D10215" s="68" t="s">
        <v>5492</v>
      </c>
      <c r="E10215" s="72">
        <v>1.0</v>
      </c>
      <c r="F10215" s="71" t="s">
        <v>1978</v>
      </c>
      <c r="G10215" s="83" t="s">
        <v>3415</v>
      </c>
      <c r="H10215" s="41"/>
      <c r="I10215" s="42"/>
      <c r="J10215" s="84" t="s">
        <v>3415</v>
      </c>
      <c r="K10215" s="4"/>
    </row>
    <row r="10216" ht="19.5" customHeight="1">
      <c r="A10216" s="51"/>
      <c r="B10216" s="38"/>
      <c r="C10216" s="38"/>
      <c r="D10216" s="38"/>
      <c r="E10216" s="34"/>
      <c r="F10216" s="51" t="s">
        <v>1985</v>
      </c>
      <c r="G10216" s="38"/>
      <c r="H10216" s="38"/>
      <c r="I10216" s="34"/>
      <c r="J10216" s="49">
        <v>1.14</v>
      </c>
      <c r="K10216" s="4"/>
    </row>
    <row r="10217" ht="13.5" customHeight="1">
      <c r="A10217" s="64"/>
      <c r="B10217" s="64"/>
      <c r="C10217" s="64"/>
      <c r="D10217" s="64"/>
      <c r="E10217" s="64" t="s">
        <v>1935</v>
      </c>
      <c r="F10217" s="74">
        <v>0.0</v>
      </c>
      <c r="G10217" s="64" t="s">
        <v>1936</v>
      </c>
      <c r="H10217" s="74">
        <v>20.99</v>
      </c>
      <c r="I10217" s="64" t="s">
        <v>1937</v>
      </c>
      <c r="J10217" s="74">
        <v>20.9862</v>
      </c>
      <c r="K10217" s="4"/>
    </row>
    <row r="10218" ht="13.5" customHeight="1">
      <c r="A10218" s="64"/>
      <c r="B10218" s="64"/>
      <c r="C10218" s="64"/>
      <c r="D10218" s="64"/>
      <c r="E10218" s="64" t="s">
        <v>1938</v>
      </c>
      <c r="F10218" s="74">
        <v>6.2</v>
      </c>
      <c r="G10218" s="64"/>
      <c r="H10218" s="75" t="s">
        <v>1939</v>
      </c>
      <c r="I10218" s="34"/>
      <c r="J10218" s="74">
        <v>32.58</v>
      </c>
      <c r="K10218" s="4"/>
    </row>
    <row r="10219" ht="0.75" customHeight="1">
      <c r="A10219" s="76"/>
      <c r="B10219" s="76"/>
      <c r="C10219" s="76"/>
      <c r="D10219" s="76"/>
      <c r="E10219" s="76"/>
      <c r="F10219" s="76"/>
      <c r="G10219" s="76"/>
      <c r="H10219" s="76"/>
      <c r="I10219" s="76"/>
      <c r="J10219" s="76"/>
      <c r="K10219" s="4"/>
    </row>
    <row r="10220" ht="18.0" customHeight="1">
      <c r="A10220" s="39"/>
      <c r="B10220" s="43" t="s">
        <v>83</v>
      </c>
      <c r="C10220" s="39" t="s">
        <v>84</v>
      </c>
      <c r="D10220" s="39" t="s">
        <v>24</v>
      </c>
      <c r="E10220" s="40" t="s">
        <v>1911</v>
      </c>
      <c r="F10220" s="42"/>
      <c r="G10220" s="54" t="s">
        <v>85</v>
      </c>
      <c r="H10220" s="43" t="s">
        <v>25</v>
      </c>
      <c r="I10220" s="43" t="s">
        <v>1912</v>
      </c>
      <c r="J10220" s="43" t="s">
        <v>86</v>
      </c>
      <c r="K10220" s="43" t="s">
        <v>26</v>
      </c>
    </row>
    <row r="10221" ht="25.5" customHeight="1">
      <c r="A10221" s="56" t="s">
        <v>1913</v>
      </c>
      <c r="B10221" s="58" t="s">
        <v>2052</v>
      </c>
      <c r="C10221" s="56" t="s">
        <v>122</v>
      </c>
      <c r="D10221" s="56" t="s">
        <v>2053</v>
      </c>
      <c r="E10221" s="66" t="s">
        <v>1918</v>
      </c>
      <c r="F10221" s="42"/>
      <c r="G10221" s="57" t="s">
        <v>1134</v>
      </c>
      <c r="H10221" s="67">
        <v>1.0</v>
      </c>
      <c r="I10221" s="59"/>
      <c r="J10221" s="59">
        <v>28.38</v>
      </c>
      <c r="K10221" s="59">
        <v>28.38</v>
      </c>
    </row>
    <row r="10222" ht="25.5" customHeight="1">
      <c r="A10222" s="68" t="s">
        <v>1915</v>
      </c>
      <c r="B10222" s="69" t="s">
        <v>5273</v>
      </c>
      <c r="C10222" s="68" t="s">
        <v>122</v>
      </c>
      <c r="D10222" s="68" t="s">
        <v>5274</v>
      </c>
      <c r="E10222" s="70" t="s">
        <v>1918</v>
      </c>
      <c r="F10222" s="42"/>
      <c r="G10222" s="71" t="s">
        <v>1134</v>
      </c>
      <c r="H10222" s="72">
        <v>1.0</v>
      </c>
      <c r="I10222" s="72">
        <v>0.0</v>
      </c>
      <c r="J10222" s="73">
        <v>0.26</v>
      </c>
      <c r="K10222" s="73">
        <v>0.26</v>
      </c>
    </row>
    <row r="10223" ht="25.5" customHeight="1">
      <c r="A10223" s="77" t="s">
        <v>1940</v>
      </c>
      <c r="B10223" s="78" t="s">
        <v>4941</v>
      </c>
      <c r="C10223" s="77" t="s">
        <v>122</v>
      </c>
      <c r="D10223" s="77" t="s">
        <v>4942</v>
      </c>
      <c r="E10223" s="79" t="s">
        <v>1943</v>
      </c>
      <c r="F10223" s="42"/>
      <c r="G10223" s="80" t="s">
        <v>1134</v>
      </c>
      <c r="H10223" s="81">
        <v>1.0</v>
      </c>
      <c r="I10223" s="81">
        <v>0.0</v>
      </c>
      <c r="J10223" s="82">
        <v>0.01</v>
      </c>
      <c r="K10223" s="82">
        <v>0.01</v>
      </c>
    </row>
    <row r="10224" ht="25.5" customHeight="1">
      <c r="A10224" s="77" t="s">
        <v>1940</v>
      </c>
      <c r="B10224" s="78" t="s">
        <v>2492</v>
      </c>
      <c r="C10224" s="77" t="s">
        <v>122</v>
      </c>
      <c r="D10224" s="77" t="s">
        <v>2493</v>
      </c>
      <c r="E10224" s="79" t="s">
        <v>1943</v>
      </c>
      <c r="F10224" s="42"/>
      <c r="G10224" s="80" t="s">
        <v>1134</v>
      </c>
      <c r="H10224" s="81">
        <v>1.0</v>
      </c>
      <c r="I10224" s="81">
        <v>0.0</v>
      </c>
      <c r="J10224" s="82">
        <v>1.43</v>
      </c>
      <c r="K10224" s="82">
        <v>1.43</v>
      </c>
    </row>
    <row r="10225" ht="25.5" customHeight="1">
      <c r="A10225" s="77" t="s">
        <v>1940</v>
      </c>
      <c r="B10225" s="78" t="s">
        <v>2489</v>
      </c>
      <c r="C10225" s="77" t="s">
        <v>122</v>
      </c>
      <c r="D10225" s="77" t="s">
        <v>2490</v>
      </c>
      <c r="E10225" s="79" t="s">
        <v>1943</v>
      </c>
      <c r="F10225" s="42"/>
      <c r="G10225" s="80" t="s">
        <v>1134</v>
      </c>
      <c r="H10225" s="81">
        <v>1.0</v>
      </c>
      <c r="I10225" s="81">
        <v>0.0</v>
      </c>
      <c r="J10225" s="82">
        <v>1.02</v>
      </c>
      <c r="K10225" s="82">
        <v>1.02</v>
      </c>
    </row>
    <row r="10226" ht="24.0" customHeight="1">
      <c r="A10226" s="77" t="s">
        <v>1940</v>
      </c>
      <c r="B10226" s="78" t="s">
        <v>5275</v>
      </c>
      <c r="C10226" s="77" t="s">
        <v>122</v>
      </c>
      <c r="D10226" s="77" t="s">
        <v>5276</v>
      </c>
      <c r="E10226" s="79" t="s">
        <v>1948</v>
      </c>
      <c r="F10226" s="42"/>
      <c r="G10226" s="80" t="s">
        <v>1134</v>
      </c>
      <c r="H10226" s="81">
        <v>1.0</v>
      </c>
      <c r="I10226" s="81">
        <v>0.0</v>
      </c>
      <c r="J10226" s="82">
        <v>23.09</v>
      </c>
      <c r="K10226" s="82">
        <v>23.09</v>
      </c>
    </row>
    <row r="10227" ht="25.5" customHeight="1">
      <c r="A10227" s="77" t="s">
        <v>1940</v>
      </c>
      <c r="B10227" s="78" t="s">
        <v>2485</v>
      </c>
      <c r="C10227" s="77" t="s">
        <v>122</v>
      </c>
      <c r="D10227" s="77" t="s">
        <v>2486</v>
      </c>
      <c r="E10227" s="79" t="s">
        <v>1943</v>
      </c>
      <c r="F10227" s="42"/>
      <c r="G10227" s="80" t="s">
        <v>1134</v>
      </c>
      <c r="H10227" s="81">
        <v>1.0</v>
      </c>
      <c r="I10227" s="81">
        <v>0.0</v>
      </c>
      <c r="J10227" s="82">
        <v>1.6</v>
      </c>
      <c r="K10227" s="82">
        <v>1.6</v>
      </c>
    </row>
    <row r="10228" ht="25.5" customHeight="1">
      <c r="A10228" s="77" t="s">
        <v>1940</v>
      </c>
      <c r="B10228" s="78" t="s">
        <v>2496</v>
      </c>
      <c r="C10228" s="77" t="s">
        <v>122</v>
      </c>
      <c r="D10228" s="77" t="s">
        <v>2497</v>
      </c>
      <c r="E10228" s="79" t="s">
        <v>1943</v>
      </c>
      <c r="F10228" s="42"/>
      <c r="G10228" s="80" t="s">
        <v>1134</v>
      </c>
      <c r="H10228" s="81">
        <v>1.0</v>
      </c>
      <c r="I10228" s="81">
        <v>0.0</v>
      </c>
      <c r="J10228" s="82">
        <v>0.08</v>
      </c>
      <c r="K10228" s="82">
        <v>0.08</v>
      </c>
    </row>
    <row r="10229" ht="25.5" customHeight="1">
      <c r="A10229" s="77" t="s">
        <v>1940</v>
      </c>
      <c r="B10229" s="78" t="s">
        <v>4945</v>
      </c>
      <c r="C10229" s="77" t="s">
        <v>122</v>
      </c>
      <c r="D10229" s="77" t="s">
        <v>4946</v>
      </c>
      <c r="E10229" s="79" t="s">
        <v>1943</v>
      </c>
      <c r="F10229" s="42"/>
      <c r="G10229" s="80" t="s">
        <v>1134</v>
      </c>
      <c r="H10229" s="81">
        <v>1.0</v>
      </c>
      <c r="I10229" s="81">
        <v>0.0</v>
      </c>
      <c r="J10229" s="82">
        <v>0.89</v>
      </c>
      <c r="K10229" s="82">
        <v>0.89</v>
      </c>
    </row>
    <row r="10230" ht="13.5" customHeight="1">
      <c r="A10230" s="64"/>
      <c r="B10230" s="64"/>
      <c r="C10230" s="64"/>
      <c r="D10230" s="64"/>
      <c r="E10230" s="64"/>
      <c r="F10230" s="64" t="s">
        <v>1935</v>
      </c>
      <c r="G10230" s="74">
        <v>11.25</v>
      </c>
      <c r="H10230" s="64" t="s">
        <v>1936</v>
      </c>
      <c r="I10230" s="74">
        <v>12.1</v>
      </c>
      <c r="J10230" s="64" t="s">
        <v>1937</v>
      </c>
      <c r="K10230" s="74">
        <v>23.35</v>
      </c>
    </row>
    <row r="10231" ht="13.5" customHeight="1">
      <c r="A10231" s="64"/>
      <c r="B10231" s="64"/>
      <c r="C10231" s="64"/>
      <c r="D10231" s="64"/>
      <c r="E10231" s="64"/>
      <c r="F10231" s="64" t="s">
        <v>1938</v>
      </c>
      <c r="G10231" s="74">
        <v>6.68</v>
      </c>
      <c r="H10231" s="75" t="s">
        <v>1939</v>
      </c>
      <c r="I10231" s="34"/>
      <c r="J10231" s="64"/>
      <c r="K10231" s="74">
        <v>35.06</v>
      </c>
    </row>
    <row r="10232" ht="0.75" customHeight="1">
      <c r="A10232" s="76"/>
      <c r="B10232" s="76"/>
      <c r="C10232" s="76"/>
      <c r="D10232" s="76"/>
      <c r="E10232" s="76"/>
      <c r="F10232" s="76"/>
      <c r="G10232" s="76"/>
      <c r="H10232" s="76"/>
      <c r="I10232" s="76"/>
      <c r="J10232" s="76"/>
      <c r="K10232" s="76"/>
    </row>
    <row r="10233" ht="18.0" customHeight="1">
      <c r="A10233" s="39"/>
      <c r="B10233" s="43" t="s">
        <v>83</v>
      </c>
      <c r="C10233" s="39" t="s">
        <v>84</v>
      </c>
      <c r="D10233" s="39" t="s">
        <v>24</v>
      </c>
      <c r="E10233" s="40" t="s">
        <v>1911</v>
      </c>
      <c r="F10233" s="42"/>
      <c r="G10233" s="54" t="s">
        <v>85</v>
      </c>
      <c r="H10233" s="43" t="s">
        <v>25</v>
      </c>
      <c r="I10233" s="43" t="s">
        <v>1912</v>
      </c>
      <c r="J10233" s="43" t="s">
        <v>86</v>
      </c>
      <c r="K10233" s="43" t="s">
        <v>26</v>
      </c>
    </row>
    <row r="10234" ht="39.0" customHeight="1">
      <c r="A10234" s="56" t="s">
        <v>1913</v>
      </c>
      <c r="B10234" s="58" t="s">
        <v>3155</v>
      </c>
      <c r="C10234" s="56" t="s">
        <v>122</v>
      </c>
      <c r="D10234" s="56" t="s">
        <v>3156</v>
      </c>
      <c r="E10234" s="66" t="s">
        <v>1999</v>
      </c>
      <c r="F10234" s="42"/>
      <c r="G10234" s="57" t="s">
        <v>2025</v>
      </c>
      <c r="H10234" s="67">
        <v>1.0</v>
      </c>
      <c r="I10234" s="59"/>
      <c r="J10234" s="59">
        <v>106.98</v>
      </c>
      <c r="K10234" s="59">
        <v>106.98</v>
      </c>
    </row>
    <row r="10235" ht="25.5" customHeight="1">
      <c r="A10235" s="68" t="s">
        <v>1915</v>
      </c>
      <c r="B10235" s="69" t="s">
        <v>5684</v>
      </c>
      <c r="C10235" s="68" t="s">
        <v>122</v>
      </c>
      <c r="D10235" s="68" t="s">
        <v>5685</v>
      </c>
      <c r="E10235" s="70" t="s">
        <v>1918</v>
      </c>
      <c r="F10235" s="42"/>
      <c r="G10235" s="71" t="s">
        <v>1134</v>
      </c>
      <c r="H10235" s="72">
        <v>1.0</v>
      </c>
      <c r="I10235" s="72">
        <v>0.0</v>
      </c>
      <c r="J10235" s="73">
        <v>39.77</v>
      </c>
      <c r="K10235" s="73">
        <v>39.77</v>
      </c>
    </row>
    <row r="10236" ht="39.0" customHeight="1">
      <c r="A10236" s="68" t="s">
        <v>1915</v>
      </c>
      <c r="B10236" s="69" t="s">
        <v>5686</v>
      </c>
      <c r="C10236" s="68" t="s">
        <v>122</v>
      </c>
      <c r="D10236" s="68" t="s">
        <v>5687</v>
      </c>
      <c r="E10236" s="70" t="s">
        <v>3923</v>
      </c>
      <c r="F10236" s="42"/>
      <c r="G10236" s="71" t="s">
        <v>1134</v>
      </c>
      <c r="H10236" s="72">
        <v>1.0</v>
      </c>
      <c r="I10236" s="72">
        <v>0.0</v>
      </c>
      <c r="J10236" s="73">
        <v>49.7</v>
      </c>
      <c r="K10236" s="73">
        <v>49.7</v>
      </c>
    </row>
    <row r="10237" ht="39.0" customHeight="1">
      <c r="A10237" s="68" t="s">
        <v>1915</v>
      </c>
      <c r="B10237" s="69" t="s">
        <v>5688</v>
      </c>
      <c r="C10237" s="68" t="s">
        <v>122</v>
      </c>
      <c r="D10237" s="68" t="s">
        <v>5689</v>
      </c>
      <c r="E10237" s="70" t="s">
        <v>3923</v>
      </c>
      <c r="F10237" s="42"/>
      <c r="G10237" s="71" t="s">
        <v>1134</v>
      </c>
      <c r="H10237" s="72">
        <v>1.0</v>
      </c>
      <c r="I10237" s="72">
        <v>0.0</v>
      </c>
      <c r="J10237" s="73">
        <v>17.51</v>
      </c>
      <c r="K10237" s="73">
        <v>17.51</v>
      </c>
    </row>
    <row r="10238" ht="13.5" customHeight="1">
      <c r="A10238" s="64"/>
      <c r="B10238" s="64"/>
      <c r="C10238" s="64"/>
      <c r="D10238" s="64"/>
      <c r="E10238" s="64"/>
      <c r="F10238" s="64" t="s">
        <v>1935</v>
      </c>
      <c r="G10238" s="74">
        <v>16.74</v>
      </c>
      <c r="H10238" s="64" t="s">
        <v>1936</v>
      </c>
      <c r="I10238" s="74">
        <v>18.0</v>
      </c>
      <c r="J10238" s="64" t="s">
        <v>1937</v>
      </c>
      <c r="K10238" s="74">
        <v>34.74</v>
      </c>
    </row>
    <row r="10239" ht="13.5" customHeight="1">
      <c r="A10239" s="64"/>
      <c r="B10239" s="64"/>
      <c r="C10239" s="64"/>
      <c r="D10239" s="64"/>
      <c r="E10239" s="64"/>
      <c r="F10239" s="64" t="s">
        <v>1938</v>
      </c>
      <c r="G10239" s="74">
        <v>25.18</v>
      </c>
      <c r="H10239" s="75" t="s">
        <v>1939</v>
      </c>
      <c r="I10239" s="34"/>
      <c r="J10239" s="64"/>
      <c r="K10239" s="74">
        <v>132.16</v>
      </c>
    </row>
    <row r="10240" ht="0.75" customHeight="1">
      <c r="A10240" s="76"/>
      <c r="B10240" s="76"/>
      <c r="C10240" s="76"/>
      <c r="D10240" s="76"/>
      <c r="E10240" s="76"/>
      <c r="F10240" s="76"/>
      <c r="G10240" s="76"/>
      <c r="H10240" s="76"/>
      <c r="I10240" s="76"/>
      <c r="J10240" s="76"/>
      <c r="K10240" s="76"/>
    </row>
    <row r="10241" ht="18.0" customHeight="1">
      <c r="A10241" s="39"/>
      <c r="B10241" s="43" t="s">
        <v>83</v>
      </c>
      <c r="C10241" s="39" t="s">
        <v>84</v>
      </c>
      <c r="D10241" s="39" t="s">
        <v>24</v>
      </c>
      <c r="E10241" s="40" t="s">
        <v>1911</v>
      </c>
      <c r="F10241" s="42"/>
      <c r="G10241" s="54" t="s">
        <v>85</v>
      </c>
      <c r="H10241" s="43" t="s">
        <v>25</v>
      </c>
      <c r="I10241" s="43" t="s">
        <v>1912</v>
      </c>
      <c r="J10241" s="43" t="s">
        <v>86</v>
      </c>
      <c r="K10241" s="43" t="s">
        <v>26</v>
      </c>
    </row>
    <row r="10242" ht="39.0" customHeight="1">
      <c r="A10242" s="56" t="s">
        <v>1913</v>
      </c>
      <c r="B10242" s="58" t="s">
        <v>3157</v>
      </c>
      <c r="C10242" s="56" t="s">
        <v>122</v>
      </c>
      <c r="D10242" s="56" t="s">
        <v>3158</v>
      </c>
      <c r="E10242" s="66" t="s">
        <v>1999</v>
      </c>
      <c r="F10242" s="42"/>
      <c r="G10242" s="57" t="s">
        <v>2000</v>
      </c>
      <c r="H10242" s="67">
        <v>1.0</v>
      </c>
      <c r="I10242" s="59"/>
      <c r="J10242" s="59">
        <v>271.22</v>
      </c>
      <c r="K10242" s="59">
        <v>271.22</v>
      </c>
    </row>
    <row r="10243" ht="39.0" customHeight="1">
      <c r="A10243" s="68" t="s">
        <v>1915</v>
      </c>
      <c r="B10243" s="69" t="s">
        <v>5690</v>
      </c>
      <c r="C10243" s="68" t="s">
        <v>122</v>
      </c>
      <c r="D10243" s="68" t="s">
        <v>5691</v>
      </c>
      <c r="E10243" s="70" t="s">
        <v>3923</v>
      </c>
      <c r="F10243" s="42"/>
      <c r="G10243" s="71" t="s">
        <v>1134</v>
      </c>
      <c r="H10243" s="72">
        <v>1.0</v>
      </c>
      <c r="I10243" s="72">
        <v>0.0</v>
      </c>
      <c r="J10243" s="73">
        <v>84.35</v>
      </c>
      <c r="K10243" s="73">
        <v>84.35</v>
      </c>
    </row>
    <row r="10244" ht="39.0" customHeight="1">
      <c r="A10244" s="68" t="s">
        <v>1915</v>
      </c>
      <c r="B10244" s="69" t="s">
        <v>5686</v>
      </c>
      <c r="C10244" s="68" t="s">
        <v>122</v>
      </c>
      <c r="D10244" s="68" t="s">
        <v>5687</v>
      </c>
      <c r="E10244" s="70" t="s">
        <v>3923</v>
      </c>
      <c r="F10244" s="42"/>
      <c r="G10244" s="71" t="s">
        <v>1134</v>
      </c>
      <c r="H10244" s="72">
        <v>1.0</v>
      </c>
      <c r="I10244" s="72">
        <v>0.0</v>
      </c>
      <c r="J10244" s="73">
        <v>49.7</v>
      </c>
      <c r="K10244" s="73">
        <v>49.7</v>
      </c>
    </row>
    <row r="10245" ht="39.0" customHeight="1">
      <c r="A10245" s="68" t="s">
        <v>1915</v>
      </c>
      <c r="B10245" s="69" t="s">
        <v>5688</v>
      </c>
      <c r="C10245" s="68" t="s">
        <v>122</v>
      </c>
      <c r="D10245" s="68" t="s">
        <v>5689</v>
      </c>
      <c r="E10245" s="70" t="s">
        <v>3923</v>
      </c>
      <c r="F10245" s="42"/>
      <c r="G10245" s="71" t="s">
        <v>1134</v>
      </c>
      <c r="H10245" s="72">
        <v>1.0</v>
      </c>
      <c r="I10245" s="72">
        <v>0.0</v>
      </c>
      <c r="J10245" s="73">
        <v>17.51</v>
      </c>
      <c r="K10245" s="73">
        <v>17.51</v>
      </c>
    </row>
    <row r="10246" ht="39.0" customHeight="1">
      <c r="A10246" s="68" t="s">
        <v>1915</v>
      </c>
      <c r="B10246" s="69" t="s">
        <v>5692</v>
      </c>
      <c r="C10246" s="68" t="s">
        <v>122</v>
      </c>
      <c r="D10246" s="68" t="s">
        <v>5693</v>
      </c>
      <c r="E10246" s="70" t="s">
        <v>3923</v>
      </c>
      <c r="F10246" s="42"/>
      <c r="G10246" s="71" t="s">
        <v>1134</v>
      </c>
      <c r="H10246" s="72">
        <v>1.0</v>
      </c>
      <c r="I10246" s="72">
        <v>0.0</v>
      </c>
      <c r="J10246" s="73">
        <v>79.89</v>
      </c>
      <c r="K10246" s="73">
        <v>79.89</v>
      </c>
    </row>
    <row r="10247" ht="25.5" customHeight="1">
      <c r="A10247" s="68" t="s">
        <v>1915</v>
      </c>
      <c r="B10247" s="69" t="s">
        <v>5684</v>
      </c>
      <c r="C10247" s="68" t="s">
        <v>122</v>
      </c>
      <c r="D10247" s="68" t="s">
        <v>5685</v>
      </c>
      <c r="E10247" s="70" t="s">
        <v>1918</v>
      </c>
      <c r="F10247" s="42"/>
      <c r="G10247" s="71" t="s">
        <v>1134</v>
      </c>
      <c r="H10247" s="72">
        <v>1.0</v>
      </c>
      <c r="I10247" s="72">
        <v>0.0</v>
      </c>
      <c r="J10247" s="73">
        <v>39.77</v>
      </c>
      <c r="K10247" s="73">
        <v>39.77</v>
      </c>
    </row>
    <row r="10248" ht="13.5" customHeight="1">
      <c r="A10248" s="64"/>
      <c r="B10248" s="64"/>
      <c r="C10248" s="64"/>
      <c r="D10248" s="64"/>
      <c r="E10248" s="64"/>
      <c r="F10248" s="64" t="s">
        <v>1935</v>
      </c>
      <c r="G10248" s="74">
        <v>16.74</v>
      </c>
      <c r="H10248" s="64" t="s">
        <v>1936</v>
      </c>
      <c r="I10248" s="74">
        <v>18.0</v>
      </c>
      <c r="J10248" s="64" t="s">
        <v>1937</v>
      </c>
      <c r="K10248" s="74">
        <v>34.74</v>
      </c>
    </row>
    <row r="10249" ht="13.5" customHeight="1">
      <c r="A10249" s="64"/>
      <c r="B10249" s="64"/>
      <c r="C10249" s="64"/>
      <c r="D10249" s="64"/>
      <c r="E10249" s="64"/>
      <c r="F10249" s="64" t="s">
        <v>1938</v>
      </c>
      <c r="G10249" s="74">
        <v>63.84</v>
      </c>
      <c r="H10249" s="75" t="s">
        <v>1939</v>
      </c>
      <c r="I10249" s="34"/>
      <c r="J10249" s="64"/>
      <c r="K10249" s="74">
        <v>335.06</v>
      </c>
    </row>
    <row r="10250" ht="0.75" customHeight="1">
      <c r="A10250" s="76"/>
      <c r="B10250" s="76"/>
      <c r="C10250" s="76"/>
      <c r="D10250" s="76"/>
      <c r="E10250" s="76"/>
      <c r="F10250" s="76"/>
      <c r="G10250" s="76"/>
      <c r="H10250" s="76"/>
      <c r="I10250" s="76"/>
      <c r="J10250" s="76"/>
      <c r="K10250" s="76"/>
    </row>
    <row r="10251" ht="18.0" customHeight="1">
      <c r="A10251" s="39"/>
      <c r="B10251" s="43" t="s">
        <v>83</v>
      </c>
      <c r="C10251" s="39" t="s">
        <v>84</v>
      </c>
      <c r="D10251" s="39" t="s">
        <v>24</v>
      </c>
      <c r="E10251" s="40" t="s">
        <v>1911</v>
      </c>
      <c r="F10251" s="42"/>
      <c r="G10251" s="54" t="s">
        <v>85</v>
      </c>
      <c r="H10251" s="43" t="s">
        <v>25</v>
      </c>
      <c r="I10251" s="43" t="s">
        <v>1912</v>
      </c>
      <c r="J10251" s="43" t="s">
        <v>86</v>
      </c>
      <c r="K10251" s="43" t="s">
        <v>26</v>
      </c>
    </row>
    <row r="10252" ht="39.0" customHeight="1">
      <c r="A10252" s="56" t="s">
        <v>1913</v>
      </c>
      <c r="B10252" s="58" t="s">
        <v>5686</v>
      </c>
      <c r="C10252" s="56" t="s">
        <v>122</v>
      </c>
      <c r="D10252" s="56" t="s">
        <v>5687</v>
      </c>
      <c r="E10252" s="66" t="s">
        <v>3923</v>
      </c>
      <c r="F10252" s="42"/>
      <c r="G10252" s="57" t="s">
        <v>1134</v>
      </c>
      <c r="H10252" s="67">
        <v>1.0</v>
      </c>
      <c r="I10252" s="59"/>
      <c r="J10252" s="59">
        <v>49.7</v>
      </c>
      <c r="K10252" s="59">
        <v>49.7</v>
      </c>
    </row>
    <row r="10253" ht="39.0" customHeight="1">
      <c r="A10253" s="77" t="s">
        <v>1940</v>
      </c>
      <c r="B10253" s="78" t="s">
        <v>5694</v>
      </c>
      <c r="C10253" s="77" t="s">
        <v>122</v>
      </c>
      <c r="D10253" s="77" t="s">
        <v>5695</v>
      </c>
      <c r="E10253" s="79" t="s">
        <v>3926</v>
      </c>
      <c r="F10253" s="42"/>
      <c r="G10253" s="80" t="s">
        <v>98</v>
      </c>
      <c r="H10253" s="81">
        <v>4.0E-5</v>
      </c>
      <c r="I10253" s="81">
        <v>0.0</v>
      </c>
      <c r="J10253" s="82">
        <v>1242500.0</v>
      </c>
      <c r="K10253" s="82">
        <v>49.7</v>
      </c>
    </row>
    <row r="10254" ht="13.5" customHeight="1">
      <c r="A10254" s="64"/>
      <c r="B10254" s="64"/>
      <c r="C10254" s="64"/>
      <c r="D10254" s="64"/>
      <c r="E10254" s="64"/>
      <c r="F10254" s="64" t="s">
        <v>1935</v>
      </c>
      <c r="G10254" s="74">
        <v>0.0</v>
      </c>
      <c r="H10254" s="64" t="s">
        <v>1936</v>
      </c>
      <c r="I10254" s="74">
        <v>0.0</v>
      </c>
      <c r="J10254" s="64" t="s">
        <v>1937</v>
      </c>
      <c r="K10254" s="74">
        <v>0.0</v>
      </c>
    </row>
    <row r="10255" ht="13.5" customHeight="1">
      <c r="A10255" s="64"/>
      <c r="B10255" s="64"/>
      <c r="C10255" s="64"/>
      <c r="D10255" s="64"/>
      <c r="E10255" s="64"/>
      <c r="F10255" s="64" t="s">
        <v>1938</v>
      </c>
      <c r="G10255" s="74">
        <v>11.69</v>
      </c>
      <c r="H10255" s="75" t="s">
        <v>1939</v>
      </c>
      <c r="I10255" s="34"/>
      <c r="J10255" s="64"/>
      <c r="K10255" s="74">
        <v>61.39</v>
      </c>
    </row>
    <row r="10256" ht="0.75" customHeight="1">
      <c r="A10256" s="76"/>
      <c r="B10256" s="76"/>
      <c r="C10256" s="76"/>
      <c r="D10256" s="76"/>
      <c r="E10256" s="76"/>
      <c r="F10256" s="76"/>
      <c r="G10256" s="76"/>
      <c r="H10256" s="76"/>
      <c r="I10256" s="76"/>
      <c r="J10256" s="76"/>
      <c r="K10256" s="76"/>
    </row>
    <row r="10257" ht="18.0" customHeight="1">
      <c r="A10257" s="39"/>
      <c r="B10257" s="43" t="s">
        <v>83</v>
      </c>
      <c r="C10257" s="39" t="s">
        <v>84</v>
      </c>
      <c r="D10257" s="39" t="s">
        <v>24</v>
      </c>
      <c r="E10257" s="40" t="s">
        <v>1911</v>
      </c>
      <c r="F10257" s="42"/>
      <c r="G10257" s="54" t="s">
        <v>85</v>
      </c>
      <c r="H10257" s="43" t="s">
        <v>25</v>
      </c>
      <c r="I10257" s="43" t="s">
        <v>1912</v>
      </c>
      <c r="J10257" s="43" t="s">
        <v>86</v>
      </c>
      <c r="K10257" s="43" t="s">
        <v>26</v>
      </c>
    </row>
    <row r="10258" ht="39.0" customHeight="1">
      <c r="A10258" s="56" t="s">
        <v>1913</v>
      </c>
      <c r="B10258" s="58" t="s">
        <v>5688</v>
      </c>
      <c r="C10258" s="56" t="s">
        <v>122</v>
      </c>
      <c r="D10258" s="56" t="s">
        <v>5689</v>
      </c>
      <c r="E10258" s="66" t="s">
        <v>3923</v>
      </c>
      <c r="F10258" s="42"/>
      <c r="G10258" s="57" t="s">
        <v>1134</v>
      </c>
      <c r="H10258" s="67">
        <v>1.0</v>
      </c>
      <c r="I10258" s="59"/>
      <c r="J10258" s="59">
        <v>17.51</v>
      </c>
      <c r="K10258" s="59">
        <v>17.51</v>
      </c>
    </row>
    <row r="10259" ht="39.0" customHeight="1">
      <c r="A10259" s="77" t="s">
        <v>1940</v>
      </c>
      <c r="B10259" s="78" t="s">
        <v>5694</v>
      </c>
      <c r="C10259" s="77" t="s">
        <v>122</v>
      </c>
      <c r="D10259" s="77" t="s">
        <v>5695</v>
      </c>
      <c r="E10259" s="79" t="s">
        <v>3926</v>
      </c>
      <c r="F10259" s="42"/>
      <c r="G10259" s="80" t="s">
        <v>98</v>
      </c>
      <c r="H10259" s="81">
        <v>1.41E-5</v>
      </c>
      <c r="I10259" s="81">
        <v>0.0</v>
      </c>
      <c r="J10259" s="82">
        <v>1242500.0</v>
      </c>
      <c r="K10259" s="82">
        <v>17.51</v>
      </c>
    </row>
    <row r="10260" ht="13.5" customHeight="1">
      <c r="A10260" s="64"/>
      <c r="B10260" s="64"/>
      <c r="C10260" s="64"/>
      <c r="D10260" s="64"/>
      <c r="E10260" s="64"/>
      <c r="F10260" s="64" t="s">
        <v>1935</v>
      </c>
      <c r="G10260" s="74">
        <v>0.0</v>
      </c>
      <c r="H10260" s="64" t="s">
        <v>1936</v>
      </c>
      <c r="I10260" s="74">
        <v>0.0</v>
      </c>
      <c r="J10260" s="64" t="s">
        <v>1937</v>
      </c>
      <c r="K10260" s="74">
        <v>0.0</v>
      </c>
    </row>
    <row r="10261" ht="13.5" customHeight="1">
      <c r="A10261" s="64"/>
      <c r="B10261" s="64"/>
      <c r="C10261" s="64"/>
      <c r="D10261" s="64"/>
      <c r="E10261" s="64"/>
      <c r="F10261" s="64" t="s">
        <v>1938</v>
      </c>
      <c r="G10261" s="74">
        <v>4.12</v>
      </c>
      <c r="H10261" s="75" t="s">
        <v>1939</v>
      </c>
      <c r="I10261" s="34"/>
      <c r="J10261" s="64"/>
      <c r="K10261" s="74">
        <v>21.63</v>
      </c>
    </row>
    <row r="10262" ht="0.75" customHeight="1">
      <c r="A10262" s="76"/>
      <c r="B10262" s="76"/>
      <c r="C10262" s="76"/>
      <c r="D10262" s="76"/>
      <c r="E10262" s="76"/>
      <c r="F10262" s="76"/>
      <c r="G10262" s="76"/>
      <c r="H10262" s="76"/>
      <c r="I10262" s="76"/>
      <c r="J10262" s="76"/>
      <c r="K10262" s="76"/>
    </row>
    <row r="10263" ht="18.0" customHeight="1">
      <c r="A10263" s="39"/>
      <c r="B10263" s="43" t="s">
        <v>83</v>
      </c>
      <c r="C10263" s="39" t="s">
        <v>84</v>
      </c>
      <c r="D10263" s="39" t="s">
        <v>24</v>
      </c>
      <c r="E10263" s="40" t="s">
        <v>1911</v>
      </c>
      <c r="F10263" s="42"/>
      <c r="G10263" s="54" t="s">
        <v>85</v>
      </c>
      <c r="H10263" s="43" t="s">
        <v>25</v>
      </c>
      <c r="I10263" s="43" t="s">
        <v>1912</v>
      </c>
      <c r="J10263" s="43" t="s">
        <v>86</v>
      </c>
      <c r="K10263" s="43" t="s">
        <v>26</v>
      </c>
    </row>
    <row r="10264" ht="39.0" customHeight="1">
      <c r="A10264" s="56" t="s">
        <v>1913</v>
      </c>
      <c r="B10264" s="58" t="s">
        <v>5692</v>
      </c>
      <c r="C10264" s="56" t="s">
        <v>122</v>
      </c>
      <c r="D10264" s="56" t="s">
        <v>5693</v>
      </c>
      <c r="E10264" s="66" t="s">
        <v>3923</v>
      </c>
      <c r="F10264" s="42"/>
      <c r="G10264" s="57" t="s">
        <v>1134</v>
      </c>
      <c r="H10264" s="67">
        <v>1.0</v>
      </c>
      <c r="I10264" s="59"/>
      <c r="J10264" s="59">
        <v>79.89</v>
      </c>
      <c r="K10264" s="59">
        <v>79.89</v>
      </c>
    </row>
    <row r="10265" ht="39.0" customHeight="1">
      <c r="A10265" s="77" t="s">
        <v>1940</v>
      </c>
      <c r="B10265" s="78" t="s">
        <v>5694</v>
      </c>
      <c r="C10265" s="77" t="s">
        <v>122</v>
      </c>
      <c r="D10265" s="77" t="s">
        <v>5695</v>
      </c>
      <c r="E10265" s="79" t="s">
        <v>3926</v>
      </c>
      <c r="F10265" s="42"/>
      <c r="G10265" s="80" t="s">
        <v>98</v>
      </c>
      <c r="H10265" s="81">
        <v>6.43E-5</v>
      </c>
      <c r="I10265" s="81">
        <v>0.0</v>
      </c>
      <c r="J10265" s="82">
        <v>1242500.0</v>
      </c>
      <c r="K10265" s="82">
        <v>79.89</v>
      </c>
    </row>
    <row r="10266" ht="13.5" customHeight="1">
      <c r="A10266" s="64"/>
      <c r="B10266" s="64"/>
      <c r="C10266" s="64"/>
      <c r="D10266" s="64"/>
      <c r="E10266" s="64"/>
      <c r="F10266" s="64" t="s">
        <v>1935</v>
      </c>
      <c r="G10266" s="74">
        <v>0.0</v>
      </c>
      <c r="H10266" s="64" t="s">
        <v>1936</v>
      </c>
      <c r="I10266" s="74">
        <v>0.0</v>
      </c>
      <c r="J10266" s="64" t="s">
        <v>1937</v>
      </c>
      <c r="K10266" s="74">
        <v>0.0</v>
      </c>
    </row>
    <row r="10267" ht="13.5" customHeight="1">
      <c r="A10267" s="64"/>
      <c r="B10267" s="64"/>
      <c r="C10267" s="64"/>
      <c r="D10267" s="64"/>
      <c r="E10267" s="64"/>
      <c r="F10267" s="64" t="s">
        <v>1938</v>
      </c>
      <c r="G10267" s="74">
        <v>18.8</v>
      </c>
      <c r="H10267" s="75" t="s">
        <v>1939</v>
      </c>
      <c r="I10267" s="34"/>
      <c r="J10267" s="64"/>
      <c r="K10267" s="74">
        <v>98.69</v>
      </c>
    </row>
    <row r="10268" ht="0.75" customHeight="1">
      <c r="A10268" s="76"/>
      <c r="B10268" s="76"/>
      <c r="C10268" s="76"/>
      <c r="D10268" s="76"/>
      <c r="E10268" s="76"/>
      <c r="F10268" s="76"/>
      <c r="G10268" s="76"/>
      <c r="H10268" s="76"/>
      <c r="I10268" s="76"/>
      <c r="J10268" s="76"/>
      <c r="K10268" s="76"/>
    </row>
    <row r="10269" ht="18.0" customHeight="1">
      <c r="A10269" s="39"/>
      <c r="B10269" s="43" t="s">
        <v>83</v>
      </c>
      <c r="C10269" s="39" t="s">
        <v>84</v>
      </c>
      <c r="D10269" s="39" t="s">
        <v>24</v>
      </c>
      <c r="E10269" s="40" t="s">
        <v>1911</v>
      </c>
      <c r="F10269" s="42"/>
      <c r="G10269" s="54" t="s">
        <v>85</v>
      </c>
      <c r="H10269" s="43" t="s">
        <v>25</v>
      </c>
      <c r="I10269" s="43" t="s">
        <v>1912</v>
      </c>
      <c r="J10269" s="43" t="s">
        <v>86</v>
      </c>
      <c r="K10269" s="43" t="s">
        <v>26</v>
      </c>
    </row>
    <row r="10270" ht="39.0" customHeight="1">
      <c r="A10270" s="56" t="s">
        <v>1913</v>
      </c>
      <c r="B10270" s="58" t="s">
        <v>5690</v>
      </c>
      <c r="C10270" s="56" t="s">
        <v>122</v>
      </c>
      <c r="D10270" s="56" t="s">
        <v>5691</v>
      </c>
      <c r="E10270" s="66" t="s">
        <v>3923</v>
      </c>
      <c r="F10270" s="42"/>
      <c r="G10270" s="57" t="s">
        <v>1134</v>
      </c>
      <c r="H10270" s="67">
        <v>1.0</v>
      </c>
      <c r="I10270" s="59"/>
      <c r="J10270" s="59">
        <v>84.35</v>
      </c>
      <c r="K10270" s="59">
        <v>84.35</v>
      </c>
    </row>
    <row r="10271" ht="25.5" customHeight="1">
      <c r="A10271" s="77" t="s">
        <v>1940</v>
      </c>
      <c r="B10271" s="78" t="s">
        <v>5073</v>
      </c>
      <c r="C10271" s="77" t="s">
        <v>122</v>
      </c>
      <c r="D10271" s="77" t="s">
        <v>5074</v>
      </c>
      <c r="E10271" s="79" t="s">
        <v>1943</v>
      </c>
      <c r="F10271" s="42"/>
      <c r="G10271" s="80" t="s">
        <v>1957</v>
      </c>
      <c r="H10271" s="81">
        <v>13.99</v>
      </c>
      <c r="I10271" s="81">
        <v>0.0</v>
      </c>
      <c r="J10271" s="82">
        <v>6.03</v>
      </c>
      <c r="K10271" s="82">
        <v>84.35</v>
      </c>
    </row>
    <row r="10272" ht="13.5" customHeight="1">
      <c r="A10272" s="64"/>
      <c r="B10272" s="64"/>
      <c r="C10272" s="64"/>
      <c r="D10272" s="64"/>
      <c r="E10272" s="64"/>
      <c r="F10272" s="64" t="s">
        <v>1935</v>
      </c>
      <c r="G10272" s="74">
        <v>0.0</v>
      </c>
      <c r="H10272" s="64" t="s">
        <v>1936</v>
      </c>
      <c r="I10272" s="74">
        <v>0.0</v>
      </c>
      <c r="J10272" s="64" t="s">
        <v>1937</v>
      </c>
      <c r="K10272" s="74">
        <v>0.0</v>
      </c>
    </row>
    <row r="10273" ht="13.5" customHeight="1">
      <c r="A10273" s="64"/>
      <c r="B10273" s="64"/>
      <c r="C10273" s="64"/>
      <c r="D10273" s="64"/>
      <c r="E10273" s="64"/>
      <c r="F10273" s="64" t="s">
        <v>1938</v>
      </c>
      <c r="G10273" s="74">
        <v>19.85</v>
      </c>
      <c r="H10273" s="75" t="s">
        <v>1939</v>
      </c>
      <c r="I10273" s="34"/>
      <c r="J10273" s="64"/>
      <c r="K10273" s="74">
        <v>104.2</v>
      </c>
    </row>
    <row r="10274" ht="0.75" customHeight="1">
      <c r="A10274" s="76"/>
      <c r="B10274" s="76"/>
      <c r="C10274" s="76"/>
      <c r="D10274" s="76"/>
      <c r="E10274" s="76"/>
      <c r="F10274" s="76"/>
      <c r="G10274" s="76"/>
      <c r="H10274" s="76"/>
      <c r="I10274" s="76"/>
      <c r="J10274" s="76"/>
      <c r="K10274" s="76"/>
    </row>
    <row r="10275" ht="18.0" customHeight="1">
      <c r="A10275" s="39"/>
      <c r="B10275" s="43" t="s">
        <v>83</v>
      </c>
      <c r="C10275" s="39" t="s">
        <v>84</v>
      </c>
      <c r="D10275" s="39" t="s">
        <v>24</v>
      </c>
      <c r="E10275" s="40" t="s">
        <v>1911</v>
      </c>
      <c r="F10275" s="42"/>
      <c r="G10275" s="54" t="s">
        <v>85</v>
      </c>
      <c r="H10275" s="43" t="s">
        <v>25</v>
      </c>
      <c r="I10275" s="43" t="s">
        <v>1912</v>
      </c>
      <c r="J10275" s="43" t="s">
        <v>86</v>
      </c>
      <c r="K10275" s="43" t="s">
        <v>26</v>
      </c>
    </row>
    <row r="10276" ht="25.5" customHeight="1">
      <c r="A10276" s="56" t="s">
        <v>1913</v>
      </c>
      <c r="B10276" s="58" t="s">
        <v>5061</v>
      </c>
      <c r="C10276" s="56" t="s">
        <v>122</v>
      </c>
      <c r="D10276" s="56" t="s">
        <v>5062</v>
      </c>
      <c r="E10276" s="66" t="s">
        <v>1918</v>
      </c>
      <c r="F10276" s="42"/>
      <c r="G10276" s="57" t="s">
        <v>1134</v>
      </c>
      <c r="H10276" s="67">
        <v>1.0</v>
      </c>
      <c r="I10276" s="59"/>
      <c r="J10276" s="59">
        <v>26.38</v>
      </c>
      <c r="K10276" s="59">
        <v>26.38</v>
      </c>
    </row>
    <row r="10277" ht="25.5" customHeight="1">
      <c r="A10277" s="68" t="s">
        <v>1915</v>
      </c>
      <c r="B10277" s="69" t="s">
        <v>5281</v>
      </c>
      <c r="C10277" s="68" t="s">
        <v>122</v>
      </c>
      <c r="D10277" s="68" t="s">
        <v>5282</v>
      </c>
      <c r="E10277" s="70" t="s">
        <v>1918</v>
      </c>
      <c r="F10277" s="42"/>
      <c r="G10277" s="71" t="s">
        <v>1134</v>
      </c>
      <c r="H10277" s="72">
        <v>1.0</v>
      </c>
      <c r="I10277" s="72">
        <v>0.0</v>
      </c>
      <c r="J10277" s="73">
        <v>0.1</v>
      </c>
      <c r="K10277" s="73">
        <v>0.1</v>
      </c>
    </row>
    <row r="10278" ht="25.5" customHeight="1">
      <c r="A10278" s="77" t="s">
        <v>1940</v>
      </c>
      <c r="B10278" s="78" t="s">
        <v>4941</v>
      </c>
      <c r="C10278" s="77" t="s">
        <v>122</v>
      </c>
      <c r="D10278" s="77" t="s">
        <v>4942</v>
      </c>
      <c r="E10278" s="79" t="s">
        <v>1943</v>
      </c>
      <c r="F10278" s="42"/>
      <c r="G10278" s="80" t="s">
        <v>1134</v>
      </c>
      <c r="H10278" s="81">
        <v>1.0</v>
      </c>
      <c r="I10278" s="81">
        <v>0.0</v>
      </c>
      <c r="J10278" s="82">
        <v>0.01</v>
      </c>
      <c r="K10278" s="82">
        <v>0.01</v>
      </c>
    </row>
    <row r="10279" ht="24.0" customHeight="1">
      <c r="A10279" s="77" t="s">
        <v>1940</v>
      </c>
      <c r="B10279" s="78" t="s">
        <v>5283</v>
      </c>
      <c r="C10279" s="77" t="s">
        <v>122</v>
      </c>
      <c r="D10279" s="77" t="s">
        <v>5284</v>
      </c>
      <c r="E10279" s="79" t="s">
        <v>1948</v>
      </c>
      <c r="F10279" s="42"/>
      <c r="G10279" s="80" t="s">
        <v>1134</v>
      </c>
      <c r="H10279" s="81">
        <v>1.0</v>
      </c>
      <c r="I10279" s="81">
        <v>0.0</v>
      </c>
      <c r="J10279" s="82">
        <v>21.25</v>
      </c>
      <c r="K10279" s="82">
        <v>21.25</v>
      </c>
    </row>
    <row r="10280" ht="25.5" customHeight="1">
      <c r="A10280" s="77" t="s">
        <v>1940</v>
      </c>
      <c r="B10280" s="78" t="s">
        <v>4945</v>
      </c>
      <c r="C10280" s="77" t="s">
        <v>122</v>
      </c>
      <c r="D10280" s="77" t="s">
        <v>4946</v>
      </c>
      <c r="E10280" s="79" t="s">
        <v>1943</v>
      </c>
      <c r="F10280" s="42"/>
      <c r="G10280" s="80" t="s">
        <v>1134</v>
      </c>
      <c r="H10280" s="81">
        <v>1.0</v>
      </c>
      <c r="I10280" s="81">
        <v>0.0</v>
      </c>
      <c r="J10280" s="82">
        <v>0.89</v>
      </c>
      <c r="K10280" s="82">
        <v>0.89</v>
      </c>
    </row>
    <row r="10281" ht="25.5" customHeight="1">
      <c r="A10281" s="77" t="s">
        <v>1940</v>
      </c>
      <c r="B10281" s="78" t="s">
        <v>2485</v>
      </c>
      <c r="C10281" s="77" t="s">
        <v>122</v>
      </c>
      <c r="D10281" s="77" t="s">
        <v>2486</v>
      </c>
      <c r="E10281" s="79" t="s">
        <v>1943</v>
      </c>
      <c r="F10281" s="42"/>
      <c r="G10281" s="80" t="s">
        <v>1134</v>
      </c>
      <c r="H10281" s="81">
        <v>1.0</v>
      </c>
      <c r="I10281" s="81">
        <v>0.0</v>
      </c>
      <c r="J10281" s="82">
        <v>1.6</v>
      </c>
      <c r="K10281" s="82">
        <v>1.6</v>
      </c>
    </row>
    <row r="10282" ht="25.5" customHeight="1">
      <c r="A10282" s="77" t="s">
        <v>1940</v>
      </c>
      <c r="B10282" s="78" t="s">
        <v>2492</v>
      </c>
      <c r="C10282" s="77" t="s">
        <v>122</v>
      </c>
      <c r="D10282" s="77" t="s">
        <v>2493</v>
      </c>
      <c r="E10282" s="79" t="s">
        <v>1943</v>
      </c>
      <c r="F10282" s="42"/>
      <c r="G10282" s="80" t="s">
        <v>1134</v>
      </c>
      <c r="H10282" s="81">
        <v>1.0</v>
      </c>
      <c r="I10282" s="81">
        <v>0.0</v>
      </c>
      <c r="J10282" s="82">
        <v>1.43</v>
      </c>
      <c r="K10282" s="82">
        <v>1.43</v>
      </c>
    </row>
    <row r="10283" ht="25.5" customHeight="1">
      <c r="A10283" s="77" t="s">
        <v>1940</v>
      </c>
      <c r="B10283" s="78" t="s">
        <v>2489</v>
      </c>
      <c r="C10283" s="77" t="s">
        <v>122</v>
      </c>
      <c r="D10283" s="77" t="s">
        <v>2490</v>
      </c>
      <c r="E10283" s="79" t="s">
        <v>1943</v>
      </c>
      <c r="F10283" s="42"/>
      <c r="G10283" s="80" t="s">
        <v>1134</v>
      </c>
      <c r="H10283" s="81">
        <v>1.0</v>
      </c>
      <c r="I10283" s="81">
        <v>0.0</v>
      </c>
      <c r="J10283" s="82">
        <v>1.02</v>
      </c>
      <c r="K10283" s="82">
        <v>1.02</v>
      </c>
    </row>
    <row r="10284" ht="25.5" customHeight="1">
      <c r="A10284" s="77" t="s">
        <v>1940</v>
      </c>
      <c r="B10284" s="78" t="s">
        <v>2496</v>
      </c>
      <c r="C10284" s="77" t="s">
        <v>122</v>
      </c>
      <c r="D10284" s="77" t="s">
        <v>2497</v>
      </c>
      <c r="E10284" s="79" t="s">
        <v>1943</v>
      </c>
      <c r="F10284" s="42"/>
      <c r="G10284" s="80" t="s">
        <v>1134</v>
      </c>
      <c r="H10284" s="81">
        <v>1.0</v>
      </c>
      <c r="I10284" s="81">
        <v>0.0</v>
      </c>
      <c r="J10284" s="82">
        <v>0.08</v>
      </c>
      <c r="K10284" s="82">
        <v>0.08</v>
      </c>
    </row>
    <row r="10285" ht="13.5" customHeight="1">
      <c r="A10285" s="64"/>
      <c r="B10285" s="64"/>
      <c r="C10285" s="64"/>
      <c r="D10285" s="64"/>
      <c r="E10285" s="64"/>
      <c r="F10285" s="64" t="s">
        <v>1935</v>
      </c>
      <c r="G10285" s="74">
        <v>10.28</v>
      </c>
      <c r="H10285" s="64" t="s">
        <v>1936</v>
      </c>
      <c r="I10285" s="74">
        <v>11.07</v>
      </c>
      <c r="J10285" s="64" t="s">
        <v>1937</v>
      </c>
      <c r="K10285" s="74">
        <v>21.35</v>
      </c>
    </row>
    <row r="10286" ht="13.5" customHeight="1">
      <c r="A10286" s="64"/>
      <c r="B10286" s="64"/>
      <c r="C10286" s="64"/>
      <c r="D10286" s="64"/>
      <c r="E10286" s="64"/>
      <c r="F10286" s="64" t="s">
        <v>1938</v>
      </c>
      <c r="G10286" s="74">
        <v>6.2</v>
      </c>
      <c r="H10286" s="75" t="s">
        <v>1939</v>
      </c>
      <c r="I10286" s="34"/>
      <c r="J10286" s="64"/>
      <c r="K10286" s="74">
        <v>32.58</v>
      </c>
    </row>
    <row r="10287" ht="0.75" customHeight="1">
      <c r="A10287" s="76"/>
      <c r="B10287" s="76"/>
      <c r="C10287" s="76"/>
      <c r="D10287" s="76"/>
      <c r="E10287" s="76"/>
      <c r="F10287" s="76"/>
      <c r="G10287" s="76"/>
      <c r="H10287" s="76"/>
      <c r="I10287" s="76"/>
      <c r="J10287" s="76"/>
      <c r="K10287" s="76"/>
    </row>
    <row r="10288" ht="18.0" customHeight="1">
      <c r="A10288" s="39"/>
      <c r="B10288" s="43" t="s">
        <v>83</v>
      </c>
      <c r="C10288" s="39" t="s">
        <v>84</v>
      </c>
      <c r="D10288" s="39" t="s">
        <v>24</v>
      </c>
      <c r="E10288" s="40" t="s">
        <v>1911</v>
      </c>
      <c r="F10288" s="42"/>
      <c r="G10288" s="54" t="s">
        <v>85</v>
      </c>
      <c r="H10288" s="43" t="s">
        <v>25</v>
      </c>
      <c r="I10288" s="43" t="s">
        <v>1912</v>
      </c>
      <c r="J10288" s="43" t="s">
        <v>86</v>
      </c>
      <c r="K10288" s="43" t="s">
        <v>26</v>
      </c>
    </row>
    <row r="10289" ht="24.0" customHeight="1">
      <c r="A10289" s="56" t="s">
        <v>1913</v>
      </c>
      <c r="B10289" s="58" t="s">
        <v>5085</v>
      </c>
      <c r="C10289" s="56" t="s">
        <v>122</v>
      </c>
      <c r="D10289" s="56" t="s">
        <v>5086</v>
      </c>
      <c r="E10289" s="66" t="s">
        <v>1918</v>
      </c>
      <c r="F10289" s="42"/>
      <c r="G10289" s="57" t="s">
        <v>1134</v>
      </c>
      <c r="H10289" s="67">
        <v>1.0</v>
      </c>
      <c r="I10289" s="59"/>
      <c r="J10289" s="59">
        <v>25.59</v>
      </c>
      <c r="K10289" s="59">
        <v>25.59</v>
      </c>
    </row>
    <row r="10290" ht="25.5" customHeight="1">
      <c r="A10290" s="68" t="s">
        <v>1915</v>
      </c>
      <c r="B10290" s="69" t="s">
        <v>5285</v>
      </c>
      <c r="C10290" s="68" t="s">
        <v>122</v>
      </c>
      <c r="D10290" s="68" t="s">
        <v>5286</v>
      </c>
      <c r="E10290" s="70" t="s">
        <v>1918</v>
      </c>
      <c r="F10290" s="42"/>
      <c r="G10290" s="71" t="s">
        <v>1134</v>
      </c>
      <c r="H10290" s="72">
        <v>1.0</v>
      </c>
      <c r="I10290" s="72">
        <v>0.0</v>
      </c>
      <c r="J10290" s="73">
        <v>0.1</v>
      </c>
      <c r="K10290" s="73">
        <v>0.1</v>
      </c>
    </row>
    <row r="10291" ht="25.5" customHeight="1">
      <c r="A10291" s="77" t="s">
        <v>1940</v>
      </c>
      <c r="B10291" s="78" t="s">
        <v>2489</v>
      </c>
      <c r="C10291" s="77" t="s">
        <v>122</v>
      </c>
      <c r="D10291" s="77" t="s">
        <v>2490</v>
      </c>
      <c r="E10291" s="79" t="s">
        <v>1943</v>
      </c>
      <c r="F10291" s="42"/>
      <c r="G10291" s="80" t="s">
        <v>1134</v>
      </c>
      <c r="H10291" s="81">
        <v>1.0</v>
      </c>
      <c r="I10291" s="81">
        <v>0.0</v>
      </c>
      <c r="J10291" s="82">
        <v>1.02</v>
      </c>
      <c r="K10291" s="82">
        <v>1.02</v>
      </c>
    </row>
    <row r="10292" ht="25.5" customHeight="1">
      <c r="A10292" s="77" t="s">
        <v>1940</v>
      </c>
      <c r="B10292" s="78" t="s">
        <v>4945</v>
      </c>
      <c r="C10292" s="77" t="s">
        <v>122</v>
      </c>
      <c r="D10292" s="77" t="s">
        <v>4946</v>
      </c>
      <c r="E10292" s="79" t="s">
        <v>1943</v>
      </c>
      <c r="F10292" s="42"/>
      <c r="G10292" s="80" t="s">
        <v>1134</v>
      </c>
      <c r="H10292" s="81">
        <v>1.0</v>
      </c>
      <c r="I10292" s="81">
        <v>0.0</v>
      </c>
      <c r="J10292" s="82">
        <v>0.89</v>
      </c>
      <c r="K10292" s="82">
        <v>0.89</v>
      </c>
    </row>
    <row r="10293" ht="24.0" customHeight="1">
      <c r="A10293" s="77" t="s">
        <v>1940</v>
      </c>
      <c r="B10293" s="78" t="s">
        <v>5287</v>
      </c>
      <c r="C10293" s="77" t="s">
        <v>122</v>
      </c>
      <c r="D10293" s="77" t="s">
        <v>5288</v>
      </c>
      <c r="E10293" s="79" t="s">
        <v>1948</v>
      </c>
      <c r="F10293" s="42"/>
      <c r="G10293" s="80" t="s">
        <v>1134</v>
      </c>
      <c r="H10293" s="81">
        <v>1.0</v>
      </c>
      <c r="I10293" s="81">
        <v>0.0</v>
      </c>
      <c r="J10293" s="82">
        <v>20.46</v>
      </c>
      <c r="K10293" s="82">
        <v>20.46</v>
      </c>
    </row>
    <row r="10294" ht="25.5" customHeight="1">
      <c r="A10294" s="77" t="s">
        <v>1940</v>
      </c>
      <c r="B10294" s="78" t="s">
        <v>4941</v>
      </c>
      <c r="C10294" s="77" t="s">
        <v>122</v>
      </c>
      <c r="D10294" s="77" t="s">
        <v>4942</v>
      </c>
      <c r="E10294" s="79" t="s">
        <v>1943</v>
      </c>
      <c r="F10294" s="42"/>
      <c r="G10294" s="80" t="s">
        <v>1134</v>
      </c>
      <c r="H10294" s="81">
        <v>1.0</v>
      </c>
      <c r="I10294" s="81">
        <v>0.0</v>
      </c>
      <c r="J10294" s="82">
        <v>0.01</v>
      </c>
      <c r="K10294" s="82">
        <v>0.01</v>
      </c>
    </row>
    <row r="10295" ht="25.5" customHeight="1">
      <c r="A10295" s="77" t="s">
        <v>1940</v>
      </c>
      <c r="B10295" s="78" t="s">
        <v>2485</v>
      </c>
      <c r="C10295" s="77" t="s">
        <v>122</v>
      </c>
      <c r="D10295" s="77" t="s">
        <v>2486</v>
      </c>
      <c r="E10295" s="79" t="s">
        <v>1943</v>
      </c>
      <c r="F10295" s="42"/>
      <c r="G10295" s="80" t="s">
        <v>1134</v>
      </c>
      <c r="H10295" s="81">
        <v>1.0</v>
      </c>
      <c r="I10295" s="81">
        <v>0.0</v>
      </c>
      <c r="J10295" s="82">
        <v>1.6</v>
      </c>
      <c r="K10295" s="82">
        <v>1.6</v>
      </c>
    </row>
    <row r="10296" ht="25.5" customHeight="1">
      <c r="A10296" s="77" t="s">
        <v>1940</v>
      </c>
      <c r="B10296" s="78" t="s">
        <v>2496</v>
      </c>
      <c r="C10296" s="77" t="s">
        <v>122</v>
      </c>
      <c r="D10296" s="77" t="s">
        <v>2497</v>
      </c>
      <c r="E10296" s="79" t="s">
        <v>1943</v>
      </c>
      <c r="F10296" s="42"/>
      <c r="G10296" s="80" t="s">
        <v>1134</v>
      </c>
      <c r="H10296" s="81">
        <v>1.0</v>
      </c>
      <c r="I10296" s="81">
        <v>0.0</v>
      </c>
      <c r="J10296" s="82">
        <v>0.08</v>
      </c>
      <c r="K10296" s="82">
        <v>0.08</v>
      </c>
    </row>
    <row r="10297" ht="25.5" customHeight="1">
      <c r="A10297" s="77" t="s">
        <v>1940</v>
      </c>
      <c r="B10297" s="78" t="s">
        <v>2492</v>
      </c>
      <c r="C10297" s="77" t="s">
        <v>122</v>
      </c>
      <c r="D10297" s="77" t="s">
        <v>2493</v>
      </c>
      <c r="E10297" s="79" t="s">
        <v>1943</v>
      </c>
      <c r="F10297" s="42"/>
      <c r="G10297" s="80" t="s">
        <v>1134</v>
      </c>
      <c r="H10297" s="81">
        <v>1.0</v>
      </c>
      <c r="I10297" s="81">
        <v>0.0</v>
      </c>
      <c r="J10297" s="82">
        <v>1.43</v>
      </c>
      <c r="K10297" s="82">
        <v>1.43</v>
      </c>
    </row>
    <row r="10298" ht="13.5" customHeight="1">
      <c r="A10298" s="64"/>
      <c r="B10298" s="64"/>
      <c r="C10298" s="64"/>
      <c r="D10298" s="64"/>
      <c r="E10298" s="64"/>
      <c r="F10298" s="64" t="s">
        <v>1935</v>
      </c>
      <c r="G10298" s="74">
        <v>9.9</v>
      </c>
      <c r="H10298" s="64" t="s">
        <v>1936</v>
      </c>
      <c r="I10298" s="74">
        <v>10.66</v>
      </c>
      <c r="J10298" s="64" t="s">
        <v>1937</v>
      </c>
      <c r="K10298" s="74">
        <v>20.56</v>
      </c>
    </row>
    <row r="10299" ht="13.5" customHeight="1">
      <c r="A10299" s="64"/>
      <c r="B10299" s="64"/>
      <c r="C10299" s="64"/>
      <c r="D10299" s="64"/>
      <c r="E10299" s="64"/>
      <c r="F10299" s="64" t="s">
        <v>1938</v>
      </c>
      <c r="G10299" s="74">
        <v>6.02</v>
      </c>
      <c r="H10299" s="75" t="s">
        <v>1939</v>
      </c>
      <c r="I10299" s="34"/>
      <c r="J10299" s="64"/>
      <c r="K10299" s="74">
        <v>31.61</v>
      </c>
    </row>
    <row r="10300" ht="0.75" customHeight="1">
      <c r="A10300" s="76"/>
      <c r="B10300" s="76"/>
      <c r="C10300" s="76"/>
      <c r="D10300" s="76"/>
      <c r="E10300" s="76"/>
      <c r="F10300" s="76"/>
      <c r="G10300" s="76"/>
      <c r="H10300" s="76"/>
      <c r="I10300" s="76"/>
      <c r="J10300" s="76"/>
      <c r="K10300" s="76"/>
    </row>
    <row r="10301" ht="18.0" customHeight="1">
      <c r="A10301" s="39"/>
      <c r="B10301" s="43" t="s">
        <v>83</v>
      </c>
      <c r="C10301" s="39" t="s">
        <v>84</v>
      </c>
      <c r="D10301" s="39" t="s">
        <v>24</v>
      </c>
      <c r="E10301" s="40" t="s">
        <v>1911</v>
      </c>
      <c r="F10301" s="42"/>
      <c r="G10301" s="54" t="s">
        <v>85</v>
      </c>
      <c r="H10301" s="43" t="s">
        <v>25</v>
      </c>
      <c r="I10301" s="43" t="s">
        <v>1912</v>
      </c>
      <c r="J10301" s="43" t="s">
        <v>86</v>
      </c>
      <c r="K10301" s="43" t="s">
        <v>26</v>
      </c>
    </row>
    <row r="10302" ht="25.5" customHeight="1">
      <c r="A10302" s="56" t="s">
        <v>1913</v>
      </c>
      <c r="B10302" s="58" t="s">
        <v>5606</v>
      </c>
      <c r="C10302" s="56" t="s">
        <v>122</v>
      </c>
      <c r="D10302" s="56" t="s">
        <v>5607</v>
      </c>
      <c r="E10302" s="66" t="s">
        <v>1918</v>
      </c>
      <c r="F10302" s="42"/>
      <c r="G10302" s="57" t="s">
        <v>1134</v>
      </c>
      <c r="H10302" s="67">
        <v>1.0</v>
      </c>
      <c r="I10302" s="59"/>
      <c r="J10302" s="59">
        <v>27.16</v>
      </c>
      <c r="K10302" s="59">
        <v>27.16</v>
      </c>
    </row>
    <row r="10303" ht="25.5" customHeight="1">
      <c r="A10303" s="68" t="s">
        <v>1915</v>
      </c>
      <c r="B10303" s="69" t="s">
        <v>5289</v>
      </c>
      <c r="C10303" s="68" t="s">
        <v>122</v>
      </c>
      <c r="D10303" s="68" t="s">
        <v>5290</v>
      </c>
      <c r="E10303" s="70" t="s">
        <v>1918</v>
      </c>
      <c r="F10303" s="42"/>
      <c r="G10303" s="71" t="s">
        <v>1134</v>
      </c>
      <c r="H10303" s="72">
        <v>1.0</v>
      </c>
      <c r="I10303" s="72">
        <v>0.0</v>
      </c>
      <c r="J10303" s="73">
        <v>0.35</v>
      </c>
      <c r="K10303" s="73">
        <v>0.35</v>
      </c>
    </row>
    <row r="10304" ht="25.5" customHeight="1">
      <c r="A10304" s="77" t="s">
        <v>1940</v>
      </c>
      <c r="B10304" s="78" t="s">
        <v>4941</v>
      </c>
      <c r="C10304" s="77" t="s">
        <v>122</v>
      </c>
      <c r="D10304" s="77" t="s">
        <v>4942</v>
      </c>
      <c r="E10304" s="79" t="s">
        <v>1943</v>
      </c>
      <c r="F10304" s="42"/>
      <c r="G10304" s="80" t="s">
        <v>1134</v>
      </c>
      <c r="H10304" s="81">
        <v>1.0</v>
      </c>
      <c r="I10304" s="81">
        <v>0.0</v>
      </c>
      <c r="J10304" s="82">
        <v>0.01</v>
      </c>
      <c r="K10304" s="82">
        <v>0.01</v>
      </c>
    </row>
    <row r="10305" ht="25.5" customHeight="1">
      <c r="A10305" s="77" t="s">
        <v>1940</v>
      </c>
      <c r="B10305" s="78" t="s">
        <v>2492</v>
      </c>
      <c r="C10305" s="77" t="s">
        <v>122</v>
      </c>
      <c r="D10305" s="77" t="s">
        <v>2493</v>
      </c>
      <c r="E10305" s="79" t="s">
        <v>1943</v>
      </c>
      <c r="F10305" s="42"/>
      <c r="G10305" s="80" t="s">
        <v>1134</v>
      </c>
      <c r="H10305" s="81">
        <v>1.0</v>
      </c>
      <c r="I10305" s="81">
        <v>0.0</v>
      </c>
      <c r="J10305" s="82">
        <v>1.43</v>
      </c>
      <c r="K10305" s="82">
        <v>1.43</v>
      </c>
    </row>
    <row r="10306" ht="25.5" customHeight="1">
      <c r="A10306" s="77" t="s">
        <v>1940</v>
      </c>
      <c r="B10306" s="78" t="s">
        <v>2496</v>
      </c>
      <c r="C10306" s="77" t="s">
        <v>122</v>
      </c>
      <c r="D10306" s="77" t="s">
        <v>2497</v>
      </c>
      <c r="E10306" s="79" t="s">
        <v>1943</v>
      </c>
      <c r="F10306" s="42"/>
      <c r="G10306" s="80" t="s">
        <v>1134</v>
      </c>
      <c r="H10306" s="81">
        <v>1.0</v>
      </c>
      <c r="I10306" s="81">
        <v>0.0</v>
      </c>
      <c r="J10306" s="82">
        <v>0.08</v>
      </c>
      <c r="K10306" s="82">
        <v>0.08</v>
      </c>
    </row>
    <row r="10307" ht="25.5" customHeight="1">
      <c r="A10307" s="77" t="s">
        <v>1940</v>
      </c>
      <c r="B10307" s="78" t="s">
        <v>2485</v>
      </c>
      <c r="C10307" s="77" t="s">
        <v>122</v>
      </c>
      <c r="D10307" s="77" t="s">
        <v>2486</v>
      </c>
      <c r="E10307" s="79" t="s">
        <v>1943</v>
      </c>
      <c r="F10307" s="42"/>
      <c r="G10307" s="80" t="s">
        <v>1134</v>
      </c>
      <c r="H10307" s="81">
        <v>1.0</v>
      </c>
      <c r="I10307" s="81">
        <v>0.0</v>
      </c>
      <c r="J10307" s="82">
        <v>1.6</v>
      </c>
      <c r="K10307" s="82">
        <v>1.6</v>
      </c>
    </row>
    <row r="10308" ht="25.5" customHeight="1">
      <c r="A10308" s="77" t="s">
        <v>1940</v>
      </c>
      <c r="B10308" s="78" t="s">
        <v>5291</v>
      </c>
      <c r="C10308" s="77" t="s">
        <v>122</v>
      </c>
      <c r="D10308" s="77" t="s">
        <v>5292</v>
      </c>
      <c r="E10308" s="79" t="s">
        <v>1948</v>
      </c>
      <c r="F10308" s="42"/>
      <c r="G10308" s="80" t="s">
        <v>1134</v>
      </c>
      <c r="H10308" s="81">
        <v>1.0</v>
      </c>
      <c r="I10308" s="81">
        <v>0.0</v>
      </c>
      <c r="J10308" s="82">
        <v>21.78</v>
      </c>
      <c r="K10308" s="82">
        <v>21.78</v>
      </c>
    </row>
    <row r="10309" ht="25.5" customHeight="1">
      <c r="A10309" s="77" t="s">
        <v>1940</v>
      </c>
      <c r="B10309" s="78" t="s">
        <v>2489</v>
      </c>
      <c r="C10309" s="77" t="s">
        <v>122</v>
      </c>
      <c r="D10309" s="77" t="s">
        <v>2490</v>
      </c>
      <c r="E10309" s="79" t="s">
        <v>1943</v>
      </c>
      <c r="F10309" s="42"/>
      <c r="G10309" s="80" t="s">
        <v>1134</v>
      </c>
      <c r="H10309" s="81">
        <v>1.0</v>
      </c>
      <c r="I10309" s="81">
        <v>0.0</v>
      </c>
      <c r="J10309" s="82">
        <v>1.02</v>
      </c>
      <c r="K10309" s="82">
        <v>1.02</v>
      </c>
    </row>
    <row r="10310" ht="25.5" customHeight="1">
      <c r="A10310" s="77" t="s">
        <v>1940</v>
      </c>
      <c r="B10310" s="78" t="s">
        <v>4945</v>
      </c>
      <c r="C10310" s="77" t="s">
        <v>122</v>
      </c>
      <c r="D10310" s="77" t="s">
        <v>4946</v>
      </c>
      <c r="E10310" s="79" t="s">
        <v>1943</v>
      </c>
      <c r="F10310" s="42"/>
      <c r="G10310" s="80" t="s">
        <v>1134</v>
      </c>
      <c r="H10310" s="81">
        <v>1.0</v>
      </c>
      <c r="I10310" s="81">
        <v>0.0</v>
      </c>
      <c r="J10310" s="82">
        <v>0.89</v>
      </c>
      <c r="K10310" s="82">
        <v>0.89</v>
      </c>
    </row>
    <row r="10311" ht="13.5" customHeight="1">
      <c r="A10311" s="64"/>
      <c r="B10311" s="64"/>
      <c r="C10311" s="64"/>
      <c r="D10311" s="64"/>
      <c r="E10311" s="64"/>
      <c r="F10311" s="64" t="s">
        <v>1935</v>
      </c>
      <c r="G10311" s="74">
        <v>10.66</v>
      </c>
      <c r="H10311" s="64" t="s">
        <v>1936</v>
      </c>
      <c r="I10311" s="74">
        <v>11.47</v>
      </c>
      <c r="J10311" s="64" t="s">
        <v>1937</v>
      </c>
      <c r="K10311" s="74">
        <v>22.13</v>
      </c>
    </row>
    <row r="10312" ht="13.5" customHeight="1">
      <c r="A10312" s="64"/>
      <c r="B10312" s="64"/>
      <c r="C10312" s="64"/>
      <c r="D10312" s="64"/>
      <c r="E10312" s="64"/>
      <c r="F10312" s="64" t="s">
        <v>1938</v>
      </c>
      <c r="G10312" s="74">
        <v>6.39</v>
      </c>
      <c r="H10312" s="75" t="s">
        <v>1939</v>
      </c>
      <c r="I10312" s="34"/>
      <c r="J10312" s="64"/>
      <c r="K10312" s="74">
        <v>33.55</v>
      </c>
    </row>
    <row r="10313" ht="0.75" customHeight="1">
      <c r="A10313" s="76"/>
      <c r="B10313" s="76"/>
      <c r="C10313" s="76"/>
      <c r="D10313" s="76"/>
      <c r="E10313" s="76"/>
      <c r="F10313" s="76"/>
      <c r="G10313" s="76"/>
      <c r="H10313" s="76"/>
      <c r="I10313" s="76"/>
      <c r="J10313" s="76"/>
      <c r="K10313" s="76"/>
    </row>
    <row r="10314" ht="18.0" customHeight="1">
      <c r="A10314" s="39"/>
      <c r="B10314" s="43" t="s">
        <v>83</v>
      </c>
      <c r="C10314" s="39" t="s">
        <v>84</v>
      </c>
      <c r="D10314" s="39" t="s">
        <v>24</v>
      </c>
      <c r="E10314" s="40" t="s">
        <v>1911</v>
      </c>
      <c r="F10314" s="42"/>
      <c r="G10314" s="54" t="s">
        <v>85</v>
      </c>
      <c r="H10314" s="43" t="s">
        <v>25</v>
      </c>
      <c r="I10314" s="43" t="s">
        <v>86</v>
      </c>
      <c r="J10314" s="43" t="s">
        <v>26</v>
      </c>
      <c r="K10314" s="4"/>
    </row>
    <row r="10315" ht="25.5" customHeight="1">
      <c r="A10315" s="56" t="s">
        <v>1913</v>
      </c>
      <c r="B10315" s="58" t="s">
        <v>3084</v>
      </c>
      <c r="C10315" s="56" t="s">
        <v>265</v>
      </c>
      <c r="D10315" s="56" t="s">
        <v>3085</v>
      </c>
      <c r="E10315" s="66" t="s">
        <v>3086</v>
      </c>
      <c r="F10315" s="42"/>
      <c r="G10315" s="57" t="s">
        <v>275</v>
      </c>
      <c r="H10315" s="67">
        <v>1.0</v>
      </c>
      <c r="I10315" s="59">
        <v>207.78</v>
      </c>
      <c r="J10315" s="59">
        <v>207.78</v>
      </c>
      <c r="K10315" s="4"/>
    </row>
    <row r="10316" ht="15.0" customHeight="1">
      <c r="A10316" s="39" t="s">
        <v>23</v>
      </c>
      <c r="B10316" s="43" t="s">
        <v>83</v>
      </c>
      <c r="C10316" s="39" t="s">
        <v>84</v>
      </c>
      <c r="D10316" s="39" t="s">
        <v>24</v>
      </c>
      <c r="E10316" s="40" t="s">
        <v>1911</v>
      </c>
      <c r="F10316" s="42"/>
      <c r="G10316" s="54" t="s">
        <v>85</v>
      </c>
      <c r="H10316" s="43" t="s">
        <v>25</v>
      </c>
      <c r="I10316" s="43" t="s">
        <v>86</v>
      </c>
      <c r="J10316" s="43" t="s">
        <v>26</v>
      </c>
      <c r="K10316" s="4"/>
    </row>
    <row r="10317" ht="24.0" customHeight="1">
      <c r="A10317" s="77" t="s">
        <v>1940</v>
      </c>
      <c r="B10317" s="78" t="s">
        <v>2335</v>
      </c>
      <c r="C10317" s="77" t="s">
        <v>122</v>
      </c>
      <c r="D10317" s="77" t="s">
        <v>2336</v>
      </c>
      <c r="E10317" s="79" t="s">
        <v>1948</v>
      </c>
      <c r="F10317" s="42"/>
      <c r="G10317" s="80" t="s">
        <v>1134</v>
      </c>
      <c r="H10317" s="81">
        <v>0.6</v>
      </c>
      <c r="I10317" s="82" t="s">
        <v>2337</v>
      </c>
      <c r="J10317" s="86" t="s">
        <v>2338</v>
      </c>
      <c r="K10317" s="4"/>
    </row>
    <row r="10318" ht="24.0" customHeight="1">
      <c r="A10318" s="68" t="s">
        <v>1913</v>
      </c>
      <c r="B10318" s="69" t="s">
        <v>2343</v>
      </c>
      <c r="C10318" s="68" t="s">
        <v>265</v>
      </c>
      <c r="D10318" s="68" t="s">
        <v>2344</v>
      </c>
      <c r="E10318" s="70" t="s">
        <v>2332</v>
      </c>
      <c r="F10318" s="42"/>
      <c r="G10318" s="71" t="s">
        <v>2070</v>
      </c>
      <c r="H10318" s="72">
        <v>0.6</v>
      </c>
      <c r="I10318" s="73" t="s">
        <v>2345</v>
      </c>
      <c r="J10318" s="84" t="s">
        <v>2346</v>
      </c>
      <c r="K10318" s="4"/>
    </row>
    <row r="10319" ht="25.5" customHeight="1">
      <c r="A10319" s="77" t="s">
        <v>1940</v>
      </c>
      <c r="B10319" s="78" t="s">
        <v>5696</v>
      </c>
      <c r="C10319" s="77" t="s">
        <v>265</v>
      </c>
      <c r="D10319" s="77" t="s">
        <v>5697</v>
      </c>
      <c r="E10319" s="79" t="s">
        <v>1943</v>
      </c>
      <c r="F10319" s="42"/>
      <c r="G10319" s="80" t="s">
        <v>275</v>
      </c>
      <c r="H10319" s="81">
        <v>1.0</v>
      </c>
      <c r="I10319" s="82" t="s">
        <v>5698</v>
      </c>
      <c r="J10319" s="86" t="s">
        <v>5698</v>
      </c>
      <c r="K10319" s="4"/>
    </row>
    <row r="10320" ht="24.0" customHeight="1">
      <c r="A10320" s="77" t="s">
        <v>1940</v>
      </c>
      <c r="B10320" s="78" t="s">
        <v>2339</v>
      </c>
      <c r="C10320" s="77" t="s">
        <v>265</v>
      </c>
      <c r="D10320" s="77" t="s">
        <v>2340</v>
      </c>
      <c r="E10320" s="79" t="s">
        <v>1948</v>
      </c>
      <c r="F10320" s="42"/>
      <c r="G10320" s="80" t="s">
        <v>2070</v>
      </c>
      <c r="H10320" s="81">
        <v>1.0</v>
      </c>
      <c r="I10320" s="82" t="s">
        <v>2341</v>
      </c>
      <c r="J10320" s="86" t="s">
        <v>3036</v>
      </c>
      <c r="K10320" s="4"/>
    </row>
    <row r="10321" ht="24.0" customHeight="1">
      <c r="A10321" s="68" t="s">
        <v>1913</v>
      </c>
      <c r="B10321" s="69" t="s">
        <v>2330</v>
      </c>
      <c r="C10321" s="68" t="s">
        <v>265</v>
      </c>
      <c r="D10321" s="68" t="s">
        <v>2331</v>
      </c>
      <c r="E10321" s="70" t="s">
        <v>2332</v>
      </c>
      <c r="F10321" s="42"/>
      <c r="G10321" s="71" t="s">
        <v>2070</v>
      </c>
      <c r="H10321" s="72">
        <v>1.0</v>
      </c>
      <c r="I10321" s="73" t="s">
        <v>2333</v>
      </c>
      <c r="J10321" s="84" t="s">
        <v>2333</v>
      </c>
      <c r="K10321" s="4"/>
    </row>
    <row r="10322" ht="39.75" customHeight="1">
      <c r="A10322" s="87" t="s">
        <v>2347</v>
      </c>
      <c r="B10322" s="41"/>
      <c r="C10322" s="41"/>
      <c r="D10322" s="41"/>
      <c r="E10322" s="41"/>
      <c r="F10322" s="41"/>
      <c r="G10322" s="41"/>
      <c r="H10322" s="41"/>
      <c r="I10322" s="41"/>
      <c r="J10322" s="42"/>
      <c r="K10322" s="4"/>
    </row>
    <row r="10323" ht="15.0" customHeight="1">
      <c r="A10323" s="39" t="s">
        <v>23</v>
      </c>
      <c r="B10323" s="43" t="s">
        <v>83</v>
      </c>
      <c r="C10323" s="39" t="s">
        <v>84</v>
      </c>
      <c r="D10323" s="39" t="s">
        <v>24</v>
      </c>
      <c r="E10323" s="40" t="s">
        <v>1911</v>
      </c>
      <c r="F10323" s="42"/>
      <c r="G10323" s="54" t="s">
        <v>85</v>
      </c>
      <c r="H10323" s="43" t="s">
        <v>25</v>
      </c>
      <c r="I10323" s="43" t="s">
        <v>86</v>
      </c>
      <c r="J10323" s="43" t="s">
        <v>26</v>
      </c>
      <c r="K10323" s="4"/>
    </row>
    <row r="10324" ht="24.0" customHeight="1">
      <c r="A10324" s="77" t="s">
        <v>1940</v>
      </c>
      <c r="B10324" s="78" t="s">
        <v>2335</v>
      </c>
      <c r="C10324" s="77" t="s">
        <v>122</v>
      </c>
      <c r="D10324" s="77" t="s">
        <v>2336</v>
      </c>
      <c r="E10324" s="79" t="s">
        <v>1948</v>
      </c>
      <c r="F10324" s="42"/>
      <c r="G10324" s="80" t="s">
        <v>1134</v>
      </c>
      <c r="H10324" s="81">
        <v>0.6</v>
      </c>
      <c r="I10324" s="82" t="s">
        <v>2337</v>
      </c>
      <c r="J10324" s="86" t="s">
        <v>2338</v>
      </c>
      <c r="K10324" s="4"/>
    </row>
    <row r="10325" ht="25.5" customHeight="1">
      <c r="A10325" s="77" t="s">
        <v>1940</v>
      </c>
      <c r="B10325" s="78" t="s">
        <v>2372</v>
      </c>
      <c r="C10325" s="77" t="s">
        <v>122</v>
      </c>
      <c r="D10325" s="77" t="s">
        <v>2373</v>
      </c>
      <c r="E10325" s="79" t="s">
        <v>1943</v>
      </c>
      <c r="F10325" s="42"/>
      <c r="G10325" s="80" t="s">
        <v>98</v>
      </c>
      <c r="H10325" s="81">
        <v>3.2E-4</v>
      </c>
      <c r="I10325" s="82" t="s">
        <v>2374</v>
      </c>
      <c r="J10325" s="86" t="s">
        <v>2351</v>
      </c>
      <c r="K10325" s="4"/>
    </row>
    <row r="10326" ht="25.5" customHeight="1">
      <c r="A10326" s="77" t="s">
        <v>1940</v>
      </c>
      <c r="B10326" s="78" t="s">
        <v>2409</v>
      </c>
      <c r="C10326" s="77" t="s">
        <v>265</v>
      </c>
      <c r="D10326" s="77" t="s">
        <v>2410</v>
      </c>
      <c r="E10326" s="79" t="s">
        <v>1943</v>
      </c>
      <c r="F10326" s="42"/>
      <c r="G10326" s="80" t="s">
        <v>106</v>
      </c>
      <c r="H10326" s="81">
        <v>9.6E-4</v>
      </c>
      <c r="I10326" s="82" t="s">
        <v>2411</v>
      </c>
      <c r="J10326" s="86" t="s">
        <v>2359</v>
      </c>
      <c r="K10326" s="4"/>
    </row>
    <row r="10327" ht="24.0" customHeight="1">
      <c r="A10327" s="77" t="s">
        <v>1940</v>
      </c>
      <c r="B10327" s="78" t="s">
        <v>2419</v>
      </c>
      <c r="C10327" s="77" t="s">
        <v>265</v>
      </c>
      <c r="D10327" s="77" t="s">
        <v>2420</v>
      </c>
      <c r="E10327" s="79" t="s">
        <v>1943</v>
      </c>
      <c r="F10327" s="42"/>
      <c r="G10327" s="80" t="s">
        <v>106</v>
      </c>
      <c r="H10327" s="81">
        <v>6.0E-5</v>
      </c>
      <c r="I10327" s="82" t="s">
        <v>2421</v>
      </c>
      <c r="J10327" s="86" t="s">
        <v>2351</v>
      </c>
      <c r="K10327" s="4"/>
    </row>
    <row r="10328" ht="24.0" customHeight="1">
      <c r="A10328" s="77" t="s">
        <v>1940</v>
      </c>
      <c r="B10328" s="78" t="s">
        <v>2360</v>
      </c>
      <c r="C10328" s="77" t="s">
        <v>265</v>
      </c>
      <c r="D10328" s="77" t="s">
        <v>2361</v>
      </c>
      <c r="E10328" s="79" t="s">
        <v>1943</v>
      </c>
      <c r="F10328" s="42"/>
      <c r="G10328" s="80" t="s">
        <v>106</v>
      </c>
      <c r="H10328" s="81">
        <v>0.0072</v>
      </c>
      <c r="I10328" s="82" t="s">
        <v>2362</v>
      </c>
      <c r="J10328" s="86" t="s">
        <v>3506</v>
      </c>
      <c r="K10328" s="4"/>
    </row>
    <row r="10329" ht="24.0" customHeight="1">
      <c r="A10329" s="77" t="s">
        <v>1940</v>
      </c>
      <c r="B10329" s="78" t="s">
        <v>2388</v>
      </c>
      <c r="C10329" s="77" t="s">
        <v>265</v>
      </c>
      <c r="D10329" s="77" t="s">
        <v>2389</v>
      </c>
      <c r="E10329" s="79" t="s">
        <v>1943</v>
      </c>
      <c r="F10329" s="42"/>
      <c r="G10329" s="80" t="s">
        <v>106</v>
      </c>
      <c r="H10329" s="81">
        <v>0.12186</v>
      </c>
      <c r="I10329" s="82" t="s">
        <v>2390</v>
      </c>
      <c r="J10329" s="86" t="s">
        <v>5571</v>
      </c>
      <c r="K10329" s="4"/>
    </row>
    <row r="10330" ht="24.0" customHeight="1">
      <c r="A10330" s="77" t="s">
        <v>1940</v>
      </c>
      <c r="B10330" s="78" t="s">
        <v>2378</v>
      </c>
      <c r="C10330" s="77" t="s">
        <v>265</v>
      </c>
      <c r="D10330" s="77" t="s">
        <v>2379</v>
      </c>
      <c r="E10330" s="79" t="s">
        <v>1943</v>
      </c>
      <c r="F10330" s="42"/>
      <c r="G10330" s="80" t="s">
        <v>106</v>
      </c>
      <c r="H10330" s="81">
        <v>0.0024</v>
      </c>
      <c r="I10330" s="82" t="s">
        <v>2380</v>
      </c>
      <c r="J10330" s="86" t="s">
        <v>2436</v>
      </c>
      <c r="K10330" s="4"/>
    </row>
    <row r="10331" ht="25.5" customHeight="1">
      <c r="A10331" s="77" t="s">
        <v>1940</v>
      </c>
      <c r="B10331" s="78" t="s">
        <v>2364</v>
      </c>
      <c r="C10331" s="77" t="s">
        <v>122</v>
      </c>
      <c r="D10331" s="77" t="s">
        <v>2365</v>
      </c>
      <c r="E10331" s="79" t="s">
        <v>1943</v>
      </c>
      <c r="F10331" s="42"/>
      <c r="G10331" s="80" t="s">
        <v>2357</v>
      </c>
      <c r="H10331" s="81">
        <v>0.00118</v>
      </c>
      <c r="I10331" s="82" t="s">
        <v>2366</v>
      </c>
      <c r="J10331" s="86" t="s">
        <v>3041</v>
      </c>
      <c r="K10331" s="4"/>
    </row>
    <row r="10332" ht="24.0" customHeight="1">
      <c r="A10332" s="77" t="s">
        <v>1940</v>
      </c>
      <c r="B10332" s="78" t="s">
        <v>2355</v>
      </c>
      <c r="C10332" s="77" t="s">
        <v>122</v>
      </c>
      <c r="D10332" s="77" t="s">
        <v>2356</v>
      </c>
      <c r="E10332" s="79" t="s">
        <v>1943</v>
      </c>
      <c r="F10332" s="42"/>
      <c r="G10332" s="80" t="s">
        <v>2357</v>
      </c>
      <c r="H10332" s="81">
        <v>0.00368</v>
      </c>
      <c r="I10332" s="82" t="s">
        <v>2358</v>
      </c>
      <c r="J10332" s="86" t="s">
        <v>2367</v>
      </c>
      <c r="K10332" s="4"/>
    </row>
    <row r="10333" ht="25.5" customHeight="1">
      <c r="A10333" s="77" t="s">
        <v>1940</v>
      </c>
      <c r="B10333" s="78" t="s">
        <v>2404</v>
      </c>
      <c r="C10333" s="77" t="s">
        <v>265</v>
      </c>
      <c r="D10333" s="77" t="s">
        <v>2405</v>
      </c>
      <c r="E10333" s="79" t="s">
        <v>1972</v>
      </c>
      <c r="F10333" s="42"/>
      <c r="G10333" s="80" t="s">
        <v>106</v>
      </c>
      <c r="H10333" s="81">
        <v>0.16288</v>
      </c>
      <c r="I10333" s="82" t="s">
        <v>2406</v>
      </c>
      <c r="J10333" s="86" t="s">
        <v>3042</v>
      </c>
      <c r="K10333" s="4"/>
    </row>
    <row r="10334" ht="24.0" customHeight="1">
      <c r="A10334" s="77" t="s">
        <v>1940</v>
      </c>
      <c r="B10334" s="78" t="s">
        <v>2407</v>
      </c>
      <c r="C10334" s="77" t="s">
        <v>265</v>
      </c>
      <c r="D10334" s="77" t="s">
        <v>2408</v>
      </c>
      <c r="E10334" s="79" t="s">
        <v>1943</v>
      </c>
      <c r="F10334" s="42"/>
      <c r="G10334" s="80" t="s">
        <v>106</v>
      </c>
      <c r="H10334" s="81">
        <v>0.0072</v>
      </c>
      <c r="I10334" s="82" t="s">
        <v>2186</v>
      </c>
      <c r="J10334" s="86" t="s">
        <v>2415</v>
      </c>
      <c r="K10334" s="4"/>
    </row>
    <row r="10335" ht="24.0" customHeight="1">
      <c r="A10335" s="77" t="s">
        <v>1940</v>
      </c>
      <c r="B10335" s="78" t="s">
        <v>2392</v>
      </c>
      <c r="C10335" s="77" t="s">
        <v>265</v>
      </c>
      <c r="D10335" s="77" t="s">
        <v>2393</v>
      </c>
      <c r="E10335" s="79" t="s">
        <v>1943</v>
      </c>
      <c r="F10335" s="42"/>
      <c r="G10335" s="80" t="s">
        <v>106</v>
      </c>
      <c r="H10335" s="81">
        <v>0.00288</v>
      </c>
      <c r="I10335" s="82" t="s">
        <v>2394</v>
      </c>
      <c r="J10335" s="86" t="s">
        <v>2689</v>
      </c>
      <c r="K10335" s="4"/>
    </row>
    <row r="10336" ht="25.5" customHeight="1">
      <c r="A10336" s="77" t="s">
        <v>1940</v>
      </c>
      <c r="B10336" s="78" t="s">
        <v>2422</v>
      </c>
      <c r="C10336" s="77" t="s">
        <v>265</v>
      </c>
      <c r="D10336" s="77" t="s">
        <v>2423</v>
      </c>
      <c r="E10336" s="79" t="s">
        <v>1943</v>
      </c>
      <c r="F10336" s="42"/>
      <c r="G10336" s="80" t="s">
        <v>106</v>
      </c>
      <c r="H10336" s="81">
        <v>1.2E-4</v>
      </c>
      <c r="I10336" s="82" t="s">
        <v>2424</v>
      </c>
      <c r="J10336" s="86" t="s">
        <v>2395</v>
      </c>
      <c r="K10336" s="4"/>
    </row>
    <row r="10337" ht="24.0" customHeight="1">
      <c r="A10337" s="77" t="s">
        <v>1940</v>
      </c>
      <c r="B10337" s="78" t="s">
        <v>2396</v>
      </c>
      <c r="C10337" s="77" t="s">
        <v>265</v>
      </c>
      <c r="D10337" s="77" t="s">
        <v>2397</v>
      </c>
      <c r="E10337" s="79" t="s">
        <v>1943</v>
      </c>
      <c r="F10337" s="42"/>
      <c r="G10337" s="80" t="s">
        <v>106</v>
      </c>
      <c r="H10337" s="81">
        <v>0.16288</v>
      </c>
      <c r="I10337" s="82" t="s">
        <v>2398</v>
      </c>
      <c r="J10337" s="86" t="s">
        <v>4387</v>
      </c>
      <c r="K10337" s="4"/>
    </row>
    <row r="10338" ht="24.0" customHeight="1">
      <c r="A10338" s="77" t="s">
        <v>1940</v>
      </c>
      <c r="B10338" s="78" t="s">
        <v>2412</v>
      </c>
      <c r="C10338" s="77" t="s">
        <v>265</v>
      </c>
      <c r="D10338" s="77" t="s">
        <v>2413</v>
      </c>
      <c r="E10338" s="79" t="s">
        <v>1972</v>
      </c>
      <c r="F10338" s="42"/>
      <c r="G10338" s="80" t="s">
        <v>106</v>
      </c>
      <c r="H10338" s="81">
        <v>0.0072</v>
      </c>
      <c r="I10338" s="82" t="s">
        <v>2414</v>
      </c>
      <c r="J10338" s="86" t="s">
        <v>3041</v>
      </c>
      <c r="K10338" s="4"/>
    </row>
    <row r="10339" ht="24.0" customHeight="1">
      <c r="A10339" s="77" t="s">
        <v>1940</v>
      </c>
      <c r="B10339" s="78" t="s">
        <v>2400</v>
      </c>
      <c r="C10339" s="77" t="s">
        <v>265</v>
      </c>
      <c r="D10339" s="77" t="s">
        <v>2401</v>
      </c>
      <c r="E10339" s="79" t="s">
        <v>1972</v>
      </c>
      <c r="F10339" s="42"/>
      <c r="G10339" s="80" t="s">
        <v>2402</v>
      </c>
      <c r="H10339" s="81">
        <v>6.4E-4</v>
      </c>
      <c r="I10339" s="82" t="s">
        <v>2403</v>
      </c>
      <c r="J10339" s="86" t="s">
        <v>2381</v>
      </c>
      <c r="K10339" s="4"/>
    </row>
    <row r="10340" ht="24.0" customHeight="1">
      <c r="A10340" s="77" t="s">
        <v>1940</v>
      </c>
      <c r="B10340" s="78" t="s">
        <v>2368</v>
      </c>
      <c r="C10340" s="77" t="s">
        <v>265</v>
      </c>
      <c r="D10340" s="77" t="s">
        <v>2369</v>
      </c>
      <c r="E10340" s="79" t="s">
        <v>1943</v>
      </c>
      <c r="F10340" s="42"/>
      <c r="G10340" s="80" t="s">
        <v>2370</v>
      </c>
      <c r="H10340" s="81">
        <v>0.00118</v>
      </c>
      <c r="I10340" s="82" t="s">
        <v>2371</v>
      </c>
      <c r="J10340" s="86" t="s">
        <v>2351</v>
      </c>
      <c r="K10340" s="4"/>
    </row>
    <row r="10341" ht="24.0" customHeight="1">
      <c r="A10341" s="77" t="s">
        <v>1940</v>
      </c>
      <c r="B10341" s="78" t="s">
        <v>2425</v>
      </c>
      <c r="C10341" s="77" t="s">
        <v>265</v>
      </c>
      <c r="D10341" s="77" t="s">
        <v>2426</v>
      </c>
      <c r="E10341" s="79" t="s">
        <v>1943</v>
      </c>
      <c r="F10341" s="42"/>
      <c r="G10341" s="80" t="s">
        <v>106</v>
      </c>
      <c r="H10341" s="81">
        <v>1.2E-4</v>
      </c>
      <c r="I10341" s="82" t="s">
        <v>2427</v>
      </c>
      <c r="J10341" s="86" t="s">
        <v>2351</v>
      </c>
      <c r="K10341" s="4"/>
    </row>
    <row r="10342" ht="24.0" customHeight="1">
      <c r="A10342" s="77" t="s">
        <v>1940</v>
      </c>
      <c r="B10342" s="78" t="s">
        <v>2428</v>
      </c>
      <c r="C10342" s="77" t="s">
        <v>265</v>
      </c>
      <c r="D10342" s="77" t="s">
        <v>2429</v>
      </c>
      <c r="E10342" s="79" t="s">
        <v>1943</v>
      </c>
      <c r="F10342" s="42"/>
      <c r="G10342" s="80" t="s">
        <v>106</v>
      </c>
      <c r="H10342" s="81">
        <v>1.8E-4</v>
      </c>
      <c r="I10342" s="82" t="s">
        <v>2430</v>
      </c>
      <c r="J10342" s="86" t="s">
        <v>2351</v>
      </c>
      <c r="K10342" s="4"/>
    </row>
    <row r="10343" ht="25.5" customHeight="1">
      <c r="A10343" s="77" t="s">
        <v>1940</v>
      </c>
      <c r="B10343" s="78" t="s">
        <v>5696</v>
      </c>
      <c r="C10343" s="77" t="s">
        <v>265</v>
      </c>
      <c r="D10343" s="77" t="s">
        <v>5697</v>
      </c>
      <c r="E10343" s="79" t="s">
        <v>1943</v>
      </c>
      <c r="F10343" s="42"/>
      <c r="G10343" s="80" t="s">
        <v>275</v>
      </c>
      <c r="H10343" s="81">
        <v>1.0</v>
      </c>
      <c r="I10343" s="82" t="s">
        <v>5698</v>
      </c>
      <c r="J10343" s="86" t="s">
        <v>5698</v>
      </c>
      <c r="K10343" s="4"/>
    </row>
    <row r="10344" ht="24.0" customHeight="1">
      <c r="A10344" s="77" t="s">
        <v>1940</v>
      </c>
      <c r="B10344" s="78" t="s">
        <v>2339</v>
      </c>
      <c r="C10344" s="77" t="s">
        <v>265</v>
      </c>
      <c r="D10344" s="77" t="s">
        <v>2340</v>
      </c>
      <c r="E10344" s="79" t="s">
        <v>1948</v>
      </c>
      <c r="F10344" s="42"/>
      <c r="G10344" s="80" t="s">
        <v>2070</v>
      </c>
      <c r="H10344" s="81">
        <v>1.0</v>
      </c>
      <c r="I10344" s="82" t="s">
        <v>2341</v>
      </c>
      <c r="J10344" s="86" t="s">
        <v>3036</v>
      </c>
      <c r="K10344" s="4"/>
    </row>
    <row r="10345" ht="24.0" customHeight="1">
      <c r="A10345" s="77" t="s">
        <v>1940</v>
      </c>
      <c r="B10345" s="78" t="s">
        <v>2348</v>
      </c>
      <c r="C10345" s="77" t="s">
        <v>265</v>
      </c>
      <c r="D10345" s="77" t="s">
        <v>2349</v>
      </c>
      <c r="E10345" s="79" t="s">
        <v>1943</v>
      </c>
      <c r="F10345" s="42"/>
      <c r="G10345" s="80" t="s">
        <v>106</v>
      </c>
      <c r="H10345" s="81">
        <v>1.0E-4</v>
      </c>
      <c r="I10345" s="82" t="s">
        <v>2350</v>
      </c>
      <c r="J10345" s="86" t="s">
        <v>2351</v>
      </c>
      <c r="K10345" s="4"/>
    </row>
    <row r="10346" ht="25.5" customHeight="1">
      <c r="A10346" s="77" t="s">
        <v>1940</v>
      </c>
      <c r="B10346" s="78" t="s">
        <v>2352</v>
      </c>
      <c r="C10346" s="77" t="s">
        <v>265</v>
      </c>
      <c r="D10346" s="77" t="s">
        <v>2353</v>
      </c>
      <c r="E10346" s="79" t="s">
        <v>1960</v>
      </c>
      <c r="F10346" s="42"/>
      <c r="G10346" s="80" t="s">
        <v>106</v>
      </c>
      <c r="H10346" s="81">
        <v>1.0E-4</v>
      </c>
      <c r="I10346" s="82" t="s">
        <v>2354</v>
      </c>
      <c r="J10346" s="86" t="s">
        <v>2395</v>
      </c>
      <c r="K10346" s="4"/>
    </row>
    <row r="10347" ht="24.0" customHeight="1">
      <c r="A10347" s="77" t="s">
        <v>1940</v>
      </c>
      <c r="B10347" s="78" t="s">
        <v>2375</v>
      </c>
      <c r="C10347" s="77" t="s">
        <v>265</v>
      </c>
      <c r="D10347" s="77" t="s">
        <v>2376</v>
      </c>
      <c r="E10347" s="79" t="s">
        <v>1960</v>
      </c>
      <c r="F10347" s="42"/>
      <c r="G10347" s="80" t="s">
        <v>106</v>
      </c>
      <c r="H10347" s="81">
        <v>1.0E-4</v>
      </c>
      <c r="I10347" s="82" t="s">
        <v>2377</v>
      </c>
      <c r="J10347" s="86" t="s">
        <v>3041</v>
      </c>
      <c r="K10347" s="4"/>
    </row>
    <row r="10348" ht="24.0" customHeight="1">
      <c r="A10348" s="77" t="s">
        <v>1940</v>
      </c>
      <c r="B10348" s="78" t="s">
        <v>2382</v>
      </c>
      <c r="C10348" s="77" t="s">
        <v>265</v>
      </c>
      <c r="D10348" s="77" t="s">
        <v>2383</v>
      </c>
      <c r="E10348" s="79" t="s">
        <v>1943</v>
      </c>
      <c r="F10348" s="42"/>
      <c r="G10348" s="80" t="s">
        <v>106</v>
      </c>
      <c r="H10348" s="81">
        <v>2.0E-4</v>
      </c>
      <c r="I10348" s="82" t="s">
        <v>2384</v>
      </c>
      <c r="J10348" s="86" t="s">
        <v>2351</v>
      </c>
      <c r="K10348" s="4"/>
    </row>
    <row r="10349" ht="24.0" customHeight="1">
      <c r="A10349" s="77" t="s">
        <v>1940</v>
      </c>
      <c r="B10349" s="78" t="s">
        <v>2385</v>
      </c>
      <c r="C10349" s="77" t="s">
        <v>265</v>
      </c>
      <c r="D10349" s="77" t="s">
        <v>2386</v>
      </c>
      <c r="E10349" s="79" t="s">
        <v>1943</v>
      </c>
      <c r="F10349" s="42"/>
      <c r="G10349" s="80" t="s">
        <v>106</v>
      </c>
      <c r="H10349" s="81">
        <v>2.0E-4</v>
      </c>
      <c r="I10349" s="82" t="s">
        <v>2387</v>
      </c>
      <c r="J10349" s="86" t="s">
        <v>2351</v>
      </c>
      <c r="K10349" s="4"/>
    </row>
    <row r="10350" ht="24.0" customHeight="1">
      <c r="A10350" s="77" t="s">
        <v>1940</v>
      </c>
      <c r="B10350" s="78" t="s">
        <v>2416</v>
      </c>
      <c r="C10350" s="77" t="s">
        <v>265</v>
      </c>
      <c r="D10350" s="77" t="s">
        <v>2417</v>
      </c>
      <c r="E10350" s="79" t="s">
        <v>1943</v>
      </c>
      <c r="F10350" s="42"/>
      <c r="G10350" s="80" t="s">
        <v>106</v>
      </c>
      <c r="H10350" s="81">
        <v>2.0E-4</v>
      </c>
      <c r="I10350" s="82" t="s">
        <v>2418</v>
      </c>
      <c r="J10350" s="86" t="s">
        <v>2351</v>
      </c>
      <c r="K10350" s="4"/>
    </row>
    <row r="10351" ht="13.5" customHeight="1">
      <c r="A10351" s="64"/>
      <c r="B10351" s="64"/>
      <c r="C10351" s="64"/>
      <c r="D10351" s="64"/>
      <c r="E10351" s="64" t="s">
        <v>1935</v>
      </c>
      <c r="F10351" s="74">
        <v>14.25</v>
      </c>
      <c r="G10351" s="64" t="s">
        <v>1936</v>
      </c>
      <c r="H10351" s="74">
        <v>15.34</v>
      </c>
      <c r="I10351" s="64" t="s">
        <v>1937</v>
      </c>
      <c r="J10351" s="74">
        <v>29.59</v>
      </c>
      <c r="K10351" s="4"/>
    </row>
    <row r="10352" ht="13.5" customHeight="1">
      <c r="A10352" s="64"/>
      <c r="B10352" s="64"/>
      <c r="C10352" s="64"/>
      <c r="D10352" s="64"/>
      <c r="E10352" s="64" t="s">
        <v>1938</v>
      </c>
      <c r="F10352" s="74">
        <v>48.91</v>
      </c>
      <c r="G10352" s="64"/>
      <c r="H10352" s="75" t="s">
        <v>1939</v>
      </c>
      <c r="I10352" s="34"/>
      <c r="J10352" s="74">
        <v>256.69</v>
      </c>
      <c r="K10352" s="4"/>
    </row>
    <row r="10353" ht="0.75" customHeight="1">
      <c r="A10353" s="76"/>
      <c r="B10353" s="76"/>
      <c r="C10353" s="76"/>
      <c r="D10353" s="76"/>
      <c r="E10353" s="76"/>
      <c r="F10353" s="76"/>
      <c r="G10353" s="76"/>
      <c r="H10353" s="76"/>
      <c r="I10353" s="76"/>
      <c r="J10353" s="76"/>
      <c r="K10353" s="4"/>
    </row>
    <row r="10354" ht="18.0" customHeight="1">
      <c r="A10354" s="39"/>
      <c r="B10354" s="43" t="s">
        <v>83</v>
      </c>
      <c r="C10354" s="39" t="s">
        <v>84</v>
      </c>
      <c r="D10354" s="39" t="s">
        <v>24</v>
      </c>
      <c r="E10354" s="40" t="s">
        <v>1911</v>
      </c>
      <c r="F10354" s="42"/>
      <c r="G10354" s="54" t="s">
        <v>85</v>
      </c>
      <c r="H10354" s="43" t="s">
        <v>25</v>
      </c>
      <c r="I10354" s="43" t="s">
        <v>1912</v>
      </c>
      <c r="J10354" s="43" t="s">
        <v>86</v>
      </c>
      <c r="K10354" s="43" t="s">
        <v>26</v>
      </c>
    </row>
    <row r="10355" ht="51.75" customHeight="1">
      <c r="A10355" s="56" t="s">
        <v>1913</v>
      </c>
      <c r="B10355" s="58" t="s">
        <v>2113</v>
      </c>
      <c r="C10355" s="56" t="s">
        <v>157</v>
      </c>
      <c r="D10355" s="56" t="s">
        <v>2114</v>
      </c>
      <c r="E10355" s="66" t="s">
        <v>2115</v>
      </c>
      <c r="F10355" s="42"/>
      <c r="G10355" s="57" t="s">
        <v>111</v>
      </c>
      <c r="H10355" s="67">
        <v>1.0</v>
      </c>
      <c r="I10355" s="59"/>
      <c r="J10355" s="59">
        <v>339.28</v>
      </c>
      <c r="K10355" s="59">
        <v>339.28</v>
      </c>
    </row>
    <row r="10356" ht="24.0" customHeight="1">
      <c r="A10356" s="77" t="s">
        <v>1940</v>
      </c>
      <c r="B10356" s="78" t="s">
        <v>5699</v>
      </c>
      <c r="C10356" s="77" t="s">
        <v>157</v>
      </c>
      <c r="D10356" s="77" t="s">
        <v>5700</v>
      </c>
      <c r="E10356" s="79" t="s">
        <v>1943</v>
      </c>
      <c r="F10356" s="42"/>
      <c r="G10356" s="80" t="s">
        <v>111</v>
      </c>
      <c r="H10356" s="81">
        <v>0.393</v>
      </c>
      <c r="I10356" s="81">
        <v>0.0</v>
      </c>
      <c r="J10356" s="82">
        <v>130.5</v>
      </c>
      <c r="K10356" s="82">
        <v>51.28</v>
      </c>
    </row>
    <row r="10357" ht="24.0" customHeight="1">
      <c r="A10357" s="77" t="s">
        <v>1940</v>
      </c>
      <c r="B10357" s="78" t="s">
        <v>5701</v>
      </c>
      <c r="C10357" s="77" t="s">
        <v>157</v>
      </c>
      <c r="D10357" s="77" t="s">
        <v>5702</v>
      </c>
      <c r="E10357" s="79" t="s">
        <v>1943</v>
      </c>
      <c r="F10357" s="42"/>
      <c r="G10357" s="80" t="s">
        <v>111</v>
      </c>
      <c r="H10357" s="81">
        <v>0.393</v>
      </c>
      <c r="I10357" s="81">
        <v>0.0</v>
      </c>
      <c r="J10357" s="82">
        <v>130.5</v>
      </c>
      <c r="K10357" s="82">
        <v>51.28</v>
      </c>
    </row>
    <row r="10358" ht="25.5" customHeight="1">
      <c r="A10358" s="77" t="s">
        <v>1940</v>
      </c>
      <c r="B10358" s="78" t="s">
        <v>5703</v>
      </c>
      <c r="C10358" s="77" t="s">
        <v>157</v>
      </c>
      <c r="D10358" s="77" t="s">
        <v>5704</v>
      </c>
      <c r="E10358" s="79" t="s">
        <v>5705</v>
      </c>
      <c r="F10358" s="42"/>
      <c r="G10358" s="80" t="s">
        <v>111</v>
      </c>
      <c r="H10358" s="81">
        <v>0.01965</v>
      </c>
      <c r="I10358" s="81">
        <v>0.0</v>
      </c>
      <c r="J10358" s="82">
        <v>130.5</v>
      </c>
      <c r="K10358" s="82">
        <v>2.56</v>
      </c>
    </row>
    <row r="10359" ht="25.5" customHeight="1">
      <c r="A10359" s="77" t="s">
        <v>1940</v>
      </c>
      <c r="B10359" s="78" t="s">
        <v>5706</v>
      </c>
      <c r="C10359" s="77" t="s">
        <v>157</v>
      </c>
      <c r="D10359" s="77" t="s">
        <v>5707</v>
      </c>
      <c r="E10359" s="79" t="s">
        <v>5705</v>
      </c>
      <c r="F10359" s="42"/>
      <c r="G10359" s="80" t="s">
        <v>2611</v>
      </c>
      <c r="H10359" s="81">
        <v>13.45</v>
      </c>
      <c r="I10359" s="81">
        <v>0.0</v>
      </c>
      <c r="J10359" s="82">
        <v>0.58</v>
      </c>
      <c r="K10359" s="82">
        <v>7.8</v>
      </c>
    </row>
    <row r="10360" ht="24.0" customHeight="1">
      <c r="A10360" s="77" t="s">
        <v>1940</v>
      </c>
      <c r="B10360" s="78" t="s">
        <v>5708</v>
      </c>
      <c r="C10360" s="77" t="s">
        <v>157</v>
      </c>
      <c r="D10360" s="77" t="s">
        <v>5709</v>
      </c>
      <c r="E10360" s="79" t="s">
        <v>1943</v>
      </c>
      <c r="F10360" s="42"/>
      <c r="G10360" s="80" t="s">
        <v>2611</v>
      </c>
      <c r="H10360" s="81">
        <v>269.0</v>
      </c>
      <c r="I10360" s="81">
        <v>0.0</v>
      </c>
      <c r="J10360" s="82">
        <v>0.58</v>
      </c>
      <c r="K10360" s="82">
        <v>156.02</v>
      </c>
    </row>
    <row r="10361" ht="25.5" customHeight="1">
      <c r="A10361" s="77" t="s">
        <v>1940</v>
      </c>
      <c r="B10361" s="78" t="s">
        <v>5710</v>
      </c>
      <c r="C10361" s="77" t="s">
        <v>157</v>
      </c>
      <c r="D10361" s="77" t="s">
        <v>5711</v>
      </c>
      <c r="E10361" s="79" t="s">
        <v>5705</v>
      </c>
      <c r="F10361" s="42"/>
      <c r="G10361" s="80" t="s">
        <v>111</v>
      </c>
      <c r="H10361" s="81">
        <v>0.01965</v>
      </c>
      <c r="I10361" s="81">
        <v>0.0</v>
      </c>
      <c r="J10361" s="82">
        <v>130.5</v>
      </c>
      <c r="K10361" s="82">
        <v>2.56</v>
      </c>
    </row>
    <row r="10362" ht="24.0" customHeight="1">
      <c r="A10362" s="77" t="s">
        <v>1940</v>
      </c>
      <c r="B10362" s="78" t="s">
        <v>5712</v>
      </c>
      <c r="C10362" s="77" t="s">
        <v>157</v>
      </c>
      <c r="D10362" s="77" t="s">
        <v>5713</v>
      </c>
      <c r="E10362" s="79" t="s">
        <v>1943</v>
      </c>
      <c r="F10362" s="42"/>
      <c r="G10362" s="80" t="s">
        <v>111</v>
      </c>
      <c r="H10362" s="81">
        <v>0.684</v>
      </c>
      <c r="I10362" s="81">
        <v>0.0</v>
      </c>
      <c r="J10362" s="82">
        <v>94.4</v>
      </c>
      <c r="K10362" s="82">
        <v>64.56</v>
      </c>
    </row>
    <row r="10363" ht="25.5" customHeight="1">
      <c r="A10363" s="77" t="s">
        <v>1940</v>
      </c>
      <c r="B10363" s="78" t="s">
        <v>5714</v>
      </c>
      <c r="C10363" s="77" t="s">
        <v>157</v>
      </c>
      <c r="D10363" s="77" t="s">
        <v>5715</v>
      </c>
      <c r="E10363" s="79" t="s">
        <v>5705</v>
      </c>
      <c r="F10363" s="42"/>
      <c r="G10363" s="80" t="s">
        <v>111</v>
      </c>
      <c r="H10363" s="81">
        <v>0.0342</v>
      </c>
      <c r="I10363" s="81">
        <v>0.0</v>
      </c>
      <c r="J10363" s="82">
        <v>94.4</v>
      </c>
      <c r="K10363" s="82">
        <v>3.22</v>
      </c>
    </row>
    <row r="10364" ht="13.5" customHeight="1">
      <c r="A10364" s="64"/>
      <c r="B10364" s="64"/>
      <c r="C10364" s="64"/>
      <c r="D10364" s="64"/>
      <c r="E10364" s="64"/>
      <c r="F10364" s="64" t="s">
        <v>1935</v>
      </c>
      <c r="G10364" s="74">
        <v>0.0</v>
      </c>
      <c r="H10364" s="64" t="s">
        <v>1936</v>
      </c>
      <c r="I10364" s="74">
        <v>0.0</v>
      </c>
      <c r="J10364" s="64" t="s">
        <v>1937</v>
      </c>
      <c r="K10364" s="74">
        <v>0.0</v>
      </c>
    </row>
    <row r="10365" ht="13.5" customHeight="1">
      <c r="A10365" s="64"/>
      <c r="B10365" s="64"/>
      <c r="C10365" s="64"/>
      <c r="D10365" s="64"/>
      <c r="E10365" s="64"/>
      <c r="F10365" s="64" t="s">
        <v>1938</v>
      </c>
      <c r="G10365" s="74">
        <v>79.86</v>
      </c>
      <c r="H10365" s="75" t="s">
        <v>1939</v>
      </c>
      <c r="I10365" s="34"/>
      <c r="J10365" s="64"/>
      <c r="K10365" s="74">
        <v>419.14</v>
      </c>
    </row>
    <row r="10366" ht="0.75" customHeight="1">
      <c r="A10366" s="76"/>
      <c r="B10366" s="76"/>
      <c r="C10366" s="76"/>
      <c r="D10366" s="76"/>
      <c r="E10366" s="76"/>
      <c r="F10366" s="76"/>
      <c r="G10366" s="76"/>
      <c r="H10366" s="76"/>
      <c r="I10366" s="76"/>
      <c r="J10366" s="76"/>
      <c r="K10366" s="76"/>
    </row>
    <row r="10367" ht="18.0" customHeight="1">
      <c r="A10367" s="39"/>
      <c r="B10367" s="43" t="s">
        <v>83</v>
      </c>
      <c r="C10367" s="39" t="s">
        <v>84</v>
      </c>
      <c r="D10367" s="39" t="s">
        <v>24</v>
      </c>
      <c r="E10367" s="40" t="s">
        <v>1911</v>
      </c>
      <c r="F10367" s="42"/>
      <c r="G10367" s="54" t="s">
        <v>85</v>
      </c>
      <c r="H10367" s="43" t="s">
        <v>25</v>
      </c>
      <c r="I10367" s="43" t="s">
        <v>86</v>
      </c>
      <c r="J10367" s="43" t="s">
        <v>26</v>
      </c>
      <c r="K10367" s="4"/>
    </row>
    <row r="10368" ht="25.5" customHeight="1">
      <c r="A10368" s="56" t="s">
        <v>1913</v>
      </c>
      <c r="B10368" s="58" t="s">
        <v>4898</v>
      </c>
      <c r="C10368" s="56" t="s">
        <v>104</v>
      </c>
      <c r="D10368" s="56" t="s">
        <v>4899</v>
      </c>
      <c r="E10368" s="66" t="s">
        <v>2157</v>
      </c>
      <c r="F10368" s="42"/>
      <c r="G10368" s="57" t="s">
        <v>1978</v>
      </c>
      <c r="H10368" s="67">
        <v>1.0</v>
      </c>
      <c r="I10368" s="59">
        <v>27.31</v>
      </c>
      <c r="J10368" s="59">
        <v>27.31</v>
      </c>
      <c r="K10368" s="4"/>
    </row>
    <row r="10369" ht="19.5" customHeight="1">
      <c r="A10369" s="39" t="s">
        <v>2462</v>
      </c>
      <c r="B10369" s="43" t="s">
        <v>83</v>
      </c>
      <c r="C10369" s="39" t="s">
        <v>84</v>
      </c>
      <c r="D10369" s="39" t="s">
        <v>1948</v>
      </c>
      <c r="E10369" s="43" t="s">
        <v>1596</v>
      </c>
      <c r="F10369" s="92" t="s">
        <v>1975</v>
      </c>
      <c r="G10369" s="41"/>
      <c r="H10369" s="41"/>
      <c r="I10369" s="42"/>
      <c r="J10369" s="43" t="s">
        <v>2456</v>
      </c>
      <c r="K10369" s="4"/>
    </row>
    <row r="10370" ht="25.5" customHeight="1">
      <c r="A10370" s="77" t="s">
        <v>1940</v>
      </c>
      <c r="B10370" s="78" t="s">
        <v>5295</v>
      </c>
      <c r="C10370" s="77" t="s">
        <v>104</v>
      </c>
      <c r="D10370" s="77" t="s">
        <v>5296</v>
      </c>
      <c r="E10370" s="81">
        <v>1.0</v>
      </c>
      <c r="F10370" s="77"/>
      <c r="G10370" s="77"/>
      <c r="H10370" s="77"/>
      <c r="I10370" s="86" t="s">
        <v>5297</v>
      </c>
      <c r="J10370" s="86" t="s">
        <v>5297</v>
      </c>
      <c r="K10370" s="4"/>
    </row>
    <row r="10371" ht="19.5" customHeight="1">
      <c r="A10371" s="51"/>
      <c r="B10371" s="38"/>
      <c r="C10371" s="38"/>
      <c r="D10371" s="38"/>
      <c r="E10371" s="34"/>
      <c r="F10371" s="51" t="s">
        <v>2469</v>
      </c>
      <c r="G10371" s="38"/>
      <c r="H10371" s="38"/>
      <c r="I10371" s="34"/>
      <c r="J10371" s="93">
        <v>0.0</v>
      </c>
      <c r="K10371" s="4"/>
    </row>
    <row r="10372" ht="19.5" customHeight="1">
      <c r="A10372" s="51"/>
      <c r="B10372" s="38"/>
      <c r="C10372" s="38"/>
      <c r="D10372" s="38"/>
      <c r="E10372" s="34"/>
      <c r="F10372" s="51" t="s">
        <v>2470</v>
      </c>
      <c r="G10372" s="38"/>
      <c r="H10372" s="38"/>
      <c r="I10372" s="34"/>
      <c r="J10372" s="49">
        <v>21.744</v>
      </c>
      <c r="K10372" s="4"/>
    </row>
    <row r="10373" ht="19.5" customHeight="1">
      <c r="A10373" s="51"/>
      <c r="B10373" s="38"/>
      <c r="C10373" s="38"/>
      <c r="D10373" s="38"/>
      <c r="E10373" s="34"/>
      <c r="F10373" s="51" t="s">
        <v>1968</v>
      </c>
      <c r="G10373" s="38"/>
      <c r="H10373" s="38"/>
      <c r="I10373" s="34"/>
      <c r="J10373" s="49">
        <v>21.744</v>
      </c>
      <c r="K10373" s="4"/>
    </row>
    <row r="10374" ht="19.5" customHeight="1">
      <c r="A10374" s="51"/>
      <c r="B10374" s="38"/>
      <c r="C10374" s="38"/>
      <c r="D10374" s="38"/>
      <c r="E10374" s="34"/>
      <c r="F10374" s="51" t="s">
        <v>1969</v>
      </c>
      <c r="G10374" s="38"/>
      <c r="H10374" s="38"/>
      <c r="I10374" s="34"/>
      <c r="J10374" s="49">
        <v>1.0</v>
      </c>
      <c r="K10374" s="4"/>
    </row>
    <row r="10375" ht="19.5" customHeight="1">
      <c r="A10375" s="51"/>
      <c r="B10375" s="38"/>
      <c r="C10375" s="38"/>
      <c r="D10375" s="38"/>
      <c r="E10375" s="34"/>
      <c r="F10375" s="51" t="s">
        <v>1970</v>
      </c>
      <c r="G10375" s="38"/>
      <c r="H10375" s="38"/>
      <c r="I10375" s="34"/>
      <c r="J10375" s="49">
        <v>21.744</v>
      </c>
      <c r="K10375" s="4"/>
    </row>
    <row r="10376" ht="19.5" customHeight="1">
      <c r="A10376" s="39" t="s">
        <v>2158</v>
      </c>
      <c r="B10376" s="43" t="s">
        <v>83</v>
      </c>
      <c r="C10376" s="39" t="s">
        <v>84</v>
      </c>
      <c r="D10376" s="39" t="s">
        <v>2159</v>
      </c>
      <c r="E10376" s="43" t="s">
        <v>1596</v>
      </c>
      <c r="F10376" s="43" t="s">
        <v>1973</v>
      </c>
      <c r="G10376" s="43" t="s">
        <v>1974</v>
      </c>
      <c r="H10376" s="43"/>
      <c r="I10376" s="43"/>
      <c r="J10376" s="43" t="s">
        <v>1975</v>
      </c>
      <c r="K10376" s="4"/>
    </row>
    <row r="10377" ht="24.0" customHeight="1">
      <c r="A10377" s="77" t="s">
        <v>1940</v>
      </c>
      <c r="B10377" s="78" t="s">
        <v>4742</v>
      </c>
      <c r="C10377" s="77" t="s">
        <v>104</v>
      </c>
      <c r="D10377" s="77" t="s">
        <v>4743</v>
      </c>
      <c r="E10377" s="81">
        <v>1.0</v>
      </c>
      <c r="F10377" s="80" t="s">
        <v>1978</v>
      </c>
      <c r="G10377" s="85" t="s">
        <v>4231</v>
      </c>
      <c r="H10377" s="41"/>
      <c r="I10377" s="42"/>
      <c r="J10377" s="86" t="s">
        <v>4231</v>
      </c>
      <c r="K10377" s="4"/>
    </row>
    <row r="10378" ht="24.0" customHeight="1">
      <c r="A10378" s="77" t="s">
        <v>1940</v>
      </c>
      <c r="B10378" s="78" t="s">
        <v>4740</v>
      </c>
      <c r="C10378" s="77" t="s">
        <v>104</v>
      </c>
      <c r="D10378" s="77" t="s">
        <v>4741</v>
      </c>
      <c r="E10378" s="81">
        <v>1.0</v>
      </c>
      <c r="F10378" s="80" t="s">
        <v>1978</v>
      </c>
      <c r="G10378" s="85" t="s">
        <v>2494</v>
      </c>
      <c r="H10378" s="41"/>
      <c r="I10378" s="42"/>
      <c r="J10378" s="86" t="s">
        <v>2494</v>
      </c>
      <c r="K10378" s="4"/>
    </row>
    <row r="10379" ht="24.0" customHeight="1">
      <c r="A10379" s="77" t="s">
        <v>1940</v>
      </c>
      <c r="B10379" s="78" t="s">
        <v>4744</v>
      </c>
      <c r="C10379" s="77" t="s">
        <v>104</v>
      </c>
      <c r="D10379" s="77" t="s">
        <v>4745</v>
      </c>
      <c r="E10379" s="81">
        <v>1.0</v>
      </c>
      <c r="F10379" s="80" t="s">
        <v>1978</v>
      </c>
      <c r="G10379" s="85" t="s">
        <v>2498</v>
      </c>
      <c r="H10379" s="41"/>
      <c r="I10379" s="42"/>
      <c r="J10379" s="86" t="s">
        <v>2498</v>
      </c>
      <c r="K10379" s="4"/>
    </row>
    <row r="10380" ht="25.5" customHeight="1">
      <c r="A10380" s="77" t="s">
        <v>1940</v>
      </c>
      <c r="B10380" s="78" t="s">
        <v>4746</v>
      </c>
      <c r="C10380" s="77" t="s">
        <v>104</v>
      </c>
      <c r="D10380" s="77" t="s">
        <v>4747</v>
      </c>
      <c r="E10380" s="81">
        <v>1.0</v>
      </c>
      <c r="F10380" s="80" t="s">
        <v>1978</v>
      </c>
      <c r="G10380" s="85" t="s">
        <v>1845</v>
      </c>
      <c r="H10380" s="41"/>
      <c r="I10380" s="42"/>
      <c r="J10380" s="86" t="s">
        <v>1845</v>
      </c>
      <c r="K10380" s="4"/>
    </row>
    <row r="10381" ht="19.5" customHeight="1">
      <c r="A10381" s="51"/>
      <c r="B10381" s="38"/>
      <c r="C10381" s="38"/>
      <c r="D10381" s="38"/>
      <c r="E10381" s="34"/>
      <c r="F10381" s="51" t="s">
        <v>2188</v>
      </c>
      <c r="G10381" s="38"/>
      <c r="H10381" s="38"/>
      <c r="I10381" s="34"/>
      <c r="J10381" s="49">
        <v>4.49</v>
      </c>
      <c r="K10381" s="4"/>
    </row>
    <row r="10382" ht="19.5" customHeight="1">
      <c r="A10382" s="39" t="s">
        <v>1971</v>
      </c>
      <c r="B10382" s="43" t="s">
        <v>83</v>
      </c>
      <c r="C10382" s="39" t="s">
        <v>84</v>
      </c>
      <c r="D10382" s="39" t="s">
        <v>1972</v>
      </c>
      <c r="E10382" s="43" t="s">
        <v>1596</v>
      </c>
      <c r="F10382" s="43" t="s">
        <v>1973</v>
      </c>
      <c r="G10382" s="43" t="s">
        <v>1974</v>
      </c>
      <c r="H10382" s="43"/>
      <c r="I10382" s="43"/>
      <c r="J10382" s="43" t="s">
        <v>1975</v>
      </c>
      <c r="K10382" s="4"/>
    </row>
    <row r="10383" ht="25.5" customHeight="1">
      <c r="A10383" s="68" t="s">
        <v>1913</v>
      </c>
      <c r="B10383" s="69" t="s">
        <v>5293</v>
      </c>
      <c r="C10383" s="68" t="s">
        <v>104</v>
      </c>
      <c r="D10383" s="68" t="s">
        <v>5294</v>
      </c>
      <c r="E10383" s="72">
        <v>1.0</v>
      </c>
      <c r="F10383" s="71" t="s">
        <v>1978</v>
      </c>
      <c r="G10383" s="83" t="s">
        <v>3564</v>
      </c>
      <c r="H10383" s="41"/>
      <c r="I10383" s="42"/>
      <c r="J10383" s="84" t="s">
        <v>3564</v>
      </c>
      <c r="K10383" s="4"/>
    </row>
    <row r="10384" ht="25.5" customHeight="1">
      <c r="A10384" s="68" t="s">
        <v>1913</v>
      </c>
      <c r="B10384" s="69" t="s">
        <v>5548</v>
      </c>
      <c r="C10384" s="68" t="s">
        <v>104</v>
      </c>
      <c r="D10384" s="68" t="s">
        <v>5549</v>
      </c>
      <c r="E10384" s="72">
        <v>1.0</v>
      </c>
      <c r="F10384" s="71" t="s">
        <v>1978</v>
      </c>
      <c r="G10384" s="83" t="s">
        <v>2359</v>
      </c>
      <c r="H10384" s="41"/>
      <c r="I10384" s="42"/>
      <c r="J10384" s="84" t="s">
        <v>2359</v>
      </c>
      <c r="K10384" s="4"/>
    </row>
    <row r="10385" ht="25.5" customHeight="1">
      <c r="A10385" s="68" t="s">
        <v>1913</v>
      </c>
      <c r="B10385" s="69" t="s">
        <v>5495</v>
      </c>
      <c r="C10385" s="68" t="s">
        <v>104</v>
      </c>
      <c r="D10385" s="68" t="s">
        <v>5496</v>
      </c>
      <c r="E10385" s="72">
        <v>1.0</v>
      </c>
      <c r="F10385" s="71" t="s">
        <v>1978</v>
      </c>
      <c r="G10385" s="83" t="s">
        <v>3415</v>
      </c>
      <c r="H10385" s="41"/>
      <c r="I10385" s="42"/>
      <c r="J10385" s="84" t="s">
        <v>3415</v>
      </c>
      <c r="K10385" s="4"/>
    </row>
    <row r="10386" ht="19.5" customHeight="1">
      <c r="A10386" s="51"/>
      <c r="B10386" s="38"/>
      <c r="C10386" s="38"/>
      <c r="D10386" s="38"/>
      <c r="E10386" s="34"/>
      <c r="F10386" s="51" t="s">
        <v>1985</v>
      </c>
      <c r="G10386" s="38"/>
      <c r="H10386" s="38"/>
      <c r="I10386" s="34"/>
      <c r="J10386" s="49">
        <v>1.08</v>
      </c>
      <c r="K10386" s="4"/>
    </row>
    <row r="10387" ht="13.5" customHeight="1">
      <c r="A10387" s="64"/>
      <c r="B10387" s="64"/>
      <c r="C10387" s="64"/>
      <c r="D10387" s="64"/>
      <c r="E10387" s="64" t="s">
        <v>1935</v>
      </c>
      <c r="F10387" s="74">
        <v>0.0</v>
      </c>
      <c r="G10387" s="64" t="s">
        <v>1936</v>
      </c>
      <c r="H10387" s="74">
        <v>21.92</v>
      </c>
      <c r="I10387" s="64" t="s">
        <v>1937</v>
      </c>
      <c r="J10387" s="74">
        <v>21.9247</v>
      </c>
      <c r="K10387" s="4"/>
    </row>
    <row r="10388" ht="13.5" customHeight="1">
      <c r="A10388" s="64"/>
      <c r="B10388" s="64"/>
      <c r="C10388" s="64"/>
      <c r="D10388" s="64"/>
      <c r="E10388" s="64" t="s">
        <v>1938</v>
      </c>
      <c r="F10388" s="74">
        <v>6.42</v>
      </c>
      <c r="G10388" s="64"/>
      <c r="H10388" s="75" t="s">
        <v>1939</v>
      </c>
      <c r="I10388" s="34"/>
      <c r="J10388" s="74">
        <v>33.73</v>
      </c>
      <c r="K10388" s="4"/>
    </row>
    <row r="10389" ht="0.75" customHeight="1">
      <c r="A10389" s="76"/>
      <c r="B10389" s="76"/>
      <c r="C10389" s="76"/>
      <c r="D10389" s="76"/>
      <c r="E10389" s="76"/>
      <c r="F10389" s="76"/>
      <c r="G10389" s="76"/>
      <c r="H10389" s="76"/>
      <c r="I10389" s="76"/>
      <c r="J10389" s="76"/>
      <c r="K10389" s="4"/>
    </row>
    <row r="10390" ht="18.0" customHeight="1">
      <c r="A10390" s="39"/>
      <c r="B10390" s="43" t="s">
        <v>83</v>
      </c>
      <c r="C10390" s="39" t="s">
        <v>84</v>
      </c>
      <c r="D10390" s="39" t="s">
        <v>24</v>
      </c>
      <c r="E10390" s="40" t="s">
        <v>1911</v>
      </c>
      <c r="F10390" s="42"/>
      <c r="G10390" s="54" t="s">
        <v>85</v>
      </c>
      <c r="H10390" s="43" t="s">
        <v>25</v>
      </c>
      <c r="I10390" s="43" t="s">
        <v>1912</v>
      </c>
      <c r="J10390" s="43" t="s">
        <v>86</v>
      </c>
      <c r="K10390" s="43" t="s">
        <v>26</v>
      </c>
    </row>
    <row r="10391" ht="25.5" customHeight="1">
      <c r="A10391" s="56" t="s">
        <v>1913</v>
      </c>
      <c r="B10391" s="58" t="s">
        <v>3656</v>
      </c>
      <c r="C10391" s="56" t="s">
        <v>122</v>
      </c>
      <c r="D10391" s="56" t="s">
        <v>3657</v>
      </c>
      <c r="E10391" s="66" t="s">
        <v>1918</v>
      </c>
      <c r="F10391" s="42"/>
      <c r="G10391" s="57" t="s">
        <v>1134</v>
      </c>
      <c r="H10391" s="67">
        <v>1.0</v>
      </c>
      <c r="I10391" s="59"/>
      <c r="J10391" s="59">
        <v>25.74</v>
      </c>
      <c r="K10391" s="59">
        <v>25.74</v>
      </c>
    </row>
    <row r="10392" ht="39.0" customHeight="1">
      <c r="A10392" s="68" t="s">
        <v>1915</v>
      </c>
      <c r="B10392" s="69" t="s">
        <v>5298</v>
      </c>
      <c r="C10392" s="68" t="s">
        <v>122</v>
      </c>
      <c r="D10392" s="68" t="s">
        <v>5299</v>
      </c>
      <c r="E10392" s="70" t="s">
        <v>1918</v>
      </c>
      <c r="F10392" s="42"/>
      <c r="G10392" s="71" t="s">
        <v>1134</v>
      </c>
      <c r="H10392" s="72">
        <v>1.0</v>
      </c>
      <c r="I10392" s="72">
        <v>0.0</v>
      </c>
      <c r="J10392" s="73">
        <v>0.17</v>
      </c>
      <c r="K10392" s="73">
        <v>0.17</v>
      </c>
    </row>
    <row r="10393" ht="25.5" customHeight="1">
      <c r="A10393" s="77" t="s">
        <v>1940</v>
      </c>
      <c r="B10393" s="78" t="s">
        <v>2485</v>
      </c>
      <c r="C10393" s="77" t="s">
        <v>122</v>
      </c>
      <c r="D10393" s="77" t="s">
        <v>2486</v>
      </c>
      <c r="E10393" s="79" t="s">
        <v>1943</v>
      </c>
      <c r="F10393" s="42"/>
      <c r="G10393" s="80" t="s">
        <v>1134</v>
      </c>
      <c r="H10393" s="81">
        <v>1.0</v>
      </c>
      <c r="I10393" s="81">
        <v>0.0</v>
      </c>
      <c r="J10393" s="82">
        <v>1.6</v>
      </c>
      <c r="K10393" s="82">
        <v>1.6</v>
      </c>
    </row>
    <row r="10394" ht="25.5" customHeight="1">
      <c r="A10394" s="77" t="s">
        <v>1940</v>
      </c>
      <c r="B10394" s="78" t="s">
        <v>2496</v>
      </c>
      <c r="C10394" s="77" t="s">
        <v>122</v>
      </c>
      <c r="D10394" s="77" t="s">
        <v>2497</v>
      </c>
      <c r="E10394" s="79" t="s">
        <v>1943</v>
      </c>
      <c r="F10394" s="42"/>
      <c r="G10394" s="80" t="s">
        <v>1134</v>
      </c>
      <c r="H10394" s="81">
        <v>1.0</v>
      </c>
      <c r="I10394" s="81">
        <v>0.0</v>
      </c>
      <c r="J10394" s="82">
        <v>0.08</v>
      </c>
      <c r="K10394" s="82">
        <v>0.08</v>
      </c>
    </row>
    <row r="10395" ht="25.5" customHeight="1">
      <c r="A10395" s="77" t="s">
        <v>1940</v>
      </c>
      <c r="B10395" s="78" t="s">
        <v>4945</v>
      </c>
      <c r="C10395" s="77" t="s">
        <v>122</v>
      </c>
      <c r="D10395" s="77" t="s">
        <v>4946</v>
      </c>
      <c r="E10395" s="79" t="s">
        <v>1943</v>
      </c>
      <c r="F10395" s="42"/>
      <c r="G10395" s="80" t="s">
        <v>1134</v>
      </c>
      <c r="H10395" s="81">
        <v>1.0</v>
      </c>
      <c r="I10395" s="81">
        <v>0.0</v>
      </c>
      <c r="J10395" s="82">
        <v>0.89</v>
      </c>
      <c r="K10395" s="82">
        <v>0.89</v>
      </c>
    </row>
    <row r="10396" ht="25.5" customHeight="1">
      <c r="A10396" s="77" t="s">
        <v>1940</v>
      </c>
      <c r="B10396" s="78" t="s">
        <v>2489</v>
      </c>
      <c r="C10396" s="77" t="s">
        <v>122</v>
      </c>
      <c r="D10396" s="77" t="s">
        <v>2490</v>
      </c>
      <c r="E10396" s="79" t="s">
        <v>1943</v>
      </c>
      <c r="F10396" s="42"/>
      <c r="G10396" s="80" t="s">
        <v>1134</v>
      </c>
      <c r="H10396" s="81">
        <v>1.0</v>
      </c>
      <c r="I10396" s="81">
        <v>0.0</v>
      </c>
      <c r="J10396" s="82">
        <v>1.02</v>
      </c>
      <c r="K10396" s="82">
        <v>1.02</v>
      </c>
    </row>
    <row r="10397" ht="25.5" customHeight="1">
      <c r="A10397" s="77" t="s">
        <v>1940</v>
      </c>
      <c r="B10397" s="78" t="s">
        <v>4941</v>
      </c>
      <c r="C10397" s="77" t="s">
        <v>122</v>
      </c>
      <c r="D10397" s="77" t="s">
        <v>4942</v>
      </c>
      <c r="E10397" s="79" t="s">
        <v>1943</v>
      </c>
      <c r="F10397" s="42"/>
      <c r="G10397" s="80" t="s">
        <v>1134</v>
      </c>
      <c r="H10397" s="81">
        <v>1.0</v>
      </c>
      <c r="I10397" s="81">
        <v>0.0</v>
      </c>
      <c r="J10397" s="82">
        <v>0.01</v>
      </c>
      <c r="K10397" s="82">
        <v>0.01</v>
      </c>
    </row>
    <row r="10398" ht="25.5" customHeight="1">
      <c r="A10398" s="77" t="s">
        <v>1940</v>
      </c>
      <c r="B10398" s="78" t="s">
        <v>5300</v>
      </c>
      <c r="C10398" s="77" t="s">
        <v>122</v>
      </c>
      <c r="D10398" s="77" t="s">
        <v>5301</v>
      </c>
      <c r="E10398" s="79" t="s">
        <v>1948</v>
      </c>
      <c r="F10398" s="42"/>
      <c r="G10398" s="80" t="s">
        <v>1134</v>
      </c>
      <c r="H10398" s="81">
        <v>1.0</v>
      </c>
      <c r="I10398" s="81">
        <v>0.0</v>
      </c>
      <c r="J10398" s="82">
        <v>20.54</v>
      </c>
      <c r="K10398" s="82">
        <v>20.54</v>
      </c>
    </row>
    <row r="10399" ht="25.5" customHeight="1">
      <c r="A10399" s="77" t="s">
        <v>1940</v>
      </c>
      <c r="B10399" s="78" t="s">
        <v>2492</v>
      </c>
      <c r="C10399" s="77" t="s">
        <v>122</v>
      </c>
      <c r="D10399" s="77" t="s">
        <v>2493</v>
      </c>
      <c r="E10399" s="79" t="s">
        <v>1943</v>
      </c>
      <c r="F10399" s="42"/>
      <c r="G10399" s="80" t="s">
        <v>1134</v>
      </c>
      <c r="H10399" s="81">
        <v>1.0</v>
      </c>
      <c r="I10399" s="81">
        <v>0.0</v>
      </c>
      <c r="J10399" s="82">
        <v>1.43</v>
      </c>
      <c r="K10399" s="82">
        <v>1.43</v>
      </c>
    </row>
    <row r="10400" ht="13.5" customHeight="1">
      <c r="A10400" s="64"/>
      <c r="B10400" s="64"/>
      <c r="C10400" s="64"/>
      <c r="D10400" s="64"/>
      <c r="E10400" s="64"/>
      <c r="F10400" s="64" t="s">
        <v>1935</v>
      </c>
      <c r="G10400" s="74">
        <v>9.97</v>
      </c>
      <c r="H10400" s="64" t="s">
        <v>1936</v>
      </c>
      <c r="I10400" s="74">
        <v>10.74</v>
      </c>
      <c r="J10400" s="64" t="s">
        <v>1937</v>
      </c>
      <c r="K10400" s="74">
        <v>20.71</v>
      </c>
    </row>
    <row r="10401" ht="13.5" customHeight="1">
      <c r="A10401" s="64"/>
      <c r="B10401" s="64"/>
      <c r="C10401" s="64"/>
      <c r="D10401" s="64"/>
      <c r="E10401" s="64"/>
      <c r="F10401" s="64" t="s">
        <v>1938</v>
      </c>
      <c r="G10401" s="74">
        <v>6.05</v>
      </c>
      <c r="H10401" s="75" t="s">
        <v>1939</v>
      </c>
      <c r="I10401" s="34"/>
      <c r="J10401" s="64"/>
      <c r="K10401" s="74">
        <v>31.79</v>
      </c>
    </row>
    <row r="10402" ht="0.75" customHeight="1">
      <c r="A10402" s="76"/>
      <c r="B10402" s="76"/>
      <c r="C10402" s="76"/>
      <c r="D10402" s="76"/>
      <c r="E10402" s="76"/>
      <c r="F10402" s="76"/>
      <c r="G10402" s="76"/>
      <c r="H10402" s="76"/>
      <c r="I10402" s="76"/>
      <c r="J10402" s="76"/>
      <c r="K10402" s="76"/>
    </row>
    <row r="10403" ht="18.0" customHeight="1">
      <c r="A10403" s="39"/>
      <c r="B10403" s="43" t="s">
        <v>83</v>
      </c>
      <c r="C10403" s="39" t="s">
        <v>84</v>
      </c>
      <c r="D10403" s="39" t="s">
        <v>24</v>
      </c>
      <c r="E10403" s="40" t="s">
        <v>1911</v>
      </c>
      <c r="F10403" s="42"/>
      <c r="G10403" s="54" t="s">
        <v>85</v>
      </c>
      <c r="H10403" s="43" t="s">
        <v>25</v>
      </c>
      <c r="I10403" s="43" t="s">
        <v>1912</v>
      </c>
      <c r="J10403" s="43" t="s">
        <v>86</v>
      </c>
      <c r="K10403" s="43" t="s">
        <v>26</v>
      </c>
    </row>
    <row r="10404" ht="25.5" customHeight="1">
      <c r="A10404" s="56" t="s">
        <v>1913</v>
      </c>
      <c r="B10404" s="58" t="s">
        <v>5507</v>
      </c>
      <c r="C10404" s="56" t="s">
        <v>122</v>
      </c>
      <c r="D10404" s="56" t="s">
        <v>5508</v>
      </c>
      <c r="E10404" s="66" t="s">
        <v>1918</v>
      </c>
      <c r="F10404" s="42"/>
      <c r="G10404" s="57" t="s">
        <v>1134</v>
      </c>
      <c r="H10404" s="67">
        <v>1.0</v>
      </c>
      <c r="I10404" s="59"/>
      <c r="J10404" s="59">
        <v>31.74</v>
      </c>
      <c r="K10404" s="59">
        <v>31.74</v>
      </c>
    </row>
    <row r="10405" ht="25.5" customHeight="1">
      <c r="A10405" s="68" t="s">
        <v>1915</v>
      </c>
      <c r="B10405" s="69" t="s">
        <v>5302</v>
      </c>
      <c r="C10405" s="68" t="s">
        <v>122</v>
      </c>
      <c r="D10405" s="68" t="s">
        <v>5303</v>
      </c>
      <c r="E10405" s="70" t="s">
        <v>1918</v>
      </c>
      <c r="F10405" s="42"/>
      <c r="G10405" s="71" t="s">
        <v>1134</v>
      </c>
      <c r="H10405" s="72">
        <v>1.0</v>
      </c>
      <c r="I10405" s="72">
        <v>0.0</v>
      </c>
      <c r="J10405" s="73">
        <v>0.3</v>
      </c>
      <c r="K10405" s="73">
        <v>0.3</v>
      </c>
    </row>
    <row r="10406" ht="24.0" customHeight="1">
      <c r="A10406" s="77" t="s">
        <v>1940</v>
      </c>
      <c r="B10406" s="78" t="s">
        <v>5304</v>
      </c>
      <c r="C10406" s="77" t="s">
        <v>122</v>
      </c>
      <c r="D10406" s="77" t="s">
        <v>5305</v>
      </c>
      <c r="E10406" s="79" t="s">
        <v>1948</v>
      </c>
      <c r="F10406" s="42"/>
      <c r="G10406" s="80" t="s">
        <v>1134</v>
      </c>
      <c r="H10406" s="81">
        <v>1.0</v>
      </c>
      <c r="I10406" s="81">
        <v>0.0</v>
      </c>
      <c r="J10406" s="82">
        <v>26.41</v>
      </c>
      <c r="K10406" s="82">
        <v>26.41</v>
      </c>
    </row>
    <row r="10407" ht="25.5" customHeight="1">
      <c r="A10407" s="77" t="s">
        <v>1940</v>
      </c>
      <c r="B10407" s="78" t="s">
        <v>2492</v>
      </c>
      <c r="C10407" s="77" t="s">
        <v>122</v>
      </c>
      <c r="D10407" s="77" t="s">
        <v>2493</v>
      </c>
      <c r="E10407" s="79" t="s">
        <v>1943</v>
      </c>
      <c r="F10407" s="42"/>
      <c r="G10407" s="80" t="s">
        <v>1134</v>
      </c>
      <c r="H10407" s="81">
        <v>1.0</v>
      </c>
      <c r="I10407" s="81">
        <v>0.0</v>
      </c>
      <c r="J10407" s="82">
        <v>1.43</v>
      </c>
      <c r="K10407" s="82">
        <v>1.43</v>
      </c>
    </row>
    <row r="10408" ht="25.5" customHeight="1">
      <c r="A10408" s="77" t="s">
        <v>1940</v>
      </c>
      <c r="B10408" s="78" t="s">
        <v>2489</v>
      </c>
      <c r="C10408" s="77" t="s">
        <v>122</v>
      </c>
      <c r="D10408" s="77" t="s">
        <v>2490</v>
      </c>
      <c r="E10408" s="79" t="s">
        <v>1943</v>
      </c>
      <c r="F10408" s="42"/>
      <c r="G10408" s="80" t="s">
        <v>1134</v>
      </c>
      <c r="H10408" s="81">
        <v>1.0</v>
      </c>
      <c r="I10408" s="81">
        <v>0.0</v>
      </c>
      <c r="J10408" s="82">
        <v>1.02</v>
      </c>
      <c r="K10408" s="82">
        <v>1.02</v>
      </c>
    </row>
    <row r="10409" ht="25.5" customHeight="1">
      <c r="A10409" s="77" t="s">
        <v>1940</v>
      </c>
      <c r="B10409" s="78" t="s">
        <v>4941</v>
      </c>
      <c r="C10409" s="77" t="s">
        <v>122</v>
      </c>
      <c r="D10409" s="77" t="s">
        <v>4942</v>
      </c>
      <c r="E10409" s="79" t="s">
        <v>1943</v>
      </c>
      <c r="F10409" s="42"/>
      <c r="G10409" s="80" t="s">
        <v>1134</v>
      </c>
      <c r="H10409" s="81">
        <v>1.0</v>
      </c>
      <c r="I10409" s="81">
        <v>0.0</v>
      </c>
      <c r="J10409" s="82">
        <v>0.01</v>
      </c>
      <c r="K10409" s="82">
        <v>0.01</v>
      </c>
    </row>
    <row r="10410" ht="25.5" customHeight="1">
      <c r="A10410" s="77" t="s">
        <v>1940</v>
      </c>
      <c r="B10410" s="78" t="s">
        <v>4945</v>
      </c>
      <c r="C10410" s="77" t="s">
        <v>122</v>
      </c>
      <c r="D10410" s="77" t="s">
        <v>4946</v>
      </c>
      <c r="E10410" s="79" t="s">
        <v>1943</v>
      </c>
      <c r="F10410" s="42"/>
      <c r="G10410" s="80" t="s">
        <v>1134</v>
      </c>
      <c r="H10410" s="81">
        <v>1.0</v>
      </c>
      <c r="I10410" s="81">
        <v>0.0</v>
      </c>
      <c r="J10410" s="82">
        <v>0.89</v>
      </c>
      <c r="K10410" s="82">
        <v>0.89</v>
      </c>
    </row>
    <row r="10411" ht="25.5" customHeight="1">
      <c r="A10411" s="77" t="s">
        <v>1940</v>
      </c>
      <c r="B10411" s="78" t="s">
        <v>2485</v>
      </c>
      <c r="C10411" s="77" t="s">
        <v>122</v>
      </c>
      <c r="D10411" s="77" t="s">
        <v>2486</v>
      </c>
      <c r="E10411" s="79" t="s">
        <v>1943</v>
      </c>
      <c r="F10411" s="42"/>
      <c r="G10411" s="80" t="s">
        <v>1134</v>
      </c>
      <c r="H10411" s="81">
        <v>1.0</v>
      </c>
      <c r="I10411" s="81">
        <v>0.0</v>
      </c>
      <c r="J10411" s="82">
        <v>1.6</v>
      </c>
      <c r="K10411" s="82">
        <v>1.6</v>
      </c>
    </row>
    <row r="10412" ht="25.5" customHeight="1">
      <c r="A10412" s="77" t="s">
        <v>1940</v>
      </c>
      <c r="B10412" s="78" t="s">
        <v>2496</v>
      </c>
      <c r="C10412" s="77" t="s">
        <v>122</v>
      </c>
      <c r="D10412" s="77" t="s">
        <v>2497</v>
      </c>
      <c r="E10412" s="79" t="s">
        <v>1943</v>
      </c>
      <c r="F10412" s="42"/>
      <c r="G10412" s="80" t="s">
        <v>1134</v>
      </c>
      <c r="H10412" s="81">
        <v>1.0</v>
      </c>
      <c r="I10412" s="81">
        <v>0.0</v>
      </c>
      <c r="J10412" s="82">
        <v>0.08</v>
      </c>
      <c r="K10412" s="82">
        <v>0.08</v>
      </c>
    </row>
    <row r="10413" ht="13.5" customHeight="1">
      <c r="A10413" s="64"/>
      <c r="B10413" s="64"/>
      <c r="C10413" s="64"/>
      <c r="D10413" s="64"/>
      <c r="E10413" s="64"/>
      <c r="F10413" s="64" t="s">
        <v>1935</v>
      </c>
      <c r="G10413" s="74">
        <v>12.87</v>
      </c>
      <c r="H10413" s="64" t="s">
        <v>1936</v>
      </c>
      <c r="I10413" s="74">
        <v>13.84</v>
      </c>
      <c r="J10413" s="64" t="s">
        <v>1937</v>
      </c>
      <c r="K10413" s="74">
        <v>26.71</v>
      </c>
    </row>
    <row r="10414" ht="13.5" customHeight="1">
      <c r="A10414" s="64"/>
      <c r="B10414" s="64"/>
      <c r="C10414" s="64"/>
      <c r="D10414" s="64"/>
      <c r="E10414" s="64"/>
      <c r="F10414" s="64" t="s">
        <v>1938</v>
      </c>
      <c r="G10414" s="74">
        <v>7.47</v>
      </c>
      <c r="H10414" s="75" t="s">
        <v>1939</v>
      </c>
      <c r="I10414" s="34"/>
      <c r="J10414" s="64"/>
      <c r="K10414" s="74">
        <v>39.21</v>
      </c>
    </row>
    <row r="10415" ht="0.75" customHeight="1">
      <c r="A10415" s="76"/>
      <c r="B10415" s="76"/>
      <c r="C10415" s="76"/>
      <c r="D10415" s="76"/>
      <c r="E10415" s="76"/>
      <c r="F10415" s="76"/>
      <c r="G10415" s="76"/>
      <c r="H10415" s="76"/>
      <c r="I10415" s="76"/>
      <c r="J10415" s="76"/>
      <c r="K10415" s="76"/>
    </row>
    <row r="10416" ht="18.0" customHeight="1">
      <c r="A10416" s="39"/>
      <c r="B10416" s="43" t="s">
        <v>83</v>
      </c>
      <c r="C10416" s="39" t="s">
        <v>84</v>
      </c>
      <c r="D10416" s="39" t="s">
        <v>24</v>
      </c>
      <c r="E10416" s="40" t="s">
        <v>1911</v>
      </c>
      <c r="F10416" s="42"/>
      <c r="G10416" s="54" t="s">
        <v>85</v>
      </c>
      <c r="H10416" s="43" t="s">
        <v>25</v>
      </c>
      <c r="I10416" s="43" t="s">
        <v>1912</v>
      </c>
      <c r="J10416" s="43" t="s">
        <v>86</v>
      </c>
      <c r="K10416" s="43" t="s">
        <v>26</v>
      </c>
    </row>
    <row r="10417" ht="24.0" customHeight="1">
      <c r="A10417" s="56" t="s">
        <v>1913</v>
      </c>
      <c r="B10417" s="58" t="s">
        <v>5592</v>
      </c>
      <c r="C10417" s="56" t="s">
        <v>122</v>
      </c>
      <c r="D10417" s="56" t="s">
        <v>5593</v>
      </c>
      <c r="E10417" s="66" t="s">
        <v>1918</v>
      </c>
      <c r="F10417" s="42"/>
      <c r="G10417" s="57" t="s">
        <v>1134</v>
      </c>
      <c r="H10417" s="67">
        <v>1.0</v>
      </c>
      <c r="I10417" s="59"/>
      <c r="J10417" s="59">
        <v>27.44</v>
      </c>
      <c r="K10417" s="59">
        <v>27.44</v>
      </c>
    </row>
    <row r="10418" ht="25.5" customHeight="1">
      <c r="A10418" s="68" t="s">
        <v>1915</v>
      </c>
      <c r="B10418" s="69" t="s">
        <v>5306</v>
      </c>
      <c r="C10418" s="68" t="s">
        <v>122</v>
      </c>
      <c r="D10418" s="68" t="s">
        <v>5307</v>
      </c>
      <c r="E10418" s="70" t="s">
        <v>1918</v>
      </c>
      <c r="F10418" s="42"/>
      <c r="G10418" s="71" t="s">
        <v>1134</v>
      </c>
      <c r="H10418" s="72">
        <v>1.0</v>
      </c>
      <c r="I10418" s="72">
        <v>0.0</v>
      </c>
      <c r="J10418" s="73">
        <v>0.36</v>
      </c>
      <c r="K10418" s="73">
        <v>0.36</v>
      </c>
    </row>
    <row r="10419" ht="25.5" customHeight="1">
      <c r="A10419" s="77" t="s">
        <v>1940</v>
      </c>
      <c r="B10419" s="78" t="s">
        <v>4945</v>
      </c>
      <c r="C10419" s="77" t="s">
        <v>122</v>
      </c>
      <c r="D10419" s="77" t="s">
        <v>4946</v>
      </c>
      <c r="E10419" s="79" t="s">
        <v>1943</v>
      </c>
      <c r="F10419" s="42"/>
      <c r="G10419" s="80" t="s">
        <v>1134</v>
      </c>
      <c r="H10419" s="81">
        <v>1.0</v>
      </c>
      <c r="I10419" s="81">
        <v>0.0</v>
      </c>
      <c r="J10419" s="82">
        <v>0.89</v>
      </c>
      <c r="K10419" s="82">
        <v>0.89</v>
      </c>
    </row>
    <row r="10420" ht="25.5" customHeight="1">
      <c r="A10420" s="77" t="s">
        <v>1940</v>
      </c>
      <c r="B10420" s="78" t="s">
        <v>2496</v>
      </c>
      <c r="C10420" s="77" t="s">
        <v>122</v>
      </c>
      <c r="D10420" s="77" t="s">
        <v>2497</v>
      </c>
      <c r="E10420" s="79" t="s">
        <v>1943</v>
      </c>
      <c r="F10420" s="42"/>
      <c r="G10420" s="80" t="s">
        <v>1134</v>
      </c>
      <c r="H10420" s="81">
        <v>1.0</v>
      </c>
      <c r="I10420" s="81">
        <v>0.0</v>
      </c>
      <c r="J10420" s="82">
        <v>0.08</v>
      </c>
      <c r="K10420" s="82">
        <v>0.08</v>
      </c>
    </row>
    <row r="10421" ht="25.5" customHeight="1">
      <c r="A10421" s="77" t="s">
        <v>1940</v>
      </c>
      <c r="B10421" s="78" t="s">
        <v>2485</v>
      </c>
      <c r="C10421" s="77" t="s">
        <v>122</v>
      </c>
      <c r="D10421" s="77" t="s">
        <v>2486</v>
      </c>
      <c r="E10421" s="79" t="s">
        <v>1943</v>
      </c>
      <c r="F10421" s="42"/>
      <c r="G10421" s="80" t="s">
        <v>1134</v>
      </c>
      <c r="H10421" s="81">
        <v>1.0</v>
      </c>
      <c r="I10421" s="81">
        <v>0.0</v>
      </c>
      <c r="J10421" s="82">
        <v>1.6</v>
      </c>
      <c r="K10421" s="82">
        <v>1.6</v>
      </c>
    </row>
    <row r="10422" ht="25.5" customHeight="1">
      <c r="A10422" s="77" t="s">
        <v>1940</v>
      </c>
      <c r="B10422" s="78" t="s">
        <v>2489</v>
      </c>
      <c r="C10422" s="77" t="s">
        <v>122</v>
      </c>
      <c r="D10422" s="77" t="s">
        <v>2490</v>
      </c>
      <c r="E10422" s="79" t="s">
        <v>1943</v>
      </c>
      <c r="F10422" s="42"/>
      <c r="G10422" s="80" t="s">
        <v>1134</v>
      </c>
      <c r="H10422" s="81">
        <v>1.0</v>
      </c>
      <c r="I10422" s="81">
        <v>0.0</v>
      </c>
      <c r="J10422" s="82">
        <v>1.02</v>
      </c>
      <c r="K10422" s="82">
        <v>1.02</v>
      </c>
    </row>
    <row r="10423" ht="24.0" customHeight="1">
      <c r="A10423" s="77" t="s">
        <v>1940</v>
      </c>
      <c r="B10423" s="78" t="s">
        <v>5308</v>
      </c>
      <c r="C10423" s="77" t="s">
        <v>122</v>
      </c>
      <c r="D10423" s="77" t="s">
        <v>5309</v>
      </c>
      <c r="E10423" s="79" t="s">
        <v>1948</v>
      </c>
      <c r="F10423" s="42"/>
      <c r="G10423" s="80" t="s">
        <v>1134</v>
      </c>
      <c r="H10423" s="81">
        <v>1.0</v>
      </c>
      <c r="I10423" s="81">
        <v>0.0</v>
      </c>
      <c r="J10423" s="82">
        <v>22.05</v>
      </c>
      <c r="K10423" s="82">
        <v>22.05</v>
      </c>
    </row>
    <row r="10424" ht="25.5" customHeight="1">
      <c r="A10424" s="77" t="s">
        <v>1940</v>
      </c>
      <c r="B10424" s="78" t="s">
        <v>4941</v>
      </c>
      <c r="C10424" s="77" t="s">
        <v>122</v>
      </c>
      <c r="D10424" s="77" t="s">
        <v>4942</v>
      </c>
      <c r="E10424" s="79" t="s">
        <v>1943</v>
      </c>
      <c r="F10424" s="42"/>
      <c r="G10424" s="80" t="s">
        <v>1134</v>
      </c>
      <c r="H10424" s="81">
        <v>1.0</v>
      </c>
      <c r="I10424" s="81">
        <v>0.0</v>
      </c>
      <c r="J10424" s="82">
        <v>0.01</v>
      </c>
      <c r="K10424" s="82">
        <v>0.01</v>
      </c>
    </row>
    <row r="10425" ht="25.5" customHeight="1">
      <c r="A10425" s="77" t="s">
        <v>1940</v>
      </c>
      <c r="B10425" s="78" t="s">
        <v>2492</v>
      </c>
      <c r="C10425" s="77" t="s">
        <v>122</v>
      </c>
      <c r="D10425" s="77" t="s">
        <v>2493</v>
      </c>
      <c r="E10425" s="79" t="s">
        <v>1943</v>
      </c>
      <c r="F10425" s="42"/>
      <c r="G10425" s="80" t="s">
        <v>1134</v>
      </c>
      <c r="H10425" s="81">
        <v>1.0</v>
      </c>
      <c r="I10425" s="81">
        <v>0.0</v>
      </c>
      <c r="J10425" s="82">
        <v>1.43</v>
      </c>
      <c r="K10425" s="82">
        <v>1.43</v>
      </c>
    </row>
    <row r="10426" ht="13.5" customHeight="1">
      <c r="A10426" s="64"/>
      <c r="B10426" s="64"/>
      <c r="C10426" s="64"/>
      <c r="D10426" s="64"/>
      <c r="E10426" s="64"/>
      <c r="F10426" s="64" t="s">
        <v>1935</v>
      </c>
      <c r="G10426" s="74">
        <v>10.79</v>
      </c>
      <c r="H10426" s="64" t="s">
        <v>1936</v>
      </c>
      <c r="I10426" s="74">
        <v>11.62</v>
      </c>
      <c r="J10426" s="64" t="s">
        <v>1937</v>
      </c>
      <c r="K10426" s="74">
        <v>22.41</v>
      </c>
    </row>
    <row r="10427" ht="13.5" customHeight="1">
      <c r="A10427" s="64"/>
      <c r="B10427" s="64"/>
      <c r="C10427" s="64"/>
      <c r="D10427" s="64"/>
      <c r="E10427" s="64"/>
      <c r="F10427" s="64" t="s">
        <v>1938</v>
      </c>
      <c r="G10427" s="74">
        <v>6.45</v>
      </c>
      <c r="H10427" s="75" t="s">
        <v>1939</v>
      </c>
      <c r="I10427" s="34"/>
      <c r="J10427" s="64"/>
      <c r="K10427" s="74">
        <v>33.89</v>
      </c>
    </row>
    <row r="10428" ht="0.75" customHeight="1">
      <c r="A10428" s="76"/>
      <c r="B10428" s="76"/>
      <c r="C10428" s="76"/>
      <c r="D10428" s="76"/>
      <c r="E10428" s="76"/>
      <c r="F10428" s="76"/>
      <c r="G10428" s="76"/>
      <c r="H10428" s="76"/>
      <c r="I10428" s="76"/>
      <c r="J10428" s="76"/>
      <c r="K10428" s="76"/>
    </row>
    <row r="10429" ht="18.0" customHeight="1">
      <c r="A10429" s="39"/>
      <c r="B10429" s="43" t="s">
        <v>83</v>
      </c>
      <c r="C10429" s="39" t="s">
        <v>84</v>
      </c>
      <c r="D10429" s="39" t="s">
        <v>24</v>
      </c>
      <c r="E10429" s="40" t="s">
        <v>1911</v>
      </c>
      <c r="F10429" s="42"/>
      <c r="G10429" s="54" t="s">
        <v>85</v>
      </c>
      <c r="H10429" s="43" t="s">
        <v>25</v>
      </c>
      <c r="I10429" s="43" t="s">
        <v>1912</v>
      </c>
      <c r="J10429" s="43" t="s">
        <v>86</v>
      </c>
      <c r="K10429" s="43" t="s">
        <v>26</v>
      </c>
    </row>
    <row r="10430" ht="25.5" customHeight="1">
      <c r="A10430" s="56" t="s">
        <v>1913</v>
      </c>
      <c r="B10430" s="58" t="s">
        <v>5647</v>
      </c>
      <c r="C10430" s="56" t="s">
        <v>122</v>
      </c>
      <c r="D10430" s="56" t="s">
        <v>5648</v>
      </c>
      <c r="E10430" s="66" t="s">
        <v>1918</v>
      </c>
      <c r="F10430" s="42"/>
      <c r="G10430" s="57" t="s">
        <v>1134</v>
      </c>
      <c r="H10430" s="67">
        <v>1.0</v>
      </c>
      <c r="I10430" s="59"/>
      <c r="J10430" s="59">
        <v>24.94</v>
      </c>
      <c r="K10430" s="59">
        <v>24.94</v>
      </c>
    </row>
    <row r="10431" ht="25.5" customHeight="1">
      <c r="A10431" s="68" t="s">
        <v>1915</v>
      </c>
      <c r="B10431" s="69" t="s">
        <v>5310</v>
      </c>
      <c r="C10431" s="68" t="s">
        <v>122</v>
      </c>
      <c r="D10431" s="68" t="s">
        <v>5311</v>
      </c>
      <c r="E10431" s="70" t="s">
        <v>1918</v>
      </c>
      <c r="F10431" s="42"/>
      <c r="G10431" s="71" t="s">
        <v>1134</v>
      </c>
      <c r="H10431" s="72">
        <v>1.0</v>
      </c>
      <c r="I10431" s="72">
        <v>0.0</v>
      </c>
      <c r="J10431" s="73">
        <v>0.16</v>
      </c>
      <c r="K10431" s="73">
        <v>0.16</v>
      </c>
    </row>
    <row r="10432" ht="25.5" customHeight="1">
      <c r="A10432" s="77" t="s">
        <v>1940</v>
      </c>
      <c r="B10432" s="78" t="s">
        <v>2496</v>
      </c>
      <c r="C10432" s="77" t="s">
        <v>122</v>
      </c>
      <c r="D10432" s="77" t="s">
        <v>2497</v>
      </c>
      <c r="E10432" s="79" t="s">
        <v>1943</v>
      </c>
      <c r="F10432" s="42"/>
      <c r="G10432" s="80" t="s">
        <v>1134</v>
      </c>
      <c r="H10432" s="81">
        <v>1.0</v>
      </c>
      <c r="I10432" s="81">
        <v>0.0</v>
      </c>
      <c r="J10432" s="82">
        <v>0.08</v>
      </c>
      <c r="K10432" s="82">
        <v>0.08</v>
      </c>
    </row>
    <row r="10433" ht="25.5" customHeight="1">
      <c r="A10433" s="77" t="s">
        <v>1940</v>
      </c>
      <c r="B10433" s="78" t="s">
        <v>4941</v>
      </c>
      <c r="C10433" s="77" t="s">
        <v>122</v>
      </c>
      <c r="D10433" s="77" t="s">
        <v>4942</v>
      </c>
      <c r="E10433" s="79" t="s">
        <v>1943</v>
      </c>
      <c r="F10433" s="42"/>
      <c r="G10433" s="80" t="s">
        <v>1134</v>
      </c>
      <c r="H10433" s="81">
        <v>1.0</v>
      </c>
      <c r="I10433" s="81">
        <v>0.0</v>
      </c>
      <c r="J10433" s="82">
        <v>0.01</v>
      </c>
      <c r="K10433" s="82">
        <v>0.01</v>
      </c>
    </row>
    <row r="10434" ht="25.5" customHeight="1">
      <c r="A10434" s="77" t="s">
        <v>1940</v>
      </c>
      <c r="B10434" s="78" t="s">
        <v>2492</v>
      </c>
      <c r="C10434" s="77" t="s">
        <v>122</v>
      </c>
      <c r="D10434" s="77" t="s">
        <v>2493</v>
      </c>
      <c r="E10434" s="79" t="s">
        <v>1943</v>
      </c>
      <c r="F10434" s="42"/>
      <c r="G10434" s="80" t="s">
        <v>1134</v>
      </c>
      <c r="H10434" s="81">
        <v>1.0</v>
      </c>
      <c r="I10434" s="81">
        <v>0.0</v>
      </c>
      <c r="J10434" s="82">
        <v>1.43</v>
      </c>
      <c r="K10434" s="82">
        <v>1.43</v>
      </c>
    </row>
    <row r="10435" ht="25.5" customHeight="1">
      <c r="A10435" s="77" t="s">
        <v>1940</v>
      </c>
      <c r="B10435" s="78" t="s">
        <v>2485</v>
      </c>
      <c r="C10435" s="77" t="s">
        <v>122</v>
      </c>
      <c r="D10435" s="77" t="s">
        <v>2486</v>
      </c>
      <c r="E10435" s="79" t="s">
        <v>1943</v>
      </c>
      <c r="F10435" s="42"/>
      <c r="G10435" s="80" t="s">
        <v>1134</v>
      </c>
      <c r="H10435" s="81">
        <v>1.0</v>
      </c>
      <c r="I10435" s="81">
        <v>0.0</v>
      </c>
      <c r="J10435" s="82">
        <v>1.6</v>
      </c>
      <c r="K10435" s="82">
        <v>1.6</v>
      </c>
    </row>
    <row r="10436" ht="25.5" customHeight="1">
      <c r="A10436" s="77" t="s">
        <v>1940</v>
      </c>
      <c r="B10436" s="78" t="s">
        <v>2489</v>
      </c>
      <c r="C10436" s="77" t="s">
        <v>122</v>
      </c>
      <c r="D10436" s="77" t="s">
        <v>2490</v>
      </c>
      <c r="E10436" s="79" t="s">
        <v>1943</v>
      </c>
      <c r="F10436" s="42"/>
      <c r="G10436" s="80" t="s">
        <v>1134</v>
      </c>
      <c r="H10436" s="81">
        <v>1.0</v>
      </c>
      <c r="I10436" s="81">
        <v>0.0</v>
      </c>
      <c r="J10436" s="82">
        <v>1.02</v>
      </c>
      <c r="K10436" s="82">
        <v>1.02</v>
      </c>
    </row>
    <row r="10437" ht="24.0" customHeight="1">
      <c r="A10437" s="77" t="s">
        <v>1940</v>
      </c>
      <c r="B10437" s="78" t="s">
        <v>5312</v>
      </c>
      <c r="C10437" s="77" t="s">
        <v>122</v>
      </c>
      <c r="D10437" s="77" t="s">
        <v>5313</v>
      </c>
      <c r="E10437" s="79" t="s">
        <v>1948</v>
      </c>
      <c r="F10437" s="42"/>
      <c r="G10437" s="80" t="s">
        <v>1134</v>
      </c>
      <c r="H10437" s="81">
        <v>1.0</v>
      </c>
      <c r="I10437" s="81">
        <v>0.0</v>
      </c>
      <c r="J10437" s="82">
        <v>19.75</v>
      </c>
      <c r="K10437" s="82">
        <v>19.75</v>
      </c>
    </row>
    <row r="10438" ht="25.5" customHeight="1">
      <c r="A10438" s="77" t="s">
        <v>1940</v>
      </c>
      <c r="B10438" s="78" t="s">
        <v>4945</v>
      </c>
      <c r="C10438" s="77" t="s">
        <v>122</v>
      </c>
      <c r="D10438" s="77" t="s">
        <v>4946</v>
      </c>
      <c r="E10438" s="79" t="s">
        <v>1943</v>
      </c>
      <c r="F10438" s="42"/>
      <c r="G10438" s="80" t="s">
        <v>1134</v>
      </c>
      <c r="H10438" s="81">
        <v>1.0</v>
      </c>
      <c r="I10438" s="81">
        <v>0.0</v>
      </c>
      <c r="J10438" s="82">
        <v>0.89</v>
      </c>
      <c r="K10438" s="82">
        <v>0.89</v>
      </c>
    </row>
    <row r="10439" ht="13.5" customHeight="1">
      <c r="A10439" s="64"/>
      <c r="B10439" s="64"/>
      <c r="C10439" s="64"/>
      <c r="D10439" s="64"/>
      <c r="E10439" s="64"/>
      <c r="F10439" s="64" t="s">
        <v>1935</v>
      </c>
      <c r="G10439" s="74">
        <v>9.59</v>
      </c>
      <c r="H10439" s="64" t="s">
        <v>1936</v>
      </c>
      <c r="I10439" s="74">
        <v>10.32</v>
      </c>
      <c r="J10439" s="64" t="s">
        <v>1937</v>
      </c>
      <c r="K10439" s="74">
        <v>19.91</v>
      </c>
    </row>
    <row r="10440" ht="13.5" customHeight="1">
      <c r="A10440" s="64"/>
      <c r="B10440" s="64"/>
      <c r="C10440" s="64"/>
      <c r="D10440" s="64"/>
      <c r="E10440" s="64"/>
      <c r="F10440" s="64" t="s">
        <v>1938</v>
      </c>
      <c r="G10440" s="74">
        <v>5.87</v>
      </c>
      <c r="H10440" s="75" t="s">
        <v>1939</v>
      </c>
      <c r="I10440" s="34"/>
      <c r="J10440" s="64"/>
      <c r="K10440" s="74">
        <v>30.81</v>
      </c>
    </row>
    <row r="10441" ht="0.75" customHeight="1">
      <c r="A10441" s="76"/>
      <c r="B10441" s="76"/>
      <c r="C10441" s="76"/>
      <c r="D10441" s="76"/>
      <c r="E10441" s="76"/>
      <c r="F10441" s="76"/>
      <c r="G10441" s="76"/>
      <c r="H10441" s="76"/>
      <c r="I10441" s="76"/>
      <c r="J10441" s="76"/>
      <c r="K10441" s="76"/>
    </row>
    <row r="10442" ht="18.0" customHeight="1">
      <c r="A10442" s="39"/>
      <c r="B10442" s="43" t="s">
        <v>83</v>
      </c>
      <c r="C10442" s="39" t="s">
        <v>84</v>
      </c>
      <c r="D10442" s="39" t="s">
        <v>24</v>
      </c>
      <c r="E10442" s="40" t="s">
        <v>1911</v>
      </c>
      <c r="F10442" s="42"/>
      <c r="G10442" s="54" t="s">
        <v>85</v>
      </c>
      <c r="H10442" s="43" t="s">
        <v>25</v>
      </c>
      <c r="I10442" s="43" t="s">
        <v>1912</v>
      </c>
      <c r="J10442" s="43" t="s">
        <v>86</v>
      </c>
      <c r="K10442" s="43" t="s">
        <v>26</v>
      </c>
    </row>
    <row r="10443" ht="25.5" customHeight="1">
      <c r="A10443" s="56" t="s">
        <v>1913</v>
      </c>
      <c r="B10443" s="58" t="s">
        <v>5684</v>
      </c>
      <c r="C10443" s="56" t="s">
        <v>122</v>
      </c>
      <c r="D10443" s="56" t="s">
        <v>5685</v>
      </c>
      <c r="E10443" s="66" t="s">
        <v>1918</v>
      </c>
      <c r="F10443" s="42"/>
      <c r="G10443" s="57" t="s">
        <v>1134</v>
      </c>
      <c r="H10443" s="67">
        <v>1.0</v>
      </c>
      <c r="I10443" s="59"/>
      <c r="J10443" s="59">
        <v>39.77</v>
      </c>
      <c r="K10443" s="59">
        <v>39.77</v>
      </c>
    </row>
    <row r="10444" ht="25.5" customHeight="1">
      <c r="A10444" s="68" t="s">
        <v>1915</v>
      </c>
      <c r="B10444" s="69" t="s">
        <v>5314</v>
      </c>
      <c r="C10444" s="68" t="s">
        <v>122</v>
      </c>
      <c r="D10444" s="68" t="s">
        <v>5315</v>
      </c>
      <c r="E10444" s="70" t="s">
        <v>1918</v>
      </c>
      <c r="F10444" s="42"/>
      <c r="G10444" s="71" t="s">
        <v>1134</v>
      </c>
      <c r="H10444" s="72">
        <v>1.0</v>
      </c>
      <c r="I10444" s="72">
        <v>0.0</v>
      </c>
      <c r="J10444" s="73">
        <v>0.28</v>
      </c>
      <c r="K10444" s="73">
        <v>0.28</v>
      </c>
    </row>
    <row r="10445" ht="25.5" customHeight="1">
      <c r="A10445" s="77" t="s">
        <v>1940</v>
      </c>
      <c r="B10445" s="78" t="s">
        <v>2489</v>
      </c>
      <c r="C10445" s="77" t="s">
        <v>122</v>
      </c>
      <c r="D10445" s="77" t="s">
        <v>2490</v>
      </c>
      <c r="E10445" s="79" t="s">
        <v>1943</v>
      </c>
      <c r="F10445" s="42"/>
      <c r="G10445" s="80" t="s">
        <v>1134</v>
      </c>
      <c r="H10445" s="81">
        <v>1.0</v>
      </c>
      <c r="I10445" s="81">
        <v>0.0</v>
      </c>
      <c r="J10445" s="82">
        <v>1.02</v>
      </c>
      <c r="K10445" s="82">
        <v>1.02</v>
      </c>
    </row>
    <row r="10446" ht="25.5" customHeight="1">
      <c r="A10446" s="77" t="s">
        <v>1940</v>
      </c>
      <c r="B10446" s="78" t="s">
        <v>2492</v>
      </c>
      <c r="C10446" s="77" t="s">
        <v>122</v>
      </c>
      <c r="D10446" s="77" t="s">
        <v>2493</v>
      </c>
      <c r="E10446" s="79" t="s">
        <v>1943</v>
      </c>
      <c r="F10446" s="42"/>
      <c r="G10446" s="80" t="s">
        <v>1134</v>
      </c>
      <c r="H10446" s="81">
        <v>1.0</v>
      </c>
      <c r="I10446" s="81">
        <v>0.0</v>
      </c>
      <c r="J10446" s="82">
        <v>1.43</v>
      </c>
      <c r="K10446" s="82">
        <v>1.43</v>
      </c>
    </row>
    <row r="10447" ht="25.5" customHeight="1">
      <c r="A10447" s="77" t="s">
        <v>1940</v>
      </c>
      <c r="B10447" s="78" t="s">
        <v>2485</v>
      </c>
      <c r="C10447" s="77" t="s">
        <v>122</v>
      </c>
      <c r="D10447" s="77" t="s">
        <v>2486</v>
      </c>
      <c r="E10447" s="79" t="s">
        <v>1943</v>
      </c>
      <c r="F10447" s="42"/>
      <c r="G10447" s="80" t="s">
        <v>1134</v>
      </c>
      <c r="H10447" s="81">
        <v>1.0</v>
      </c>
      <c r="I10447" s="81">
        <v>0.0</v>
      </c>
      <c r="J10447" s="82">
        <v>1.6</v>
      </c>
      <c r="K10447" s="82">
        <v>1.6</v>
      </c>
    </row>
    <row r="10448" ht="24.0" customHeight="1">
      <c r="A10448" s="77" t="s">
        <v>1940</v>
      </c>
      <c r="B10448" s="78" t="s">
        <v>5316</v>
      </c>
      <c r="C10448" s="77" t="s">
        <v>122</v>
      </c>
      <c r="D10448" s="77" t="s">
        <v>5317</v>
      </c>
      <c r="E10448" s="79" t="s">
        <v>1948</v>
      </c>
      <c r="F10448" s="42"/>
      <c r="G10448" s="80" t="s">
        <v>1134</v>
      </c>
      <c r="H10448" s="81">
        <v>1.0</v>
      </c>
      <c r="I10448" s="81">
        <v>0.0</v>
      </c>
      <c r="J10448" s="82">
        <v>34.46</v>
      </c>
      <c r="K10448" s="82">
        <v>34.46</v>
      </c>
    </row>
    <row r="10449" ht="25.5" customHeight="1">
      <c r="A10449" s="77" t="s">
        <v>1940</v>
      </c>
      <c r="B10449" s="78" t="s">
        <v>4945</v>
      </c>
      <c r="C10449" s="77" t="s">
        <v>122</v>
      </c>
      <c r="D10449" s="77" t="s">
        <v>4946</v>
      </c>
      <c r="E10449" s="79" t="s">
        <v>1943</v>
      </c>
      <c r="F10449" s="42"/>
      <c r="G10449" s="80" t="s">
        <v>1134</v>
      </c>
      <c r="H10449" s="81">
        <v>1.0</v>
      </c>
      <c r="I10449" s="81">
        <v>0.0</v>
      </c>
      <c r="J10449" s="82">
        <v>0.89</v>
      </c>
      <c r="K10449" s="82">
        <v>0.89</v>
      </c>
    </row>
    <row r="10450" ht="25.5" customHeight="1">
      <c r="A10450" s="77" t="s">
        <v>1940</v>
      </c>
      <c r="B10450" s="78" t="s">
        <v>4941</v>
      </c>
      <c r="C10450" s="77" t="s">
        <v>122</v>
      </c>
      <c r="D10450" s="77" t="s">
        <v>4942</v>
      </c>
      <c r="E10450" s="79" t="s">
        <v>1943</v>
      </c>
      <c r="F10450" s="42"/>
      <c r="G10450" s="80" t="s">
        <v>1134</v>
      </c>
      <c r="H10450" s="81">
        <v>1.0</v>
      </c>
      <c r="I10450" s="81">
        <v>0.0</v>
      </c>
      <c r="J10450" s="82">
        <v>0.01</v>
      </c>
      <c r="K10450" s="82">
        <v>0.01</v>
      </c>
    </row>
    <row r="10451" ht="25.5" customHeight="1">
      <c r="A10451" s="77" t="s">
        <v>1940</v>
      </c>
      <c r="B10451" s="78" t="s">
        <v>2496</v>
      </c>
      <c r="C10451" s="77" t="s">
        <v>122</v>
      </c>
      <c r="D10451" s="77" t="s">
        <v>2497</v>
      </c>
      <c r="E10451" s="79" t="s">
        <v>1943</v>
      </c>
      <c r="F10451" s="42"/>
      <c r="G10451" s="80" t="s">
        <v>1134</v>
      </c>
      <c r="H10451" s="81">
        <v>1.0</v>
      </c>
      <c r="I10451" s="81">
        <v>0.0</v>
      </c>
      <c r="J10451" s="82">
        <v>0.08</v>
      </c>
      <c r="K10451" s="82">
        <v>0.08</v>
      </c>
    </row>
    <row r="10452" ht="13.5" customHeight="1">
      <c r="A10452" s="64"/>
      <c r="B10452" s="64"/>
      <c r="C10452" s="64"/>
      <c r="D10452" s="64"/>
      <c r="E10452" s="64"/>
      <c r="F10452" s="64" t="s">
        <v>1935</v>
      </c>
      <c r="G10452" s="74">
        <v>16.74</v>
      </c>
      <c r="H10452" s="64" t="s">
        <v>1936</v>
      </c>
      <c r="I10452" s="74">
        <v>18.0</v>
      </c>
      <c r="J10452" s="64" t="s">
        <v>1937</v>
      </c>
      <c r="K10452" s="74">
        <v>34.74</v>
      </c>
    </row>
    <row r="10453" ht="13.5" customHeight="1">
      <c r="A10453" s="64"/>
      <c r="B10453" s="64"/>
      <c r="C10453" s="64"/>
      <c r="D10453" s="64"/>
      <c r="E10453" s="64"/>
      <c r="F10453" s="64" t="s">
        <v>1938</v>
      </c>
      <c r="G10453" s="74">
        <v>9.36</v>
      </c>
      <c r="H10453" s="75" t="s">
        <v>1939</v>
      </c>
      <c r="I10453" s="34"/>
      <c r="J10453" s="64"/>
      <c r="K10453" s="74">
        <v>49.13</v>
      </c>
    </row>
    <row r="10454" ht="0.75" customHeight="1">
      <c r="A10454" s="76"/>
      <c r="B10454" s="76"/>
      <c r="C10454" s="76"/>
      <c r="D10454" s="76"/>
      <c r="E10454" s="76"/>
      <c r="F10454" s="76"/>
      <c r="G10454" s="76"/>
      <c r="H10454" s="76"/>
      <c r="I10454" s="76"/>
      <c r="J10454" s="76"/>
      <c r="K10454" s="76"/>
    </row>
    <row r="10455" ht="18.0" customHeight="1">
      <c r="A10455" s="39"/>
      <c r="B10455" s="43" t="s">
        <v>83</v>
      </c>
      <c r="C10455" s="39" t="s">
        <v>84</v>
      </c>
      <c r="D10455" s="39" t="s">
        <v>24</v>
      </c>
      <c r="E10455" s="40" t="s">
        <v>1911</v>
      </c>
      <c r="F10455" s="42"/>
      <c r="G10455" s="54" t="s">
        <v>85</v>
      </c>
      <c r="H10455" s="43" t="s">
        <v>25</v>
      </c>
      <c r="I10455" s="43" t="s">
        <v>1912</v>
      </c>
      <c r="J10455" s="43" t="s">
        <v>86</v>
      </c>
      <c r="K10455" s="43" t="s">
        <v>26</v>
      </c>
    </row>
    <row r="10456" ht="25.5" customHeight="1">
      <c r="A10456" s="56" t="s">
        <v>1913</v>
      </c>
      <c r="B10456" s="58" t="s">
        <v>5147</v>
      </c>
      <c r="C10456" s="56" t="s">
        <v>122</v>
      </c>
      <c r="D10456" s="56" t="s">
        <v>5148</v>
      </c>
      <c r="E10456" s="66" t="s">
        <v>1918</v>
      </c>
      <c r="F10456" s="42"/>
      <c r="G10456" s="57" t="s">
        <v>1134</v>
      </c>
      <c r="H10456" s="67">
        <v>1.0</v>
      </c>
      <c r="I10456" s="59"/>
      <c r="J10456" s="59">
        <v>28.77</v>
      </c>
      <c r="K10456" s="59">
        <v>28.77</v>
      </c>
    </row>
    <row r="10457" ht="25.5" customHeight="1">
      <c r="A10457" s="68" t="s">
        <v>1915</v>
      </c>
      <c r="B10457" s="69" t="s">
        <v>5318</v>
      </c>
      <c r="C10457" s="68" t="s">
        <v>122</v>
      </c>
      <c r="D10457" s="68" t="s">
        <v>5319</v>
      </c>
      <c r="E10457" s="70" t="s">
        <v>1918</v>
      </c>
      <c r="F10457" s="42"/>
      <c r="G10457" s="71" t="s">
        <v>1134</v>
      </c>
      <c r="H10457" s="72">
        <v>1.0</v>
      </c>
      <c r="I10457" s="72">
        <v>0.0</v>
      </c>
      <c r="J10457" s="73">
        <v>0.27</v>
      </c>
      <c r="K10457" s="73">
        <v>0.27</v>
      </c>
    </row>
    <row r="10458" ht="25.5" customHeight="1">
      <c r="A10458" s="77" t="s">
        <v>1940</v>
      </c>
      <c r="B10458" s="78" t="s">
        <v>2489</v>
      </c>
      <c r="C10458" s="77" t="s">
        <v>122</v>
      </c>
      <c r="D10458" s="77" t="s">
        <v>2490</v>
      </c>
      <c r="E10458" s="79" t="s">
        <v>1943</v>
      </c>
      <c r="F10458" s="42"/>
      <c r="G10458" s="80" t="s">
        <v>1134</v>
      </c>
      <c r="H10458" s="81">
        <v>1.0</v>
      </c>
      <c r="I10458" s="81">
        <v>0.0</v>
      </c>
      <c r="J10458" s="82">
        <v>1.02</v>
      </c>
      <c r="K10458" s="82">
        <v>1.02</v>
      </c>
    </row>
    <row r="10459" ht="25.5" customHeight="1">
      <c r="A10459" s="77" t="s">
        <v>1940</v>
      </c>
      <c r="B10459" s="78" t="s">
        <v>2496</v>
      </c>
      <c r="C10459" s="77" t="s">
        <v>122</v>
      </c>
      <c r="D10459" s="77" t="s">
        <v>2497</v>
      </c>
      <c r="E10459" s="79" t="s">
        <v>1943</v>
      </c>
      <c r="F10459" s="42"/>
      <c r="G10459" s="80" t="s">
        <v>1134</v>
      </c>
      <c r="H10459" s="81">
        <v>1.0</v>
      </c>
      <c r="I10459" s="81">
        <v>0.0</v>
      </c>
      <c r="J10459" s="82">
        <v>0.08</v>
      </c>
      <c r="K10459" s="82">
        <v>0.08</v>
      </c>
    </row>
    <row r="10460" ht="25.5" customHeight="1">
      <c r="A10460" s="77" t="s">
        <v>1940</v>
      </c>
      <c r="B10460" s="78" t="s">
        <v>2492</v>
      </c>
      <c r="C10460" s="77" t="s">
        <v>122</v>
      </c>
      <c r="D10460" s="77" t="s">
        <v>2493</v>
      </c>
      <c r="E10460" s="79" t="s">
        <v>1943</v>
      </c>
      <c r="F10460" s="42"/>
      <c r="G10460" s="80" t="s">
        <v>1134</v>
      </c>
      <c r="H10460" s="81">
        <v>1.0</v>
      </c>
      <c r="I10460" s="81">
        <v>0.0</v>
      </c>
      <c r="J10460" s="82">
        <v>1.43</v>
      </c>
      <c r="K10460" s="82">
        <v>1.43</v>
      </c>
    </row>
    <row r="10461" ht="25.5" customHeight="1">
      <c r="A10461" s="77" t="s">
        <v>1940</v>
      </c>
      <c r="B10461" s="78" t="s">
        <v>2485</v>
      </c>
      <c r="C10461" s="77" t="s">
        <v>122</v>
      </c>
      <c r="D10461" s="77" t="s">
        <v>2486</v>
      </c>
      <c r="E10461" s="79" t="s">
        <v>1943</v>
      </c>
      <c r="F10461" s="42"/>
      <c r="G10461" s="80" t="s">
        <v>1134</v>
      </c>
      <c r="H10461" s="81">
        <v>1.0</v>
      </c>
      <c r="I10461" s="81">
        <v>0.0</v>
      </c>
      <c r="J10461" s="82">
        <v>1.6</v>
      </c>
      <c r="K10461" s="82">
        <v>1.6</v>
      </c>
    </row>
    <row r="10462" ht="25.5" customHeight="1">
      <c r="A10462" s="77" t="s">
        <v>1940</v>
      </c>
      <c r="B10462" s="78" t="s">
        <v>5320</v>
      </c>
      <c r="C10462" s="77" t="s">
        <v>122</v>
      </c>
      <c r="D10462" s="77" t="s">
        <v>5321</v>
      </c>
      <c r="E10462" s="79" t="s">
        <v>1948</v>
      </c>
      <c r="F10462" s="42"/>
      <c r="G10462" s="80" t="s">
        <v>1134</v>
      </c>
      <c r="H10462" s="81">
        <v>1.0</v>
      </c>
      <c r="I10462" s="81">
        <v>0.0</v>
      </c>
      <c r="J10462" s="82">
        <v>23.47</v>
      </c>
      <c r="K10462" s="82">
        <v>23.47</v>
      </c>
    </row>
    <row r="10463" ht="25.5" customHeight="1">
      <c r="A10463" s="77" t="s">
        <v>1940</v>
      </c>
      <c r="B10463" s="78" t="s">
        <v>4945</v>
      </c>
      <c r="C10463" s="77" t="s">
        <v>122</v>
      </c>
      <c r="D10463" s="77" t="s">
        <v>4946</v>
      </c>
      <c r="E10463" s="79" t="s">
        <v>1943</v>
      </c>
      <c r="F10463" s="42"/>
      <c r="G10463" s="80" t="s">
        <v>1134</v>
      </c>
      <c r="H10463" s="81">
        <v>1.0</v>
      </c>
      <c r="I10463" s="81">
        <v>0.0</v>
      </c>
      <c r="J10463" s="82">
        <v>0.89</v>
      </c>
      <c r="K10463" s="82">
        <v>0.89</v>
      </c>
    </row>
    <row r="10464" ht="25.5" customHeight="1">
      <c r="A10464" s="77" t="s">
        <v>1940</v>
      </c>
      <c r="B10464" s="78" t="s">
        <v>4941</v>
      </c>
      <c r="C10464" s="77" t="s">
        <v>122</v>
      </c>
      <c r="D10464" s="77" t="s">
        <v>4942</v>
      </c>
      <c r="E10464" s="79" t="s">
        <v>1943</v>
      </c>
      <c r="F10464" s="42"/>
      <c r="G10464" s="80" t="s">
        <v>1134</v>
      </c>
      <c r="H10464" s="81">
        <v>1.0</v>
      </c>
      <c r="I10464" s="81">
        <v>0.0</v>
      </c>
      <c r="J10464" s="82">
        <v>0.01</v>
      </c>
      <c r="K10464" s="82">
        <v>0.01</v>
      </c>
    </row>
    <row r="10465" ht="13.5" customHeight="1">
      <c r="A10465" s="64"/>
      <c r="B10465" s="64"/>
      <c r="C10465" s="64"/>
      <c r="D10465" s="64"/>
      <c r="E10465" s="64"/>
      <c r="F10465" s="64" t="s">
        <v>1935</v>
      </c>
      <c r="G10465" s="74">
        <v>11.43</v>
      </c>
      <c r="H10465" s="64" t="s">
        <v>1936</v>
      </c>
      <c r="I10465" s="74">
        <v>12.31</v>
      </c>
      <c r="J10465" s="64" t="s">
        <v>1937</v>
      </c>
      <c r="K10465" s="74">
        <v>23.74</v>
      </c>
    </row>
    <row r="10466" ht="13.5" customHeight="1">
      <c r="A10466" s="64"/>
      <c r="B10466" s="64"/>
      <c r="C10466" s="64"/>
      <c r="D10466" s="64"/>
      <c r="E10466" s="64"/>
      <c r="F10466" s="64" t="s">
        <v>1938</v>
      </c>
      <c r="G10466" s="74">
        <v>6.77</v>
      </c>
      <c r="H10466" s="75" t="s">
        <v>1939</v>
      </c>
      <c r="I10466" s="34"/>
      <c r="J10466" s="64"/>
      <c r="K10466" s="74">
        <v>35.54</v>
      </c>
    </row>
    <row r="10467" ht="0.75" customHeight="1">
      <c r="A10467" s="76"/>
      <c r="B10467" s="76"/>
      <c r="C10467" s="76"/>
      <c r="D10467" s="76"/>
      <c r="E10467" s="76"/>
      <c r="F10467" s="76"/>
      <c r="G10467" s="76"/>
      <c r="H10467" s="76"/>
      <c r="I10467" s="76"/>
      <c r="J10467" s="76"/>
      <c r="K10467" s="76"/>
    </row>
    <row r="10468" ht="18.0" customHeight="1">
      <c r="A10468" s="39"/>
      <c r="B10468" s="43" t="s">
        <v>83</v>
      </c>
      <c r="C10468" s="39" t="s">
        <v>84</v>
      </c>
      <c r="D10468" s="39" t="s">
        <v>24</v>
      </c>
      <c r="E10468" s="40" t="s">
        <v>1911</v>
      </c>
      <c r="F10468" s="42"/>
      <c r="G10468" s="54" t="s">
        <v>85</v>
      </c>
      <c r="H10468" s="43" t="s">
        <v>25</v>
      </c>
      <c r="I10468" s="43" t="s">
        <v>1912</v>
      </c>
      <c r="J10468" s="43" t="s">
        <v>86</v>
      </c>
      <c r="K10468" s="43" t="s">
        <v>26</v>
      </c>
    </row>
    <row r="10469" ht="25.5" customHeight="1">
      <c r="A10469" s="56" t="s">
        <v>1913</v>
      </c>
      <c r="B10469" s="58" t="s">
        <v>5667</v>
      </c>
      <c r="C10469" s="56" t="s">
        <v>122</v>
      </c>
      <c r="D10469" s="56" t="s">
        <v>5668</v>
      </c>
      <c r="E10469" s="66" t="s">
        <v>1918</v>
      </c>
      <c r="F10469" s="42"/>
      <c r="G10469" s="57" t="s">
        <v>1134</v>
      </c>
      <c r="H10469" s="67">
        <v>1.0</v>
      </c>
      <c r="I10469" s="59"/>
      <c r="J10469" s="59">
        <v>28.62</v>
      </c>
      <c r="K10469" s="59">
        <v>28.62</v>
      </c>
    </row>
    <row r="10470" ht="25.5" customHeight="1">
      <c r="A10470" s="68" t="s">
        <v>1915</v>
      </c>
      <c r="B10470" s="69" t="s">
        <v>5322</v>
      </c>
      <c r="C10470" s="68" t="s">
        <v>122</v>
      </c>
      <c r="D10470" s="68" t="s">
        <v>5323</v>
      </c>
      <c r="E10470" s="70" t="s">
        <v>1918</v>
      </c>
      <c r="F10470" s="42"/>
      <c r="G10470" s="71" t="s">
        <v>1134</v>
      </c>
      <c r="H10470" s="72">
        <v>1.0</v>
      </c>
      <c r="I10470" s="72">
        <v>0.0</v>
      </c>
      <c r="J10470" s="73">
        <v>0.19</v>
      </c>
      <c r="K10470" s="73">
        <v>0.19</v>
      </c>
    </row>
    <row r="10471" ht="25.5" customHeight="1">
      <c r="A10471" s="77" t="s">
        <v>1940</v>
      </c>
      <c r="B10471" s="78" t="s">
        <v>2485</v>
      </c>
      <c r="C10471" s="77" t="s">
        <v>122</v>
      </c>
      <c r="D10471" s="77" t="s">
        <v>2486</v>
      </c>
      <c r="E10471" s="79" t="s">
        <v>1943</v>
      </c>
      <c r="F10471" s="42"/>
      <c r="G10471" s="80" t="s">
        <v>1134</v>
      </c>
      <c r="H10471" s="81">
        <v>1.0</v>
      </c>
      <c r="I10471" s="81">
        <v>0.0</v>
      </c>
      <c r="J10471" s="82">
        <v>1.6</v>
      </c>
      <c r="K10471" s="82">
        <v>1.6</v>
      </c>
    </row>
    <row r="10472" ht="25.5" customHeight="1">
      <c r="A10472" s="77" t="s">
        <v>1940</v>
      </c>
      <c r="B10472" s="78" t="s">
        <v>2489</v>
      </c>
      <c r="C10472" s="77" t="s">
        <v>122</v>
      </c>
      <c r="D10472" s="77" t="s">
        <v>2490</v>
      </c>
      <c r="E10472" s="79" t="s">
        <v>1943</v>
      </c>
      <c r="F10472" s="42"/>
      <c r="G10472" s="80" t="s">
        <v>1134</v>
      </c>
      <c r="H10472" s="81">
        <v>1.0</v>
      </c>
      <c r="I10472" s="81">
        <v>0.0</v>
      </c>
      <c r="J10472" s="82">
        <v>1.02</v>
      </c>
      <c r="K10472" s="82">
        <v>1.02</v>
      </c>
    </row>
    <row r="10473" ht="25.5" customHeight="1">
      <c r="A10473" s="77" t="s">
        <v>1940</v>
      </c>
      <c r="B10473" s="78" t="s">
        <v>4941</v>
      </c>
      <c r="C10473" s="77" t="s">
        <v>122</v>
      </c>
      <c r="D10473" s="77" t="s">
        <v>4942</v>
      </c>
      <c r="E10473" s="79" t="s">
        <v>1943</v>
      </c>
      <c r="F10473" s="42"/>
      <c r="G10473" s="80" t="s">
        <v>1134</v>
      </c>
      <c r="H10473" s="81">
        <v>1.0</v>
      </c>
      <c r="I10473" s="81">
        <v>0.0</v>
      </c>
      <c r="J10473" s="82">
        <v>0.01</v>
      </c>
      <c r="K10473" s="82">
        <v>0.01</v>
      </c>
    </row>
    <row r="10474" ht="24.0" customHeight="1">
      <c r="A10474" s="77" t="s">
        <v>1940</v>
      </c>
      <c r="B10474" s="78" t="s">
        <v>5324</v>
      </c>
      <c r="C10474" s="77" t="s">
        <v>122</v>
      </c>
      <c r="D10474" s="77" t="s">
        <v>5325</v>
      </c>
      <c r="E10474" s="79" t="s">
        <v>1948</v>
      </c>
      <c r="F10474" s="42"/>
      <c r="G10474" s="80" t="s">
        <v>1134</v>
      </c>
      <c r="H10474" s="81">
        <v>1.0</v>
      </c>
      <c r="I10474" s="81">
        <v>0.0</v>
      </c>
      <c r="J10474" s="82">
        <v>23.4</v>
      </c>
      <c r="K10474" s="82">
        <v>23.4</v>
      </c>
    </row>
    <row r="10475" ht="25.5" customHeight="1">
      <c r="A10475" s="77" t="s">
        <v>1940</v>
      </c>
      <c r="B10475" s="78" t="s">
        <v>4945</v>
      </c>
      <c r="C10475" s="77" t="s">
        <v>122</v>
      </c>
      <c r="D10475" s="77" t="s">
        <v>4946</v>
      </c>
      <c r="E10475" s="79" t="s">
        <v>1943</v>
      </c>
      <c r="F10475" s="42"/>
      <c r="G10475" s="80" t="s">
        <v>1134</v>
      </c>
      <c r="H10475" s="81">
        <v>1.0</v>
      </c>
      <c r="I10475" s="81">
        <v>0.0</v>
      </c>
      <c r="J10475" s="82">
        <v>0.89</v>
      </c>
      <c r="K10475" s="82">
        <v>0.89</v>
      </c>
    </row>
    <row r="10476" ht="25.5" customHeight="1">
      <c r="A10476" s="77" t="s">
        <v>1940</v>
      </c>
      <c r="B10476" s="78" t="s">
        <v>2496</v>
      </c>
      <c r="C10476" s="77" t="s">
        <v>122</v>
      </c>
      <c r="D10476" s="77" t="s">
        <v>2497</v>
      </c>
      <c r="E10476" s="79" t="s">
        <v>1943</v>
      </c>
      <c r="F10476" s="42"/>
      <c r="G10476" s="80" t="s">
        <v>1134</v>
      </c>
      <c r="H10476" s="81">
        <v>1.0</v>
      </c>
      <c r="I10476" s="81">
        <v>0.0</v>
      </c>
      <c r="J10476" s="82">
        <v>0.08</v>
      </c>
      <c r="K10476" s="82">
        <v>0.08</v>
      </c>
    </row>
    <row r="10477" ht="25.5" customHeight="1">
      <c r="A10477" s="77" t="s">
        <v>1940</v>
      </c>
      <c r="B10477" s="78" t="s">
        <v>2492</v>
      </c>
      <c r="C10477" s="77" t="s">
        <v>122</v>
      </c>
      <c r="D10477" s="77" t="s">
        <v>2493</v>
      </c>
      <c r="E10477" s="79" t="s">
        <v>1943</v>
      </c>
      <c r="F10477" s="42"/>
      <c r="G10477" s="80" t="s">
        <v>1134</v>
      </c>
      <c r="H10477" s="81">
        <v>1.0</v>
      </c>
      <c r="I10477" s="81">
        <v>0.0</v>
      </c>
      <c r="J10477" s="82">
        <v>1.43</v>
      </c>
      <c r="K10477" s="82">
        <v>1.43</v>
      </c>
    </row>
    <row r="10478" ht="13.5" customHeight="1">
      <c r="A10478" s="64"/>
      <c r="B10478" s="64"/>
      <c r="C10478" s="64"/>
      <c r="D10478" s="64"/>
      <c r="E10478" s="64"/>
      <c r="F10478" s="64" t="s">
        <v>1935</v>
      </c>
      <c r="G10478" s="74">
        <v>11.36</v>
      </c>
      <c r="H10478" s="64" t="s">
        <v>1936</v>
      </c>
      <c r="I10478" s="74">
        <v>12.23</v>
      </c>
      <c r="J10478" s="64" t="s">
        <v>1937</v>
      </c>
      <c r="K10478" s="74">
        <v>23.59</v>
      </c>
    </row>
    <row r="10479" ht="13.5" customHeight="1">
      <c r="A10479" s="64"/>
      <c r="B10479" s="64"/>
      <c r="C10479" s="64"/>
      <c r="D10479" s="64"/>
      <c r="E10479" s="64"/>
      <c r="F10479" s="64" t="s">
        <v>1938</v>
      </c>
      <c r="G10479" s="74">
        <v>6.73</v>
      </c>
      <c r="H10479" s="75" t="s">
        <v>1939</v>
      </c>
      <c r="I10479" s="34"/>
      <c r="J10479" s="64"/>
      <c r="K10479" s="74">
        <v>35.35</v>
      </c>
    </row>
    <row r="10480" ht="0.75" customHeight="1">
      <c r="A10480" s="76"/>
      <c r="B10480" s="76"/>
      <c r="C10480" s="76"/>
      <c r="D10480" s="76"/>
      <c r="E10480" s="76"/>
      <c r="F10480" s="76"/>
      <c r="G10480" s="76"/>
      <c r="H10480" s="76"/>
      <c r="I10480" s="76"/>
      <c r="J10480" s="76"/>
      <c r="K10480" s="76"/>
    </row>
    <row r="10481" ht="18.0" customHeight="1">
      <c r="A10481" s="39"/>
      <c r="B10481" s="43" t="s">
        <v>83</v>
      </c>
      <c r="C10481" s="39" t="s">
        <v>84</v>
      </c>
      <c r="D10481" s="39" t="s">
        <v>24</v>
      </c>
      <c r="E10481" s="40" t="s">
        <v>1911</v>
      </c>
      <c r="F10481" s="42"/>
      <c r="G10481" s="54" t="s">
        <v>85</v>
      </c>
      <c r="H10481" s="43" t="s">
        <v>25</v>
      </c>
      <c r="I10481" s="43" t="s">
        <v>1912</v>
      </c>
      <c r="J10481" s="43" t="s">
        <v>86</v>
      </c>
      <c r="K10481" s="43" t="s">
        <v>26</v>
      </c>
    </row>
    <row r="10482" ht="25.5" customHeight="1">
      <c r="A10482" s="56" t="s">
        <v>1913</v>
      </c>
      <c r="B10482" s="58" t="s">
        <v>5716</v>
      </c>
      <c r="C10482" s="56" t="s">
        <v>122</v>
      </c>
      <c r="D10482" s="56" t="s">
        <v>5717</v>
      </c>
      <c r="E10482" s="66" t="s">
        <v>1918</v>
      </c>
      <c r="F10482" s="42"/>
      <c r="G10482" s="57" t="s">
        <v>1134</v>
      </c>
      <c r="H10482" s="67">
        <v>1.0</v>
      </c>
      <c r="I10482" s="59"/>
      <c r="J10482" s="59">
        <v>26.32</v>
      </c>
      <c r="K10482" s="59">
        <v>26.32</v>
      </c>
    </row>
    <row r="10483" ht="25.5" customHeight="1">
      <c r="A10483" s="68" t="s">
        <v>1915</v>
      </c>
      <c r="B10483" s="69" t="s">
        <v>5326</v>
      </c>
      <c r="C10483" s="68" t="s">
        <v>122</v>
      </c>
      <c r="D10483" s="68" t="s">
        <v>5327</v>
      </c>
      <c r="E10483" s="70" t="s">
        <v>1918</v>
      </c>
      <c r="F10483" s="42"/>
      <c r="G10483" s="71" t="s">
        <v>1134</v>
      </c>
      <c r="H10483" s="72">
        <v>1.0</v>
      </c>
      <c r="I10483" s="72">
        <v>0.0</v>
      </c>
      <c r="J10483" s="73">
        <v>0.17</v>
      </c>
      <c r="K10483" s="73">
        <v>0.17</v>
      </c>
    </row>
    <row r="10484" ht="25.5" customHeight="1">
      <c r="A10484" s="77" t="s">
        <v>1940</v>
      </c>
      <c r="B10484" s="78" t="s">
        <v>4945</v>
      </c>
      <c r="C10484" s="77" t="s">
        <v>122</v>
      </c>
      <c r="D10484" s="77" t="s">
        <v>4946</v>
      </c>
      <c r="E10484" s="79" t="s">
        <v>1943</v>
      </c>
      <c r="F10484" s="42"/>
      <c r="G10484" s="80" t="s">
        <v>1134</v>
      </c>
      <c r="H10484" s="81">
        <v>1.0</v>
      </c>
      <c r="I10484" s="81">
        <v>0.0</v>
      </c>
      <c r="J10484" s="82">
        <v>0.89</v>
      </c>
      <c r="K10484" s="82">
        <v>0.89</v>
      </c>
    </row>
    <row r="10485" ht="25.5" customHeight="1">
      <c r="A10485" s="77" t="s">
        <v>1940</v>
      </c>
      <c r="B10485" s="78" t="s">
        <v>2485</v>
      </c>
      <c r="C10485" s="77" t="s">
        <v>122</v>
      </c>
      <c r="D10485" s="77" t="s">
        <v>2486</v>
      </c>
      <c r="E10485" s="79" t="s">
        <v>1943</v>
      </c>
      <c r="F10485" s="42"/>
      <c r="G10485" s="80" t="s">
        <v>1134</v>
      </c>
      <c r="H10485" s="81">
        <v>1.0</v>
      </c>
      <c r="I10485" s="81">
        <v>0.0</v>
      </c>
      <c r="J10485" s="82">
        <v>1.6</v>
      </c>
      <c r="K10485" s="82">
        <v>1.6</v>
      </c>
    </row>
    <row r="10486" ht="25.5" customHeight="1">
      <c r="A10486" s="77" t="s">
        <v>1940</v>
      </c>
      <c r="B10486" s="78" t="s">
        <v>2496</v>
      </c>
      <c r="C10486" s="77" t="s">
        <v>122</v>
      </c>
      <c r="D10486" s="77" t="s">
        <v>2497</v>
      </c>
      <c r="E10486" s="79" t="s">
        <v>1943</v>
      </c>
      <c r="F10486" s="42"/>
      <c r="G10486" s="80" t="s">
        <v>1134</v>
      </c>
      <c r="H10486" s="81">
        <v>1.0</v>
      </c>
      <c r="I10486" s="81">
        <v>0.0</v>
      </c>
      <c r="J10486" s="82">
        <v>0.08</v>
      </c>
      <c r="K10486" s="82">
        <v>0.08</v>
      </c>
    </row>
    <row r="10487" ht="25.5" customHeight="1">
      <c r="A10487" s="77" t="s">
        <v>1940</v>
      </c>
      <c r="B10487" s="78" t="s">
        <v>2492</v>
      </c>
      <c r="C10487" s="77" t="s">
        <v>122</v>
      </c>
      <c r="D10487" s="77" t="s">
        <v>2493</v>
      </c>
      <c r="E10487" s="79" t="s">
        <v>1943</v>
      </c>
      <c r="F10487" s="42"/>
      <c r="G10487" s="80" t="s">
        <v>1134</v>
      </c>
      <c r="H10487" s="81">
        <v>1.0</v>
      </c>
      <c r="I10487" s="81">
        <v>0.0</v>
      </c>
      <c r="J10487" s="82">
        <v>1.43</v>
      </c>
      <c r="K10487" s="82">
        <v>1.43</v>
      </c>
    </row>
    <row r="10488" ht="24.0" customHeight="1">
      <c r="A10488" s="77" t="s">
        <v>1940</v>
      </c>
      <c r="B10488" s="78" t="s">
        <v>5328</v>
      </c>
      <c r="C10488" s="77" t="s">
        <v>122</v>
      </c>
      <c r="D10488" s="77" t="s">
        <v>5329</v>
      </c>
      <c r="E10488" s="79" t="s">
        <v>1948</v>
      </c>
      <c r="F10488" s="42"/>
      <c r="G10488" s="80" t="s">
        <v>1134</v>
      </c>
      <c r="H10488" s="81">
        <v>1.0</v>
      </c>
      <c r="I10488" s="81">
        <v>0.0</v>
      </c>
      <c r="J10488" s="82">
        <v>21.12</v>
      </c>
      <c r="K10488" s="82">
        <v>21.12</v>
      </c>
    </row>
    <row r="10489" ht="25.5" customHeight="1">
      <c r="A10489" s="77" t="s">
        <v>1940</v>
      </c>
      <c r="B10489" s="78" t="s">
        <v>4941</v>
      </c>
      <c r="C10489" s="77" t="s">
        <v>122</v>
      </c>
      <c r="D10489" s="77" t="s">
        <v>4942</v>
      </c>
      <c r="E10489" s="79" t="s">
        <v>1943</v>
      </c>
      <c r="F10489" s="42"/>
      <c r="G10489" s="80" t="s">
        <v>1134</v>
      </c>
      <c r="H10489" s="81">
        <v>1.0</v>
      </c>
      <c r="I10489" s="81">
        <v>0.0</v>
      </c>
      <c r="J10489" s="82">
        <v>0.01</v>
      </c>
      <c r="K10489" s="82">
        <v>0.01</v>
      </c>
    </row>
    <row r="10490" ht="25.5" customHeight="1">
      <c r="A10490" s="77" t="s">
        <v>1940</v>
      </c>
      <c r="B10490" s="78" t="s">
        <v>2489</v>
      </c>
      <c r="C10490" s="77" t="s">
        <v>122</v>
      </c>
      <c r="D10490" s="77" t="s">
        <v>2490</v>
      </c>
      <c r="E10490" s="79" t="s">
        <v>1943</v>
      </c>
      <c r="F10490" s="42"/>
      <c r="G10490" s="80" t="s">
        <v>1134</v>
      </c>
      <c r="H10490" s="81">
        <v>1.0</v>
      </c>
      <c r="I10490" s="81">
        <v>0.0</v>
      </c>
      <c r="J10490" s="82">
        <v>1.02</v>
      </c>
      <c r="K10490" s="82">
        <v>1.02</v>
      </c>
    </row>
    <row r="10491" ht="13.5" customHeight="1">
      <c r="A10491" s="64"/>
      <c r="B10491" s="64"/>
      <c r="C10491" s="64"/>
      <c r="D10491" s="64"/>
      <c r="E10491" s="64"/>
      <c r="F10491" s="64" t="s">
        <v>1935</v>
      </c>
      <c r="G10491" s="74">
        <v>10.25</v>
      </c>
      <c r="H10491" s="64" t="s">
        <v>1936</v>
      </c>
      <c r="I10491" s="74">
        <v>11.04</v>
      </c>
      <c r="J10491" s="64" t="s">
        <v>1937</v>
      </c>
      <c r="K10491" s="74">
        <v>21.29</v>
      </c>
    </row>
    <row r="10492" ht="13.5" customHeight="1">
      <c r="A10492" s="64"/>
      <c r="B10492" s="64"/>
      <c r="C10492" s="64"/>
      <c r="D10492" s="64"/>
      <c r="E10492" s="64"/>
      <c r="F10492" s="64" t="s">
        <v>1938</v>
      </c>
      <c r="G10492" s="74">
        <v>6.19</v>
      </c>
      <c r="H10492" s="75" t="s">
        <v>1939</v>
      </c>
      <c r="I10492" s="34"/>
      <c r="J10492" s="64"/>
      <c r="K10492" s="74">
        <v>32.51</v>
      </c>
    </row>
    <row r="10493" ht="0.75" customHeight="1">
      <c r="A10493" s="76"/>
      <c r="B10493" s="76"/>
      <c r="C10493" s="76"/>
      <c r="D10493" s="76"/>
      <c r="E10493" s="76"/>
      <c r="F10493" s="76"/>
      <c r="G10493" s="76"/>
      <c r="H10493" s="76"/>
      <c r="I10493" s="76"/>
      <c r="J10493" s="76"/>
      <c r="K10493" s="76"/>
    </row>
    <row r="10494" ht="18.0" customHeight="1">
      <c r="A10494" s="39"/>
      <c r="B10494" s="43" t="s">
        <v>83</v>
      </c>
      <c r="C10494" s="39" t="s">
        <v>84</v>
      </c>
      <c r="D10494" s="39" t="s">
        <v>24</v>
      </c>
      <c r="E10494" s="40" t="s">
        <v>1911</v>
      </c>
      <c r="F10494" s="42"/>
      <c r="G10494" s="54" t="s">
        <v>85</v>
      </c>
      <c r="H10494" s="43" t="s">
        <v>25</v>
      </c>
      <c r="I10494" s="43" t="s">
        <v>86</v>
      </c>
      <c r="J10494" s="43" t="s">
        <v>26</v>
      </c>
      <c r="K10494" s="4"/>
    </row>
    <row r="10495" ht="51.75" customHeight="1">
      <c r="A10495" s="56" t="s">
        <v>1913</v>
      </c>
      <c r="B10495" s="58" t="s">
        <v>2598</v>
      </c>
      <c r="C10495" s="56" t="s">
        <v>104</v>
      </c>
      <c r="D10495" s="56" t="s">
        <v>2599</v>
      </c>
      <c r="E10495" s="66" t="s">
        <v>2157</v>
      </c>
      <c r="F10495" s="42"/>
      <c r="G10495" s="57" t="s">
        <v>130</v>
      </c>
      <c r="H10495" s="67">
        <v>1.0</v>
      </c>
      <c r="I10495" s="59">
        <v>117.84</v>
      </c>
      <c r="J10495" s="59">
        <v>117.84</v>
      </c>
      <c r="K10495" s="4"/>
    </row>
    <row r="10496" ht="19.5" customHeight="1">
      <c r="A10496" s="51"/>
      <c r="B10496" s="38"/>
      <c r="C10496" s="38"/>
      <c r="D10496" s="38"/>
      <c r="E10496" s="34"/>
      <c r="F10496" s="51" t="s">
        <v>1968</v>
      </c>
      <c r="G10496" s="38"/>
      <c r="H10496" s="38"/>
      <c r="I10496" s="34"/>
      <c r="J10496" s="49">
        <v>0.0</v>
      </c>
      <c r="K10496" s="4"/>
    </row>
    <row r="10497" ht="19.5" customHeight="1">
      <c r="A10497" s="51"/>
      <c r="B10497" s="38"/>
      <c r="C10497" s="38"/>
      <c r="D10497" s="38"/>
      <c r="E10497" s="34"/>
      <c r="F10497" s="51" t="s">
        <v>1969</v>
      </c>
      <c r="G10497" s="38"/>
      <c r="H10497" s="38"/>
      <c r="I10497" s="34"/>
      <c r="J10497" s="49">
        <v>1.0</v>
      </c>
      <c r="K10497" s="4"/>
    </row>
    <row r="10498" ht="19.5" customHeight="1">
      <c r="A10498" s="51"/>
      <c r="B10498" s="38"/>
      <c r="C10498" s="38"/>
      <c r="D10498" s="38"/>
      <c r="E10498" s="34"/>
      <c r="F10498" s="51" t="s">
        <v>1970</v>
      </c>
      <c r="G10498" s="38"/>
      <c r="H10498" s="38"/>
      <c r="I10498" s="34"/>
      <c r="J10498" s="49">
        <v>0.0</v>
      </c>
      <c r="K10498" s="4"/>
    </row>
    <row r="10499" ht="19.5" customHeight="1">
      <c r="A10499" s="39" t="s">
        <v>2158</v>
      </c>
      <c r="B10499" s="43" t="s">
        <v>83</v>
      </c>
      <c r="C10499" s="39" t="s">
        <v>84</v>
      </c>
      <c r="D10499" s="39" t="s">
        <v>2159</v>
      </c>
      <c r="E10499" s="43" t="s">
        <v>1596</v>
      </c>
      <c r="F10499" s="43" t="s">
        <v>1973</v>
      </c>
      <c r="G10499" s="43" t="s">
        <v>1974</v>
      </c>
      <c r="H10499" s="43"/>
      <c r="I10499" s="43"/>
      <c r="J10499" s="43" t="s">
        <v>1975</v>
      </c>
      <c r="K10499" s="4"/>
    </row>
    <row r="10500" ht="51.75" customHeight="1">
      <c r="A10500" s="77" t="s">
        <v>1940</v>
      </c>
      <c r="B10500" s="78" t="s">
        <v>5718</v>
      </c>
      <c r="C10500" s="77" t="s">
        <v>104</v>
      </c>
      <c r="D10500" s="77" t="s">
        <v>5719</v>
      </c>
      <c r="E10500" s="81">
        <v>2.1</v>
      </c>
      <c r="F10500" s="80" t="s">
        <v>130</v>
      </c>
      <c r="G10500" s="85" t="s">
        <v>5720</v>
      </c>
      <c r="H10500" s="41"/>
      <c r="I10500" s="42"/>
      <c r="J10500" s="86" t="s">
        <v>5721</v>
      </c>
      <c r="K10500" s="4"/>
    </row>
    <row r="10501" ht="51.75" customHeight="1">
      <c r="A10501" s="77" t="s">
        <v>1940</v>
      </c>
      <c r="B10501" s="78" t="s">
        <v>5722</v>
      </c>
      <c r="C10501" s="77" t="s">
        <v>104</v>
      </c>
      <c r="D10501" s="77" t="s">
        <v>5723</v>
      </c>
      <c r="E10501" s="81">
        <v>22.0</v>
      </c>
      <c r="F10501" s="80" t="s">
        <v>106</v>
      </c>
      <c r="G10501" s="85" t="s">
        <v>1847</v>
      </c>
      <c r="H10501" s="41"/>
      <c r="I10501" s="42"/>
      <c r="J10501" s="86" t="s">
        <v>5724</v>
      </c>
      <c r="K10501" s="4"/>
    </row>
    <row r="10502" ht="39.0" customHeight="1">
      <c r="A10502" s="77" t="s">
        <v>1940</v>
      </c>
      <c r="B10502" s="78" t="s">
        <v>5725</v>
      </c>
      <c r="C10502" s="77" t="s">
        <v>104</v>
      </c>
      <c r="D10502" s="77" t="s">
        <v>5726</v>
      </c>
      <c r="E10502" s="81">
        <v>0.9</v>
      </c>
      <c r="F10502" s="80" t="s">
        <v>275</v>
      </c>
      <c r="G10502" s="85" t="s">
        <v>5727</v>
      </c>
      <c r="H10502" s="41"/>
      <c r="I10502" s="42"/>
      <c r="J10502" s="86" t="s">
        <v>5728</v>
      </c>
      <c r="K10502" s="4"/>
    </row>
    <row r="10503" ht="25.5" customHeight="1">
      <c r="A10503" s="77" t="s">
        <v>1940</v>
      </c>
      <c r="B10503" s="78" t="s">
        <v>5729</v>
      </c>
      <c r="C10503" s="77" t="s">
        <v>104</v>
      </c>
      <c r="D10503" s="77" t="s">
        <v>5730</v>
      </c>
      <c r="E10503" s="81">
        <v>3.0</v>
      </c>
      <c r="F10503" s="80" t="s">
        <v>275</v>
      </c>
      <c r="G10503" s="85" t="s">
        <v>1779</v>
      </c>
      <c r="H10503" s="41"/>
      <c r="I10503" s="42"/>
      <c r="J10503" s="86" t="s">
        <v>3287</v>
      </c>
      <c r="K10503" s="4"/>
    </row>
    <row r="10504" ht="25.5" customHeight="1">
      <c r="A10504" s="77" t="s">
        <v>1940</v>
      </c>
      <c r="B10504" s="78" t="s">
        <v>2997</v>
      </c>
      <c r="C10504" s="77" t="s">
        <v>104</v>
      </c>
      <c r="D10504" s="77" t="s">
        <v>2998</v>
      </c>
      <c r="E10504" s="81">
        <v>0.7</v>
      </c>
      <c r="F10504" s="80" t="s">
        <v>2611</v>
      </c>
      <c r="G10504" s="85" t="s">
        <v>2999</v>
      </c>
      <c r="H10504" s="41"/>
      <c r="I10504" s="42"/>
      <c r="J10504" s="86" t="s">
        <v>3000</v>
      </c>
      <c r="K10504" s="4"/>
    </row>
    <row r="10505" ht="51.75" customHeight="1">
      <c r="A10505" s="77" t="s">
        <v>1940</v>
      </c>
      <c r="B10505" s="78" t="s">
        <v>5731</v>
      </c>
      <c r="C10505" s="77" t="s">
        <v>104</v>
      </c>
      <c r="D10505" s="77" t="s">
        <v>5732</v>
      </c>
      <c r="E10505" s="81">
        <v>2.0</v>
      </c>
      <c r="F10505" s="80" t="s">
        <v>106</v>
      </c>
      <c r="G10505" s="85" t="s">
        <v>2506</v>
      </c>
      <c r="H10505" s="41"/>
      <c r="I10505" s="42"/>
      <c r="J10505" s="86" t="s">
        <v>4760</v>
      </c>
      <c r="K10505" s="4"/>
    </row>
    <row r="10506" ht="39.0" customHeight="1">
      <c r="A10506" s="77" t="s">
        <v>1940</v>
      </c>
      <c r="B10506" s="78" t="s">
        <v>5733</v>
      </c>
      <c r="C10506" s="77" t="s">
        <v>104</v>
      </c>
      <c r="D10506" s="77" t="s">
        <v>5734</v>
      </c>
      <c r="E10506" s="81">
        <v>2.3</v>
      </c>
      <c r="F10506" s="80" t="s">
        <v>275</v>
      </c>
      <c r="G10506" s="85" t="s">
        <v>5735</v>
      </c>
      <c r="H10506" s="41"/>
      <c r="I10506" s="42"/>
      <c r="J10506" s="86" t="s">
        <v>4848</v>
      </c>
      <c r="K10506" s="4"/>
    </row>
    <row r="10507" ht="51.75" customHeight="1">
      <c r="A10507" s="77" t="s">
        <v>1940</v>
      </c>
      <c r="B10507" s="78" t="s">
        <v>5736</v>
      </c>
      <c r="C10507" s="77" t="s">
        <v>104</v>
      </c>
      <c r="D10507" s="77" t="s">
        <v>5737</v>
      </c>
      <c r="E10507" s="81">
        <v>2.0</v>
      </c>
      <c r="F10507" s="80" t="s">
        <v>106</v>
      </c>
      <c r="G10507" s="85" t="s">
        <v>2866</v>
      </c>
      <c r="H10507" s="41"/>
      <c r="I10507" s="42"/>
      <c r="J10507" s="86" t="s">
        <v>2334</v>
      </c>
      <c r="K10507" s="4"/>
    </row>
    <row r="10508" ht="25.5" customHeight="1">
      <c r="A10508" s="77" t="s">
        <v>1940</v>
      </c>
      <c r="B10508" s="78" t="s">
        <v>3005</v>
      </c>
      <c r="C10508" s="77" t="s">
        <v>104</v>
      </c>
      <c r="D10508" s="77" t="s">
        <v>3006</v>
      </c>
      <c r="E10508" s="81">
        <v>0.1</v>
      </c>
      <c r="F10508" s="80" t="s">
        <v>2611</v>
      </c>
      <c r="G10508" s="85" t="s">
        <v>3007</v>
      </c>
      <c r="H10508" s="41"/>
      <c r="I10508" s="42"/>
      <c r="J10508" s="86" t="s">
        <v>4209</v>
      </c>
      <c r="K10508" s="4"/>
    </row>
    <row r="10509" ht="19.5" customHeight="1">
      <c r="A10509" s="51"/>
      <c r="B10509" s="38"/>
      <c r="C10509" s="38"/>
      <c r="D10509" s="38"/>
      <c r="E10509" s="34"/>
      <c r="F10509" s="51" t="s">
        <v>2188</v>
      </c>
      <c r="G10509" s="38"/>
      <c r="H10509" s="38"/>
      <c r="I10509" s="34"/>
      <c r="J10509" s="49">
        <v>97.656</v>
      </c>
      <c r="K10509" s="4"/>
    </row>
    <row r="10510" ht="19.5" customHeight="1">
      <c r="A10510" s="39" t="s">
        <v>1971</v>
      </c>
      <c r="B10510" s="43" t="s">
        <v>83</v>
      </c>
      <c r="C10510" s="39" t="s">
        <v>84</v>
      </c>
      <c r="D10510" s="39" t="s">
        <v>1972</v>
      </c>
      <c r="E10510" s="43" t="s">
        <v>1596</v>
      </c>
      <c r="F10510" s="43" t="s">
        <v>1973</v>
      </c>
      <c r="G10510" s="43" t="s">
        <v>1974</v>
      </c>
      <c r="H10510" s="43"/>
      <c r="I10510" s="43"/>
      <c r="J10510" s="43" t="s">
        <v>1975</v>
      </c>
      <c r="K10510" s="4"/>
    </row>
    <row r="10511" ht="24.0" customHeight="1">
      <c r="A10511" s="68" t="s">
        <v>1913</v>
      </c>
      <c r="B10511" s="69" t="s">
        <v>3013</v>
      </c>
      <c r="C10511" s="68" t="s">
        <v>104</v>
      </c>
      <c r="D10511" s="68" t="s">
        <v>2006</v>
      </c>
      <c r="E10511" s="72">
        <v>0.25</v>
      </c>
      <c r="F10511" s="71" t="s">
        <v>1978</v>
      </c>
      <c r="G10511" s="83" t="s">
        <v>3014</v>
      </c>
      <c r="H10511" s="41"/>
      <c r="I10511" s="42"/>
      <c r="J10511" s="84" t="s">
        <v>5738</v>
      </c>
      <c r="K10511" s="4"/>
    </row>
    <row r="10512" ht="24.0" customHeight="1">
      <c r="A10512" s="68" t="s">
        <v>1913</v>
      </c>
      <c r="B10512" s="69" t="s">
        <v>5683</v>
      </c>
      <c r="C10512" s="68" t="s">
        <v>104</v>
      </c>
      <c r="D10512" s="68" t="s">
        <v>3604</v>
      </c>
      <c r="E10512" s="72">
        <v>0.25</v>
      </c>
      <c r="F10512" s="71" t="s">
        <v>1978</v>
      </c>
      <c r="G10512" s="83" t="s">
        <v>5739</v>
      </c>
      <c r="H10512" s="41"/>
      <c r="I10512" s="42"/>
      <c r="J10512" s="84" t="s">
        <v>5740</v>
      </c>
      <c r="K10512" s="4"/>
    </row>
    <row r="10513" ht="24.0" customHeight="1">
      <c r="A10513" s="68" t="s">
        <v>1913</v>
      </c>
      <c r="B10513" s="69" t="s">
        <v>3009</v>
      </c>
      <c r="C10513" s="68" t="s">
        <v>104</v>
      </c>
      <c r="D10513" s="68" t="s">
        <v>3010</v>
      </c>
      <c r="E10513" s="72">
        <v>0.25</v>
      </c>
      <c r="F10513" s="71" t="s">
        <v>1978</v>
      </c>
      <c r="G10513" s="83" t="s">
        <v>3011</v>
      </c>
      <c r="H10513" s="41"/>
      <c r="I10513" s="42"/>
      <c r="J10513" s="84" t="s">
        <v>5741</v>
      </c>
      <c r="K10513" s="4"/>
    </row>
    <row r="10514" ht="19.5" customHeight="1">
      <c r="A10514" s="51"/>
      <c r="B10514" s="38"/>
      <c r="C10514" s="38"/>
      <c r="D10514" s="38"/>
      <c r="E10514" s="34"/>
      <c r="F10514" s="51" t="s">
        <v>1985</v>
      </c>
      <c r="G10514" s="38"/>
      <c r="H10514" s="38"/>
      <c r="I10514" s="34"/>
      <c r="J10514" s="49">
        <v>20.1875</v>
      </c>
      <c r="K10514" s="4"/>
    </row>
    <row r="10515" ht="13.5" customHeight="1">
      <c r="A10515" s="64"/>
      <c r="B10515" s="64"/>
      <c r="C10515" s="64"/>
      <c r="D10515" s="64"/>
      <c r="E10515" s="64" t="s">
        <v>1935</v>
      </c>
      <c r="F10515" s="74">
        <v>0.0</v>
      </c>
      <c r="G10515" s="64" t="s">
        <v>1936</v>
      </c>
      <c r="H10515" s="74">
        <v>15.57</v>
      </c>
      <c r="I10515" s="64" t="s">
        <v>1937</v>
      </c>
      <c r="J10515" s="74">
        <v>15.569525</v>
      </c>
      <c r="K10515" s="4"/>
    </row>
    <row r="10516" ht="13.5" customHeight="1">
      <c r="A10516" s="64"/>
      <c r="B10516" s="64"/>
      <c r="C10516" s="64"/>
      <c r="D10516" s="64"/>
      <c r="E10516" s="64" t="s">
        <v>1938</v>
      </c>
      <c r="F10516" s="74">
        <v>27.73</v>
      </c>
      <c r="G10516" s="64"/>
      <c r="H10516" s="75" t="s">
        <v>1939</v>
      </c>
      <c r="I10516" s="34"/>
      <c r="J10516" s="74">
        <v>145.57</v>
      </c>
      <c r="K10516" s="4"/>
    </row>
    <row r="10517" ht="0.75" customHeight="1">
      <c r="A10517" s="76"/>
      <c r="B10517" s="76"/>
      <c r="C10517" s="76"/>
      <c r="D10517" s="76"/>
      <c r="E10517" s="76"/>
      <c r="F10517" s="76"/>
      <c r="G10517" s="76"/>
      <c r="H10517" s="76"/>
      <c r="I10517" s="76"/>
      <c r="J10517" s="76"/>
      <c r="K10517" s="4"/>
    </row>
    <row r="10518" ht="18.0" customHeight="1">
      <c r="A10518" s="39"/>
      <c r="B10518" s="43" t="s">
        <v>83</v>
      </c>
      <c r="C10518" s="39" t="s">
        <v>84</v>
      </c>
      <c r="D10518" s="39" t="s">
        <v>24</v>
      </c>
      <c r="E10518" s="40" t="s">
        <v>1911</v>
      </c>
      <c r="F10518" s="42"/>
      <c r="G10518" s="54" t="s">
        <v>85</v>
      </c>
      <c r="H10518" s="43" t="s">
        <v>25</v>
      </c>
      <c r="I10518" s="43" t="s">
        <v>86</v>
      </c>
      <c r="J10518" s="43" t="s">
        <v>26</v>
      </c>
      <c r="K10518" s="4"/>
    </row>
    <row r="10519" ht="24.0" customHeight="1">
      <c r="A10519" s="56" t="s">
        <v>1913</v>
      </c>
      <c r="B10519" s="58" t="s">
        <v>3201</v>
      </c>
      <c r="C10519" s="56" t="s">
        <v>104</v>
      </c>
      <c r="D10519" s="56" t="s">
        <v>2002</v>
      </c>
      <c r="E10519" s="66" t="s">
        <v>2157</v>
      </c>
      <c r="F10519" s="42"/>
      <c r="G10519" s="57" t="s">
        <v>1978</v>
      </c>
      <c r="H10519" s="67">
        <v>1.0</v>
      </c>
      <c r="I10519" s="59">
        <v>31.22</v>
      </c>
      <c r="J10519" s="59">
        <v>31.22</v>
      </c>
      <c r="K10519" s="4"/>
    </row>
    <row r="10520" ht="19.5" customHeight="1">
      <c r="A10520" s="39" t="s">
        <v>2462</v>
      </c>
      <c r="B10520" s="43" t="s">
        <v>83</v>
      </c>
      <c r="C10520" s="39" t="s">
        <v>84</v>
      </c>
      <c r="D10520" s="39" t="s">
        <v>1948</v>
      </c>
      <c r="E10520" s="43" t="s">
        <v>1596</v>
      </c>
      <c r="F10520" s="92" t="s">
        <v>1975</v>
      </c>
      <c r="G10520" s="41"/>
      <c r="H10520" s="41"/>
      <c r="I10520" s="42"/>
      <c r="J10520" s="43" t="s">
        <v>2456</v>
      </c>
      <c r="K10520" s="4"/>
    </row>
    <row r="10521" ht="25.5" customHeight="1">
      <c r="A10521" s="77" t="s">
        <v>1940</v>
      </c>
      <c r="B10521" s="78" t="s">
        <v>5332</v>
      </c>
      <c r="C10521" s="77" t="s">
        <v>104</v>
      </c>
      <c r="D10521" s="77" t="s">
        <v>5333</v>
      </c>
      <c r="E10521" s="81">
        <v>1.0</v>
      </c>
      <c r="F10521" s="77"/>
      <c r="G10521" s="77"/>
      <c r="H10521" s="77"/>
      <c r="I10521" s="86" t="s">
        <v>5117</v>
      </c>
      <c r="J10521" s="86" t="s">
        <v>5117</v>
      </c>
      <c r="K10521" s="4"/>
    </row>
    <row r="10522" ht="19.5" customHeight="1">
      <c r="A10522" s="51"/>
      <c r="B10522" s="38"/>
      <c r="C10522" s="38"/>
      <c r="D10522" s="38"/>
      <c r="E10522" s="34"/>
      <c r="F10522" s="51" t="s">
        <v>2469</v>
      </c>
      <c r="G10522" s="38"/>
      <c r="H10522" s="38"/>
      <c r="I10522" s="34"/>
      <c r="J10522" s="93">
        <v>0.0</v>
      </c>
      <c r="K10522" s="4"/>
    </row>
    <row r="10523" ht="19.5" customHeight="1">
      <c r="A10523" s="51"/>
      <c r="B10523" s="38"/>
      <c r="C10523" s="38"/>
      <c r="D10523" s="38"/>
      <c r="E10523" s="34"/>
      <c r="F10523" s="51" t="s">
        <v>2470</v>
      </c>
      <c r="G10523" s="38"/>
      <c r="H10523" s="38"/>
      <c r="I10523" s="34"/>
      <c r="J10523" s="49">
        <v>24.1287</v>
      </c>
      <c r="K10523" s="4"/>
    </row>
    <row r="10524" ht="19.5" customHeight="1">
      <c r="A10524" s="51"/>
      <c r="B10524" s="38"/>
      <c r="C10524" s="38"/>
      <c r="D10524" s="38"/>
      <c r="E10524" s="34"/>
      <c r="F10524" s="51" t="s">
        <v>1968</v>
      </c>
      <c r="G10524" s="38"/>
      <c r="H10524" s="38"/>
      <c r="I10524" s="34"/>
      <c r="J10524" s="49">
        <v>24.1287</v>
      </c>
      <c r="K10524" s="4"/>
    </row>
    <row r="10525" ht="19.5" customHeight="1">
      <c r="A10525" s="51"/>
      <c r="B10525" s="38"/>
      <c r="C10525" s="38"/>
      <c r="D10525" s="38"/>
      <c r="E10525" s="34"/>
      <c r="F10525" s="51" t="s">
        <v>1969</v>
      </c>
      <c r="G10525" s="38"/>
      <c r="H10525" s="38"/>
      <c r="I10525" s="34"/>
      <c r="J10525" s="49">
        <v>1.0</v>
      </c>
      <c r="K10525" s="4"/>
    </row>
    <row r="10526" ht="19.5" customHeight="1">
      <c r="A10526" s="51"/>
      <c r="B10526" s="38"/>
      <c r="C10526" s="38"/>
      <c r="D10526" s="38"/>
      <c r="E10526" s="34"/>
      <c r="F10526" s="51" t="s">
        <v>1970</v>
      </c>
      <c r="G10526" s="38"/>
      <c r="H10526" s="38"/>
      <c r="I10526" s="34"/>
      <c r="J10526" s="49">
        <v>24.1287</v>
      </c>
      <c r="K10526" s="4"/>
    </row>
    <row r="10527" ht="19.5" customHeight="1">
      <c r="A10527" s="39" t="s">
        <v>2158</v>
      </c>
      <c r="B10527" s="43" t="s">
        <v>83</v>
      </c>
      <c r="C10527" s="39" t="s">
        <v>84</v>
      </c>
      <c r="D10527" s="39" t="s">
        <v>2159</v>
      </c>
      <c r="E10527" s="43" t="s">
        <v>1596</v>
      </c>
      <c r="F10527" s="43" t="s">
        <v>1973</v>
      </c>
      <c r="G10527" s="43" t="s">
        <v>1974</v>
      </c>
      <c r="H10527" s="43"/>
      <c r="I10527" s="43"/>
      <c r="J10527" s="43" t="s">
        <v>1975</v>
      </c>
      <c r="K10527" s="4"/>
    </row>
    <row r="10528" ht="24.0" customHeight="1">
      <c r="A10528" s="77" t="s">
        <v>1940</v>
      </c>
      <c r="B10528" s="78" t="s">
        <v>4744</v>
      </c>
      <c r="C10528" s="77" t="s">
        <v>104</v>
      </c>
      <c r="D10528" s="77" t="s">
        <v>4745</v>
      </c>
      <c r="E10528" s="81">
        <v>1.0</v>
      </c>
      <c r="F10528" s="80" t="s">
        <v>1978</v>
      </c>
      <c r="G10528" s="85" t="s">
        <v>2498</v>
      </c>
      <c r="H10528" s="41"/>
      <c r="I10528" s="42"/>
      <c r="J10528" s="86" t="s">
        <v>2498</v>
      </c>
      <c r="K10528" s="4"/>
    </row>
    <row r="10529" ht="25.5" customHeight="1">
      <c r="A10529" s="77" t="s">
        <v>1940</v>
      </c>
      <c r="B10529" s="78" t="s">
        <v>4746</v>
      </c>
      <c r="C10529" s="77" t="s">
        <v>104</v>
      </c>
      <c r="D10529" s="77" t="s">
        <v>4747</v>
      </c>
      <c r="E10529" s="81">
        <v>1.0</v>
      </c>
      <c r="F10529" s="80" t="s">
        <v>1978</v>
      </c>
      <c r="G10529" s="85" t="s">
        <v>1845</v>
      </c>
      <c r="H10529" s="41"/>
      <c r="I10529" s="42"/>
      <c r="J10529" s="86" t="s">
        <v>1845</v>
      </c>
      <c r="K10529" s="4"/>
    </row>
    <row r="10530" ht="24.0" customHeight="1">
      <c r="A10530" s="77" t="s">
        <v>1940</v>
      </c>
      <c r="B10530" s="78" t="s">
        <v>4742</v>
      </c>
      <c r="C10530" s="77" t="s">
        <v>104</v>
      </c>
      <c r="D10530" s="77" t="s">
        <v>4743</v>
      </c>
      <c r="E10530" s="81">
        <v>1.0</v>
      </c>
      <c r="F10530" s="80" t="s">
        <v>1978</v>
      </c>
      <c r="G10530" s="85" t="s">
        <v>4231</v>
      </c>
      <c r="H10530" s="41"/>
      <c r="I10530" s="42"/>
      <c r="J10530" s="86" t="s">
        <v>4231</v>
      </c>
      <c r="K10530" s="4"/>
    </row>
    <row r="10531" ht="24.0" customHeight="1">
      <c r="A10531" s="77" t="s">
        <v>1940</v>
      </c>
      <c r="B10531" s="78" t="s">
        <v>4740</v>
      </c>
      <c r="C10531" s="77" t="s">
        <v>104</v>
      </c>
      <c r="D10531" s="77" t="s">
        <v>4741</v>
      </c>
      <c r="E10531" s="81">
        <v>1.0</v>
      </c>
      <c r="F10531" s="80" t="s">
        <v>1978</v>
      </c>
      <c r="G10531" s="85" t="s">
        <v>2494</v>
      </c>
      <c r="H10531" s="41"/>
      <c r="I10531" s="42"/>
      <c r="J10531" s="86" t="s">
        <v>2494</v>
      </c>
      <c r="K10531" s="4"/>
    </row>
    <row r="10532" ht="19.5" customHeight="1">
      <c r="A10532" s="51"/>
      <c r="B10532" s="38"/>
      <c r="C10532" s="38"/>
      <c r="D10532" s="38"/>
      <c r="E10532" s="34"/>
      <c r="F10532" s="51" t="s">
        <v>2188</v>
      </c>
      <c r="G10532" s="38"/>
      <c r="H10532" s="38"/>
      <c r="I10532" s="34"/>
      <c r="J10532" s="49">
        <v>4.49</v>
      </c>
      <c r="K10532" s="4"/>
    </row>
    <row r="10533" ht="19.5" customHeight="1">
      <c r="A10533" s="39" t="s">
        <v>1971</v>
      </c>
      <c r="B10533" s="43" t="s">
        <v>83</v>
      </c>
      <c r="C10533" s="39" t="s">
        <v>84</v>
      </c>
      <c r="D10533" s="39" t="s">
        <v>1972</v>
      </c>
      <c r="E10533" s="43" t="s">
        <v>1596</v>
      </c>
      <c r="F10533" s="43" t="s">
        <v>1973</v>
      </c>
      <c r="G10533" s="43" t="s">
        <v>1974</v>
      </c>
      <c r="H10533" s="43"/>
      <c r="I10533" s="43"/>
      <c r="J10533" s="43" t="s">
        <v>1975</v>
      </c>
      <c r="K10533" s="4"/>
    </row>
    <row r="10534" ht="25.5" customHeight="1">
      <c r="A10534" s="68" t="s">
        <v>1913</v>
      </c>
      <c r="B10534" s="69" t="s">
        <v>5497</v>
      </c>
      <c r="C10534" s="68" t="s">
        <v>104</v>
      </c>
      <c r="D10534" s="68" t="s">
        <v>5498</v>
      </c>
      <c r="E10534" s="72">
        <v>1.0</v>
      </c>
      <c r="F10534" s="71" t="s">
        <v>1978</v>
      </c>
      <c r="G10534" s="83" t="s">
        <v>1846</v>
      </c>
      <c r="H10534" s="41"/>
      <c r="I10534" s="42"/>
      <c r="J10534" s="84" t="s">
        <v>1846</v>
      </c>
      <c r="K10534" s="4"/>
    </row>
    <row r="10535" ht="25.5" customHeight="1">
      <c r="A10535" s="68" t="s">
        <v>1913</v>
      </c>
      <c r="B10535" s="69" t="s">
        <v>5330</v>
      </c>
      <c r="C10535" s="68" t="s">
        <v>104</v>
      </c>
      <c r="D10535" s="68" t="s">
        <v>5331</v>
      </c>
      <c r="E10535" s="72">
        <v>1.0</v>
      </c>
      <c r="F10535" s="71" t="s">
        <v>1978</v>
      </c>
      <c r="G10535" s="83" t="s">
        <v>5334</v>
      </c>
      <c r="H10535" s="41"/>
      <c r="I10535" s="42"/>
      <c r="J10535" s="84" t="s">
        <v>5334</v>
      </c>
      <c r="K10535" s="4"/>
    </row>
    <row r="10536" ht="25.5" customHeight="1">
      <c r="A10536" s="68" t="s">
        <v>1913</v>
      </c>
      <c r="B10536" s="69" t="s">
        <v>5550</v>
      </c>
      <c r="C10536" s="68" t="s">
        <v>104</v>
      </c>
      <c r="D10536" s="68" t="s">
        <v>5551</v>
      </c>
      <c r="E10536" s="72">
        <v>1.0</v>
      </c>
      <c r="F10536" s="71" t="s">
        <v>1978</v>
      </c>
      <c r="G10536" s="83" t="s">
        <v>3484</v>
      </c>
      <c r="H10536" s="41"/>
      <c r="I10536" s="42"/>
      <c r="J10536" s="84" t="s">
        <v>3484</v>
      </c>
      <c r="K10536" s="4"/>
    </row>
    <row r="10537" ht="19.5" customHeight="1">
      <c r="A10537" s="51"/>
      <c r="B10537" s="38"/>
      <c r="C10537" s="38"/>
      <c r="D10537" s="38"/>
      <c r="E10537" s="34"/>
      <c r="F10537" s="51" t="s">
        <v>1985</v>
      </c>
      <c r="G10537" s="38"/>
      <c r="H10537" s="38"/>
      <c r="I10537" s="34"/>
      <c r="J10537" s="49">
        <v>2.6</v>
      </c>
      <c r="K10537" s="4"/>
    </row>
    <row r="10538" ht="13.5" customHeight="1">
      <c r="A10538" s="64"/>
      <c r="B10538" s="64"/>
      <c r="C10538" s="64"/>
      <c r="D10538" s="64"/>
      <c r="E10538" s="64" t="s">
        <v>1935</v>
      </c>
      <c r="F10538" s="74">
        <v>0.0</v>
      </c>
      <c r="G10538" s="64" t="s">
        <v>1936</v>
      </c>
      <c r="H10538" s="74">
        <v>24.64</v>
      </c>
      <c r="I10538" s="64" t="s">
        <v>1937</v>
      </c>
      <c r="J10538" s="74">
        <v>24.6402</v>
      </c>
      <c r="K10538" s="4"/>
    </row>
    <row r="10539" ht="13.5" customHeight="1">
      <c r="A10539" s="64"/>
      <c r="B10539" s="64"/>
      <c r="C10539" s="64"/>
      <c r="D10539" s="64"/>
      <c r="E10539" s="64" t="s">
        <v>1938</v>
      </c>
      <c r="F10539" s="74">
        <v>7.34</v>
      </c>
      <c r="G10539" s="64"/>
      <c r="H10539" s="75" t="s">
        <v>1939</v>
      </c>
      <c r="I10539" s="34"/>
      <c r="J10539" s="74">
        <v>38.56</v>
      </c>
      <c r="K10539" s="4"/>
    </row>
    <row r="10540" ht="0.75" customHeight="1">
      <c r="A10540" s="76"/>
      <c r="B10540" s="76"/>
      <c r="C10540" s="76"/>
      <c r="D10540" s="76"/>
      <c r="E10540" s="76"/>
      <c r="F10540" s="76"/>
      <c r="G10540" s="76"/>
      <c r="H10540" s="76"/>
      <c r="I10540" s="76"/>
      <c r="J10540" s="76"/>
      <c r="K10540" s="4"/>
    </row>
    <row r="10541" ht="18.0" customHeight="1">
      <c r="A10541" s="39"/>
      <c r="B10541" s="43" t="s">
        <v>83</v>
      </c>
      <c r="C10541" s="39" t="s">
        <v>84</v>
      </c>
      <c r="D10541" s="39" t="s">
        <v>24</v>
      </c>
      <c r="E10541" s="40" t="s">
        <v>1911</v>
      </c>
      <c r="F10541" s="42"/>
      <c r="G10541" s="54" t="s">
        <v>85</v>
      </c>
      <c r="H10541" s="43" t="s">
        <v>25</v>
      </c>
      <c r="I10541" s="43" t="s">
        <v>1912</v>
      </c>
      <c r="J10541" s="43" t="s">
        <v>86</v>
      </c>
      <c r="K10541" s="43" t="s">
        <v>26</v>
      </c>
    </row>
    <row r="10542" ht="24.0" customHeight="1">
      <c r="A10542" s="56" t="s">
        <v>1913</v>
      </c>
      <c r="B10542" s="58" t="s">
        <v>2001</v>
      </c>
      <c r="C10542" s="56" t="s">
        <v>122</v>
      </c>
      <c r="D10542" s="56" t="s">
        <v>2002</v>
      </c>
      <c r="E10542" s="66" t="s">
        <v>1918</v>
      </c>
      <c r="F10542" s="42"/>
      <c r="G10542" s="57" t="s">
        <v>1134</v>
      </c>
      <c r="H10542" s="67">
        <v>1.0</v>
      </c>
      <c r="I10542" s="59"/>
      <c r="J10542" s="59">
        <v>27.11</v>
      </c>
      <c r="K10542" s="59">
        <v>27.11</v>
      </c>
    </row>
    <row r="10543" ht="25.5" customHeight="1">
      <c r="A10543" s="68" t="s">
        <v>1915</v>
      </c>
      <c r="B10543" s="69" t="s">
        <v>5335</v>
      </c>
      <c r="C10543" s="68" t="s">
        <v>122</v>
      </c>
      <c r="D10543" s="68" t="s">
        <v>5336</v>
      </c>
      <c r="E10543" s="70" t="s">
        <v>1918</v>
      </c>
      <c r="F10543" s="42"/>
      <c r="G10543" s="71" t="s">
        <v>1134</v>
      </c>
      <c r="H10543" s="72">
        <v>1.0</v>
      </c>
      <c r="I10543" s="72">
        <v>0.0</v>
      </c>
      <c r="J10543" s="73">
        <v>0.43</v>
      </c>
      <c r="K10543" s="73">
        <v>0.43</v>
      </c>
    </row>
    <row r="10544" ht="25.5" customHeight="1">
      <c r="A10544" s="77" t="s">
        <v>1940</v>
      </c>
      <c r="B10544" s="78" t="s">
        <v>2496</v>
      </c>
      <c r="C10544" s="77" t="s">
        <v>122</v>
      </c>
      <c r="D10544" s="77" t="s">
        <v>2497</v>
      </c>
      <c r="E10544" s="79" t="s">
        <v>1943</v>
      </c>
      <c r="F10544" s="42"/>
      <c r="G10544" s="80" t="s">
        <v>1134</v>
      </c>
      <c r="H10544" s="81">
        <v>1.0</v>
      </c>
      <c r="I10544" s="81">
        <v>0.0</v>
      </c>
      <c r="J10544" s="82">
        <v>0.08</v>
      </c>
      <c r="K10544" s="82">
        <v>0.08</v>
      </c>
    </row>
    <row r="10545" ht="25.5" customHeight="1">
      <c r="A10545" s="77" t="s">
        <v>1940</v>
      </c>
      <c r="B10545" s="78" t="s">
        <v>2485</v>
      </c>
      <c r="C10545" s="77" t="s">
        <v>122</v>
      </c>
      <c r="D10545" s="77" t="s">
        <v>2486</v>
      </c>
      <c r="E10545" s="79" t="s">
        <v>1943</v>
      </c>
      <c r="F10545" s="42"/>
      <c r="G10545" s="80" t="s">
        <v>1134</v>
      </c>
      <c r="H10545" s="81">
        <v>1.0</v>
      </c>
      <c r="I10545" s="81">
        <v>0.0</v>
      </c>
      <c r="J10545" s="82">
        <v>1.6</v>
      </c>
      <c r="K10545" s="82">
        <v>1.6</v>
      </c>
    </row>
    <row r="10546" ht="24.0" customHeight="1">
      <c r="A10546" s="77" t="s">
        <v>1940</v>
      </c>
      <c r="B10546" s="78" t="s">
        <v>2858</v>
      </c>
      <c r="C10546" s="77" t="s">
        <v>122</v>
      </c>
      <c r="D10546" s="77" t="s">
        <v>2859</v>
      </c>
      <c r="E10546" s="79" t="s">
        <v>1948</v>
      </c>
      <c r="F10546" s="42"/>
      <c r="G10546" s="80" t="s">
        <v>1134</v>
      </c>
      <c r="H10546" s="81">
        <v>1.0</v>
      </c>
      <c r="I10546" s="81">
        <v>0.0</v>
      </c>
      <c r="J10546" s="82">
        <v>20.46</v>
      </c>
      <c r="K10546" s="82">
        <v>20.46</v>
      </c>
    </row>
    <row r="10547" ht="25.5" customHeight="1">
      <c r="A10547" s="77" t="s">
        <v>1940</v>
      </c>
      <c r="B10547" s="78" t="s">
        <v>4723</v>
      </c>
      <c r="C10547" s="77" t="s">
        <v>122</v>
      </c>
      <c r="D10547" s="77" t="s">
        <v>4724</v>
      </c>
      <c r="E10547" s="79" t="s">
        <v>1943</v>
      </c>
      <c r="F10547" s="42"/>
      <c r="G10547" s="80" t="s">
        <v>1134</v>
      </c>
      <c r="H10547" s="81">
        <v>1.0</v>
      </c>
      <c r="I10547" s="81">
        <v>0.0</v>
      </c>
      <c r="J10547" s="82">
        <v>1.31</v>
      </c>
      <c r="K10547" s="82">
        <v>1.31</v>
      </c>
    </row>
    <row r="10548" ht="25.5" customHeight="1">
      <c r="A10548" s="77" t="s">
        <v>1940</v>
      </c>
      <c r="B10548" s="78" t="s">
        <v>4727</v>
      </c>
      <c r="C10548" s="77" t="s">
        <v>122</v>
      </c>
      <c r="D10548" s="77" t="s">
        <v>4728</v>
      </c>
      <c r="E10548" s="79" t="s">
        <v>1943</v>
      </c>
      <c r="F10548" s="42"/>
      <c r="G10548" s="80" t="s">
        <v>1134</v>
      </c>
      <c r="H10548" s="81">
        <v>1.0</v>
      </c>
      <c r="I10548" s="81">
        <v>0.0</v>
      </c>
      <c r="J10548" s="82">
        <v>0.78</v>
      </c>
      <c r="K10548" s="82">
        <v>0.78</v>
      </c>
    </row>
    <row r="10549" ht="25.5" customHeight="1">
      <c r="A10549" s="77" t="s">
        <v>1940</v>
      </c>
      <c r="B10549" s="78" t="s">
        <v>2489</v>
      </c>
      <c r="C10549" s="77" t="s">
        <v>122</v>
      </c>
      <c r="D10549" s="77" t="s">
        <v>2490</v>
      </c>
      <c r="E10549" s="79" t="s">
        <v>1943</v>
      </c>
      <c r="F10549" s="42"/>
      <c r="G10549" s="80" t="s">
        <v>1134</v>
      </c>
      <c r="H10549" s="81">
        <v>1.0</v>
      </c>
      <c r="I10549" s="81">
        <v>0.0</v>
      </c>
      <c r="J10549" s="82">
        <v>1.02</v>
      </c>
      <c r="K10549" s="82">
        <v>1.02</v>
      </c>
    </row>
    <row r="10550" ht="25.5" customHeight="1">
      <c r="A10550" s="77" t="s">
        <v>1940</v>
      </c>
      <c r="B10550" s="78" t="s">
        <v>2492</v>
      </c>
      <c r="C10550" s="77" t="s">
        <v>122</v>
      </c>
      <c r="D10550" s="77" t="s">
        <v>2493</v>
      </c>
      <c r="E10550" s="79" t="s">
        <v>1943</v>
      </c>
      <c r="F10550" s="42"/>
      <c r="G10550" s="80" t="s">
        <v>1134</v>
      </c>
      <c r="H10550" s="81">
        <v>1.0</v>
      </c>
      <c r="I10550" s="81">
        <v>0.0</v>
      </c>
      <c r="J10550" s="82">
        <v>1.43</v>
      </c>
      <c r="K10550" s="82">
        <v>1.43</v>
      </c>
    </row>
    <row r="10551" ht="13.5" customHeight="1">
      <c r="A10551" s="64"/>
      <c r="B10551" s="64"/>
      <c r="C10551" s="64"/>
      <c r="D10551" s="64"/>
      <c r="E10551" s="64"/>
      <c r="F10551" s="64" t="s">
        <v>1935</v>
      </c>
      <c r="G10551" s="74">
        <v>10.06</v>
      </c>
      <c r="H10551" s="64" t="s">
        <v>1936</v>
      </c>
      <c r="I10551" s="74">
        <v>10.83</v>
      </c>
      <c r="J10551" s="64" t="s">
        <v>1937</v>
      </c>
      <c r="K10551" s="74">
        <v>20.89</v>
      </c>
    </row>
    <row r="10552" ht="13.5" customHeight="1">
      <c r="A10552" s="64"/>
      <c r="B10552" s="64"/>
      <c r="C10552" s="64"/>
      <c r="D10552" s="64"/>
      <c r="E10552" s="64"/>
      <c r="F10552" s="64" t="s">
        <v>1938</v>
      </c>
      <c r="G10552" s="74">
        <v>6.38</v>
      </c>
      <c r="H10552" s="75" t="s">
        <v>1939</v>
      </c>
      <c r="I10552" s="34"/>
      <c r="J10552" s="64"/>
      <c r="K10552" s="74">
        <v>33.49</v>
      </c>
    </row>
    <row r="10553" ht="0.75" customHeight="1">
      <c r="A10553" s="76"/>
      <c r="B10553" s="76"/>
      <c r="C10553" s="76"/>
      <c r="D10553" s="76"/>
      <c r="E10553" s="76"/>
      <c r="F10553" s="76"/>
      <c r="G10553" s="76"/>
      <c r="H10553" s="76"/>
      <c r="I10553" s="76"/>
      <c r="J10553" s="76"/>
      <c r="K10553" s="76"/>
    </row>
    <row r="10554" ht="18.0" customHeight="1">
      <c r="A10554" s="39"/>
      <c r="B10554" s="43" t="s">
        <v>83</v>
      </c>
      <c r="C10554" s="39" t="s">
        <v>84</v>
      </c>
      <c r="D10554" s="39" t="s">
        <v>24</v>
      </c>
      <c r="E10554" s="40" t="s">
        <v>1911</v>
      </c>
      <c r="F10554" s="42"/>
      <c r="G10554" s="54" t="s">
        <v>85</v>
      </c>
      <c r="H10554" s="43" t="s">
        <v>25</v>
      </c>
      <c r="I10554" s="43" t="s">
        <v>1912</v>
      </c>
      <c r="J10554" s="43" t="s">
        <v>86</v>
      </c>
      <c r="K10554" s="43" t="s">
        <v>26</v>
      </c>
    </row>
    <row r="10555" ht="39.0" customHeight="1">
      <c r="A10555" s="56" t="s">
        <v>1913</v>
      </c>
      <c r="B10555" s="58" t="s">
        <v>3938</v>
      </c>
      <c r="C10555" s="56" t="s">
        <v>122</v>
      </c>
      <c r="D10555" s="56" t="s">
        <v>3939</v>
      </c>
      <c r="E10555" s="66" t="s">
        <v>3922</v>
      </c>
      <c r="F10555" s="42"/>
      <c r="G10555" s="57" t="s">
        <v>111</v>
      </c>
      <c r="H10555" s="67">
        <v>1.0</v>
      </c>
      <c r="I10555" s="59"/>
      <c r="J10555" s="59">
        <v>3892.53</v>
      </c>
      <c r="K10555" s="59">
        <v>3892.53</v>
      </c>
    </row>
    <row r="10556" ht="24.0" customHeight="1">
      <c r="A10556" s="68" t="s">
        <v>1915</v>
      </c>
      <c r="B10556" s="69" t="s">
        <v>2005</v>
      </c>
      <c r="C10556" s="68" t="s">
        <v>122</v>
      </c>
      <c r="D10556" s="68" t="s">
        <v>2006</v>
      </c>
      <c r="E10556" s="70" t="s">
        <v>1918</v>
      </c>
      <c r="F10556" s="42"/>
      <c r="G10556" s="71" t="s">
        <v>1134</v>
      </c>
      <c r="H10556" s="72">
        <v>31.7545</v>
      </c>
      <c r="I10556" s="72">
        <v>0.0</v>
      </c>
      <c r="J10556" s="73">
        <v>21.72</v>
      </c>
      <c r="K10556" s="73">
        <v>689.7</v>
      </c>
    </row>
    <row r="10557" ht="39.0" customHeight="1">
      <c r="A10557" s="68" t="s">
        <v>1915</v>
      </c>
      <c r="B10557" s="69" t="s">
        <v>827</v>
      </c>
      <c r="C10557" s="68" t="s">
        <v>122</v>
      </c>
      <c r="D10557" s="68" t="s">
        <v>828</v>
      </c>
      <c r="E10557" s="70" t="s">
        <v>2042</v>
      </c>
      <c r="F10557" s="42"/>
      <c r="G10557" s="71" t="s">
        <v>111</v>
      </c>
      <c r="H10557" s="72">
        <v>1.2</v>
      </c>
      <c r="I10557" s="72">
        <v>0.0</v>
      </c>
      <c r="J10557" s="73">
        <v>508.61</v>
      </c>
      <c r="K10557" s="73">
        <v>610.33</v>
      </c>
    </row>
    <row r="10558" ht="25.5" customHeight="1">
      <c r="A10558" s="68" t="s">
        <v>1915</v>
      </c>
      <c r="B10558" s="69" t="s">
        <v>2717</v>
      </c>
      <c r="C10558" s="68" t="s">
        <v>122</v>
      </c>
      <c r="D10558" s="68" t="s">
        <v>2718</v>
      </c>
      <c r="E10558" s="70" t="s">
        <v>1918</v>
      </c>
      <c r="F10558" s="42"/>
      <c r="G10558" s="71" t="s">
        <v>1134</v>
      </c>
      <c r="H10558" s="72">
        <v>21.5358</v>
      </c>
      <c r="I10558" s="72">
        <v>0.0</v>
      </c>
      <c r="J10558" s="73">
        <v>25.53</v>
      </c>
      <c r="K10558" s="73">
        <v>549.8</v>
      </c>
    </row>
    <row r="10559" ht="39.0" customHeight="1">
      <c r="A10559" s="68" t="s">
        <v>1915</v>
      </c>
      <c r="B10559" s="69" t="s">
        <v>3620</v>
      </c>
      <c r="C10559" s="68" t="s">
        <v>122</v>
      </c>
      <c r="D10559" s="68" t="s">
        <v>3621</v>
      </c>
      <c r="E10559" s="70" t="s">
        <v>1999</v>
      </c>
      <c r="F10559" s="42"/>
      <c r="G10559" s="71" t="s">
        <v>2000</v>
      </c>
      <c r="H10559" s="72">
        <v>6.635</v>
      </c>
      <c r="I10559" s="72">
        <v>0.0</v>
      </c>
      <c r="J10559" s="73">
        <v>1.48</v>
      </c>
      <c r="K10559" s="73">
        <v>9.81</v>
      </c>
    </row>
    <row r="10560" ht="39.0" customHeight="1">
      <c r="A10560" s="68" t="s">
        <v>1915</v>
      </c>
      <c r="B10560" s="69" t="s">
        <v>2019</v>
      </c>
      <c r="C10560" s="68" t="s">
        <v>122</v>
      </c>
      <c r="D10560" s="68" t="s">
        <v>2020</v>
      </c>
      <c r="E10560" s="70" t="s">
        <v>1999</v>
      </c>
      <c r="F10560" s="42"/>
      <c r="G10560" s="71" t="s">
        <v>2000</v>
      </c>
      <c r="H10560" s="72">
        <v>0.8801</v>
      </c>
      <c r="I10560" s="72">
        <v>0.0</v>
      </c>
      <c r="J10560" s="73">
        <v>30.44</v>
      </c>
      <c r="K10560" s="73">
        <v>26.79</v>
      </c>
    </row>
    <row r="10561" ht="25.5" customHeight="1">
      <c r="A10561" s="68" t="s">
        <v>1915</v>
      </c>
      <c r="B10561" s="69" t="s">
        <v>2017</v>
      </c>
      <c r="C10561" s="68" t="s">
        <v>122</v>
      </c>
      <c r="D10561" s="68" t="s">
        <v>2018</v>
      </c>
      <c r="E10561" s="70" t="s">
        <v>1918</v>
      </c>
      <c r="F10561" s="42"/>
      <c r="G10561" s="71" t="s">
        <v>1134</v>
      </c>
      <c r="H10561" s="72">
        <v>4.3072</v>
      </c>
      <c r="I10561" s="72">
        <v>0.0</v>
      </c>
      <c r="J10561" s="73">
        <v>22.08</v>
      </c>
      <c r="K10561" s="73">
        <v>95.1</v>
      </c>
    </row>
    <row r="10562" ht="24.0" customHeight="1">
      <c r="A10562" s="68" t="s">
        <v>1915</v>
      </c>
      <c r="B10562" s="69" t="s">
        <v>2001</v>
      </c>
      <c r="C10562" s="68" t="s">
        <v>122</v>
      </c>
      <c r="D10562" s="68" t="s">
        <v>2002</v>
      </c>
      <c r="E10562" s="70" t="s">
        <v>1918</v>
      </c>
      <c r="F10562" s="42"/>
      <c r="G10562" s="71" t="s">
        <v>1134</v>
      </c>
      <c r="H10562" s="72">
        <v>31.7545</v>
      </c>
      <c r="I10562" s="72">
        <v>0.0</v>
      </c>
      <c r="J10562" s="73">
        <v>27.11</v>
      </c>
      <c r="K10562" s="73">
        <v>860.86</v>
      </c>
    </row>
    <row r="10563" ht="39.0" customHeight="1">
      <c r="A10563" s="68" t="s">
        <v>1915</v>
      </c>
      <c r="B10563" s="69" t="s">
        <v>3618</v>
      </c>
      <c r="C10563" s="68" t="s">
        <v>122</v>
      </c>
      <c r="D10563" s="68" t="s">
        <v>3619</v>
      </c>
      <c r="E10563" s="70" t="s">
        <v>1999</v>
      </c>
      <c r="F10563" s="42"/>
      <c r="G10563" s="71" t="s">
        <v>2025</v>
      </c>
      <c r="H10563" s="72">
        <v>18.0917</v>
      </c>
      <c r="I10563" s="72">
        <v>0.0</v>
      </c>
      <c r="J10563" s="73">
        <v>0.56</v>
      </c>
      <c r="K10563" s="73">
        <v>10.13</v>
      </c>
    </row>
    <row r="10564" ht="39.0" customHeight="1">
      <c r="A10564" s="68" t="s">
        <v>1915</v>
      </c>
      <c r="B10564" s="69" t="s">
        <v>2023</v>
      </c>
      <c r="C10564" s="68" t="s">
        <v>122</v>
      </c>
      <c r="D10564" s="68" t="s">
        <v>2024</v>
      </c>
      <c r="E10564" s="70" t="s">
        <v>1999</v>
      </c>
      <c r="F10564" s="42"/>
      <c r="G10564" s="71" t="s">
        <v>2025</v>
      </c>
      <c r="H10564" s="72">
        <v>3.4271</v>
      </c>
      <c r="I10564" s="72">
        <v>0.0</v>
      </c>
      <c r="J10564" s="73">
        <v>28.9</v>
      </c>
      <c r="K10564" s="73">
        <v>99.04</v>
      </c>
    </row>
    <row r="10565" ht="51.75" customHeight="1">
      <c r="A10565" s="77" t="s">
        <v>1940</v>
      </c>
      <c r="B10565" s="78" t="s">
        <v>5742</v>
      </c>
      <c r="C10565" s="77" t="s">
        <v>122</v>
      </c>
      <c r="D10565" s="77" t="s">
        <v>5743</v>
      </c>
      <c r="E10565" s="79" t="s">
        <v>1943</v>
      </c>
      <c r="F10565" s="42"/>
      <c r="G10565" s="80" t="s">
        <v>801</v>
      </c>
      <c r="H10565" s="81">
        <v>6.0</v>
      </c>
      <c r="I10565" s="81">
        <v>0.0</v>
      </c>
      <c r="J10565" s="82">
        <v>8.91</v>
      </c>
      <c r="K10565" s="82">
        <v>53.46</v>
      </c>
    </row>
    <row r="10566" ht="25.5" customHeight="1">
      <c r="A10566" s="77" t="s">
        <v>1940</v>
      </c>
      <c r="B10566" s="78" t="s">
        <v>5744</v>
      </c>
      <c r="C10566" s="77" t="s">
        <v>122</v>
      </c>
      <c r="D10566" s="77" t="s">
        <v>5745</v>
      </c>
      <c r="E10566" s="79" t="s">
        <v>1943</v>
      </c>
      <c r="F10566" s="42"/>
      <c r="G10566" s="80" t="s">
        <v>801</v>
      </c>
      <c r="H10566" s="81">
        <v>2.1276</v>
      </c>
      <c r="I10566" s="81">
        <v>0.0</v>
      </c>
      <c r="J10566" s="82">
        <v>21.85</v>
      </c>
      <c r="K10566" s="82">
        <v>46.48</v>
      </c>
    </row>
    <row r="10567" ht="39.0" customHeight="1">
      <c r="A10567" s="77" t="s">
        <v>1940</v>
      </c>
      <c r="B10567" s="78" t="s">
        <v>5746</v>
      </c>
      <c r="C10567" s="77" t="s">
        <v>122</v>
      </c>
      <c r="D10567" s="77" t="s">
        <v>5747</v>
      </c>
      <c r="E10567" s="79" t="s">
        <v>1943</v>
      </c>
      <c r="F10567" s="42"/>
      <c r="G10567" s="80" t="s">
        <v>130</v>
      </c>
      <c r="H10567" s="81">
        <v>13.0514</v>
      </c>
      <c r="I10567" s="81">
        <v>0.0</v>
      </c>
      <c r="J10567" s="82">
        <v>63.5</v>
      </c>
      <c r="K10567" s="82">
        <v>828.76</v>
      </c>
    </row>
    <row r="10568" ht="39.0" customHeight="1">
      <c r="A10568" s="77" t="s">
        <v>1940</v>
      </c>
      <c r="B10568" s="78" t="s">
        <v>5748</v>
      </c>
      <c r="C10568" s="77" t="s">
        <v>122</v>
      </c>
      <c r="D10568" s="77" t="s">
        <v>5749</v>
      </c>
      <c r="E10568" s="79" t="s">
        <v>1943</v>
      </c>
      <c r="F10568" s="42"/>
      <c r="G10568" s="80" t="s">
        <v>130</v>
      </c>
      <c r="H10568" s="81">
        <v>0.6074</v>
      </c>
      <c r="I10568" s="81">
        <v>0.0</v>
      </c>
      <c r="J10568" s="82">
        <v>19.47</v>
      </c>
      <c r="K10568" s="82">
        <v>11.82</v>
      </c>
    </row>
    <row r="10569" ht="25.5" customHeight="1">
      <c r="A10569" s="77" t="s">
        <v>1940</v>
      </c>
      <c r="B10569" s="78" t="s">
        <v>3216</v>
      </c>
      <c r="C10569" s="77" t="s">
        <v>122</v>
      </c>
      <c r="D10569" s="77" t="s">
        <v>3217</v>
      </c>
      <c r="E10569" s="79" t="s">
        <v>1943</v>
      </c>
      <c r="F10569" s="42"/>
      <c r="G10569" s="80" t="s">
        <v>1957</v>
      </c>
      <c r="H10569" s="81">
        <v>0.0667</v>
      </c>
      <c r="I10569" s="81">
        <v>0.0</v>
      </c>
      <c r="J10569" s="82">
        <v>6.87</v>
      </c>
      <c r="K10569" s="82">
        <v>0.45</v>
      </c>
    </row>
    <row r="10570" ht="13.5" customHeight="1">
      <c r="A10570" s="64"/>
      <c r="B10570" s="64"/>
      <c r="C10570" s="64"/>
      <c r="D10570" s="64"/>
      <c r="E10570" s="64"/>
      <c r="F10570" s="64" t="s">
        <v>1935</v>
      </c>
      <c r="G10570" s="74">
        <v>876.32</v>
      </c>
      <c r="H10570" s="64" t="s">
        <v>1936</v>
      </c>
      <c r="I10570" s="74">
        <v>942.23</v>
      </c>
      <c r="J10570" s="64" t="s">
        <v>1937</v>
      </c>
      <c r="K10570" s="74">
        <v>1818.55</v>
      </c>
    </row>
    <row r="10571" ht="13.5" customHeight="1">
      <c r="A10571" s="64"/>
      <c r="B10571" s="64"/>
      <c r="C10571" s="64"/>
      <c r="D10571" s="64"/>
      <c r="E10571" s="64"/>
      <c r="F10571" s="64" t="s">
        <v>1938</v>
      </c>
      <c r="G10571" s="74">
        <v>916.3</v>
      </c>
      <c r="H10571" s="75" t="s">
        <v>1939</v>
      </c>
      <c r="I10571" s="34"/>
      <c r="J10571" s="64"/>
      <c r="K10571" s="74">
        <v>4808.83</v>
      </c>
    </row>
    <row r="10572" ht="0.75" customHeight="1">
      <c r="A10572" s="76"/>
      <c r="B10572" s="76"/>
      <c r="C10572" s="76"/>
      <c r="D10572" s="76"/>
      <c r="E10572" s="76"/>
      <c r="F10572" s="76"/>
      <c r="G10572" s="76"/>
      <c r="H10572" s="76"/>
      <c r="I10572" s="76"/>
      <c r="J10572" s="76"/>
      <c r="K10572" s="76"/>
    </row>
    <row r="10573" ht="18.0" customHeight="1">
      <c r="A10573" s="39"/>
      <c r="B10573" s="43" t="s">
        <v>83</v>
      </c>
      <c r="C10573" s="39" t="s">
        <v>84</v>
      </c>
      <c r="D10573" s="39" t="s">
        <v>24</v>
      </c>
      <c r="E10573" s="40" t="s">
        <v>1911</v>
      </c>
      <c r="F10573" s="42"/>
      <c r="G10573" s="54" t="s">
        <v>85</v>
      </c>
      <c r="H10573" s="43" t="s">
        <v>25</v>
      </c>
      <c r="I10573" s="43" t="s">
        <v>1912</v>
      </c>
      <c r="J10573" s="43" t="s">
        <v>86</v>
      </c>
      <c r="K10573" s="43" t="s">
        <v>26</v>
      </c>
    </row>
    <row r="10574" ht="39.0" customHeight="1">
      <c r="A10574" s="56" t="s">
        <v>1913</v>
      </c>
      <c r="B10574" s="58" t="s">
        <v>3920</v>
      </c>
      <c r="C10574" s="56" t="s">
        <v>122</v>
      </c>
      <c r="D10574" s="56" t="s">
        <v>3921</v>
      </c>
      <c r="E10574" s="66" t="s">
        <v>3922</v>
      </c>
      <c r="F10574" s="42"/>
      <c r="G10574" s="57" t="s">
        <v>111</v>
      </c>
      <c r="H10574" s="67">
        <v>1.0</v>
      </c>
      <c r="I10574" s="59"/>
      <c r="J10574" s="59">
        <v>2403.22</v>
      </c>
      <c r="K10574" s="59">
        <v>2403.22</v>
      </c>
    </row>
    <row r="10575" ht="39.0" customHeight="1">
      <c r="A10575" s="68" t="s">
        <v>1915</v>
      </c>
      <c r="B10575" s="69" t="s">
        <v>3620</v>
      </c>
      <c r="C10575" s="68" t="s">
        <v>122</v>
      </c>
      <c r="D10575" s="68" t="s">
        <v>3621</v>
      </c>
      <c r="E10575" s="70" t="s">
        <v>1999</v>
      </c>
      <c r="F10575" s="42"/>
      <c r="G10575" s="71" t="s">
        <v>2000</v>
      </c>
      <c r="H10575" s="72">
        <v>4.6865</v>
      </c>
      <c r="I10575" s="72">
        <v>0.0</v>
      </c>
      <c r="J10575" s="73">
        <v>1.48</v>
      </c>
      <c r="K10575" s="73">
        <v>6.93</v>
      </c>
    </row>
    <row r="10576" ht="25.5" customHeight="1">
      <c r="A10576" s="68" t="s">
        <v>1915</v>
      </c>
      <c r="B10576" s="69" t="s">
        <v>2717</v>
      </c>
      <c r="C10576" s="68" t="s">
        <v>122</v>
      </c>
      <c r="D10576" s="68" t="s">
        <v>2718</v>
      </c>
      <c r="E10576" s="70" t="s">
        <v>1918</v>
      </c>
      <c r="F10576" s="42"/>
      <c r="G10576" s="71" t="s">
        <v>1134</v>
      </c>
      <c r="H10576" s="72">
        <v>3.678</v>
      </c>
      <c r="I10576" s="72">
        <v>0.0</v>
      </c>
      <c r="J10576" s="73">
        <v>25.53</v>
      </c>
      <c r="K10576" s="73">
        <v>93.89</v>
      </c>
    </row>
    <row r="10577" ht="24.0" customHeight="1">
      <c r="A10577" s="68" t="s">
        <v>1915</v>
      </c>
      <c r="B10577" s="69" t="s">
        <v>2001</v>
      </c>
      <c r="C10577" s="68" t="s">
        <v>122</v>
      </c>
      <c r="D10577" s="68" t="s">
        <v>2002</v>
      </c>
      <c r="E10577" s="70" t="s">
        <v>1918</v>
      </c>
      <c r="F10577" s="42"/>
      <c r="G10577" s="71" t="s">
        <v>1134</v>
      </c>
      <c r="H10577" s="72">
        <v>22.4974</v>
      </c>
      <c r="I10577" s="72">
        <v>0.0</v>
      </c>
      <c r="J10577" s="73">
        <v>27.11</v>
      </c>
      <c r="K10577" s="73">
        <v>609.9</v>
      </c>
    </row>
    <row r="10578" ht="39.0" customHeight="1">
      <c r="A10578" s="68" t="s">
        <v>1915</v>
      </c>
      <c r="B10578" s="69" t="s">
        <v>5190</v>
      </c>
      <c r="C10578" s="68" t="s">
        <v>122</v>
      </c>
      <c r="D10578" s="68" t="s">
        <v>5191</v>
      </c>
      <c r="E10578" s="70" t="s">
        <v>2042</v>
      </c>
      <c r="F10578" s="42"/>
      <c r="G10578" s="71" t="s">
        <v>111</v>
      </c>
      <c r="H10578" s="72">
        <v>1.2</v>
      </c>
      <c r="I10578" s="72">
        <v>0.0</v>
      </c>
      <c r="J10578" s="73">
        <v>528.18</v>
      </c>
      <c r="K10578" s="73">
        <v>633.81</v>
      </c>
    </row>
    <row r="10579" ht="39.0" customHeight="1">
      <c r="A10579" s="68" t="s">
        <v>1915</v>
      </c>
      <c r="B10579" s="69" t="s">
        <v>3698</v>
      </c>
      <c r="C10579" s="68" t="s">
        <v>122</v>
      </c>
      <c r="D10579" s="68" t="s">
        <v>3699</v>
      </c>
      <c r="E10579" s="70" t="s">
        <v>3700</v>
      </c>
      <c r="F10579" s="42"/>
      <c r="G10579" s="71" t="s">
        <v>801</v>
      </c>
      <c r="H10579" s="72">
        <v>28.9369</v>
      </c>
      <c r="I10579" s="72">
        <v>0.0</v>
      </c>
      <c r="J10579" s="73">
        <v>15.23</v>
      </c>
      <c r="K10579" s="73">
        <v>440.7</v>
      </c>
    </row>
    <row r="10580" ht="25.5" customHeight="1">
      <c r="A10580" s="68" t="s">
        <v>1915</v>
      </c>
      <c r="B10580" s="69" t="s">
        <v>2017</v>
      </c>
      <c r="C10580" s="68" t="s">
        <v>122</v>
      </c>
      <c r="D10580" s="68" t="s">
        <v>2018</v>
      </c>
      <c r="E10580" s="70" t="s">
        <v>1918</v>
      </c>
      <c r="F10580" s="42"/>
      <c r="G10580" s="71" t="s">
        <v>1134</v>
      </c>
      <c r="H10580" s="72">
        <v>0.7356</v>
      </c>
      <c r="I10580" s="72">
        <v>0.0</v>
      </c>
      <c r="J10580" s="73">
        <v>22.08</v>
      </c>
      <c r="K10580" s="73">
        <v>16.24</v>
      </c>
    </row>
    <row r="10581" ht="39.0" customHeight="1">
      <c r="A10581" s="68" t="s">
        <v>1915</v>
      </c>
      <c r="B10581" s="69" t="s">
        <v>3618</v>
      </c>
      <c r="C10581" s="68" t="s">
        <v>122</v>
      </c>
      <c r="D10581" s="68" t="s">
        <v>3619</v>
      </c>
      <c r="E10581" s="70" t="s">
        <v>1999</v>
      </c>
      <c r="F10581" s="42"/>
      <c r="G10581" s="71" t="s">
        <v>2025</v>
      </c>
      <c r="H10581" s="72">
        <v>12.7788</v>
      </c>
      <c r="I10581" s="72">
        <v>0.0</v>
      </c>
      <c r="J10581" s="73">
        <v>0.56</v>
      </c>
      <c r="K10581" s="73">
        <v>7.15</v>
      </c>
    </row>
    <row r="10582" ht="39.0" customHeight="1">
      <c r="A10582" s="68" t="s">
        <v>1915</v>
      </c>
      <c r="B10582" s="69" t="s">
        <v>2019</v>
      </c>
      <c r="C10582" s="68" t="s">
        <v>122</v>
      </c>
      <c r="D10582" s="68" t="s">
        <v>2020</v>
      </c>
      <c r="E10582" s="70" t="s">
        <v>1999</v>
      </c>
      <c r="F10582" s="42"/>
      <c r="G10582" s="71" t="s">
        <v>2000</v>
      </c>
      <c r="H10582" s="72">
        <v>0.313</v>
      </c>
      <c r="I10582" s="72">
        <v>0.0</v>
      </c>
      <c r="J10582" s="73">
        <v>30.44</v>
      </c>
      <c r="K10582" s="73">
        <v>9.52</v>
      </c>
    </row>
    <row r="10583" ht="24.0" customHeight="1">
      <c r="A10583" s="68" t="s">
        <v>1915</v>
      </c>
      <c r="B10583" s="69" t="s">
        <v>2005</v>
      </c>
      <c r="C10583" s="68" t="s">
        <v>122</v>
      </c>
      <c r="D10583" s="68" t="s">
        <v>2006</v>
      </c>
      <c r="E10583" s="70" t="s">
        <v>1918</v>
      </c>
      <c r="F10583" s="42"/>
      <c r="G10583" s="71" t="s">
        <v>1134</v>
      </c>
      <c r="H10583" s="72">
        <v>22.4974</v>
      </c>
      <c r="I10583" s="72">
        <v>0.0</v>
      </c>
      <c r="J10583" s="73">
        <v>21.72</v>
      </c>
      <c r="K10583" s="73">
        <v>488.64</v>
      </c>
    </row>
    <row r="10584" ht="39.0" customHeight="1">
      <c r="A10584" s="68" t="s">
        <v>1915</v>
      </c>
      <c r="B10584" s="69" t="s">
        <v>2023</v>
      </c>
      <c r="C10584" s="68" t="s">
        <v>122</v>
      </c>
      <c r="D10584" s="68" t="s">
        <v>2024</v>
      </c>
      <c r="E10584" s="70" t="s">
        <v>1999</v>
      </c>
      <c r="F10584" s="42"/>
      <c r="G10584" s="71" t="s">
        <v>2025</v>
      </c>
      <c r="H10584" s="72">
        <v>0.4226</v>
      </c>
      <c r="I10584" s="72">
        <v>0.0</v>
      </c>
      <c r="J10584" s="73">
        <v>28.9</v>
      </c>
      <c r="K10584" s="73">
        <v>12.21</v>
      </c>
    </row>
    <row r="10585" ht="25.5" customHeight="1">
      <c r="A10585" s="77" t="s">
        <v>1940</v>
      </c>
      <c r="B10585" s="78" t="s">
        <v>3177</v>
      </c>
      <c r="C10585" s="77" t="s">
        <v>122</v>
      </c>
      <c r="D10585" s="77" t="s">
        <v>3178</v>
      </c>
      <c r="E10585" s="79" t="s">
        <v>1943</v>
      </c>
      <c r="F10585" s="42"/>
      <c r="G10585" s="80" t="s">
        <v>151</v>
      </c>
      <c r="H10585" s="81">
        <v>4.477</v>
      </c>
      <c r="I10585" s="81">
        <v>0.0</v>
      </c>
      <c r="J10585" s="82">
        <v>2.46</v>
      </c>
      <c r="K10585" s="82">
        <v>11.01</v>
      </c>
    </row>
    <row r="10586" ht="25.5" customHeight="1">
      <c r="A10586" s="77" t="s">
        <v>1940</v>
      </c>
      <c r="B10586" s="78" t="s">
        <v>3216</v>
      </c>
      <c r="C10586" s="77" t="s">
        <v>122</v>
      </c>
      <c r="D10586" s="77" t="s">
        <v>3217</v>
      </c>
      <c r="E10586" s="79" t="s">
        <v>1943</v>
      </c>
      <c r="F10586" s="42"/>
      <c r="G10586" s="80" t="s">
        <v>1957</v>
      </c>
      <c r="H10586" s="81">
        <v>0.0567</v>
      </c>
      <c r="I10586" s="81">
        <v>0.0</v>
      </c>
      <c r="J10586" s="82">
        <v>6.87</v>
      </c>
      <c r="K10586" s="82">
        <v>0.38</v>
      </c>
    </row>
    <row r="10587" ht="39.0" customHeight="1">
      <c r="A10587" s="77" t="s">
        <v>1940</v>
      </c>
      <c r="B10587" s="78" t="s">
        <v>5528</v>
      </c>
      <c r="C10587" s="77" t="s">
        <v>122</v>
      </c>
      <c r="D10587" s="77" t="s">
        <v>5529</v>
      </c>
      <c r="E10587" s="79" t="s">
        <v>1943</v>
      </c>
      <c r="F10587" s="42"/>
      <c r="G10587" s="80" t="s">
        <v>130</v>
      </c>
      <c r="H10587" s="81">
        <v>1.3112</v>
      </c>
      <c r="I10587" s="81">
        <v>0.0</v>
      </c>
      <c r="J10587" s="82">
        <v>51.19</v>
      </c>
      <c r="K10587" s="82">
        <v>67.12</v>
      </c>
    </row>
    <row r="10588" ht="25.5" customHeight="1">
      <c r="A10588" s="77" t="s">
        <v>1940</v>
      </c>
      <c r="B10588" s="78" t="s">
        <v>5744</v>
      </c>
      <c r="C10588" s="77" t="s">
        <v>122</v>
      </c>
      <c r="D10588" s="77" t="s">
        <v>5745</v>
      </c>
      <c r="E10588" s="79" t="s">
        <v>1943</v>
      </c>
      <c r="F10588" s="42"/>
      <c r="G10588" s="80" t="s">
        <v>801</v>
      </c>
      <c r="H10588" s="81">
        <v>0.2619</v>
      </c>
      <c r="I10588" s="81">
        <v>0.0</v>
      </c>
      <c r="J10588" s="82">
        <v>21.85</v>
      </c>
      <c r="K10588" s="82">
        <v>5.72</v>
      </c>
    </row>
    <row r="10589" ht="13.5" customHeight="1">
      <c r="A10589" s="64"/>
      <c r="B10589" s="64"/>
      <c r="C10589" s="64"/>
      <c r="D10589" s="64"/>
      <c r="E10589" s="64"/>
      <c r="F10589" s="64" t="s">
        <v>1935</v>
      </c>
      <c r="G10589" s="74">
        <v>541.16</v>
      </c>
      <c r="H10589" s="64" t="s">
        <v>1936</v>
      </c>
      <c r="I10589" s="74">
        <v>581.86</v>
      </c>
      <c r="J10589" s="64" t="s">
        <v>1937</v>
      </c>
      <c r="K10589" s="74">
        <v>1123.02</v>
      </c>
    </row>
    <row r="10590" ht="13.5" customHeight="1">
      <c r="A10590" s="64"/>
      <c r="B10590" s="64"/>
      <c r="C10590" s="64"/>
      <c r="D10590" s="64"/>
      <c r="E10590" s="64"/>
      <c r="F10590" s="64" t="s">
        <v>1938</v>
      </c>
      <c r="G10590" s="74">
        <v>565.71</v>
      </c>
      <c r="H10590" s="75" t="s">
        <v>1939</v>
      </c>
      <c r="I10590" s="34"/>
      <c r="J10590" s="64"/>
      <c r="K10590" s="74">
        <v>2968.93</v>
      </c>
    </row>
    <row r="10591" ht="0.75" customHeight="1">
      <c r="A10591" s="76"/>
      <c r="B10591" s="76"/>
      <c r="C10591" s="76"/>
      <c r="D10591" s="76"/>
      <c r="E10591" s="76"/>
      <c r="F10591" s="76"/>
      <c r="G10591" s="76"/>
      <c r="H10591" s="76"/>
      <c r="I10591" s="76"/>
      <c r="J10591" s="76"/>
      <c r="K10591" s="76"/>
    </row>
    <row r="10592" ht="18.0" customHeight="1">
      <c r="A10592" s="39"/>
      <c r="B10592" s="43" t="s">
        <v>83</v>
      </c>
      <c r="C10592" s="39" t="s">
        <v>84</v>
      </c>
      <c r="D10592" s="39" t="s">
        <v>24</v>
      </c>
      <c r="E10592" s="40" t="s">
        <v>1911</v>
      </c>
      <c r="F10592" s="42"/>
      <c r="G10592" s="54" t="s">
        <v>85</v>
      </c>
      <c r="H10592" s="43" t="s">
        <v>25</v>
      </c>
      <c r="I10592" s="43" t="s">
        <v>86</v>
      </c>
      <c r="J10592" s="43" t="s">
        <v>26</v>
      </c>
      <c r="K10592" s="4"/>
    </row>
    <row r="10593" ht="24.0" customHeight="1">
      <c r="A10593" s="56" t="s">
        <v>1913</v>
      </c>
      <c r="B10593" s="58" t="s">
        <v>3313</v>
      </c>
      <c r="C10593" s="56" t="s">
        <v>104</v>
      </c>
      <c r="D10593" s="56" t="s">
        <v>2608</v>
      </c>
      <c r="E10593" s="66" t="s">
        <v>2157</v>
      </c>
      <c r="F10593" s="42"/>
      <c r="G10593" s="57" t="s">
        <v>1978</v>
      </c>
      <c r="H10593" s="67">
        <v>1.0</v>
      </c>
      <c r="I10593" s="59">
        <v>32.88</v>
      </c>
      <c r="J10593" s="59">
        <v>32.88</v>
      </c>
      <c r="K10593" s="4"/>
    </row>
    <row r="10594" ht="19.5" customHeight="1">
      <c r="A10594" s="39" t="s">
        <v>2462</v>
      </c>
      <c r="B10594" s="43" t="s">
        <v>83</v>
      </c>
      <c r="C10594" s="39" t="s">
        <v>84</v>
      </c>
      <c r="D10594" s="39" t="s">
        <v>1948</v>
      </c>
      <c r="E10594" s="43" t="s">
        <v>1596</v>
      </c>
      <c r="F10594" s="92" t="s">
        <v>1975</v>
      </c>
      <c r="G10594" s="41"/>
      <c r="H10594" s="41"/>
      <c r="I10594" s="42"/>
      <c r="J10594" s="43" t="s">
        <v>2456</v>
      </c>
      <c r="K10594" s="4"/>
    </row>
    <row r="10595" ht="25.5" customHeight="1">
      <c r="A10595" s="77" t="s">
        <v>1940</v>
      </c>
      <c r="B10595" s="78" t="s">
        <v>5339</v>
      </c>
      <c r="C10595" s="77" t="s">
        <v>104</v>
      </c>
      <c r="D10595" s="77" t="s">
        <v>5340</v>
      </c>
      <c r="E10595" s="81">
        <v>1.0</v>
      </c>
      <c r="F10595" s="77"/>
      <c r="G10595" s="77"/>
      <c r="H10595" s="77"/>
      <c r="I10595" s="86" t="s">
        <v>5117</v>
      </c>
      <c r="J10595" s="86" t="s">
        <v>5117</v>
      </c>
      <c r="K10595" s="4"/>
    </row>
    <row r="10596" ht="19.5" customHeight="1">
      <c r="A10596" s="51"/>
      <c r="B10596" s="38"/>
      <c r="C10596" s="38"/>
      <c r="D10596" s="38"/>
      <c r="E10596" s="34"/>
      <c r="F10596" s="51" t="s">
        <v>2469</v>
      </c>
      <c r="G10596" s="38"/>
      <c r="H10596" s="38"/>
      <c r="I10596" s="34"/>
      <c r="J10596" s="93">
        <v>0.0</v>
      </c>
      <c r="K10596" s="4"/>
    </row>
    <row r="10597" ht="19.5" customHeight="1">
      <c r="A10597" s="51"/>
      <c r="B10597" s="38"/>
      <c r="C10597" s="38"/>
      <c r="D10597" s="38"/>
      <c r="E10597" s="34"/>
      <c r="F10597" s="51" t="s">
        <v>2470</v>
      </c>
      <c r="G10597" s="38"/>
      <c r="H10597" s="38"/>
      <c r="I10597" s="34"/>
      <c r="J10597" s="49">
        <v>24.1287</v>
      </c>
      <c r="K10597" s="4"/>
    </row>
    <row r="10598" ht="19.5" customHeight="1">
      <c r="A10598" s="51"/>
      <c r="B10598" s="38"/>
      <c r="C10598" s="38"/>
      <c r="D10598" s="38"/>
      <c r="E10598" s="34"/>
      <c r="F10598" s="51" t="s">
        <v>1968</v>
      </c>
      <c r="G10598" s="38"/>
      <c r="H10598" s="38"/>
      <c r="I10598" s="34"/>
      <c r="J10598" s="49">
        <v>24.1287</v>
      </c>
      <c r="K10598" s="4"/>
    </row>
    <row r="10599" ht="19.5" customHeight="1">
      <c r="A10599" s="51"/>
      <c r="B10599" s="38"/>
      <c r="C10599" s="38"/>
      <c r="D10599" s="38"/>
      <c r="E10599" s="34"/>
      <c r="F10599" s="51" t="s">
        <v>1969</v>
      </c>
      <c r="G10599" s="38"/>
      <c r="H10599" s="38"/>
      <c r="I10599" s="34"/>
      <c r="J10599" s="49">
        <v>1.0</v>
      </c>
      <c r="K10599" s="4"/>
    </row>
    <row r="10600" ht="19.5" customHeight="1">
      <c r="A10600" s="51"/>
      <c r="B10600" s="38"/>
      <c r="C10600" s="38"/>
      <c r="D10600" s="38"/>
      <c r="E10600" s="34"/>
      <c r="F10600" s="51" t="s">
        <v>1970</v>
      </c>
      <c r="G10600" s="38"/>
      <c r="H10600" s="38"/>
      <c r="I10600" s="34"/>
      <c r="J10600" s="49">
        <v>24.1287</v>
      </c>
      <c r="K10600" s="4"/>
    </row>
    <row r="10601" ht="19.5" customHeight="1">
      <c r="A10601" s="39" t="s">
        <v>2158</v>
      </c>
      <c r="B10601" s="43" t="s">
        <v>83</v>
      </c>
      <c r="C10601" s="39" t="s">
        <v>84</v>
      </c>
      <c r="D10601" s="39" t="s">
        <v>2159</v>
      </c>
      <c r="E10601" s="43" t="s">
        <v>1596</v>
      </c>
      <c r="F10601" s="43" t="s">
        <v>1973</v>
      </c>
      <c r="G10601" s="43" t="s">
        <v>1974</v>
      </c>
      <c r="H10601" s="43"/>
      <c r="I10601" s="43"/>
      <c r="J10601" s="43" t="s">
        <v>1975</v>
      </c>
      <c r="K10601" s="4"/>
    </row>
    <row r="10602" ht="25.5" customHeight="1">
      <c r="A10602" s="77" t="s">
        <v>1940</v>
      </c>
      <c r="B10602" s="78" t="s">
        <v>4746</v>
      </c>
      <c r="C10602" s="77" t="s">
        <v>104</v>
      </c>
      <c r="D10602" s="77" t="s">
        <v>4747</v>
      </c>
      <c r="E10602" s="81">
        <v>1.0</v>
      </c>
      <c r="F10602" s="80" t="s">
        <v>1978</v>
      </c>
      <c r="G10602" s="85" t="s">
        <v>1845</v>
      </c>
      <c r="H10602" s="41"/>
      <c r="I10602" s="42"/>
      <c r="J10602" s="86" t="s">
        <v>1845</v>
      </c>
      <c r="K10602" s="4"/>
    </row>
    <row r="10603" ht="24.0" customHeight="1">
      <c r="A10603" s="77" t="s">
        <v>1940</v>
      </c>
      <c r="B10603" s="78" t="s">
        <v>4744</v>
      </c>
      <c r="C10603" s="77" t="s">
        <v>104</v>
      </c>
      <c r="D10603" s="77" t="s">
        <v>4745</v>
      </c>
      <c r="E10603" s="81">
        <v>1.0</v>
      </c>
      <c r="F10603" s="80" t="s">
        <v>1978</v>
      </c>
      <c r="G10603" s="85" t="s">
        <v>2498</v>
      </c>
      <c r="H10603" s="41"/>
      <c r="I10603" s="42"/>
      <c r="J10603" s="86" t="s">
        <v>2498</v>
      </c>
      <c r="K10603" s="4"/>
    </row>
    <row r="10604" ht="24.0" customHeight="1">
      <c r="A10604" s="77" t="s">
        <v>1940</v>
      </c>
      <c r="B10604" s="78" t="s">
        <v>4742</v>
      </c>
      <c r="C10604" s="77" t="s">
        <v>104</v>
      </c>
      <c r="D10604" s="77" t="s">
        <v>4743</v>
      </c>
      <c r="E10604" s="81">
        <v>1.0</v>
      </c>
      <c r="F10604" s="80" t="s">
        <v>1978</v>
      </c>
      <c r="G10604" s="85" t="s">
        <v>4231</v>
      </c>
      <c r="H10604" s="41"/>
      <c r="I10604" s="42"/>
      <c r="J10604" s="86" t="s">
        <v>4231</v>
      </c>
      <c r="K10604" s="4"/>
    </row>
    <row r="10605" ht="24.0" customHeight="1">
      <c r="A10605" s="77" t="s">
        <v>1940</v>
      </c>
      <c r="B10605" s="78" t="s">
        <v>4740</v>
      </c>
      <c r="C10605" s="77" t="s">
        <v>104</v>
      </c>
      <c r="D10605" s="77" t="s">
        <v>4741</v>
      </c>
      <c r="E10605" s="81">
        <v>1.0</v>
      </c>
      <c r="F10605" s="80" t="s">
        <v>1978</v>
      </c>
      <c r="G10605" s="85" t="s">
        <v>2494</v>
      </c>
      <c r="H10605" s="41"/>
      <c r="I10605" s="42"/>
      <c r="J10605" s="86" t="s">
        <v>2494</v>
      </c>
      <c r="K10605" s="4"/>
    </row>
    <row r="10606" ht="19.5" customHeight="1">
      <c r="A10606" s="51"/>
      <c r="B10606" s="38"/>
      <c r="C10606" s="38"/>
      <c r="D10606" s="38"/>
      <c r="E10606" s="34"/>
      <c r="F10606" s="51" t="s">
        <v>2188</v>
      </c>
      <c r="G10606" s="38"/>
      <c r="H10606" s="38"/>
      <c r="I10606" s="34"/>
      <c r="J10606" s="49">
        <v>4.49</v>
      </c>
      <c r="K10606" s="4"/>
    </row>
    <row r="10607" ht="19.5" customHeight="1">
      <c r="A10607" s="39" t="s">
        <v>1971</v>
      </c>
      <c r="B10607" s="43" t="s">
        <v>83</v>
      </c>
      <c r="C10607" s="39" t="s">
        <v>84</v>
      </c>
      <c r="D10607" s="39" t="s">
        <v>1972</v>
      </c>
      <c r="E10607" s="43" t="s">
        <v>1596</v>
      </c>
      <c r="F10607" s="43" t="s">
        <v>1973</v>
      </c>
      <c r="G10607" s="43" t="s">
        <v>1974</v>
      </c>
      <c r="H10607" s="43"/>
      <c r="I10607" s="43"/>
      <c r="J10607" s="43" t="s">
        <v>1975</v>
      </c>
      <c r="K10607" s="4"/>
    </row>
    <row r="10608" ht="25.5" customHeight="1">
      <c r="A10608" s="68" t="s">
        <v>1913</v>
      </c>
      <c r="B10608" s="69" t="s">
        <v>5337</v>
      </c>
      <c r="C10608" s="68" t="s">
        <v>104</v>
      </c>
      <c r="D10608" s="68" t="s">
        <v>5338</v>
      </c>
      <c r="E10608" s="72">
        <v>1.0</v>
      </c>
      <c r="F10608" s="71" t="s">
        <v>1978</v>
      </c>
      <c r="G10608" s="83" t="s">
        <v>3150</v>
      </c>
      <c r="H10608" s="41"/>
      <c r="I10608" s="42"/>
      <c r="J10608" s="84" t="s">
        <v>3150</v>
      </c>
      <c r="K10608" s="4"/>
    </row>
    <row r="10609" ht="25.5" customHeight="1">
      <c r="A10609" s="68" t="s">
        <v>1913</v>
      </c>
      <c r="B10609" s="69" t="s">
        <v>4779</v>
      </c>
      <c r="C10609" s="68" t="s">
        <v>104</v>
      </c>
      <c r="D10609" s="68" t="s">
        <v>4780</v>
      </c>
      <c r="E10609" s="72">
        <v>1.0</v>
      </c>
      <c r="F10609" s="71" t="s">
        <v>1978</v>
      </c>
      <c r="G10609" s="83" t="s">
        <v>3647</v>
      </c>
      <c r="H10609" s="41"/>
      <c r="I10609" s="42"/>
      <c r="J10609" s="84" t="s">
        <v>3647</v>
      </c>
      <c r="K10609" s="4"/>
    </row>
    <row r="10610" ht="25.5" customHeight="1">
      <c r="A10610" s="68" t="s">
        <v>1913</v>
      </c>
      <c r="B10610" s="69" t="s">
        <v>4777</v>
      </c>
      <c r="C10610" s="68" t="s">
        <v>104</v>
      </c>
      <c r="D10610" s="68" t="s">
        <v>4778</v>
      </c>
      <c r="E10610" s="72">
        <v>1.0</v>
      </c>
      <c r="F10610" s="71" t="s">
        <v>1978</v>
      </c>
      <c r="G10610" s="83" t="s">
        <v>2864</v>
      </c>
      <c r="H10610" s="41"/>
      <c r="I10610" s="42"/>
      <c r="J10610" s="84" t="s">
        <v>2864</v>
      </c>
      <c r="K10610" s="4"/>
    </row>
    <row r="10611" ht="19.5" customHeight="1">
      <c r="A10611" s="51"/>
      <c r="B10611" s="38"/>
      <c r="C10611" s="38"/>
      <c r="D10611" s="38"/>
      <c r="E10611" s="34"/>
      <c r="F10611" s="51" t="s">
        <v>1985</v>
      </c>
      <c r="G10611" s="38"/>
      <c r="H10611" s="38"/>
      <c r="I10611" s="34"/>
      <c r="J10611" s="49">
        <v>4.26</v>
      </c>
      <c r="K10611" s="4"/>
    </row>
    <row r="10612" ht="13.5" customHeight="1">
      <c r="A10612" s="64"/>
      <c r="B10612" s="64"/>
      <c r="C10612" s="64"/>
      <c r="D10612" s="64"/>
      <c r="E10612" s="64" t="s">
        <v>1935</v>
      </c>
      <c r="F10612" s="74">
        <v>0.0</v>
      </c>
      <c r="G10612" s="64" t="s">
        <v>1936</v>
      </c>
      <c r="H10612" s="74">
        <v>24.48</v>
      </c>
      <c r="I10612" s="64" t="s">
        <v>1937</v>
      </c>
      <c r="J10612" s="74">
        <v>24.4848</v>
      </c>
      <c r="K10612" s="4"/>
    </row>
    <row r="10613" ht="13.5" customHeight="1">
      <c r="A10613" s="64"/>
      <c r="B10613" s="64"/>
      <c r="C10613" s="64"/>
      <c r="D10613" s="64"/>
      <c r="E10613" s="64" t="s">
        <v>1938</v>
      </c>
      <c r="F10613" s="74">
        <v>7.73</v>
      </c>
      <c r="G10613" s="64"/>
      <c r="H10613" s="75" t="s">
        <v>1939</v>
      </c>
      <c r="I10613" s="34"/>
      <c r="J10613" s="74">
        <v>40.61</v>
      </c>
      <c r="K10613" s="4"/>
    </row>
    <row r="10614" ht="0.75" customHeight="1">
      <c r="A10614" s="76"/>
      <c r="B10614" s="76"/>
      <c r="C10614" s="76"/>
      <c r="D10614" s="76"/>
      <c r="E10614" s="76"/>
      <c r="F10614" s="76"/>
      <c r="G10614" s="76"/>
      <c r="H10614" s="76"/>
      <c r="I10614" s="76"/>
      <c r="J10614" s="76"/>
      <c r="K10614" s="4"/>
    </row>
    <row r="10615" ht="18.0" customHeight="1">
      <c r="A10615" s="39"/>
      <c r="B10615" s="43" t="s">
        <v>83</v>
      </c>
      <c r="C10615" s="39" t="s">
        <v>84</v>
      </c>
      <c r="D10615" s="39" t="s">
        <v>24</v>
      </c>
      <c r="E10615" s="40" t="s">
        <v>1911</v>
      </c>
      <c r="F10615" s="42"/>
      <c r="G10615" s="54" t="s">
        <v>85</v>
      </c>
      <c r="H10615" s="43" t="s">
        <v>25</v>
      </c>
      <c r="I10615" s="43" t="s">
        <v>1912</v>
      </c>
      <c r="J10615" s="43" t="s">
        <v>86</v>
      </c>
      <c r="K10615" s="43" t="s">
        <v>26</v>
      </c>
    </row>
    <row r="10616" ht="24.0" customHeight="1">
      <c r="A10616" s="56" t="s">
        <v>1913</v>
      </c>
      <c r="B10616" s="58" t="s">
        <v>2607</v>
      </c>
      <c r="C10616" s="56" t="s">
        <v>122</v>
      </c>
      <c r="D10616" s="56" t="s">
        <v>2608</v>
      </c>
      <c r="E10616" s="66" t="s">
        <v>1918</v>
      </c>
      <c r="F10616" s="42"/>
      <c r="G10616" s="57" t="s">
        <v>1134</v>
      </c>
      <c r="H10616" s="67">
        <v>1.0</v>
      </c>
      <c r="I10616" s="59"/>
      <c r="J10616" s="59">
        <v>28.79</v>
      </c>
      <c r="K10616" s="59">
        <v>28.79</v>
      </c>
    </row>
    <row r="10617" ht="25.5" customHeight="1">
      <c r="A10617" s="68" t="s">
        <v>1915</v>
      </c>
      <c r="B10617" s="69" t="s">
        <v>5341</v>
      </c>
      <c r="C10617" s="68" t="s">
        <v>122</v>
      </c>
      <c r="D10617" s="68" t="s">
        <v>5342</v>
      </c>
      <c r="E10617" s="70" t="s">
        <v>1918</v>
      </c>
      <c r="F10617" s="42"/>
      <c r="G10617" s="71" t="s">
        <v>1134</v>
      </c>
      <c r="H10617" s="72">
        <v>1.0</v>
      </c>
      <c r="I10617" s="72">
        <v>0.0</v>
      </c>
      <c r="J10617" s="73">
        <v>0.3</v>
      </c>
      <c r="K10617" s="73">
        <v>0.3</v>
      </c>
    </row>
    <row r="10618" ht="25.5" customHeight="1">
      <c r="A10618" s="77" t="s">
        <v>1940</v>
      </c>
      <c r="B10618" s="78" t="s">
        <v>2485</v>
      </c>
      <c r="C10618" s="77" t="s">
        <v>122</v>
      </c>
      <c r="D10618" s="77" t="s">
        <v>2486</v>
      </c>
      <c r="E10618" s="79" t="s">
        <v>1943</v>
      </c>
      <c r="F10618" s="42"/>
      <c r="G10618" s="80" t="s">
        <v>1134</v>
      </c>
      <c r="H10618" s="81">
        <v>1.0</v>
      </c>
      <c r="I10618" s="81">
        <v>0.0</v>
      </c>
      <c r="J10618" s="82">
        <v>1.6</v>
      </c>
      <c r="K10618" s="82">
        <v>1.6</v>
      </c>
    </row>
    <row r="10619" ht="25.5" customHeight="1">
      <c r="A10619" s="77" t="s">
        <v>1940</v>
      </c>
      <c r="B10619" s="78" t="s">
        <v>2492</v>
      </c>
      <c r="C10619" s="77" t="s">
        <v>122</v>
      </c>
      <c r="D10619" s="77" t="s">
        <v>2493</v>
      </c>
      <c r="E10619" s="79" t="s">
        <v>1943</v>
      </c>
      <c r="F10619" s="42"/>
      <c r="G10619" s="80" t="s">
        <v>1134</v>
      </c>
      <c r="H10619" s="81">
        <v>1.0</v>
      </c>
      <c r="I10619" s="81">
        <v>0.0</v>
      </c>
      <c r="J10619" s="82">
        <v>1.43</v>
      </c>
      <c r="K10619" s="82">
        <v>1.43</v>
      </c>
    </row>
    <row r="10620" ht="25.5" customHeight="1">
      <c r="A10620" s="77" t="s">
        <v>1940</v>
      </c>
      <c r="B10620" s="78" t="s">
        <v>2496</v>
      </c>
      <c r="C10620" s="77" t="s">
        <v>122</v>
      </c>
      <c r="D10620" s="77" t="s">
        <v>2497</v>
      </c>
      <c r="E10620" s="79" t="s">
        <v>1943</v>
      </c>
      <c r="F10620" s="42"/>
      <c r="G10620" s="80" t="s">
        <v>1134</v>
      </c>
      <c r="H10620" s="81">
        <v>1.0</v>
      </c>
      <c r="I10620" s="81">
        <v>0.0</v>
      </c>
      <c r="J10620" s="82">
        <v>0.08</v>
      </c>
      <c r="K10620" s="82">
        <v>0.08</v>
      </c>
    </row>
    <row r="10621" ht="25.5" customHeight="1">
      <c r="A10621" s="77" t="s">
        <v>1940</v>
      </c>
      <c r="B10621" s="78" t="s">
        <v>4773</v>
      </c>
      <c r="C10621" s="77" t="s">
        <v>122</v>
      </c>
      <c r="D10621" s="77" t="s">
        <v>4774</v>
      </c>
      <c r="E10621" s="79" t="s">
        <v>1943</v>
      </c>
      <c r="F10621" s="42"/>
      <c r="G10621" s="80" t="s">
        <v>1134</v>
      </c>
      <c r="H10621" s="81">
        <v>1.0</v>
      </c>
      <c r="I10621" s="81">
        <v>0.0</v>
      </c>
      <c r="J10621" s="82">
        <v>1.85</v>
      </c>
      <c r="K10621" s="82">
        <v>1.85</v>
      </c>
    </row>
    <row r="10622" ht="25.5" customHeight="1">
      <c r="A10622" s="77" t="s">
        <v>1940</v>
      </c>
      <c r="B10622" s="78" t="s">
        <v>2489</v>
      </c>
      <c r="C10622" s="77" t="s">
        <v>122</v>
      </c>
      <c r="D10622" s="77" t="s">
        <v>2490</v>
      </c>
      <c r="E10622" s="79" t="s">
        <v>1943</v>
      </c>
      <c r="F10622" s="42"/>
      <c r="G10622" s="80" t="s">
        <v>1134</v>
      </c>
      <c r="H10622" s="81">
        <v>1.0</v>
      </c>
      <c r="I10622" s="81">
        <v>0.0</v>
      </c>
      <c r="J10622" s="82">
        <v>1.02</v>
      </c>
      <c r="K10622" s="82">
        <v>1.02</v>
      </c>
    </row>
    <row r="10623" ht="24.0" customHeight="1">
      <c r="A10623" s="77" t="s">
        <v>1940</v>
      </c>
      <c r="B10623" s="78" t="s">
        <v>5343</v>
      </c>
      <c r="C10623" s="77" t="s">
        <v>122</v>
      </c>
      <c r="D10623" s="77" t="s">
        <v>5344</v>
      </c>
      <c r="E10623" s="79" t="s">
        <v>1948</v>
      </c>
      <c r="F10623" s="42"/>
      <c r="G10623" s="80" t="s">
        <v>1134</v>
      </c>
      <c r="H10623" s="81">
        <v>1.0</v>
      </c>
      <c r="I10623" s="81">
        <v>0.0</v>
      </c>
      <c r="J10623" s="82">
        <v>20.46</v>
      </c>
      <c r="K10623" s="82">
        <v>20.46</v>
      </c>
    </row>
    <row r="10624" ht="25.5" customHeight="1">
      <c r="A10624" s="77" t="s">
        <v>1940</v>
      </c>
      <c r="B10624" s="78" t="s">
        <v>4769</v>
      </c>
      <c r="C10624" s="77" t="s">
        <v>122</v>
      </c>
      <c r="D10624" s="77" t="s">
        <v>4770</v>
      </c>
      <c r="E10624" s="79" t="s">
        <v>1943</v>
      </c>
      <c r="F10624" s="42"/>
      <c r="G10624" s="80" t="s">
        <v>1134</v>
      </c>
      <c r="H10624" s="81">
        <v>1.0</v>
      </c>
      <c r="I10624" s="81">
        <v>0.0</v>
      </c>
      <c r="J10624" s="82">
        <v>2.05</v>
      </c>
      <c r="K10624" s="82">
        <v>2.05</v>
      </c>
    </row>
    <row r="10625" ht="13.5" customHeight="1">
      <c r="A10625" s="64"/>
      <c r="B10625" s="64"/>
      <c r="C10625" s="64"/>
      <c r="D10625" s="64"/>
      <c r="E10625" s="64"/>
      <c r="F10625" s="64" t="s">
        <v>1935</v>
      </c>
      <c r="G10625" s="74">
        <v>10.0</v>
      </c>
      <c r="H10625" s="64" t="s">
        <v>1936</v>
      </c>
      <c r="I10625" s="74">
        <v>10.76</v>
      </c>
      <c r="J10625" s="64" t="s">
        <v>1937</v>
      </c>
      <c r="K10625" s="74">
        <v>20.76</v>
      </c>
    </row>
    <row r="10626" ht="13.5" customHeight="1">
      <c r="A10626" s="64"/>
      <c r="B10626" s="64"/>
      <c r="C10626" s="64"/>
      <c r="D10626" s="64"/>
      <c r="E10626" s="64"/>
      <c r="F10626" s="64" t="s">
        <v>1938</v>
      </c>
      <c r="G10626" s="74">
        <v>6.77</v>
      </c>
      <c r="H10626" s="75" t="s">
        <v>1939</v>
      </c>
      <c r="I10626" s="34"/>
      <c r="J10626" s="64"/>
      <c r="K10626" s="74">
        <v>35.56</v>
      </c>
    </row>
    <row r="10627" ht="0.75" customHeight="1">
      <c r="A10627" s="76"/>
      <c r="B10627" s="76"/>
      <c r="C10627" s="76"/>
      <c r="D10627" s="76"/>
      <c r="E10627" s="76"/>
      <c r="F10627" s="76"/>
      <c r="G10627" s="76"/>
      <c r="H10627" s="76"/>
      <c r="I10627" s="76"/>
      <c r="J10627" s="76"/>
      <c r="K10627" s="76"/>
    </row>
    <row r="10628" ht="18.0" customHeight="1">
      <c r="A10628" s="39"/>
      <c r="B10628" s="43" t="s">
        <v>83</v>
      </c>
      <c r="C10628" s="39" t="s">
        <v>84</v>
      </c>
      <c r="D10628" s="39" t="s">
        <v>24</v>
      </c>
      <c r="E10628" s="40" t="s">
        <v>1911</v>
      </c>
      <c r="F10628" s="42"/>
      <c r="G10628" s="54" t="s">
        <v>85</v>
      </c>
      <c r="H10628" s="43" t="s">
        <v>25</v>
      </c>
      <c r="I10628" s="43" t="s">
        <v>1912</v>
      </c>
      <c r="J10628" s="43" t="s">
        <v>86</v>
      </c>
      <c r="K10628" s="43" t="s">
        <v>26</v>
      </c>
    </row>
    <row r="10629" ht="39.0" customHeight="1">
      <c r="A10629" s="56" t="s">
        <v>1913</v>
      </c>
      <c r="B10629" s="58" t="s">
        <v>2764</v>
      </c>
      <c r="C10629" s="56" t="s">
        <v>96</v>
      </c>
      <c r="D10629" s="56" t="s">
        <v>2765</v>
      </c>
      <c r="E10629" s="66">
        <v>17.08</v>
      </c>
      <c r="F10629" s="42"/>
      <c r="G10629" s="57" t="s">
        <v>130</v>
      </c>
      <c r="H10629" s="67">
        <v>1.0</v>
      </c>
      <c r="I10629" s="59"/>
      <c r="J10629" s="59">
        <v>33.8</v>
      </c>
      <c r="K10629" s="59">
        <v>33.8</v>
      </c>
    </row>
    <row r="10630" ht="25.5" customHeight="1">
      <c r="A10630" s="77" t="s">
        <v>1940</v>
      </c>
      <c r="B10630" s="78" t="s">
        <v>5750</v>
      </c>
      <c r="C10630" s="77" t="s">
        <v>96</v>
      </c>
      <c r="D10630" s="77" t="s">
        <v>5751</v>
      </c>
      <c r="E10630" s="79" t="s">
        <v>1943</v>
      </c>
      <c r="F10630" s="42"/>
      <c r="G10630" s="80" t="s">
        <v>1957</v>
      </c>
      <c r="H10630" s="81">
        <v>0.1776</v>
      </c>
      <c r="I10630" s="81">
        <v>0.0</v>
      </c>
      <c r="J10630" s="82">
        <v>83.22</v>
      </c>
      <c r="K10630" s="82">
        <v>14.77</v>
      </c>
    </row>
    <row r="10631" ht="24.0" customHeight="1">
      <c r="A10631" s="77" t="s">
        <v>1940</v>
      </c>
      <c r="B10631" s="78" t="s">
        <v>5752</v>
      </c>
      <c r="C10631" s="77" t="s">
        <v>96</v>
      </c>
      <c r="D10631" s="77" t="s">
        <v>3185</v>
      </c>
      <c r="E10631" s="79" t="s">
        <v>1948</v>
      </c>
      <c r="F10631" s="42"/>
      <c r="G10631" s="80" t="s">
        <v>1134</v>
      </c>
      <c r="H10631" s="81">
        <v>0.6779</v>
      </c>
      <c r="I10631" s="81">
        <v>0.0</v>
      </c>
      <c r="J10631" s="82">
        <v>27.36</v>
      </c>
      <c r="K10631" s="82">
        <v>18.54</v>
      </c>
    </row>
    <row r="10632" ht="24.0" customHeight="1">
      <c r="A10632" s="77" t="s">
        <v>1940</v>
      </c>
      <c r="B10632" s="78" t="s">
        <v>5753</v>
      </c>
      <c r="C10632" s="77" t="s">
        <v>96</v>
      </c>
      <c r="D10632" s="77" t="s">
        <v>5754</v>
      </c>
      <c r="E10632" s="79" t="s">
        <v>1943</v>
      </c>
      <c r="F10632" s="42"/>
      <c r="G10632" s="80" t="s">
        <v>1957</v>
      </c>
      <c r="H10632" s="81">
        <v>0.0178</v>
      </c>
      <c r="I10632" s="81">
        <v>0.0</v>
      </c>
      <c r="J10632" s="82">
        <v>27.67</v>
      </c>
      <c r="K10632" s="82">
        <v>0.49</v>
      </c>
    </row>
    <row r="10633" ht="13.5" customHeight="1">
      <c r="A10633" s="64"/>
      <c r="B10633" s="64"/>
      <c r="C10633" s="64"/>
      <c r="D10633" s="64"/>
      <c r="E10633" s="64"/>
      <c r="F10633" s="64" t="s">
        <v>1935</v>
      </c>
      <c r="G10633" s="74">
        <v>8.93</v>
      </c>
      <c r="H10633" s="64" t="s">
        <v>1936</v>
      </c>
      <c r="I10633" s="74">
        <v>9.61</v>
      </c>
      <c r="J10633" s="64" t="s">
        <v>1937</v>
      </c>
      <c r="K10633" s="74">
        <v>18.54</v>
      </c>
    </row>
    <row r="10634" ht="13.5" customHeight="1">
      <c r="A10634" s="64"/>
      <c r="B10634" s="64"/>
      <c r="C10634" s="64"/>
      <c r="D10634" s="64"/>
      <c r="E10634" s="64"/>
      <c r="F10634" s="64" t="s">
        <v>1938</v>
      </c>
      <c r="G10634" s="74">
        <v>7.95</v>
      </c>
      <c r="H10634" s="75" t="s">
        <v>1939</v>
      </c>
      <c r="I10634" s="34"/>
      <c r="J10634" s="64"/>
      <c r="K10634" s="74">
        <v>41.75</v>
      </c>
    </row>
    <row r="10635" ht="0.75" customHeight="1">
      <c r="A10635" s="76"/>
      <c r="B10635" s="76"/>
      <c r="C10635" s="76"/>
      <c r="D10635" s="76"/>
      <c r="E10635" s="76"/>
      <c r="F10635" s="76"/>
      <c r="G10635" s="76"/>
      <c r="H10635" s="76"/>
      <c r="I10635" s="76"/>
      <c r="J10635" s="76"/>
      <c r="K10635" s="76"/>
    </row>
    <row r="10636" ht="18.0" customHeight="1">
      <c r="A10636" s="39"/>
      <c r="B10636" s="43" t="s">
        <v>83</v>
      </c>
      <c r="C10636" s="39" t="s">
        <v>84</v>
      </c>
      <c r="D10636" s="39" t="s">
        <v>24</v>
      </c>
      <c r="E10636" s="40" t="s">
        <v>1911</v>
      </c>
      <c r="F10636" s="42"/>
      <c r="G10636" s="54" t="s">
        <v>85</v>
      </c>
      <c r="H10636" s="43" t="s">
        <v>25</v>
      </c>
      <c r="I10636" s="43" t="s">
        <v>86</v>
      </c>
      <c r="J10636" s="43" t="s">
        <v>26</v>
      </c>
      <c r="K10636" s="4"/>
    </row>
    <row r="10637" ht="39.0" customHeight="1">
      <c r="A10637" s="56" t="s">
        <v>1913</v>
      </c>
      <c r="B10637" s="58" t="s">
        <v>2837</v>
      </c>
      <c r="C10637" s="56" t="s">
        <v>104</v>
      </c>
      <c r="D10637" s="56" t="s">
        <v>2838</v>
      </c>
      <c r="E10637" s="66" t="s">
        <v>2157</v>
      </c>
      <c r="F10637" s="42"/>
      <c r="G10637" s="57" t="s">
        <v>130</v>
      </c>
      <c r="H10637" s="67">
        <v>1.0</v>
      </c>
      <c r="I10637" s="59">
        <v>15.75</v>
      </c>
      <c r="J10637" s="59">
        <v>15.75</v>
      </c>
      <c r="K10637" s="4"/>
    </row>
    <row r="10638" ht="19.5" customHeight="1">
      <c r="A10638" s="51"/>
      <c r="B10638" s="38"/>
      <c r="C10638" s="38"/>
      <c r="D10638" s="38"/>
      <c r="E10638" s="34"/>
      <c r="F10638" s="51" t="s">
        <v>1968</v>
      </c>
      <c r="G10638" s="38"/>
      <c r="H10638" s="38"/>
      <c r="I10638" s="34"/>
      <c r="J10638" s="49">
        <v>0.0</v>
      </c>
      <c r="K10638" s="4"/>
    </row>
    <row r="10639" ht="19.5" customHeight="1">
      <c r="A10639" s="51"/>
      <c r="B10639" s="38"/>
      <c r="C10639" s="38"/>
      <c r="D10639" s="38"/>
      <c r="E10639" s="34"/>
      <c r="F10639" s="51" t="s">
        <v>1969</v>
      </c>
      <c r="G10639" s="38"/>
      <c r="H10639" s="38"/>
      <c r="I10639" s="34"/>
      <c r="J10639" s="49">
        <v>1.0</v>
      </c>
      <c r="K10639" s="4"/>
    </row>
    <row r="10640" ht="19.5" customHeight="1">
      <c r="A10640" s="51"/>
      <c r="B10640" s="38"/>
      <c r="C10640" s="38"/>
      <c r="D10640" s="38"/>
      <c r="E10640" s="34"/>
      <c r="F10640" s="51" t="s">
        <v>1970</v>
      </c>
      <c r="G10640" s="38"/>
      <c r="H10640" s="38"/>
      <c r="I10640" s="34"/>
      <c r="J10640" s="49">
        <v>0.0</v>
      </c>
      <c r="K10640" s="4"/>
    </row>
    <row r="10641" ht="19.5" customHeight="1">
      <c r="A10641" s="39" t="s">
        <v>2158</v>
      </c>
      <c r="B10641" s="43" t="s">
        <v>83</v>
      </c>
      <c r="C10641" s="39" t="s">
        <v>84</v>
      </c>
      <c r="D10641" s="39" t="s">
        <v>2159</v>
      </c>
      <c r="E10641" s="43" t="s">
        <v>1596</v>
      </c>
      <c r="F10641" s="43" t="s">
        <v>1973</v>
      </c>
      <c r="G10641" s="43" t="s">
        <v>1974</v>
      </c>
      <c r="H10641" s="43"/>
      <c r="I10641" s="43"/>
      <c r="J10641" s="43" t="s">
        <v>1975</v>
      </c>
      <c r="K10641" s="4"/>
    </row>
    <row r="10642" ht="24.0" customHeight="1">
      <c r="A10642" s="77" t="s">
        <v>1940</v>
      </c>
      <c r="B10642" s="78" t="s">
        <v>5755</v>
      </c>
      <c r="C10642" s="77" t="s">
        <v>104</v>
      </c>
      <c r="D10642" s="77" t="s">
        <v>5756</v>
      </c>
      <c r="E10642" s="81">
        <v>0.0968456</v>
      </c>
      <c r="F10642" s="80" t="s">
        <v>742</v>
      </c>
      <c r="G10642" s="85" t="s">
        <v>5757</v>
      </c>
      <c r="H10642" s="41"/>
      <c r="I10642" s="42"/>
      <c r="J10642" s="86" t="s">
        <v>5758</v>
      </c>
      <c r="K10642" s="4"/>
    </row>
    <row r="10643" ht="24.0" customHeight="1">
      <c r="A10643" s="77" t="s">
        <v>1940</v>
      </c>
      <c r="B10643" s="78" t="s">
        <v>5759</v>
      </c>
      <c r="C10643" s="77" t="s">
        <v>104</v>
      </c>
      <c r="D10643" s="77" t="s">
        <v>5760</v>
      </c>
      <c r="E10643" s="81">
        <v>0.0290537</v>
      </c>
      <c r="F10643" s="80" t="s">
        <v>742</v>
      </c>
      <c r="G10643" s="85" t="s">
        <v>3411</v>
      </c>
      <c r="H10643" s="41"/>
      <c r="I10643" s="42"/>
      <c r="J10643" s="86" t="s">
        <v>5761</v>
      </c>
      <c r="K10643" s="4"/>
    </row>
    <row r="10644" ht="25.5" customHeight="1">
      <c r="A10644" s="77" t="s">
        <v>1940</v>
      </c>
      <c r="B10644" s="78" t="s">
        <v>5762</v>
      </c>
      <c r="C10644" s="77" t="s">
        <v>104</v>
      </c>
      <c r="D10644" s="77" t="s">
        <v>5763</v>
      </c>
      <c r="E10644" s="81">
        <v>0.2625</v>
      </c>
      <c r="F10644" s="80" t="s">
        <v>106</v>
      </c>
      <c r="G10644" s="85" t="s">
        <v>5764</v>
      </c>
      <c r="H10644" s="41"/>
      <c r="I10644" s="42"/>
      <c r="J10644" s="86" t="s">
        <v>4398</v>
      </c>
      <c r="K10644" s="4"/>
    </row>
    <row r="10645" ht="19.5" customHeight="1">
      <c r="A10645" s="51"/>
      <c r="B10645" s="38"/>
      <c r="C10645" s="38"/>
      <c r="D10645" s="38"/>
      <c r="E10645" s="34"/>
      <c r="F10645" s="51" t="s">
        <v>2188</v>
      </c>
      <c r="G10645" s="38"/>
      <c r="H10645" s="38"/>
      <c r="I10645" s="34"/>
      <c r="J10645" s="49">
        <v>6.5729</v>
      </c>
      <c r="K10645" s="4"/>
    </row>
    <row r="10646" ht="19.5" customHeight="1">
      <c r="A10646" s="39" t="s">
        <v>1971</v>
      </c>
      <c r="B10646" s="43" t="s">
        <v>83</v>
      </c>
      <c r="C10646" s="39" t="s">
        <v>84</v>
      </c>
      <c r="D10646" s="39" t="s">
        <v>1972</v>
      </c>
      <c r="E10646" s="43" t="s">
        <v>1596</v>
      </c>
      <c r="F10646" s="43" t="s">
        <v>1973</v>
      </c>
      <c r="G10646" s="43" t="s">
        <v>1974</v>
      </c>
      <c r="H10646" s="43"/>
      <c r="I10646" s="43"/>
      <c r="J10646" s="43" t="s">
        <v>1975</v>
      </c>
      <c r="K10646" s="4"/>
    </row>
    <row r="10647" ht="24.0" customHeight="1">
      <c r="A10647" s="68" t="s">
        <v>1913</v>
      </c>
      <c r="B10647" s="69" t="s">
        <v>3313</v>
      </c>
      <c r="C10647" s="68" t="s">
        <v>104</v>
      </c>
      <c r="D10647" s="68" t="s">
        <v>2608</v>
      </c>
      <c r="E10647" s="72">
        <v>0.1981982</v>
      </c>
      <c r="F10647" s="71" t="s">
        <v>1978</v>
      </c>
      <c r="G10647" s="83" t="s">
        <v>3314</v>
      </c>
      <c r="H10647" s="41"/>
      <c r="I10647" s="42"/>
      <c r="J10647" s="84" t="s">
        <v>5765</v>
      </c>
      <c r="K10647" s="4"/>
    </row>
    <row r="10648" ht="24.0" customHeight="1">
      <c r="A10648" s="68" t="s">
        <v>1913</v>
      </c>
      <c r="B10648" s="69" t="s">
        <v>3311</v>
      </c>
      <c r="C10648" s="68" t="s">
        <v>104</v>
      </c>
      <c r="D10648" s="68" t="s">
        <v>2602</v>
      </c>
      <c r="E10648" s="72">
        <v>0.0990991</v>
      </c>
      <c r="F10648" s="71" t="s">
        <v>1978</v>
      </c>
      <c r="G10648" s="83" t="s">
        <v>2384</v>
      </c>
      <c r="H10648" s="41"/>
      <c r="I10648" s="42"/>
      <c r="J10648" s="84" t="s">
        <v>5766</v>
      </c>
      <c r="K10648" s="4"/>
    </row>
    <row r="10649" ht="19.5" customHeight="1">
      <c r="A10649" s="51"/>
      <c r="B10649" s="38"/>
      <c r="C10649" s="38"/>
      <c r="D10649" s="38"/>
      <c r="E10649" s="34"/>
      <c r="F10649" s="51" t="s">
        <v>1985</v>
      </c>
      <c r="G10649" s="38"/>
      <c r="H10649" s="38"/>
      <c r="I10649" s="34"/>
      <c r="J10649" s="49">
        <v>9.1816</v>
      </c>
      <c r="K10649" s="4"/>
    </row>
    <row r="10650" ht="13.5" customHeight="1">
      <c r="A10650" s="64"/>
      <c r="B10650" s="64"/>
      <c r="C10650" s="64"/>
      <c r="D10650" s="64"/>
      <c r="E10650" s="64" t="s">
        <v>1935</v>
      </c>
      <c r="F10650" s="74">
        <v>0.0</v>
      </c>
      <c r="G10650" s="64" t="s">
        <v>1936</v>
      </c>
      <c r="H10650" s="74">
        <v>6.69</v>
      </c>
      <c r="I10650" s="64" t="s">
        <v>1937</v>
      </c>
      <c r="J10650" s="74">
        <v>6.68628564637</v>
      </c>
      <c r="K10650" s="4"/>
    </row>
    <row r="10651" ht="13.5" customHeight="1">
      <c r="A10651" s="64"/>
      <c r="B10651" s="64"/>
      <c r="C10651" s="64"/>
      <c r="D10651" s="64"/>
      <c r="E10651" s="64" t="s">
        <v>1938</v>
      </c>
      <c r="F10651" s="74">
        <v>3.7</v>
      </c>
      <c r="G10651" s="64"/>
      <c r="H10651" s="75" t="s">
        <v>1939</v>
      </c>
      <c r="I10651" s="34"/>
      <c r="J10651" s="74">
        <v>19.45</v>
      </c>
      <c r="K10651" s="4"/>
    </row>
    <row r="10652" ht="0.75" customHeight="1">
      <c r="A10652" s="76"/>
      <c r="B10652" s="76"/>
      <c r="C10652" s="76"/>
      <c r="D10652" s="76"/>
      <c r="E10652" s="76"/>
      <c r="F10652" s="76"/>
      <c r="G10652" s="76"/>
      <c r="H10652" s="76"/>
      <c r="I10652" s="76"/>
      <c r="J10652" s="76"/>
      <c r="K10652" s="4"/>
    </row>
    <row r="10653" ht="18.0" customHeight="1">
      <c r="A10653" s="39"/>
      <c r="B10653" s="43" t="s">
        <v>83</v>
      </c>
      <c r="C10653" s="39" t="s">
        <v>84</v>
      </c>
      <c r="D10653" s="39" t="s">
        <v>24</v>
      </c>
      <c r="E10653" s="40" t="s">
        <v>1911</v>
      </c>
      <c r="F10653" s="42"/>
      <c r="G10653" s="54" t="s">
        <v>85</v>
      </c>
      <c r="H10653" s="43" t="s">
        <v>25</v>
      </c>
      <c r="I10653" s="43" t="s">
        <v>1912</v>
      </c>
      <c r="J10653" s="43" t="s">
        <v>86</v>
      </c>
      <c r="K10653" s="43" t="s">
        <v>26</v>
      </c>
    </row>
    <row r="10654" ht="39.0" customHeight="1">
      <c r="A10654" s="56" t="s">
        <v>1913</v>
      </c>
      <c r="B10654" s="58" t="s">
        <v>3074</v>
      </c>
      <c r="C10654" s="56" t="s">
        <v>122</v>
      </c>
      <c r="D10654" s="56" t="s">
        <v>3075</v>
      </c>
      <c r="E10654" s="66" t="s">
        <v>3076</v>
      </c>
      <c r="F10654" s="42"/>
      <c r="G10654" s="57" t="s">
        <v>130</v>
      </c>
      <c r="H10654" s="67">
        <v>1.0</v>
      </c>
      <c r="I10654" s="59"/>
      <c r="J10654" s="59">
        <v>214.39</v>
      </c>
      <c r="K10654" s="59">
        <v>214.39</v>
      </c>
    </row>
    <row r="10655" ht="25.5" customHeight="1">
      <c r="A10655" s="68" t="s">
        <v>1915</v>
      </c>
      <c r="B10655" s="69" t="s">
        <v>2512</v>
      </c>
      <c r="C10655" s="68" t="s">
        <v>122</v>
      </c>
      <c r="D10655" s="68" t="s">
        <v>2513</v>
      </c>
      <c r="E10655" s="70" t="s">
        <v>1918</v>
      </c>
      <c r="F10655" s="42"/>
      <c r="G10655" s="71" t="s">
        <v>1134</v>
      </c>
      <c r="H10655" s="72">
        <v>2.199</v>
      </c>
      <c r="I10655" s="72">
        <v>0.0</v>
      </c>
      <c r="J10655" s="73">
        <v>26.98</v>
      </c>
      <c r="K10655" s="73">
        <v>59.32</v>
      </c>
    </row>
    <row r="10656" ht="24.0" customHeight="1">
      <c r="A10656" s="68" t="s">
        <v>1915</v>
      </c>
      <c r="B10656" s="69" t="s">
        <v>2005</v>
      </c>
      <c r="C10656" s="68" t="s">
        <v>122</v>
      </c>
      <c r="D10656" s="68" t="s">
        <v>2006</v>
      </c>
      <c r="E10656" s="70" t="s">
        <v>1918</v>
      </c>
      <c r="F10656" s="42"/>
      <c r="G10656" s="71" t="s">
        <v>1134</v>
      </c>
      <c r="H10656" s="72">
        <v>1.1</v>
      </c>
      <c r="I10656" s="72">
        <v>0.0</v>
      </c>
      <c r="J10656" s="73">
        <v>21.72</v>
      </c>
      <c r="K10656" s="73">
        <v>23.89</v>
      </c>
    </row>
    <row r="10657" ht="24.0" customHeight="1">
      <c r="A10657" s="77" t="s">
        <v>1940</v>
      </c>
      <c r="B10657" s="78" t="s">
        <v>3098</v>
      </c>
      <c r="C10657" s="77" t="s">
        <v>122</v>
      </c>
      <c r="D10657" s="77" t="s">
        <v>3099</v>
      </c>
      <c r="E10657" s="79" t="s">
        <v>1943</v>
      </c>
      <c r="F10657" s="42"/>
      <c r="G10657" s="80" t="s">
        <v>1957</v>
      </c>
      <c r="H10657" s="81">
        <v>0.12</v>
      </c>
      <c r="I10657" s="81">
        <v>0.0</v>
      </c>
      <c r="J10657" s="82">
        <v>30.96</v>
      </c>
      <c r="K10657" s="82">
        <v>3.71</v>
      </c>
    </row>
    <row r="10658" ht="25.5" customHeight="1">
      <c r="A10658" s="77" t="s">
        <v>1940</v>
      </c>
      <c r="B10658" s="78" t="s">
        <v>3100</v>
      </c>
      <c r="C10658" s="77" t="s">
        <v>122</v>
      </c>
      <c r="D10658" s="77" t="s">
        <v>3101</v>
      </c>
      <c r="E10658" s="79" t="s">
        <v>1943</v>
      </c>
      <c r="F10658" s="42"/>
      <c r="G10658" s="80" t="s">
        <v>130</v>
      </c>
      <c r="H10658" s="81">
        <v>1.03</v>
      </c>
      <c r="I10658" s="81">
        <v>0.0</v>
      </c>
      <c r="J10658" s="82">
        <v>99.44</v>
      </c>
      <c r="K10658" s="82">
        <v>102.42</v>
      </c>
    </row>
    <row r="10659" ht="24.0" customHeight="1">
      <c r="A10659" s="77" t="s">
        <v>1940</v>
      </c>
      <c r="B10659" s="78" t="s">
        <v>3104</v>
      </c>
      <c r="C10659" s="77" t="s">
        <v>122</v>
      </c>
      <c r="D10659" s="77" t="s">
        <v>3105</v>
      </c>
      <c r="E10659" s="79" t="s">
        <v>1943</v>
      </c>
      <c r="F10659" s="42"/>
      <c r="G10659" s="80" t="s">
        <v>801</v>
      </c>
      <c r="H10659" s="81">
        <v>0.24</v>
      </c>
      <c r="I10659" s="81">
        <v>0.0</v>
      </c>
      <c r="J10659" s="82">
        <v>5.28</v>
      </c>
      <c r="K10659" s="82">
        <v>1.26</v>
      </c>
    </row>
    <row r="10660" ht="24.0" customHeight="1">
      <c r="A10660" s="77" t="s">
        <v>1940</v>
      </c>
      <c r="B10660" s="78" t="s">
        <v>3102</v>
      </c>
      <c r="C10660" s="77" t="s">
        <v>122</v>
      </c>
      <c r="D10660" s="77" t="s">
        <v>3103</v>
      </c>
      <c r="E10660" s="79" t="s">
        <v>1943</v>
      </c>
      <c r="F10660" s="42"/>
      <c r="G10660" s="80" t="s">
        <v>801</v>
      </c>
      <c r="H10660" s="81">
        <v>8.62</v>
      </c>
      <c r="I10660" s="81">
        <v>0.0</v>
      </c>
      <c r="J10660" s="82">
        <v>2.76</v>
      </c>
      <c r="K10660" s="82">
        <v>23.79</v>
      </c>
    </row>
    <row r="10661" ht="13.5" customHeight="1">
      <c r="A10661" s="64"/>
      <c r="B10661" s="64"/>
      <c r="C10661" s="64"/>
      <c r="D10661" s="64"/>
      <c r="E10661" s="64"/>
      <c r="F10661" s="64" t="s">
        <v>1935</v>
      </c>
      <c r="G10661" s="74">
        <v>30.25</v>
      </c>
      <c r="H10661" s="64" t="s">
        <v>1936</v>
      </c>
      <c r="I10661" s="74">
        <v>32.54</v>
      </c>
      <c r="J10661" s="64" t="s">
        <v>1937</v>
      </c>
      <c r="K10661" s="74">
        <v>62.79</v>
      </c>
    </row>
    <row r="10662" ht="13.5" customHeight="1">
      <c r="A10662" s="64"/>
      <c r="B10662" s="64"/>
      <c r="C10662" s="64"/>
      <c r="D10662" s="64"/>
      <c r="E10662" s="64"/>
      <c r="F10662" s="64" t="s">
        <v>1938</v>
      </c>
      <c r="G10662" s="74">
        <v>50.46</v>
      </c>
      <c r="H10662" s="75" t="s">
        <v>1939</v>
      </c>
      <c r="I10662" s="34"/>
      <c r="J10662" s="64"/>
      <c r="K10662" s="74">
        <v>264.85</v>
      </c>
    </row>
    <row r="10663" ht="0.75" customHeight="1">
      <c r="A10663" s="76"/>
      <c r="B10663" s="76"/>
      <c r="C10663" s="76"/>
      <c r="D10663" s="76"/>
      <c r="E10663" s="76"/>
      <c r="F10663" s="76"/>
      <c r="G10663" s="76"/>
      <c r="H10663" s="76"/>
      <c r="I10663" s="76"/>
      <c r="J10663" s="76"/>
      <c r="K10663" s="76"/>
    </row>
    <row r="10664" ht="18.0" customHeight="1">
      <c r="A10664" s="39"/>
      <c r="B10664" s="43" t="s">
        <v>83</v>
      </c>
      <c r="C10664" s="39" t="s">
        <v>84</v>
      </c>
      <c r="D10664" s="39" t="s">
        <v>24</v>
      </c>
      <c r="E10664" s="40" t="s">
        <v>1911</v>
      </c>
      <c r="F10664" s="42"/>
      <c r="G10664" s="54" t="s">
        <v>85</v>
      </c>
      <c r="H10664" s="43" t="s">
        <v>25</v>
      </c>
      <c r="I10664" s="43" t="s">
        <v>1912</v>
      </c>
      <c r="J10664" s="43" t="s">
        <v>86</v>
      </c>
      <c r="K10664" s="43" t="s">
        <v>26</v>
      </c>
    </row>
    <row r="10665" ht="39.0" customHeight="1">
      <c r="A10665" s="56" t="s">
        <v>1913</v>
      </c>
      <c r="B10665" s="58" t="s">
        <v>3652</v>
      </c>
      <c r="C10665" s="56" t="s">
        <v>122</v>
      </c>
      <c r="D10665" s="56" t="s">
        <v>3653</v>
      </c>
      <c r="E10665" s="66" t="s">
        <v>1999</v>
      </c>
      <c r="F10665" s="42"/>
      <c r="G10665" s="57" t="s">
        <v>2000</v>
      </c>
      <c r="H10665" s="67">
        <v>1.0</v>
      </c>
      <c r="I10665" s="59"/>
      <c r="J10665" s="59">
        <v>9.88</v>
      </c>
      <c r="K10665" s="59">
        <v>9.88</v>
      </c>
    </row>
    <row r="10666" ht="39.0" customHeight="1">
      <c r="A10666" s="68" t="s">
        <v>1915</v>
      </c>
      <c r="B10666" s="69" t="s">
        <v>5767</v>
      </c>
      <c r="C10666" s="68" t="s">
        <v>122</v>
      </c>
      <c r="D10666" s="68" t="s">
        <v>5768</v>
      </c>
      <c r="E10666" s="70" t="s">
        <v>3923</v>
      </c>
      <c r="F10666" s="42"/>
      <c r="G10666" s="71" t="s">
        <v>1134</v>
      </c>
      <c r="H10666" s="72">
        <v>1.0</v>
      </c>
      <c r="I10666" s="72">
        <v>0.0</v>
      </c>
      <c r="J10666" s="73">
        <v>0.66</v>
      </c>
      <c r="K10666" s="73">
        <v>0.66</v>
      </c>
    </row>
    <row r="10667" ht="39.0" customHeight="1">
      <c r="A10667" s="68" t="s">
        <v>1915</v>
      </c>
      <c r="B10667" s="69" t="s">
        <v>5769</v>
      </c>
      <c r="C10667" s="68" t="s">
        <v>122</v>
      </c>
      <c r="D10667" s="68" t="s">
        <v>5770</v>
      </c>
      <c r="E10667" s="70" t="s">
        <v>3923</v>
      </c>
      <c r="F10667" s="42"/>
      <c r="G10667" s="71" t="s">
        <v>1134</v>
      </c>
      <c r="H10667" s="72">
        <v>1.0</v>
      </c>
      <c r="I10667" s="72">
        <v>0.0</v>
      </c>
      <c r="J10667" s="73">
        <v>8.55</v>
      </c>
      <c r="K10667" s="73">
        <v>8.55</v>
      </c>
    </row>
    <row r="10668" ht="39.0" customHeight="1">
      <c r="A10668" s="68" t="s">
        <v>1915</v>
      </c>
      <c r="B10668" s="69" t="s">
        <v>5771</v>
      </c>
      <c r="C10668" s="68" t="s">
        <v>122</v>
      </c>
      <c r="D10668" s="68" t="s">
        <v>5772</v>
      </c>
      <c r="E10668" s="70" t="s">
        <v>3923</v>
      </c>
      <c r="F10668" s="42"/>
      <c r="G10668" s="71" t="s">
        <v>1134</v>
      </c>
      <c r="H10668" s="72">
        <v>1.0</v>
      </c>
      <c r="I10668" s="72">
        <v>0.0</v>
      </c>
      <c r="J10668" s="73">
        <v>0.53</v>
      </c>
      <c r="K10668" s="73">
        <v>0.53</v>
      </c>
    </row>
    <row r="10669" ht="39.0" customHeight="1">
      <c r="A10669" s="68" t="s">
        <v>1915</v>
      </c>
      <c r="B10669" s="69" t="s">
        <v>5773</v>
      </c>
      <c r="C10669" s="68" t="s">
        <v>122</v>
      </c>
      <c r="D10669" s="68" t="s">
        <v>5774</v>
      </c>
      <c r="E10669" s="70" t="s">
        <v>3923</v>
      </c>
      <c r="F10669" s="42"/>
      <c r="G10669" s="71" t="s">
        <v>1134</v>
      </c>
      <c r="H10669" s="72">
        <v>1.0</v>
      </c>
      <c r="I10669" s="72">
        <v>0.0</v>
      </c>
      <c r="J10669" s="73">
        <v>0.14</v>
      </c>
      <c r="K10669" s="73">
        <v>0.14</v>
      </c>
    </row>
    <row r="10670" ht="13.5" customHeight="1">
      <c r="A10670" s="64"/>
      <c r="B10670" s="64"/>
      <c r="C10670" s="64"/>
      <c r="D10670" s="64"/>
      <c r="E10670" s="64"/>
      <c r="F10670" s="64" t="s">
        <v>1935</v>
      </c>
      <c r="G10670" s="74">
        <v>0.0</v>
      </c>
      <c r="H10670" s="64" t="s">
        <v>1936</v>
      </c>
      <c r="I10670" s="74">
        <v>0.0</v>
      </c>
      <c r="J10670" s="64" t="s">
        <v>1937</v>
      </c>
      <c r="K10670" s="74">
        <v>0.0</v>
      </c>
    </row>
    <row r="10671" ht="13.5" customHeight="1">
      <c r="A10671" s="64"/>
      <c r="B10671" s="64"/>
      <c r="C10671" s="64"/>
      <c r="D10671" s="64"/>
      <c r="E10671" s="64"/>
      <c r="F10671" s="64" t="s">
        <v>1938</v>
      </c>
      <c r="G10671" s="74">
        <v>2.32</v>
      </c>
      <c r="H10671" s="75" t="s">
        <v>1939</v>
      </c>
      <c r="I10671" s="34"/>
      <c r="J10671" s="64"/>
      <c r="K10671" s="74">
        <v>12.2</v>
      </c>
    </row>
    <row r="10672" ht="0.75" customHeight="1">
      <c r="A10672" s="76"/>
      <c r="B10672" s="76"/>
      <c r="C10672" s="76"/>
      <c r="D10672" s="76"/>
      <c r="E10672" s="76"/>
      <c r="F10672" s="76"/>
      <c r="G10672" s="76"/>
      <c r="H10672" s="76"/>
      <c r="I10672" s="76"/>
      <c r="J10672" s="76"/>
      <c r="K10672" s="76"/>
    </row>
    <row r="10673" ht="18.0" customHeight="1">
      <c r="A10673" s="39"/>
      <c r="B10673" s="43" t="s">
        <v>83</v>
      </c>
      <c r="C10673" s="39" t="s">
        <v>84</v>
      </c>
      <c r="D10673" s="39" t="s">
        <v>24</v>
      </c>
      <c r="E10673" s="40" t="s">
        <v>1911</v>
      </c>
      <c r="F10673" s="42"/>
      <c r="G10673" s="54" t="s">
        <v>85</v>
      </c>
      <c r="H10673" s="43" t="s">
        <v>25</v>
      </c>
      <c r="I10673" s="43" t="s">
        <v>1912</v>
      </c>
      <c r="J10673" s="43" t="s">
        <v>86</v>
      </c>
      <c r="K10673" s="43" t="s">
        <v>26</v>
      </c>
    </row>
    <row r="10674" ht="39.0" customHeight="1">
      <c r="A10674" s="56" t="s">
        <v>1913</v>
      </c>
      <c r="B10674" s="58" t="s">
        <v>5771</v>
      </c>
      <c r="C10674" s="56" t="s">
        <v>122</v>
      </c>
      <c r="D10674" s="56" t="s">
        <v>5772</v>
      </c>
      <c r="E10674" s="66" t="s">
        <v>3923</v>
      </c>
      <c r="F10674" s="42"/>
      <c r="G10674" s="57" t="s">
        <v>1134</v>
      </c>
      <c r="H10674" s="67">
        <v>1.0</v>
      </c>
      <c r="I10674" s="59"/>
      <c r="J10674" s="59">
        <v>0.53</v>
      </c>
      <c r="K10674" s="59">
        <v>0.53</v>
      </c>
    </row>
    <row r="10675" ht="64.5" customHeight="1">
      <c r="A10675" s="77" t="s">
        <v>1940</v>
      </c>
      <c r="B10675" s="78" t="s">
        <v>5775</v>
      </c>
      <c r="C10675" s="77" t="s">
        <v>122</v>
      </c>
      <c r="D10675" s="77" t="s">
        <v>5776</v>
      </c>
      <c r="E10675" s="79" t="s">
        <v>3926</v>
      </c>
      <c r="F10675" s="42"/>
      <c r="G10675" s="80" t="s">
        <v>98</v>
      </c>
      <c r="H10675" s="81">
        <v>5.33E-5</v>
      </c>
      <c r="I10675" s="81">
        <v>0.0</v>
      </c>
      <c r="J10675" s="82">
        <v>9953.02</v>
      </c>
      <c r="K10675" s="82">
        <v>0.53</v>
      </c>
    </row>
    <row r="10676" ht="13.5" customHeight="1">
      <c r="A10676" s="64"/>
      <c r="B10676" s="64"/>
      <c r="C10676" s="64"/>
      <c r="D10676" s="64"/>
      <c r="E10676" s="64"/>
      <c r="F10676" s="64" t="s">
        <v>1935</v>
      </c>
      <c r="G10676" s="74">
        <v>0.0</v>
      </c>
      <c r="H10676" s="64" t="s">
        <v>1936</v>
      </c>
      <c r="I10676" s="74">
        <v>0.0</v>
      </c>
      <c r="J10676" s="64" t="s">
        <v>1937</v>
      </c>
      <c r="K10676" s="74">
        <v>0.0</v>
      </c>
    </row>
    <row r="10677" ht="13.5" customHeight="1">
      <c r="A10677" s="64"/>
      <c r="B10677" s="64"/>
      <c r="C10677" s="64"/>
      <c r="D10677" s="64"/>
      <c r="E10677" s="64"/>
      <c r="F10677" s="64" t="s">
        <v>1938</v>
      </c>
      <c r="G10677" s="74">
        <v>0.12</v>
      </c>
      <c r="H10677" s="75" t="s">
        <v>1939</v>
      </c>
      <c r="I10677" s="34"/>
      <c r="J10677" s="64"/>
      <c r="K10677" s="74">
        <v>0.65</v>
      </c>
    </row>
    <row r="10678" ht="0.75" customHeight="1">
      <c r="A10678" s="76"/>
      <c r="B10678" s="76"/>
      <c r="C10678" s="76"/>
      <c r="D10678" s="76"/>
      <c r="E10678" s="76"/>
      <c r="F10678" s="76"/>
      <c r="G10678" s="76"/>
      <c r="H10678" s="76"/>
      <c r="I10678" s="76"/>
      <c r="J10678" s="76"/>
      <c r="K10678" s="76"/>
    </row>
    <row r="10679" ht="18.0" customHeight="1">
      <c r="A10679" s="39"/>
      <c r="B10679" s="43" t="s">
        <v>83</v>
      </c>
      <c r="C10679" s="39" t="s">
        <v>84</v>
      </c>
      <c r="D10679" s="39" t="s">
        <v>24</v>
      </c>
      <c r="E10679" s="40" t="s">
        <v>1911</v>
      </c>
      <c r="F10679" s="42"/>
      <c r="G10679" s="54" t="s">
        <v>85</v>
      </c>
      <c r="H10679" s="43" t="s">
        <v>25</v>
      </c>
      <c r="I10679" s="43" t="s">
        <v>1912</v>
      </c>
      <c r="J10679" s="43" t="s">
        <v>86</v>
      </c>
      <c r="K10679" s="43" t="s">
        <v>26</v>
      </c>
    </row>
    <row r="10680" ht="39.0" customHeight="1">
      <c r="A10680" s="56" t="s">
        <v>1913</v>
      </c>
      <c r="B10680" s="58" t="s">
        <v>5773</v>
      </c>
      <c r="C10680" s="56" t="s">
        <v>122</v>
      </c>
      <c r="D10680" s="56" t="s">
        <v>5774</v>
      </c>
      <c r="E10680" s="66" t="s">
        <v>3923</v>
      </c>
      <c r="F10680" s="42"/>
      <c r="G10680" s="57" t="s">
        <v>1134</v>
      </c>
      <c r="H10680" s="67">
        <v>1.0</v>
      </c>
      <c r="I10680" s="59"/>
      <c r="J10680" s="59">
        <v>0.14</v>
      </c>
      <c r="K10680" s="59">
        <v>0.14</v>
      </c>
    </row>
    <row r="10681" ht="64.5" customHeight="1">
      <c r="A10681" s="77" t="s">
        <v>1940</v>
      </c>
      <c r="B10681" s="78" t="s">
        <v>5775</v>
      </c>
      <c r="C10681" s="77" t="s">
        <v>122</v>
      </c>
      <c r="D10681" s="77" t="s">
        <v>5776</v>
      </c>
      <c r="E10681" s="79" t="s">
        <v>3926</v>
      </c>
      <c r="F10681" s="42"/>
      <c r="G10681" s="80" t="s">
        <v>98</v>
      </c>
      <c r="H10681" s="81">
        <v>1.43E-5</v>
      </c>
      <c r="I10681" s="81">
        <v>0.0</v>
      </c>
      <c r="J10681" s="82">
        <v>9953.02</v>
      </c>
      <c r="K10681" s="82">
        <v>0.14</v>
      </c>
    </row>
    <row r="10682" ht="13.5" customHeight="1">
      <c r="A10682" s="64"/>
      <c r="B10682" s="64"/>
      <c r="C10682" s="64"/>
      <c r="D10682" s="64"/>
      <c r="E10682" s="64"/>
      <c r="F10682" s="64" t="s">
        <v>1935</v>
      </c>
      <c r="G10682" s="74">
        <v>0.0</v>
      </c>
      <c r="H10682" s="64" t="s">
        <v>1936</v>
      </c>
      <c r="I10682" s="74">
        <v>0.0</v>
      </c>
      <c r="J10682" s="64" t="s">
        <v>1937</v>
      </c>
      <c r="K10682" s="74">
        <v>0.0</v>
      </c>
    </row>
    <row r="10683" ht="13.5" customHeight="1">
      <c r="A10683" s="64"/>
      <c r="B10683" s="64"/>
      <c r="C10683" s="64"/>
      <c r="D10683" s="64"/>
      <c r="E10683" s="64"/>
      <c r="F10683" s="64" t="s">
        <v>1938</v>
      </c>
      <c r="G10683" s="74">
        <v>0.03</v>
      </c>
      <c r="H10683" s="75" t="s">
        <v>1939</v>
      </c>
      <c r="I10683" s="34"/>
      <c r="J10683" s="64"/>
      <c r="K10683" s="74">
        <v>0.17</v>
      </c>
    </row>
    <row r="10684" ht="0.75" customHeight="1">
      <c r="A10684" s="76"/>
      <c r="B10684" s="76"/>
      <c r="C10684" s="76"/>
      <c r="D10684" s="76"/>
      <c r="E10684" s="76"/>
      <c r="F10684" s="76"/>
      <c r="G10684" s="76"/>
      <c r="H10684" s="76"/>
      <c r="I10684" s="76"/>
      <c r="J10684" s="76"/>
      <c r="K10684" s="76"/>
    </row>
    <row r="10685" ht="18.0" customHeight="1">
      <c r="A10685" s="39"/>
      <c r="B10685" s="43" t="s">
        <v>83</v>
      </c>
      <c r="C10685" s="39" t="s">
        <v>84</v>
      </c>
      <c r="D10685" s="39" t="s">
        <v>24</v>
      </c>
      <c r="E10685" s="40" t="s">
        <v>1911</v>
      </c>
      <c r="F10685" s="42"/>
      <c r="G10685" s="54" t="s">
        <v>85</v>
      </c>
      <c r="H10685" s="43" t="s">
        <v>25</v>
      </c>
      <c r="I10685" s="43" t="s">
        <v>1912</v>
      </c>
      <c r="J10685" s="43" t="s">
        <v>86</v>
      </c>
      <c r="K10685" s="43" t="s">
        <v>26</v>
      </c>
    </row>
    <row r="10686" ht="39.0" customHeight="1">
      <c r="A10686" s="56" t="s">
        <v>1913</v>
      </c>
      <c r="B10686" s="58" t="s">
        <v>5767</v>
      </c>
      <c r="C10686" s="56" t="s">
        <v>122</v>
      </c>
      <c r="D10686" s="56" t="s">
        <v>5768</v>
      </c>
      <c r="E10686" s="66" t="s">
        <v>3923</v>
      </c>
      <c r="F10686" s="42"/>
      <c r="G10686" s="57" t="s">
        <v>1134</v>
      </c>
      <c r="H10686" s="67">
        <v>1.0</v>
      </c>
      <c r="I10686" s="59"/>
      <c r="J10686" s="59">
        <v>0.66</v>
      </c>
      <c r="K10686" s="59">
        <v>0.66</v>
      </c>
    </row>
    <row r="10687" ht="64.5" customHeight="1">
      <c r="A10687" s="77" t="s">
        <v>1940</v>
      </c>
      <c r="B10687" s="78" t="s">
        <v>5775</v>
      </c>
      <c r="C10687" s="77" t="s">
        <v>122</v>
      </c>
      <c r="D10687" s="77" t="s">
        <v>5776</v>
      </c>
      <c r="E10687" s="79" t="s">
        <v>3926</v>
      </c>
      <c r="F10687" s="42"/>
      <c r="G10687" s="80" t="s">
        <v>98</v>
      </c>
      <c r="H10687" s="81">
        <v>6.67E-5</v>
      </c>
      <c r="I10687" s="81">
        <v>0.0</v>
      </c>
      <c r="J10687" s="82">
        <v>9953.02</v>
      </c>
      <c r="K10687" s="82">
        <v>0.66</v>
      </c>
    </row>
    <row r="10688" ht="13.5" customHeight="1">
      <c r="A10688" s="64"/>
      <c r="B10688" s="64"/>
      <c r="C10688" s="64"/>
      <c r="D10688" s="64"/>
      <c r="E10688" s="64"/>
      <c r="F10688" s="64" t="s">
        <v>1935</v>
      </c>
      <c r="G10688" s="74">
        <v>0.0</v>
      </c>
      <c r="H10688" s="64" t="s">
        <v>1936</v>
      </c>
      <c r="I10688" s="74">
        <v>0.0</v>
      </c>
      <c r="J10688" s="64" t="s">
        <v>1937</v>
      </c>
      <c r="K10688" s="74">
        <v>0.0</v>
      </c>
    </row>
    <row r="10689" ht="13.5" customHeight="1">
      <c r="A10689" s="64"/>
      <c r="B10689" s="64"/>
      <c r="C10689" s="64"/>
      <c r="D10689" s="64"/>
      <c r="E10689" s="64"/>
      <c r="F10689" s="64" t="s">
        <v>1938</v>
      </c>
      <c r="G10689" s="74">
        <v>0.15</v>
      </c>
      <c r="H10689" s="75" t="s">
        <v>1939</v>
      </c>
      <c r="I10689" s="34"/>
      <c r="J10689" s="64"/>
      <c r="K10689" s="74">
        <v>0.81</v>
      </c>
    </row>
    <row r="10690" ht="0.75" customHeight="1">
      <c r="A10690" s="76"/>
      <c r="B10690" s="76"/>
      <c r="C10690" s="76"/>
      <c r="D10690" s="76"/>
      <c r="E10690" s="76"/>
      <c r="F10690" s="76"/>
      <c r="G10690" s="76"/>
      <c r="H10690" s="76"/>
      <c r="I10690" s="76"/>
      <c r="J10690" s="76"/>
      <c r="K10690" s="76"/>
    </row>
    <row r="10691" ht="18.0" customHeight="1">
      <c r="A10691" s="39"/>
      <c r="B10691" s="43" t="s">
        <v>83</v>
      </c>
      <c r="C10691" s="39" t="s">
        <v>84</v>
      </c>
      <c r="D10691" s="39" t="s">
        <v>24</v>
      </c>
      <c r="E10691" s="40" t="s">
        <v>1911</v>
      </c>
      <c r="F10691" s="42"/>
      <c r="G10691" s="54" t="s">
        <v>85</v>
      </c>
      <c r="H10691" s="43" t="s">
        <v>25</v>
      </c>
      <c r="I10691" s="43" t="s">
        <v>1912</v>
      </c>
      <c r="J10691" s="43" t="s">
        <v>86</v>
      </c>
      <c r="K10691" s="43" t="s">
        <v>26</v>
      </c>
    </row>
    <row r="10692" ht="39.0" customHeight="1">
      <c r="A10692" s="56" t="s">
        <v>1913</v>
      </c>
      <c r="B10692" s="58" t="s">
        <v>5769</v>
      </c>
      <c r="C10692" s="56" t="s">
        <v>122</v>
      </c>
      <c r="D10692" s="56" t="s">
        <v>5770</v>
      </c>
      <c r="E10692" s="66" t="s">
        <v>3923</v>
      </c>
      <c r="F10692" s="42"/>
      <c r="G10692" s="57" t="s">
        <v>1134</v>
      </c>
      <c r="H10692" s="67">
        <v>1.0</v>
      </c>
      <c r="I10692" s="59"/>
      <c r="J10692" s="59">
        <v>8.55</v>
      </c>
      <c r="K10692" s="59">
        <v>8.55</v>
      </c>
    </row>
    <row r="10693" ht="24.0" customHeight="1">
      <c r="A10693" s="77" t="s">
        <v>1940</v>
      </c>
      <c r="B10693" s="78" t="s">
        <v>5155</v>
      </c>
      <c r="C10693" s="77" t="s">
        <v>122</v>
      </c>
      <c r="D10693" s="77" t="s">
        <v>5156</v>
      </c>
      <c r="E10693" s="79" t="s">
        <v>1943</v>
      </c>
      <c r="F10693" s="42"/>
      <c r="G10693" s="80" t="s">
        <v>1957</v>
      </c>
      <c r="H10693" s="81">
        <v>1.44</v>
      </c>
      <c r="I10693" s="81">
        <v>0.0</v>
      </c>
      <c r="J10693" s="82">
        <v>5.94</v>
      </c>
      <c r="K10693" s="82">
        <v>8.55</v>
      </c>
    </row>
    <row r="10694" ht="13.5" customHeight="1">
      <c r="A10694" s="64"/>
      <c r="B10694" s="64"/>
      <c r="C10694" s="64"/>
      <c r="D10694" s="64"/>
      <c r="E10694" s="64"/>
      <c r="F10694" s="64" t="s">
        <v>1935</v>
      </c>
      <c r="G10694" s="74">
        <v>0.0</v>
      </c>
      <c r="H10694" s="64" t="s">
        <v>1936</v>
      </c>
      <c r="I10694" s="74">
        <v>0.0</v>
      </c>
      <c r="J10694" s="64" t="s">
        <v>1937</v>
      </c>
      <c r="K10694" s="74">
        <v>0.0</v>
      </c>
    </row>
    <row r="10695" ht="13.5" customHeight="1">
      <c r="A10695" s="64"/>
      <c r="B10695" s="64"/>
      <c r="C10695" s="64"/>
      <c r="D10695" s="64"/>
      <c r="E10695" s="64"/>
      <c r="F10695" s="64" t="s">
        <v>1938</v>
      </c>
      <c r="G10695" s="74">
        <v>2.01</v>
      </c>
      <c r="H10695" s="75" t="s">
        <v>1939</v>
      </c>
      <c r="I10695" s="34"/>
      <c r="J10695" s="64"/>
      <c r="K10695" s="74">
        <v>10.56</v>
      </c>
    </row>
    <row r="10696" ht="0.75" customHeight="1">
      <c r="A10696" s="76"/>
      <c r="B10696" s="76"/>
      <c r="C10696" s="76"/>
      <c r="D10696" s="76"/>
      <c r="E10696" s="76"/>
      <c r="F10696" s="76"/>
      <c r="G10696" s="76"/>
      <c r="H10696" s="76"/>
      <c r="I10696" s="76"/>
      <c r="J10696" s="76"/>
      <c r="K10696" s="76"/>
    </row>
    <row r="10697" ht="18.0" customHeight="1">
      <c r="A10697" s="39"/>
      <c r="B10697" s="43" t="s">
        <v>83</v>
      </c>
      <c r="C10697" s="39" t="s">
        <v>84</v>
      </c>
      <c r="D10697" s="39" t="s">
        <v>24</v>
      </c>
      <c r="E10697" s="40" t="s">
        <v>1911</v>
      </c>
      <c r="F10697" s="42"/>
      <c r="G10697" s="54" t="s">
        <v>85</v>
      </c>
      <c r="H10697" s="43" t="s">
        <v>25</v>
      </c>
      <c r="I10697" s="43" t="s">
        <v>86</v>
      </c>
      <c r="J10697" s="43" t="s">
        <v>26</v>
      </c>
      <c r="K10697" s="4"/>
    </row>
    <row r="10698" ht="25.5" customHeight="1">
      <c r="A10698" s="56" t="s">
        <v>1913</v>
      </c>
      <c r="B10698" s="58" t="s">
        <v>3109</v>
      </c>
      <c r="C10698" s="56" t="s">
        <v>104</v>
      </c>
      <c r="D10698" s="56" t="s">
        <v>3110</v>
      </c>
      <c r="E10698" s="66" t="s">
        <v>2157</v>
      </c>
      <c r="F10698" s="42"/>
      <c r="G10698" s="57" t="s">
        <v>275</v>
      </c>
      <c r="H10698" s="67">
        <v>1.0</v>
      </c>
      <c r="I10698" s="59">
        <v>16.66</v>
      </c>
      <c r="J10698" s="59">
        <v>16.66</v>
      </c>
      <c r="K10698" s="4"/>
    </row>
    <row r="10699" ht="15.0" customHeight="1">
      <c r="A10699" s="88" t="s">
        <v>2453</v>
      </c>
      <c r="B10699" s="89" t="s">
        <v>83</v>
      </c>
      <c r="C10699" s="88" t="s">
        <v>84</v>
      </c>
      <c r="D10699" s="88" t="s">
        <v>2454</v>
      </c>
      <c r="E10699" s="89" t="s">
        <v>1596</v>
      </c>
      <c r="F10699" s="90" t="s">
        <v>2455</v>
      </c>
      <c r="G10699" s="42"/>
      <c r="H10699" s="90" t="s">
        <v>1975</v>
      </c>
      <c r="I10699" s="42"/>
      <c r="J10699" s="89" t="s">
        <v>2456</v>
      </c>
      <c r="K10699" s="4"/>
    </row>
    <row r="10700" ht="15.0" customHeight="1">
      <c r="A10700" s="91"/>
      <c r="B10700" s="91"/>
      <c r="C10700" s="91"/>
      <c r="D10700" s="91"/>
      <c r="E10700" s="91"/>
      <c r="F10700" s="43" t="s">
        <v>2457</v>
      </c>
      <c r="G10700" s="43" t="s">
        <v>2458</v>
      </c>
      <c r="H10700" s="43" t="s">
        <v>2457</v>
      </c>
      <c r="I10700" s="43" t="s">
        <v>2458</v>
      </c>
      <c r="J10700" s="91"/>
      <c r="K10700" s="4"/>
    </row>
    <row r="10701" ht="51.75" customHeight="1">
      <c r="A10701" s="77" t="s">
        <v>1940</v>
      </c>
      <c r="B10701" s="78" t="s">
        <v>5777</v>
      </c>
      <c r="C10701" s="77" t="s">
        <v>104</v>
      </c>
      <c r="D10701" s="77" t="s">
        <v>5778</v>
      </c>
      <c r="E10701" s="81">
        <v>1.0</v>
      </c>
      <c r="F10701" s="82">
        <v>1.0</v>
      </c>
      <c r="G10701" s="82">
        <v>0.0</v>
      </c>
      <c r="H10701" s="86">
        <v>1.52</v>
      </c>
      <c r="I10701" s="86">
        <v>0.22</v>
      </c>
      <c r="J10701" s="86">
        <v>1.52</v>
      </c>
      <c r="K10701" s="4"/>
    </row>
    <row r="10702" ht="19.5" customHeight="1">
      <c r="A10702" s="51"/>
      <c r="B10702" s="38"/>
      <c r="C10702" s="38"/>
      <c r="D10702" s="38"/>
      <c r="E10702" s="34"/>
      <c r="F10702" s="51" t="s">
        <v>2461</v>
      </c>
      <c r="G10702" s="38"/>
      <c r="H10702" s="38"/>
      <c r="I10702" s="34"/>
      <c r="J10702" s="49">
        <v>1.5234</v>
      </c>
      <c r="K10702" s="4"/>
    </row>
    <row r="10703" ht="19.5" customHeight="1">
      <c r="A10703" s="51"/>
      <c r="B10703" s="38"/>
      <c r="C10703" s="38"/>
      <c r="D10703" s="38"/>
      <c r="E10703" s="34"/>
      <c r="F10703" s="51" t="s">
        <v>1968</v>
      </c>
      <c r="G10703" s="38"/>
      <c r="H10703" s="38"/>
      <c r="I10703" s="34"/>
      <c r="J10703" s="49">
        <v>1.5234</v>
      </c>
      <c r="K10703" s="4"/>
    </row>
    <row r="10704" ht="19.5" customHeight="1">
      <c r="A10704" s="51"/>
      <c r="B10704" s="38"/>
      <c r="C10704" s="38"/>
      <c r="D10704" s="38"/>
      <c r="E10704" s="34"/>
      <c r="F10704" s="51" t="s">
        <v>1969</v>
      </c>
      <c r="G10704" s="38"/>
      <c r="H10704" s="38"/>
      <c r="I10704" s="34"/>
      <c r="J10704" s="49">
        <v>4.0909</v>
      </c>
      <c r="K10704" s="4"/>
    </row>
    <row r="10705" ht="19.5" customHeight="1">
      <c r="A10705" s="51"/>
      <c r="B10705" s="38"/>
      <c r="C10705" s="38"/>
      <c r="D10705" s="38"/>
      <c r="E10705" s="34"/>
      <c r="F10705" s="51" t="s">
        <v>1970</v>
      </c>
      <c r="G10705" s="38"/>
      <c r="H10705" s="38"/>
      <c r="I10705" s="34"/>
      <c r="J10705" s="49">
        <v>0.3724</v>
      </c>
      <c r="K10705" s="4"/>
    </row>
    <row r="10706" ht="19.5" customHeight="1">
      <c r="A10706" s="39" t="s">
        <v>2158</v>
      </c>
      <c r="B10706" s="43" t="s">
        <v>83</v>
      </c>
      <c r="C10706" s="39" t="s">
        <v>84</v>
      </c>
      <c r="D10706" s="39" t="s">
        <v>2159</v>
      </c>
      <c r="E10706" s="43" t="s">
        <v>1596</v>
      </c>
      <c r="F10706" s="43" t="s">
        <v>1973</v>
      </c>
      <c r="G10706" s="43" t="s">
        <v>1974</v>
      </c>
      <c r="H10706" s="43"/>
      <c r="I10706" s="43"/>
      <c r="J10706" s="43" t="s">
        <v>1975</v>
      </c>
      <c r="K10706" s="4"/>
    </row>
    <row r="10707" ht="39.0" customHeight="1">
      <c r="A10707" s="77" t="s">
        <v>1940</v>
      </c>
      <c r="B10707" s="78" t="s">
        <v>5779</v>
      </c>
      <c r="C10707" s="77" t="s">
        <v>104</v>
      </c>
      <c r="D10707" s="77" t="s">
        <v>5780</v>
      </c>
      <c r="E10707" s="81">
        <v>0.0333333</v>
      </c>
      <c r="F10707" s="80" t="s">
        <v>106</v>
      </c>
      <c r="G10707" s="85" t="s">
        <v>5781</v>
      </c>
      <c r="H10707" s="41"/>
      <c r="I10707" s="42"/>
      <c r="J10707" s="86" t="s">
        <v>5782</v>
      </c>
      <c r="K10707" s="4"/>
    </row>
    <row r="10708" ht="19.5" customHeight="1">
      <c r="A10708" s="51"/>
      <c r="B10708" s="38"/>
      <c r="C10708" s="38"/>
      <c r="D10708" s="38"/>
      <c r="E10708" s="34"/>
      <c r="F10708" s="51" t="s">
        <v>2188</v>
      </c>
      <c r="G10708" s="38"/>
      <c r="H10708" s="38"/>
      <c r="I10708" s="34"/>
      <c r="J10708" s="49">
        <v>2.802</v>
      </c>
      <c r="K10708" s="4"/>
    </row>
    <row r="10709" ht="19.5" customHeight="1">
      <c r="A10709" s="39" t="s">
        <v>1971</v>
      </c>
      <c r="B10709" s="43" t="s">
        <v>83</v>
      </c>
      <c r="C10709" s="39" t="s">
        <v>84</v>
      </c>
      <c r="D10709" s="39" t="s">
        <v>1972</v>
      </c>
      <c r="E10709" s="43" t="s">
        <v>1596</v>
      </c>
      <c r="F10709" s="43" t="s">
        <v>1973</v>
      </c>
      <c r="G10709" s="43" t="s">
        <v>1974</v>
      </c>
      <c r="H10709" s="43"/>
      <c r="I10709" s="43"/>
      <c r="J10709" s="43" t="s">
        <v>1975</v>
      </c>
      <c r="K10709" s="4"/>
    </row>
    <row r="10710" ht="24.0" customHeight="1">
      <c r="A10710" s="68" t="s">
        <v>1913</v>
      </c>
      <c r="B10710" s="69" t="s">
        <v>3013</v>
      </c>
      <c r="C10710" s="68" t="s">
        <v>104</v>
      </c>
      <c r="D10710" s="68" t="s">
        <v>2006</v>
      </c>
      <c r="E10710" s="72">
        <v>0.2444444</v>
      </c>
      <c r="F10710" s="71" t="s">
        <v>1978</v>
      </c>
      <c r="G10710" s="83" t="s">
        <v>3014</v>
      </c>
      <c r="H10710" s="41"/>
      <c r="I10710" s="42"/>
      <c r="J10710" s="84" t="s">
        <v>4855</v>
      </c>
      <c r="K10710" s="4"/>
    </row>
    <row r="10711" ht="24.0" customHeight="1">
      <c r="A10711" s="68" t="s">
        <v>1913</v>
      </c>
      <c r="B10711" s="69" t="s">
        <v>5580</v>
      </c>
      <c r="C10711" s="68" t="s">
        <v>104</v>
      </c>
      <c r="D10711" s="68" t="s">
        <v>5581</v>
      </c>
      <c r="E10711" s="72">
        <v>0.2444444</v>
      </c>
      <c r="F10711" s="71" t="s">
        <v>1978</v>
      </c>
      <c r="G10711" s="83" t="s">
        <v>5590</v>
      </c>
      <c r="H10711" s="41"/>
      <c r="I10711" s="42"/>
      <c r="J10711" s="84" t="s">
        <v>5783</v>
      </c>
      <c r="K10711" s="4"/>
    </row>
    <row r="10712" ht="19.5" customHeight="1">
      <c r="A10712" s="51"/>
      <c r="B10712" s="38"/>
      <c r="C10712" s="38"/>
      <c r="D10712" s="38"/>
      <c r="E10712" s="34"/>
      <c r="F10712" s="51" t="s">
        <v>1985</v>
      </c>
      <c r="G10712" s="38"/>
      <c r="H10712" s="38"/>
      <c r="I10712" s="34"/>
      <c r="J10712" s="49">
        <v>13.4884</v>
      </c>
      <c r="K10712" s="4"/>
    </row>
    <row r="10713" ht="13.5" customHeight="1">
      <c r="A10713" s="64"/>
      <c r="B10713" s="64"/>
      <c r="C10713" s="64"/>
      <c r="D10713" s="64"/>
      <c r="E10713" s="64" t="s">
        <v>1935</v>
      </c>
      <c r="F10713" s="74">
        <v>0.0</v>
      </c>
      <c r="G10713" s="64" t="s">
        <v>1936</v>
      </c>
      <c r="H10713" s="74">
        <v>10.29</v>
      </c>
      <c r="I10713" s="64" t="s">
        <v>1937</v>
      </c>
      <c r="J10713" s="74">
        <v>10.29059590676</v>
      </c>
      <c r="K10713" s="4"/>
    </row>
    <row r="10714" ht="13.5" customHeight="1">
      <c r="A10714" s="64"/>
      <c r="B10714" s="64"/>
      <c r="C10714" s="64"/>
      <c r="D10714" s="64"/>
      <c r="E10714" s="64" t="s">
        <v>1938</v>
      </c>
      <c r="F10714" s="74">
        <v>3.92</v>
      </c>
      <c r="G10714" s="64"/>
      <c r="H10714" s="75" t="s">
        <v>1939</v>
      </c>
      <c r="I10714" s="34"/>
      <c r="J10714" s="74">
        <v>20.58</v>
      </c>
      <c r="K10714" s="4"/>
    </row>
    <row r="10715" ht="0.75" customHeight="1">
      <c r="A10715" s="76"/>
      <c r="B10715" s="76"/>
      <c r="C10715" s="76"/>
      <c r="D10715" s="76"/>
      <c r="E10715" s="76"/>
      <c r="F10715" s="76"/>
      <c r="G10715" s="76"/>
      <c r="H10715" s="76"/>
      <c r="I10715" s="76"/>
      <c r="J10715" s="76"/>
      <c r="K10715" s="4"/>
    </row>
    <row r="10716" ht="18.0" customHeight="1">
      <c r="A10716" s="39"/>
      <c r="B10716" s="43" t="s">
        <v>83</v>
      </c>
      <c r="C10716" s="39" t="s">
        <v>84</v>
      </c>
      <c r="D10716" s="39" t="s">
        <v>24</v>
      </c>
      <c r="E10716" s="40" t="s">
        <v>1911</v>
      </c>
      <c r="F10716" s="42"/>
      <c r="G10716" s="54" t="s">
        <v>85</v>
      </c>
      <c r="H10716" s="43" t="s">
        <v>25</v>
      </c>
      <c r="I10716" s="43" t="s">
        <v>1912</v>
      </c>
      <c r="J10716" s="43" t="s">
        <v>86</v>
      </c>
      <c r="K10716" s="43" t="s">
        <v>26</v>
      </c>
    </row>
    <row r="10717" ht="25.5" customHeight="1">
      <c r="A10717" s="56" t="s">
        <v>1913</v>
      </c>
      <c r="B10717" s="58" t="s">
        <v>3117</v>
      </c>
      <c r="C10717" s="56" t="s">
        <v>351</v>
      </c>
      <c r="D10717" s="56" t="s">
        <v>3118</v>
      </c>
      <c r="E10717" s="66">
        <v>5.0</v>
      </c>
      <c r="F10717" s="42"/>
      <c r="G10717" s="57" t="s">
        <v>151</v>
      </c>
      <c r="H10717" s="67">
        <v>1.0</v>
      </c>
      <c r="I10717" s="59"/>
      <c r="J10717" s="59">
        <v>86.56</v>
      </c>
      <c r="K10717" s="59">
        <v>86.56</v>
      </c>
    </row>
    <row r="10718" ht="25.5" customHeight="1">
      <c r="A10718" s="77" t="s">
        <v>1940</v>
      </c>
      <c r="B10718" s="78" t="s">
        <v>5784</v>
      </c>
      <c r="C10718" s="77" t="s">
        <v>351</v>
      </c>
      <c r="D10718" s="77" t="s">
        <v>5785</v>
      </c>
      <c r="E10718" s="79" t="s">
        <v>1948</v>
      </c>
      <c r="F10718" s="42"/>
      <c r="G10718" s="80" t="s">
        <v>1134</v>
      </c>
      <c r="H10718" s="81">
        <v>2.35</v>
      </c>
      <c r="I10718" s="81">
        <v>25.0</v>
      </c>
      <c r="J10718" s="82">
        <v>29.47</v>
      </c>
      <c r="K10718" s="82">
        <v>86.56</v>
      </c>
    </row>
    <row r="10719" ht="13.5" customHeight="1">
      <c r="A10719" s="64"/>
      <c r="B10719" s="64"/>
      <c r="C10719" s="64"/>
      <c r="D10719" s="64"/>
      <c r="E10719" s="64"/>
      <c r="F10719" s="64" t="s">
        <v>1935</v>
      </c>
      <c r="G10719" s="74">
        <v>41.71</v>
      </c>
      <c r="H10719" s="64" t="s">
        <v>1936</v>
      </c>
      <c r="I10719" s="74">
        <v>44.85</v>
      </c>
      <c r="J10719" s="64" t="s">
        <v>1937</v>
      </c>
      <c r="K10719" s="74">
        <v>86.56</v>
      </c>
    </row>
    <row r="10720" ht="13.5" customHeight="1">
      <c r="A10720" s="64"/>
      <c r="B10720" s="64"/>
      <c r="C10720" s="64"/>
      <c r="D10720" s="64"/>
      <c r="E10720" s="64"/>
      <c r="F10720" s="64" t="s">
        <v>1938</v>
      </c>
      <c r="G10720" s="74">
        <v>20.37</v>
      </c>
      <c r="H10720" s="75" t="s">
        <v>1939</v>
      </c>
      <c r="I10720" s="34"/>
      <c r="J10720" s="64"/>
      <c r="K10720" s="74">
        <v>106.93</v>
      </c>
    </row>
    <row r="10721" ht="0.75" customHeight="1">
      <c r="A10721" s="76"/>
      <c r="B10721" s="76"/>
      <c r="C10721" s="76"/>
      <c r="D10721" s="76"/>
      <c r="E10721" s="76"/>
      <c r="F10721" s="76"/>
      <c r="G10721" s="76"/>
      <c r="H10721" s="76"/>
      <c r="I10721" s="76"/>
      <c r="J10721" s="76"/>
      <c r="K10721" s="76"/>
    </row>
    <row r="10722" ht="18.0" customHeight="1">
      <c r="A10722" s="39"/>
      <c r="B10722" s="43" t="s">
        <v>83</v>
      </c>
      <c r="C10722" s="39" t="s">
        <v>84</v>
      </c>
      <c r="D10722" s="39" t="s">
        <v>24</v>
      </c>
      <c r="E10722" s="40" t="s">
        <v>1911</v>
      </c>
      <c r="F10722" s="42"/>
      <c r="G10722" s="54" t="s">
        <v>85</v>
      </c>
      <c r="H10722" s="43" t="s">
        <v>25</v>
      </c>
      <c r="I10722" s="43" t="s">
        <v>1912</v>
      </c>
      <c r="J10722" s="43" t="s">
        <v>86</v>
      </c>
      <c r="K10722" s="43" t="s">
        <v>26</v>
      </c>
    </row>
    <row r="10723" ht="39.0" customHeight="1">
      <c r="A10723" s="56" t="s">
        <v>1913</v>
      </c>
      <c r="B10723" s="58" t="s">
        <v>2736</v>
      </c>
      <c r="C10723" s="56" t="s">
        <v>122</v>
      </c>
      <c r="D10723" s="56" t="s">
        <v>2737</v>
      </c>
      <c r="E10723" s="66" t="s">
        <v>2733</v>
      </c>
      <c r="F10723" s="42"/>
      <c r="G10723" s="57" t="s">
        <v>98</v>
      </c>
      <c r="H10723" s="67">
        <v>1.0</v>
      </c>
      <c r="I10723" s="59"/>
      <c r="J10723" s="59">
        <v>482.08</v>
      </c>
      <c r="K10723" s="59">
        <v>482.08</v>
      </c>
    </row>
    <row r="10724" ht="24.0" customHeight="1">
      <c r="A10724" s="68" t="s">
        <v>1915</v>
      </c>
      <c r="B10724" s="69" t="s">
        <v>2005</v>
      </c>
      <c r="C10724" s="68" t="s">
        <v>122</v>
      </c>
      <c r="D10724" s="68" t="s">
        <v>2006</v>
      </c>
      <c r="E10724" s="70" t="s">
        <v>1918</v>
      </c>
      <c r="F10724" s="42"/>
      <c r="G10724" s="71" t="s">
        <v>1134</v>
      </c>
      <c r="H10724" s="72">
        <v>0.773</v>
      </c>
      <c r="I10724" s="72">
        <v>0.0</v>
      </c>
      <c r="J10724" s="73">
        <v>21.72</v>
      </c>
      <c r="K10724" s="73">
        <v>16.78</v>
      </c>
    </row>
    <row r="10725" ht="25.5" customHeight="1">
      <c r="A10725" s="68" t="s">
        <v>1915</v>
      </c>
      <c r="B10725" s="69" t="s">
        <v>2717</v>
      </c>
      <c r="C10725" s="68" t="s">
        <v>122</v>
      </c>
      <c r="D10725" s="68" t="s">
        <v>2718</v>
      </c>
      <c r="E10725" s="70" t="s">
        <v>1918</v>
      </c>
      <c r="F10725" s="42"/>
      <c r="G10725" s="71" t="s">
        <v>1134</v>
      </c>
      <c r="H10725" s="72">
        <v>1.546</v>
      </c>
      <c r="I10725" s="72">
        <v>0.0</v>
      </c>
      <c r="J10725" s="73">
        <v>25.53</v>
      </c>
      <c r="K10725" s="73">
        <v>39.46</v>
      </c>
    </row>
    <row r="10726" ht="39.0" customHeight="1">
      <c r="A10726" s="77" t="s">
        <v>1940</v>
      </c>
      <c r="B10726" s="78" t="s">
        <v>5786</v>
      </c>
      <c r="C10726" s="77" t="s">
        <v>122</v>
      </c>
      <c r="D10726" s="77" t="s">
        <v>5787</v>
      </c>
      <c r="E10726" s="79" t="s">
        <v>1943</v>
      </c>
      <c r="F10726" s="42"/>
      <c r="G10726" s="80" t="s">
        <v>98</v>
      </c>
      <c r="H10726" s="81">
        <v>3.0</v>
      </c>
      <c r="I10726" s="81">
        <v>0.0</v>
      </c>
      <c r="J10726" s="82">
        <v>27.96</v>
      </c>
      <c r="K10726" s="82">
        <v>83.88</v>
      </c>
    </row>
    <row r="10727" ht="25.5" customHeight="1">
      <c r="A10727" s="77" t="s">
        <v>1940</v>
      </c>
      <c r="B10727" s="78" t="s">
        <v>5788</v>
      </c>
      <c r="C10727" s="77" t="s">
        <v>122</v>
      </c>
      <c r="D10727" s="77" t="s">
        <v>5789</v>
      </c>
      <c r="E10727" s="79" t="s">
        <v>1943</v>
      </c>
      <c r="F10727" s="42"/>
      <c r="G10727" s="80" t="s">
        <v>98</v>
      </c>
      <c r="H10727" s="81">
        <v>19.8</v>
      </c>
      <c r="I10727" s="81">
        <v>0.0</v>
      </c>
      <c r="J10727" s="82">
        <v>0.06</v>
      </c>
      <c r="K10727" s="82">
        <v>1.18</v>
      </c>
    </row>
    <row r="10728" ht="64.5" customHeight="1">
      <c r="A10728" s="77" t="s">
        <v>1940</v>
      </c>
      <c r="B10728" s="78" t="s">
        <v>5790</v>
      </c>
      <c r="C10728" s="77" t="s">
        <v>122</v>
      </c>
      <c r="D10728" s="77" t="s">
        <v>5791</v>
      </c>
      <c r="E10728" s="79" t="s">
        <v>1943</v>
      </c>
      <c r="F10728" s="42"/>
      <c r="G10728" s="80" t="s">
        <v>98</v>
      </c>
      <c r="H10728" s="81">
        <v>1.0</v>
      </c>
      <c r="I10728" s="81">
        <v>0.0</v>
      </c>
      <c r="J10728" s="82">
        <v>340.78</v>
      </c>
      <c r="K10728" s="82">
        <v>340.78</v>
      </c>
    </row>
    <row r="10729" ht="13.5" customHeight="1">
      <c r="A10729" s="64"/>
      <c r="B10729" s="64"/>
      <c r="C10729" s="64"/>
      <c r="D10729" s="64"/>
      <c r="E10729" s="64"/>
      <c r="F10729" s="64" t="s">
        <v>1935</v>
      </c>
      <c r="G10729" s="74">
        <v>20.35</v>
      </c>
      <c r="H10729" s="64" t="s">
        <v>1936</v>
      </c>
      <c r="I10729" s="74">
        <v>21.89</v>
      </c>
      <c r="J10729" s="64" t="s">
        <v>1937</v>
      </c>
      <c r="K10729" s="74">
        <v>42.24</v>
      </c>
    </row>
    <row r="10730" ht="13.5" customHeight="1">
      <c r="A10730" s="64"/>
      <c r="B10730" s="64"/>
      <c r="C10730" s="64"/>
      <c r="D10730" s="64"/>
      <c r="E10730" s="64"/>
      <c r="F10730" s="64" t="s">
        <v>1938</v>
      </c>
      <c r="G10730" s="74">
        <v>113.48</v>
      </c>
      <c r="H10730" s="75" t="s">
        <v>1939</v>
      </c>
      <c r="I10730" s="34"/>
      <c r="J10730" s="64"/>
      <c r="K10730" s="74">
        <v>595.56</v>
      </c>
    </row>
    <row r="10731" ht="0.75" customHeight="1">
      <c r="A10731" s="76"/>
      <c r="B10731" s="76"/>
      <c r="C10731" s="76"/>
      <c r="D10731" s="76"/>
      <c r="E10731" s="76"/>
      <c r="F10731" s="76"/>
      <c r="G10731" s="76"/>
      <c r="H10731" s="76"/>
      <c r="I10731" s="76"/>
      <c r="J10731" s="76"/>
      <c r="K10731" s="76"/>
    </row>
    <row r="10732" ht="18.0" customHeight="1">
      <c r="A10732" s="39"/>
      <c r="B10732" s="43" t="s">
        <v>83</v>
      </c>
      <c r="C10732" s="39" t="s">
        <v>84</v>
      </c>
      <c r="D10732" s="39" t="s">
        <v>24</v>
      </c>
      <c r="E10732" s="40" t="s">
        <v>1911</v>
      </c>
      <c r="F10732" s="42"/>
      <c r="G10732" s="54" t="s">
        <v>85</v>
      </c>
      <c r="H10732" s="43" t="s">
        <v>25</v>
      </c>
      <c r="I10732" s="43" t="s">
        <v>1912</v>
      </c>
      <c r="J10732" s="43" t="s">
        <v>86</v>
      </c>
      <c r="K10732" s="43" t="s">
        <v>26</v>
      </c>
    </row>
    <row r="10733" ht="39.0" customHeight="1">
      <c r="A10733" s="56" t="s">
        <v>1913</v>
      </c>
      <c r="B10733" s="58" t="s">
        <v>2742</v>
      </c>
      <c r="C10733" s="56" t="s">
        <v>122</v>
      </c>
      <c r="D10733" s="56" t="s">
        <v>2743</v>
      </c>
      <c r="E10733" s="66" t="s">
        <v>2733</v>
      </c>
      <c r="F10733" s="42"/>
      <c r="G10733" s="57" t="s">
        <v>98</v>
      </c>
      <c r="H10733" s="67">
        <v>1.0</v>
      </c>
      <c r="I10733" s="59"/>
      <c r="J10733" s="59">
        <v>535.99</v>
      </c>
      <c r="K10733" s="59">
        <v>535.99</v>
      </c>
    </row>
    <row r="10734" ht="25.5" customHeight="1">
      <c r="A10734" s="68" t="s">
        <v>1915</v>
      </c>
      <c r="B10734" s="69" t="s">
        <v>2717</v>
      </c>
      <c r="C10734" s="68" t="s">
        <v>122</v>
      </c>
      <c r="D10734" s="68" t="s">
        <v>2718</v>
      </c>
      <c r="E10734" s="70" t="s">
        <v>1918</v>
      </c>
      <c r="F10734" s="42"/>
      <c r="G10734" s="71" t="s">
        <v>1134</v>
      </c>
      <c r="H10734" s="72">
        <v>1.678</v>
      </c>
      <c r="I10734" s="72">
        <v>0.0</v>
      </c>
      <c r="J10734" s="73">
        <v>25.53</v>
      </c>
      <c r="K10734" s="73">
        <v>42.83</v>
      </c>
    </row>
    <row r="10735" ht="24.0" customHeight="1">
      <c r="A10735" s="68" t="s">
        <v>1915</v>
      </c>
      <c r="B10735" s="69" t="s">
        <v>2005</v>
      </c>
      <c r="C10735" s="68" t="s">
        <v>122</v>
      </c>
      <c r="D10735" s="68" t="s">
        <v>2006</v>
      </c>
      <c r="E10735" s="70" t="s">
        <v>1918</v>
      </c>
      <c r="F10735" s="42"/>
      <c r="G10735" s="71" t="s">
        <v>1134</v>
      </c>
      <c r="H10735" s="72">
        <v>0.839</v>
      </c>
      <c r="I10735" s="72">
        <v>0.0</v>
      </c>
      <c r="J10735" s="73">
        <v>21.72</v>
      </c>
      <c r="K10735" s="73">
        <v>18.22</v>
      </c>
    </row>
    <row r="10736" ht="64.5" customHeight="1">
      <c r="A10736" s="77" t="s">
        <v>1940</v>
      </c>
      <c r="B10736" s="78" t="s">
        <v>5792</v>
      </c>
      <c r="C10736" s="77" t="s">
        <v>122</v>
      </c>
      <c r="D10736" s="77" t="s">
        <v>5793</v>
      </c>
      <c r="E10736" s="79" t="s">
        <v>1943</v>
      </c>
      <c r="F10736" s="42"/>
      <c r="G10736" s="80" t="s">
        <v>98</v>
      </c>
      <c r="H10736" s="81">
        <v>1.0</v>
      </c>
      <c r="I10736" s="81">
        <v>0.0</v>
      </c>
      <c r="J10736" s="82">
        <v>389.88</v>
      </c>
      <c r="K10736" s="82">
        <v>389.88</v>
      </c>
    </row>
    <row r="10737" ht="25.5" customHeight="1">
      <c r="A10737" s="77" t="s">
        <v>1940</v>
      </c>
      <c r="B10737" s="78" t="s">
        <v>5788</v>
      </c>
      <c r="C10737" s="77" t="s">
        <v>122</v>
      </c>
      <c r="D10737" s="77" t="s">
        <v>5789</v>
      </c>
      <c r="E10737" s="79" t="s">
        <v>1943</v>
      </c>
      <c r="F10737" s="42"/>
      <c r="G10737" s="80" t="s">
        <v>98</v>
      </c>
      <c r="H10737" s="81">
        <v>19.8</v>
      </c>
      <c r="I10737" s="81">
        <v>0.0</v>
      </c>
      <c r="J10737" s="82">
        <v>0.06</v>
      </c>
      <c r="K10737" s="82">
        <v>1.18</v>
      </c>
    </row>
    <row r="10738" ht="39.0" customHeight="1">
      <c r="A10738" s="77" t="s">
        <v>1940</v>
      </c>
      <c r="B10738" s="78" t="s">
        <v>5786</v>
      </c>
      <c r="C10738" s="77" t="s">
        <v>122</v>
      </c>
      <c r="D10738" s="77" t="s">
        <v>5787</v>
      </c>
      <c r="E10738" s="79" t="s">
        <v>1943</v>
      </c>
      <c r="F10738" s="42"/>
      <c r="G10738" s="80" t="s">
        <v>98</v>
      </c>
      <c r="H10738" s="81">
        <v>3.0</v>
      </c>
      <c r="I10738" s="81">
        <v>0.0</v>
      </c>
      <c r="J10738" s="82">
        <v>27.96</v>
      </c>
      <c r="K10738" s="82">
        <v>83.88</v>
      </c>
    </row>
    <row r="10739" ht="13.5" customHeight="1">
      <c r="A10739" s="64"/>
      <c r="B10739" s="64"/>
      <c r="C10739" s="64"/>
      <c r="D10739" s="64"/>
      <c r="E10739" s="64"/>
      <c r="F10739" s="64" t="s">
        <v>1935</v>
      </c>
      <c r="G10739" s="74">
        <v>22.09</v>
      </c>
      <c r="H10739" s="64" t="s">
        <v>1936</v>
      </c>
      <c r="I10739" s="74">
        <v>23.76</v>
      </c>
      <c r="J10739" s="64" t="s">
        <v>1937</v>
      </c>
      <c r="K10739" s="74">
        <v>45.85</v>
      </c>
    </row>
    <row r="10740" ht="13.5" customHeight="1">
      <c r="A10740" s="64"/>
      <c r="B10740" s="64"/>
      <c r="C10740" s="64"/>
      <c r="D10740" s="64"/>
      <c r="E10740" s="64"/>
      <c r="F10740" s="64" t="s">
        <v>1938</v>
      </c>
      <c r="G10740" s="74">
        <v>126.17</v>
      </c>
      <c r="H10740" s="75" t="s">
        <v>1939</v>
      </c>
      <c r="I10740" s="34"/>
      <c r="J10740" s="64"/>
      <c r="K10740" s="74">
        <v>662.16</v>
      </c>
    </row>
    <row r="10741" ht="0.75" customHeight="1">
      <c r="A10741" s="76"/>
      <c r="B10741" s="76"/>
      <c r="C10741" s="76"/>
      <c r="D10741" s="76"/>
      <c r="E10741" s="76"/>
      <c r="F10741" s="76"/>
      <c r="G10741" s="76"/>
      <c r="H10741" s="76"/>
      <c r="I10741" s="76"/>
      <c r="J10741" s="76"/>
      <c r="K10741" s="76"/>
    </row>
    <row r="10742" ht="18.0" customHeight="1">
      <c r="A10742" s="39"/>
      <c r="B10742" s="43" t="s">
        <v>83</v>
      </c>
      <c r="C10742" s="39" t="s">
        <v>84</v>
      </c>
      <c r="D10742" s="39" t="s">
        <v>24</v>
      </c>
      <c r="E10742" s="40" t="s">
        <v>1911</v>
      </c>
      <c r="F10742" s="42"/>
      <c r="G10742" s="54" t="s">
        <v>85</v>
      </c>
      <c r="H10742" s="43" t="s">
        <v>25</v>
      </c>
      <c r="I10742" s="43" t="s">
        <v>1912</v>
      </c>
      <c r="J10742" s="43" t="s">
        <v>86</v>
      </c>
      <c r="K10742" s="43" t="s">
        <v>26</v>
      </c>
    </row>
    <row r="10743" ht="25.5" customHeight="1">
      <c r="A10743" s="56" t="s">
        <v>1913</v>
      </c>
      <c r="B10743" s="58" t="s">
        <v>3915</v>
      </c>
      <c r="C10743" s="56" t="s">
        <v>122</v>
      </c>
      <c r="D10743" s="56" t="s">
        <v>3916</v>
      </c>
      <c r="E10743" s="66" t="s">
        <v>3917</v>
      </c>
      <c r="F10743" s="42"/>
      <c r="G10743" s="57" t="s">
        <v>130</v>
      </c>
      <c r="H10743" s="67">
        <v>1.0</v>
      </c>
      <c r="I10743" s="59"/>
      <c r="J10743" s="59">
        <v>6.31</v>
      </c>
      <c r="K10743" s="59">
        <v>6.31</v>
      </c>
    </row>
    <row r="10744" ht="24.0" customHeight="1">
      <c r="A10744" s="68" t="s">
        <v>1915</v>
      </c>
      <c r="B10744" s="69" t="s">
        <v>2001</v>
      </c>
      <c r="C10744" s="68" t="s">
        <v>122</v>
      </c>
      <c r="D10744" s="68" t="s">
        <v>2002</v>
      </c>
      <c r="E10744" s="70" t="s">
        <v>1918</v>
      </c>
      <c r="F10744" s="42"/>
      <c r="G10744" s="71" t="s">
        <v>1134</v>
      </c>
      <c r="H10744" s="72">
        <v>0.102</v>
      </c>
      <c r="I10744" s="72">
        <v>0.0</v>
      </c>
      <c r="J10744" s="73">
        <v>27.11</v>
      </c>
      <c r="K10744" s="73">
        <v>2.76</v>
      </c>
    </row>
    <row r="10745" ht="24.0" customHeight="1">
      <c r="A10745" s="68" t="s">
        <v>1915</v>
      </c>
      <c r="B10745" s="69" t="s">
        <v>2005</v>
      </c>
      <c r="C10745" s="68" t="s">
        <v>122</v>
      </c>
      <c r="D10745" s="68" t="s">
        <v>2006</v>
      </c>
      <c r="E10745" s="70" t="s">
        <v>1918</v>
      </c>
      <c r="F10745" s="42"/>
      <c r="G10745" s="71" t="s">
        <v>1134</v>
      </c>
      <c r="H10745" s="72">
        <v>0.1531</v>
      </c>
      <c r="I10745" s="72">
        <v>0.0</v>
      </c>
      <c r="J10745" s="73">
        <v>21.72</v>
      </c>
      <c r="K10745" s="73">
        <v>3.32</v>
      </c>
    </row>
    <row r="10746" ht="39.0" customHeight="1">
      <c r="A10746" s="68" t="s">
        <v>1915</v>
      </c>
      <c r="B10746" s="69" t="s">
        <v>2264</v>
      </c>
      <c r="C10746" s="68" t="s">
        <v>122</v>
      </c>
      <c r="D10746" s="68" t="s">
        <v>2265</v>
      </c>
      <c r="E10746" s="70" t="s">
        <v>1999</v>
      </c>
      <c r="F10746" s="42"/>
      <c r="G10746" s="71" t="s">
        <v>2000</v>
      </c>
      <c r="H10746" s="72">
        <v>0.0036</v>
      </c>
      <c r="I10746" s="72">
        <v>0.0</v>
      </c>
      <c r="J10746" s="73">
        <v>36.84</v>
      </c>
      <c r="K10746" s="73">
        <v>0.13</v>
      </c>
    </row>
    <row r="10747" ht="39.0" customHeight="1">
      <c r="A10747" s="68" t="s">
        <v>1915</v>
      </c>
      <c r="B10747" s="69" t="s">
        <v>5141</v>
      </c>
      <c r="C10747" s="68" t="s">
        <v>122</v>
      </c>
      <c r="D10747" s="68" t="s">
        <v>5142</v>
      </c>
      <c r="E10747" s="70" t="s">
        <v>1999</v>
      </c>
      <c r="F10747" s="42"/>
      <c r="G10747" s="71" t="s">
        <v>2025</v>
      </c>
      <c r="H10747" s="72">
        <v>0.0036</v>
      </c>
      <c r="I10747" s="72">
        <v>0.0</v>
      </c>
      <c r="J10747" s="73">
        <v>29.76</v>
      </c>
      <c r="K10747" s="73">
        <v>0.1</v>
      </c>
    </row>
    <row r="10748" ht="13.5" customHeight="1">
      <c r="A10748" s="64"/>
      <c r="B10748" s="64"/>
      <c r="C10748" s="64"/>
      <c r="D10748" s="64"/>
      <c r="E10748" s="64"/>
      <c r="F10748" s="64" t="s">
        <v>1935</v>
      </c>
      <c r="G10748" s="74">
        <v>2.25</v>
      </c>
      <c r="H10748" s="64" t="s">
        <v>1936</v>
      </c>
      <c r="I10748" s="74">
        <v>2.42</v>
      </c>
      <c r="J10748" s="64" t="s">
        <v>1937</v>
      </c>
      <c r="K10748" s="74">
        <v>4.67</v>
      </c>
    </row>
    <row r="10749" ht="13.5" customHeight="1">
      <c r="A10749" s="64"/>
      <c r="B10749" s="64"/>
      <c r="C10749" s="64"/>
      <c r="D10749" s="64"/>
      <c r="E10749" s="64"/>
      <c r="F10749" s="64" t="s">
        <v>1938</v>
      </c>
      <c r="G10749" s="74">
        <v>1.48</v>
      </c>
      <c r="H10749" s="75" t="s">
        <v>1939</v>
      </c>
      <c r="I10749" s="34"/>
      <c r="J10749" s="64"/>
      <c r="K10749" s="74">
        <v>7.79</v>
      </c>
    </row>
    <row r="10750" ht="0.75" customHeight="1">
      <c r="A10750" s="76"/>
      <c r="B10750" s="76"/>
      <c r="C10750" s="76"/>
      <c r="D10750" s="76"/>
      <c r="E10750" s="76"/>
      <c r="F10750" s="76"/>
      <c r="G10750" s="76"/>
      <c r="H10750" s="76"/>
      <c r="I10750" s="76"/>
      <c r="J10750" s="76"/>
      <c r="K10750" s="76"/>
    </row>
    <row r="10751" ht="18.0" customHeight="1">
      <c r="A10751" s="39"/>
      <c r="B10751" s="43" t="s">
        <v>83</v>
      </c>
      <c r="C10751" s="39" t="s">
        <v>84</v>
      </c>
      <c r="D10751" s="39" t="s">
        <v>24</v>
      </c>
      <c r="E10751" s="40" t="s">
        <v>1911</v>
      </c>
      <c r="F10751" s="42"/>
      <c r="G10751" s="54" t="s">
        <v>85</v>
      </c>
      <c r="H10751" s="43" t="s">
        <v>25</v>
      </c>
      <c r="I10751" s="43" t="s">
        <v>1912</v>
      </c>
      <c r="J10751" s="43" t="s">
        <v>86</v>
      </c>
      <c r="K10751" s="43" t="s">
        <v>26</v>
      </c>
    </row>
    <row r="10752" ht="39.0" customHeight="1">
      <c r="A10752" s="56" t="s">
        <v>1913</v>
      </c>
      <c r="B10752" s="58" t="s">
        <v>4695</v>
      </c>
      <c r="C10752" s="56" t="s">
        <v>122</v>
      </c>
      <c r="D10752" s="56" t="s">
        <v>4696</v>
      </c>
      <c r="E10752" s="66" t="s">
        <v>3917</v>
      </c>
      <c r="F10752" s="42"/>
      <c r="G10752" s="57" t="s">
        <v>111</v>
      </c>
      <c r="H10752" s="67">
        <v>1.0</v>
      </c>
      <c r="I10752" s="59"/>
      <c r="J10752" s="59">
        <v>279.03</v>
      </c>
      <c r="K10752" s="59">
        <v>279.03</v>
      </c>
    </row>
    <row r="10753" ht="24.0" customHeight="1">
      <c r="A10753" s="68" t="s">
        <v>1915</v>
      </c>
      <c r="B10753" s="69" t="s">
        <v>2005</v>
      </c>
      <c r="C10753" s="68" t="s">
        <v>122</v>
      </c>
      <c r="D10753" s="68" t="s">
        <v>2006</v>
      </c>
      <c r="E10753" s="70" t="s">
        <v>1918</v>
      </c>
      <c r="F10753" s="42"/>
      <c r="G10753" s="71" t="s">
        <v>1134</v>
      </c>
      <c r="H10753" s="72">
        <v>3.7407</v>
      </c>
      <c r="I10753" s="72">
        <v>0.0</v>
      </c>
      <c r="J10753" s="73">
        <v>21.72</v>
      </c>
      <c r="K10753" s="73">
        <v>81.24</v>
      </c>
    </row>
    <row r="10754" ht="24.0" customHeight="1">
      <c r="A10754" s="68" t="s">
        <v>1915</v>
      </c>
      <c r="B10754" s="69" t="s">
        <v>2001</v>
      </c>
      <c r="C10754" s="68" t="s">
        <v>122</v>
      </c>
      <c r="D10754" s="68" t="s">
        <v>2002</v>
      </c>
      <c r="E10754" s="70" t="s">
        <v>1918</v>
      </c>
      <c r="F10754" s="42"/>
      <c r="G10754" s="71" t="s">
        <v>1134</v>
      </c>
      <c r="H10754" s="72">
        <v>2.4938</v>
      </c>
      <c r="I10754" s="72">
        <v>0.0</v>
      </c>
      <c r="J10754" s="73">
        <v>27.11</v>
      </c>
      <c r="K10754" s="73">
        <v>67.6</v>
      </c>
    </row>
    <row r="10755" ht="39.0" customHeight="1">
      <c r="A10755" s="68" t="s">
        <v>1915</v>
      </c>
      <c r="B10755" s="69" t="s">
        <v>2264</v>
      </c>
      <c r="C10755" s="68" t="s">
        <v>122</v>
      </c>
      <c r="D10755" s="68" t="s">
        <v>2265</v>
      </c>
      <c r="E10755" s="70" t="s">
        <v>1999</v>
      </c>
      <c r="F10755" s="42"/>
      <c r="G10755" s="71" t="s">
        <v>2000</v>
      </c>
      <c r="H10755" s="72">
        <v>0.0718</v>
      </c>
      <c r="I10755" s="72">
        <v>0.0</v>
      </c>
      <c r="J10755" s="73">
        <v>36.84</v>
      </c>
      <c r="K10755" s="73">
        <v>2.64</v>
      </c>
    </row>
    <row r="10756" ht="39.0" customHeight="1">
      <c r="A10756" s="68" t="s">
        <v>1915</v>
      </c>
      <c r="B10756" s="69" t="s">
        <v>5141</v>
      </c>
      <c r="C10756" s="68" t="s">
        <v>122</v>
      </c>
      <c r="D10756" s="68" t="s">
        <v>5142</v>
      </c>
      <c r="E10756" s="70" t="s">
        <v>1999</v>
      </c>
      <c r="F10756" s="42"/>
      <c r="G10756" s="71" t="s">
        <v>2025</v>
      </c>
      <c r="H10756" s="72">
        <v>0.0666</v>
      </c>
      <c r="I10756" s="72">
        <v>0.0</v>
      </c>
      <c r="J10756" s="73">
        <v>29.76</v>
      </c>
      <c r="K10756" s="73">
        <v>1.98</v>
      </c>
    </row>
    <row r="10757" ht="25.5" customHeight="1">
      <c r="A10757" s="77" t="s">
        <v>1940</v>
      </c>
      <c r="B10757" s="78" t="s">
        <v>5794</v>
      </c>
      <c r="C10757" s="77" t="s">
        <v>122</v>
      </c>
      <c r="D10757" s="77" t="s">
        <v>5795</v>
      </c>
      <c r="E10757" s="79" t="s">
        <v>1943</v>
      </c>
      <c r="F10757" s="42"/>
      <c r="G10757" s="80" t="s">
        <v>111</v>
      </c>
      <c r="H10757" s="81">
        <v>1.1</v>
      </c>
      <c r="I10757" s="81">
        <v>0.0</v>
      </c>
      <c r="J10757" s="82">
        <v>114.16</v>
      </c>
      <c r="K10757" s="82">
        <v>125.57</v>
      </c>
    </row>
    <row r="10758" ht="13.5" customHeight="1">
      <c r="A10758" s="64"/>
      <c r="B10758" s="64"/>
      <c r="C10758" s="64"/>
      <c r="D10758" s="64"/>
      <c r="E10758" s="64"/>
      <c r="F10758" s="64" t="s">
        <v>1935</v>
      </c>
      <c r="G10758" s="74">
        <v>54.78</v>
      </c>
      <c r="H10758" s="64" t="s">
        <v>1936</v>
      </c>
      <c r="I10758" s="74">
        <v>58.9</v>
      </c>
      <c r="J10758" s="64" t="s">
        <v>1937</v>
      </c>
      <c r="K10758" s="74">
        <v>113.68</v>
      </c>
    </row>
    <row r="10759" ht="13.5" customHeight="1">
      <c r="A10759" s="64"/>
      <c r="B10759" s="64"/>
      <c r="C10759" s="64"/>
      <c r="D10759" s="64"/>
      <c r="E10759" s="64"/>
      <c r="F10759" s="64" t="s">
        <v>1938</v>
      </c>
      <c r="G10759" s="74">
        <v>65.68</v>
      </c>
      <c r="H10759" s="75" t="s">
        <v>1939</v>
      </c>
      <c r="I10759" s="34"/>
      <c r="J10759" s="64"/>
      <c r="K10759" s="74">
        <v>344.71</v>
      </c>
    </row>
    <row r="10760" ht="0.75" customHeight="1">
      <c r="A10760" s="76"/>
      <c r="B10760" s="76"/>
      <c r="C10760" s="76"/>
      <c r="D10760" s="76"/>
      <c r="E10760" s="76"/>
      <c r="F10760" s="76"/>
      <c r="G10760" s="76"/>
      <c r="H10760" s="76"/>
      <c r="I10760" s="76"/>
      <c r="J10760" s="76"/>
      <c r="K10760" s="76"/>
    </row>
    <row r="10761" ht="18.0" customHeight="1">
      <c r="A10761" s="39"/>
      <c r="B10761" s="43" t="s">
        <v>83</v>
      </c>
      <c r="C10761" s="39" t="s">
        <v>84</v>
      </c>
      <c r="D10761" s="39" t="s">
        <v>24</v>
      </c>
      <c r="E10761" s="40" t="s">
        <v>1911</v>
      </c>
      <c r="F10761" s="42"/>
      <c r="G10761" s="54" t="s">
        <v>85</v>
      </c>
      <c r="H10761" s="43" t="s">
        <v>25</v>
      </c>
      <c r="I10761" s="43" t="s">
        <v>1912</v>
      </c>
      <c r="J10761" s="43" t="s">
        <v>86</v>
      </c>
      <c r="K10761" s="43" t="s">
        <v>26</v>
      </c>
    </row>
    <row r="10762" ht="39.0" customHeight="1">
      <c r="A10762" s="56" t="s">
        <v>1913</v>
      </c>
      <c r="B10762" s="58" t="s">
        <v>3940</v>
      </c>
      <c r="C10762" s="56" t="s">
        <v>122</v>
      </c>
      <c r="D10762" s="56" t="s">
        <v>3941</v>
      </c>
      <c r="E10762" s="66" t="s">
        <v>3917</v>
      </c>
      <c r="F10762" s="42"/>
      <c r="G10762" s="57" t="s">
        <v>111</v>
      </c>
      <c r="H10762" s="67">
        <v>1.0</v>
      </c>
      <c r="I10762" s="59"/>
      <c r="J10762" s="59">
        <v>245.14</v>
      </c>
      <c r="K10762" s="59">
        <v>245.14</v>
      </c>
    </row>
    <row r="10763" ht="24.0" customHeight="1">
      <c r="A10763" s="68" t="s">
        <v>1915</v>
      </c>
      <c r="B10763" s="69" t="s">
        <v>2001</v>
      </c>
      <c r="C10763" s="68" t="s">
        <v>122</v>
      </c>
      <c r="D10763" s="68" t="s">
        <v>2002</v>
      </c>
      <c r="E10763" s="70" t="s">
        <v>1918</v>
      </c>
      <c r="F10763" s="42"/>
      <c r="G10763" s="71" t="s">
        <v>1134</v>
      </c>
      <c r="H10763" s="72">
        <v>0.9213</v>
      </c>
      <c r="I10763" s="72">
        <v>0.0</v>
      </c>
      <c r="J10763" s="73">
        <v>27.11</v>
      </c>
      <c r="K10763" s="73">
        <v>24.97</v>
      </c>
    </row>
    <row r="10764" ht="64.5" customHeight="1">
      <c r="A10764" s="68" t="s">
        <v>1915</v>
      </c>
      <c r="B10764" s="69" t="s">
        <v>3568</v>
      </c>
      <c r="C10764" s="68" t="s">
        <v>122</v>
      </c>
      <c r="D10764" s="68" t="s">
        <v>3569</v>
      </c>
      <c r="E10764" s="70" t="s">
        <v>1999</v>
      </c>
      <c r="F10764" s="42"/>
      <c r="G10764" s="71" t="s">
        <v>2000</v>
      </c>
      <c r="H10764" s="72">
        <v>0.128</v>
      </c>
      <c r="I10764" s="72">
        <v>0.0</v>
      </c>
      <c r="J10764" s="73">
        <v>147.73</v>
      </c>
      <c r="K10764" s="73">
        <v>18.9</v>
      </c>
    </row>
    <row r="10765" ht="39.0" customHeight="1">
      <c r="A10765" s="68" t="s">
        <v>1915</v>
      </c>
      <c r="B10765" s="69" t="s">
        <v>2264</v>
      </c>
      <c r="C10765" s="68" t="s">
        <v>122</v>
      </c>
      <c r="D10765" s="68" t="s">
        <v>2265</v>
      </c>
      <c r="E10765" s="70" t="s">
        <v>1999</v>
      </c>
      <c r="F10765" s="42"/>
      <c r="G10765" s="71" t="s">
        <v>2000</v>
      </c>
      <c r="H10765" s="72">
        <v>0.0718</v>
      </c>
      <c r="I10765" s="72">
        <v>0.0</v>
      </c>
      <c r="J10765" s="73">
        <v>36.84</v>
      </c>
      <c r="K10765" s="73">
        <v>2.64</v>
      </c>
    </row>
    <row r="10766" ht="39.0" customHeight="1">
      <c r="A10766" s="68" t="s">
        <v>1915</v>
      </c>
      <c r="B10766" s="69" t="s">
        <v>5141</v>
      </c>
      <c r="C10766" s="68" t="s">
        <v>122</v>
      </c>
      <c r="D10766" s="68" t="s">
        <v>5142</v>
      </c>
      <c r="E10766" s="70" t="s">
        <v>1999</v>
      </c>
      <c r="F10766" s="42"/>
      <c r="G10766" s="71" t="s">
        <v>2025</v>
      </c>
      <c r="H10766" s="72">
        <v>0.0666</v>
      </c>
      <c r="I10766" s="72">
        <v>0.0</v>
      </c>
      <c r="J10766" s="73">
        <v>29.76</v>
      </c>
      <c r="K10766" s="73">
        <v>1.98</v>
      </c>
    </row>
    <row r="10767" ht="64.5" customHeight="1">
      <c r="A10767" s="68" t="s">
        <v>1915</v>
      </c>
      <c r="B10767" s="69" t="s">
        <v>3566</v>
      </c>
      <c r="C10767" s="68" t="s">
        <v>122</v>
      </c>
      <c r="D10767" s="68" t="s">
        <v>3567</v>
      </c>
      <c r="E10767" s="70" t="s">
        <v>1999</v>
      </c>
      <c r="F10767" s="42"/>
      <c r="G10767" s="71" t="s">
        <v>2025</v>
      </c>
      <c r="H10767" s="72">
        <v>0.6398</v>
      </c>
      <c r="I10767" s="72">
        <v>0.0</v>
      </c>
      <c r="J10767" s="73">
        <v>64.2</v>
      </c>
      <c r="K10767" s="73">
        <v>41.07</v>
      </c>
    </row>
    <row r="10768" ht="24.0" customHeight="1">
      <c r="A10768" s="68" t="s">
        <v>1915</v>
      </c>
      <c r="B10768" s="69" t="s">
        <v>2005</v>
      </c>
      <c r="C10768" s="68" t="s">
        <v>122</v>
      </c>
      <c r="D10768" s="68" t="s">
        <v>2006</v>
      </c>
      <c r="E10768" s="70" t="s">
        <v>1918</v>
      </c>
      <c r="F10768" s="42"/>
      <c r="G10768" s="71" t="s">
        <v>1134</v>
      </c>
      <c r="H10768" s="72">
        <v>1.3819</v>
      </c>
      <c r="I10768" s="72">
        <v>0.0</v>
      </c>
      <c r="J10768" s="73">
        <v>21.72</v>
      </c>
      <c r="K10768" s="73">
        <v>30.01</v>
      </c>
    </row>
    <row r="10769" ht="25.5" customHeight="1">
      <c r="A10769" s="77" t="s">
        <v>1940</v>
      </c>
      <c r="B10769" s="78" t="s">
        <v>5794</v>
      </c>
      <c r="C10769" s="77" t="s">
        <v>122</v>
      </c>
      <c r="D10769" s="77" t="s">
        <v>5795</v>
      </c>
      <c r="E10769" s="79" t="s">
        <v>1943</v>
      </c>
      <c r="F10769" s="42"/>
      <c r="G10769" s="80" t="s">
        <v>111</v>
      </c>
      <c r="H10769" s="81">
        <v>1.1</v>
      </c>
      <c r="I10769" s="81">
        <v>0.0</v>
      </c>
      <c r="J10769" s="82">
        <v>114.16</v>
      </c>
      <c r="K10769" s="82">
        <v>125.57</v>
      </c>
    </row>
    <row r="10770" ht="13.5" customHeight="1">
      <c r="A10770" s="64"/>
      <c r="B10770" s="64"/>
      <c r="C10770" s="64"/>
      <c r="D10770" s="64"/>
      <c r="E10770" s="64"/>
      <c r="F10770" s="64" t="s">
        <v>1935</v>
      </c>
      <c r="G10770" s="74">
        <v>31.1</v>
      </c>
      <c r="H10770" s="64" t="s">
        <v>1936</v>
      </c>
      <c r="I10770" s="74">
        <v>33.45</v>
      </c>
      <c r="J10770" s="64" t="s">
        <v>1937</v>
      </c>
      <c r="K10770" s="74">
        <v>64.55</v>
      </c>
    </row>
    <row r="10771" ht="13.5" customHeight="1">
      <c r="A10771" s="64"/>
      <c r="B10771" s="64"/>
      <c r="C10771" s="64"/>
      <c r="D10771" s="64"/>
      <c r="E10771" s="64"/>
      <c r="F10771" s="64" t="s">
        <v>1938</v>
      </c>
      <c r="G10771" s="74">
        <v>57.7</v>
      </c>
      <c r="H10771" s="75" t="s">
        <v>1939</v>
      </c>
      <c r="I10771" s="34"/>
      <c r="J10771" s="64"/>
      <c r="K10771" s="74">
        <v>302.84</v>
      </c>
    </row>
    <row r="10772" ht="0.75" customHeight="1">
      <c r="A10772" s="76"/>
      <c r="B10772" s="76"/>
      <c r="C10772" s="76"/>
      <c r="D10772" s="76"/>
      <c r="E10772" s="76"/>
      <c r="F10772" s="76"/>
      <c r="G10772" s="76"/>
      <c r="H10772" s="76"/>
      <c r="I10772" s="76"/>
      <c r="J10772" s="76"/>
      <c r="K10772" s="76"/>
    </row>
    <row r="10773" ht="18.0" customHeight="1">
      <c r="A10773" s="39"/>
      <c r="B10773" s="43" t="s">
        <v>83</v>
      </c>
      <c r="C10773" s="39" t="s">
        <v>84</v>
      </c>
      <c r="D10773" s="39" t="s">
        <v>24</v>
      </c>
      <c r="E10773" s="40" t="s">
        <v>1911</v>
      </c>
      <c r="F10773" s="42"/>
      <c r="G10773" s="54" t="s">
        <v>85</v>
      </c>
      <c r="H10773" s="43" t="s">
        <v>25</v>
      </c>
      <c r="I10773" s="43" t="s">
        <v>86</v>
      </c>
      <c r="J10773" s="43" t="s">
        <v>26</v>
      </c>
      <c r="K10773" s="4"/>
    </row>
    <row r="10774" ht="24.0" customHeight="1">
      <c r="A10774" s="56" t="s">
        <v>1913</v>
      </c>
      <c r="B10774" s="58" t="s">
        <v>2295</v>
      </c>
      <c r="C10774" s="56" t="s">
        <v>104</v>
      </c>
      <c r="D10774" s="56" t="s">
        <v>2292</v>
      </c>
      <c r="E10774" s="66" t="s">
        <v>1967</v>
      </c>
      <c r="F10774" s="42"/>
      <c r="G10774" s="57" t="s">
        <v>2296</v>
      </c>
      <c r="H10774" s="67">
        <v>1.0</v>
      </c>
      <c r="I10774" s="59">
        <v>2180.82</v>
      </c>
      <c r="J10774" s="59">
        <v>2180.82</v>
      </c>
      <c r="K10774" s="4"/>
    </row>
    <row r="10775" ht="19.5" customHeight="1">
      <c r="A10775" s="51"/>
      <c r="B10775" s="38"/>
      <c r="C10775" s="38"/>
      <c r="D10775" s="38"/>
      <c r="E10775" s="34"/>
      <c r="F10775" s="51" t="s">
        <v>1968</v>
      </c>
      <c r="G10775" s="38"/>
      <c r="H10775" s="38"/>
      <c r="I10775" s="34"/>
      <c r="J10775" s="49">
        <v>0.0</v>
      </c>
      <c r="K10775" s="4"/>
    </row>
    <row r="10776" ht="19.5" customHeight="1">
      <c r="A10776" s="51"/>
      <c r="B10776" s="38"/>
      <c r="C10776" s="38"/>
      <c r="D10776" s="38"/>
      <c r="E10776" s="34"/>
      <c r="F10776" s="51" t="s">
        <v>1969</v>
      </c>
      <c r="G10776" s="38"/>
      <c r="H10776" s="38"/>
      <c r="I10776" s="34"/>
      <c r="J10776" s="49">
        <v>1.0</v>
      </c>
      <c r="K10776" s="4"/>
    </row>
    <row r="10777" ht="19.5" customHeight="1">
      <c r="A10777" s="51"/>
      <c r="B10777" s="38"/>
      <c r="C10777" s="38"/>
      <c r="D10777" s="38"/>
      <c r="E10777" s="34"/>
      <c r="F10777" s="51" t="s">
        <v>1970</v>
      </c>
      <c r="G10777" s="38"/>
      <c r="H10777" s="38"/>
      <c r="I10777" s="34"/>
      <c r="J10777" s="49">
        <v>0.0</v>
      </c>
      <c r="K10777" s="4"/>
    </row>
    <row r="10778" ht="19.5" customHeight="1">
      <c r="A10778" s="39" t="s">
        <v>2158</v>
      </c>
      <c r="B10778" s="43" t="s">
        <v>83</v>
      </c>
      <c r="C10778" s="39" t="s">
        <v>84</v>
      </c>
      <c r="D10778" s="39" t="s">
        <v>2159</v>
      </c>
      <c r="E10778" s="43" t="s">
        <v>1596</v>
      </c>
      <c r="F10778" s="43" t="s">
        <v>1973</v>
      </c>
      <c r="G10778" s="43" t="s">
        <v>1974</v>
      </c>
      <c r="H10778" s="43"/>
      <c r="I10778" s="43"/>
      <c r="J10778" s="43" t="s">
        <v>1975</v>
      </c>
      <c r="K10778" s="4"/>
    </row>
    <row r="10779" ht="25.5" customHeight="1">
      <c r="A10779" s="77" t="s">
        <v>1940</v>
      </c>
      <c r="B10779" s="78" t="s">
        <v>5796</v>
      </c>
      <c r="C10779" s="77" t="s">
        <v>104</v>
      </c>
      <c r="D10779" s="77" t="s">
        <v>5797</v>
      </c>
      <c r="E10779" s="81">
        <v>1.0</v>
      </c>
      <c r="F10779" s="80" t="s">
        <v>106</v>
      </c>
      <c r="G10779" s="85" t="s">
        <v>5798</v>
      </c>
      <c r="H10779" s="41"/>
      <c r="I10779" s="42"/>
      <c r="J10779" s="86" t="s">
        <v>5798</v>
      </c>
      <c r="K10779" s="4"/>
    </row>
    <row r="10780" ht="25.5" customHeight="1">
      <c r="A10780" s="77" t="s">
        <v>1940</v>
      </c>
      <c r="B10780" s="78" t="s">
        <v>5799</v>
      </c>
      <c r="C10780" s="77" t="s">
        <v>104</v>
      </c>
      <c r="D10780" s="77" t="s">
        <v>5800</v>
      </c>
      <c r="E10780" s="81">
        <v>2.0</v>
      </c>
      <c r="F10780" s="80" t="s">
        <v>106</v>
      </c>
      <c r="G10780" s="85" t="s">
        <v>5801</v>
      </c>
      <c r="H10780" s="41"/>
      <c r="I10780" s="42"/>
      <c r="J10780" s="86" t="s">
        <v>5802</v>
      </c>
      <c r="K10780" s="4"/>
    </row>
    <row r="10781" ht="25.5" customHeight="1">
      <c r="A10781" s="77" t="s">
        <v>1940</v>
      </c>
      <c r="B10781" s="78" t="s">
        <v>5803</v>
      </c>
      <c r="C10781" s="77" t="s">
        <v>104</v>
      </c>
      <c r="D10781" s="77" t="s">
        <v>5804</v>
      </c>
      <c r="E10781" s="81">
        <v>4.0</v>
      </c>
      <c r="F10781" s="80" t="s">
        <v>106</v>
      </c>
      <c r="G10781" s="85" t="s">
        <v>4420</v>
      </c>
      <c r="H10781" s="41"/>
      <c r="I10781" s="42"/>
      <c r="J10781" s="86" t="s">
        <v>5805</v>
      </c>
      <c r="K10781" s="4"/>
    </row>
    <row r="10782" ht="39.0" customHeight="1">
      <c r="A10782" s="77" t="s">
        <v>1940</v>
      </c>
      <c r="B10782" s="78" t="s">
        <v>5806</v>
      </c>
      <c r="C10782" s="77" t="s">
        <v>104</v>
      </c>
      <c r="D10782" s="77" t="s">
        <v>5807</v>
      </c>
      <c r="E10782" s="81">
        <v>0.1</v>
      </c>
      <c r="F10782" s="80" t="s">
        <v>106</v>
      </c>
      <c r="G10782" s="85" t="s">
        <v>5808</v>
      </c>
      <c r="H10782" s="41"/>
      <c r="I10782" s="42"/>
      <c r="J10782" s="86" t="s">
        <v>3150</v>
      </c>
      <c r="K10782" s="4"/>
    </row>
    <row r="10783" ht="25.5" customHeight="1">
      <c r="A10783" s="77" t="s">
        <v>1940</v>
      </c>
      <c r="B10783" s="78" t="s">
        <v>5809</v>
      </c>
      <c r="C10783" s="77" t="s">
        <v>104</v>
      </c>
      <c r="D10783" s="77" t="s">
        <v>5810</v>
      </c>
      <c r="E10783" s="81">
        <v>10.0</v>
      </c>
      <c r="F10783" s="80" t="s">
        <v>106</v>
      </c>
      <c r="G10783" s="85" t="s">
        <v>2381</v>
      </c>
      <c r="H10783" s="41"/>
      <c r="I10783" s="42"/>
      <c r="J10783" s="86" t="s">
        <v>2683</v>
      </c>
      <c r="K10783" s="4"/>
    </row>
    <row r="10784" ht="24.0" customHeight="1">
      <c r="A10784" s="77" t="s">
        <v>1940</v>
      </c>
      <c r="B10784" s="78" t="s">
        <v>5811</v>
      </c>
      <c r="C10784" s="77" t="s">
        <v>104</v>
      </c>
      <c r="D10784" s="77" t="s">
        <v>5812</v>
      </c>
      <c r="E10784" s="81">
        <v>1.0</v>
      </c>
      <c r="F10784" s="80" t="s">
        <v>106</v>
      </c>
      <c r="G10784" s="85" t="s">
        <v>5813</v>
      </c>
      <c r="H10784" s="41"/>
      <c r="I10784" s="42"/>
      <c r="J10784" s="86" t="s">
        <v>5813</v>
      </c>
      <c r="K10784" s="4"/>
    </row>
    <row r="10785" ht="19.5" customHeight="1">
      <c r="A10785" s="51"/>
      <c r="B10785" s="38"/>
      <c r="C10785" s="38"/>
      <c r="D10785" s="38"/>
      <c r="E10785" s="34"/>
      <c r="F10785" s="51" t="s">
        <v>2188</v>
      </c>
      <c r="G10785" s="38"/>
      <c r="H10785" s="38"/>
      <c r="I10785" s="34"/>
      <c r="J10785" s="49">
        <v>54.76</v>
      </c>
      <c r="K10785" s="4"/>
    </row>
    <row r="10786" ht="19.5" customHeight="1">
      <c r="A10786" s="39" t="s">
        <v>1971</v>
      </c>
      <c r="B10786" s="43" t="s">
        <v>83</v>
      </c>
      <c r="C10786" s="39" t="s">
        <v>84</v>
      </c>
      <c r="D10786" s="39" t="s">
        <v>1972</v>
      </c>
      <c r="E10786" s="43" t="s">
        <v>1596</v>
      </c>
      <c r="F10786" s="43" t="s">
        <v>1973</v>
      </c>
      <c r="G10786" s="43" t="s">
        <v>1974</v>
      </c>
      <c r="H10786" s="43"/>
      <c r="I10786" s="43"/>
      <c r="J10786" s="43" t="s">
        <v>1975</v>
      </c>
      <c r="K10786" s="4"/>
    </row>
    <row r="10787" ht="25.5" customHeight="1">
      <c r="A10787" s="68" t="s">
        <v>1913</v>
      </c>
      <c r="B10787" s="69" t="s">
        <v>4856</v>
      </c>
      <c r="C10787" s="68" t="s">
        <v>104</v>
      </c>
      <c r="D10787" s="68" t="s">
        <v>4857</v>
      </c>
      <c r="E10787" s="72">
        <v>6.0</v>
      </c>
      <c r="F10787" s="71" t="s">
        <v>1978</v>
      </c>
      <c r="G10787" s="83" t="s">
        <v>4858</v>
      </c>
      <c r="H10787" s="41"/>
      <c r="I10787" s="42"/>
      <c r="J10787" s="84" t="s">
        <v>5814</v>
      </c>
      <c r="K10787" s="4"/>
    </row>
    <row r="10788" ht="25.5" customHeight="1">
      <c r="A10788" s="68" t="s">
        <v>1913</v>
      </c>
      <c r="B10788" s="69" t="s">
        <v>5409</v>
      </c>
      <c r="C10788" s="68" t="s">
        <v>104</v>
      </c>
      <c r="D10788" s="68" t="s">
        <v>5410</v>
      </c>
      <c r="E10788" s="72">
        <v>12.0</v>
      </c>
      <c r="F10788" s="71" t="s">
        <v>1978</v>
      </c>
      <c r="G10788" s="83" t="s">
        <v>5815</v>
      </c>
      <c r="H10788" s="41"/>
      <c r="I10788" s="42"/>
      <c r="J10788" s="84" t="s">
        <v>5816</v>
      </c>
      <c r="K10788" s="4"/>
    </row>
    <row r="10789" ht="25.5" customHeight="1">
      <c r="A10789" s="68" t="s">
        <v>1913</v>
      </c>
      <c r="B10789" s="69" t="s">
        <v>5474</v>
      </c>
      <c r="C10789" s="68" t="s">
        <v>104</v>
      </c>
      <c r="D10789" s="68" t="s">
        <v>5475</v>
      </c>
      <c r="E10789" s="72">
        <v>4.0</v>
      </c>
      <c r="F10789" s="71" t="s">
        <v>1978</v>
      </c>
      <c r="G10789" s="83" t="s">
        <v>5817</v>
      </c>
      <c r="H10789" s="41"/>
      <c r="I10789" s="42"/>
      <c r="J10789" s="84" t="s">
        <v>5818</v>
      </c>
      <c r="K10789" s="4"/>
    </row>
    <row r="10790" ht="25.5" customHeight="1">
      <c r="A10790" s="68" t="s">
        <v>1913</v>
      </c>
      <c r="B10790" s="69" t="s">
        <v>1976</v>
      </c>
      <c r="C10790" s="68" t="s">
        <v>104</v>
      </c>
      <c r="D10790" s="68" t="s">
        <v>1977</v>
      </c>
      <c r="E10790" s="72">
        <v>6.0</v>
      </c>
      <c r="F10790" s="71" t="s">
        <v>1978</v>
      </c>
      <c r="G10790" s="83" t="s">
        <v>1979</v>
      </c>
      <c r="H10790" s="41"/>
      <c r="I10790" s="42"/>
      <c r="J10790" s="84" t="s">
        <v>5819</v>
      </c>
      <c r="K10790" s="4"/>
    </row>
    <row r="10791" ht="19.5" customHeight="1">
      <c r="A10791" s="51"/>
      <c r="B10791" s="38"/>
      <c r="C10791" s="38"/>
      <c r="D10791" s="38"/>
      <c r="E10791" s="34"/>
      <c r="F10791" s="51" t="s">
        <v>1985</v>
      </c>
      <c r="G10791" s="38"/>
      <c r="H10791" s="38"/>
      <c r="I10791" s="34"/>
      <c r="J10791" s="49">
        <v>2126.06</v>
      </c>
      <c r="K10791" s="4"/>
    </row>
    <row r="10792" ht="13.5" customHeight="1">
      <c r="A10792" s="64"/>
      <c r="B10792" s="64"/>
      <c r="C10792" s="64"/>
      <c r="D10792" s="64"/>
      <c r="E10792" s="64" t="s">
        <v>1935</v>
      </c>
      <c r="F10792" s="74">
        <v>0.0</v>
      </c>
      <c r="G10792" s="64" t="s">
        <v>1936</v>
      </c>
      <c r="H10792" s="74">
        <v>2009.69</v>
      </c>
      <c r="I10792" s="64" t="s">
        <v>1937</v>
      </c>
      <c r="J10792" s="74">
        <v>2009.6944</v>
      </c>
      <c r="K10792" s="4"/>
    </row>
    <row r="10793" ht="13.5" customHeight="1">
      <c r="A10793" s="64"/>
      <c r="B10793" s="64"/>
      <c r="C10793" s="64"/>
      <c r="D10793" s="64"/>
      <c r="E10793" s="64" t="s">
        <v>1938</v>
      </c>
      <c r="F10793" s="74">
        <v>513.36</v>
      </c>
      <c r="G10793" s="64"/>
      <c r="H10793" s="75" t="s">
        <v>1939</v>
      </c>
      <c r="I10793" s="34"/>
      <c r="J10793" s="74">
        <v>2694.18</v>
      </c>
      <c r="K10793" s="4"/>
    </row>
    <row r="10794" ht="0.75" customHeight="1">
      <c r="A10794" s="76"/>
      <c r="B10794" s="76"/>
      <c r="C10794" s="76"/>
      <c r="D10794" s="76"/>
      <c r="E10794" s="76"/>
      <c r="F10794" s="76"/>
      <c r="G10794" s="76"/>
      <c r="H10794" s="76"/>
      <c r="I10794" s="76"/>
      <c r="J10794" s="76"/>
      <c r="K10794" s="4"/>
    </row>
    <row r="10795" ht="18.0" customHeight="1">
      <c r="A10795" s="39"/>
      <c r="B10795" s="43" t="s">
        <v>83</v>
      </c>
      <c r="C10795" s="39" t="s">
        <v>84</v>
      </c>
      <c r="D10795" s="39" t="s">
        <v>24</v>
      </c>
      <c r="E10795" s="40" t="s">
        <v>1911</v>
      </c>
      <c r="F10795" s="42"/>
      <c r="G10795" s="54" t="s">
        <v>85</v>
      </c>
      <c r="H10795" s="43" t="s">
        <v>25</v>
      </c>
      <c r="I10795" s="43" t="s">
        <v>86</v>
      </c>
      <c r="J10795" s="43" t="s">
        <v>26</v>
      </c>
      <c r="K10795" s="4"/>
    </row>
    <row r="10796" ht="24.0" customHeight="1">
      <c r="A10796" s="56" t="s">
        <v>1913</v>
      </c>
      <c r="B10796" s="58" t="s">
        <v>2293</v>
      </c>
      <c r="C10796" s="56" t="s">
        <v>104</v>
      </c>
      <c r="D10796" s="56" t="s">
        <v>2292</v>
      </c>
      <c r="E10796" s="66" t="s">
        <v>1967</v>
      </c>
      <c r="F10796" s="42"/>
      <c r="G10796" s="57" t="s">
        <v>2294</v>
      </c>
      <c r="H10796" s="67">
        <v>1.0</v>
      </c>
      <c r="I10796" s="59">
        <v>3620.14</v>
      </c>
      <c r="J10796" s="59">
        <v>3620.14</v>
      </c>
      <c r="K10796" s="4"/>
    </row>
    <row r="10797" ht="19.5" customHeight="1">
      <c r="A10797" s="51"/>
      <c r="B10797" s="38"/>
      <c r="C10797" s="38"/>
      <c r="D10797" s="38"/>
      <c r="E10797" s="34"/>
      <c r="F10797" s="51" t="s">
        <v>1968</v>
      </c>
      <c r="G10797" s="38"/>
      <c r="H10797" s="38"/>
      <c r="I10797" s="34"/>
      <c r="J10797" s="49">
        <v>0.0</v>
      </c>
      <c r="K10797" s="4"/>
    </row>
    <row r="10798" ht="19.5" customHeight="1">
      <c r="A10798" s="51"/>
      <c r="B10798" s="38"/>
      <c r="C10798" s="38"/>
      <c r="D10798" s="38"/>
      <c r="E10798" s="34"/>
      <c r="F10798" s="51" t="s">
        <v>1969</v>
      </c>
      <c r="G10798" s="38"/>
      <c r="H10798" s="38"/>
      <c r="I10798" s="34"/>
      <c r="J10798" s="49">
        <v>1.0</v>
      </c>
      <c r="K10798" s="4"/>
    </row>
    <row r="10799" ht="19.5" customHeight="1">
      <c r="A10799" s="51"/>
      <c r="B10799" s="38"/>
      <c r="C10799" s="38"/>
      <c r="D10799" s="38"/>
      <c r="E10799" s="34"/>
      <c r="F10799" s="51" t="s">
        <v>1970</v>
      </c>
      <c r="G10799" s="38"/>
      <c r="H10799" s="38"/>
      <c r="I10799" s="34"/>
      <c r="J10799" s="49">
        <v>0.0</v>
      </c>
      <c r="K10799" s="4"/>
    </row>
    <row r="10800" ht="19.5" customHeight="1">
      <c r="A10800" s="39" t="s">
        <v>2158</v>
      </c>
      <c r="B10800" s="43" t="s">
        <v>83</v>
      </c>
      <c r="C10800" s="39" t="s">
        <v>84</v>
      </c>
      <c r="D10800" s="39" t="s">
        <v>2159</v>
      </c>
      <c r="E10800" s="43" t="s">
        <v>1596</v>
      </c>
      <c r="F10800" s="43" t="s">
        <v>1973</v>
      </c>
      <c r="G10800" s="43" t="s">
        <v>1974</v>
      </c>
      <c r="H10800" s="43"/>
      <c r="I10800" s="43"/>
      <c r="J10800" s="43" t="s">
        <v>1975</v>
      </c>
      <c r="K10800" s="4"/>
    </row>
    <row r="10801" ht="24.0" customHeight="1">
      <c r="A10801" s="77" t="s">
        <v>1940</v>
      </c>
      <c r="B10801" s="78" t="s">
        <v>5811</v>
      </c>
      <c r="C10801" s="77" t="s">
        <v>104</v>
      </c>
      <c r="D10801" s="77" t="s">
        <v>5812</v>
      </c>
      <c r="E10801" s="81">
        <v>1.0</v>
      </c>
      <c r="F10801" s="80" t="s">
        <v>106</v>
      </c>
      <c r="G10801" s="85" t="s">
        <v>5813</v>
      </c>
      <c r="H10801" s="41"/>
      <c r="I10801" s="42"/>
      <c r="J10801" s="86" t="s">
        <v>5813</v>
      </c>
      <c r="K10801" s="4"/>
    </row>
    <row r="10802" ht="39.0" customHeight="1">
      <c r="A10802" s="77" t="s">
        <v>1940</v>
      </c>
      <c r="B10802" s="78" t="s">
        <v>5806</v>
      </c>
      <c r="C10802" s="77" t="s">
        <v>104</v>
      </c>
      <c r="D10802" s="77" t="s">
        <v>5807</v>
      </c>
      <c r="E10802" s="81">
        <v>0.1</v>
      </c>
      <c r="F10802" s="80" t="s">
        <v>106</v>
      </c>
      <c r="G10802" s="85" t="s">
        <v>5808</v>
      </c>
      <c r="H10802" s="41"/>
      <c r="I10802" s="42"/>
      <c r="J10802" s="86" t="s">
        <v>3150</v>
      </c>
      <c r="K10802" s="4"/>
    </row>
    <row r="10803" ht="25.5" customHeight="1">
      <c r="A10803" s="77" t="s">
        <v>1940</v>
      </c>
      <c r="B10803" s="78" t="s">
        <v>5796</v>
      </c>
      <c r="C10803" s="77" t="s">
        <v>104</v>
      </c>
      <c r="D10803" s="77" t="s">
        <v>5797</v>
      </c>
      <c r="E10803" s="81">
        <v>1.0</v>
      </c>
      <c r="F10803" s="80" t="s">
        <v>106</v>
      </c>
      <c r="G10803" s="85" t="s">
        <v>5798</v>
      </c>
      <c r="H10803" s="41"/>
      <c r="I10803" s="42"/>
      <c r="J10803" s="86" t="s">
        <v>5798</v>
      </c>
      <c r="K10803" s="4"/>
    </row>
    <row r="10804" ht="25.5" customHeight="1">
      <c r="A10804" s="77" t="s">
        <v>1940</v>
      </c>
      <c r="B10804" s="78" t="s">
        <v>5799</v>
      </c>
      <c r="C10804" s="77" t="s">
        <v>104</v>
      </c>
      <c r="D10804" s="77" t="s">
        <v>5800</v>
      </c>
      <c r="E10804" s="81">
        <v>2.0</v>
      </c>
      <c r="F10804" s="80" t="s">
        <v>106</v>
      </c>
      <c r="G10804" s="85" t="s">
        <v>5801</v>
      </c>
      <c r="H10804" s="41"/>
      <c r="I10804" s="42"/>
      <c r="J10804" s="86" t="s">
        <v>5802</v>
      </c>
      <c r="K10804" s="4"/>
    </row>
    <row r="10805" ht="25.5" customHeight="1">
      <c r="A10805" s="77" t="s">
        <v>1940</v>
      </c>
      <c r="B10805" s="78" t="s">
        <v>5809</v>
      </c>
      <c r="C10805" s="77" t="s">
        <v>104</v>
      </c>
      <c r="D10805" s="77" t="s">
        <v>5810</v>
      </c>
      <c r="E10805" s="81">
        <v>10.0</v>
      </c>
      <c r="F10805" s="80" t="s">
        <v>106</v>
      </c>
      <c r="G10805" s="85" t="s">
        <v>2381</v>
      </c>
      <c r="H10805" s="41"/>
      <c r="I10805" s="42"/>
      <c r="J10805" s="86" t="s">
        <v>2683</v>
      </c>
      <c r="K10805" s="4"/>
    </row>
    <row r="10806" ht="25.5" customHeight="1">
      <c r="A10806" s="77" t="s">
        <v>1940</v>
      </c>
      <c r="B10806" s="78" t="s">
        <v>5803</v>
      </c>
      <c r="C10806" s="77" t="s">
        <v>104</v>
      </c>
      <c r="D10806" s="77" t="s">
        <v>5804</v>
      </c>
      <c r="E10806" s="81">
        <v>4.0</v>
      </c>
      <c r="F10806" s="80" t="s">
        <v>106</v>
      </c>
      <c r="G10806" s="85" t="s">
        <v>4420</v>
      </c>
      <c r="H10806" s="41"/>
      <c r="I10806" s="42"/>
      <c r="J10806" s="86" t="s">
        <v>5805</v>
      </c>
      <c r="K10806" s="4"/>
    </row>
    <row r="10807" ht="19.5" customHeight="1">
      <c r="A10807" s="51"/>
      <c r="B10807" s="38"/>
      <c r="C10807" s="38"/>
      <c r="D10807" s="38"/>
      <c r="E10807" s="34"/>
      <c r="F10807" s="51" t="s">
        <v>2188</v>
      </c>
      <c r="G10807" s="38"/>
      <c r="H10807" s="38"/>
      <c r="I10807" s="34"/>
      <c r="J10807" s="49">
        <v>54.76</v>
      </c>
      <c r="K10807" s="4"/>
    </row>
    <row r="10808" ht="19.5" customHeight="1">
      <c r="A10808" s="39" t="s">
        <v>1971</v>
      </c>
      <c r="B10808" s="43" t="s">
        <v>83</v>
      </c>
      <c r="C10808" s="39" t="s">
        <v>84</v>
      </c>
      <c r="D10808" s="39" t="s">
        <v>1972</v>
      </c>
      <c r="E10808" s="43" t="s">
        <v>1596</v>
      </c>
      <c r="F10808" s="43" t="s">
        <v>1973</v>
      </c>
      <c r="G10808" s="43" t="s">
        <v>1974</v>
      </c>
      <c r="H10808" s="43"/>
      <c r="I10808" s="43"/>
      <c r="J10808" s="43" t="s">
        <v>1975</v>
      </c>
      <c r="K10808" s="4"/>
    </row>
    <row r="10809" ht="25.5" customHeight="1">
      <c r="A10809" s="68" t="s">
        <v>1913</v>
      </c>
      <c r="B10809" s="69" t="s">
        <v>5409</v>
      </c>
      <c r="C10809" s="68" t="s">
        <v>104</v>
      </c>
      <c r="D10809" s="68" t="s">
        <v>5410</v>
      </c>
      <c r="E10809" s="72">
        <v>19.0</v>
      </c>
      <c r="F10809" s="71" t="s">
        <v>1978</v>
      </c>
      <c r="G10809" s="83" t="s">
        <v>5815</v>
      </c>
      <c r="H10809" s="41"/>
      <c r="I10809" s="42"/>
      <c r="J10809" s="84" t="s">
        <v>5820</v>
      </c>
      <c r="K10809" s="4"/>
    </row>
    <row r="10810" ht="25.5" customHeight="1">
      <c r="A10810" s="68" t="s">
        <v>1913</v>
      </c>
      <c r="B10810" s="69" t="s">
        <v>4856</v>
      </c>
      <c r="C10810" s="68" t="s">
        <v>104</v>
      </c>
      <c r="D10810" s="68" t="s">
        <v>4857</v>
      </c>
      <c r="E10810" s="72">
        <v>10.0</v>
      </c>
      <c r="F10810" s="71" t="s">
        <v>1978</v>
      </c>
      <c r="G10810" s="83" t="s">
        <v>4858</v>
      </c>
      <c r="H10810" s="41"/>
      <c r="I10810" s="42"/>
      <c r="J10810" s="84" t="s">
        <v>5821</v>
      </c>
      <c r="K10810" s="4"/>
    </row>
    <row r="10811" ht="25.5" customHeight="1">
      <c r="A10811" s="68" t="s">
        <v>1913</v>
      </c>
      <c r="B10811" s="69" t="s">
        <v>5474</v>
      </c>
      <c r="C10811" s="68" t="s">
        <v>104</v>
      </c>
      <c r="D10811" s="68" t="s">
        <v>5475</v>
      </c>
      <c r="E10811" s="72">
        <v>7.0</v>
      </c>
      <c r="F10811" s="71" t="s">
        <v>1978</v>
      </c>
      <c r="G10811" s="83" t="s">
        <v>5817</v>
      </c>
      <c r="H10811" s="41"/>
      <c r="I10811" s="42"/>
      <c r="J10811" s="84" t="s">
        <v>5822</v>
      </c>
      <c r="K10811" s="4"/>
    </row>
    <row r="10812" ht="25.5" customHeight="1">
      <c r="A10812" s="68" t="s">
        <v>1913</v>
      </c>
      <c r="B10812" s="69" t="s">
        <v>1976</v>
      </c>
      <c r="C10812" s="68" t="s">
        <v>104</v>
      </c>
      <c r="D10812" s="68" t="s">
        <v>1977</v>
      </c>
      <c r="E10812" s="72">
        <v>10.0</v>
      </c>
      <c r="F10812" s="71" t="s">
        <v>1978</v>
      </c>
      <c r="G10812" s="83" t="s">
        <v>1979</v>
      </c>
      <c r="H10812" s="41"/>
      <c r="I10812" s="42"/>
      <c r="J10812" s="84" t="s">
        <v>5823</v>
      </c>
      <c r="K10812" s="4"/>
    </row>
    <row r="10813" ht="19.5" customHeight="1">
      <c r="A10813" s="51"/>
      <c r="B10813" s="38"/>
      <c r="C10813" s="38"/>
      <c r="D10813" s="38"/>
      <c r="E10813" s="34"/>
      <c r="F10813" s="51" t="s">
        <v>1985</v>
      </c>
      <c r="G10813" s="38"/>
      <c r="H10813" s="38"/>
      <c r="I10813" s="34"/>
      <c r="J10813" s="49">
        <v>3565.38</v>
      </c>
      <c r="K10813" s="4"/>
    </row>
    <row r="10814" ht="13.5" customHeight="1">
      <c r="A10814" s="64"/>
      <c r="B10814" s="64"/>
      <c r="C10814" s="64"/>
      <c r="D10814" s="64"/>
      <c r="E10814" s="64" t="s">
        <v>1935</v>
      </c>
      <c r="F10814" s="74">
        <v>0.0</v>
      </c>
      <c r="G10814" s="64" t="s">
        <v>1936</v>
      </c>
      <c r="H10814" s="74">
        <v>3376.26</v>
      </c>
      <c r="I10814" s="64" t="s">
        <v>1937</v>
      </c>
      <c r="J10814" s="74">
        <v>3376.2562</v>
      </c>
      <c r="K10814" s="4"/>
    </row>
    <row r="10815" ht="13.5" customHeight="1">
      <c r="A10815" s="64"/>
      <c r="B10815" s="64"/>
      <c r="C10815" s="64"/>
      <c r="D10815" s="64"/>
      <c r="E10815" s="64" t="s">
        <v>1938</v>
      </c>
      <c r="F10815" s="74">
        <v>852.18</v>
      </c>
      <c r="G10815" s="64"/>
      <c r="H10815" s="75" t="s">
        <v>1939</v>
      </c>
      <c r="I10815" s="34"/>
      <c r="J10815" s="74">
        <v>4472.32</v>
      </c>
      <c r="K10815" s="4"/>
    </row>
    <row r="10816" ht="0.75" customHeight="1">
      <c r="A10816" s="76"/>
      <c r="B10816" s="76"/>
      <c r="C10816" s="76"/>
      <c r="D10816" s="76"/>
      <c r="E10816" s="76"/>
      <c r="F10816" s="76"/>
      <c r="G10816" s="76"/>
      <c r="H10816" s="76"/>
      <c r="I10816" s="76"/>
      <c r="J10816" s="76"/>
      <c r="K10816" s="4"/>
    </row>
    <row r="10817" ht="18.0" customHeight="1">
      <c r="A10817" s="39"/>
      <c r="B10817" s="43" t="s">
        <v>83</v>
      </c>
      <c r="C10817" s="39" t="s">
        <v>84</v>
      </c>
      <c r="D10817" s="39" t="s">
        <v>24</v>
      </c>
      <c r="E10817" s="40" t="s">
        <v>1911</v>
      </c>
      <c r="F10817" s="42"/>
      <c r="G10817" s="54" t="s">
        <v>85</v>
      </c>
      <c r="H10817" s="43" t="s">
        <v>25</v>
      </c>
      <c r="I10817" s="43" t="s">
        <v>86</v>
      </c>
      <c r="J10817" s="43" t="s">
        <v>26</v>
      </c>
      <c r="K10817" s="4"/>
    </row>
    <row r="10818" ht="24.0" customHeight="1">
      <c r="A10818" s="56" t="s">
        <v>1913</v>
      </c>
      <c r="B10818" s="58" t="s">
        <v>2300</v>
      </c>
      <c r="C10818" s="56" t="s">
        <v>104</v>
      </c>
      <c r="D10818" s="56" t="s">
        <v>2299</v>
      </c>
      <c r="E10818" s="66" t="s">
        <v>1967</v>
      </c>
      <c r="F10818" s="42"/>
      <c r="G10818" s="57" t="s">
        <v>2301</v>
      </c>
      <c r="H10818" s="67">
        <v>1.0</v>
      </c>
      <c r="I10818" s="59">
        <v>2327.3</v>
      </c>
      <c r="J10818" s="59">
        <v>2327.3</v>
      </c>
      <c r="K10818" s="4"/>
    </row>
    <row r="10819" ht="19.5" customHeight="1">
      <c r="A10819" s="51"/>
      <c r="B10819" s="38"/>
      <c r="C10819" s="38"/>
      <c r="D10819" s="38"/>
      <c r="E10819" s="34"/>
      <c r="F10819" s="51" t="s">
        <v>1968</v>
      </c>
      <c r="G10819" s="38"/>
      <c r="H10819" s="38"/>
      <c r="I10819" s="34"/>
      <c r="J10819" s="49">
        <v>0.0</v>
      </c>
      <c r="K10819" s="4"/>
    </row>
    <row r="10820" ht="19.5" customHeight="1">
      <c r="A10820" s="51"/>
      <c r="B10820" s="38"/>
      <c r="C10820" s="38"/>
      <c r="D10820" s="38"/>
      <c r="E10820" s="34"/>
      <c r="F10820" s="51" t="s">
        <v>1969</v>
      </c>
      <c r="G10820" s="38"/>
      <c r="H10820" s="38"/>
      <c r="I10820" s="34"/>
      <c r="J10820" s="49">
        <v>1.0</v>
      </c>
      <c r="K10820" s="4"/>
    </row>
    <row r="10821" ht="19.5" customHeight="1">
      <c r="A10821" s="51"/>
      <c r="B10821" s="38"/>
      <c r="C10821" s="38"/>
      <c r="D10821" s="38"/>
      <c r="E10821" s="34"/>
      <c r="F10821" s="51" t="s">
        <v>1970</v>
      </c>
      <c r="G10821" s="38"/>
      <c r="H10821" s="38"/>
      <c r="I10821" s="34"/>
      <c r="J10821" s="49">
        <v>0.0</v>
      </c>
      <c r="K10821" s="4"/>
    </row>
    <row r="10822" ht="19.5" customHeight="1">
      <c r="A10822" s="39" t="s">
        <v>2158</v>
      </c>
      <c r="B10822" s="43" t="s">
        <v>83</v>
      </c>
      <c r="C10822" s="39" t="s">
        <v>84</v>
      </c>
      <c r="D10822" s="39" t="s">
        <v>2159</v>
      </c>
      <c r="E10822" s="43" t="s">
        <v>1596</v>
      </c>
      <c r="F10822" s="43" t="s">
        <v>1973</v>
      </c>
      <c r="G10822" s="43" t="s">
        <v>1974</v>
      </c>
      <c r="H10822" s="43"/>
      <c r="I10822" s="43"/>
      <c r="J10822" s="43" t="s">
        <v>1975</v>
      </c>
      <c r="K10822" s="4"/>
    </row>
    <row r="10823" ht="39.0" customHeight="1">
      <c r="A10823" s="77" t="s">
        <v>1940</v>
      </c>
      <c r="B10823" s="78" t="s">
        <v>5806</v>
      </c>
      <c r="C10823" s="77" t="s">
        <v>104</v>
      </c>
      <c r="D10823" s="77" t="s">
        <v>5807</v>
      </c>
      <c r="E10823" s="81">
        <v>0.1</v>
      </c>
      <c r="F10823" s="80" t="s">
        <v>106</v>
      </c>
      <c r="G10823" s="85" t="s">
        <v>5808</v>
      </c>
      <c r="H10823" s="41"/>
      <c r="I10823" s="42"/>
      <c r="J10823" s="86" t="s">
        <v>3150</v>
      </c>
      <c r="K10823" s="4"/>
    </row>
    <row r="10824" ht="25.5" customHeight="1">
      <c r="A10824" s="77" t="s">
        <v>1940</v>
      </c>
      <c r="B10824" s="78" t="s">
        <v>5796</v>
      </c>
      <c r="C10824" s="77" t="s">
        <v>104</v>
      </c>
      <c r="D10824" s="77" t="s">
        <v>5797</v>
      </c>
      <c r="E10824" s="81">
        <v>1.0</v>
      </c>
      <c r="F10824" s="80" t="s">
        <v>106</v>
      </c>
      <c r="G10824" s="85" t="s">
        <v>5798</v>
      </c>
      <c r="H10824" s="41"/>
      <c r="I10824" s="42"/>
      <c r="J10824" s="86" t="s">
        <v>5798</v>
      </c>
      <c r="K10824" s="4"/>
    </row>
    <row r="10825" ht="25.5" customHeight="1">
      <c r="A10825" s="77" t="s">
        <v>1940</v>
      </c>
      <c r="B10825" s="78" t="s">
        <v>5799</v>
      </c>
      <c r="C10825" s="77" t="s">
        <v>104</v>
      </c>
      <c r="D10825" s="77" t="s">
        <v>5800</v>
      </c>
      <c r="E10825" s="81">
        <v>2.0</v>
      </c>
      <c r="F10825" s="80" t="s">
        <v>106</v>
      </c>
      <c r="G10825" s="85" t="s">
        <v>5801</v>
      </c>
      <c r="H10825" s="41"/>
      <c r="I10825" s="42"/>
      <c r="J10825" s="86" t="s">
        <v>5802</v>
      </c>
      <c r="K10825" s="4"/>
    </row>
    <row r="10826" ht="24.0" customHeight="1">
      <c r="A10826" s="77" t="s">
        <v>1940</v>
      </c>
      <c r="B10826" s="78" t="s">
        <v>5811</v>
      </c>
      <c r="C10826" s="77" t="s">
        <v>104</v>
      </c>
      <c r="D10826" s="77" t="s">
        <v>5812</v>
      </c>
      <c r="E10826" s="81">
        <v>1.0</v>
      </c>
      <c r="F10826" s="80" t="s">
        <v>106</v>
      </c>
      <c r="G10826" s="85" t="s">
        <v>5813</v>
      </c>
      <c r="H10826" s="41"/>
      <c r="I10826" s="42"/>
      <c r="J10826" s="86" t="s">
        <v>5813</v>
      </c>
      <c r="K10826" s="4"/>
    </row>
    <row r="10827" ht="25.5" customHeight="1">
      <c r="A10827" s="77" t="s">
        <v>1940</v>
      </c>
      <c r="B10827" s="78" t="s">
        <v>5809</v>
      </c>
      <c r="C10827" s="77" t="s">
        <v>104</v>
      </c>
      <c r="D10827" s="77" t="s">
        <v>5810</v>
      </c>
      <c r="E10827" s="81">
        <v>10.0</v>
      </c>
      <c r="F10827" s="80" t="s">
        <v>106</v>
      </c>
      <c r="G10827" s="85" t="s">
        <v>2381</v>
      </c>
      <c r="H10827" s="41"/>
      <c r="I10827" s="42"/>
      <c r="J10827" s="86" t="s">
        <v>2683</v>
      </c>
      <c r="K10827" s="4"/>
    </row>
    <row r="10828" ht="25.5" customHeight="1">
      <c r="A10828" s="77" t="s">
        <v>1940</v>
      </c>
      <c r="B10828" s="78" t="s">
        <v>5803</v>
      </c>
      <c r="C10828" s="77" t="s">
        <v>104</v>
      </c>
      <c r="D10828" s="77" t="s">
        <v>5804</v>
      </c>
      <c r="E10828" s="81">
        <v>4.0</v>
      </c>
      <c r="F10828" s="80" t="s">
        <v>106</v>
      </c>
      <c r="G10828" s="85" t="s">
        <v>4420</v>
      </c>
      <c r="H10828" s="41"/>
      <c r="I10828" s="42"/>
      <c r="J10828" s="86" t="s">
        <v>5805</v>
      </c>
      <c r="K10828" s="4"/>
    </row>
    <row r="10829" ht="19.5" customHeight="1">
      <c r="A10829" s="51"/>
      <c r="B10829" s="38"/>
      <c r="C10829" s="38"/>
      <c r="D10829" s="38"/>
      <c r="E10829" s="34"/>
      <c r="F10829" s="51" t="s">
        <v>2188</v>
      </c>
      <c r="G10829" s="38"/>
      <c r="H10829" s="38"/>
      <c r="I10829" s="34"/>
      <c r="J10829" s="49">
        <v>54.76</v>
      </c>
      <c r="K10829" s="4"/>
    </row>
    <row r="10830" ht="19.5" customHeight="1">
      <c r="A10830" s="39" t="s">
        <v>1971</v>
      </c>
      <c r="B10830" s="43" t="s">
        <v>83</v>
      </c>
      <c r="C10830" s="39" t="s">
        <v>84</v>
      </c>
      <c r="D10830" s="39" t="s">
        <v>1972</v>
      </c>
      <c r="E10830" s="43" t="s">
        <v>1596</v>
      </c>
      <c r="F10830" s="43" t="s">
        <v>1973</v>
      </c>
      <c r="G10830" s="43" t="s">
        <v>1974</v>
      </c>
      <c r="H10830" s="43"/>
      <c r="I10830" s="43"/>
      <c r="J10830" s="43" t="s">
        <v>1975</v>
      </c>
      <c r="K10830" s="4"/>
    </row>
    <row r="10831" ht="25.5" customHeight="1">
      <c r="A10831" s="68" t="s">
        <v>1913</v>
      </c>
      <c r="B10831" s="69" t="s">
        <v>5409</v>
      </c>
      <c r="C10831" s="68" t="s">
        <v>104</v>
      </c>
      <c r="D10831" s="68" t="s">
        <v>5410</v>
      </c>
      <c r="E10831" s="72">
        <v>10.0</v>
      </c>
      <c r="F10831" s="71" t="s">
        <v>1978</v>
      </c>
      <c r="G10831" s="83" t="s">
        <v>5815</v>
      </c>
      <c r="H10831" s="41"/>
      <c r="I10831" s="42"/>
      <c r="J10831" s="84" t="s">
        <v>5824</v>
      </c>
      <c r="K10831" s="4"/>
    </row>
    <row r="10832" ht="25.5" customHeight="1">
      <c r="A10832" s="68" t="s">
        <v>1913</v>
      </c>
      <c r="B10832" s="69" t="s">
        <v>1976</v>
      </c>
      <c r="C10832" s="68" t="s">
        <v>104</v>
      </c>
      <c r="D10832" s="68" t="s">
        <v>1977</v>
      </c>
      <c r="E10832" s="72">
        <v>10.0</v>
      </c>
      <c r="F10832" s="71" t="s">
        <v>1978</v>
      </c>
      <c r="G10832" s="83" t="s">
        <v>1979</v>
      </c>
      <c r="H10832" s="41"/>
      <c r="I10832" s="42"/>
      <c r="J10832" s="84" t="s">
        <v>5823</v>
      </c>
      <c r="K10832" s="4"/>
    </row>
    <row r="10833" ht="25.5" customHeight="1">
      <c r="A10833" s="68" t="s">
        <v>1913</v>
      </c>
      <c r="B10833" s="69" t="s">
        <v>5474</v>
      </c>
      <c r="C10833" s="68" t="s">
        <v>104</v>
      </c>
      <c r="D10833" s="68" t="s">
        <v>5475</v>
      </c>
      <c r="E10833" s="72">
        <v>3.0</v>
      </c>
      <c r="F10833" s="71" t="s">
        <v>1978</v>
      </c>
      <c r="G10833" s="83" t="s">
        <v>5817</v>
      </c>
      <c r="H10833" s="41"/>
      <c r="I10833" s="42"/>
      <c r="J10833" s="84" t="s">
        <v>5825</v>
      </c>
      <c r="K10833" s="4"/>
    </row>
    <row r="10834" ht="25.5" customHeight="1">
      <c r="A10834" s="68" t="s">
        <v>1913</v>
      </c>
      <c r="B10834" s="69" t="s">
        <v>4856</v>
      </c>
      <c r="C10834" s="68" t="s">
        <v>104</v>
      </c>
      <c r="D10834" s="68" t="s">
        <v>4857</v>
      </c>
      <c r="E10834" s="72">
        <v>7.5</v>
      </c>
      <c r="F10834" s="71" t="s">
        <v>1978</v>
      </c>
      <c r="G10834" s="83" t="s">
        <v>4858</v>
      </c>
      <c r="H10834" s="41"/>
      <c r="I10834" s="42"/>
      <c r="J10834" s="84" t="s">
        <v>5826</v>
      </c>
      <c r="K10834" s="4"/>
    </row>
    <row r="10835" ht="19.5" customHeight="1">
      <c r="A10835" s="51"/>
      <c r="B10835" s="38"/>
      <c r="C10835" s="38"/>
      <c r="D10835" s="38"/>
      <c r="E10835" s="34"/>
      <c r="F10835" s="51" t="s">
        <v>1985</v>
      </c>
      <c r="G10835" s="38"/>
      <c r="H10835" s="38"/>
      <c r="I10835" s="34"/>
      <c r="J10835" s="49">
        <v>2272.54</v>
      </c>
      <c r="K10835" s="4"/>
    </row>
    <row r="10836" ht="13.5" customHeight="1">
      <c r="A10836" s="64"/>
      <c r="B10836" s="64"/>
      <c r="C10836" s="64"/>
      <c r="D10836" s="64"/>
      <c r="E10836" s="64" t="s">
        <v>1935</v>
      </c>
      <c r="F10836" s="74">
        <v>0.0</v>
      </c>
      <c r="G10836" s="64" t="s">
        <v>1936</v>
      </c>
      <c r="H10836" s="74">
        <v>2144.71</v>
      </c>
      <c r="I10836" s="64" t="s">
        <v>1937</v>
      </c>
      <c r="J10836" s="74">
        <v>2144.71335</v>
      </c>
      <c r="K10836" s="4"/>
    </row>
    <row r="10837" ht="13.5" customHeight="1">
      <c r="A10837" s="64"/>
      <c r="B10837" s="64"/>
      <c r="C10837" s="64"/>
      <c r="D10837" s="64"/>
      <c r="E10837" s="64" t="s">
        <v>1938</v>
      </c>
      <c r="F10837" s="74">
        <v>547.84</v>
      </c>
      <c r="G10837" s="64"/>
      <c r="H10837" s="75" t="s">
        <v>1939</v>
      </c>
      <c r="I10837" s="34"/>
      <c r="J10837" s="74">
        <v>2875.14</v>
      </c>
      <c r="K10837" s="4"/>
    </row>
    <row r="10838" ht="0.75" customHeight="1">
      <c r="A10838" s="76"/>
      <c r="B10838" s="76"/>
      <c r="C10838" s="76"/>
      <c r="D10838" s="76"/>
      <c r="E10838" s="76"/>
      <c r="F10838" s="76"/>
      <c r="G10838" s="76"/>
      <c r="H10838" s="76"/>
      <c r="I10838" s="76"/>
      <c r="J10838" s="76"/>
      <c r="K10838" s="4"/>
    </row>
    <row r="10839" ht="18.0" customHeight="1">
      <c r="A10839" s="39"/>
      <c r="B10839" s="43" t="s">
        <v>83</v>
      </c>
      <c r="C10839" s="39" t="s">
        <v>84</v>
      </c>
      <c r="D10839" s="39" t="s">
        <v>24</v>
      </c>
      <c r="E10839" s="40" t="s">
        <v>1911</v>
      </c>
      <c r="F10839" s="42"/>
      <c r="G10839" s="54" t="s">
        <v>85</v>
      </c>
      <c r="H10839" s="43" t="s">
        <v>25</v>
      </c>
      <c r="I10839" s="43" t="s">
        <v>86</v>
      </c>
      <c r="J10839" s="43" t="s">
        <v>26</v>
      </c>
      <c r="K10839" s="4"/>
    </row>
    <row r="10840" ht="24.0" customHeight="1">
      <c r="A10840" s="56" t="s">
        <v>1913</v>
      </c>
      <c r="B10840" s="58" t="s">
        <v>2298</v>
      </c>
      <c r="C10840" s="56" t="s">
        <v>104</v>
      </c>
      <c r="D10840" s="56" t="s">
        <v>2299</v>
      </c>
      <c r="E10840" s="66" t="s">
        <v>1967</v>
      </c>
      <c r="F10840" s="42"/>
      <c r="G10840" s="57" t="s">
        <v>2294</v>
      </c>
      <c r="H10840" s="67">
        <v>1.0</v>
      </c>
      <c r="I10840" s="59">
        <v>2935.14</v>
      </c>
      <c r="J10840" s="59">
        <v>2935.14</v>
      </c>
      <c r="K10840" s="4"/>
    </row>
    <row r="10841" ht="19.5" customHeight="1">
      <c r="A10841" s="51"/>
      <c r="B10841" s="38"/>
      <c r="C10841" s="38"/>
      <c r="D10841" s="38"/>
      <c r="E10841" s="34"/>
      <c r="F10841" s="51" t="s">
        <v>1968</v>
      </c>
      <c r="G10841" s="38"/>
      <c r="H10841" s="38"/>
      <c r="I10841" s="34"/>
      <c r="J10841" s="49">
        <v>0.0</v>
      </c>
      <c r="K10841" s="4"/>
    </row>
    <row r="10842" ht="19.5" customHeight="1">
      <c r="A10842" s="51"/>
      <c r="B10842" s="38"/>
      <c r="C10842" s="38"/>
      <c r="D10842" s="38"/>
      <c r="E10842" s="34"/>
      <c r="F10842" s="51" t="s">
        <v>1969</v>
      </c>
      <c r="G10842" s="38"/>
      <c r="H10842" s="38"/>
      <c r="I10842" s="34"/>
      <c r="J10842" s="49">
        <v>1.0</v>
      </c>
      <c r="K10842" s="4"/>
    </row>
    <row r="10843" ht="19.5" customHeight="1">
      <c r="A10843" s="51"/>
      <c r="B10843" s="38"/>
      <c r="C10843" s="38"/>
      <c r="D10843" s="38"/>
      <c r="E10843" s="34"/>
      <c r="F10843" s="51" t="s">
        <v>1970</v>
      </c>
      <c r="G10843" s="38"/>
      <c r="H10843" s="38"/>
      <c r="I10843" s="34"/>
      <c r="J10843" s="49">
        <v>0.0</v>
      </c>
      <c r="K10843" s="4"/>
    </row>
    <row r="10844" ht="19.5" customHeight="1">
      <c r="A10844" s="39" t="s">
        <v>2158</v>
      </c>
      <c r="B10844" s="43" t="s">
        <v>83</v>
      </c>
      <c r="C10844" s="39" t="s">
        <v>84</v>
      </c>
      <c r="D10844" s="39" t="s">
        <v>2159</v>
      </c>
      <c r="E10844" s="43" t="s">
        <v>1596</v>
      </c>
      <c r="F10844" s="43" t="s">
        <v>1973</v>
      </c>
      <c r="G10844" s="43" t="s">
        <v>1974</v>
      </c>
      <c r="H10844" s="43"/>
      <c r="I10844" s="43"/>
      <c r="J10844" s="43" t="s">
        <v>1975</v>
      </c>
      <c r="K10844" s="4"/>
    </row>
    <row r="10845" ht="39.0" customHeight="1">
      <c r="A10845" s="77" t="s">
        <v>1940</v>
      </c>
      <c r="B10845" s="78" t="s">
        <v>5806</v>
      </c>
      <c r="C10845" s="77" t="s">
        <v>104</v>
      </c>
      <c r="D10845" s="77" t="s">
        <v>5807</v>
      </c>
      <c r="E10845" s="81">
        <v>0.1</v>
      </c>
      <c r="F10845" s="80" t="s">
        <v>106</v>
      </c>
      <c r="G10845" s="85" t="s">
        <v>5808</v>
      </c>
      <c r="H10845" s="41"/>
      <c r="I10845" s="42"/>
      <c r="J10845" s="86" t="s">
        <v>3150</v>
      </c>
      <c r="K10845" s="4"/>
    </row>
    <row r="10846" ht="25.5" customHeight="1">
      <c r="A10846" s="77" t="s">
        <v>1940</v>
      </c>
      <c r="B10846" s="78" t="s">
        <v>5803</v>
      </c>
      <c r="C10846" s="77" t="s">
        <v>104</v>
      </c>
      <c r="D10846" s="77" t="s">
        <v>5804</v>
      </c>
      <c r="E10846" s="81">
        <v>4.0</v>
      </c>
      <c r="F10846" s="80" t="s">
        <v>106</v>
      </c>
      <c r="G10846" s="85" t="s">
        <v>4420</v>
      </c>
      <c r="H10846" s="41"/>
      <c r="I10846" s="42"/>
      <c r="J10846" s="86" t="s">
        <v>5805</v>
      </c>
      <c r="K10846" s="4"/>
    </row>
    <row r="10847" ht="25.5" customHeight="1">
      <c r="A10847" s="77" t="s">
        <v>1940</v>
      </c>
      <c r="B10847" s="78" t="s">
        <v>5799</v>
      </c>
      <c r="C10847" s="77" t="s">
        <v>104</v>
      </c>
      <c r="D10847" s="77" t="s">
        <v>5800</v>
      </c>
      <c r="E10847" s="81">
        <v>2.0</v>
      </c>
      <c r="F10847" s="80" t="s">
        <v>106</v>
      </c>
      <c r="G10847" s="85" t="s">
        <v>5801</v>
      </c>
      <c r="H10847" s="41"/>
      <c r="I10847" s="42"/>
      <c r="J10847" s="86" t="s">
        <v>5802</v>
      </c>
      <c r="K10847" s="4"/>
    </row>
    <row r="10848" ht="24.0" customHeight="1">
      <c r="A10848" s="77" t="s">
        <v>1940</v>
      </c>
      <c r="B10848" s="78" t="s">
        <v>5811</v>
      </c>
      <c r="C10848" s="77" t="s">
        <v>104</v>
      </c>
      <c r="D10848" s="77" t="s">
        <v>5812</v>
      </c>
      <c r="E10848" s="81">
        <v>1.0</v>
      </c>
      <c r="F10848" s="80" t="s">
        <v>106</v>
      </c>
      <c r="G10848" s="85" t="s">
        <v>5813</v>
      </c>
      <c r="H10848" s="41"/>
      <c r="I10848" s="42"/>
      <c r="J10848" s="86" t="s">
        <v>5813</v>
      </c>
      <c r="K10848" s="4"/>
    </row>
    <row r="10849" ht="25.5" customHeight="1">
      <c r="A10849" s="77" t="s">
        <v>1940</v>
      </c>
      <c r="B10849" s="78" t="s">
        <v>5796</v>
      </c>
      <c r="C10849" s="77" t="s">
        <v>104</v>
      </c>
      <c r="D10849" s="77" t="s">
        <v>5797</v>
      </c>
      <c r="E10849" s="81">
        <v>1.0</v>
      </c>
      <c r="F10849" s="80" t="s">
        <v>106</v>
      </c>
      <c r="G10849" s="85" t="s">
        <v>5798</v>
      </c>
      <c r="H10849" s="41"/>
      <c r="I10849" s="42"/>
      <c r="J10849" s="86" t="s">
        <v>5798</v>
      </c>
      <c r="K10849" s="4"/>
    </row>
    <row r="10850" ht="25.5" customHeight="1">
      <c r="A10850" s="77" t="s">
        <v>1940</v>
      </c>
      <c r="B10850" s="78" t="s">
        <v>5809</v>
      </c>
      <c r="C10850" s="77" t="s">
        <v>104</v>
      </c>
      <c r="D10850" s="77" t="s">
        <v>5810</v>
      </c>
      <c r="E10850" s="81">
        <v>10.0</v>
      </c>
      <c r="F10850" s="80" t="s">
        <v>106</v>
      </c>
      <c r="G10850" s="85" t="s">
        <v>2381</v>
      </c>
      <c r="H10850" s="41"/>
      <c r="I10850" s="42"/>
      <c r="J10850" s="86" t="s">
        <v>2683</v>
      </c>
      <c r="K10850" s="4"/>
    </row>
    <row r="10851" ht="19.5" customHeight="1">
      <c r="A10851" s="51"/>
      <c r="B10851" s="38"/>
      <c r="C10851" s="38"/>
      <c r="D10851" s="38"/>
      <c r="E10851" s="34"/>
      <c r="F10851" s="51" t="s">
        <v>2188</v>
      </c>
      <c r="G10851" s="38"/>
      <c r="H10851" s="38"/>
      <c r="I10851" s="34"/>
      <c r="J10851" s="49">
        <v>54.76</v>
      </c>
      <c r="K10851" s="4"/>
    </row>
    <row r="10852" ht="19.5" customHeight="1">
      <c r="A10852" s="39" t="s">
        <v>1971</v>
      </c>
      <c r="B10852" s="43" t="s">
        <v>83</v>
      </c>
      <c r="C10852" s="39" t="s">
        <v>84</v>
      </c>
      <c r="D10852" s="39" t="s">
        <v>1972</v>
      </c>
      <c r="E10852" s="43" t="s">
        <v>1596</v>
      </c>
      <c r="F10852" s="43" t="s">
        <v>1973</v>
      </c>
      <c r="G10852" s="43" t="s">
        <v>1974</v>
      </c>
      <c r="H10852" s="43"/>
      <c r="I10852" s="43"/>
      <c r="J10852" s="43" t="s">
        <v>1975</v>
      </c>
      <c r="K10852" s="4"/>
    </row>
    <row r="10853" ht="25.5" customHeight="1">
      <c r="A10853" s="68" t="s">
        <v>1913</v>
      </c>
      <c r="B10853" s="69" t="s">
        <v>4856</v>
      </c>
      <c r="C10853" s="68" t="s">
        <v>104</v>
      </c>
      <c r="D10853" s="68" t="s">
        <v>4857</v>
      </c>
      <c r="E10853" s="72">
        <v>10.0</v>
      </c>
      <c r="F10853" s="71" t="s">
        <v>1978</v>
      </c>
      <c r="G10853" s="83" t="s">
        <v>4858</v>
      </c>
      <c r="H10853" s="41"/>
      <c r="I10853" s="42"/>
      <c r="J10853" s="84" t="s">
        <v>5821</v>
      </c>
      <c r="K10853" s="4"/>
    </row>
    <row r="10854" ht="25.5" customHeight="1">
      <c r="A10854" s="68" t="s">
        <v>1913</v>
      </c>
      <c r="B10854" s="69" t="s">
        <v>5474</v>
      </c>
      <c r="C10854" s="68" t="s">
        <v>104</v>
      </c>
      <c r="D10854" s="68" t="s">
        <v>5475</v>
      </c>
      <c r="E10854" s="72">
        <v>3.0</v>
      </c>
      <c r="F10854" s="71" t="s">
        <v>1978</v>
      </c>
      <c r="G10854" s="83" t="s">
        <v>5817</v>
      </c>
      <c r="H10854" s="41"/>
      <c r="I10854" s="42"/>
      <c r="J10854" s="84" t="s">
        <v>5825</v>
      </c>
      <c r="K10854" s="4"/>
    </row>
    <row r="10855" ht="25.5" customHeight="1">
      <c r="A10855" s="68" t="s">
        <v>1913</v>
      </c>
      <c r="B10855" s="69" t="s">
        <v>5409</v>
      </c>
      <c r="C10855" s="68" t="s">
        <v>104</v>
      </c>
      <c r="D10855" s="68" t="s">
        <v>5410</v>
      </c>
      <c r="E10855" s="72">
        <v>13.5</v>
      </c>
      <c r="F10855" s="71" t="s">
        <v>1978</v>
      </c>
      <c r="G10855" s="83" t="s">
        <v>5815</v>
      </c>
      <c r="H10855" s="41"/>
      <c r="I10855" s="42"/>
      <c r="J10855" s="84" t="s">
        <v>5827</v>
      </c>
      <c r="K10855" s="4"/>
    </row>
    <row r="10856" ht="25.5" customHeight="1">
      <c r="A10856" s="68" t="s">
        <v>1913</v>
      </c>
      <c r="B10856" s="69" t="s">
        <v>1976</v>
      </c>
      <c r="C10856" s="68" t="s">
        <v>104</v>
      </c>
      <c r="D10856" s="68" t="s">
        <v>1977</v>
      </c>
      <c r="E10856" s="72">
        <v>13.5</v>
      </c>
      <c r="F10856" s="71" t="s">
        <v>1978</v>
      </c>
      <c r="G10856" s="83" t="s">
        <v>1979</v>
      </c>
      <c r="H10856" s="41"/>
      <c r="I10856" s="42"/>
      <c r="J10856" s="84" t="s">
        <v>5828</v>
      </c>
      <c r="K10856" s="4"/>
    </row>
    <row r="10857" ht="19.5" customHeight="1">
      <c r="A10857" s="51"/>
      <c r="B10857" s="38"/>
      <c r="C10857" s="38"/>
      <c r="D10857" s="38"/>
      <c r="E10857" s="34"/>
      <c r="F10857" s="51" t="s">
        <v>1985</v>
      </c>
      <c r="G10857" s="38"/>
      <c r="H10857" s="38"/>
      <c r="I10857" s="34"/>
      <c r="J10857" s="49">
        <v>2880.375</v>
      </c>
      <c r="K10857" s="4"/>
    </row>
    <row r="10858" ht="13.5" customHeight="1">
      <c r="A10858" s="64"/>
      <c r="B10858" s="64"/>
      <c r="C10858" s="64"/>
      <c r="D10858" s="64"/>
      <c r="E10858" s="64" t="s">
        <v>1935</v>
      </c>
      <c r="F10858" s="74">
        <v>0.0</v>
      </c>
      <c r="G10858" s="64" t="s">
        <v>1936</v>
      </c>
      <c r="H10858" s="74">
        <v>2710.03</v>
      </c>
      <c r="I10858" s="64" t="s">
        <v>1937</v>
      </c>
      <c r="J10858" s="74">
        <v>2710.02615</v>
      </c>
      <c r="K10858" s="4"/>
    </row>
    <row r="10859" ht="13.5" customHeight="1">
      <c r="A10859" s="64"/>
      <c r="B10859" s="64"/>
      <c r="C10859" s="64"/>
      <c r="D10859" s="64"/>
      <c r="E10859" s="64" t="s">
        <v>1938</v>
      </c>
      <c r="F10859" s="74">
        <v>690.93</v>
      </c>
      <c r="G10859" s="64"/>
      <c r="H10859" s="75" t="s">
        <v>1939</v>
      </c>
      <c r="I10859" s="34"/>
      <c r="J10859" s="74">
        <v>3626.07</v>
      </c>
      <c r="K10859" s="4"/>
    </row>
    <row r="10860" ht="0.75" customHeight="1">
      <c r="A10860" s="76"/>
      <c r="B10860" s="76"/>
      <c r="C10860" s="76"/>
      <c r="D10860" s="76"/>
      <c r="E10860" s="76"/>
      <c r="F10860" s="76"/>
      <c r="G10860" s="76"/>
      <c r="H10860" s="76"/>
      <c r="I10860" s="76"/>
      <c r="J10860" s="76"/>
      <c r="K10860" s="4"/>
    </row>
    <row r="10861" ht="18.0" customHeight="1">
      <c r="A10861" s="39"/>
      <c r="B10861" s="43" t="s">
        <v>83</v>
      </c>
      <c r="C10861" s="39" t="s">
        <v>84</v>
      </c>
      <c r="D10861" s="39" t="s">
        <v>24</v>
      </c>
      <c r="E10861" s="40" t="s">
        <v>1911</v>
      </c>
      <c r="F10861" s="42"/>
      <c r="G10861" s="54" t="s">
        <v>85</v>
      </c>
      <c r="H10861" s="43" t="s">
        <v>25</v>
      </c>
      <c r="I10861" s="43" t="s">
        <v>86</v>
      </c>
      <c r="J10861" s="43" t="s">
        <v>26</v>
      </c>
      <c r="K10861" s="4"/>
    </row>
    <row r="10862" ht="24.0" customHeight="1">
      <c r="A10862" s="56" t="s">
        <v>1913</v>
      </c>
      <c r="B10862" s="58" t="s">
        <v>2302</v>
      </c>
      <c r="C10862" s="56" t="s">
        <v>104</v>
      </c>
      <c r="D10862" s="56" t="s">
        <v>2299</v>
      </c>
      <c r="E10862" s="66" t="s">
        <v>1967</v>
      </c>
      <c r="F10862" s="42"/>
      <c r="G10862" s="57" t="s">
        <v>2296</v>
      </c>
      <c r="H10862" s="67">
        <v>1.0</v>
      </c>
      <c r="I10862" s="59">
        <v>1808.2</v>
      </c>
      <c r="J10862" s="59">
        <v>1808.2</v>
      </c>
      <c r="K10862" s="4"/>
    </row>
    <row r="10863" ht="19.5" customHeight="1">
      <c r="A10863" s="51"/>
      <c r="B10863" s="38"/>
      <c r="C10863" s="38"/>
      <c r="D10863" s="38"/>
      <c r="E10863" s="34"/>
      <c r="F10863" s="51" t="s">
        <v>1968</v>
      </c>
      <c r="G10863" s="38"/>
      <c r="H10863" s="38"/>
      <c r="I10863" s="34"/>
      <c r="J10863" s="49">
        <v>0.0</v>
      </c>
      <c r="K10863" s="4"/>
    </row>
    <row r="10864" ht="19.5" customHeight="1">
      <c r="A10864" s="51"/>
      <c r="B10864" s="38"/>
      <c r="C10864" s="38"/>
      <c r="D10864" s="38"/>
      <c r="E10864" s="34"/>
      <c r="F10864" s="51" t="s">
        <v>1969</v>
      </c>
      <c r="G10864" s="38"/>
      <c r="H10864" s="38"/>
      <c r="I10864" s="34"/>
      <c r="J10864" s="49">
        <v>1.0</v>
      </c>
      <c r="K10864" s="4"/>
    </row>
    <row r="10865" ht="19.5" customHeight="1">
      <c r="A10865" s="51"/>
      <c r="B10865" s="38"/>
      <c r="C10865" s="38"/>
      <c r="D10865" s="38"/>
      <c r="E10865" s="34"/>
      <c r="F10865" s="51" t="s">
        <v>1970</v>
      </c>
      <c r="G10865" s="38"/>
      <c r="H10865" s="38"/>
      <c r="I10865" s="34"/>
      <c r="J10865" s="49">
        <v>0.0</v>
      </c>
      <c r="K10865" s="4"/>
    </row>
    <row r="10866" ht="19.5" customHeight="1">
      <c r="A10866" s="39" t="s">
        <v>2158</v>
      </c>
      <c r="B10866" s="43" t="s">
        <v>83</v>
      </c>
      <c r="C10866" s="39" t="s">
        <v>84</v>
      </c>
      <c r="D10866" s="39" t="s">
        <v>2159</v>
      </c>
      <c r="E10866" s="43" t="s">
        <v>1596</v>
      </c>
      <c r="F10866" s="43" t="s">
        <v>1973</v>
      </c>
      <c r="G10866" s="43" t="s">
        <v>1974</v>
      </c>
      <c r="H10866" s="43"/>
      <c r="I10866" s="43"/>
      <c r="J10866" s="43" t="s">
        <v>1975</v>
      </c>
      <c r="K10866" s="4"/>
    </row>
    <row r="10867" ht="25.5" customHeight="1">
      <c r="A10867" s="77" t="s">
        <v>1940</v>
      </c>
      <c r="B10867" s="78" t="s">
        <v>5809</v>
      </c>
      <c r="C10867" s="77" t="s">
        <v>104</v>
      </c>
      <c r="D10867" s="77" t="s">
        <v>5810</v>
      </c>
      <c r="E10867" s="81">
        <v>10.0</v>
      </c>
      <c r="F10867" s="80" t="s">
        <v>106</v>
      </c>
      <c r="G10867" s="85" t="s">
        <v>2381</v>
      </c>
      <c r="H10867" s="41"/>
      <c r="I10867" s="42"/>
      <c r="J10867" s="86" t="s">
        <v>2683</v>
      </c>
      <c r="K10867" s="4"/>
    </row>
    <row r="10868" ht="25.5" customHeight="1">
      <c r="A10868" s="77" t="s">
        <v>1940</v>
      </c>
      <c r="B10868" s="78" t="s">
        <v>5796</v>
      </c>
      <c r="C10868" s="77" t="s">
        <v>104</v>
      </c>
      <c r="D10868" s="77" t="s">
        <v>5797</v>
      </c>
      <c r="E10868" s="81">
        <v>1.0</v>
      </c>
      <c r="F10868" s="80" t="s">
        <v>106</v>
      </c>
      <c r="G10868" s="85" t="s">
        <v>5798</v>
      </c>
      <c r="H10868" s="41"/>
      <c r="I10868" s="42"/>
      <c r="J10868" s="86" t="s">
        <v>5798</v>
      </c>
      <c r="K10868" s="4"/>
    </row>
    <row r="10869" ht="25.5" customHeight="1">
      <c r="A10869" s="77" t="s">
        <v>1940</v>
      </c>
      <c r="B10869" s="78" t="s">
        <v>5799</v>
      </c>
      <c r="C10869" s="77" t="s">
        <v>104</v>
      </c>
      <c r="D10869" s="77" t="s">
        <v>5800</v>
      </c>
      <c r="E10869" s="81">
        <v>2.0</v>
      </c>
      <c r="F10869" s="80" t="s">
        <v>106</v>
      </c>
      <c r="G10869" s="85" t="s">
        <v>5801</v>
      </c>
      <c r="H10869" s="41"/>
      <c r="I10869" s="42"/>
      <c r="J10869" s="86" t="s">
        <v>5802</v>
      </c>
      <c r="K10869" s="4"/>
    </row>
    <row r="10870" ht="24.0" customHeight="1">
      <c r="A10870" s="77" t="s">
        <v>1940</v>
      </c>
      <c r="B10870" s="78" t="s">
        <v>5811</v>
      </c>
      <c r="C10870" s="77" t="s">
        <v>104</v>
      </c>
      <c r="D10870" s="77" t="s">
        <v>5812</v>
      </c>
      <c r="E10870" s="81">
        <v>1.0</v>
      </c>
      <c r="F10870" s="80" t="s">
        <v>106</v>
      </c>
      <c r="G10870" s="85" t="s">
        <v>5813</v>
      </c>
      <c r="H10870" s="41"/>
      <c r="I10870" s="42"/>
      <c r="J10870" s="86" t="s">
        <v>5813</v>
      </c>
      <c r="K10870" s="4"/>
    </row>
    <row r="10871" ht="25.5" customHeight="1">
      <c r="A10871" s="77" t="s">
        <v>1940</v>
      </c>
      <c r="B10871" s="78" t="s">
        <v>5803</v>
      </c>
      <c r="C10871" s="77" t="s">
        <v>104</v>
      </c>
      <c r="D10871" s="77" t="s">
        <v>5804</v>
      </c>
      <c r="E10871" s="81">
        <v>4.0</v>
      </c>
      <c r="F10871" s="80" t="s">
        <v>106</v>
      </c>
      <c r="G10871" s="85" t="s">
        <v>4420</v>
      </c>
      <c r="H10871" s="41"/>
      <c r="I10871" s="42"/>
      <c r="J10871" s="86" t="s">
        <v>5805</v>
      </c>
      <c r="K10871" s="4"/>
    </row>
    <row r="10872" ht="39.0" customHeight="1">
      <c r="A10872" s="77" t="s">
        <v>1940</v>
      </c>
      <c r="B10872" s="78" t="s">
        <v>5806</v>
      </c>
      <c r="C10872" s="77" t="s">
        <v>104</v>
      </c>
      <c r="D10872" s="77" t="s">
        <v>5807</v>
      </c>
      <c r="E10872" s="81">
        <v>0.1</v>
      </c>
      <c r="F10872" s="80" t="s">
        <v>106</v>
      </c>
      <c r="G10872" s="85" t="s">
        <v>5808</v>
      </c>
      <c r="H10872" s="41"/>
      <c r="I10872" s="42"/>
      <c r="J10872" s="86" t="s">
        <v>3150</v>
      </c>
      <c r="K10872" s="4"/>
    </row>
    <row r="10873" ht="19.5" customHeight="1">
      <c r="A10873" s="51"/>
      <c r="B10873" s="38"/>
      <c r="C10873" s="38"/>
      <c r="D10873" s="38"/>
      <c r="E10873" s="34"/>
      <c r="F10873" s="51" t="s">
        <v>2188</v>
      </c>
      <c r="G10873" s="38"/>
      <c r="H10873" s="38"/>
      <c r="I10873" s="34"/>
      <c r="J10873" s="49">
        <v>54.76</v>
      </c>
      <c r="K10873" s="4"/>
    </row>
    <row r="10874" ht="19.5" customHeight="1">
      <c r="A10874" s="39" t="s">
        <v>1971</v>
      </c>
      <c r="B10874" s="43" t="s">
        <v>83</v>
      </c>
      <c r="C10874" s="39" t="s">
        <v>84</v>
      </c>
      <c r="D10874" s="39" t="s">
        <v>1972</v>
      </c>
      <c r="E10874" s="43" t="s">
        <v>1596</v>
      </c>
      <c r="F10874" s="43" t="s">
        <v>1973</v>
      </c>
      <c r="G10874" s="43" t="s">
        <v>1974</v>
      </c>
      <c r="H10874" s="43"/>
      <c r="I10874" s="43"/>
      <c r="J10874" s="43" t="s">
        <v>1975</v>
      </c>
      <c r="K10874" s="4"/>
    </row>
    <row r="10875" ht="25.5" customHeight="1">
      <c r="A10875" s="68" t="s">
        <v>1913</v>
      </c>
      <c r="B10875" s="69" t="s">
        <v>4856</v>
      </c>
      <c r="C10875" s="68" t="s">
        <v>104</v>
      </c>
      <c r="D10875" s="68" t="s">
        <v>4857</v>
      </c>
      <c r="E10875" s="72">
        <v>6.0</v>
      </c>
      <c r="F10875" s="71" t="s">
        <v>1978</v>
      </c>
      <c r="G10875" s="83" t="s">
        <v>4858</v>
      </c>
      <c r="H10875" s="41"/>
      <c r="I10875" s="42"/>
      <c r="J10875" s="84" t="s">
        <v>5814</v>
      </c>
      <c r="K10875" s="4"/>
    </row>
    <row r="10876" ht="25.5" customHeight="1">
      <c r="A10876" s="68" t="s">
        <v>1913</v>
      </c>
      <c r="B10876" s="69" t="s">
        <v>1976</v>
      </c>
      <c r="C10876" s="68" t="s">
        <v>104</v>
      </c>
      <c r="D10876" s="68" t="s">
        <v>1977</v>
      </c>
      <c r="E10876" s="72">
        <v>8.0</v>
      </c>
      <c r="F10876" s="71" t="s">
        <v>1978</v>
      </c>
      <c r="G10876" s="83" t="s">
        <v>1979</v>
      </c>
      <c r="H10876" s="41"/>
      <c r="I10876" s="42"/>
      <c r="J10876" s="84" t="s">
        <v>5829</v>
      </c>
      <c r="K10876" s="4"/>
    </row>
    <row r="10877" ht="25.5" customHeight="1">
      <c r="A10877" s="68" t="s">
        <v>1913</v>
      </c>
      <c r="B10877" s="69" t="s">
        <v>5474</v>
      </c>
      <c r="C10877" s="68" t="s">
        <v>104</v>
      </c>
      <c r="D10877" s="68" t="s">
        <v>5475</v>
      </c>
      <c r="E10877" s="72">
        <v>2.0</v>
      </c>
      <c r="F10877" s="71" t="s">
        <v>1978</v>
      </c>
      <c r="G10877" s="83" t="s">
        <v>5817</v>
      </c>
      <c r="H10877" s="41"/>
      <c r="I10877" s="42"/>
      <c r="J10877" s="84" t="s">
        <v>5830</v>
      </c>
      <c r="K10877" s="4"/>
    </row>
    <row r="10878" ht="25.5" customHeight="1">
      <c r="A10878" s="68" t="s">
        <v>1913</v>
      </c>
      <c r="B10878" s="69" t="s">
        <v>5409</v>
      </c>
      <c r="C10878" s="68" t="s">
        <v>104</v>
      </c>
      <c r="D10878" s="68" t="s">
        <v>5410</v>
      </c>
      <c r="E10878" s="72">
        <v>8.0</v>
      </c>
      <c r="F10878" s="71" t="s">
        <v>1978</v>
      </c>
      <c r="G10878" s="83" t="s">
        <v>5815</v>
      </c>
      <c r="H10878" s="41"/>
      <c r="I10878" s="42"/>
      <c r="J10878" s="84" t="s">
        <v>5831</v>
      </c>
      <c r="K10878" s="4"/>
    </row>
    <row r="10879" ht="19.5" customHeight="1">
      <c r="A10879" s="51"/>
      <c r="B10879" s="38"/>
      <c r="C10879" s="38"/>
      <c r="D10879" s="38"/>
      <c r="E10879" s="34"/>
      <c r="F10879" s="51" t="s">
        <v>1985</v>
      </c>
      <c r="G10879" s="38"/>
      <c r="H10879" s="38"/>
      <c r="I10879" s="34"/>
      <c r="J10879" s="49">
        <v>1753.44</v>
      </c>
      <c r="K10879" s="4"/>
    </row>
    <row r="10880" ht="13.5" customHeight="1">
      <c r="A10880" s="64"/>
      <c r="B10880" s="64"/>
      <c r="C10880" s="64"/>
      <c r="D10880" s="64"/>
      <c r="E10880" s="64" t="s">
        <v>1935</v>
      </c>
      <c r="F10880" s="74">
        <v>0.0</v>
      </c>
      <c r="G10880" s="64" t="s">
        <v>1936</v>
      </c>
      <c r="H10880" s="74">
        <v>1651.93</v>
      </c>
      <c r="I10880" s="64" t="s">
        <v>1937</v>
      </c>
      <c r="J10880" s="74">
        <v>1651.9334</v>
      </c>
      <c r="K10880" s="4"/>
    </row>
    <row r="10881" ht="13.5" customHeight="1">
      <c r="A10881" s="64"/>
      <c r="B10881" s="64"/>
      <c r="C10881" s="64"/>
      <c r="D10881" s="64"/>
      <c r="E10881" s="64" t="s">
        <v>1938</v>
      </c>
      <c r="F10881" s="74">
        <v>425.65</v>
      </c>
      <c r="G10881" s="64"/>
      <c r="H10881" s="75" t="s">
        <v>1939</v>
      </c>
      <c r="I10881" s="34"/>
      <c r="J10881" s="74">
        <v>2233.85</v>
      </c>
      <c r="K10881" s="4"/>
    </row>
    <row r="10882" ht="0.75" customHeight="1">
      <c r="A10882" s="76"/>
      <c r="B10882" s="76"/>
      <c r="C10882" s="76"/>
      <c r="D10882" s="76"/>
      <c r="E10882" s="76"/>
      <c r="F10882" s="76"/>
      <c r="G10882" s="76"/>
      <c r="H10882" s="76"/>
      <c r="I10882" s="76"/>
      <c r="J10882" s="76"/>
      <c r="K10882" s="4"/>
    </row>
    <row r="10883" ht="18.0" customHeight="1">
      <c r="A10883" s="39"/>
      <c r="B10883" s="43" t="s">
        <v>83</v>
      </c>
      <c r="C10883" s="39" t="s">
        <v>84</v>
      </c>
      <c r="D10883" s="39" t="s">
        <v>24</v>
      </c>
      <c r="E10883" s="40" t="s">
        <v>1911</v>
      </c>
      <c r="F10883" s="42"/>
      <c r="G10883" s="54" t="s">
        <v>85</v>
      </c>
      <c r="H10883" s="43" t="s">
        <v>25</v>
      </c>
      <c r="I10883" s="43" t="s">
        <v>86</v>
      </c>
      <c r="J10883" s="43" t="s">
        <v>26</v>
      </c>
      <c r="K10883" s="4"/>
    </row>
    <row r="10884" ht="24.0" customHeight="1">
      <c r="A10884" s="56" t="s">
        <v>1913</v>
      </c>
      <c r="B10884" s="58" t="s">
        <v>2304</v>
      </c>
      <c r="C10884" s="56" t="s">
        <v>104</v>
      </c>
      <c r="D10884" s="56" t="s">
        <v>2305</v>
      </c>
      <c r="E10884" s="66" t="s">
        <v>1967</v>
      </c>
      <c r="F10884" s="42"/>
      <c r="G10884" s="57" t="s">
        <v>2296</v>
      </c>
      <c r="H10884" s="67">
        <v>1.0</v>
      </c>
      <c r="I10884" s="59">
        <v>1730.34</v>
      </c>
      <c r="J10884" s="59">
        <v>1730.34</v>
      </c>
      <c r="K10884" s="4"/>
    </row>
    <row r="10885" ht="19.5" customHeight="1">
      <c r="A10885" s="51"/>
      <c r="B10885" s="38"/>
      <c r="C10885" s="38"/>
      <c r="D10885" s="38"/>
      <c r="E10885" s="34"/>
      <c r="F10885" s="51" t="s">
        <v>1968</v>
      </c>
      <c r="G10885" s="38"/>
      <c r="H10885" s="38"/>
      <c r="I10885" s="34"/>
      <c r="J10885" s="49">
        <v>0.0</v>
      </c>
      <c r="K10885" s="4"/>
    </row>
    <row r="10886" ht="19.5" customHeight="1">
      <c r="A10886" s="51"/>
      <c r="B10886" s="38"/>
      <c r="C10886" s="38"/>
      <c r="D10886" s="38"/>
      <c r="E10886" s="34"/>
      <c r="F10886" s="51" t="s">
        <v>1969</v>
      </c>
      <c r="G10886" s="38"/>
      <c r="H10886" s="38"/>
      <c r="I10886" s="34"/>
      <c r="J10886" s="49">
        <v>1.0</v>
      </c>
      <c r="K10886" s="4"/>
    </row>
    <row r="10887" ht="19.5" customHeight="1">
      <c r="A10887" s="51"/>
      <c r="B10887" s="38"/>
      <c r="C10887" s="38"/>
      <c r="D10887" s="38"/>
      <c r="E10887" s="34"/>
      <c r="F10887" s="51" t="s">
        <v>1970</v>
      </c>
      <c r="G10887" s="38"/>
      <c r="H10887" s="38"/>
      <c r="I10887" s="34"/>
      <c r="J10887" s="49">
        <v>0.0</v>
      </c>
      <c r="K10887" s="4"/>
    </row>
    <row r="10888" ht="19.5" customHeight="1">
      <c r="A10888" s="39" t="s">
        <v>2158</v>
      </c>
      <c r="B10888" s="43" t="s">
        <v>83</v>
      </c>
      <c r="C10888" s="39" t="s">
        <v>84</v>
      </c>
      <c r="D10888" s="39" t="s">
        <v>2159</v>
      </c>
      <c r="E10888" s="43" t="s">
        <v>1596</v>
      </c>
      <c r="F10888" s="43" t="s">
        <v>1973</v>
      </c>
      <c r="G10888" s="43" t="s">
        <v>1974</v>
      </c>
      <c r="H10888" s="43"/>
      <c r="I10888" s="43"/>
      <c r="J10888" s="43" t="s">
        <v>1975</v>
      </c>
      <c r="K10888" s="4"/>
    </row>
    <row r="10889" ht="25.5" customHeight="1">
      <c r="A10889" s="77" t="s">
        <v>1940</v>
      </c>
      <c r="B10889" s="78" t="s">
        <v>5796</v>
      </c>
      <c r="C10889" s="77" t="s">
        <v>104</v>
      </c>
      <c r="D10889" s="77" t="s">
        <v>5797</v>
      </c>
      <c r="E10889" s="81">
        <v>1.0</v>
      </c>
      <c r="F10889" s="80" t="s">
        <v>106</v>
      </c>
      <c r="G10889" s="85" t="s">
        <v>5798</v>
      </c>
      <c r="H10889" s="41"/>
      <c r="I10889" s="42"/>
      <c r="J10889" s="86" t="s">
        <v>5798</v>
      </c>
      <c r="K10889" s="4"/>
    </row>
    <row r="10890" ht="39.0" customHeight="1">
      <c r="A10890" s="77" t="s">
        <v>1940</v>
      </c>
      <c r="B10890" s="78" t="s">
        <v>5806</v>
      </c>
      <c r="C10890" s="77" t="s">
        <v>104</v>
      </c>
      <c r="D10890" s="77" t="s">
        <v>5807</v>
      </c>
      <c r="E10890" s="81">
        <v>0.1</v>
      </c>
      <c r="F10890" s="80" t="s">
        <v>106</v>
      </c>
      <c r="G10890" s="85" t="s">
        <v>5808</v>
      </c>
      <c r="H10890" s="41"/>
      <c r="I10890" s="42"/>
      <c r="J10890" s="86" t="s">
        <v>3150</v>
      </c>
      <c r="K10890" s="4"/>
    </row>
    <row r="10891" ht="25.5" customHeight="1">
      <c r="A10891" s="77" t="s">
        <v>1940</v>
      </c>
      <c r="B10891" s="78" t="s">
        <v>5799</v>
      </c>
      <c r="C10891" s="77" t="s">
        <v>104</v>
      </c>
      <c r="D10891" s="77" t="s">
        <v>5800</v>
      </c>
      <c r="E10891" s="81">
        <v>2.0</v>
      </c>
      <c r="F10891" s="80" t="s">
        <v>106</v>
      </c>
      <c r="G10891" s="85" t="s">
        <v>5801</v>
      </c>
      <c r="H10891" s="41"/>
      <c r="I10891" s="42"/>
      <c r="J10891" s="86" t="s">
        <v>5802</v>
      </c>
      <c r="K10891" s="4"/>
    </row>
    <row r="10892" ht="24.0" customHeight="1">
      <c r="A10892" s="77" t="s">
        <v>1940</v>
      </c>
      <c r="B10892" s="78" t="s">
        <v>5811</v>
      </c>
      <c r="C10892" s="77" t="s">
        <v>104</v>
      </c>
      <c r="D10892" s="77" t="s">
        <v>5812</v>
      </c>
      <c r="E10892" s="81">
        <v>1.0</v>
      </c>
      <c r="F10892" s="80" t="s">
        <v>106</v>
      </c>
      <c r="G10892" s="85" t="s">
        <v>5813</v>
      </c>
      <c r="H10892" s="41"/>
      <c r="I10892" s="42"/>
      <c r="J10892" s="86" t="s">
        <v>5813</v>
      </c>
      <c r="K10892" s="4"/>
    </row>
    <row r="10893" ht="25.5" customHeight="1">
      <c r="A10893" s="77" t="s">
        <v>1940</v>
      </c>
      <c r="B10893" s="78" t="s">
        <v>5809</v>
      </c>
      <c r="C10893" s="77" t="s">
        <v>104</v>
      </c>
      <c r="D10893" s="77" t="s">
        <v>5810</v>
      </c>
      <c r="E10893" s="81">
        <v>10.0</v>
      </c>
      <c r="F10893" s="80" t="s">
        <v>106</v>
      </c>
      <c r="G10893" s="85" t="s">
        <v>2381</v>
      </c>
      <c r="H10893" s="41"/>
      <c r="I10893" s="42"/>
      <c r="J10893" s="86" t="s">
        <v>2683</v>
      </c>
      <c r="K10893" s="4"/>
    </row>
    <row r="10894" ht="25.5" customHeight="1">
      <c r="A10894" s="77" t="s">
        <v>1940</v>
      </c>
      <c r="B10894" s="78" t="s">
        <v>5803</v>
      </c>
      <c r="C10894" s="77" t="s">
        <v>104</v>
      </c>
      <c r="D10894" s="77" t="s">
        <v>5804</v>
      </c>
      <c r="E10894" s="81">
        <v>4.0</v>
      </c>
      <c r="F10894" s="80" t="s">
        <v>106</v>
      </c>
      <c r="G10894" s="85" t="s">
        <v>4420</v>
      </c>
      <c r="H10894" s="41"/>
      <c r="I10894" s="42"/>
      <c r="J10894" s="86" t="s">
        <v>5805</v>
      </c>
      <c r="K10894" s="4"/>
    </row>
    <row r="10895" ht="19.5" customHeight="1">
      <c r="A10895" s="51"/>
      <c r="B10895" s="38"/>
      <c r="C10895" s="38"/>
      <c r="D10895" s="38"/>
      <c r="E10895" s="34"/>
      <c r="F10895" s="51" t="s">
        <v>2188</v>
      </c>
      <c r="G10895" s="38"/>
      <c r="H10895" s="38"/>
      <c r="I10895" s="34"/>
      <c r="J10895" s="49">
        <v>54.76</v>
      </c>
      <c r="K10895" s="4"/>
    </row>
    <row r="10896" ht="19.5" customHeight="1">
      <c r="A10896" s="39" t="s">
        <v>1971</v>
      </c>
      <c r="B10896" s="43" t="s">
        <v>83</v>
      </c>
      <c r="C10896" s="39" t="s">
        <v>84</v>
      </c>
      <c r="D10896" s="39" t="s">
        <v>1972</v>
      </c>
      <c r="E10896" s="43" t="s">
        <v>1596</v>
      </c>
      <c r="F10896" s="43" t="s">
        <v>1973</v>
      </c>
      <c r="G10896" s="43" t="s">
        <v>1974</v>
      </c>
      <c r="H10896" s="43"/>
      <c r="I10896" s="43"/>
      <c r="J10896" s="43" t="s">
        <v>1975</v>
      </c>
      <c r="K10896" s="4"/>
    </row>
    <row r="10897" ht="25.5" customHeight="1">
      <c r="A10897" s="68" t="s">
        <v>1913</v>
      </c>
      <c r="B10897" s="69" t="s">
        <v>5474</v>
      </c>
      <c r="C10897" s="68" t="s">
        <v>104</v>
      </c>
      <c r="D10897" s="68" t="s">
        <v>5475</v>
      </c>
      <c r="E10897" s="72">
        <v>2.0</v>
      </c>
      <c r="F10897" s="71" t="s">
        <v>1978</v>
      </c>
      <c r="G10897" s="83" t="s">
        <v>5817</v>
      </c>
      <c r="H10897" s="41"/>
      <c r="I10897" s="42"/>
      <c r="J10897" s="84" t="s">
        <v>5830</v>
      </c>
      <c r="K10897" s="4"/>
    </row>
    <row r="10898" ht="25.5" customHeight="1">
      <c r="A10898" s="68" t="s">
        <v>1913</v>
      </c>
      <c r="B10898" s="69" t="s">
        <v>1976</v>
      </c>
      <c r="C10898" s="68" t="s">
        <v>104</v>
      </c>
      <c r="D10898" s="68" t="s">
        <v>1977</v>
      </c>
      <c r="E10898" s="72">
        <v>6.0</v>
      </c>
      <c r="F10898" s="71" t="s">
        <v>1978</v>
      </c>
      <c r="G10898" s="83" t="s">
        <v>1979</v>
      </c>
      <c r="H10898" s="41"/>
      <c r="I10898" s="42"/>
      <c r="J10898" s="84" t="s">
        <v>5819</v>
      </c>
      <c r="K10898" s="4"/>
    </row>
    <row r="10899" ht="25.5" customHeight="1">
      <c r="A10899" s="68" t="s">
        <v>1913</v>
      </c>
      <c r="B10899" s="69" t="s">
        <v>5409</v>
      </c>
      <c r="C10899" s="68" t="s">
        <v>104</v>
      </c>
      <c r="D10899" s="68" t="s">
        <v>5410</v>
      </c>
      <c r="E10899" s="72">
        <v>8.0</v>
      </c>
      <c r="F10899" s="71" t="s">
        <v>1978</v>
      </c>
      <c r="G10899" s="83" t="s">
        <v>5815</v>
      </c>
      <c r="H10899" s="41"/>
      <c r="I10899" s="42"/>
      <c r="J10899" s="84" t="s">
        <v>5831</v>
      </c>
      <c r="K10899" s="4"/>
    </row>
    <row r="10900" ht="25.5" customHeight="1">
      <c r="A10900" s="68" t="s">
        <v>1913</v>
      </c>
      <c r="B10900" s="69" t="s">
        <v>4856</v>
      </c>
      <c r="C10900" s="68" t="s">
        <v>104</v>
      </c>
      <c r="D10900" s="68" t="s">
        <v>4857</v>
      </c>
      <c r="E10900" s="72">
        <v>6.0</v>
      </c>
      <c r="F10900" s="71" t="s">
        <v>1978</v>
      </c>
      <c r="G10900" s="83" t="s">
        <v>4858</v>
      </c>
      <c r="H10900" s="41"/>
      <c r="I10900" s="42"/>
      <c r="J10900" s="84" t="s">
        <v>5814</v>
      </c>
      <c r="K10900" s="4"/>
    </row>
    <row r="10901" ht="19.5" customHeight="1">
      <c r="A10901" s="51"/>
      <c r="B10901" s="38"/>
      <c r="C10901" s="38"/>
      <c r="D10901" s="38"/>
      <c r="E10901" s="34"/>
      <c r="F10901" s="51" t="s">
        <v>1985</v>
      </c>
      <c r="G10901" s="38"/>
      <c r="H10901" s="38"/>
      <c r="I10901" s="34"/>
      <c r="J10901" s="49">
        <v>1675.58</v>
      </c>
      <c r="K10901" s="4"/>
    </row>
    <row r="10902" ht="13.5" customHeight="1">
      <c r="A10902" s="64"/>
      <c r="B10902" s="64"/>
      <c r="C10902" s="64"/>
      <c r="D10902" s="64"/>
      <c r="E10902" s="64" t="s">
        <v>1935</v>
      </c>
      <c r="F10902" s="74">
        <v>0.0</v>
      </c>
      <c r="G10902" s="64" t="s">
        <v>1936</v>
      </c>
      <c r="H10902" s="74">
        <v>1584.78</v>
      </c>
      <c r="I10902" s="64" t="s">
        <v>1937</v>
      </c>
      <c r="J10902" s="74">
        <v>1584.7792</v>
      </c>
      <c r="K10902" s="4"/>
    </row>
    <row r="10903" ht="13.5" customHeight="1">
      <c r="A10903" s="64"/>
      <c r="B10903" s="64"/>
      <c r="C10903" s="64"/>
      <c r="D10903" s="64"/>
      <c r="E10903" s="64" t="s">
        <v>1938</v>
      </c>
      <c r="F10903" s="74">
        <v>407.32</v>
      </c>
      <c r="G10903" s="64"/>
      <c r="H10903" s="75" t="s">
        <v>1939</v>
      </c>
      <c r="I10903" s="34"/>
      <c r="J10903" s="74">
        <v>2137.66</v>
      </c>
      <c r="K10903" s="4"/>
    </row>
    <row r="10904" ht="0.75" customHeight="1">
      <c r="A10904" s="76"/>
      <c r="B10904" s="76"/>
      <c r="C10904" s="76"/>
      <c r="D10904" s="76"/>
      <c r="E10904" s="76"/>
      <c r="F10904" s="76"/>
      <c r="G10904" s="76"/>
      <c r="H10904" s="76"/>
      <c r="I10904" s="76"/>
      <c r="J10904" s="76"/>
      <c r="K10904" s="4"/>
    </row>
    <row r="10905" ht="18.0" customHeight="1">
      <c r="A10905" s="39"/>
      <c r="B10905" s="43" t="s">
        <v>83</v>
      </c>
      <c r="C10905" s="39" t="s">
        <v>84</v>
      </c>
      <c r="D10905" s="39" t="s">
        <v>24</v>
      </c>
      <c r="E10905" s="40" t="s">
        <v>1911</v>
      </c>
      <c r="F10905" s="42"/>
      <c r="G10905" s="54" t="s">
        <v>85</v>
      </c>
      <c r="H10905" s="43" t="s">
        <v>25</v>
      </c>
      <c r="I10905" s="43" t="s">
        <v>86</v>
      </c>
      <c r="J10905" s="43" t="s">
        <v>26</v>
      </c>
      <c r="K10905" s="4"/>
    </row>
    <row r="10906" ht="24.0" customHeight="1">
      <c r="A10906" s="56" t="s">
        <v>1913</v>
      </c>
      <c r="B10906" s="58" t="s">
        <v>2310</v>
      </c>
      <c r="C10906" s="56" t="s">
        <v>104</v>
      </c>
      <c r="D10906" s="56" t="s">
        <v>2311</v>
      </c>
      <c r="E10906" s="66" t="s">
        <v>1967</v>
      </c>
      <c r="F10906" s="42"/>
      <c r="G10906" s="57" t="s">
        <v>2296</v>
      </c>
      <c r="H10906" s="67">
        <v>1.0</v>
      </c>
      <c r="I10906" s="59">
        <v>1386.12</v>
      </c>
      <c r="J10906" s="59">
        <v>1386.12</v>
      </c>
      <c r="K10906" s="4"/>
    </row>
    <row r="10907" ht="19.5" customHeight="1">
      <c r="A10907" s="51"/>
      <c r="B10907" s="38"/>
      <c r="C10907" s="38"/>
      <c r="D10907" s="38"/>
      <c r="E10907" s="34"/>
      <c r="F10907" s="51" t="s">
        <v>1968</v>
      </c>
      <c r="G10907" s="38"/>
      <c r="H10907" s="38"/>
      <c r="I10907" s="34"/>
      <c r="J10907" s="49">
        <v>0.0</v>
      </c>
      <c r="K10907" s="4"/>
    </row>
    <row r="10908" ht="19.5" customHeight="1">
      <c r="A10908" s="51"/>
      <c r="B10908" s="38"/>
      <c r="C10908" s="38"/>
      <c r="D10908" s="38"/>
      <c r="E10908" s="34"/>
      <c r="F10908" s="51" t="s">
        <v>1969</v>
      </c>
      <c r="G10908" s="38"/>
      <c r="H10908" s="38"/>
      <c r="I10908" s="34"/>
      <c r="J10908" s="49">
        <v>1.0</v>
      </c>
      <c r="K10908" s="4"/>
    </row>
    <row r="10909" ht="19.5" customHeight="1">
      <c r="A10909" s="51"/>
      <c r="B10909" s="38"/>
      <c r="C10909" s="38"/>
      <c r="D10909" s="38"/>
      <c r="E10909" s="34"/>
      <c r="F10909" s="51" t="s">
        <v>1970</v>
      </c>
      <c r="G10909" s="38"/>
      <c r="H10909" s="38"/>
      <c r="I10909" s="34"/>
      <c r="J10909" s="49">
        <v>0.0</v>
      </c>
      <c r="K10909" s="4"/>
    </row>
    <row r="10910" ht="19.5" customHeight="1">
      <c r="A10910" s="39" t="s">
        <v>2158</v>
      </c>
      <c r="B10910" s="43" t="s">
        <v>83</v>
      </c>
      <c r="C10910" s="39" t="s">
        <v>84</v>
      </c>
      <c r="D10910" s="39" t="s">
        <v>2159</v>
      </c>
      <c r="E10910" s="43" t="s">
        <v>1596</v>
      </c>
      <c r="F10910" s="43" t="s">
        <v>1973</v>
      </c>
      <c r="G10910" s="43" t="s">
        <v>1974</v>
      </c>
      <c r="H10910" s="43"/>
      <c r="I10910" s="43"/>
      <c r="J10910" s="43" t="s">
        <v>1975</v>
      </c>
      <c r="K10910" s="4"/>
    </row>
    <row r="10911" ht="25.5" customHeight="1">
      <c r="A10911" s="77" t="s">
        <v>1940</v>
      </c>
      <c r="B10911" s="78" t="s">
        <v>5803</v>
      </c>
      <c r="C10911" s="77" t="s">
        <v>104</v>
      </c>
      <c r="D10911" s="77" t="s">
        <v>5804</v>
      </c>
      <c r="E10911" s="81">
        <v>4.0</v>
      </c>
      <c r="F10911" s="80" t="s">
        <v>106</v>
      </c>
      <c r="G10911" s="85" t="s">
        <v>4420</v>
      </c>
      <c r="H10911" s="41"/>
      <c r="I10911" s="42"/>
      <c r="J10911" s="86" t="s">
        <v>5805</v>
      </c>
      <c r="K10911" s="4"/>
    </row>
    <row r="10912" ht="24.0" customHeight="1">
      <c r="A10912" s="77" t="s">
        <v>1940</v>
      </c>
      <c r="B10912" s="78" t="s">
        <v>5811</v>
      </c>
      <c r="C10912" s="77" t="s">
        <v>104</v>
      </c>
      <c r="D10912" s="77" t="s">
        <v>5812</v>
      </c>
      <c r="E10912" s="81">
        <v>1.0</v>
      </c>
      <c r="F10912" s="80" t="s">
        <v>106</v>
      </c>
      <c r="G10912" s="85" t="s">
        <v>5813</v>
      </c>
      <c r="H10912" s="41"/>
      <c r="I10912" s="42"/>
      <c r="J10912" s="86" t="s">
        <v>5813</v>
      </c>
      <c r="K10912" s="4"/>
    </row>
    <row r="10913" ht="25.5" customHeight="1">
      <c r="A10913" s="77" t="s">
        <v>1940</v>
      </c>
      <c r="B10913" s="78" t="s">
        <v>5809</v>
      </c>
      <c r="C10913" s="77" t="s">
        <v>104</v>
      </c>
      <c r="D10913" s="77" t="s">
        <v>5810</v>
      </c>
      <c r="E10913" s="81">
        <v>10.0</v>
      </c>
      <c r="F10913" s="80" t="s">
        <v>106</v>
      </c>
      <c r="G10913" s="85" t="s">
        <v>2381</v>
      </c>
      <c r="H10913" s="41"/>
      <c r="I10913" s="42"/>
      <c r="J10913" s="86" t="s">
        <v>2683</v>
      </c>
      <c r="K10913" s="4"/>
    </row>
    <row r="10914" ht="25.5" customHeight="1">
      <c r="A10914" s="77" t="s">
        <v>1940</v>
      </c>
      <c r="B10914" s="78" t="s">
        <v>5799</v>
      </c>
      <c r="C10914" s="77" t="s">
        <v>104</v>
      </c>
      <c r="D10914" s="77" t="s">
        <v>5800</v>
      </c>
      <c r="E10914" s="81">
        <v>2.0</v>
      </c>
      <c r="F10914" s="80" t="s">
        <v>106</v>
      </c>
      <c r="G10914" s="85" t="s">
        <v>5801</v>
      </c>
      <c r="H10914" s="41"/>
      <c r="I10914" s="42"/>
      <c r="J10914" s="86" t="s">
        <v>5802</v>
      </c>
      <c r="K10914" s="4"/>
    </row>
    <row r="10915" ht="25.5" customHeight="1">
      <c r="A10915" s="77" t="s">
        <v>1940</v>
      </c>
      <c r="B10915" s="78" t="s">
        <v>5796</v>
      </c>
      <c r="C10915" s="77" t="s">
        <v>104</v>
      </c>
      <c r="D10915" s="77" t="s">
        <v>5797</v>
      </c>
      <c r="E10915" s="81">
        <v>1.0</v>
      </c>
      <c r="F10915" s="80" t="s">
        <v>106</v>
      </c>
      <c r="G10915" s="85" t="s">
        <v>5798</v>
      </c>
      <c r="H10915" s="41"/>
      <c r="I10915" s="42"/>
      <c r="J10915" s="86" t="s">
        <v>5798</v>
      </c>
      <c r="K10915" s="4"/>
    </row>
    <row r="10916" ht="39.0" customHeight="1">
      <c r="A10916" s="77" t="s">
        <v>1940</v>
      </c>
      <c r="B10916" s="78" t="s">
        <v>5806</v>
      </c>
      <c r="C10916" s="77" t="s">
        <v>104</v>
      </c>
      <c r="D10916" s="77" t="s">
        <v>5807</v>
      </c>
      <c r="E10916" s="81">
        <v>0.1</v>
      </c>
      <c r="F10916" s="80" t="s">
        <v>106</v>
      </c>
      <c r="G10916" s="85" t="s">
        <v>5808</v>
      </c>
      <c r="H10916" s="41"/>
      <c r="I10916" s="42"/>
      <c r="J10916" s="86" t="s">
        <v>3150</v>
      </c>
      <c r="K10916" s="4"/>
    </row>
    <row r="10917" ht="19.5" customHeight="1">
      <c r="A10917" s="51"/>
      <c r="B10917" s="38"/>
      <c r="C10917" s="38"/>
      <c r="D10917" s="38"/>
      <c r="E10917" s="34"/>
      <c r="F10917" s="51" t="s">
        <v>2188</v>
      </c>
      <c r="G10917" s="38"/>
      <c r="H10917" s="38"/>
      <c r="I10917" s="34"/>
      <c r="J10917" s="49">
        <v>54.76</v>
      </c>
      <c r="K10917" s="4"/>
    </row>
    <row r="10918" ht="19.5" customHeight="1">
      <c r="A10918" s="39" t="s">
        <v>1971</v>
      </c>
      <c r="B10918" s="43" t="s">
        <v>83</v>
      </c>
      <c r="C10918" s="39" t="s">
        <v>84</v>
      </c>
      <c r="D10918" s="39" t="s">
        <v>1972</v>
      </c>
      <c r="E10918" s="43" t="s">
        <v>1596</v>
      </c>
      <c r="F10918" s="43" t="s">
        <v>1973</v>
      </c>
      <c r="G10918" s="43" t="s">
        <v>1974</v>
      </c>
      <c r="H10918" s="43"/>
      <c r="I10918" s="43"/>
      <c r="J10918" s="43" t="s">
        <v>1975</v>
      </c>
      <c r="K10918" s="4"/>
    </row>
    <row r="10919" ht="25.5" customHeight="1">
      <c r="A10919" s="68" t="s">
        <v>1913</v>
      </c>
      <c r="B10919" s="69" t="s">
        <v>5467</v>
      </c>
      <c r="C10919" s="68" t="s">
        <v>104</v>
      </c>
      <c r="D10919" s="68" t="s">
        <v>5468</v>
      </c>
      <c r="E10919" s="72">
        <v>6.0</v>
      </c>
      <c r="F10919" s="71" t="s">
        <v>1978</v>
      </c>
      <c r="G10919" s="83" t="s">
        <v>5832</v>
      </c>
      <c r="H10919" s="41"/>
      <c r="I10919" s="42"/>
      <c r="J10919" s="84" t="s">
        <v>5833</v>
      </c>
      <c r="K10919" s="4"/>
    </row>
    <row r="10920" ht="25.5" customHeight="1">
      <c r="A10920" s="68" t="s">
        <v>1913</v>
      </c>
      <c r="B10920" s="69" t="s">
        <v>5474</v>
      </c>
      <c r="C10920" s="68" t="s">
        <v>104</v>
      </c>
      <c r="D10920" s="68" t="s">
        <v>5475</v>
      </c>
      <c r="E10920" s="72">
        <v>1.0</v>
      </c>
      <c r="F10920" s="71" t="s">
        <v>1978</v>
      </c>
      <c r="G10920" s="83" t="s">
        <v>5817</v>
      </c>
      <c r="H10920" s="41"/>
      <c r="I10920" s="42"/>
      <c r="J10920" s="84" t="s">
        <v>5817</v>
      </c>
      <c r="K10920" s="4"/>
    </row>
    <row r="10921" ht="25.5" customHeight="1">
      <c r="A10921" s="68" t="s">
        <v>1913</v>
      </c>
      <c r="B10921" s="69" t="s">
        <v>5409</v>
      </c>
      <c r="C10921" s="68" t="s">
        <v>104</v>
      </c>
      <c r="D10921" s="68" t="s">
        <v>5410</v>
      </c>
      <c r="E10921" s="72">
        <v>8.0</v>
      </c>
      <c r="F10921" s="71" t="s">
        <v>1978</v>
      </c>
      <c r="G10921" s="83" t="s">
        <v>5815</v>
      </c>
      <c r="H10921" s="41"/>
      <c r="I10921" s="42"/>
      <c r="J10921" s="84" t="s">
        <v>5831</v>
      </c>
      <c r="K10921" s="4"/>
    </row>
    <row r="10922" ht="25.5" customHeight="1">
      <c r="A10922" s="68" t="s">
        <v>1913</v>
      </c>
      <c r="B10922" s="69" t="s">
        <v>1976</v>
      </c>
      <c r="C10922" s="68" t="s">
        <v>104</v>
      </c>
      <c r="D10922" s="68" t="s">
        <v>1977</v>
      </c>
      <c r="E10922" s="72">
        <v>4.0</v>
      </c>
      <c r="F10922" s="71" t="s">
        <v>1978</v>
      </c>
      <c r="G10922" s="83" t="s">
        <v>1979</v>
      </c>
      <c r="H10922" s="41"/>
      <c r="I10922" s="42"/>
      <c r="J10922" s="84" t="s">
        <v>5834</v>
      </c>
      <c r="K10922" s="4"/>
    </row>
    <row r="10923" ht="19.5" customHeight="1">
      <c r="A10923" s="51"/>
      <c r="B10923" s="38"/>
      <c r="C10923" s="38"/>
      <c r="D10923" s="38"/>
      <c r="E10923" s="34"/>
      <c r="F10923" s="51" t="s">
        <v>1985</v>
      </c>
      <c r="G10923" s="38"/>
      <c r="H10923" s="38"/>
      <c r="I10923" s="34"/>
      <c r="J10923" s="49">
        <v>1331.36</v>
      </c>
      <c r="K10923" s="4"/>
    </row>
    <row r="10924" ht="13.5" customHeight="1">
      <c r="A10924" s="64"/>
      <c r="B10924" s="64"/>
      <c r="C10924" s="64"/>
      <c r="D10924" s="64"/>
      <c r="E10924" s="64" t="s">
        <v>1935</v>
      </c>
      <c r="F10924" s="74">
        <v>0.0</v>
      </c>
      <c r="G10924" s="64" t="s">
        <v>1936</v>
      </c>
      <c r="H10924" s="74">
        <v>1253.15</v>
      </c>
      <c r="I10924" s="64" t="s">
        <v>1937</v>
      </c>
      <c r="J10924" s="74">
        <v>1253.1464</v>
      </c>
      <c r="K10924" s="4"/>
    </row>
    <row r="10925" ht="13.5" customHeight="1">
      <c r="A10925" s="64"/>
      <c r="B10925" s="64"/>
      <c r="C10925" s="64"/>
      <c r="D10925" s="64"/>
      <c r="E10925" s="64" t="s">
        <v>1938</v>
      </c>
      <c r="F10925" s="74">
        <v>326.29</v>
      </c>
      <c r="G10925" s="64"/>
      <c r="H10925" s="75" t="s">
        <v>1939</v>
      </c>
      <c r="I10925" s="34"/>
      <c r="J10925" s="74">
        <v>1712.41</v>
      </c>
      <c r="K10925" s="4"/>
    </row>
    <row r="10926" ht="0.75" customHeight="1">
      <c r="A10926" s="76"/>
      <c r="B10926" s="76"/>
      <c r="C10926" s="76"/>
      <c r="D10926" s="76"/>
      <c r="E10926" s="76"/>
      <c r="F10926" s="76"/>
      <c r="G10926" s="76"/>
      <c r="H10926" s="76"/>
      <c r="I10926" s="76"/>
      <c r="J10926" s="76"/>
      <c r="K10926" s="4"/>
    </row>
    <row r="10927" ht="18.0" customHeight="1">
      <c r="A10927" s="39"/>
      <c r="B10927" s="43" t="s">
        <v>83</v>
      </c>
      <c r="C10927" s="39" t="s">
        <v>84</v>
      </c>
      <c r="D10927" s="39" t="s">
        <v>24</v>
      </c>
      <c r="E10927" s="40" t="s">
        <v>1911</v>
      </c>
      <c r="F10927" s="42"/>
      <c r="G10927" s="54" t="s">
        <v>85</v>
      </c>
      <c r="H10927" s="43" t="s">
        <v>25</v>
      </c>
      <c r="I10927" s="43" t="s">
        <v>86</v>
      </c>
      <c r="J10927" s="43" t="s">
        <v>26</v>
      </c>
      <c r="K10927" s="4"/>
    </row>
    <row r="10928" ht="25.5" customHeight="1">
      <c r="A10928" s="56" t="s">
        <v>1913</v>
      </c>
      <c r="B10928" s="58" t="s">
        <v>2313</v>
      </c>
      <c r="C10928" s="56" t="s">
        <v>104</v>
      </c>
      <c r="D10928" s="56" t="s">
        <v>2314</v>
      </c>
      <c r="E10928" s="66" t="s">
        <v>1967</v>
      </c>
      <c r="F10928" s="42"/>
      <c r="G10928" s="57" t="s">
        <v>2296</v>
      </c>
      <c r="H10928" s="67">
        <v>1.0</v>
      </c>
      <c r="I10928" s="59">
        <v>1730.34</v>
      </c>
      <c r="J10928" s="59">
        <v>1730.34</v>
      </c>
      <c r="K10928" s="4"/>
    </row>
    <row r="10929" ht="19.5" customHeight="1">
      <c r="A10929" s="51"/>
      <c r="B10929" s="38"/>
      <c r="C10929" s="38"/>
      <c r="D10929" s="38"/>
      <c r="E10929" s="34"/>
      <c r="F10929" s="51" t="s">
        <v>1968</v>
      </c>
      <c r="G10929" s="38"/>
      <c r="H10929" s="38"/>
      <c r="I10929" s="34"/>
      <c r="J10929" s="49">
        <v>0.0</v>
      </c>
      <c r="K10929" s="4"/>
    </row>
    <row r="10930" ht="19.5" customHeight="1">
      <c r="A10930" s="51"/>
      <c r="B10930" s="38"/>
      <c r="C10930" s="38"/>
      <c r="D10930" s="38"/>
      <c r="E10930" s="34"/>
      <c r="F10930" s="51" t="s">
        <v>1969</v>
      </c>
      <c r="G10930" s="38"/>
      <c r="H10930" s="38"/>
      <c r="I10930" s="34"/>
      <c r="J10930" s="49">
        <v>1.0</v>
      </c>
      <c r="K10930" s="4"/>
    </row>
    <row r="10931" ht="19.5" customHeight="1">
      <c r="A10931" s="51"/>
      <c r="B10931" s="38"/>
      <c r="C10931" s="38"/>
      <c r="D10931" s="38"/>
      <c r="E10931" s="34"/>
      <c r="F10931" s="51" t="s">
        <v>1970</v>
      </c>
      <c r="G10931" s="38"/>
      <c r="H10931" s="38"/>
      <c r="I10931" s="34"/>
      <c r="J10931" s="49">
        <v>0.0</v>
      </c>
      <c r="K10931" s="4"/>
    </row>
    <row r="10932" ht="19.5" customHeight="1">
      <c r="A10932" s="39" t="s">
        <v>2158</v>
      </c>
      <c r="B10932" s="43" t="s">
        <v>83</v>
      </c>
      <c r="C10932" s="39" t="s">
        <v>84</v>
      </c>
      <c r="D10932" s="39" t="s">
        <v>2159</v>
      </c>
      <c r="E10932" s="43" t="s">
        <v>1596</v>
      </c>
      <c r="F10932" s="43" t="s">
        <v>1973</v>
      </c>
      <c r="G10932" s="43" t="s">
        <v>1974</v>
      </c>
      <c r="H10932" s="43"/>
      <c r="I10932" s="43"/>
      <c r="J10932" s="43" t="s">
        <v>1975</v>
      </c>
      <c r="K10932" s="4"/>
    </row>
    <row r="10933" ht="25.5" customHeight="1">
      <c r="A10933" s="77" t="s">
        <v>1940</v>
      </c>
      <c r="B10933" s="78" t="s">
        <v>5796</v>
      </c>
      <c r="C10933" s="77" t="s">
        <v>104</v>
      </c>
      <c r="D10933" s="77" t="s">
        <v>5797</v>
      </c>
      <c r="E10933" s="81">
        <v>1.0</v>
      </c>
      <c r="F10933" s="80" t="s">
        <v>106</v>
      </c>
      <c r="G10933" s="85" t="s">
        <v>5798</v>
      </c>
      <c r="H10933" s="41"/>
      <c r="I10933" s="42"/>
      <c r="J10933" s="86" t="s">
        <v>5798</v>
      </c>
      <c r="K10933" s="4"/>
    </row>
    <row r="10934" ht="25.5" customHeight="1">
      <c r="A10934" s="77" t="s">
        <v>1940</v>
      </c>
      <c r="B10934" s="78" t="s">
        <v>5809</v>
      </c>
      <c r="C10934" s="77" t="s">
        <v>104</v>
      </c>
      <c r="D10934" s="77" t="s">
        <v>5810</v>
      </c>
      <c r="E10934" s="81">
        <v>10.0</v>
      </c>
      <c r="F10934" s="80" t="s">
        <v>106</v>
      </c>
      <c r="G10934" s="85" t="s">
        <v>2381</v>
      </c>
      <c r="H10934" s="41"/>
      <c r="I10934" s="42"/>
      <c r="J10934" s="86" t="s">
        <v>2683</v>
      </c>
      <c r="K10934" s="4"/>
    </row>
    <row r="10935" ht="25.5" customHeight="1">
      <c r="A10935" s="77" t="s">
        <v>1940</v>
      </c>
      <c r="B10935" s="78" t="s">
        <v>5799</v>
      </c>
      <c r="C10935" s="77" t="s">
        <v>104</v>
      </c>
      <c r="D10935" s="77" t="s">
        <v>5800</v>
      </c>
      <c r="E10935" s="81">
        <v>2.0</v>
      </c>
      <c r="F10935" s="80" t="s">
        <v>106</v>
      </c>
      <c r="G10935" s="85" t="s">
        <v>5801</v>
      </c>
      <c r="H10935" s="41"/>
      <c r="I10935" s="42"/>
      <c r="J10935" s="86" t="s">
        <v>5802</v>
      </c>
      <c r="K10935" s="4"/>
    </row>
    <row r="10936" ht="24.0" customHeight="1">
      <c r="A10936" s="77" t="s">
        <v>1940</v>
      </c>
      <c r="B10936" s="78" t="s">
        <v>5811</v>
      </c>
      <c r="C10936" s="77" t="s">
        <v>104</v>
      </c>
      <c r="D10936" s="77" t="s">
        <v>5812</v>
      </c>
      <c r="E10936" s="81">
        <v>1.0</v>
      </c>
      <c r="F10936" s="80" t="s">
        <v>106</v>
      </c>
      <c r="G10936" s="85" t="s">
        <v>5813</v>
      </c>
      <c r="H10936" s="41"/>
      <c r="I10936" s="42"/>
      <c r="J10936" s="86" t="s">
        <v>5813</v>
      </c>
      <c r="K10936" s="4"/>
    </row>
    <row r="10937" ht="39.0" customHeight="1">
      <c r="A10937" s="77" t="s">
        <v>1940</v>
      </c>
      <c r="B10937" s="78" t="s">
        <v>5806</v>
      </c>
      <c r="C10937" s="77" t="s">
        <v>104</v>
      </c>
      <c r="D10937" s="77" t="s">
        <v>5807</v>
      </c>
      <c r="E10937" s="81">
        <v>0.1</v>
      </c>
      <c r="F10937" s="80" t="s">
        <v>106</v>
      </c>
      <c r="G10937" s="85" t="s">
        <v>5808</v>
      </c>
      <c r="H10937" s="41"/>
      <c r="I10937" s="42"/>
      <c r="J10937" s="86" t="s">
        <v>3150</v>
      </c>
      <c r="K10937" s="4"/>
    </row>
    <row r="10938" ht="25.5" customHeight="1">
      <c r="A10938" s="77" t="s">
        <v>1940</v>
      </c>
      <c r="B10938" s="78" t="s">
        <v>5803</v>
      </c>
      <c r="C10938" s="77" t="s">
        <v>104</v>
      </c>
      <c r="D10938" s="77" t="s">
        <v>5804</v>
      </c>
      <c r="E10938" s="81">
        <v>4.0</v>
      </c>
      <c r="F10938" s="80" t="s">
        <v>106</v>
      </c>
      <c r="G10938" s="85" t="s">
        <v>4420</v>
      </c>
      <c r="H10938" s="41"/>
      <c r="I10938" s="42"/>
      <c r="J10938" s="86" t="s">
        <v>5805</v>
      </c>
      <c r="K10938" s="4"/>
    </row>
    <row r="10939" ht="19.5" customHeight="1">
      <c r="A10939" s="51"/>
      <c r="B10939" s="38"/>
      <c r="C10939" s="38"/>
      <c r="D10939" s="38"/>
      <c r="E10939" s="34"/>
      <c r="F10939" s="51" t="s">
        <v>2188</v>
      </c>
      <c r="G10939" s="38"/>
      <c r="H10939" s="38"/>
      <c r="I10939" s="34"/>
      <c r="J10939" s="49">
        <v>54.76</v>
      </c>
      <c r="K10939" s="4"/>
    </row>
    <row r="10940" ht="19.5" customHeight="1">
      <c r="A10940" s="39" t="s">
        <v>1971</v>
      </c>
      <c r="B10940" s="43" t="s">
        <v>83</v>
      </c>
      <c r="C10940" s="39" t="s">
        <v>84</v>
      </c>
      <c r="D10940" s="39" t="s">
        <v>1972</v>
      </c>
      <c r="E10940" s="43" t="s">
        <v>1596</v>
      </c>
      <c r="F10940" s="43" t="s">
        <v>1973</v>
      </c>
      <c r="G10940" s="43" t="s">
        <v>1974</v>
      </c>
      <c r="H10940" s="43"/>
      <c r="I10940" s="43"/>
      <c r="J10940" s="43" t="s">
        <v>1975</v>
      </c>
      <c r="K10940" s="4"/>
    </row>
    <row r="10941" ht="25.5" customHeight="1">
      <c r="A10941" s="68" t="s">
        <v>1913</v>
      </c>
      <c r="B10941" s="69" t="s">
        <v>1976</v>
      </c>
      <c r="C10941" s="68" t="s">
        <v>104</v>
      </c>
      <c r="D10941" s="68" t="s">
        <v>1977</v>
      </c>
      <c r="E10941" s="72">
        <v>6.0</v>
      </c>
      <c r="F10941" s="71" t="s">
        <v>1978</v>
      </c>
      <c r="G10941" s="83" t="s">
        <v>1979</v>
      </c>
      <c r="H10941" s="41"/>
      <c r="I10941" s="42"/>
      <c r="J10941" s="84" t="s">
        <v>5819</v>
      </c>
      <c r="K10941" s="4"/>
    </row>
    <row r="10942" ht="25.5" customHeight="1">
      <c r="A10942" s="68" t="s">
        <v>1913</v>
      </c>
      <c r="B10942" s="69" t="s">
        <v>5409</v>
      </c>
      <c r="C10942" s="68" t="s">
        <v>104</v>
      </c>
      <c r="D10942" s="68" t="s">
        <v>5410</v>
      </c>
      <c r="E10942" s="72">
        <v>8.0</v>
      </c>
      <c r="F10942" s="71" t="s">
        <v>1978</v>
      </c>
      <c r="G10942" s="83" t="s">
        <v>5815</v>
      </c>
      <c r="H10942" s="41"/>
      <c r="I10942" s="42"/>
      <c r="J10942" s="84" t="s">
        <v>5831</v>
      </c>
      <c r="K10942" s="4"/>
    </row>
    <row r="10943" ht="25.5" customHeight="1">
      <c r="A10943" s="68" t="s">
        <v>1913</v>
      </c>
      <c r="B10943" s="69" t="s">
        <v>5474</v>
      </c>
      <c r="C10943" s="68" t="s">
        <v>104</v>
      </c>
      <c r="D10943" s="68" t="s">
        <v>5475</v>
      </c>
      <c r="E10943" s="72">
        <v>2.0</v>
      </c>
      <c r="F10943" s="71" t="s">
        <v>1978</v>
      </c>
      <c r="G10943" s="83" t="s">
        <v>5817</v>
      </c>
      <c r="H10943" s="41"/>
      <c r="I10943" s="42"/>
      <c r="J10943" s="84" t="s">
        <v>5830</v>
      </c>
      <c r="K10943" s="4"/>
    </row>
    <row r="10944" ht="25.5" customHeight="1">
      <c r="A10944" s="68" t="s">
        <v>1913</v>
      </c>
      <c r="B10944" s="69" t="s">
        <v>4856</v>
      </c>
      <c r="C10944" s="68" t="s">
        <v>104</v>
      </c>
      <c r="D10944" s="68" t="s">
        <v>4857</v>
      </c>
      <c r="E10944" s="72">
        <v>6.0</v>
      </c>
      <c r="F10944" s="71" t="s">
        <v>1978</v>
      </c>
      <c r="G10944" s="83" t="s">
        <v>4858</v>
      </c>
      <c r="H10944" s="41"/>
      <c r="I10944" s="42"/>
      <c r="J10944" s="84" t="s">
        <v>5814</v>
      </c>
      <c r="K10944" s="4"/>
    </row>
    <row r="10945" ht="19.5" customHeight="1">
      <c r="A10945" s="51"/>
      <c r="B10945" s="38"/>
      <c r="C10945" s="38"/>
      <c r="D10945" s="38"/>
      <c r="E10945" s="34"/>
      <c r="F10945" s="51" t="s">
        <v>1985</v>
      </c>
      <c r="G10945" s="38"/>
      <c r="H10945" s="38"/>
      <c r="I10945" s="34"/>
      <c r="J10945" s="49">
        <v>1675.58</v>
      </c>
      <c r="K10945" s="4"/>
    </row>
    <row r="10946" ht="13.5" customHeight="1">
      <c r="A10946" s="64"/>
      <c r="B10946" s="64"/>
      <c r="C10946" s="64"/>
      <c r="D10946" s="64"/>
      <c r="E10946" s="64" t="s">
        <v>1935</v>
      </c>
      <c r="F10946" s="74">
        <v>0.0</v>
      </c>
      <c r="G10946" s="64" t="s">
        <v>1936</v>
      </c>
      <c r="H10946" s="74">
        <v>1584.78</v>
      </c>
      <c r="I10946" s="64" t="s">
        <v>1937</v>
      </c>
      <c r="J10946" s="74">
        <v>1584.7792</v>
      </c>
      <c r="K10946" s="4"/>
    </row>
    <row r="10947" ht="13.5" customHeight="1">
      <c r="A10947" s="64"/>
      <c r="B10947" s="64"/>
      <c r="C10947" s="64"/>
      <c r="D10947" s="64"/>
      <c r="E10947" s="64" t="s">
        <v>1938</v>
      </c>
      <c r="F10947" s="74">
        <v>407.32</v>
      </c>
      <c r="G10947" s="64"/>
      <c r="H10947" s="75" t="s">
        <v>1939</v>
      </c>
      <c r="I10947" s="34"/>
      <c r="J10947" s="74">
        <v>2137.66</v>
      </c>
      <c r="K10947" s="4"/>
    </row>
    <row r="10948" ht="0.75" customHeight="1">
      <c r="A10948" s="76"/>
      <c r="B10948" s="76"/>
      <c r="C10948" s="76"/>
      <c r="D10948" s="76"/>
      <c r="E10948" s="76"/>
      <c r="F10948" s="76"/>
      <c r="G10948" s="76"/>
      <c r="H10948" s="76"/>
      <c r="I10948" s="76"/>
      <c r="J10948" s="76"/>
      <c r="K10948" s="4"/>
    </row>
    <row r="10949" ht="18.0" customHeight="1">
      <c r="A10949" s="39"/>
      <c r="B10949" s="43" t="s">
        <v>83</v>
      </c>
      <c r="C10949" s="39" t="s">
        <v>84</v>
      </c>
      <c r="D10949" s="39" t="s">
        <v>24</v>
      </c>
      <c r="E10949" s="40" t="s">
        <v>1911</v>
      </c>
      <c r="F10949" s="42"/>
      <c r="G10949" s="54" t="s">
        <v>85</v>
      </c>
      <c r="H10949" s="43" t="s">
        <v>25</v>
      </c>
      <c r="I10949" s="43" t="s">
        <v>86</v>
      </c>
      <c r="J10949" s="43" t="s">
        <v>26</v>
      </c>
      <c r="K10949" s="4"/>
    </row>
    <row r="10950" ht="24.0" customHeight="1">
      <c r="A10950" s="56" t="s">
        <v>1913</v>
      </c>
      <c r="B10950" s="58" t="s">
        <v>2307</v>
      </c>
      <c r="C10950" s="56" t="s">
        <v>104</v>
      </c>
      <c r="D10950" s="56" t="s">
        <v>2308</v>
      </c>
      <c r="E10950" s="66" t="s">
        <v>1967</v>
      </c>
      <c r="F10950" s="42"/>
      <c r="G10950" s="57" t="s">
        <v>2296</v>
      </c>
      <c r="H10950" s="67">
        <v>1.0</v>
      </c>
      <c r="I10950" s="59">
        <v>1249.02</v>
      </c>
      <c r="J10950" s="59">
        <v>1249.02</v>
      </c>
      <c r="K10950" s="4"/>
    </row>
    <row r="10951" ht="19.5" customHeight="1">
      <c r="A10951" s="51"/>
      <c r="B10951" s="38"/>
      <c r="C10951" s="38"/>
      <c r="D10951" s="38"/>
      <c r="E10951" s="34"/>
      <c r="F10951" s="51" t="s">
        <v>1968</v>
      </c>
      <c r="G10951" s="38"/>
      <c r="H10951" s="38"/>
      <c r="I10951" s="34"/>
      <c r="J10951" s="49">
        <v>0.0</v>
      </c>
      <c r="K10951" s="4"/>
    </row>
    <row r="10952" ht="19.5" customHeight="1">
      <c r="A10952" s="51"/>
      <c r="B10952" s="38"/>
      <c r="C10952" s="38"/>
      <c r="D10952" s="38"/>
      <c r="E10952" s="34"/>
      <c r="F10952" s="51" t="s">
        <v>1969</v>
      </c>
      <c r="G10952" s="38"/>
      <c r="H10952" s="38"/>
      <c r="I10952" s="34"/>
      <c r="J10952" s="49">
        <v>1.0</v>
      </c>
      <c r="K10952" s="4"/>
    </row>
    <row r="10953" ht="19.5" customHeight="1">
      <c r="A10953" s="51"/>
      <c r="B10953" s="38"/>
      <c r="C10953" s="38"/>
      <c r="D10953" s="38"/>
      <c r="E10953" s="34"/>
      <c r="F10953" s="51" t="s">
        <v>1970</v>
      </c>
      <c r="G10953" s="38"/>
      <c r="H10953" s="38"/>
      <c r="I10953" s="34"/>
      <c r="J10953" s="49">
        <v>0.0</v>
      </c>
      <c r="K10953" s="4"/>
    </row>
    <row r="10954" ht="19.5" customHeight="1">
      <c r="A10954" s="39" t="s">
        <v>2158</v>
      </c>
      <c r="B10954" s="43" t="s">
        <v>83</v>
      </c>
      <c r="C10954" s="39" t="s">
        <v>84</v>
      </c>
      <c r="D10954" s="39" t="s">
        <v>2159</v>
      </c>
      <c r="E10954" s="43" t="s">
        <v>1596</v>
      </c>
      <c r="F10954" s="43" t="s">
        <v>1973</v>
      </c>
      <c r="G10954" s="43" t="s">
        <v>1974</v>
      </c>
      <c r="H10954" s="43"/>
      <c r="I10954" s="43"/>
      <c r="J10954" s="43" t="s">
        <v>1975</v>
      </c>
      <c r="K10954" s="4"/>
    </row>
    <row r="10955" ht="24.0" customHeight="1">
      <c r="A10955" s="77" t="s">
        <v>1940</v>
      </c>
      <c r="B10955" s="78" t="s">
        <v>5811</v>
      </c>
      <c r="C10955" s="77" t="s">
        <v>104</v>
      </c>
      <c r="D10955" s="77" t="s">
        <v>5812</v>
      </c>
      <c r="E10955" s="81">
        <v>1.0</v>
      </c>
      <c r="F10955" s="80" t="s">
        <v>106</v>
      </c>
      <c r="G10955" s="85" t="s">
        <v>5813</v>
      </c>
      <c r="H10955" s="41"/>
      <c r="I10955" s="42"/>
      <c r="J10955" s="86" t="s">
        <v>5813</v>
      </c>
      <c r="K10955" s="4"/>
    </row>
    <row r="10956" ht="25.5" customHeight="1">
      <c r="A10956" s="77" t="s">
        <v>1940</v>
      </c>
      <c r="B10956" s="78" t="s">
        <v>5809</v>
      </c>
      <c r="C10956" s="77" t="s">
        <v>104</v>
      </c>
      <c r="D10956" s="77" t="s">
        <v>5810</v>
      </c>
      <c r="E10956" s="81">
        <v>10.0</v>
      </c>
      <c r="F10956" s="80" t="s">
        <v>106</v>
      </c>
      <c r="G10956" s="85" t="s">
        <v>2381</v>
      </c>
      <c r="H10956" s="41"/>
      <c r="I10956" s="42"/>
      <c r="J10956" s="86" t="s">
        <v>2683</v>
      </c>
      <c r="K10956" s="4"/>
    </row>
    <row r="10957" ht="25.5" customHeight="1">
      <c r="A10957" s="77" t="s">
        <v>1940</v>
      </c>
      <c r="B10957" s="78" t="s">
        <v>5803</v>
      </c>
      <c r="C10957" s="77" t="s">
        <v>104</v>
      </c>
      <c r="D10957" s="77" t="s">
        <v>5804</v>
      </c>
      <c r="E10957" s="81">
        <v>2.0</v>
      </c>
      <c r="F10957" s="80" t="s">
        <v>106</v>
      </c>
      <c r="G10957" s="85" t="s">
        <v>4420</v>
      </c>
      <c r="H10957" s="41"/>
      <c r="I10957" s="42"/>
      <c r="J10957" s="86" t="s">
        <v>5835</v>
      </c>
      <c r="K10957" s="4"/>
    </row>
    <row r="10958" ht="39.0" customHeight="1">
      <c r="A10958" s="77" t="s">
        <v>1940</v>
      </c>
      <c r="B10958" s="78" t="s">
        <v>5806</v>
      </c>
      <c r="C10958" s="77" t="s">
        <v>104</v>
      </c>
      <c r="D10958" s="77" t="s">
        <v>5807</v>
      </c>
      <c r="E10958" s="81">
        <v>0.5</v>
      </c>
      <c r="F10958" s="80" t="s">
        <v>106</v>
      </c>
      <c r="G10958" s="85" t="s">
        <v>5808</v>
      </c>
      <c r="H10958" s="41"/>
      <c r="I10958" s="42"/>
      <c r="J10958" s="86" t="s">
        <v>5836</v>
      </c>
      <c r="K10958" s="4"/>
    </row>
    <row r="10959" ht="25.5" customHeight="1">
      <c r="A10959" s="77" t="s">
        <v>1940</v>
      </c>
      <c r="B10959" s="78" t="s">
        <v>5799</v>
      </c>
      <c r="C10959" s="77" t="s">
        <v>104</v>
      </c>
      <c r="D10959" s="77" t="s">
        <v>5800</v>
      </c>
      <c r="E10959" s="81">
        <v>2.0</v>
      </c>
      <c r="F10959" s="80" t="s">
        <v>106</v>
      </c>
      <c r="G10959" s="85" t="s">
        <v>5801</v>
      </c>
      <c r="H10959" s="41"/>
      <c r="I10959" s="42"/>
      <c r="J10959" s="86" t="s">
        <v>5802</v>
      </c>
      <c r="K10959" s="4"/>
    </row>
    <row r="10960" ht="19.5" customHeight="1">
      <c r="A10960" s="51"/>
      <c r="B10960" s="38"/>
      <c r="C10960" s="38"/>
      <c r="D10960" s="38"/>
      <c r="E10960" s="34"/>
      <c r="F10960" s="51" t="s">
        <v>2188</v>
      </c>
      <c r="G10960" s="38"/>
      <c r="H10960" s="38"/>
      <c r="I10960" s="34"/>
      <c r="J10960" s="49">
        <v>34.94</v>
      </c>
      <c r="K10960" s="4"/>
    </row>
    <row r="10961" ht="19.5" customHeight="1">
      <c r="A10961" s="39" t="s">
        <v>1971</v>
      </c>
      <c r="B10961" s="43" t="s">
        <v>83</v>
      </c>
      <c r="C10961" s="39" t="s">
        <v>84</v>
      </c>
      <c r="D10961" s="39" t="s">
        <v>1972</v>
      </c>
      <c r="E10961" s="43" t="s">
        <v>1596</v>
      </c>
      <c r="F10961" s="43" t="s">
        <v>1973</v>
      </c>
      <c r="G10961" s="43" t="s">
        <v>1974</v>
      </c>
      <c r="H10961" s="43"/>
      <c r="I10961" s="43"/>
      <c r="J10961" s="43" t="s">
        <v>1975</v>
      </c>
      <c r="K10961" s="4"/>
    </row>
    <row r="10962" ht="25.5" customHeight="1">
      <c r="A10962" s="68" t="s">
        <v>1913</v>
      </c>
      <c r="B10962" s="69" t="s">
        <v>5409</v>
      </c>
      <c r="C10962" s="68" t="s">
        <v>104</v>
      </c>
      <c r="D10962" s="68" t="s">
        <v>5410</v>
      </c>
      <c r="E10962" s="72">
        <v>5.0</v>
      </c>
      <c r="F10962" s="71" t="s">
        <v>1978</v>
      </c>
      <c r="G10962" s="83" t="s">
        <v>5815</v>
      </c>
      <c r="H10962" s="41"/>
      <c r="I10962" s="42"/>
      <c r="J10962" s="84" t="s">
        <v>5837</v>
      </c>
      <c r="K10962" s="4"/>
    </row>
    <row r="10963" ht="25.5" customHeight="1">
      <c r="A10963" s="68" t="s">
        <v>1913</v>
      </c>
      <c r="B10963" s="69" t="s">
        <v>5474</v>
      </c>
      <c r="C10963" s="68" t="s">
        <v>104</v>
      </c>
      <c r="D10963" s="68" t="s">
        <v>5475</v>
      </c>
      <c r="E10963" s="72">
        <v>2.0</v>
      </c>
      <c r="F10963" s="71" t="s">
        <v>1978</v>
      </c>
      <c r="G10963" s="83" t="s">
        <v>5817</v>
      </c>
      <c r="H10963" s="41"/>
      <c r="I10963" s="42"/>
      <c r="J10963" s="84" t="s">
        <v>5830</v>
      </c>
      <c r="K10963" s="4"/>
    </row>
    <row r="10964" ht="25.5" customHeight="1">
      <c r="A10964" s="68" t="s">
        <v>1913</v>
      </c>
      <c r="B10964" s="69" t="s">
        <v>4856</v>
      </c>
      <c r="C10964" s="68" t="s">
        <v>104</v>
      </c>
      <c r="D10964" s="68" t="s">
        <v>4857</v>
      </c>
      <c r="E10964" s="72">
        <v>4.0</v>
      </c>
      <c r="F10964" s="71" t="s">
        <v>1978</v>
      </c>
      <c r="G10964" s="83" t="s">
        <v>4858</v>
      </c>
      <c r="H10964" s="41"/>
      <c r="I10964" s="42"/>
      <c r="J10964" s="84" t="s">
        <v>5838</v>
      </c>
      <c r="K10964" s="4"/>
    </row>
    <row r="10965" ht="25.5" customHeight="1">
      <c r="A10965" s="68" t="s">
        <v>1913</v>
      </c>
      <c r="B10965" s="69" t="s">
        <v>1976</v>
      </c>
      <c r="C10965" s="68" t="s">
        <v>104</v>
      </c>
      <c r="D10965" s="68" t="s">
        <v>1977</v>
      </c>
      <c r="E10965" s="72">
        <v>4.0</v>
      </c>
      <c r="F10965" s="71" t="s">
        <v>1978</v>
      </c>
      <c r="G10965" s="83" t="s">
        <v>1979</v>
      </c>
      <c r="H10965" s="41"/>
      <c r="I10965" s="42"/>
      <c r="J10965" s="84" t="s">
        <v>5834</v>
      </c>
      <c r="K10965" s="4"/>
    </row>
    <row r="10966" ht="19.5" customHeight="1">
      <c r="A10966" s="51"/>
      <c r="B10966" s="38"/>
      <c r="C10966" s="38"/>
      <c r="D10966" s="38"/>
      <c r="E10966" s="34"/>
      <c r="F10966" s="51" t="s">
        <v>1985</v>
      </c>
      <c r="G10966" s="38"/>
      <c r="H10966" s="38"/>
      <c r="I10966" s="34"/>
      <c r="J10966" s="49">
        <v>1214.08</v>
      </c>
      <c r="K10966" s="4"/>
    </row>
    <row r="10967" ht="13.5" customHeight="1">
      <c r="A10967" s="64"/>
      <c r="B10967" s="64"/>
      <c r="C10967" s="64"/>
      <c r="D10967" s="64"/>
      <c r="E10967" s="64" t="s">
        <v>1935</v>
      </c>
      <c r="F10967" s="74">
        <v>0.0</v>
      </c>
      <c r="G10967" s="64" t="s">
        <v>1936</v>
      </c>
      <c r="H10967" s="74">
        <v>1154.1</v>
      </c>
      <c r="I10967" s="64" t="s">
        <v>1937</v>
      </c>
      <c r="J10967" s="74">
        <v>1154.1042</v>
      </c>
      <c r="K10967" s="4"/>
    </row>
    <row r="10968" ht="13.5" customHeight="1">
      <c r="A10968" s="64"/>
      <c r="B10968" s="64"/>
      <c r="C10968" s="64"/>
      <c r="D10968" s="64"/>
      <c r="E10968" s="64" t="s">
        <v>1938</v>
      </c>
      <c r="F10968" s="74">
        <v>294.01</v>
      </c>
      <c r="G10968" s="64"/>
      <c r="H10968" s="75" t="s">
        <v>1939</v>
      </c>
      <c r="I10968" s="34"/>
      <c r="J10968" s="74">
        <v>1543.03</v>
      </c>
      <c r="K10968" s="4"/>
    </row>
    <row r="10969" ht="0.75" customHeight="1">
      <c r="A10969" s="76"/>
      <c r="B10969" s="76"/>
      <c r="C10969" s="76"/>
      <c r="D10969" s="76"/>
      <c r="E10969" s="76"/>
      <c r="F10969" s="76"/>
      <c r="G10969" s="76"/>
      <c r="H10969" s="76"/>
      <c r="I10969" s="76"/>
      <c r="J10969" s="76"/>
      <c r="K10969" s="4"/>
    </row>
    <row r="10970" ht="18.0" customHeight="1">
      <c r="A10970" s="39"/>
      <c r="B10970" s="43" t="s">
        <v>83</v>
      </c>
      <c r="C10970" s="39" t="s">
        <v>84</v>
      </c>
      <c r="D10970" s="39" t="s">
        <v>24</v>
      </c>
      <c r="E10970" s="40" t="s">
        <v>1911</v>
      </c>
      <c r="F10970" s="42"/>
      <c r="G10970" s="54" t="s">
        <v>85</v>
      </c>
      <c r="H10970" s="43" t="s">
        <v>25</v>
      </c>
      <c r="I10970" s="43" t="s">
        <v>1912</v>
      </c>
      <c r="J10970" s="43" t="s">
        <v>86</v>
      </c>
      <c r="K10970" s="43" t="s">
        <v>26</v>
      </c>
    </row>
    <row r="10971" ht="39.0" customHeight="1">
      <c r="A10971" s="56" t="s">
        <v>1913</v>
      </c>
      <c r="B10971" s="58" t="s">
        <v>3077</v>
      </c>
      <c r="C10971" s="56" t="s">
        <v>122</v>
      </c>
      <c r="D10971" s="56" t="s">
        <v>3078</v>
      </c>
      <c r="E10971" s="66" t="s">
        <v>3073</v>
      </c>
      <c r="F10971" s="42"/>
      <c r="G10971" s="57" t="s">
        <v>130</v>
      </c>
      <c r="H10971" s="67">
        <v>1.0</v>
      </c>
      <c r="I10971" s="59"/>
      <c r="J10971" s="59">
        <v>68.7</v>
      </c>
      <c r="K10971" s="59">
        <v>68.7</v>
      </c>
    </row>
    <row r="10972" ht="39.0" customHeight="1">
      <c r="A10972" s="68" t="s">
        <v>1915</v>
      </c>
      <c r="B10972" s="69" t="s">
        <v>4882</v>
      </c>
      <c r="C10972" s="68" t="s">
        <v>122</v>
      </c>
      <c r="D10972" s="68" t="s">
        <v>4883</v>
      </c>
      <c r="E10972" s="70" t="s">
        <v>2530</v>
      </c>
      <c r="F10972" s="42"/>
      <c r="G10972" s="71" t="s">
        <v>111</v>
      </c>
      <c r="H10972" s="72">
        <v>0.044</v>
      </c>
      <c r="I10972" s="72">
        <v>0.0</v>
      </c>
      <c r="J10972" s="73">
        <v>835.19</v>
      </c>
      <c r="K10972" s="73">
        <v>36.74</v>
      </c>
    </row>
    <row r="10973" ht="24.0" customHeight="1">
      <c r="A10973" s="68" t="s">
        <v>1915</v>
      </c>
      <c r="B10973" s="69" t="s">
        <v>2001</v>
      </c>
      <c r="C10973" s="68" t="s">
        <v>122</v>
      </c>
      <c r="D10973" s="68" t="s">
        <v>2002</v>
      </c>
      <c r="E10973" s="70" t="s">
        <v>1918</v>
      </c>
      <c r="F10973" s="42"/>
      <c r="G10973" s="71" t="s">
        <v>1134</v>
      </c>
      <c r="H10973" s="72">
        <v>0.9282</v>
      </c>
      <c r="I10973" s="72">
        <v>0.0</v>
      </c>
      <c r="J10973" s="73">
        <v>27.11</v>
      </c>
      <c r="K10973" s="73">
        <v>25.16</v>
      </c>
    </row>
    <row r="10974" ht="24.0" customHeight="1">
      <c r="A10974" s="68" t="s">
        <v>1915</v>
      </c>
      <c r="B10974" s="69" t="s">
        <v>2005</v>
      </c>
      <c r="C10974" s="68" t="s">
        <v>122</v>
      </c>
      <c r="D10974" s="68" t="s">
        <v>2006</v>
      </c>
      <c r="E10974" s="70" t="s">
        <v>1918</v>
      </c>
      <c r="F10974" s="42"/>
      <c r="G10974" s="71" t="s">
        <v>1134</v>
      </c>
      <c r="H10974" s="72">
        <v>0.2093</v>
      </c>
      <c r="I10974" s="72">
        <v>0.0</v>
      </c>
      <c r="J10974" s="73">
        <v>21.72</v>
      </c>
      <c r="K10974" s="73">
        <v>4.54</v>
      </c>
    </row>
    <row r="10975" ht="25.5" customHeight="1">
      <c r="A10975" s="77" t="s">
        <v>1940</v>
      </c>
      <c r="B10975" s="78" t="s">
        <v>5839</v>
      </c>
      <c r="C10975" s="77" t="s">
        <v>122</v>
      </c>
      <c r="D10975" s="77" t="s">
        <v>5840</v>
      </c>
      <c r="E10975" s="79" t="s">
        <v>1943</v>
      </c>
      <c r="F10975" s="42"/>
      <c r="G10975" s="80" t="s">
        <v>130</v>
      </c>
      <c r="H10975" s="81">
        <v>1.04</v>
      </c>
      <c r="I10975" s="81">
        <v>0.0</v>
      </c>
      <c r="J10975" s="82">
        <v>2.18</v>
      </c>
      <c r="K10975" s="82">
        <v>2.26</v>
      </c>
    </row>
    <row r="10976" ht="13.5" customHeight="1">
      <c r="A10976" s="64"/>
      <c r="B10976" s="64"/>
      <c r="C10976" s="64"/>
      <c r="D10976" s="64"/>
      <c r="E10976" s="64"/>
      <c r="F10976" s="64" t="s">
        <v>1935</v>
      </c>
      <c r="G10976" s="74">
        <v>14.76</v>
      </c>
      <c r="H10976" s="64" t="s">
        <v>1936</v>
      </c>
      <c r="I10976" s="74">
        <v>15.88</v>
      </c>
      <c r="J10976" s="64" t="s">
        <v>1937</v>
      </c>
      <c r="K10976" s="74">
        <v>30.64</v>
      </c>
    </row>
    <row r="10977" ht="13.5" customHeight="1">
      <c r="A10977" s="64"/>
      <c r="B10977" s="64"/>
      <c r="C10977" s="64"/>
      <c r="D10977" s="64"/>
      <c r="E10977" s="64"/>
      <c r="F10977" s="64" t="s">
        <v>1938</v>
      </c>
      <c r="G10977" s="74">
        <v>16.17</v>
      </c>
      <c r="H10977" s="75" t="s">
        <v>1939</v>
      </c>
      <c r="I10977" s="34"/>
      <c r="J10977" s="64"/>
      <c r="K10977" s="74">
        <v>84.87</v>
      </c>
    </row>
    <row r="10978" ht="0.75" customHeight="1">
      <c r="A10978" s="76"/>
      <c r="B10978" s="76"/>
      <c r="C10978" s="76"/>
      <c r="D10978" s="76"/>
      <c r="E10978" s="76"/>
      <c r="F10978" s="76"/>
      <c r="G10978" s="76"/>
      <c r="H10978" s="76"/>
      <c r="I10978" s="76"/>
      <c r="J10978" s="76"/>
      <c r="K10978" s="76"/>
    </row>
    <row r="10979" ht="18.0" customHeight="1">
      <c r="A10979" s="39"/>
      <c r="B10979" s="43" t="s">
        <v>83</v>
      </c>
      <c r="C10979" s="39" t="s">
        <v>84</v>
      </c>
      <c r="D10979" s="39" t="s">
        <v>24</v>
      </c>
      <c r="E10979" s="40" t="s">
        <v>1911</v>
      </c>
      <c r="F10979" s="42"/>
      <c r="G10979" s="54" t="s">
        <v>85</v>
      </c>
      <c r="H10979" s="43" t="s">
        <v>25</v>
      </c>
      <c r="I10979" s="43" t="s">
        <v>86</v>
      </c>
      <c r="J10979" s="43" t="s">
        <v>26</v>
      </c>
      <c r="K10979" s="4"/>
    </row>
    <row r="10980" ht="51.75" customHeight="1">
      <c r="A10980" s="56" t="s">
        <v>1913</v>
      </c>
      <c r="B10980" s="58" t="s">
        <v>3032</v>
      </c>
      <c r="C10980" s="56" t="s">
        <v>265</v>
      </c>
      <c r="D10980" s="56" t="s">
        <v>3033</v>
      </c>
      <c r="E10980" s="66" t="s">
        <v>3034</v>
      </c>
      <c r="F10980" s="42"/>
      <c r="G10980" s="57" t="s">
        <v>130</v>
      </c>
      <c r="H10980" s="67">
        <v>1.0</v>
      </c>
      <c r="I10980" s="59">
        <v>38.52</v>
      </c>
      <c r="J10980" s="59">
        <v>38.52</v>
      </c>
      <c r="K10980" s="4"/>
    </row>
    <row r="10981" ht="15.0" customHeight="1">
      <c r="A10981" s="39" t="s">
        <v>23</v>
      </c>
      <c r="B10981" s="43" t="s">
        <v>83</v>
      </c>
      <c r="C10981" s="39" t="s">
        <v>84</v>
      </c>
      <c r="D10981" s="39" t="s">
        <v>24</v>
      </c>
      <c r="E10981" s="40" t="s">
        <v>1911</v>
      </c>
      <c r="F10981" s="42"/>
      <c r="G10981" s="54" t="s">
        <v>85</v>
      </c>
      <c r="H10981" s="43" t="s">
        <v>25</v>
      </c>
      <c r="I10981" s="43" t="s">
        <v>86</v>
      </c>
      <c r="J10981" s="43" t="s">
        <v>26</v>
      </c>
      <c r="K10981" s="4"/>
    </row>
    <row r="10982" ht="25.5" customHeight="1">
      <c r="A10982" s="77" t="s">
        <v>1940</v>
      </c>
      <c r="B10982" s="78" t="s">
        <v>3044</v>
      </c>
      <c r="C10982" s="77" t="s">
        <v>265</v>
      </c>
      <c r="D10982" s="77" t="s">
        <v>3045</v>
      </c>
      <c r="E10982" s="79" t="s">
        <v>1943</v>
      </c>
      <c r="F10982" s="42"/>
      <c r="G10982" s="80" t="s">
        <v>742</v>
      </c>
      <c r="H10982" s="81">
        <v>0.16</v>
      </c>
      <c r="I10982" s="82" t="s">
        <v>3046</v>
      </c>
      <c r="J10982" s="86" t="s">
        <v>3047</v>
      </c>
      <c r="K10982" s="4"/>
    </row>
    <row r="10983" ht="24.0" customHeight="1">
      <c r="A10983" s="68" t="s">
        <v>1913</v>
      </c>
      <c r="B10983" s="69" t="s">
        <v>3303</v>
      </c>
      <c r="C10983" s="68" t="s">
        <v>265</v>
      </c>
      <c r="D10983" s="68" t="s">
        <v>3304</v>
      </c>
      <c r="E10983" s="70" t="s">
        <v>2332</v>
      </c>
      <c r="F10983" s="42"/>
      <c r="G10983" s="71" t="s">
        <v>2070</v>
      </c>
      <c r="H10983" s="72">
        <v>0.6</v>
      </c>
      <c r="I10983" s="73" t="s">
        <v>3305</v>
      </c>
      <c r="J10983" s="84" t="s">
        <v>3651</v>
      </c>
      <c r="K10983" s="4"/>
    </row>
    <row r="10984" ht="24.0" customHeight="1">
      <c r="A10984" s="77" t="s">
        <v>1940</v>
      </c>
      <c r="B10984" s="78" t="s">
        <v>3063</v>
      </c>
      <c r="C10984" s="77" t="s">
        <v>265</v>
      </c>
      <c r="D10984" s="77" t="s">
        <v>3064</v>
      </c>
      <c r="E10984" s="79" t="s">
        <v>1948</v>
      </c>
      <c r="F10984" s="42"/>
      <c r="G10984" s="80" t="s">
        <v>2070</v>
      </c>
      <c r="H10984" s="81">
        <v>0.6</v>
      </c>
      <c r="I10984" s="82" t="s">
        <v>2341</v>
      </c>
      <c r="J10984" s="86" t="s">
        <v>3065</v>
      </c>
      <c r="K10984" s="4"/>
    </row>
    <row r="10985" ht="24.0" customHeight="1">
      <c r="A10985" s="68" t="s">
        <v>1913</v>
      </c>
      <c r="B10985" s="69" t="s">
        <v>2343</v>
      </c>
      <c r="C10985" s="68" t="s">
        <v>265</v>
      </c>
      <c r="D10985" s="68" t="s">
        <v>2344</v>
      </c>
      <c r="E10985" s="70" t="s">
        <v>2332</v>
      </c>
      <c r="F10985" s="42"/>
      <c r="G10985" s="71" t="s">
        <v>2070</v>
      </c>
      <c r="H10985" s="72">
        <v>0.2</v>
      </c>
      <c r="I10985" s="73" t="s">
        <v>2345</v>
      </c>
      <c r="J10985" s="84" t="s">
        <v>4113</v>
      </c>
      <c r="K10985" s="4"/>
    </row>
    <row r="10986" ht="24.0" customHeight="1">
      <c r="A10986" s="77" t="s">
        <v>1940</v>
      </c>
      <c r="B10986" s="78" t="s">
        <v>2335</v>
      </c>
      <c r="C10986" s="77" t="s">
        <v>122</v>
      </c>
      <c r="D10986" s="77" t="s">
        <v>2336</v>
      </c>
      <c r="E10986" s="79" t="s">
        <v>1948</v>
      </c>
      <c r="F10986" s="42"/>
      <c r="G10986" s="80" t="s">
        <v>1134</v>
      </c>
      <c r="H10986" s="81">
        <v>0.2</v>
      </c>
      <c r="I10986" s="82" t="s">
        <v>2337</v>
      </c>
      <c r="J10986" s="86" t="s">
        <v>4112</v>
      </c>
      <c r="K10986" s="4"/>
    </row>
    <row r="10987" ht="39.75" customHeight="1">
      <c r="A10987" s="87" t="s">
        <v>2347</v>
      </c>
      <c r="B10987" s="41"/>
      <c r="C10987" s="41"/>
      <c r="D10987" s="41"/>
      <c r="E10987" s="41"/>
      <c r="F10987" s="41"/>
      <c r="G10987" s="41"/>
      <c r="H10987" s="41"/>
      <c r="I10987" s="41"/>
      <c r="J10987" s="42"/>
      <c r="K10987" s="4"/>
    </row>
    <row r="10988" ht="15.0" customHeight="1">
      <c r="A10988" s="39" t="s">
        <v>23</v>
      </c>
      <c r="B10988" s="43" t="s">
        <v>83</v>
      </c>
      <c r="C10988" s="39" t="s">
        <v>84</v>
      </c>
      <c r="D10988" s="39" t="s">
        <v>24</v>
      </c>
      <c r="E10988" s="40" t="s">
        <v>1911</v>
      </c>
      <c r="F10988" s="42"/>
      <c r="G10988" s="54" t="s">
        <v>85</v>
      </c>
      <c r="H10988" s="43" t="s">
        <v>25</v>
      </c>
      <c r="I10988" s="43" t="s">
        <v>86</v>
      </c>
      <c r="J10988" s="43" t="s">
        <v>26</v>
      </c>
      <c r="K10988" s="4"/>
    </row>
    <row r="10989" ht="25.5" customHeight="1">
      <c r="A10989" s="77" t="s">
        <v>1940</v>
      </c>
      <c r="B10989" s="78" t="s">
        <v>3044</v>
      </c>
      <c r="C10989" s="77" t="s">
        <v>265</v>
      </c>
      <c r="D10989" s="77" t="s">
        <v>3045</v>
      </c>
      <c r="E10989" s="79" t="s">
        <v>1943</v>
      </c>
      <c r="F10989" s="42"/>
      <c r="G10989" s="80" t="s">
        <v>742</v>
      </c>
      <c r="H10989" s="81">
        <v>0.16</v>
      </c>
      <c r="I10989" s="82" t="s">
        <v>3046</v>
      </c>
      <c r="J10989" s="86" t="s">
        <v>3047</v>
      </c>
      <c r="K10989" s="4"/>
    </row>
    <row r="10990" ht="24.0" customHeight="1">
      <c r="A10990" s="77" t="s">
        <v>1940</v>
      </c>
      <c r="B10990" s="78" t="s">
        <v>2360</v>
      </c>
      <c r="C10990" s="77" t="s">
        <v>265</v>
      </c>
      <c r="D10990" s="77" t="s">
        <v>2361</v>
      </c>
      <c r="E10990" s="79" t="s">
        <v>1943</v>
      </c>
      <c r="F10990" s="42"/>
      <c r="G10990" s="80" t="s">
        <v>106</v>
      </c>
      <c r="H10990" s="81">
        <v>0.0036</v>
      </c>
      <c r="I10990" s="82" t="s">
        <v>2362</v>
      </c>
      <c r="J10990" s="86" t="s">
        <v>1672</v>
      </c>
      <c r="K10990" s="4"/>
    </row>
    <row r="10991" ht="25.5" customHeight="1">
      <c r="A10991" s="77" t="s">
        <v>1940</v>
      </c>
      <c r="B10991" s="78" t="s">
        <v>2409</v>
      </c>
      <c r="C10991" s="77" t="s">
        <v>265</v>
      </c>
      <c r="D10991" s="77" t="s">
        <v>2410</v>
      </c>
      <c r="E10991" s="79" t="s">
        <v>1943</v>
      </c>
      <c r="F10991" s="42"/>
      <c r="G10991" s="80" t="s">
        <v>106</v>
      </c>
      <c r="H10991" s="81">
        <v>4.8E-4</v>
      </c>
      <c r="I10991" s="82" t="s">
        <v>2411</v>
      </c>
      <c r="J10991" s="86" t="s">
        <v>2351</v>
      </c>
      <c r="K10991" s="4"/>
    </row>
    <row r="10992" ht="24.0" customHeight="1">
      <c r="A10992" s="77" t="s">
        <v>1940</v>
      </c>
      <c r="B10992" s="78" t="s">
        <v>3048</v>
      </c>
      <c r="C10992" s="77" t="s">
        <v>265</v>
      </c>
      <c r="D10992" s="77" t="s">
        <v>3049</v>
      </c>
      <c r="E10992" s="79" t="s">
        <v>1943</v>
      </c>
      <c r="F10992" s="42"/>
      <c r="G10992" s="80" t="s">
        <v>106</v>
      </c>
      <c r="H10992" s="81">
        <v>0.0027</v>
      </c>
      <c r="I10992" s="82" t="s">
        <v>3050</v>
      </c>
      <c r="J10992" s="86" t="s">
        <v>2415</v>
      </c>
      <c r="K10992" s="4"/>
    </row>
    <row r="10993" ht="24.0" customHeight="1">
      <c r="A10993" s="77" t="s">
        <v>1940</v>
      </c>
      <c r="B10993" s="78" t="s">
        <v>2392</v>
      </c>
      <c r="C10993" s="77" t="s">
        <v>265</v>
      </c>
      <c r="D10993" s="77" t="s">
        <v>2393</v>
      </c>
      <c r="E10993" s="79" t="s">
        <v>1943</v>
      </c>
      <c r="F10993" s="42"/>
      <c r="G10993" s="80" t="s">
        <v>106</v>
      </c>
      <c r="H10993" s="81">
        <v>0.00144</v>
      </c>
      <c r="I10993" s="82" t="s">
        <v>2394</v>
      </c>
      <c r="J10993" s="86" t="s">
        <v>2395</v>
      </c>
      <c r="K10993" s="4"/>
    </row>
    <row r="10994" ht="24.0" customHeight="1">
      <c r="A10994" s="77" t="s">
        <v>1940</v>
      </c>
      <c r="B10994" s="78" t="s">
        <v>2407</v>
      </c>
      <c r="C10994" s="77" t="s">
        <v>265</v>
      </c>
      <c r="D10994" s="77" t="s">
        <v>2408</v>
      </c>
      <c r="E10994" s="79" t="s">
        <v>1943</v>
      </c>
      <c r="F10994" s="42"/>
      <c r="G10994" s="80" t="s">
        <v>106</v>
      </c>
      <c r="H10994" s="81">
        <v>0.0036</v>
      </c>
      <c r="I10994" s="82" t="s">
        <v>2186</v>
      </c>
      <c r="J10994" s="86" t="s">
        <v>2359</v>
      </c>
      <c r="K10994" s="4"/>
    </row>
    <row r="10995" ht="24.0" customHeight="1">
      <c r="A10995" s="77" t="s">
        <v>1940</v>
      </c>
      <c r="B10995" s="78" t="s">
        <v>3051</v>
      </c>
      <c r="C10995" s="77" t="s">
        <v>265</v>
      </c>
      <c r="D10995" s="77" t="s">
        <v>3052</v>
      </c>
      <c r="E10995" s="79" t="s">
        <v>1943</v>
      </c>
      <c r="F10995" s="42"/>
      <c r="G10995" s="80" t="s">
        <v>106</v>
      </c>
      <c r="H10995" s="81">
        <v>0.00138</v>
      </c>
      <c r="I10995" s="82" t="s">
        <v>3053</v>
      </c>
      <c r="J10995" s="86" t="s">
        <v>2415</v>
      </c>
      <c r="K10995" s="4"/>
    </row>
    <row r="10996" ht="24.0" customHeight="1">
      <c r="A10996" s="77" t="s">
        <v>1940</v>
      </c>
      <c r="B10996" s="78" t="s">
        <v>2400</v>
      </c>
      <c r="C10996" s="77" t="s">
        <v>265</v>
      </c>
      <c r="D10996" s="77" t="s">
        <v>2401</v>
      </c>
      <c r="E10996" s="79" t="s">
        <v>1972</v>
      </c>
      <c r="F10996" s="42"/>
      <c r="G10996" s="80" t="s">
        <v>2402</v>
      </c>
      <c r="H10996" s="81">
        <v>3.2E-4</v>
      </c>
      <c r="I10996" s="82" t="s">
        <v>2403</v>
      </c>
      <c r="J10996" s="86" t="s">
        <v>3041</v>
      </c>
      <c r="K10996" s="4"/>
    </row>
    <row r="10997" ht="24.0" customHeight="1">
      <c r="A10997" s="77" t="s">
        <v>1940</v>
      </c>
      <c r="B10997" s="78" t="s">
        <v>3054</v>
      </c>
      <c r="C10997" s="77" t="s">
        <v>265</v>
      </c>
      <c r="D10997" s="77" t="s">
        <v>3055</v>
      </c>
      <c r="E10997" s="79" t="s">
        <v>1943</v>
      </c>
      <c r="F10997" s="42"/>
      <c r="G10997" s="80" t="s">
        <v>106</v>
      </c>
      <c r="H10997" s="81">
        <v>2.4E-4</v>
      </c>
      <c r="I10997" s="82" t="s">
        <v>3056</v>
      </c>
      <c r="J10997" s="86" t="s">
        <v>2351</v>
      </c>
      <c r="K10997" s="4"/>
    </row>
    <row r="10998" ht="25.5" customHeight="1">
      <c r="A10998" s="77" t="s">
        <v>1940</v>
      </c>
      <c r="B10998" s="78" t="s">
        <v>2372</v>
      </c>
      <c r="C10998" s="77" t="s">
        <v>122</v>
      </c>
      <c r="D10998" s="77" t="s">
        <v>2373</v>
      </c>
      <c r="E10998" s="79" t="s">
        <v>1943</v>
      </c>
      <c r="F10998" s="42"/>
      <c r="G10998" s="80" t="s">
        <v>98</v>
      </c>
      <c r="H10998" s="81">
        <v>1.6E-4</v>
      </c>
      <c r="I10998" s="82" t="s">
        <v>2374</v>
      </c>
      <c r="J10998" s="86" t="s">
        <v>2351</v>
      </c>
      <c r="K10998" s="4"/>
    </row>
    <row r="10999" ht="24.0" customHeight="1">
      <c r="A10999" s="77" t="s">
        <v>1940</v>
      </c>
      <c r="B10999" s="78" t="s">
        <v>2368</v>
      </c>
      <c r="C10999" s="77" t="s">
        <v>265</v>
      </c>
      <c r="D10999" s="77" t="s">
        <v>2369</v>
      </c>
      <c r="E10999" s="79" t="s">
        <v>1943</v>
      </c>
      <c r="F10999" s="42"/>
      <c r="G10999" s="80" t="s">
        <v>2370</v>
      </c>
      <c r="H10999" s="81">
        <v>6.4E-4</v>
      </c>
      <c r="I10999" s="82" t="s">
        <v>2371</v>
      </c>
      <c r="J10999" s="86" t="s">
        <v>2351</v>
      </c>
      <c r="K10999" s="4"/>
    </row>
    <row r="11000" ht="24.0" customHeight="1">
      <c r="A11000" s="77" t="s">
        <v>1940</v>
      </c>
      <c r="B11000" s="78" t="s">
        <v>2388</v>
      </c>
      <c r="C11000" s="77" t="s">
        <v>265</v>
      </c>
      <c r="D11000" s="77" t="s">
        <v>2389</v>
      </c>
      <c r="E11000" s="79" t="s">
        <v>1943</v>
      </c>
      <c r="F11000" s="42"/>
      <c r="G11000" s="80" t="s">
        <v>106</v>
      </c>
      <c r="H11000" s="81">
        <v>0.05806</v>
      </c>
      <c r="I11000" s="82" t="s">
        <v>2390</v>
      </c>
      <c r="J11000" s="86" t="s">
        <v>2166</v>
      </c>
      <c r="K11000" s="4"/>
    </row>
    <row r="11001" ht="24.0" customHeight="1">
      <c r="A11001" s="77" t="s">
        <v>1940</v>
      </c>
      <c r="B11001" s="78" t="s">
        <v>2378</v>
      </c>
      <c r="C11001" s="77" t="s">
        <v>265</v>
      </c>
      <c r="D11001" s="77" t="s">
        <v>2379</v>
      </c>
      <c r="E11001" s="79" t="s">
        <v>1943</v>
      </c>
      <c r="F11001" s="42"/>
      <c r="G11001" s="80" t="s">
        <v>106</v>
      </c>
      <c r="H11001" s="81">
        <v>0.0012</v>
      </c>
      <c r="I11001" s="82" t="s">
        <v>2380</v>
      </c>
      <c r="J11001" s="86" t="s">
        <v>2443</v>
      </c>
      <c r="K11001" s="4"/>
    </row>
    <row r="11002" ht="24.0" customHeight="1">
      <c r="A11002" s="77" t="s">
        <v>1940</v>
      </c>
      <c r="B11002" s="78" t="s">
        <v>3057</v>
      </c>
      <c r="C11002" s="77" t="s">
        <v>265</v>
      </c>
      <c r="D11002" s="77" t="s">
        <v>3058</v>
      </c>
      <c r="E11002" s="79" t="s">
        <v>1943</v>
      </c>
      <c r="F11002" s="42"/>
      <c r="G11002" s="80" t="s">
        <v>106</v>
      </c>
      <c r="H11002" s="81">
        <v>0.0027</v>
      </c>
      <c r="I11002" s="82" t="s">
        <v>3059</v>
      </c>
      <c r="J11002" s="86" t="s">
        <v>1847</v>
      </c>
      <c r="K11002" s="4"/>
    </row>
    <row r="11003" ht="25.5" customHeight="1">
      <c r="A11003" s="77" t="s">
        <v>1940</v>
      </c>
      <c r="B11003" s="78" t="s">
        <v>2364</v>
      </c>
      <c r="C11003" s="77" t="s">
        <v>122</v>
      </c>
      <c r="D11003" s="77" t="s">
        <v>2365</v>
      </c>
      <c r="E11003" s="79" t="s">
        <v>1943</v>
      </c>
      <c r="F11003" s="42"/>
      <c r="G11003" s="80" t="s">
        <v>2357</v>
      </c>
      <c r="H11003" s="81">
        <v>6.4E-4</v>
      </c>
      <c r="I11003" s="82" t="s">
        <v>2366</v>
      </c>
      <c r="J11003" s="86" t="s">
        <v>2689</v>
      </c>
      <c r="K11003" s="4"/>
    </row>
    <row r="11004" ht="25.5" customHeight="1">
      <c r="A11004" s="77" t="s">
        <v>1940</v>
      </c>
      <c r="B11004" s="78" t="s">
        <v>2882</v>
      </c>
      <c r="C11004" s="77" t="s">
        <v>265</v>
      </c>
      <c r="D11004" s="77" t="s">
        <v>2883</v>
      </c>
      <c r="E11004" s="79" t="s">
        <v>1943</v>
      </c>
      <c r="F11004" s="42"/>
      <c r="G11004" s="80" t="s">
        <v>106</v>
      </c>
      <c r="H11004" s="81">
        <v>3.0E-4</v>
      </c>
      <c r="I11004" s="82" t="s">
        <v>2884</v>
      </c>
      <c r="J11004" s="86" t="s">
        <v>2351</v>
      </c>
      <c r="K11004" s="4"/>
    </row>
    <row r="11005" ht="24.0" customHeight="1">
      <c r="A11005" s="77" t="s">
        <v>1940</v>
      </c>
      <c r="B11005" s="78" t="s">
        <v>2396</v>
      </c>
      <c r="C11005" s="77" t="s">
        <v>265</v>
      </c>
      <c r="D11005" s="77" t="s">
        <v>2397</v>
      </c>
      <c r="E11005" s="79" t="s">
        <v>1943</v>
      </c>
      <c r="F11005" s="42"/>
      <c r="G11005" s="80" t="s">
        <v>106</v>
      </c>
      <c r="H11005" s="81">
        <v>0.08144</v>
      </c>
      <c r="I11005" s="82" t="s">
        <v>2398</v>
      </c>
      <c r="J11005" s="86" t="s">
        <v>3287</v>
      </c>
      <c r="K11005" s="4"/>
    </row>
    <row r="11006" ht="24.0" customHeight="1">
      <c r="A11006" s="77" t="s">
        <v>1940</v>
      </c>
      <c r="B11006" s="78" t="s">
        <v>2355</v>
      </c>
      <c r="C11006" s="77" t="s">
        <v>122</v>
      </c>
      <c r="D11006" s="77" t="s">
        <v>2356</v>
      </c>
      <c r="E11006" s="79" t="s">
        <v>1943</v>
      </c>
      <c r="F11006" s="42"/>
      <c r="G11006" s="80" t="s">
        <v>2357</v>
      </c>
      <c r="H11006" s="81">
        <v>0.00184</v>
      </c>
      <c r="I11006" s="82" t="s">
        <v>2358</v>
      </c>
      <c r="J11006" s="86" t="s">
        <v>2395</v>
      </c>
      <c r="K11006" s="4"/>
    </row>
    <row r="11007" ht="24.0" customHeight="1">
      <c r="A11007" s="77" t="s">
        <v>1940</v>
      </c>
      <c r="B11007" s="78" t="s">
        <v>2412</v>
      </c>
      <c r="C11007" s="77" t="s">
        <v>265</v>
      </c>
      <c r="D11007" s="77" t="s">
        <v>2413</v>
      </c>
      <c r="E11007" s="79" t="s">
        <v>1972</v>
      </c>
      <c r="F11007" s="42"/>
      <c r="G11007" s="80" t="s">
        <v>106</v>
      </c>
      <c r="H11007" s="81">
        <v>0.0036</v>
      </c>
      <c r="I11007" s="82" t="s">
        <v>2414</v>
      </c>
      <c r="J11007" s="86" t="s">
        <v>2367</v>
      </c>
      <c r="K11007" s="4"/>
    </row>
    <row r="11008" ht="25.5" customHeight="1">
      <c r="A11008" s="77" t="s">
        <v>1940</v>
      </c>
      <c r="B11008" s="78" t="s">
        <v>2404</v>
      </c>
      <c r="C11008" s="77" t="s">
        <v>265</v>
      </c>
      <c r="D11008" s="77" t="s">
        <v>2405</v>
      </c>
      <c r="E11008" s="79" t="s">
        <v>1972</v>
      </c>
      <c r="F11008" s="42"/>
      <c r="G11008" s="80" t="s">
        <v>106</v>
      </c>
      <c r="H11008" s="81">
        <v>0.08144</v>
      </c>
      <c r="I11008" s="82" t="s">
        <v>2406</v>
      </c>
      <c r="J11008" s="86" t="s">
        <v>2488</v>
      </c>
      <c r="K11008" s="4"/>
    </row>
    <row r="11009" ht="24.0" customHeight="1">
      <c r="A11009" s="77" t="s">
        <v>1940</v>
      </c>
      <c r="B11009" s="78" t="s">
        <v>3060</v>
      </c>
      <c r="C11009" s="77" t="s">
        <v>265</v>
      </c>
      <c r="D11009" s="77" t="s">
        <v>3061</v>
      </c>
      <c r="E11009" s="79" t="s">
        <v>1943</v>
      </c>
      <c r="F11009" s="42"/>
      <c r="G11009" s="80" t="s">
        <v>106</v>
      </c>
      <c r="H11009" s="81">
        <v>6.0E-5</v>
      </c>
      <c r="I11009" s="82" t="s">
        <v>3062</v>
      </c>
      <c r="J11009" s="86" t="s">
        <v>2359</v>
      </c>
      <c r="K11009" s="4"/>
    </row>
    <row r="11010" ht="24.0" customHeight="1">
      <c r="A11010" s="77" t="s">
        <v>1940</v>
      </c>
      <c r="B11010" s="78" t="s">
        <v>3063</v>
      </c>
      <c r="C11010" s="77" t="s">
        <v>265</v>
      </c>
      <c r="D11010" s="77" t="s">
        <v>3064</v>
      </c>
      <c r="E11010" s="79" t="s">
        <v>1948</v>
      </c>
      <c r="F11010" s="42"/>
      <c r="G11010" s="80" t="s">
        <v>2070</v>
      </c>
      <c r="H11010" s="81">
        <v>0.6</v>
      </c>
      <c r="I11010" s="82" t="s">
        <v>2341</v>
      </c>
      <c r="J11010" s="86" t="s">
        <v>3065</v>
      </c>
      <c r="K11010" s="4"/>
    </row>
    <row r="11011" ht="24.0" customHeight="1">
      <c r="A11011" s="77" t="s">
        <v>1940</v>
      </c>
      <c r="B11011" s="78" t="s">
        <v>2419</v>
      </c>
      <c r="C11011" s="77" t="s">
        <v>265</v>
      </c>
      <c r="D11011" s="77" t="s">
        <v>2420</v>
      </c>
      <c r="E11011" s="79" t="s">
        <v>1943</v>
      </c>
      <c r="F11011" s="42"/>
      <c r="G11011" s="80" t="s">
        <v>106</v>
      </c>
      <c r="H11011" s="81">
        <v>2.0E-5</v>
      </c>
      <c r="I11011" s="82" t="s">
        <v>2421</v>
      </c>
      <c r="J11011" s="86" t="s">
        <v>2351</v>
      </c>
      <c r="K11011" s="4"/>
    </row>
    <row r="11012" ht="25.5" customHeight="1">
      <c r="A11012" s="77" t="s">
        <v>1940</v>
      </c>
      <c r="B11012" s="78" t="s">
        <v>2422</v>
      </c>
      <c r="C11012" s="77" t="s">
        <v>265</v>
      </c>
      <c r="D11012" s="77" t="s">
        <v>2423</v>
      </c>
      <c r="E11012" s="79" t="s">
        <v>1943</v>
      </c>
      <c r="F11012" s="42"/>
      <c r="G11012" s="80" t="s">
        <v>106</v>
      </c>
      <c r="H11012" s="81">
        <v>4.0E-5</v>
      </c>
      <c r="I11012" s="82" t="s">
        <v>2424</v>
      </c>
      <c r="J11012" s="86" t="s">
        <v>2351</v>
      </c>
      <c r="K11012" s="4"/>
    </row>
    <row r="11013" ht="24.0" customHeight="1">
      <c r="A11013" s="77" t="s">
        <v>1940</v>
      </c>
      <c r="B11013" s="78" t="s">
        <v>2425</v>
      </c>
      <c r="C11013" s="77" t="s">
        <v>265</v>
      </c>
      <c r="D11013" s="77" t="s">
        <v>2426</v>
      </c>
      <c r="E11013" s="79" t="s">
        <v>1943</v>
      </c>
      <c r="F11013" s="42"/>
      <c r="G11013" s="80" t="s">
        <v>106</v>
      </c>
      <c r="H11013" s="81">
        <v>4.0E-5</v>
      </c>
      <c r="I11013" s="82" t="s">
        <v>2427</v>
      </c>
      <c r="J11013" s="86" t="s">
        <v>2351</v>
      </c>
      <c r="K11013" s="4"/>
    </row>
    <row r="11014" ht="24.0" customHeight="1">
      <c r="A11014" s="77" t="s">
        <v>1940</v>
      </c>
      <c r="B11014" s="78" t="s">
        <v>2428</v>
      </c>
      <c r="C11014" s="77" t="s">
        <v>265</v>
      </c>
      <c r="D11014" s="77" t="s">
        <v>2429</v>
      </c>
      <c r="E11014" s="79" t="s">
        <v>1943</v>
      </c>
      <c r="F11014" s="42"/>
      <c r="G11014" s="80" t="s">
        <v>106</v>
      </c>
      <c r="H11014" s="81">
        <v>6.0E-5</v>
      </c>
      <c r="I11014" s="82" t="s">
        <v>2430</v>
      </c>
      <c r="J11014" s="86" t="s">
        <v>2351</v>
      </c>
      <c r="K11014" s="4"/>
    </row>
    <row r="11015" ht="24.0" customHeight="1">
      <c r="A11015" s="77" t="s">
        <v>1940</v>
      </c>
      <c r="B11015" s="78" t="s">
        <v>2335</v>
      </c>
      <c r="C11015" s="77" t="s">
        <v>122</v>
      </c>
      <c r="D11015" s="77" t="s">
        <v>2336</v>
      </c>
      <c r="E11015" s="79" t="s">
        <v>1948</v>
      </c>
      <c r="F11015" s="42"/>
      <c r="G11015" s="80" t="s">
        <v>1134</v>
      </c>
      <c r="H11015" s="81">
        <v>0.2</v>
      </c>
      <c r="I11015" s="82" t="s">
        <v>2337</v>
      </c>
      <c r="J11015" s="86" t="s">
        <v>4112</v>
      </c>
      <c r="K11015" s="4"/>
    </row>
    <row r="11016" ht="13.5" customHeight="1">
      <c r="A11016" s="64"/>
      <c r="B11016" s="64"/>
      <c r="C11016" s="64"/>
      <c r="D11016" s="64"/>
      <c r="E11016" s="64" t="s">
        <v>1935</v>
      </c>
      <c r="F11016" s="74">
        <v>7.37</v>
      </c>
      <c r="G11016" s="64" t="s">
        <v>1936</v>
      </c>
      <c r="H11016" s="74">
        <v>7.94</v>
      </c>
      <c r="I11016" s="64" t="s">
        <v>1937</v>
      </c>
      <c r="J11016" s="74">
        <v>15.31</v>
      </c>
      <c r="K11016" s="4"/>
    </row>
    <row r="11017" ht="13.5" customHeight="1">
      <c r="A11017" s="64"/>
      <c r="B11017" s="64"/>
      <c r="C11017" s="64"/>
      <c r="D11017" s="64"/>
      <c r="E11017" s="64" t="s">
        <v>1938</v>
      </c>
      <c r="F11017" s="74">
        <v>9.06</v>
      </c>
      <c r="G11017" s="64"/>
      <c r="H11017" s="75" t="s">
        <v>1939</v>
      </c>
      <c r="I11017" s="34"/>
      <c r="J11017" s="74">
        <v>47.58</v>
      </c>
      <c r="K11017" s="4"/>
    </row>
    <row r="11018" ht="0.75" customHeight="1">
      <c r="A11018" s="76"/>
      <c r="B11018" s="76"/>
      <c r="C11018" s="76"/>
      <c r="D11018" s="76"/>
      <c r="E11018" s="76"/>
      <c r="F11018" s="76"/>
      <c r="G11018" s="76"/>
      <c r="H11018" s="76"/>
      <c r="I11018" s="76"/>
      <c r="J11018" s="76"/>
      <c r="K11018" s="4"/>
    </row>
    <row r="11019" ht="18.0" customHeight="1">
      <c r="A11019" s="39"/>
      <c r="B11019" s="43" t="s">
        <v>83</v>
      </c>
      <c r="C11019" s="39" t="s">
        <v>84</v>
      </c>
      <c r="D11019" s="39" t="s">
        <v>24</v>
      </c>
      <c r="E11019" s="40" t="s">
        <v>1911</v>
      </c>
      <c r="F11019" s="42"/>
      <c r="G11019" s="54" t="s">
        <v>85</v>
      </c>
      <c r="H11019" s="43" t="s">
        <v>25</v>
      </c>
      <c r="I11019" s="43" t="s">
        <v>86</v>
      </c>
      <c r="J11019" s="43" t="s">
        <v>26</v>
      </c>
      <c r="K11019" s="4"/>
    </row>
    <row r="11020" ht="25.5" customHeight="1">
      <c r="A11020" s="56" t="s">
        <v>1913</v>
      </c>
      <c r="B11020" s="58" t="s">
        <v>2722</v>
      </c>
      <c r="C11020" s="56" t="s">
        <v>265</v>
      </c>
      <c r="D11020" s="56" t="s">
        <v>2723</v>
      </c>
      <c r="E11020" s="66" t="s">
        <v>2724</v>
      </c>
      <c r="F11020" s="42"/>
      <c r="G11020" s="57" t="s">
        <v>130</v>
      </c>
      <c r="H11020" s="67">
        <v>1.0</v>
      </c>
      <c r="I11020" s="59">
        <v>454.14</v>
      </c>
      <c r="J11020" s="59">
        <v>454.14</v>
      </c>
      <c r="K11020" s="4"/>
    </row>
    <row r="11021" ht="15.0" customHeight="1">
      <c r="A11021" s="39" t="s">
        <v>23</v>
      </c>
      <c r="B11021" s="43" t="s">
        <v>83</v>
      </c>
      <c r="C11021" s="39" t="s">
        <v>84</v>
      </c>
      <c r="D11021" s="39" t="s">
        <v>24</v>
      </c>
      <c r="E11021" s="40" t="s">
        <v>1911</v>
      </c>
      <c r="F11021" s="42"/>
      <c r="G11021" s="54" t="s">
        <v>85</v>
      </c>
      <c r="H11021" s="43" t="s">
        <v>25</v>
      </c>
      <c r="I11021" s="43" t="s">
        <v>86</v>
      </c>
      <c r="J11021" s="43" t="s">
        <v>26</v>
      </c>
      <c r="K11021" s="4"/>
    </row>
    <row r="11022" ht="25.5" customHeight="1">
      <c r="A11022" s="77" t="s">
        <v>1940</v>
      </c>
      <c r="B11022" s="78" t="s">
        <v>5841</v>
      </c>
      <c r="C11022" s="77" t="s">
        <v>265</v>
      </c>
      <c r="D11022" s="77" t="s">
        <v>5842</v>
      </c>
      <c r="E11022" s="79" t="s">
        <v>1943</v>
      </c>
      <c r="F11022" s="42"/>
      <c r="G11022" s="80" t="s">
        <v>130</v>
      </c>
      <c r="H11022" s="81">
        <v>1.0</v>
      </c>
      <c r="I11022" s="82" t="s">
        <v>5843</v>
      </c>
      <c r="J11022" s="86" t="s">
        <v>5843</v>
      </c>
      <c r="K11022" s="4"/>
    </row>
    <row r="11023" ht="39.75" customHeight="1">
      <c r="A11023" s="87" t="s">
        <v>2347</v>
      </c>
      <c r="B11023" s="41"/>
      <c r="C11023" s="41"/>
      <c r="D11023" s="41"/>
      <c r="E11023" s="41"/>
      <c r="F11023" s="41"/>
      <c r="G11023" s="41"/>
      <c r="H11023" s="41"/>
      <c r="I11023" s="41"/>
      <c r="J11023" s="42"/>
      <c r="K11023" s="4"/>
    </row>
    <row r="11024" ht="15.0" customHeight="1">
      <c r="A11024" s="39" t="s">
        <v>23</v>
      </c>
      <c r="B11024" s="43" t="s">
        <v>83</v>
      </c>
      <c r="C11024" s="39" t="s">
        <v>84</v>
      </c>
      <c r="D11024" s="39" t="s">
        <v>24</v>
      </c>
      <c r="E11024" s="40" t="s">
        <v>1911</v>
      </c>
      <c r="F11024" s="42"/>
      <c r="G11024" s="54" t="s">
        <v>85</v>
      </c>
      <c r="H11024" s="43" t="s">
        <v>25</v>
      </c>
      <c r="I11024" s="43" t="s">
        <v>86</v>
      </c>
      <c r="J11024" s="43" t="s">
        <v>26</v>
      </c>
      <c r="K11024" s="4"/>
    </row>
    <row r="11025" ht="25.5" customHeight="1">
      <c r="A11025" s="77" t="s">
        <v>1940</v>
      </c>
      <c r="B11025" s="78" t="s">
        <v>5841</v>
      </c>
      <c r="C11025" s="77" t="s">
        <v>265</v>
      </c>
      <c r="D11025" s="77" t="s">
        <v>5842</v>
      </c>
      <c r="E11025" s="79" t="s">
        <v>1943</v>
      </c>
      <c r="F11025" s="42"/>
      <c r="G11025" s="80" t="s">
        <v>130</v>
      </c>
      <c r="H11025" s="81">
        <v>1.0</v>
      </c>
      <c r="I11025" s="82" t="s">
        <v>5843</v>
      </c>
      <c r="J11025" s="86" t="s">
        <v>5843</v>
      </c>
      <c r="K11025" s="4"/>
    </row>
    <row r="11026" ht="13.5" customHeight="1">
      <c r="A11026" s="64"/>
      <c r="B11026" s="64"/>
      <c r="C11026" s="64"/>
      <c r="D11026" s="64"/>
      <c r="E11026" s="64" t="s">
        <v>1935</v>
      </c>
      <c r="F11026" s="74">
        <v>0.0</v>
      </c>
      <c r="G11026" s="64" t="s">
        <v>1936</v>
      </c>
      <c r="H11026" s="74">
        <v>0.0</v>
      </c>
      <c r="I11026" s="64" t="s">
        <v>1937</v>
      </c>
      <c r="J11026" s="74">
        <v>0.0</v>
      </c>
      <c r="K11026" s="4"/>
    </row>
    <row r="11027" ht="13.5" customHeight="1">
      <c r="A11027" s="64"/>
      <c r="B11027" s="64"/>
      <c r="C11027" s="64"/>
      <c r="D11027" s="64"/>
      <c r="E11027" s="64" t="s">
        <v>1938</v>
      </c>
      <c r="F11027" s="74">
        <v>106.9</v>
      </c>
      <c r="G11027" s="64"/>
      <c r="H11027" s="75" t="s">
        <v>1939</v>
      </c>
      <c r="I11027" s="34"/>
      <c r="J11027" s="74">
        <v>561.04</v>
      </c>
      <c r="K11027" s="4"/>
    </row>
    <row r="11028" ht="0.75" customHeight="1">
      <c r="A11028" s="76"/>
      <c r="B11028" s="76"/>
      <c r="C11028" s="76"/>
      <c r="D11028" s="76"/>
      <c r="E11028" s="76"/>
      <c r="F11028" s="76"/>
      <c r="G11028" s="76"/>
      <c r="H11028" s="76"/>
      <c r="I11028" s="76"/>
      <c r="J11028" s="76"/>
      <c r="K11028" s="4"/>
    </row>
    <row r="11029" ht="18.0" customHeight="1">
      <c r="A11029" s="39"/>
      <c r="B11029" s="43" t="s">
        <v>83</v>
      </c>
      <c r="C11029" s="39" t="s">
        <v>84</v>
      </c>
      <c r="D11029" s="39" t="s">
        <v>24</v>
      </c>
      <c r="E11029" s="40" t="s">
        <v>1911</v>
      </c>
      <c r="F11029" s="42"/>
      <c r="G11029" s="54" t="s">
        <v>85</v>
      </c>
      <c r="H11029" s="43" t="s">
        <v>25</v>
      </c>
      <c r="I11029" s="43" t="s">
        <v>86</v>
      </c>
      <c r="J11029" s="43" t="s">
        <v>26</v>
      </c>
      <c r="K11029" s="4"/>
    </row>
    <row r="11030" ht="51.75" customHeight="1">
      <c r="A11030" s="56" t="s">
        <v>1913</v>
      </c>
      <c r="B11030" s="58" t="s">
        <v>2761</v>
      </c>
      <c r="C11030" s="56" t="s">
        <v>265</v>
      </c>
      <c r="D11030" s="56" t="s">
        <v>2762</v>
      </c>
      <c r="E11030" s="66" t="s">
        <v>2716</v>
      </c>
      <c r="F11030" s="42"/>
      <c r="G11030" s="57" t="s">
        <v>130</v>
      </c>
      <c r="H11030" s="67">
        <v>1.0</v>
      </c>
      <c r="I11030" s="59">
        <v>740.59</v>
      </c>
      <c r="J11030" s="59">
        <v>740.59</v>
      </c>
      <c r="K11030" s="4"/>
    </row>
    <row r="11031" ht="15.0" customHeight="1">
      <c r="A11031" s="39" t="s">
        <v>23</v>
      </c>
      <c r="B11031" s="43" t="s">
        <v>83</v>
      </c>
      <c r="C11031" s="39" t="s">
        <v>84</v>
      </c>
      <c r="D11031" s="39" t="s">
        <v>24</v>
      </c>
      <c r="E11031" s="40" t="s">
        <v>1911</v>
      </c>
      <c r="F11031" s="42"/>
      <c r="G11031" s="54" t="s">
        <v>85</v>
      </c>
      <c r="H11031" s="43" t="s">
        <v>25</v>
      </c>
      <c r="I11031" s="43" t="s">
        <v>86</v>
      </c>
      <c r="J11031" s="43" t="s">
        <v>26</v>
      </c>
      <c r="K11031" s="4"/>
    </row>
    <row r="11032" ht="24.0" customHeight="1">
      <c r="A11032" s="77" t="s">
        <v>1940</v>
      </c>
      <c r="B11032" s="78" t="s">
        <v>5844</v>
      </c>
      <c r="C11032" s="77" t="s">
        <v>265</v>
      </c>
      <c r="D11032" s="77" t="s">
        <v>5845</v>
      </c>
      <c r="E11032" s="79" t="s">
        <v>1948</v>
      </c>
      <c r="F11032" s="42"/>
      <c r="G11032" s="80" t="s">
        <v>2070</v>
      </c>
      <c r="H11032" s="81">
        <v>2.63</v>
      </c>
      <c r="I11032" s="82" t="s">
        <v>2341</v>
      </c>
      <c r="J11032" s="86" t="s">
        <v>5846</v>
      </c>
      <c r="K11032" s="4"/>
    </row>
    <row r="11033" ht="25.5" customHeight="1">
      <c r="A11033" s="77" t="s">
        <v>1940</v>
      </c>
      <c r="B11033" s="78" t="s">
        <v>5847</v>
      </c>
      <c r="C11033" s="77" t="s">
        <v>265</v>
      </c>
      <c r="D11033" s="77" t="s">
        <v>5848</v>
      </c>
      <c r="E11033" s="79" t="s">
        <v>1943</v>
      </c>
      <c r="F11033" s="42"/>
      <c r="G11033" s="80" t="s">
        <v>1472</v>
      </c>
      <c r="H11033" s="81">
        <v>0.25</v>
      </c>
      <c r="I11033" s="82" t="s">
        <v>5849</v>
      </c>
      <c r="J11033" s="86" t="s">
        <v>5850</v>
      </c>
      <c r="K11033" s="4"/>
    </row>
    <row r="11034" ht="24.0" customHeight="1">
      <c r="A11034" s="77" t="s">
        <v>1940</v>
      </c>
      <c r="B11034" s="78" t="s">
        <v>2335</v>
      </c>
      <c r="C11034" s="77" t="s">
        <v>122</v>
      </c>
      <c r="D11034" s="77" t="s">
        <v>2336</v>
      </c>
      <c r="E11034" s="79" t="s">
        <v>1948</v>
      </c>
      <c r="F11034" s="42"/>
      <c r="G11034" s="80" t="s">
        <v>1134</v>
      </c>
      <c r="H11034" s="81">
        <v>2.7</v>
      </c>
      <c r="I11034" s="82" t="s">
        <v>2337</v>
      </c>
      <c r="J11034" s="86" t="s">
        <v>5851</v>
      </c>
      <c r="K11034" s="4"/>
    </row>
    <row r="11035" ht="24.0" customHeight="1">
      <c r="A11035" s="68" t="s">
        <v>1913</v>
      </c>
      <c r="B11035" s="69" t="s">
        <v>2861</v>
      </c>
      <c r="C11035" s="68" t="s">
        <v>265</v>
      </c>
      <c r="D11035" s="68" t="s">
        <v>2862</v>
      </c>
      <c r="E11035" s="70" t="s">
        <v>2332</v>
      </c>
      <c r="F11035" s="42"/>
      <c r="G11035" s="71" t="s">
        <v>2070</v>
      </c>
      <c r="H11035" s="72">
        <v>0.07</v>
      </c>
      <c r="I11035" s="73" t="s">
        <v>2863</v>
      </c>
      <c r="J11035" s="84" t="s">
        <v>2166</v>
      </c>
      <c r="K11035" s="4"/>
    </row>
    <row r="11036" ht="25.5" customHeight="1">
      <c r="A11036" s="68" t="s">
        <v>1913</v>
      </c>
      <c r="B11036" s="69" t="s">
        <v>5526</v>
      </c>
      <c r="C11036" s="68" t="s">
        <v>265</v>
      </c>
      <c r="D11036" s="68" t="s">
        <v>5527</v>
      </c>
      <c r="E11036" s="70" t="s">
        <v>2332</v>
      </c>
      <c r="F11036" s="42"/>
      <c r="G11036" s="71" t="s">
        <v>2070</v>
      </c>
      <c r="H11036" s="72">
        <v>2.63</v>
      </c>
      <c r="I11036" s="73" t="s">
        <v>5575</v>
      </c>
      <c r="J11036" s="84" t="s">
        <v>5852</v>
      </c>
      <c r="K11036" s="4"/>
    </row>
    <row r="11037" ht="25.5" customHeight="1">
      <c r="A11037" s="77" t="s">
        <v>1940</v>
      </c>
      <c r="B11037" s="78" t="s">
        <v>5853</v>
      </c>
      <c r="C11037" s="77" t="s">
        <v>265</v>
      </c>
      <c r="D11037" s="77" t="s">
        <v>5854</v>
      </c>
      <c r="E11037" s="79" t="s">
        <v>1943</v>
      </c>
      <c r="F11037" s="42"/>
      <c r="G11037" s="80" t="s">
        <v>106</v>
      </c>
      <c r="H11037" s="81">
        <v>0.14</v>
      </c>
      <c r="I11037" s="82" t="s">
        <v>5855</v>
      </c>
      <c r="J11037" s="86" t="s">
        <v>3559</v>
      </c>
      <c r="K11037" s="4"/>
    </row>
    <row r="11038" ht="24.0" customHeight="1">
      <c r="A11038" s="77" t="s">
        <v>1940</v>
      </c>
      <c r="B11038" s="78" t="s">
        <v>2858</v>
      </c>
      <c r="C11038" s="77" t="s">
        <v>122</v>
      </c>
      <c r="D11038" s="77" t="s">
        <v>2859</v>
      </c>
      <c r="E11038" s="79" t="s">
        <v>1948</v>
      </c>
      <c r="F11038" s="42"/>
      <c r="G11038" s="80" t="s">
        <v>1134</v>
      </c>
      <c r="H11038" s="81">
        <v>0.07</v>
      </c>
      <c r="I11038" s="82" t="s">
        <v>2860</v>
      </c>
      <c r="J11038" s="86" t="s">
        <v>2494</v>
      </c>
      <c r="K11038" s="4"/>
    </row>
    <row r="11039" ht="51.75" customHeight="1">
      <c r="A11039" s="77" t="s">
        <v>1940</v>
      </c>
      <c r="B11039" s="78" t="s">
        <v>5856</v>
      </c>
      <c r="C11039" s="77" t="s">
        <v>122</v>
      </c>
      <c r="D11039" s="77" t="s">
        <v>5857</v>
      </c>
      <c r="E11039" s="79" t="s">
        <v>1943</v>
      </c>
      <c r="F11039" s="42"/>
      <c r="G11039" s="80" t="s">
        <v>98</v>
      </c>
      <c r="H11039" s="81">
        <v>0.07</v>
      </c>
      <c r="I11039" s="82" t="s">
        <v>5858</v>
      </c>
      <c r="J11039" s="86" t="s">
        <v>1642</v>
      </c>
      <c r="K11039" s="4"/>
    </row>
    <row r="11040" ht="25.5" customHeight="1">
      <c r="A11040" s="77" t="s">
        <v>1940</v>
      </c>
      <c r="B11040" s="78" t="s">
        <v>5859</v>
      </c>
      <c r="C11040" s="77" t="s">
        <v>265</v>
      </c>
      <c r="D11040" s="77" t="s">
        <v>5860</v>
      </c>
      <c r="E11040" s="79" t="s">
        <v>1943</v>
      </c>
      <c r="F11040" s="42"/>
      <c r="G11040" s="80" t="s">
        <v>1472</v>
      </c>
      <c r="H11040" s="81">
        <v>0.96</v>
      </c>
      <c r="I11040" s="82" t="s">
        <v>5861</v>
      </c>
      <c r="J11040" s="86" t="s">
        <v>3907</v>
      </c>
      <c r="K11040" s="4"/>
    </row>
    <row r="11041" ht="25.5" customHeight="1">
      <c r="A11041" s="77" t="s">
        <v>1940</v>
      </c>
      <c r="B11041" s="78" t="s">
        <v>5862</v>
      </c>
      <c r="C11041" s="77" t="s">
        <v>265</v>
      </c>
      <c r="D11041" s="77" t="s">
        <v>5863</v>
      </c>
      <c r="E11041" s="79" t="s">
        <v>1943</v>
      </c>
      <c r="F11041" s="42"/>
      <c r="G11041" s="80" t="s">
        <v>1472</v>
      </c>
      <c r="H11041" s="81">
        <v>1.96</v>
      </c>
      <c r="I11041" s="82" t="s">
        <v>5861</v>
      </c>
      <c r="J11041" s="86" t="s">
        <v>5864</v>
      </c>
      <c r="K11041" s="4"/>
    </row>
    <row r="11042" ht="25.5" customHeight="1">
      <c r="A11042" s="77" t="s">
        <v>1940</v>
      </c>
      <c r="B11042" s="78" t="s">
        <v>2757</v>
      </c>
      <c r="C11042" s="77" t="s">
        <v>122</v>
      </c>
      <c r="D11042" s="77" t="s">
        <v>2758</v>
      </c>
      <c r="E11042" s="79" t="s">
        <v>1943</v>
      </c>
      <c r="F11042" s="42"/>
      <c r="G11042" s="80" t="s">
        <v>801</v>
      </c>
      <c r="H11042" s="81">
        <v>11.04</v>
      </c>
      <c r="I11042" s="82" t="s">
        <v>5865</v>
      </c>
      <c r="J11042" s="86" t="s">
        <v>5866</v>
      </c>
      <c r="K11042" s="4"/>
    </row>
    <row r="11043" ht="39.0" customHeight="1">
      <c r="A11043" s="77" t="s">
        <v>1940</v>
      </c>
      <c r="B11043" s="78" t="s">
        <v>5867</v>
      </c>
      <c r="C11043" s="77" t="s">
        <v>265</v>
      </c>
      <c r="D11043" s="77" t="s">
        <v>5868</v>
      </c>
      <c r="E11043" s="79" t="s">
        <v>1943</v>
      </c>
      <c r="F11043" s="42"/>
      <c r="G11043" s="80" t="s">
        <v>275</v>
      </c>
      <c r="H11043" s="81">
        <v>1.45</v>
      </c>
      <c r="I11043" s="82" t="s">
        <v>5869</v>
      </c>
      <c r="J11043" s="86" t="s">
        <v>5870</v>
      </c>
      <c r="K11043" s="4"/>
    </row>
    <row r="11044" ht="25.5" customHeight="1">
      <c r="A11044" s="77" t="s">
        <v>1940</v>
      </c>
      <c r="B11044" s="78" t="s">
        <v>3136</v>
      </c>
      <c r="C11044" s="77" t="s">
        <v>265</v>
      </c>
      <c r="D11044" s="77" t="s">
        <v>3137</v>
      </c>
      <c r="E11044" s="79" t="s">
        <v>1943</v>
      </c>
      <c r="F11044" s="42"/>
      <c r="G11044" s="80" t="s">
        <v>1472</v>
      </c>
      <c r="H11044" s="81">
        <v>1.37</v>
      </c>
      <c r="I11044" s="82" t="s">
        <v>5871</v>
      </c>
      <c r="J11044" s="86" t="s">
        <v>5872</v>
      </c>
      <c r="K11044" s="4"/>
    </row>
    <row r="11045" ht="24.0" customHeight="1">
      <c r="A11045" s="68" t="s">
        <v>1913</v>
      </c>
      <c r="B11045" s="69" t="s">
        <v>2343</v>
      </c>
      <c r="C11045" s="68" t="s">
        <v>265</v>
      </c>
      <c r="D11045" s="68" t="s">
        <v>2344</v>
      </c>
      <c r="E11045" s="70" t="s">
        <v>2332</v>
      </c>
      <c r="F11045" s="42"/>
      <c r="G11045" s="71" t="s">
        <v>2070</v>
      </c>
      <c r="H11045" s="72">
        <v>2.7</v>
      </c>
      <c r="I11045" s="73" t="s">
        <v>2345</v>
      </c>
      <c r="J11045" s="84" t="s">
        <v>5873</v>
      </c>
      <c r="K11045" s="4"/>
    </row>
    <row r="11046" ht="25.5" customHeight="1">
      <c r="A11046" s="77" t="s">
        <v>1940</v>
      </c>
      <c r="B11046" s="78" t="s">
        <v>5874</v>
      </c>
      <c r="C11046" s="77" t="s">
        <v>265</v>
      </c>
      <c r="D11046" s="77" t="s">
        <v>5875</v>
      </c>
      <c r="E11046" s="79" t="s">
        <v>1943</v>
      </c>
      <c r="F11046" s="42"/>
      <c r="G11046" s="80" t="s">
        <v>1472</v>
      </c>
      <c r="H11046" s="81">
        <v>0.99</v>
      </c>
      <c r="I11046" s="82" t="s">
        <v>5876</v>
      </c>
      <c r="J11046" s="86" t="s">
        <v>5877</v>
      </c>
      <c r="K11046" s="4"/>
    </row>
    <row r="11047" ht="24.0" customHeight="1">
      <c r="A11047" s="77" t="s">
        <v>1940</v>
      </c>
      <c r="B11047" s="78" t="s">
        <v>5878</v>
      </c>
      <c r="C11047" s="77" t="s">
        <v>265</v>
      </c>
      <c r="D11047" s="77" t="s">
        <v>5879</v>
      </c>
      <c r="E11047" s="79" t="s">
        <v>1943</v>
      </c>
      <c r="F11047" s="42"/>
      <c r="G11047" s="80" t="s">
        <v>275</v>
      </c>
      <c r="H11047" s="81">
        <v>0.43</v>
      </c>
      <c r="I11047" s="82" t="s">
        <v>5880</v>
      </c>
      <c r="J11047" s="86" t="s">
        <v>5881</v>
      </c>
      <c r="K11047" s="4"/>
    </row>
    <row r="11048" ht="25.5" customHeight="1">
      <c r="A11048" s="77" t="s">
        <v>1940</v>
      </c>
      <c r="B11048" s="78" t="s">
        <v>5882</v>
      </c>
      <c r="C11048" s="77" t="s">
        <v>265</v>
      </c>
      <c r="D11048" s="77" t="s">
        <v>5883</v>
      </c>
      <c r="E11048" s="79" t="s">
        <v>1943</v>
      </c>
      <c r="F11048" s="42"/>
      <c r="G11048" s="80" t="s">
        <v>1472</v>
      </c>
      <c r="H11048" s="81">
        <v>4.75</v>
      </c>
      <c r="I11048" s="82" t="s">
        <v>5849</v>
      </c>
      <c r="J11048" s="86" t="s">
        <v>5884</v>
      </c>
      <c r="K11048" s="4"/>
    </row>
    <row r="11049" ht="25.5" customHeight="1">
      <c r="A11049" s="77" t="s">
        <v>1940</v>
      </c>
      <c r="B11049" s="78" t="s">
        <v>5885</v>
      </c>
      <c r="C11049" s="77" t="s">
        <v>265</v>
      </c>
      <c r="D11049" s="77" t="s">
        <v>5886</v>
      </c>
      <c r="E11049" s="79" t="s">
        <v>1943</v>
      </c>
      <c r="F11049" s="42"/>
      <c r="G11049" s="80" t="s">
        <v>1472</v>
      </c>
      <c r="H11049" s="81">
        <v>1.98</v>
      </c>
      <c r="I11049" s="82" t="s">
        <v>5861</v>
      </c>
      <c r="J11049" s="86" t="s">
        <v>5887</v>
      </c>
      <c r="K11049" s="4"/>
    </row>
    <row r="11050" ht="39.75" customHeight="1">
      <c r="A11050" s="87" t="s">
        <v>2347</v>
      </c>
      <c r="B11050" s="41"/>
      <c r="C11050" s="41"/>
      <c r="D11050" s="41"/>
      <c r="E11050" s="41"/>
      <c r="F11050" s="41"/>
      <c r="G11050" s="41"/>
      <c r="H11050" s="41"/>
      <c r="I11050" s="41"/>
      <c r="J11050" s="42"/>
      <c r="K11050" s="4"/>
    </row>
    <row r="11051" ht="15.0" customHeight="1">
      <c r="A11051" s="39" t="s">
        <v>23</v>
      </c>
      <c r="B11051" s="43" t="s">
        <v>83</v>
      </c>
      <c r="C11051" s="39" t="s">
        <v>84</v>
      </c>
      <c r="D11051" s="39" t="s">
        <v>24</v>
      </c>
      <c r="E11051" s="40" t="s">
        <v>1911</v>
      </c>
      <c r="F11051" s="42"/>
      <c r="G11051" s="54" t="s">
        <v>85</v>
      </c>
      <c r="H11051" s="43" t="s">
        <v>25</v>
      </c>
      <c r="I11051" s="43" t="s">
        <v>86</v>
      </c>
      <c r="J11051" s="43" t="s">
        <v>26</v>
      </c>
      <c r="K11051" s="4"/>
    </row>
    <row r="11052" ht="24.0" customHeight="1">
      <c r="A11052" s="77" t="s">
        <v>1940</v>
      </c>
      <c r="B11052" s="78" t="s">
        <v>5844</v>
      </c>
      <c r="C11052" s="77" t="s">
        <v>265</v>
      </c>
      <c r="D11052" s="77" t="s">
        <v>5845</v>
      </c>
      <c r="E11052" s="79" t="s">
        <v>1948</v>
      </c>
      <c r="F11052" s="42"/>
      <c r="G11052" s="80" t="s">
        <v>2070</v>
      </c>
      <c r="H11052" s="81">
        <v>2.63</v>
      </c>
      <c r="I11052" s="82" t="s">
        <v>2341</v>
      </c>
      <c r="J11052" s="86" t="s">
        <v>5846</v>
      </c>
      <c r="K11052" s="4"/>
    </row>
    <row r="11053" ht="25.5" customHeight="1">
      <c r="A11053" s="77" t="s">
        <v>1940</v>
      </c>
      <c r="B11053" s="78" t="s">
        <v>5847</v>
      </c>
      <c r="C11053" s="77" t="s">
        <v>265</v>
      </c>
      <c r="D11053" s="77" t="s">
        <v>5848</v>
      </c>
      <c r="E11053" s="79" t="s">
        <v>1943</v>
      </c>
      <c r="F11053" s="42"/>
      <c r="G11053" s="80" t="s">
        <v>1472</v>
      </c>
      <c r="H11053" s="81">
        <v>0.25</v>
      </c>
      <c r="I11053" s="82" t="s">
        <v>5849</v>
      </c>
      <c r="J11053" s="86" t="s">
        <v>5850</v>
      </c>
      <c r="K11053" s="4"/>
    </row>
    <row r="11054" ht="24.0" customHeight="1">
      <c r="A11054" s="77" t="s">
        <v>1940</v>
      </c>
      <c r="B11054" s="78" t="s">
        <v>2335</v>
      </c>
      <c r="C11054" s="77" t="s">
        <v>122</v>
      </c>
      <c r="D11054" s="77" t="s">
        <v>2336</v>
      </c>
      <c r="E11054" s="79" t="s">
        <v>1948</v>
      </c>
      <c r="F11054" s="42"/>
      <c r="G11054" s="80" t="s">
        <v>1134</v>
      </c>
      <c r="H11054" s="81">
        <v>2.7</v>
      </c>
      <c r="I11054" s="82" t="s">
        <v>2337</v>
      </c>
      <c r="J11054" s="86" t="s">
        <v>5851</v>
      </c>
      <c r="K11054" s="4"/>
    </row>
    <row r="11055" ht="24.0" customHeight="1">
      <c r="A11055" s="77" t="s">
        <v>1940</v>
      </c>
      <c r="B11055" s="78" t="s">
        <v>2876</v>
      </c>
      <c r="C11055" s="77" t="s">
        <v>265</v>
      </c>
      <c r="D11055" s="77" t="s">
        <v>2877</v>
      </c>
      <c r="E11055" s="79" t="s">
        <v>1943</v>
      </c>
      <c r="F11055" s="42"/>
      <c r="G11055" s="80" t="s">
        <v>106</v>
      </c>
      <c r="H11055" s="81">
        <v>4.9E-5</v>
      </c>
      <c r="I11055" s="82" t="s">
        <v>2878</v>
      </c>
      <c r="J11055" s="86" t="s">
        <v>2351</v>
      </c>
      <c r="K11055" s="4"/>
    </row>
    <row r="11056" ht="24.0" customHeight="1">
      <c r="A11056" s="77" t="s">
        <v>1940</v>
      </c>
      <c r="B11056" s="78" t="s">
        <v>2879</v>
      </c>
      <c r="C11056" s="77" t="s">
        <v>265</v>
      </c>
      <c r="D11056" s="77" t="s">
        <v>2880</v>
      </c>
      <c r="E11056" s="79" t="s">
        <v>1943</v>
      </c>
      <c r="F11056" s="42"/>
      <c r="G11056" s="80" t="s">
        <v>106</v>
      </c>
      <c r="H11056" s="81">
        <v>1.4E-5</v>
      </c>
      <c r="I11056" s="82" t="s">
        <v>2881</v>
      </c>
      <c r="J11056" s="86" t="s">
        <v>2351</v>
      </c>
      <c r="K11056" s="4"/>
    </row>
    <row r="11057" ht="25.5" customHeight="1">
      <c r="A11057" s="77" t="s">
        <v>1940</v>
      </c>
      <c r="B11057" s="78" t="s">
        <v>2882</v>
      </c>
      <c r="C11057" s="77" t="s">
        <v>265</v>
      </c>
      <c r="D11057" s="77" t="s">
        <v>2883</v>
      </c>
      <c r="E11057" s="79" t="s">
        <v>1943</v>
      </c>
      <c r="F11057" s="42"/>
      <c r="G11057" s="80" t="s">
        <v>106</v>
      </c>
      <c r="H11057" s="81">
        <v>3.5E-5</v>
      </c>
      <c r="I11057" s="82" t="s">
        <v>2884</v>
      </c>
      <c r="J11057" s="86" t="s">
        <v>2351</v>
      </c>
      <c r="K11057" s="4"/>
    </row>
    <row r="11058" ht="24.0" customHeight="1">
      <c r="A11058" s="77" t="s">
        <v>1940</v>
      </c>
      <c r="B11058" s="78" t="s">
        <v>2360</v>
      </c>
      <c r="C11058" s="77" t="s">
        <v>265</v>
      </c>
      <c r="D11058" s="77" t="s">
        <v>2361</v>
      </c>
      <c r="E11058" s="79" t="s">
        <v>1943</v>
      </c>
      <c r="F11058" s="42"/>
      <c r="G11058" s="80" t="s">
        <v>106</v>
      </c>
      <c r="H11058" s="81">
        <v>0.0243</v>
      </c>
      <c r="I11058" s="82" t="s">
        <v>2362</v>
      </c>
      <c r="J11058" s="86" t="s">
        <v>3994</v>
      </c>
      <c r="K11058" s="4"/>
    </row>
    <row r="11059" ht="24.0" customHeight="1">
      <c r="A11059" s="77" t="s">
        <v>1940</v>
      </c>
      <c r="B11059" s="78" t="s">
        <v>2396</v>
      </c>
      <c r="C11059" s="77" t="s">
        <v>265</v>
      </c>
      <c r="D11059" s="77" t="s">
        <v>2397</v>
      </c>
      <c r="E11059" s="79" t="s">
        <v>1943</v>
      </c>
      <c r="F11059" s="42"/>
      <c r="G11059" s="80" t="s">
        <v>106</v>
      </c>
      <c r="H11059" s="81">
        <v>0.54972</v>
      </c>
      <c r="I11059" s="82" t="s">
        <v>2398</v>
      </c>
      <c r="J11059" s="86" t="s">
        <v>3907</v>
      </c>
      <c r="K11059" s="4"/>
    </row>
    <row r="11060" ht="24.0" customHeight="1">
      <c r="A11060" s="77" t="s">
        <v>1940</v>
      </c>
      <c r="B11060" s="78" t="s">
        <v>2392</v>
      </c>
      <c r="C11060" s="77" t="s">
        <v>265</v>
      </c>
      <c r="D11060" s="77" t="s">
        <v>2393</v>
      </c>
      <c r="E11060" s="79" t="s">
        <v>1943</v>
      </c>
      <c r="F11060" s="42"/>
      <c r="G11060" s="80" t="s">
        <v>106</v>
      </c>
      <c r="H11060" s="81">
        <v>0.00972</v>
      </c>
      <c r="I11060" s="82" t="s">
        <v>2394</v>
      </c>
      <c r="J11060" s="86" t="s">
        <v>2447</v>
      </c>
      <c r="K11060" s="4"/>
    </row>
    <row r="11061" ht="25.5" customHeight="1">
      <c r="A11061" s="77" t="s">
        <v>1940</v>
      </c>
      <c r="B11061" s="78" t="s">
        <v>2372</v>
      </c>
      <c r="C11061" s="77" t="s">
        <v>122</v>
      </c>
      <c r="D11061" s="77" t="s">
        <v>2373</v>
      </c>
      <c r="E11061" s="79" t="s">
        <v>1943</v>
      </c>
      <c r="F11061" s="42"/>
      <c r="G11061" s="80" t="s">
        <v>98</v>
      </c>
      <c r="H11061" s="81">
        <v>0.00108</v>
      </c>
      <c r="I11061" s="82" t="s">
        <v>2374</v>
      </c>
      <c r="J11061" s="86" t="s">
        <v>2395</v>
      </c>
      <c r="K11061" s="4"/>
    </row>
    <row r="11062" ht="24.0" customHeight="1">
      <c r="A11062" s="77" t="s">
        <v>1940</v>
      </c>
      <c r="B11062" s="78" t="s">
        <v>2885</v>
      </c>
      <c r="C11062" s="77" t="s">
        <v>265</v>
      </c>
      <c r="D11062" s="77" t="s">
        <v>2886</v>
      </c>
      <c r="E11062" s="79" t="s">
        <v>1943</v>
      </c>
      <c r="F11062" s="42"/>
      <c r="G11062" s="80" t="s">
        <v>106</v>
      </c>
      <c r="H11062" s="81">
        <v>1.4E-5</v>
      </c>
      <c r="I11062" s="82" t="s">
        <v>2887</v>
      </c>
      <c r="J11062" s="86" t="s">
        <v>2351</v>
      </c>
      <c r="K11062" s="4"/>
    </row>
    <row r="11063" ht="24.0" customHeight="1">
      <c r="A11063" s="77" t="s">
        <v>1940</v>
      </c>
      <c r="B11063" s="78" t="s">
        <v>2888</v>
      </c>
      <c r="C11063" s="77" t="s">
        <v>265</v>
      </c>
      <c r="D11063" s="77" t="s">
        <v>2889</v>
      </c>
      <c r="E11063" s="79" t="s">
        <v>1943</v>
      </c>
      <c r="F11063" s="42"/>
      <c r="G11063" s="80" t="s">
        <v>106</v>
      </c>
      <c r="H11063" s="81">
        <v>2.8E-5</v>
      </c>
      <c r="I11063" s="82" t="s">
        <v>2890</v>
      </c>
      <c r="J11063" s="86" t="s">
        <v>2351</v>
      </c>
      <c r="K11063" s="4"/>
    </row>
    <row r="11064" ht="24.0" customHeight="1">
      <c r="A11064" s="77" t="s">
        <v>1940</v>
      </c>
      <c r="B11064" s="78" t="s">
        <v>2378</v>
      </c>
      <c r="C11064" s="77" t="s">
        <v>265</v>
      </c>
      <c r="D11064" s="77" t="s">
        <v>2379</v>
      </c>
      <c r="E11064" s="79" t="s">
        <v>1943</v>
      </c>
      <c r="F11064" s="42"/>
      <c r="G11064" s="80" t="s">
        <v>106</v>
      </c>
      <c r="H11064" s="81">
        <v>0.0081</v>
      </c>
      <c r="I11064" s="82" t="s">
        <v>2380</v>
      </c>
      <c r="J11064" s="86" t="s">
        <v>2855</v>
      </c>
      <c r="K11064" s="4"/>
    </row>
    <row r="11065" ht="24.0" customHeight="1">
      <c r="A11065" s="77" t="s">
        <v>1940</v>
      </c>
      <c r="B11065" s="78" t="s">
        <v>2891</v>
      </c>
      <c r="C11065" s="77" t="s">
        <v>265</v>
      </c>
      <c r="D11065" s="77" t="s">
        <v>2892</v>
      </c>
      <c r="E11065" s="79" t="s">
        <v>1943</v>
      </c>
      <c r="F11065" s="42"/>
      <c r="G11065" s="80" t="s">
        <v>1226</v>
      </c>
      <c r="H11065" s="81">
        <v>4.9E-5</v>
      </c>
      <c r="I11065" s="82" t="s">
        <v>2893</v>
      </c>
      <c r="J11065" s="86" t="s">
        <v>2351</v>
      </c>
      <c r="K11065" s="4"/>
    </row>
    <row r="11066" ht="24.0" customHeight="1">
      <c r="A11066" s="77" t="s">
        <v>1940</v>
      </c>
      <c r="B11066" s="78" t="s">
        <v>2355</v>
      </c>
      <c r="C11066" s="77" t="s">
        <v>122</v>
      </c>
      <c r="D11066" s="77" t="s">
        <v>2356</v>
      </c>
      <c r="E11066" s="79" t="s">
        <v>1943</v>
      </c>
      <c r="F11066" s="42"/>
      <c r="G11066" s="80" t="s">
        <v>2357</v>
      </c>
      <c r="H11066" s="81">
        <v>0.01242</v>
      </c>
      <c r="I11066" s="82" t="s">
        <v>2358</v>
      </c>
      <c r="J11066" s="86" t="s">
        <v>2438</v>
      </c>
      <c r="K11066" s="4"/>
    </row>
    <row r="11067" ht="24.0" customHeight="1">
      <c r="A11067" s="77" t="s">
        <v>1940</v>
      </c>
      <c r="B11067" s="78" t="s">
        <v>2894</v>
      </c>
      <c r="C11067" s="77" t="s">
        <v>265</v>
      </c>
      <c r="D11067" s="77" t="s">
        <v>2895</v>
      </c>
      <c r="E11067" s="79" t="s">
        <v>1943</v>
      </c>
      <c r="F11067" s="42"/>
      <c r="G11067" s="80" t="s">
        <v>106</v>
      </c>
      <c r="H11067" s="81">
        <v>7.0E-6</v>
      </c>
      <c r="I11067" s="82" t="s">
        <v>2896</v>
      </c>
      <c r="J11067" s="86" t="s">
        <v>2351</v>
      </c>
      <c r="K11067" s="4"/>
    </row>
    <row r="11068" ht="24.0" customHeight="1">
      <c r="A11068" s="77" t="s">
        <v>1940</v>
      </c>
      <c r="B11068" s="78" t="s">
        <v>2388</v>
      </c>
      <c r="C11068" s="77" t="s">
        <v>265</v>
      </c>
      <c r="D11068" s="77" t="s">
        <v>2389</v>
      </c>
      <c r="E11068" s="79" t="s">
        <v>1943</v>
      </c>
      <c r="F11068" s="42"/>
      <c r="G11068" s="80" t="s">
        <v>106</v>
      </c>
      <c r="H11068" s="81">
        <v>0.43065</v>
      </c>
      <c r="I11068" s="82" t="s">
        <v>2390</v>
      </c>
      <c r="J11068" s="86" t="s">
        <v>5888</v>
      </c>
      <c r="K11068" s="4"/>
    </row>
    <row r="11069" ht="25.5" customHeight="1">
      <c r="A11069" s="77" t="s">
        <v>1940</v>
      </c>
      <c r="B11069" s="78" t="s">
        <v>2409</v>
      </c>
      <c r="C11069" s="77" t="s">
        <v>265</v>
      </c>
      <c r="D11069" s="77" t="s">
        <v>2410</v>
      </c>
      <c r="E11069" s="79" t="s">
        <v>1943</v>
      </c>
      <c r="F11069" s="42"/>
      <c r="G11069" s="80" t="s">
        <v>106</v>
      </c>
      <c r="H11069" s="81">
        <v>0.00324</v>
      </c>
      <c r="I11069" s="82" t="s">
        <v>2411</v>
      </c>
      <c r="J11069" s="86" t="s">
        <v>2367</v>
      </c>
      <c r="K11069" s="4"/>
    </row>
    <row r="11070" ht="25.5" customHeight="1">
      <c r="A11070" s="77" t="s">
        <v>1940</v>
      </c>
      <c r="B11070" s="78" t="s">
        <v>2364</v>
      </c>
      <c r="C11070" s="77" t="s">
        <v>122</v>
      </c>
      <c r="D11070" s="77" t="s">
        <v>2365</v>
      </c>
      <c r="E11070" s="79" t="s">
        <v>1943</v>
      </c>
      <c r="F11070" s="42"/>
      <c r="G11070" s="80" t="s">
        <v>2357</v>
      </c>
      <c r="H11070" s="81">
        <v>0.00432</v>
      </c>
      <c r="I11070" s="82" t="s">
        <v>2366</v>
      </c>
      <c r="J11070" s="86" t="s">
        <v>2506</v>
      </c>
      <c r="K11070" s="4"/>
    </row>
    <row r="11071" ht="24.0" customHeight="1">
      <c r="A11071" s="77" t="s">
        <v>1940</v>
      </c>
      <c r="B11071" s="78" t="s">
        <v>2897</v>
      </c>
      <c r="C11071" s="77" t="s">
        <v>265</v>
      </c>
      <c r="D11071" s="77" t="s">
        <v>2898</v>
      </c>
      <c r="E11071" s="79" t="s">
        <v>1943</v>
      </c>
      <c r="F11071" s="42"/>
      <c r="G11071" s="80" t="s">
        <v>106</v>
      </c>
      <c r="H11071" s="81">
        <v>7.0E-6</v>
      </c>
      <c r="I11071" s="82" t="s">
        <v>2899</v>
      </c>
      <c r="J11071" s="86" t="s">
        <v>2351</v>
      </c>
      <c r="K11071" s="4"/>
    </row>
    <row r="11072" ht="24.0" customHeight="1">
      <c r="A11072" s="77" t="s">
        <v>1940</v>
      </c>
      <c r="B11072" s="78" t="s">
        <v>2368</v>
      </c>
      <c r="C11072" s="77" t="s">
        <v>265</v>
      </c>
      <c r="D11072" s="77" t="s">
        <v>2369</v>
      </c>
      <c r="E11072" s="79" t="s">
        <v>1943</v>
      </c>
      <c r="F11072" s="42"/>
      <c r="G11072" s="80" t="s">
        <v>2370</v>
      </c>
      <c r="H11072" s="81">
        <v>0.00432</v>
      </c>
      <c r="I11072" s="82" t="s">
        <v>2371</v>
      </c>
      <c r="J11072" s="86" t="s">
        <v>2415</v>
      </c>
      <c r="K11072" s="4"/>
    </row>
    <row r="11073" ht="24.0" customHeight="1">
      <c r="A11073" s="77" t="s">
        <v>1940</v>
      </c>
      <c r="B11073" s="78" t="s">
        <v>2400</v>
      </c>
      <c r="C11073" s="77" t="s">
        <v>265</v>
      </c>
      <c r="D11073" s="77" t="s">
        <v>2401</v>
      </c>
      <c r="E11073" s="79" t="s">
        <v>1972</v>
      </c>
      <c r="F11073" s="42"/>
      <c r="G11073" s="80" t="s">
        <v>2402</v>
      </c>
      <c r="H11073" s="81">
        <v>0.00216</v>
      </c>
      <c r="I11073" s="82" t="s">
        <v>2403</v>
      </c>
      <c r="J11073" s="86" t="s">
        <v>4422</v>
      </c>
      <c r="K11073" s="4"/>
    </row>
    <row r="11074" ht="24.0" customHeight="1">
      <c r="A11074" s="77" t="s">
        <v>1940</v>
      </c>
      <c r="B11074" s="78" t="s">
        <v>2900</v>
      </c>
      <c r="C11074" s="77" t="s">
        <v>265</v>
      </c>
      <c r="D11074" s="77" t="s">
        <v>2901</v>
      </c>
      <c r="E11074" s="79" t="s">
        <v>1943</v>
      </c>
      <c r="F11074" s="42"/>
      <c r="G11074" s="80" t="s">
        <v>106</v>
      </c>
      <c r="H11074" s="81">
        <v>7.0E-6</v>
      </c>
      <c r="I11074" s="82" t="s">
        <v>2902</v>
      </c>
      <c r="J11074" s="86" t="s">
        <v>2351</v>
      </c>
      <c r="K11074" s="4"/>
    </row>
    <row r="11075" ht="24.0" customHeight="1">
      <c r="A11075" s="77" t="s">
        <v>1940</v>
      </c>
      <c r="B11075" s="78" t="s">
        <v>2903</v>
      </c>
      <c r="C11075" s="77" t="s">
        <v>265</v>
      </c>
      <c r="D11075" s="77" t="s">
        <v>2904</v>
      </c>
      <c r="E11075" s="79" t="s">
        <v>1943</v>
      </c>
      <c r="F11075" s="42"/>
      <c r="G11075" s="80" t="s">
        <v>106</v>
      </c>
      <c r="H11075" s="81">
        <v>1.4E-5</v>
      </c>
      <c r="I11075" s="82" t="s">
        <v>2905</v>
      </c>
      <c r="J11075" s="86" t="s">
        <v>2351</v>
      </c>
      <c r="K11075" s="4"/>
    </row>
    <row r="11076" ht="25.5" customHeight="1">
      <c r="A11076" s="77" t="s">
        <v>1940</v>
      </c>
      <c r="B11076" s="78" t="s">
        <v>2404</v>
      </c>
      <c r="C11076" s="77" t="s">
        <v>265</v>
      </c>
      <c r="D11076" s="77" t="s">
        <v>2405</v>
      </c>
      <c r="E11076" s="79" t="s">
        <v>1972</v>
      </c>
      <c r="F11076" s="42"/>
      <c r="G11076" s="80" t="s">
        <v>106</v>
      </c>
      <c r="H11076" s="81">
        <v>0.54972</v>
      </c>
      <c r="I11076" s="82" t="s">
        <v>2406</v>
      </c>
      <c r="J11076" s="86" t="s">
        <v>5889</v>
      </c>
      <c r="K11076" s="4"/>
    </row>
    <row r="11077" ht="24.0" customHeight="1">
      <c r="A11077" s="77" t="s">
        <v>1940</v>
      </c>
      <c r="B11077" s="78" t="s">
        <v>2906</v>
      </c>
      <c r="C11077" s="77" t="s">
        <v>265</v>
      </c>
      <c r="D11077" s="77" t="s">
        <v>2907</v>
      </c>
      <c r="E11077" s="79" t="s">
        <v>1943</v>
      </c>
      <c r="F11077" s="42"/>
      <c r="G11077" s="80" t="s">
        <v>106</v>
      </c>
      <c r="H11077" s="81">
        <v>2.8E-5</v>
      </c>
      <c r="I11077" s="82" t="s">
        <v>2908</v>
      </c>
      <c r="J11077" s="86" t="s">
        <v>2351</v>
      </c>
      <c r="K11077" s="4"/>
    </row>
    <row r="11078" ht="24.0" customHeight="1">
      <c r="A11078" s="77" t="s">
        <v>1940</v>
      </c>
      <c r="B11078" s="78" t="s">
        <v>2407</v>
      </c>
      <c r="C11078" s="77" t="s">
        <v>265</v>
      </c>
      <c r="D11078" s="77" t="s">
        <v>2408</v>
      </c>
      <c r="E11078" s="79" t="s">
        <v>1943</v>
      </c>
      <c r="F11078" s="42"/>
      <c r="G11078" s="80" t="s">
        <v>106</v>
      </c>
      <c r="H11078" s="81">
        <v>0.0243</v>
      </c>
      <c r="I11078" s="82" t="s">
        <v>2186</v>
      </c>
      <c r="J11078" s="86" t="s">
        <v>2866</v>
      </c>
      <c r="K11078" s="4"/>
    </row>
    <row r="11079" ht="24.0" customHeight="1">
      <c r="A11079" s="77" t="s">
        <v>1940</v>
      </c>
      <c r="B11079" s="78" t="s">
        <v>2412</v>
      </c>
      <c r="C11079" s="77" t="s">
        <v>265</v>
      </c>
      <c r="D11079" s="77" t="s">
        <v>2413</v>
      </c>
      <c r="E11079" s="79" t="s">
        <v>1972</v>
      </c>
      <c r="F11079" s="42"/>
      <c r="G11079" s="80" t="s">
        <v>106</v>
      </c>
      <c r="H11079" s="81">
        <v>0.0243</v>
      </c>
      <c r="I11079" s="82" t="s">
        <v>2414</v>
      </c>
      <c r="J11079" s="86" t="s">
        <v>2448</v>
      </c>
      <c r="K11079" s="4"/>
    </row>
    <row r="11080" ht="24.0" customHeight="1">
      <c r="A11080" s="77" t="s">
        <v>1940</v>
      </c>
      <c r="B11080" s="78" t="s">
        <v>5521</v>
      </c>
      <c r="C11080" s="77" t="s">
        <v>265</v>
      </c>
      <c r="D11080" s="77" t="s">
        <v>5522</v>
      </c>
      <c r="E11080" s="79" t="s">
        <v>1943</v>
      </c>
      <c r="F11080" s="42"/>
      <c r="G11080" s="80" t="s">
        <v>106</v>
      </c>
      <c r="H11080" s="81">
        <v>5.26E-4</v>
      </c>
      <c r="I11080" s="82" t="s">
        <v>5523</v>
      </c>
      <c r="J11080" s="86" t="s">
        <v>2395</v>
      </c>
      <c r="K11080" s="4"/>
    </row>
    <row r="11081" ht="24.0" customHeight="1">
      <c r="A11081" s="77" t="s">
        <v>1940</v>
      </c>
      <c r="B11081" s="78" t="s">
        <v>5524</v>
      </c>
      <c r="C11081" s="77" t="s">
        <v>265</v>
      </c>
      <c r="D11081" s="77" t="s">
        <v>5525</v>
      </c>
      <c r="E11081" s="79" t="s">
        <v>1943</v>
      </c>
      <c r="F11081" s="42"/>
      <c r="G11081" s="80" t="s">
        <v>106</v>
      </c>
      <c r="H11081" s="81">
        <v>5.26E-4</v>
      </c>
      <c r="I11081" s="82" t="s">
        <v>3195</v>
      </c>
      <c r="J11081" s="86" t="s">
        <v>2359</v>
      </c>
      <c r="K11081" s="4"/>
    </row>
    <row r="11082" ht="25.5" customHeight="1">
      <c r="A11082" s="77" t="s">
        <v>1940</v>
      </c>
      <c r="B11082" s="78" t="s">
        <v>5853</v>
      </c>
      <c r="C11082" s="77" t="s">
        <v>265</v>
      </c>
      <c r="D11082" s="77" t="s">
        <v>5854</v>
      </c>
      <c r="E11082" s="79" t="s">
        <v>1943</v>
      </c>
      <c r="F11082" s="42"/>
      <c r="G11082" s="80" t="s">
        <v>106</v>
      </c>
      <c r="H11082" s="81">
        <v>0.14</v>
      </c>
      <c r="I11082" s="82" t="s">
        <v>5855</v>
      </c>
      <c r="J11082" s="86" t="s">
        <v>3559</v>
      </c>
      <c r="K11082" s="4"/>
    </row>
    <row r="11083" ht="24.0" customHeight="1">
      <c r="A11083" s="77" t="s">
        <v>1940</v>
      </c>
      <c r="B11083" s="78" t="s">
        <v>2858</v>
      </c>
      <c r="C11083" s="77" t="s">
        <v>122</v>
      </c>
      <c r="D11083" s="77" t="s">
        <v>2859</v>
      </c>
      <c r="E11083" s="79" t="s">
        <v>1948</v>
      </c>
      <c r="F11083" s="42"/>
      <c r="G11083" s="80" t="s">
        <v>1134</v>
      </c>
      <c r="H11083" s="81">
        <v>0.07</v>
      </c>
      <c r="I11083" s="82" t="s">
        <v>2860</v>
      </c>
      <c r="J11083" s="86" t="s">
        <v>2494</v>
      </c>
      <c r="K11083" s="4"/>
    </row>
    <row r="11084" ht="51.75" customHeight="1">
      <c r="A11084" s="77" t="s">
        <v>1940</v>
      </c>
      <c r="B11084" s="78" t="s">
        <v>5856</v>
      </c>
      <c r="C11084" s="77" t="s">
        <v>122</v>
      </c>
      <c r="D11084" s="77" t="s">
        <v>5857</v>
      </c>
      <c r="E11084" s="79" t="s">
        <v>1943</v>
      </c>
      <c r="F11084" s="42"/>
      <c r="G11084" s="80" t="s">
        <v>98</v>
      </c>
      <c r="H11084" s="81">
        <v>0.07</v>
      </c>
      <c r="I11084" s="82" t="s">
        <v>5858</v>
      </c>
      <c r="J11084" s="86" t="s">
        <v>1642</v>
      </c>
      <c r="K11084" s="4"/>
    </row>
    <row r="11085" ht="25.5" customHeight="1">
      <c r="A11085" s="77" t="s">
        <v>1940</v>
      </c>
      <c r="B11085" s="78" t="s">
        <v>5859</v>
      </c>
      <c r="C11085" s="77" t="s">
        <v>265</v>
      </c>
      <c r="D11085" s="77" t="s">
        <v>5860</v>
      </c>
      <c r="E11085" s="79" t="s">
        <v>1943</v>
      </c>
      <c r="F11085" s="42"/>
      <c r="G11085" s="80" t="s">
        <v>1472</v>
      </c>
      <c r="H11085" s="81">
        <v>0.96</v>
      </c>
      <c r="I11085" s="82" t="s">
        <v>5861</v>
      </c>
      <c r="J11085" s="86" t="s">
        <v>3907</v>
      </c>
      <c r="K11085" s="4"/>
    </row>
    <row r="11086" ht="25.5" customHeight="1">
      <c r="A11086" s="77" t="s">
        <v>1940</v>
      </c>
      <c r="B11086" s="78" t="s">
        <v>5862</v>
      </c>
      <c r="C11086" s="77" t="s">
        <v>265</v>
      </c>
      <c r="D11086" s="77" t="s">
        <v>5863</v>
      </c>
      <c r="E11086" s="79" t="s">
        <v>1943</v>
      </c>
      <c r="F11086" s="42"/>
      <c r="G11086" s="80" t="s">
        <v>1472</v>
      </c>
      <c r="H11086" s="81">
        <v>1.96</v>
      </c>
      <c r="I11086" s="82" t="s">
        <v>5861</v>
      </c>
      <c r="J11086" s="86" t="s">
        <v>5864</v>
      </c>
      <c r="K11086" s="4"/>
    </row>
    <row r="11087" ht="25.5" customHeight="1">
      <c r="A11087" s="77" t="s">
        <v>1940</v>
      </c>
      <c r="B11087" s="78" t="s">
        <v>2757</v>
      </c>
      <c r="C11087" s="77" t="s">
        <v>122</v>
      </c>
      <c r="D11087" s="77" t="s">
        <v>2758</v>
      </c>
      <c r="E11087" s="79" t="s">
        <v>1943</v>
      </c>
      <c r="F11087" s="42"/>
      <c r="G11087" s="80" t="s">
        <v>801</v>
      </c>
      <c r="H11087" s="81">
        <v>11.04</v>
      </c>
      <c r="I11087" s="82" t="s">
        <v>5865</v>
      </c>
      <c r="J11087" s="86" t="s">
        <v>5866</v>
      </c>
      <c r="K11087" s="4"/>
    </row>
    <row r="11088" ht="39.0" customHeight="1">
      <c r="A11088" s="77" t="s">
        <v>1940</v>
      </c>
      <c r="B11088" s="78" t="s">
        <v>5867</v>
      </c>
      <c r="C11088" s="77" t="s">
        <v>265</v>
      </c>
      <c r="D11088" s="77" t="s">
        <v>5868</v>
      </c>
      <c r="E11088" s="79" t="s">
        <v>1943</v>
      </c>
      <c r="F11088" s="42"/>
      <c r="G11088" s="80" t="s">
        <v>275</v>
      </c>
      <c r="H11088" s="81">
        <v>1.45</v>
      </c>
      <c r="I11088" s="82" t="s">
        <v>5869</v>
      </c>
      <c r="J11088" s="86" t="s">
        <v>5870</v>
      </c>
      <c r="K11088" s="4"/>
    </row>
    <row r="11089" ht="25.5" customHeight="1">
      <c r="A11089" s="77" t="s">
        <v>1940</v>
      </c>
      <c r="B11089" s="78" t="s">
        <v>3136</v>
      </c>
      <c r="C11089" s="77" t="s">
        <v>265</v>
      </c>
      <c r="D11089" s="77" t="s">
        <v>3137</v>
      </c>
      <c r="E11089" s="79" t="s">
        <v>1943</v>
      </c>
      <c r="F11089" s="42"/>
      <c r="G11089" s="80" t="s">
        <v>1472</v>
      </c>
      <c r="H11089" s="81">
        <v>1.37</v>
      </c>
      <c r="I11089" s="82" t="s">
        <v>5871</v>
      </c>
      <c r="J11089" s="86" t="s">
        <v>5872</v>
      </c>
      <c r="K11089" s="4"/>
    </row>
    <row r="11090" ht="24.0" customHeight="1">
      <c r="A11090" s="77" t="s">
        <v>1940</v>
      </c>
      <c r="B11090" s="78" t="s">
        <v>2419</v>
      </c>
      <c r="C11090" s="77" t="s">
        <v>265</v>
      </c>
      <c r="D11090" s="77" t="s">
        <v>2420</v>
      </c>
      <c r="E11090" s="79" t="s">
        <v>1943</v>
      </c>
      <c r="F11090" s="42"/>
      <c r="G11090" s="80" t="s">
        <v>106</v>
      </c>
      <c r="H11090" s="81">
        <v>2.7E-4</v>
      </c>
      <c r="I11090" s="82" t="s">
        <v>2421</v>
      </c>
      <c r="J11090" s="86" t="s">
        <v>2359</v>
      </c>
      <c r="K11090" s="4"/>
    </row>
    <row r="11091" ht="25.5" customHeight="1">
      <c r="A11091" s="77" t="s">
        <v>1940</v>
      </c>
      <c r="B11091" s="78" t="s">
        <v>2422</v>
      </c>
      <c r="C11091" s="77" t="s">
        <v>265</v>
      </c>
      <c r="D11091" s="77" t="s">
        <v>2423</v>
      </c>
      <c r="E11091" s="79" t="s">
        <v>1943</v>
      </c>
      <c r="F11091" s="42"/>
      <c r="G11091" s="80" t="s">
        <v>106</v>
      </c>
      <c r="H11091" s="81">
        <v>5.4E-4</v>
      </c>
      <c r="I11091" s="82" t="s">
        <v>2424</v>
      </c>
      <c r="J11091" s="86" t="s">
        <v>2444</v>
      </c>
      <c r="K11091" s="4"/>
    </row>
    <row r="11092" ht="24.0" customHeight="1">
      <c r="A11092" s="77" t="s">
        <v>1940</v>
      </c>
      <c r="B11092" s="78" t="s">
        <v>2425</v>
      </c>
      <c r="C11092" s="77" t="s">
        <v>265</v>
      </c>
      <c r="D11092" s="77" t="s">
        <v>2426</v>
      </c>
      <c r="E11092" s="79" t="s">
        <v>1943</v>
      </c>
      <c r="F11092" s="42"/>
      <c r="G11092" s="80" t="s">
        <v>106</v>
      </c>
      <c r="H11092" s="81">
        <v>5.4E-4</v>
      </c>
      <c r="I11092" s="82" t="s">
        <v>2427</v>
      </c>
      <c r="J11092" s="86" t="s">
        <v>2359</v>
      </c>
      <c r="K11092" s="4"/>
    </row>
    <row r="11093" ht="24.0" customHeight="1">
      <c r="A11093" s="77" t="s">
        <v>1940</v>
      </c>
      <c r="B11093" s="78" t="s">
        <v>2428</v>
      </c>
      <c r="C11093" s="77" t="s">
        <v>265</v>
      </c>
      <c r="D11093" s="77" t="s">
        <v>2429</v>
      </c>
      <c r="E11093" s="79" t="s">
        <v>1943</v>
      </c>
      <c r="F11093" s="42"/>
      <c r="G11093" s="80" t="s">
        <v>106</v>
      </c>
      <c r="H11093" s="81">
        <v>8.1E-4</v>
      </c>
      <c r="I11093" s="82" t="s">
        <v>2430</v>
      </c>
      <c r="J11093" s="86" t="s">
        <v>2359</v>
      </c>
      <c r="K11093" s="4"/>
    </row>
    <row r="11094" ht="25.5" customHeight="1">
      <c r="A11094" s="77" t="s">
        <v>1940</v>
      </c>
      <c r="B11094" s="78" t="s">
        <v>5874</v>
      </c>
      <c r="C11094" s="77" t="s">
        <v>265</v>
      </c>
      <c r="D11094" s="77" t="s">
        <v>5875</v>
      </c>
      <c r="E11094" s="79" t="s">
        <v>1943</v>
      </c>
      <c r="F11094" s="42"/>
      <c r="G11094" s="80" t="s">
        <v>1472</v>
      </c>
      <c r="H11094" s="81">
        <v>0.99</v>
      </c>
      <c r="I11094" s="82" t="s">
        <v>5876</v>
      </c>
      <c r="J11094" s="86" t="s">
        <v>5877</v>
      </c>
      <c r="K11094" s="4"/>
    </row>
    <row r="11095" ht="24.0" customHeight="1">
      <c r="A11095" s="77" t="s">
        <v>1940</v>
      </c>
      <c r="B11095" s="78" t="s">
        <v>5878</v>
      </c>
      <c r="C11095" s="77" t="s">
        <v>265</v>
      </c>
      <c r="D11095" s="77" t="s">
        <v>5879</v>
      </c>
      <c r="E11095" s="79" t="s">
        <v>1943</v>
      </c>
      <c r="F11095" s="42"/>
      <c r="G11095" s="80" t="s">
        <v>275</v>
      </c>
      <c r="H11095" s="81">
        <v>0.43</v>
      </c>
      <c r="I11095" s="82" t="s">
        <v>5880</v>
      </c>
      <c r="J11095" s="86" t="s">
        <v>5881</v>
      </c>
      <c r="K11095" s="4"/>
    </row>
    <row r="11096" ht="25.5" customHeight="1">
      <c r="A11096" s="77" t="s">
        <v>1940</v>
      </c>
      <c r="B11096" s="78" t="s">
        <v>5882</v>
      </c>
      <c r="C11096" s="77" t="s">
        <v>265</v>
      </c>
      <c r="D11096" s="77" t="s">
        <v>5883</v>
      </c>
      <c r="E11096" s="79" t="s">
        <v>1943</v>
      </c>
      <c r="F11096" s="42"/>
      <c r="G11096" s="80" t="s">
        <v>1472</v>
      </c>
      <c r="H11096" s="81">
        <v>4.75</v>
      </c>
      <c r="I11096" s="82" t="s">
        <v>5849</v>
      </c>
      <c r="J11096" s="86" t="s">
        <v>5884</v>
      </c>
      <c r="K11096" s="4"/>
    </row>
    <row r="11097" ht="25.5" customHeight="1">
      <c r="A11097" s="77" t="s">
        <v>1940</v>
      </c>
      <c r="B11097" s="78" t="s">
        <v>5885</v>
      </c>
      <c r="C11097" s="77" t="s">
        <v>265</v>
      </c>
      <c r="D11097" s="77" t="s">
        <v>5886</v>
      </c>
      <c r="E11097" s="79" t="s">
        <v>1943</v>
      </c>
      <c r="F11097" s="42"/>
      <c r="G11097" s="80" t="s">
        <v>1472</v>
      </c>
      <c r="H11097" s="81">
        <v>1.98</v>
      </c>
      <c r="I11097" s="82" t="s">
        <v>5861</v>
      </c>
      <c r="J11097" s="86" t="s">
        <v>5887</v>
      </c>
      <c r="K11097" s="4"/>
    </row>
    <row r="11098" ht="13.5" customHeight="1">
      <c r="A11098" s="64"/>
      <c r="B11098" s="64"/>
      <c r="C11098" s="64"/>
      <c r="D11098" s="64"/>
      <c r="E11098" s="64" t="s">
        <v>1935</v>
      </c>
      <c r="F11098" s="74">
        <v>46.45</v>
      </c>
      <c r="G11098" s="64" t="s">
        <v>1936</v>
      </c>
      <c r="H11098" s="74">
        <v>49.95</v>
      </c>
      <c r="I11098" s="64" t="s">
        <v>1937</v>
      </c>
      <c r="J11098" s="74">
        <v>96.4</v>
      </c>
      <c r="K11098" s="4"/>
    </row>
    <row r="11099" ht="13.5" customHeight="1">
      <c r="A11099" s="64"/>
      <c r="B11099" s="64"/>
      <c r="C11099" s="64"/>
      <c r="D11099" s="64"/>
      <c r="E11099" s="64" t="s">
        <v>1938</v>
      </c>
      <c r="F11099" s="74">
        <v>174.33</v>
      </c>
      <c r="G11099" s="64"/>
      <c r="H11099" s="75" t="s">
        <v>1939</v>
      </c>
      <c r="I11099" s="34"/>
      <c r="J11099" s="74">
        <v>914.92</v>
      </c>
      <c r="K11099" s="4"/>
    </row>
    <row r="11100" ht="0.75" customHeight="1">
      <c r="A11100" s="76"/>
      <c r="B11100" s="76"/>
      <c r="C11100" s="76"/>
      <c r="D11100" s="76"/>
      <c r="E11100" s="76"/>
      <c r="F11100" s="76"/>
      <c r="G11100" s="76"/>
      <c r="H11100" s="76"/>
      <c r="I11100" s="76"/>
      <c r="J11100" s="76"/>
      <c r="K11100" s="4"/>
    </row>
    <row r="11101" ht="18.0" customHeight="1">
      <c r="A11101" s="39"/>
      <c r="B11101" s="43" t="s">
        <v>83</v>
      </c>
      <c r="C11101" s="39" t="s">
        <v>84</v>
      </c>
      <c r="D11101" s="39" t="s">
        <v>24</v>
      </c>
      <c r="E11101" s="40" t="s">
        <v>1911</v>
      </c>
      <c r="F11101" s="42"/>
      <c r="G11101" s="54" t="s">
        <v>85</v>
      </c>
      <c r="H11101" s="43" t="s">
        <v>25</v>
      </c>
      <c r="I11101" s="43" t="s">
        <v>86</v>
      </c>
      <c r="J11101" s="43" t="s">
        <v>26</v>
      </c>
      <c r="K11101" s="4"/>
    </row>
    <row r="11102" ht="24.0" customHeight="1">
      <c r="A11102" s="56" t="s">
        <v>1913</v>
      </c>
      <c r="B11102" s="58" t="s">
        <v>4853</v>
      </c>
      <c r="C11102" s="56" t="s">
        <v>104</v>
      </c>
      <c r="D11102" s="56" t="s">
        <v>4854</v>
      </c>
      <c r="E11102" s="66" t="s">
        <v>2157</v>
      </c>
      <c r="F11102" s="42"/>
      <c r="G11102" s="57" t="s">
        <v>1978</v>
      </c>
      <c r="H11102" s="67">
        <v>1.0</v>
      </c>
      <c r="I11102" s="59">
        <v>22.66</v>
      </c>
      <c r="J11102" s="59">
        <v>22.66</v>
      </c>
      <c r="K11102" s="4"/>
    </row>
    <row r="11103" ht="19.5" customHeight="1">
      <c r="A11103" s="39" t="s">
        <v>2462</v>
      </c>
      <c r="B11103" s="43" t="s">
        <v>83</v>
      </c>
      <c r="C11103" s="39" t="s">
        <v>84</v>
      </c>
      <c r="D11103" s="39" t="s">
        <v>1948</v>
      </c>
      <c r="E11103" s="43" t="s">
        <v>1596</v>
      </c>
      <c r="F11103" s="92" t="s">
        <v>1975</v>
      </c>
      <c r="G11103" s="41"/>
      <c r="H11103" s="41"/>
      <c r="I11103" s="42"/>
      <c r="J11103" s="43" t="s">
        <v>2456</v>
      </c>
      <c r="K11103" s="4"/>
    </row>
    <row r="11104" ht="25.5" customHeight="1">
      <c r="A11104" s="77" t="s">
        <v>1940</v>
      </c>
      <c r="B11104" s="78" t="s">
        <v>5347</v>
      </c>
      <c r="C11104" s="77" t="s">
        <v>104</v>
      </c>
      <c r="D11104" s="77" t="s">
        <v>5348</v>
      </c>
      <c r="E11104" s="81">
        <v>1.0</v>
      </c>
      <c r="F11104" s="77"/>
      <c r="G11104" s="77"/>
      <c r="H11104" s="77"/>
      <c r="I11104" s="86" t="s">
        <v>5349</v>
      </c>
      <c r="J11104" s="86" t="s">
        <v>5349</v>
      </c>
      <c r="K11104" s="4"/>
    </row>
    <row r="11105" ht="19.5" customHeight="1">
      <c r="A11105" s="51"/>
      <c r="B11105" s="38"/>
      <c r="C11105" s="38"/>
      <c r="D11105" s="38"/>
      <c r="E11105" s="34"/>
      <c r="F11105" s="51" t="s">
        <v>2469</v>
      </c>
      <c r="G11105" s="38"/>
      <c r="H11105" s="38"/>
      <c r="I11105" s="34"/>
      <c r="J11105" s="93">
        <v>0.0</v>
      </c>
      <c r="K11105" s="4"/>
    </row>
    <row r="11106" ht="19.5" customHeight="1">
      <c r="A11106" s="51"/>
      <c r="B11106" s="38"/>
      <c r="C11106" s="38"/>
      <c r="D11106" s="38"/>
      <c r="E11106" s="34"/>
      <c r="F11106" s="51" t="s">
        <v>2470</v>
      </c>
      <c r="G11106" s="38"/>
      <c r="H11106" s="38"/>
      <c r="I11106" s="34"/>
      <c r="J11106" s="49">
        <v>15.8256</v>
      </c>
      <c r="K11106" s="4"/>
    </row>
    <row r="11107" ht="19.5" customHeight="1">
      <c r="A11107" s="51"/>
      <c r="B11107" s="38"/>
      <c r="C11107" s="38"/>
      <c r="D11107" s="38"/>
      <c r="E11107" s="34"/>
      <c r="F11107" s="51" t="s">
        <v>1968</v>
      </c>
      <c r="G11107" s="38"/>
      <c r="H11107" s="38"/>
      <c r="I11107" s="34"/>
      <c r="J11107" s="49">
        <v>15.8256</v>
      </c>
      <c r="K11107" s="4"/>
    </row>
    <row r="11108" ht="19.5" customHeight="1">
      <c r="A11108" s="51"/>
      <c r="B11108" s="38"/>
      <c r="C11108" s="38"/>
      <c r="D11108" s="38"/>
      <c r="E11108" s="34"/>
      <c r="F11108" s="51" t="s">
        <v>1969</v>
      </c>
      <c r="G11108" s="38"/>
      <c r="H11108" s="38"/>
      <c r="I11108" s="34"/>
      <c r="J11108" s="49">
        <v>1.0</v>
      </c>
      <c r="K11108" s="4"/>
    </row>
    <row r="11109" ht="19.5" customHeight="1">
      <c r="A11109" s="51"/>
      <c r="B11109" s="38"/>
      <c r="C11109" s="38"/>
      <c r="D11109" s="38"/>
      <c r="E11109" s="34"/>
      <c r="F11109" s="51" t="s">
        <v>1970</v>
      </c>
      <c r="G11109" s="38"/>
      <c r="H11109" s="38"/>
      <c r="I11109" s="34"/>
      <c r="J11109" s="49">
        <v>15.8256</v>
      </c>
      <c r="K11109" s="4"/>
    </row>
    <row r="11110" ht="19.5" customHeight="1">
      <c r="A11110" s="39" t="s">
        <v>2158</v>
      </c>
      <c r="B11110" s="43" t="s">
        <v>83</v>
      </c>
      <c r="C11110" s="39" t="s">
        <v>84</v>
      </c>
      <c r="D11110" s="39" t="s">
        <v>2159</v>
      </c>
      <c r="E11110" s="43" t="s">
        <v>1596</v>
      </c>
      <c r="F11110" s="43" t="s">
        <v>1973</v>
      </c>
      <c r="G11110" s="43" t="s">
        <v>1974</v>
      </c>
      <c r="H11110" s="43"/>
      <c r="I11110" s="43"/>
      <c r="J11110" s="43" t="s">
        <v>1975</v>
      </c>
      <c r="K11110" s="4"/>
    </row>
    <row r="11111" ht="25.5" customHeight="1">
      <c r="A11111" s="77" t="s">
        <v>1940</v>
      </c>
      <c r="B11111" s="78" t="s">
        <v>4746</v>
      </c>
      <c r="C11111" s="77" t="s">
        <v>104</v>
      </c>
      <c r="D11111" s="77" t="s">
        <v>4747</v>
      </c>
      <c r="E11111" s="81">
        <v>1.0</v>
      </c>
      <c r="F11111" s="80" t="s">
        <v>1978</v>
      </c>
      <c r="G11111" s="85" t="s">
        <v>1845</v>
      </c>
      <c r="H11111" s="41"/>
      <c r="I11111" s="42"/>
      <c r="J11111" s="86" t="s">
        <v>1845</v>
      </c>
      <c r="K11111" s="4"/>
    </row>
    <row r="11112" ht="24.0" customHeight="1">
      <c r="A11112" s="77" t="s">
        <v>1940</v>
      </c>
      <c r="B11112" s="78" t="s">
        <v>4740</v>
      </c>
      <c r="C11112" s="77" t="s">
        <v>104</v>
      </c>
      <c r="D11112" s="77" t="s">
        <v>4741</v>
      </c>
      <c r="E11112" s="81">
        <v>1.0</v>
      </c>
      <c r="F11112" s="80" t="s">
        <v>1978</v>
      </c>
      <c r="G11112" s="85" t="s">
        <v>2494</v>
      </c>
      <c r="H11112" s="41"/>
      <c r="I11112" s="42"/>
      <c r="J11112" s="86" t="s">
        <v>2494</v>
      </c>
      <c r="K11112" s="4"/>
    </row>
    <row r="11113" ht="24.0" customHeight="1">
      <c r="A11113" s="77" t="s">
        <v>1940</v>
      </c>
      <c r="B11113" s="78" t="s">
        <v>4742</v>
      </c>
      <c r="C11113" s="77" t="s">
        <v>104</v>
      </c>
      <c r="D11113" s="77" t="s">
        <v>4743</v>
      </c>
      <c r="E11113" s="81">
        <v>1.0</v>
      </c>
      <c r="F11113" s="80" t="s">
        <v>1978</v>
      </c>
      <c r="G11113" s="85" t="s">
        <v>4231</v>
      </c>
      <c r="H11113" s="41"/>
      <c r="I11113" s="42"/>
      <c r="J11113" s="86" t="s">
        <v>4231</v>
      </c>
      <c r="K11113" s="4"/>
    </row>
    <row r="11114" ht="24.0" customHeight="1">
      <c r="A11114" s="77" t="s">
        <v>1940</v>
      </c>
      <c r="B11114" s="78" t="s">
        <v>4744</v>
      </c>
      <c r="C11114" s="77" t="s">
        <v>104</v>
      </c>
      <c r="D11114" s="77" t="s">
        <v>4745</v>
      </c>
      <c r="E11114" s="81">
        <v>1.0</v>
      </c>
      <c r="F11114" s="80" t="s">
        <v>1978</v>
      </c>
      <c r="G11114" s="85" t="s">
        <v>2498</v>
      </c>
      <c r="H11114" s="41"/>
      <c r="I11114" s="42"/>
      <c r="J11114" s="86" t="s">
        <v>2498</v>
      </c>
      <c r="K11114" s="4"/>
    </row>
    <row r="11115" ht="19.5" customHeight="1">
      <c r="A11115" s="51"/>
      <c r="B11115" s="38"/>
      <c r="C11115" s="38"/>
      <c r="D11115" s="38"/>
      <c r="E11115" s="34"/>
      <c r="F11115" s="51" t="s">
        <v>2188</v>
      </c>
      <c r="G11115" s="38"/>
      <c r="H11115" s="38"/>
      <c r="I11115" s="34"/>
      <c r="J11115" s="49">
        <v>4.49</v>
      </c>
      <c r="K11115" s="4"/>
    </row>
    <row r="11116" ht="19.5" customHeight="1">
      <c r="A11116" s="39" t="s">
        <v>1971</v>
      </c>
      <c r="B11116" s="43" t="s">
        <v>83</v>
      </c>
      <c r="C11116" s="39" t="s">
        <v>84</v>
      </c>
      <c r="D11116" s="39" t="s">
        <v>1972</v>
      </c>
      <c r="E11116" s="43" t="s">
        <v>1596</v>
      </c>
      <c r="F11116" s="43" t="s">
        <v>1973</v>
      </c>
      <c r="G11116" s="43" t="s">
        <v>1974</v>
      </c>
      <c r="H11116" s="43"/>
      <c r="I11116" s="43"/>
      <c r="J11116" s="43" t="s">
        <v>1975</v>
      </c>
      <c r="K11116" s="4"/>
    </row>
    <row r="11117" ht="25.5" customHeight="1">
      <c r="A11117" s="68" t="s">
        <v>1913</v>
      </c>
      <c r="B11117" s="69" t="s">
        <v>5554</v>
      </c>
      <c r="C11117" s="68" t="s">
        <v>104</v>
      </c>
      <c r="D11117" s="68" t="s">
        <v>5555</v>
      </c>
      <c r="E11117" s="72">
        <v>1.0</v>
      </c>
      <c r="F11117" s="71" t="s">
        <v>1978</v>
      </c>
      <c r="G11117" s="83" t="s">
        <v>2501</v>
      </c>
      <c r="H11117" s="41"/>
      <c r="I11117" s="42"/>
      <c r="J11117" s="84" t="s">
        <v>2501</v>
      </c>
      <c r="K11117" s="4"/>
    </row>
    <row r="11118" ht="25.5" customHeight="1">
      <c r="A11118" s="68" t="s">
        <v>1913</v>
      </c>
      <c r="B11118" s="69" t="s">
        <v>5345</v>
      </c>
      <c r="C11118" s="68" t="s">
        <v>104</v>
      </c>
      <c r="D11118" s="68" t="s">
        <v>5346</v>
      </c>
      <c r="E11118" s="72">
        <v>1.0</v>
      </c>
      <c r="F11118" s="71" t="s">
        <v>1978</v>
      </c>
      <c r="G11118" s="83" t="s">
        <v>2506</v>
      </c>
      <c r="H11118" s="41"/>
      <c r="I11118" s="42"/>
      <c r="J11118" s="84" t="s">
        <v>2506</v>
      </c>
      <c r="K11118" s="4"/>
    </row>
    <row r="11119" ht="25.5" customHeight="1">
      <c r="A11119" s="68" t="s">
        <v>1913</v>
      </c>
      <c r="B11119" s="69" t="s">
        <v>5501</v>
      </c>
      <c r="C11119" s="68" t="s">
        <v>104</v>
      </c>
      <c r="D11119" s="68" t="s">
        <v>5502</v>
      </c>
      <c r="E11119" s="72">
        <v>1.0</v>
      </c>
      <c r="F11119" s="71" t="s">
        <v>1978</v>
      </c>
      <c r="G11119" s="83" t="s">
        <v>2505</v>
      </c>
      <c r="H11119" s="41"/>
      <c r="I11119" s="42"/>
      <c r="J11119" s="84" t="s">
        <v>2505</v>
      </c>
      <c r="K11119" s="4"/>
    </row>
    <row r="11120" ht="19.5" customHeight="1">
      <c r="A11120" s="51"/>
      <c r="B11120" s="38"/>
      <c r="C11120" s="38"/>
      <c r="D11120" s="38"/>
      <c r="E11120" s="34"/>
      <c r="F11120" s="51" t="s">
        <v>1985</v>
      </c>
      <c r="G11120" s="38"/>
      <c r="H11120" s="38"/>
      <c r="I11120" s="34"/>
      <c r="J11120" s="49">
        <v>2.34</v>
      </c>
      <c r="K11120" s="4"/>
    </row>
    <row r="11121" ht="13.5" customHeight="1">
      <c r="A11121" s="64"/>
      <c r="B11121" s="64"/>
      <c r="C11121" s="64"/>
      <c r="D11121" s="64"/>
      <c r="E11121" s="64" t="s">
        <v>1935</v>
      </c>
      <c r="F11121" s="74">
        <v>0.0</v>
      </c>
      <c r="G11121" s="64" t="s">
        <v>1936</v>
      </c>
      <c r="H11121" s="74">
        <v>16.16</v>
      </c>
      <c r="I11121" s="64" t="s">
        <v>1937</v>
      </c>
      <c r="J11121" s="74">
        <v>16.1611</v>
      </c>
      <c r="K11121" s="4"/>
    </row>
    <row r="11122" ht="13.5" customHeight="1">
      <c r="A11122" s="64"/>
      <c r="B11122" s="64"/>
      <c r="C11122" s="64"/>
      <c r="D11122" s="64"/>
      <c r="E11122" s="64" t="s">
        <v>1938</v>
      </c>
      <c r="F11122" s="74">
        <v>5.33</v>
      </c>
      <c r="G11122" s="64"/>
      <c r="H11122" s="75" t="s">
        <v>1939</v>
      </c>
      <c r="I11122" s="34"/>
      <c r="J11122" s="74">
        <v>27.99</v>
      </c>
      <c r="K11122" s="4"/>
    </row>
    <row r="11123" ht="0.75" customHeight="1">
      <c r="A11123" s="76"/>
      <c r="B11123" s="76"/>
      <c r="C11123" s="76"/>
      <c r="D11123" s="76"/>
      <c r="E11123" s="76"/>
      <c r="F11123" s="76"/>
      <c r="G11123" s="76"/>
      <c r="H11123" s="76"/>
      <c r="I11123" s="76"/>
      <c r="J11123" s="76"/>
      <c r="K11123" s="4"/>
    </row>
    <row r="11124" ht="18.0" customHeight="1">
      <c r="A11124" s="39"/>
      <c r="B11124" s="43" t="s">
        <v>83</v>
      </c>
      <c r="C11124" s="39" t="s">
        <v>84</v>
      </c>
      <c r="D11124" s="39" t="s">
        <v>24</v>
      </c>
      <c r="E11124" s="40" t="s">
        <v>1911</v>
      </c>
      <c r="F11124" s="42"/>
      <c r="G11124" s="54" t="s">
        <v>85</v>
      </c>
      <c r="H11124" s="43" t="s">
        <v>25</v>
      </c>
      <c r="I11124" s="43" t="s">
        <v>1912</v>
      </c>
      <c r="J11124" s="43" t="s">
        <v>86</v>
      </c>
      <c r="K11124" s="43" t="s">
        <v>26</v>
      </c>
    </row>
    <row r="11125" ht="39.0" customHeight="1">
      <c r="A11125" s="56" t="s">
        <v>1913</v>
      </c>
      <c r="B11125" s="58" t="s">
        <v>3121</v>
      </c>
      <c r="C11125" s="56" t="s">
        <v>136</v>
      </c>
      <c r="D11125" s="56" t="s">
        <v>3122</v>
      </c>
      <c r="E11125" s="66">
        <v>30.04</v>
      </c>
      <c r="F11125" s="42"/>
      <c r="G11125" s="57" t="s">
        <v>130</v>
      </c>
      <c r="H11125" s="67">
        <v>1.0</v>
      </c>
      <c r="I11125" s="59"/>
      <c r="J11125" s="59">
        <v>17.69</v>
      </c>
      <c r="K11125" s="59">
        <v>17.69</v>
      </c>
    </row>
    <row r="11126" ht="24.0" customHeight="1">
      <c r="A11126" s="68" t="s">
        <v>1915</v>
      </c>
      <c r="B11126" s="69" t="s">
        <v>2005</v>
      </c>
      <c r="C11126" s="68" t="s">
        <v>122</v>
      </c>
      <c r="D11126" s="68" t="s">
        <v>2006</v>
      </c>
      <c r="E11126" s="70" t="s">
        <v>1918</v>
      </c>
      <c r="F11126" s="42"/>
      <c r="G11126" s="71" t="s">
        <v>1134</v>
      </c>
      <c r="H11126" s="72">
        <v>0.2</v>
      </c>
      <c r="I11126" s="72">
        <v>0.0</v>
      </c>
      <c r="J11126" s="73">
        <v>21.72</v>
      </c>
      <c r="K11126" s="73">
        <v>4.34</v>
      </c>
    </row>
    <row r="11127" ht="24.0" customHeight="1">
      <c r="A11127" s="77" t="s">
        <v>1940</v>
      </c>
      <c r="B11127" s="78" t="s">
        <v>3373</v>
      </c>
      <c r="C11127" s="77" t="s">
        <v>136</v>
      </c>
      <c r="D11127" s="77" t="s">
        <v>2323</v>
      </c>
      <c r="E11127" s="79" t="s">
        <v>1948</v>
      </c>
      <c r="F11127" s="42"/>
      <c r="G11127" s="80" t="s">
        <v>2070</v>
      </c>
      <c r="H11127" s="81">
        <v>0.25</v>
      </c>
      <c r="I11127" s="81">
        <v>0.0</v>
      </c>
      <c r="J11127" s="82">
        <v>27.64</v>
      </c>
      <c r="K11127" s="82">
        <v>6.91</v>
      </c>
    </row>
    <row r="11128" ht="25.5" customHeight="1">
      <c r="A11128" s="77" t="s">
        <v>1940</v>
      </c>
      <c r="B11128" s="78" t="s">
        <v>5890</v>
      </c>
      <c r="C11128" s="77" t="s">
        <v>136</v>
      </c>
      <c r="D11128" s="77" t="s">
        <v>5891</v>
      </c>
      <c r="E11128" s="79" t="s">
        <v>1943</v>
      </c>
      <c r="F11128" s="42"/>
      <c r="G11128" s="80" t="s">
        <v>1472</v>
      </c>
      <c r="H11128" s="81">
        <v>0.875</v>
      </c>
      <c r="I11128" s="81">
        <v>0.0</v>
      </c>
      <c r="J11128" s="82">
        <v>7.37</v>
      </c>
      <c r="K11128" s="82">
        <v>6.44</v>
      </c>
    </row>
    <row r="11129" ht="13.5" customHeight="1">
      <c r="A11129" s="64"/>
      <c r="B11129" s="64"/>
      <c r="C11129" s="64"/>
      <c r="D11129" s="64"/>
      <c r="E11129" s="64"/>
      <c r="F11129" s="64" t="s">
        <v>1935</v>
      </c>
      <c r="G11129" s="74">
        <v>4.82</v>
      </c>
      <c r="H11129" s="64" t="s">
        <v>1936</v>
      </c>
      <c r="I11129" s="74">
        <v>5.2</v>
      </c>
      <c r="J11129" s="64" t="s">
        <v>1937</v>
      </c>
      <c r="K11129" s="74">
        <v>10.02</v>
      </c>
    </row>
    <row r="11130" ht="13.5" customHeight="1">
      <c r="A11130" s="64"/>
      <c r="B11130" s="64"/>
      <c r="C11130" s="64"/>
      <c r="D11130" s="64"/>
      <c r="E11130" s="64"/>
      <c r="F11130" s="64" t="s">
        <v>1938</v>
      </c>
      <c r="G11130" s="74">
        <v>4.16</v>
      </c>
      <c r="H11130" s="75" t="s">
        <v>1939</v>
      </c>
      <c r="I11130" s="34"/>
      <c r="J11130" s="64"/>
      <c r="K11130" s="74">
        <v>21.85</v>
      </c>
    </row>
    <row r="11131" ht="0.75" customHeight="1">
      <c r="A11131" s="76"/>
      <c r="B11131" s="76"/>
      <c r="C11131" s="76"/>
      <c r="D11131" s="76"/>
      <c r="E11131" s="76"/>
      <c r="F11131" s="76"/>
      <c r="G11131" s="76"/>
      <c r="H11131" s="76"/>
      <c r="I11131" s="76"/>
      <c r="J11131" s="76"/>
      <c r="K11131" s="76"/>
    </row>
    <row r="11132" ht="18.0" customHeight="1">
      <c r="A11132" s="39"/>
      <c r="B11132" s="43" t="s">
        <v>83</v>
      </c>
      <c r="C11132" s="39" t="s">
        <v>84</v>
      </c>
      <c r="D11132" s="39" t="s">
        <v>24</v>
      </c>
      <c r="E11132" s="40" t="s">
        <v>1911</v>
      </c>
      <c r="F11132" s="42"/>
      <c r="G11132" s="54" t="s">
        <v>85</v>
      </c>
      <c r="H11132" s="43" t="s">
        <v>25</v>
      </c>
      <c r="I11132" s="43" t="s">
        <v>1912</v>
      </c>
      <c r="J11132" s="43" t="s">
        <v>86</v>
      </c>
      <c r="K11132" s="43" t="s">
        <v>26</v>
      </c>
    </row>
    <row r="11133" ht="64.5" customHeight="1">
      <c r="A11133" s="56" t="s">
        <v>1913</v>
      </c>
      <c r="B11133" s="58" t="s">
        <v>3566</v>
      </c>
      <c r="C11133" s="56" t="s">
        <v>122</v>
      </c>
      <c r="D11133" s="56" t="s">
        <v>3567</v>
      </c>
      <c r="E11133" s="66" t="s">
        <v>1999</v>
      </c>
      <c r="F11133" s="42"/>
      <c r="G11133" s="57" t="s">
        <v>2025</v>
      </c>
      <c r="H11133" s="67">
        <v>1.0</v>
      </c>
      <c r="I11133" s="59"/>
      <c r="J11133" s="59">
        <v>64.2</v>
      </c>
      <c r="K11133" s="59">
        <v>64.2</v>
      </c>
    </row>
    <row r="11134" ht="64.5" customHeight="1">
      <c r="A11134" s="68" t="s">
        <v>1915</v>
      </c>
      <c r="B11134" s="69" t="s">
        <v>5892</v>
      </c>
      <c r="C11134" s="68" t="s">
        <v>122</v>
      </c>
      <c r="D11134" s="68" t="s">
        <v>5893</v>
      </c>
      <c r="E11134" s="70" t="s">
        <v>3923</v>
      </c>
      <c r="F11134" s="42"/>
      <c r="G11134" s="71" t="s">
        <v>1134</v>
      </c>
      <c r="H11134" s="72">
        <v>1.0</v>
      </c>
      <c r="I11134" s="72">
        <v>0.0</v>
      </c>
      <c r="J11134" s="73">
        <v>6.78</v>
      </c>
      <c r="K11134" s="73">
        <v>6.78</v>
      </c>
    </row>
    <row r="11135" ht="64.5" customHeight="1">
      <c r="A11135" s="68" t="s">
        <v>1915</v>
      </c>
      <c r="B11135" s="69" t="s">
        <v>5894</v>
      </c>
      <c r="C11135" s="68" t="s">
        <v>122</v>
      </c>
      <c r="D11135" s="68" t="s">
        <v>5895</v>
      </c>
      <c r="E11135" s="70" t="s">
        <v>3923</v>
      </c>
      <c r="F11135" s="42"/>
      <c r="G11135" s="71" t="s">
        <v>1134</v>
      </c>
      <c r="H11135" s="72">
        <v>1.0</v>
      </c>
      <c r="I11135" s="72">
        <v>0.0</v>
      </c>
      <c r="J11135" s="73">
        <v>25.68</v>
      </c>
      <c r="K11135" s="73">
        <v>25.68</v>
      </c>
    </row>
    <row r="11136" ht="25.5" customHeight="1">
      <c r="A11136" s="68" t="s">
        <v>1915</v>
      </c>
      <c r="B11136" s="69" t="s">
        <v>5507</v>
      </c>
      <c r="C11136" s="68" t="s">
        <v>122</v>
      </c>
      <c r="D11136" s="68" t="s">
        <v>5508</v>
      </c>
      <c r="E11136" s="70" t="s">
        <v>1918</v>
      </c>
      <c r="F11136" s="42"/>
      <c r="G11136" s="71" t="s">
        <v>1134</v>
      </c>
      <c r="H11136" s="72">
        <v>1.0</v>
      </c>
      <c r="I11136" s="72">
        <v>0.0</v>
      </c>
      <c r="J11136" s="73">
        <v>31.74</v>
      </c>
      <c r="K11136" s="73">
        <v>31.74</v>
      </c>
    </row>
    <row r="11137" ht="13.5" customHeight="1">
      <c r="A11137" s="64"/>
      <c r="B11137" s="64"/>
      <c r="C11137" s="64"/>
      <c r="D11137" s="64"/>
      <c r="E11137" s="64"/>
      <c r="F11137" s="64" t="s">
        <v>1935</v>
      </c>
      <c r="G11137" s="74">
        <v>12.87</v>
      </c>
      <c r="H11137" s="64" t="s">
        <v>1936</v>
      </c>
      <c r="I11137" s="74">
        <v>13.84</v>
      </c>
      <c r="J11137" s="64" t="s">
        <v>1937</v>
      </c>
      <c r="K11137" s="74">
        <v>26.71</v>
      </c>
    </row>
    <row r="11138" ht="13.5" customHeight="1">
      <c r="A11138" s="64"/>
      <c r="B11138" s="64"/>
      <c r="C11138" s="64"/>
      <c r="D11138" s="64"/>
      <c r="E11138" s="64"/>
      <c r="F11138" s="64" t="s">
        <v>1938</v>
      </c>
      <c r="G11138" s="74">
        <v>15.11</v>
      </c>
      <c r="H11138" s="75" t="s">
        <v>1939</v>
      </c>
      <c r="I11138" s="34"/>
      <c r="J11138" s="64"/>
      <c r="K11138" s="74">
        <v>79.31</v>
      </c>
    </row>
    <row r="11139" ht="0.75" customHeight="1">
      <c r="A11139" s="76"/>
      <c r="B11139" s="76"/>
      <c r="C11139" s="76"/>
      <c r="D11139" s="76"/>
      <c r="E11139" s="76"/>
      <c r="F11139" s="76"/>
      <c r="G11139" s="76"/>
      <c r="H11139" s="76"/>
      <c r="I11139" s="76"/>
      <c r="J11139" s="76"/>
      <c r="K11139" s="76"/>
    </row>
    <row r="11140" ht="18.0" customHeight="1">
      <c r="A11140" s="39"/>
      <c r="B11140" s="43" t="s">
        <v>83</v>
      </c>
      <c r="C11140" s="39" t="s">
        <v>84</v>
      </c>
      <c r="D11140" s="39" t="s">
        <v>24</v>
      </c>
      <c r="E11140" s="40" t="s">
        <v>1911</v>
      </c>
      <c r="F11140" s="42"/>
      <c r="G11140" s="54" t="s">
        <v>85</v>
      </c>
      <c r="H11140" s="43" t="s">
        <v>25</v>
      </c>
      <c r="I11140" s="43" t="s">
        <v>1912</v>
      </c>
      <c r="J11140" s="43" t="s">
        <v>86</v>
      </c>
      <c r="K11140" s="43" t="s">
        <v>26</v>
      </c>
    </row>
    <row r="11141" ht="64.5" customHeight="1">
      <c r="A11141" s="56" t="s">
        <v>1913</v>
      </c>
      <c r="B11141" s="58" t="s">
        <v>3568</v>
      </c>
      <c r="C11141" s="56" t="s">
        <v>122</v>
      </c>
      <c r="D11141" s="56" t="s">
        <v>3569</v>
      </c>
      <c r="E11141" s="66" t="s">
        <v>1999</v>
      </c>
      <c r="F11141" s="42"/>
      <c r="G11141" s="57" t="s">
        <v>2000</v>
      </c>
      <c r="H11141" s="67">
        <v>1.0</v>
      </c>
      <c r="I11141" s="59"/>
      <c r="J11141" s="59">
        <v>147.73</v>
      </c>
      <c r="K11141" s="59">
        <v>147.73</v>
      </c>
    </row>
    <row r="11142" ht="64.5" customHeight="1">
      <c r="A11142" s="68" t="s">
        <v>1915</v>
      </c>
      <c r="B11142" s="69" t="s">
        <v>5894</v>
      </c>
      <c r="C11142" s="68" t="s">
        <v>122</v>
      </c>
      <c r="D11142" s="68" t="s">
        <v>5895</v>
      </c>
      <c r="E11142" s="70" t="s">
        <v>3923</v>
      </c>
      <c r="F11142" s="42"/>
      <c r="G11142" s="71" t="s">
        <v>1134</v>
      </c>
      <c r="H11142" s="72">
        <v>1.0</v>
      </c>
      <c r="I11142" s="72">
        <v>0.0</v>
      </c>
      <c r="J11142" s="73">
        <v>25.68</v>
      </c>
      <c r="K11142" s="73">
        <v>25.68</v>
      </c>
    </row>
    <row r="11143" ht="64.5" customHeight="1">
      <c r="A11143" s="68" t="s">
        <v>1915</v>
      </c>
      <c r="B11143" s="69" t="s">
        <v>5896</v>
      </c>
      <c r="C11143" s="68" t="s">
        <v>122</v>
      </c>
      <c r="D11143" s="68" t="s">
        <v>5897</v>
      </c>
      <c r="E11143" s="70" t="s">
        <v>3923</v>
      </c>
      <c r="F11143" s="42"/>
      <c r="G11143" s="71" t="s">
        <v>1134</v>
      </c>
      <c r="H11143" s="72">
        <v>1.0</v>
      </c>
      <c r="I11143" s="72">
        <v>0.0</v>
      </c>
      <c r="J11143" s="73">
        <v>32.1</v>
      </c>
      <c r="K11143" s="73">
        <v>32.1</v>
      </c>
    </row>
    <row r="11144" ht="25.5" customHeight="1">
      <c r="A11144" s="68" t="s">
        <v>1915</v>
      </c>
      <c r="B11144" s="69" t="s">
        <v>5507</v>
      </c>
      <c r="C11144" s="68" t="s">
        <v>122</v>
      </c>
      <c r="D11144" s="68" t="s">
        <v>5508</v>
      </c>
      <c r="E11144" s="70" t="s">
        <v>1918</v>
      </c>
      <c r="F11144" s="42"/>
      <c r="G11144" s="71" t="s">
        <v>1134</v>
      </c>
      <c r="H11144" s="72">
        <v>1.0</v>
      </c>
      <c r="I11144" s="72">
        <v>0.0</v>
      </c>
      <c r="J11144" s="73">
        <v>31.74</v>
      </c>
      <c r="K11144" s="73">
        <v>31.74</v>
      </c>
    </row>
    <row r="11145" ht="64.5" customHeight="1">
      <c r="A11145" s="68" t="s">
        <v>1915</v>
      </c>
      <c r="B11145" s="69" t="s">
        <v>5892</v>
      </c>
      <c r="C11145" s="68" t="s">
        <v>122</v>
      </c>
      <c r="D11145" s="68" t="s">
        <v>5893</v>
      </c>
      <c r="E11145" s="70" t="s">
        <v>3923</v>
      </c>
      <c r="F11145" s="42"/>
      <c r="G11145" s="71" t="s">
        <v>1134</v>
      </c>
      <c r="H11145" s="72">
        <v>1.0</v>
      </c>
      <c r="I11145" s="72">
        <v>0.0</v>
      </c>
      <c r="J11145" s="73">
        <v>6.78</v>
      </c>
      <c r="K11145" s="73">
        <v>6.78</v>
      </c>
    </row>
    <row r="11146" ht="64.5" customHeight="1">
      <c r="A11146" s="68" t="s">
        <v>1915</v>
      </c>
      <c r="B11146" s="69" t="s">
        <v>5898</v>
      </c>
      <c r="C11146" s="68" t="s">
        <v>122</v>
      </c>
      <c r="D11146" s="68" t="s">
        <v>5899</v>
      </c>
      <c r="E11146" s="70" t="s">
        <v>3923</v>
      </c>
      <c r="F11146" s="42"/>
      <c r="G11146" s="71" t="s">
        <v>1134</v>
      </c>
      <c r="H11146" s="72">
        <v>1.0</v>
      </c>
      <c r="I11146" s="72">
        <v>0.0</v>
      </c>
      <c r="J11146" s="73">
        <v>51.43</v>
      </c>
      <c r="K11146" s="73">
        <v>51.43</v>
      </c>
    </row>
    <row r="11147" ht="13.5" customHeight="1">
      <c r="A11147" s="64"/>
      <c r="B11147" s="64"/>
      <c r="C11147" s="64"/>
      <c r="D11147" s="64"/>
      <c r="E11147" s="64"/>
      <c r="F11147" s="64" t="s">
        <v>1935</v>
      </c>
      <c r="G11147" s="74">
        <v>12.87</v>
      </c>
      <c r="H11147" s="64" t="s">
        <v>1936</v>
      </c>
      <c r="I11147" s="74">
        <v>13.84</v>
      </c>
      <c r="J11147" s="64" t="s">
        <v>1937</v>
      </c>
      <c r="K11147" s="74">
        <v>26.71</v>
      </c>
    </row>
    <row r="11148" ht="13.5" customHeight="1">
      <c r="A11148" s="64"/>
      <c r="B11148" s="64"/>
      <c r="C11148" s="64"/>
      <c r="D11148" s="64"/>
      <c r="E11148" s="64"/>
      <c r="F11148" s="64" t="s">
        <v>1938</v>
      </c>
      <c r="G11148" s="74">
        <v>34.77</v>
      </c>
      <c r="H11148" s="75" t="s">
        <v>1939</v>
      </c>
      <c r="I11148" s="34"/>
      <c r="J11148" s="64"/>
      <c r="K11148" s="74">
        <v>182.5</v>
      </c>
    </row>
    <row r="11149" ht="0.75" customHeight="1">
      <c r="A11149" s="76"/>
      <c r="B11149" s="76"/>
      <c r="C11149" s="76"/>
      <c r="D11149" s="76"/>
      <c r="E11149" s="76"/>
      <c r="F11149" s="76"/>
      <c r="G11149" s="76"/>
      <c r="H11149" s="76"/>
      <c r="I11149" s="76"/>
      <c r="J11149" s="76"/>
      <c r="K11149" s="76"/>
    </row>
    <row r="11150" ht="18.0" customHeight="1">
      <c r="A11150" s="39"/>
      <c r="B11150" s="43" t="s">
        <v>83</v>
      </c>
      <c r="C11150" s="39" t="s">
        <v>84</v>
      </c>
      <c r="D11150" s="39" t="s">
        <v>24</v>
      </c>
      <c r="E11150" s="40" t="s">
        <v>1911</v>
      </c>
      <c r="F11150" s="42"/>
      <c r="G11150" s="54" t="s">
        <v>85</v>
      </c>
      <c r="H11150" s="43" t="s">
        <v>25</v>
      </c>
      <c r="I11150" s="43" t="s">
        <v>1912</v>
      </c>
      <c r="J11150" s="43" t="s">
        <v>86</v>
      </c>
      <c r="K11150" s="43" t="s">
        <v>26</v>
      </c>
    </row>
    <row r="11151" ht="64.5" customHeight="1">
      <c r="A11151" s="56" t="s">
        <v>1913</v>
      </c>
      <c r="B11151" s="58" t="s">
        <v>5894</v>
      </c>
      <c r="C11151" s="56" t="s">
        <v>122</v>
      </c>
      <c r="D11151" s="56" t="s">
        <v>5895</v>
      </c>
      <c r="E11151" s="66" t="s">
        <v>3923</v>
      </c>
      <c r="F11151" s="42"/>
      <c r="G11151" s="57" t="s">
        <v>1134</v>
      </c>
      <c r="H11151" s="67">
        <v>1.0</v>
      </c>
      <c r="I11151" s="59"/>
      <c r="J11151" s="59">
        <v>25.68</v>
      </c>
      <c r="K11151" s="59">
        <v>25.68</v>
      </c>
    </row>
    <row r="11152" ht="64.5" customHeight="1">
      <c r="A11152" s="77" t="s">
        <v>1940</v>
      </c>
      <c r="B11152" s="78" t="s">
        <v>5900</v>
      </c>
      <c r="C11152" s="77" t="s">
        <v>122</v>
      </c>
      <c r="D11152" s="77" t="s">
        <v>5901</v>
      </c>
      <c r="E11152" s="79" t="s">
        <v>3926</v>
      </c>
      <c r="F11152" s="42"/>
      <c r="G11152" s="80" t="s">
        <v>98</v>
      </c>
      <c r="H11152" s="81">
        <v>5.6E-5</v>
      </c>
      <c r="I11152" s="81">
        <v>0.0</v>
      </c>
      <c r="J11152" s="82">
        <v>458688.99</v>
      </c>
      <c r="K11152" s="82">
        <v>25.68</v>
      </c>
    </row>
    <row r="11153" ht="13.5" customHeight="1">
      <c r="A11153" s="64"/>
      <c r="B11153" s="64"/>
      <c r="C11153" s="64"/>
      <c r="D11153" s="64"/>
      <c r="E11153" s="64"/>
      <c r="F11153" s="64" t="s">
        <v>1935</v>
      </c>
      <c r="G11153" s="74">
        <v>0.0</v>
      </c>
      <c r="H11153" s="64" t="s">
        <v>1936</v>
      </c>
      <c r="I11153" s="74">
        <v>0.0</v>
      </c>
      <c r="J11153" s="64" t="s">
        <v>1937</v>
      </c>
      <c r="K11153" s="74">
        <v>0.0</v>
      </c>
    </row>
    <row r="11154" ht="13.5" customHeight="1">
      <c r="A11154" s="64"/>
      <c r="B11154" s="64"/>
      <c r="C11154" s="64"/>
      <c r="D11154" s="64"/>
      <c r="E11154" s="64"/>
      <c r="F11154" s="64" t="s">
        <v>1938</v>
      </c>
      <c r="G11154" s="74">
        <v>6.04</v>
      </c>
      <c r="H11154" s="75" t="s">
        <v>1939</v>
      </c>
      <c r="I11154" s="34"/>
      <c r="J11154" s="64"/>
      <c r="K11154" s="74">
        <v>31.72</v>
      </c>
    </row>
    <row r="11155" ht="0.75" customHeight="1">
      <c r="A11155" s="76"/>
      <c r="B11155" s="76"/>
      <c r="C11155" s="76"/>
      <c r="D11155" s="76"/>
      <c r="E11155" s="76"/>
      <c r="F11155" s="76"/>
      <c r="G11155" s="76"/>
      <c r="H11155" s="76"/>
      <c r="I11155" s="76"/>
      <c r="J11155" s="76"/>
      <c r="K11155" s="76"/>
    </row>
    <row r="11156" ht="18.0" customHeight="1">
      <c r="A11156" s="39"/>
      <c r="B11156" s="43" t="s">
        <v>83</v>
      </c>
      <c r="C11156" s="39" t="s">
        <v>84</v>
      </c>
      <c r="D11156" s="39" t="s">
        <v>24</v>
      </c>
      <c r="E11156" s="40" t="s">
        <v>1911</v>
      </c>
      <c r="F11156" s="42"/>
      <c r="G11156" s="54" t="s">
        <v>85</v>
      </c>
      <c r="H11156" s="43" t="s">
        <v>25</v>
      </c>
      <c r="I11156" s="43" t="s">
        <v>1912</v>
      </c>
      <c r="J11156" s="43" t="s">
        <v>86</v>
      </c>
      <c r="K11156" s="43" t="s">
        <v>26</v>
      </c>
    </row>
    <row r="11157" ht="64.5" customHeight="1">
      <c r="A11157" s="56" t="s">
        <v>1913</v>
      </c>
      <c r="B11157" s="58" t="s">
        <v>5892</v>
      </c>
      <c r="C11157" s="56" t="s">
        <v>122</v>
      </c>
      <c r="D11157" s="56" t="s">
        <v>5893</v>
      </c>
      <c r="E11157" s="66" t="s">
        <v>3923</v>
      </c>
      <c r="F11157" s="42"/>
      <c r="G11157" s="57" t="s">
        <v>1134</v>
      </c>
      <c r="H11157" s="67">
        <v>1.0</v>
      </c>
      <c r="I11157" s="59"/>
      <c r="J11157" s="59">
        <v>6.78</v>
      </c>
      <c r="K11157" s="59">
        <v>6.78</v>
      </c>
    </row>
    <row r="11158" ht="64.5" customHeight="1">
      <c r="A11158" s="77" t="s">
        <v>1940</v>
      </c>
      <c r="B11158" s="78" t="s">
        <v>5900</v>
      </c>
      <c r="C11158" s="77" t="s">
        <v>122</v>
      </c>
      <c r="D11158" s="77" t="s">
        <v>5901</v>
      </c>
      <c r="E11158" s="79" t="s">
        <v>3926</v>
      </c>
      <c r="F11158" s="42"/>
      <c r="G11158" s="80" t="s">
        <v>98</v>
      </c>
      <c r="H11158" s="81">
        <v>1.48E-5</v>
      </c>
      <c r="I11158" s="81">
        <v>0.0</v>
      </c>
      <c r="J11158" s="82">
        <v>458688.99</v>
      </c>
      <c r="K11158" s="82">
        <v>6.78</v>
      </c>
    </row>
    <row r="11159" ht="13.5" customHeight="1">
      <c r="A11159" s="64"/>
      <c r="B11159" s="64"/>
      <c r="C11159" s="64"/>
      <c r="D11159" s="64"/>
      <c r="E11159" s="64"/>
      <c r="F11159" s="64" t="s">
        <v>1935</v>
      </c>
      <c r="G11159" s="74">
        <v>0.0</v>
      </c>
      <c r="H11159" s="64" t="s">
        <v>1936</v>
      </c>
      <c r="I11159" s="74">
        <v>0.0</v>
      </c>
      <c r="J11159" s="64" t="s">
        <v>1937</v>
      </c>
      <c r="K11159" s="74">
        <v>0.0</v>
      </c>
    </row>
    <row r="11160" ht="13.5" customHeight="1">
      <c r="A11160" s="64"/>
      <c r="B11160" s="64"/>
      <c r="C11160" s="64"/>
      <c r="D11160" s="64"/>
      <c r="E11160" s="64"/>
      <c r="F11160" s="64" t="s">
        <v>1938</v>
      </c>
      <c r="G11160" s="74">
        <v>1.59</v>
      </c>
      <c r="H11160" s="75" t="s">
        <v>1939</v>
      </c>
      <c r="I11160" s="34"/>
      <c r="J11160" s="64"/>
      <c r="K11160" s="74">
        <v>8.37</v>
      </c>
    </row>
    <row r="11161" ht="0.75" customHeight="1">
      <c r="A11161" s="76"/>
      <c r="B11161" s="76"/>
      <c r="C11161" s="76"/>
      <c r="D11161" s="76"/>
      <c r="E11161" s="76"/>
      <c r="F11161" s="76"/>
      <c r="G11161" s="76"/>
      <c r="H11161" s="76"/>
      <c r="I11161" s="76"/>
      <c r="J11161" s="76"/>
      <c r="K11161" s="76"/>
    </row>
    <row r="11162" ht="18.0" customHeight="1">
      <c r="A11162" s="39"/>
      <c r="B11162" s="43" t="s">
        <v>83</v>
      </c>
      <c r="C11162" s="39" t="s">
        <v>84</v>
      </c>
      <c r="D11162" s="39" t="s">
        <v>24</v>
      </c>
      <c r="E11162" s="40" t="s">
        <v>1911</v>
      </c>
      <c r="F11162" s="42"/>
      <c r="G11162" s="54" t="s">
        <v>85</v>
      </c>
      <c r="H11162" s="43" t="s">
        <v>25</v>
      </c>
      <c r="I11162" s="43" t="s">
        <v>1912</v>
      </c>
      <c r="J11162" s="43" t="s">
        <v>86</v>
      </c>
      <c r="K11162" s="43" t="s">
        <v>26</v>
      </c>
    </row>
    <row r="11163" ht="64.5" customHeight="1">
      <c r="A11163" s="56" t="s">
        <v>1913</v>
      </c>
      <c r="B11163" s="58" t="s">
        <v>5896</v>
      </c>
      <c r="C11163" s="56" t="s">
        <v>122</v>
      </c>
      <c r="D11163" s="56" t="s">
        <v>5897</v>
      </c>
      <c r="E11163" s="66" t="s">
        <v>3923</v>
      </c>
      <c r="F11163" s="42"/>
      <c r="G11163" s="57" t="s">
        <v>1134</v>
      </c>
      <c r="H11163" s="67">
        <v>1.0</v>
      </c>
      <c r="I11163" s="59"/>
      <c r="J11163" s="59">
        <v>32.1</v>
      </c>
      <c r="K11163" s="59">
        <v>32.1</v>
      </c>
    </row>
    <row r="11164" ht="64.5" customHeight="1">
      <c r="A11164" s="77" t="s">
        <v>1940</v>
      </c>
      <c r="B11164" s="78" t="s">
        <v>5900</v>
      </c>
      <c r="C11164" s="77" t="s">
        <v>122</v>
      </c>
      <c r="D11164" s="77" t="s">
        <v>5901</v>
      </c>
      <c r="E11164" s="79" t="s">
        <v>3926</v>
      </c>
      <c r="F11164" s="42"/>
      <c r="G11164" s="80" t="s">
        <v>98</v>
      </c>
      <c r="H11164" s="81">
        <v>7.0E-5</v>
      </c>
      <c r="I11164" s="81">
        <v>0.0</v>
      </c>
      <c r="J11164" s="82">
        <v>458688.99</v>
      </c>
      <c r="K11164" s="82">
        <v>32.1</v>
      </c>
    </row>
    <row r="11165" ht="13.5" customHeight="1">
      <c r="A11165" s="64"/>
      <c r="B11165" s="64"/>
      <c r="C11165" s="64"/>
      <c r="D11165" s="64"/>
      <c r="E11165" s="64"/>
      <c r="F11165" s="64" t="s">
        <v>1935</v>
      </c>
      <c r="G11165" s="74">
        <v>0.0</v>
      </c>
      <c r="H11165" s="64" t="s">
        <v>1936</v>
      </c>
      <c r="I11165" s="74">
        <v>0.0</v>
      </c>
      <c r="J11165" s="64" t="s">
        <v>1937</v>
      </c>
      <c r="K11165" s="74">
        <v>0.0</v>
      </c>
    </row>
    <row r="11166" ht="13.5" customHeight="1">
      <c r="A11166" s="64"/>
      <c r="B11166" s="64"/>
      <c r="C11166" s="64"/>
      <c r="D11166" s="64"/>
      <c r="E11166" s="64"/>
      <c r="F11166" s="64" t="s">
        <v>1938</v>
      </c>
      <c r="G11166" s="74">
        <v>7.55</v>
      </c>
      <c r="H11166" s="75" t="s">
        <v>1939</v>
      </c>
      <c r="I11166" s="34"/>
      <c r="J11166" s="64"/>
      <c r="K11166" s="74">
        <v>39.65</v>
      </c>
    </row>
    <row r="11167" ht="0.75" customHeight="1">
      <c r="A11167" s="76"/>
      <c r="B11167" s="76"/>
      <c r="C11167" s="76"/>
      <c r="D11167" s="76"/>
      <c r="E11167" s="76"/>
      <c r="F11167" s="76"/>
      <c r="G11167" s="76"/>
      <c r="H11167" s="76"/>
      <c r="I11167" s="76"/>
      <c r="J11167" s="76"/>
      <c r="K11167" s="76"/>
    </row>
    <row r="11168" ht="18.0" customHeight="1">
      <c r="A11168" s="39"/>
      <c r="B11168" s="43" t="s">
        <v>83</v>
      </c>
      <c r="C11168" s="39" t="s">
        <v>84</v>
      </c>
      <c r="D11168" s="39" t="s">
        <v>24</v>
      </c>
      <c r="E11168" s="40" t="s">
        <v>1911</v>
      </c>
      <c r="F11168" s="42"/>
      <c r="G11168" s="54" t="s">
        <v>85</v>
      </c>
      <c r="H11168" s="43" t="s">
        <v>25</v>
      </c>
      <c r="I11168" s="43" t="s">
        <v>1912</v>
      </c>
      <c r="J11168" s="43" t="s">
        <v>86</v>
      </c>
      <c r="K11168" s="43" t="s">
        <v>26</v>
      </c>
    </row>
    <row r="11169" ht="64.5" customHeight="1">
      <c r="A11169" s="56" t="s">
        <v>1913</v>
      </c>
      <c r="B11169" s="58" t="s">
        <v>5898</v>
      </c>
      <c r="C11169" s="56" t="s">
        <v>122</v>
      </c>
      <c r="D11169" s="56" t="s">
        <v>5899</v>
      </c>
      <c r="E11169" s="66" t="s">
        <v>3923</v>
      </c>
      <c r="F11169" s="42"/>
      <c r="G11169" s="57" t="s">
        <v>1134</v>
      </c>
      <c r="H11169" s="67">
        <v>1.0</v>
      </c>
      <c r="I11169" s="59"/>
      <c r="J11169" s="59">
        <v>51.43</v>
      </c>
      <c r="K11169" s="59">
        <v>51.43</v>
      </c>
    </row>
    <row r="11170" ht="25.5" customHeight="1">
      <c r="A11170" s="77" t="s">
        <v>1940</v>
      </c>
      <c r="B11170" s="78" t="s">
        <v>5073</v>
      </c>
      <c r="C11170" s="77" t="s">
        <v>122</v>
      </c>
      <c r="D11170" s="77" t="s">
        <v>5074</v>
      </c>
      <c r="E11170" s="79" t="s">
        <v>1943</v>
      </c>
      <c r="F11170" s="42"/>
      <c r="G11170" s="80" t="s">
        <v>1957</v>
      </c>
      <c r="H11170" s="81">
        <v>8.53</v>
      </c>
      <c r="I11170" s="81">
        <v>0.0</v>
      </c>
      <c r="J11170" s="82">
        <v>6.03</v>
      </c>
      <c r="K11170" s="82">
        <v>51.43</v>
      </c>
    </row>
    <row r="11171" ht="13.5" customHeight="1">
      <c r="A11171" s="64"/>
      <c r="B11171" s="64"/>
      <c r="C11171" s="64"/>
      <c r="D11171" s="64"/>
      <c r="E11171" s="64"/>
      <c r="F11171" s="64" t="s">
        <v>1935</v>
      </c>
      <c r="G11171" s="74">
        <v>0.0</v>
      </c>
      <c r="H11171" s="64" t="s">
        <v>1936</v>
      </c>
      <c r="I11171" s="74">
        <v>0.0</v>
      </c>
      <c r="J11171" s="64" t="s">
        <v>1937</v>
      </c>
      <c r="K11171" s="74">
        <v>0.0</v>
      </c>
    </row>
    <row r="11172" ht="13.5" customHeight="1">
      <c r="A11172" s="64"/>
      <c r="B11172" s="64"/>
      <c r="C11172" s="64"/>
      <c r="D11172" s="64"/>
      <c r="E11172" s="64"/>
      <c r="F11172" s="64" t="s">
        <v>1938</v>
      </c>
      <c r="G11172" s="74">
        <v>12.1</v>
      </c>
      <c r="H11172" s="75" t="s">
        <v>1939</v>
      </c>
      <c r="I11172" s="34"/>
      <c r="J11172" s="64"/>
      <c r="K11172" s="74">
        <v>63.53</v>
      </c>
    </row>
    <row r="11173" ht="0.75" customHeight="1">
      <c r="A11173" s="76"/>
      <c r="B11173" s="76"/>
      <c r="C11173" s="76"/>
      <c r="D11173" s="76"/>
      <c r="E11173" s="76"/>
      <c r="F11173" s="76"/>
      <c r="G11173" s="76"/>
      <c r="H11173" s="76"/>
      <c r="I11173" s="76"/>
      <c r="J11173" s="76"/>
      <c r="K11173" s="76"/>
    </row>
    <row r="11174" ht="18.0" customHeight="1">
      <c r="A11174" s="39"/>
      <c r="B11174" s="43" t="s">
        <v>83</v>
      </c>
      <c r="C11174" s="39" t="s">
        <v>84</v>
      </c>
      <c r="D11174" s="39" t="s">
        <v>24</v>
      </c>
      <c r="E11174" s="40" t="s">
        <v>1911</v>
      </c>
      <c r="F11174" s="42"/>
      <c r="G11174" s="54" t="s">
        <v>85</v>
      </c>
      <c r="H11174" s="43" t="s">
        <v>25</v>
      </c>
      <c r="I11174" s="43" t="s">
        <v>1912</v>
      </c>
      <c r="J11174" s="43" t="s">
        <v>86</v>
      </c>
      <c r="K11174" s="43" t="s">
        <v>26</v>
      </c>
    </row>
    <row r="11175" ht="51.75" customHeight="1">
      <c r="A11175" s="56" t="s">
        <v>1913</v>
      </c>
      <c r="B11175" s="58" t="s">
        <v>3159</v>
      </c>
      <c r="C11175" s="56" t="s">
        <v>122</v>
      </c>
      <c r="D11175" s="56" t="s">
        <v>3160</v>
      </c>
      <c r="E11175" s="66" t="s">
        <v>1999</v>
      </c>
      <c r="F11175" s="42"/>
      <c r="G11175" s="57" t="s">
        <v>2025</v>
      </c>
      <c r="H11175" s="67">
        <v>1.0</v>
      </c>
      <c r="I11175" s="59"/>
      <c r="J11175" s="59">
        <v>93.76</v>
      </c>
      <c r="K11175" s="59">
        <v>93.76</v>
      </c>
    </row>
    <row r="11176" ht="39.0" customHeight="1">
      <c r="A11176" s="68" t="s">
        <v>1915</v>
      </c>
      <c r="B11176" s="69" t="s">
        <v>5902</v>
      </c>
      <c r="C11176" s="68" t="s">
        <v>122</v>
      </c>
      <c r="D11176" s="68" t="s">
        <v>5903</v>
      </c>
      <c r="E11176" s="70" t="s">
        <v>3923</v>
      </c>
      <c r="F11176" s="42"/>
      <c r="G11176" s="71" t="s">
        <v>1134</v>
      </c>
      <c r="H11176" s="72">
        <v>1.0</v>
      </c>
      <c r="I11176" s="72">
        <v>0.0</v>
      </c>
      <c r="J11176" s="73">
        <v>14.26</v>
      </c>
      <c r="K11176" s="73">
        <v>14.26</v>
      </c>
    </row>
    <row r="11177" ht="25.5" customHeight="1">
      <c r="A11177" s="68" t="s">
        <v>1915</v>
      </c>
      <c r="B11177" s="69" t="s">
        <v>5716</v>
      </c>
      <c r="C11177" s="68" t="s">
        <v>122</v>
      </c>
      <c r="D11177" s="68" t="s">
        <v>5717</v>
      </c>
      <c r="E11177" s="70" t="s">
        <v>1918</v>
      </c>
      <c r="F11177" s="42"/>
      <c r="G11177" s="71" t="s">
        <v>1134</v>
      </c>
      <c r="H11177" s="72">
        <v>1.0</v>
      </c>
      <c r="I11177" s="72">
        <v>0.0</v>
      </c>
      <c r="J11177" s="73">
        <v>26.32</v>
      </c>
      <c r="K11177" s="73">
        <v>26.32</v>
      </c>
    </row>
    <row r="11178" ht="51.75" customHeight="1">
      <c r="A11178" s="68" t="s">
        <v>1915</v>
      </c>
      <c r="B11178" s="69" t="s">
        <v>5904</v>
      </c>
      <c r="C11178" s="68" t="s">
        <v>122</v>
      </c>
      <c r="D11178" s="68" t="s">
        <v>5905</v>
      </c>
      <c r="E11178" s="70" t="s">
        <v>3923</v>
      </c>
      <c r="F11178" s="42"/>
      <c r="G11178" s="71" t="s">
        <v>1134</v>
      </c>
      <c r="H11178" s="72">
        <v>1.0</v>
      </c>
      <c r="I11178" s="72">
        <v>0.0</v>
      </c>
      <c r="J11178" s="73">
        <v>53.18</v>
      </c>
      <c r="K11178" s="73">
        <v>53.18</v>
      </c>
    </row>
    <row r="11179" ht="13.5" customHeight="1">
      <c r="A11179" s="64"/>
      <c r="B11179" s="64"/>
      <c r="C11179" s="64"/>
      <c r="D11179" s="64"/>
      <c r="E11179" s="64"/>
      <c r="F11179" s="64" t="s">
        <v>1935</v>
      </c>
      <c r="G11179" s="74">
        <v>10.25</v>
      </c>
      <c r="H11179" s="64" t="s">
        <v>1936</v>
      </c>
      <c r="I11179" s="74">
        <v>11.04</v>
      </c>
      <c r="J11179" s="64" t="s">
        <v>1937</v>
      </c>
      <c r="K11179" s="74">
        <v>21.29</v>
      </c>
    </row>
    <row r="11180" ht="13.5" customHeight="1">
      <c r="A11180" s="64"/>
      <c r="B11180" s="64"/>
      <c r="C11180" s="64"/>
      <c r="D11180" s="64"/>
      <c r="E11180" s="64"/>
      <c r="F11180" s="64" t="s">
        <v>1938</v>
      </c>
      <c r="G11180" s="74">
        <v>22.07</v>
      </c>
      <c r="H11180" s="75" t="s">
        <v>1939</v>
      </c>
      <c r="I11180" s="34"/>
      <c r="J11180" s="64"/>
      <c r="K11180" s="74">
        <v>115.83</v>
      </c>
    </row>
    <row r="11181" ht="0.75" customHeight="1">
      <c r="A11181" s="76"/>
      <c r="B11181" s="76"/>
      <c r="C11181" s="76"/>
      <c r="D11181" s="76"/>
      <c r="E11181" s="76"/>
      <c r="F11181" s="76"/>
      <c r="G11181" s="76"/>
      <c r="H11181" s="76"/>
      <c r="I11181" s="76"/>
      <c r="J11181" s="76"/>
      <c r="K11181" s="76"/>
    </row>
    <row r="11182" ht="18.0" customHeight="1">
      <c r="A11182" s="39"/>
      <c r="B11182" s="43" t="s">
        <v>83</v>
      </c>
      <c r="C11182" s="39" t="s">
        <v>84</v>
      </c>
      <c r="D11182" s="39" t="s">
        <v>24</v>
      </c>
      <c r="E11182" s="40" t="s">
        <v>1911</v>
      </c>
      <c r="F11182" s="42"/>
      <c r="G11182" s="54" t="s">
        <v>85</v>
      </c>
      <c r="H11182" s="43" t="s">
        <v>25</v>
      </c>
      <c r="I11182" s="43" t="s">
        <v>1912</v>
      </c>
      <c r="J11182" s="43" t="s">
        <v>86</v>
      </c>
      <c r="K11182" s="43" t="s">
        <v>26</v>
      </c>
    </row>
    <row r="11183" ht="51.75" customHeight="1">
      <c r="A11183" s="56" t="s">
        <v>1913</v>
      </c>
      <c r="B11183" s="58" t="s">
        <v>3153</v>
      </c>
      <c r="C11183" s="56" t="s">
        <v>122</v>
      </c>
      <c r="D11183" s="56" t="s">
        <v>3154</v>
      </c>
      <c r="E11183" s="66" t="s">
        <v>1999</v>
      </c>
      <c r="F11183" s="42"/>
      <c r="G11183" s="57" t="s">
        <v>2000</v>
      </c>
      <c r="H11183" s="67">
        <v>1.0</v>
      </c>
      <c r="I11183" s="59"/>
      <c r="J11183" s="59">
        <v>224.65</v>
      </c>
      <c r="K11183" s="59">
        <v>224.65</v>
      </c>
    </row>
    <row r="11184" ht="25.5" customHeight="1">
      <c r="A11184" s="68" t="s">
        <v>1915</v>
      </c>
      <c r="B11184" s="69" t="s">
        <v>5716</v>
      </c>
      <c r="C11184" s="68" t="s">
        <v>122</v>
      </c>
      <c r="D11184" s="68" t="s">
        <v>5717</v>
      </c>
      <c r="E11184" s="70" t="s">
        <v>1918</v>
      </c>
      <c r="F11184" s="42"/>
      <c r="G11184" s="71" t="s">
        <v>1134</v>
      </c>
      <c r="H11184" s="72">
        <v>1.0</v>
      </c>
      <c r="I11184" s="72">
        <v>0.0</v>
      </c>
      <c r="J11184" s="73">
        <v>26.32</v>
      </c>
      <c r="K11184" s="73">
        <v>26.32</v>
      </c>
    </row>
    <row r="11185" ht="51.75" customHeight="1">
      <c r="A11185" s="68" t="s">
        <v>1915</v>
      </c>
      <c r="B11185" s="69" t="s">
        <v>5904</v>
      </c>
      <c r="C11185" s="68" t="s">
        <v>122</v>
      </c>
      <c r="D11185" s="68" t="s">
        <v>5905</v>
      </c>
      <c r="E11185" s="70" t="s">
        <v>3923</v>
      </c>
      <c r="F11185" s="42"/>
      <c r="G11185" s="71" t="s">
        <v>1134</v>
      </c>
      <c r="H11185" s="72">
        <v>1.0</v>
      </c>
      <c r="I11185" s="72">
        <v>0.0</v>
      </c>
      <c r="J11185" s="73">
        <v>53.18</v>
      </c>
      <c r="K11185" s="73">
        <v>53.18</v>
      </c>
    </row>
    <row r="11186" ht="51.75" customHeight="1">
      <c r="A11186" s="68" t="s">
        <v>1915</v>
      </c>
      <c r="B11186" s="69" t="s">
        <v>5906</v>
      </c>
      <c r="C11186" s="68" t="s">
        <v>122</v>
      </c>
      <c r="D11186" s="68" t="s">
        <v>5907</v>
      </c>
      <c r="E11186" s="70" t="s">
        <v>3923</v>
      </c>
      <c r="F11186" s="42"/>
      <c r="G11186" s="71" t="s">
        <v>1134</v>
      </c>
      <c r="H11186" s="72">
        <v>1.0</v>
      </c>
      <c r="I11186" s="72">
        <v>0.0</v>
      </c>
      <c r="J11186" s="73">
        <v>66.55</v>
      </c>
      <c r="K11186" s="73">
        <v>66.55</v>
      </c>
    </row>
    <row r="11187" ht="39.0" customHeight="1">
      <c r="A11187" s="68" t="s">
        <v>1915</v>
      </c>
      <c r="B11187" s="69" t="s">
        <v>5902</v>
      </c>
      <c r="C11187" s="68" t="s">
        <v>122</v>
      </c>
      <c r="D11187" s="68" t="s">
        <v>5903</v>
      </c>
      <c r="E11187" s="70" t="s">
        <v>3923</v>
      </c>
      <c r="F11187" s="42"/>
      <c r="G11187" s="71" t="s">
        <v>1134</v>
      </c>
      <c r="H11187" s="72">
        <v>1.0</v>
      </c>
      <c r="I11187" s="72">
        <v>0.0</v>
      </c>
      <c r="J11187" s="73">
        <v>14.26</v>
      </c>
      <c r="K11187" s="73">
        <v>14.26</v>
      </c>
    </row>
    <row r="11188" ht="51.75" customHeight="1">
      <c r="A11188" s="68" t="s">
        <v>1915</v>
      </c>
      <c r="B11188" s="69" t="s">
        <v>5908</v>
      </c>
      <c r="C11188" s="68" t="s">
        <v>122</v>
      </c>
      <c r="D11188" s="68" t="s">
        <v>5909</v>
      </c>
      <c r="E11188" s="70" t="s">
        <v>3923</v>
      </c>
      <c r="F11188" s="42"/>
      <c r="G11188" s="71" t="s">
        <v>1134</v>
      </c>
      <c r="H11188" s="72">
        <v>1.0</v>
      </c>
      <c r="I11188" s="72">
        <v>0.0</v>
      </c>
      <c r="J11188" s="73">
        <v>64.34</v>
      </c>
      <c r="K11188" s="73">
        <v>64.34</v>
      </c>
    </row>
    <row r="11189" ht="13.5" customHeight="1">
      <c r="A11189" s="64"/>
      <c r="B11189" s="64"/>
      <c r="C11189" s="64"/>
      <c r="D11189" s="64"/>
      <c r="E11189" s="64"/>
      <c r="F11189" s="64" t="s">
        <v>1935</v>
      </c>
      <c r="G11189" s="74">
        <v>10.25</v>
      </c>
      <c r="H11189" s="64" t="s">
        <v>1936</v>
      </c>
      <c r="I11189" s="74">
        <v>11.04</v>
      </c>
      <c r="J11189" s="64" t="s">
        <v>1937</v>
      </c>
      <c r="K11189" s="74">
        <v>21.29</v>
      </c>
    </row>
    <row r="11190" ht="13.5" customHeight="1">
      <c r="A11190" s="64"/>
      <c r="B11190" s="64"/>
      <c r="C11190" s="64"/>
      <c r="D11190" s="64"/>
      <c r="E11190" s="64"/>
      <c r="F11190" s="64" t="s">
        <v>1938</v>
      </c>
      <c r="G11190" s="74">
        <v>52.88</v>
      </c>
      <c r="H11190" s="75" t="s">
        <v>1939</v>
      </c>
      <c r="I11190" s="34"/>
      <c r="J11190" s="64"/>
      <c r="K11190" s="74">
        <v>277.53</v>
      </c>
    </row>
    <row r="11191" ht="0.75" customHeight="1">
      <c r="A11191" s="76"/>
      <c r="B11191" s="76"/>
      <c r="C11191" s="76"/>
      <c r="D11191" s="76"/>
      <c r="E11191" s="76"/>
      <c r="F11191" s="76"/>
      <c r="G11191" s="76"/>
      <c r="H11191" s="76"/>
      <c r="I11191" s="76"/>
      <c r="J11191" s="76"/>
      <c r="K11191" s="76"/>
    </row>
    <row r="11192" ht="18.0" customHeight="1">
      <c r="A11192" s="39"/>
      <c r="B11192" s="43" t="s">
        <v>83</v>
      </c>
      <c r="C11192" s="39" t="s">
        <v>84</v>
      </c>
      <c r="D11192" s="39" t="s">
        <v>24</v>
      </c>
      <c r="E11192" s="40" t="s">
        <v>1911</v>
      </c>
      <c r="F11192" s="42"/>
      <c r="G11192" s="54" t="s">
        <v>85</v>
      </c>
      <c r="H11192" s="43" t="s">
        <v>25</v>
      </c>
      <c r="I11192" s="43" t="s">
        <v>1912</v>
      </c>
      <c r="J11192" s="43" t="s">
        <v>86</v>
      </c>
      <c r="K11192" s="43" t="s">
        <v>26</v>
      </c>
    </row>
    <row r="11193" ht="51.75" customHeight="1">
      <c r="A11193" s="56" t="s">
        <v>1913</v>
      </c>
      <c r="B11193" s="58" t="s">
        <v>5904</v>
      </c>
      <c r="C11193" s="56" t="s">
        <v>122</v>
      </c>
      <c r="D11193" s="56" t="s">
        <v>5905</v>
      </c>
      <c r="E11193" s="66" t="s">
        <v>3923</v>
      </c>
      <c r="F11193" s="42"/>
      <c r="G11193" s="57" t="s">
        <v>1134</v>
      </c>
      <c r="H11193" s="67">
        <v>1.0</v>
      </c>
      <c r="I11193" s="59"/>
      <c r="J11193" s="59">
        <v>53.18</v>
      </c>
      <c r="K11193" s="59">
        <v>53.18</v>
      </c>
    </row>
    <row r="11194" ht="39.0" customHeight="1">
      <c r="A11194" s="77" t="s">
        <v>1940</v>
      </c>
      <c r="B11194" s="78" t="s">
        <v>5910</v>
      </c>
      <c r="C11194" s="77" t="s">
        <v>122</v>
      </c>
      <c r="D11194" s="77" t="s">
        <v>5911</v>
      </c>
      <c r="E11194" s="79" t="s">
        <v>3926</v>
      </c>
      <c r="F11194" s="42"/>
      <c r="G11194" s="80" t="s">
        <v>98</v>
      </c>
      <c r="H11194" s="81">
        <v>5.33E-5</v>
      </c>
      <c r="I11194" s="81">
        <v>0.0</v>
      </c>
      <c r="J11194" s="82">
        <v>997825.41</v>
      </c>
      <c r="K11194" s="82">
        <v>53.18</v>
      </c>
    </row>
    <row r="11195" ht="13.5" customHeight="1">
      <c r="A11195" s="64"/>
      <c r="B11195" s="64"/>
      <c r="C11195" s="64"/>
      <c r="D11195" s="64"/>
      <c r="E11195" s="64"/>
      <c r="F11195" s="64" t="s">
        <v>1935</v>
      </c>
      <c r="G11195" s="74">
        <v>0.0</v>
      </c>
      <c r="H11195" s="64" t="s">
        <v>1936</v>
      </c>
      <c r="I11195" s="74">
        <v>0.0</v>
      </c>
      <c r="J11195" s="64" t="s">
        <v>1937</v>
      </c>
      <c r="K11195" s="74">
        <v>0.0</v>
      </c>
    </row>
    <row r="11196" ht="13.5" customHeight="1">
      <c r="A11196" s="64"/>
      <c r="B11196" s="64"/>
      <c r="C11196" s="64"/>
      <c r="D11196" s="64"/>
      <c r="E11196" s="64"/>
      <c r="F11196" s="64" t="s">
        <v>1938</v>
      </c>
      <c r="G11196" s="74">
        <v>12.51</v>
      </c>
      <c r="H11196" s="75" t="s">
        <v>1939</v>
      </c>
      <c r="I11196" s="34"/>
      <c r="J11196" s="64"/>
      <c r="K11196" s="74">
        <v>65.69</v>
      </c>
    </row>
    <row r="11197" ht="0.75" customHeight="1">
      <c r="A11197" s="76"/>
      <c r="B11197" s="76"/>
      <c r="C11197" s="76"/>
      <c r="D11197" s="76"/>
      <c r="E11197" s="76"/>
      <c r="F11197" s="76"/>
      <c r="G11197" s="76"/>
      <c r="H11197" s="76"/>
      <c r="I11197" s="76"/>
      <c r="J11197" s="76"/>
      <c r="K11197" s="76"/>
    </row>
    <row r="11198" ht="18.0" customHeight="1">
      <c r="A11198" s="39"/>
      <c r="B11198" s="43" t="s">
        <v>83</v>
      </c>
      <c r="C11198" s="39" t="s">
        <v>84</v>
      </c>
      <c r="D11198" s="39" t="s">
        <v>24</v>
      </c>
      <c r="E11198" s="40" t="s">
        <v>1911</v>
      </c>
      <c r="F11198" s="42"/>
      <c r="G11198" s="54" t="s">
        <v>85</v>
      </c>
      <c r="H11198" s="43" t="s">
        <v>25</v>
      </c>
      <c r="I11198" s="43" t="s">
        <v>1912</v>
      </c>
      <c r="J11198" s="43" t="s">
        <v>86</v>
      </c>
      <c r="K11198" s="43" t="s">
        <v>26</v>
      </c>
    </row>
    <row r="11199" ht="39.0" customHeight="1">
      <c r="A11199" s="56" t="s">
        <v>1913</v>
      </c>
      <c r="B11199" s="58" t="s">
        <v>5902</v>
      </c>
      <c r="C11199" s="56" t="s">
        <v>122</v>
      </c>
      <c r="D11199" s="56" t="s">
        <v>5903</v>
      </c>
      <c r="E11199" s="66" t="s">
        <v>3923</v>
      </c>
      <c r="F11199" s="42"/>
      <c r="G11199" s="57" t="s">
        <v>1134</v>
      </c>
      <c r="H11199" s="67">
        <v>1.0</v>
      </c>
      <c r="I11199" s="59"/>
      <c r="J11199" s="59">
        <v>14.26</v>
      </c>
      <c r="K11199" s="59">
        <v>14.26</v>
      </c>
    </row>
    <row r="11200" ht="39.0" customHeight="1">
      <c r="A11200" s="77" t="s">
        <v>1940</v>
      </c>
      <c r="B11200" s="78" t="s">
        <v>5910</v>
      </c>
      <c r="C11200" s="77" t="s">
        <v>122</v>
      </c>
      <c r="D11200" s="77" t="s">
        <v>5911</v>
      </c>
      <c r="E11200" s="79" t="s">
        <v>3926</v>
      </c>
      <c r="F11200" s="42"/>
      <c r="G11200" s="80" t="s">
        <v>98</v>
      </c>
      <c r="H11200" s="81">
        <v>1.43E-5</v>
      </c>
      <c r="I11200" s="81">
        <v>0.0</v>
      </c>
      <c r="J11200" s="82">
        <v>997825.41</v>
      </c>
      <c r="K11200" s="82">
        <v>14.26</v>
      </c>
    </row>
    <row r="11201" ht="13.5" customHeight="1">
      <c r="A11201" s="64"/>
      <c r="B11201" s="64"/>
      <c r="C11201" s="64"/>
      <c r="D11201" s="64"/>
      <c r="E11201" s="64"/>
      <c r="F11201" s="64" t="s">
        <v>1935</v>
      </c>
      <c r="G11201" s="74">
        <v>0.0</v>
      </c>
      <c r="H11201" s="64" t="s">
        <v>1936</v>
      </c>
      <c r="I11201" s="74">
        <v>0.0</v>
      </c>
      <c r="J11201" s="64" t="s">
        <v>1937</v>
      </c>
      <c r="K11201" s="74">
        <v>0.0</v>
      </c>
    </row>
    <row r="11202" ht="13.5" customHeight="1">
      <c r="A11202" s="64"/>
      <c r="B11202" s="64"/>
      <c r="C11202" s="64"/>
      <c r="D11202" s="64"/>
      <c r="E11202" s="64"/>
      <c r="F11202" s="64" t="s">
        <v>1938</v>
      </c>
      <c r="G11202" s="74">
        <v>3.35</v>
      </c>
      <c r="H11202" s="75" t="s">
        <v>1939</v>
      </c>
      <c r="I11202" s="34"/>
      <c r="J11202" s="64"/>
      <c r="K11202" s="74">
        <v>17.61</v>
      </c>
    </row>
    <row r="11203" ht="0.75" customHeight="1">
      <c r="A11203" s="76"/>
      <c r="B11203" s="76"/>
      <c r="C11203" s="76"/>
      <c r="D11203" s="76"/>
      <c r="E11203" s="76"/>
      <c r="F11203" s="76"/>
      <c r="G11203" s="76"/>
      <c r="H11203" s="76"/>
      <c r="I11203" s="76"/>
      <c r="J11203" s="76"/>
      <c r="K11203" s="76"/>
    </row>
    <row r="11204" ht="18.0" customHeight="1">
      <c r="A11204" s="39"/>
      <c r="B11204" s="43" t="s">
        <v>83</v>
      </c>
      <c r="C11204" s="39" t="s">
        <v>84</v>
      </c>
      <c r="D11204" s="39" t="s">
        <v>24</v>
      </c>
      <c r="E11204" s="40" t="s">
        <v>1911</v>
      </c>
      <c r="F11204" s="42"/>
      <c r="G11204" s="54" t="s">
        <v>85</v>
      </c>
      <c r="H11204" s="43" t="s">
        <v>25</v>
      </c>
      <c r="I11204" s="43" t="s">
        <v>1912</v>
      </c>
      <c r="J11204" s="43" t="s">
        <v>86</v>
      </c>
      <c r="K11204" s="43" t="s">
        <v>26</v>
      </c>
    </row>
    <row r="11205" ht="51.75" customHeight="1">
      <c r="A11205" s="56" t="s">
        <v>1913</v>
      </c>
      <c r="B11205" s="58" t="s">
        <v>5906</v>
      </c>
      <c r="C11205" s="56" t="s">
        <v>122</v>
      </c>
      <c r="D11205" s="56" t="s">
        <v>5907</v>
      </c>
      <c r="E11205" s="66" t="s">
        <v>3923</v>
      </c>
      <c r="F11205" s="42"/>
      <c r="G11205" s="57" t="s">
        <v>1134</v>
      </c>
      <c r="H11205" s="67">
        <v>1.0</v>
      </c>
      <c r="I11205" s="59"/>
      <c r="J11205" s="59">
        <v>66.55</v>
      </c>
      <c r="K11205" s="59">
        <v>66.55</v>
      </c>
    </row>
    <row r="11206" ht="39.0" customHeight="1">
      <c r="A11206" s="77" t="s">
        <v>1940</v>
      </c>
      <c r="B11206" s="78" t="s">
        <v>5910</v>
      </c>
      <c r="C11206" s="77" t="s">
        <v>122</v>
      </c>
      <c r="D11206" s="77" t="s">
        <v>5911</v>
      </c>
      <c r="E11206" s="79" t="s">
        <v>3926</v>
      </c>
      <c r="F11206" s="42"/>
      <c r="G11206" s="80" t="s">
        <v>98</v>
      </c>
      <c r="H11206" s="81">
        <v>6.67E-5</v>
      </c>
      <c r="I11206" s="81">
        <v>0.0</v>
      </c>
      <c r="J11206" s="82">
        <v>997825.41</v>
      </c>
      <c r="K11206" s="82">
        <v>66.55</v>
      </c>
    </row>
    <row r="11207" ht="13.5" customHeight="1">
      <c r="A11207" s="64"/>
      <c r="B11207" s="64"/>
      <c r="C11207" s="64"/>
      <c r="D11207" s="64"/>
      <c r="E11207" s="64"/>
      <c r="F11207" s="64" t="s">
        <v>1935</v>
      </c>
      <c r="G11207" s="74">
        <v>0.0</v>
      </c>
      <c r="H11207" s="64" t="s">
        <v>1936</v>
      </c>
      <c r="I11207" s="74">
        <v>0.0</v>
      </c>
      <c r="J11207" s="64" t="s">
        <v>1937</v>
      </c>
      <c r="K11207" s="74">
        <v>0.0</v>
      </c>
    </row>
    <row r="11208" ht="13.5" customHeight="1">
      <c r="A11208" s="64"/>
      <c r="B11208" s="64"/>
      <c r="C11208" s="64"/>
      <c r="D11208" s="64"/>
      <c r="E11208" s="64"/>
      <c r="F11208" s="64" t="s">
        <v>1938</v>
      </c>
      <c r="G11208" s="74">
        <v>15.66</v>
      </c>
      <c r="H11208" s="75" t="s">
        <v>1939</v>
      </c>
      <c r="I11208" s="34"/>
      <c r="J11208" s="64"/>
      <c r="K11208" s="74">
        <v>82.21</v>
      </c>
    </row>
    <row r="11209" ht="0.75" customHeight="1">
      <c r="A11209" s="76"/>
      <c r="B11209" s="76"/>
      <c r="C11209" s="76"/>
      <c r="D11209" s="76"/>
      <c r="E11209" s="76"/>
      <c r="F11209" s="76"/>
      <c r="G11209" s="76"/>
      <c r="H11209" s="76"/>
      <c r="I11209" s="76"/>
      <c r="J11209" s="76"/>
      <c r="K11209" s="76"/>
    </row>
    <row r="11210" ht="18.0" customHeight="1">
      <c r="A11210" s="39"/>
      <c r="B11210" s="43" t="s">
        <v>83</v>
      </c>
      <c r="C11210" s="39" t="s">
        <v>84</v>
      </c>
      <c r="D11210" s="39" t="s">
        <v>24</v>
      </c>
      <c r="E11210" s="40" t="s">
        <v>1911</v>
      </c>
      <c r="F11210" s="42"/>
      <c r="G11210" s="54" t="s">
        <v>85</v>
      </c>
      <c r="H11210" s="43" t="s">
        <v>25</v>
      </c>
      <c r="I11210" s="43" t="s">
        <v>1912</v>
      </c>
      <c r="J11210" s="43" t="s">
        <v>86</v>
      </c>
      <c r="K11210" s="43" t="s">
        <v>26</v>
      </c>
    </row>
    <row r="11211" ht="51.75" customHeight="1">
      <c r="A11211" s="56" t="s">
        <v>1913</v>
      </c>
      <c r="B11211" s="58" t="s">
        <v>5908</v>
      </c>
      <c r="C11211" s="56" t="s">
        <v>122</v>
      </c>
      <c r="D11211" s="56" t="s">
        <v>5909</v>
      </c>
      <c r="E11211" s="66" t="s">
        <v>3923</v>
      </c>
      <c r="F11211" s="42"/>
      <c r="G11211" s="57" t="s">
        <v>1134</v>
      </c>
      <c r="H11211" s="67">
        <v>1.0</v>
      </c>
      <c r="I11211" s="59"/>
      <c r="J11211" s="59">
        <v>64.34</v>
      </c>
      <c r="K11211" s="59">
        <v>64.34</v>
      </c>
    </row>
    <row r="11212" ht="25.5" customHeight="1">
      <c r="A11212" s="77" t="s">
        <v>1940</v>
      </c>
      <c r="B11212" s="78" t="s">
        <v>5073</v>
      </c>
      <c r="C11212" s="77" t="s">
        <v>122</v>
      </c>
      <c r="D11212" s="77" t="s">
        <v>5074</v>
      </c>
      <c r="E11212" s="79" t="s">
        <v>1943</v>
      </c>
      <c r="F11212" s="42"/>
      <c r="G11212" s="80" t="s">
        <v>1957</v>
      </c>
      <c r="H11212" s="81">
        <v>10.67</v>
      </c>
      <c r="I11212" s="81">
        <v>0.0</v>
      </c>
      <c r="J11212" s="82">
        <v>6.03</v>
      </c>
      <c r="K11212" s="82">
        <v>64.34</v>
      </c>
    </row>
    <row r="11213" ht="13.5" customHeight="1">
      <c r="A11213" s="64"/>
      <c r="B11213" s="64"/>
      <c r="C11213" s="64"/>
      <c r="D11213" s="64"/>
      <c r="E11213" s="64"/>
      <c r="F11213" s="64" t="s">
        <v>1935</v>
      </c>
      <c r="G11213" s="74">
        <v>0.0</v>
      </c>
      <c r="H11213" s="64" t="s">
        <v>1936</v>
      </c>
      <c r="I11213" s="74">
        <v>0.0</v>
      </c>
      <c r="J11213" s="64" t="s">
        <v>1937</v>
      </c>
      <c r="K11213" s="74">
        <v>0.0</v>
      </c>
    </row>
    <row r="11214" ht="13.5" customHeight="1">
      <c r="A11214" s="64"/>
      <c r="B11214" s="64"/>
      <c r="C11214" s="64"/>
      <c r="D11214" s="64"/>
      <c r="E11214" s="64"/>
      <c r="F11214" s="64" t="s">
        <v>1938</v>
      </c>
      <c r="G11214" s="74">
        <v>15.14</v>
      </c>
      <c r="H11214" s="75" t="s">
        <v>1939</v>
      </c>
      <c r="I11214" s="34"/>
      <c r="J11214" s="64"/>
      <c r="K11214" s="74">
        <v>79.48</v>
      </c>
    </row>
    <row r="11215" ht="0.75" customHeight="1">
      <c r="A11215" s="76"/>
      <c r="B11215" s="76"/>
      <c r="C11215" s="76"/>
      <c r="D11215" s="76"/>
      <c r="E11215" s="76"/>
      <c r="F11215" s="76"/>
      <c r="G11215" s="76"/>
      <c r="H11215" s="76"/>
      <c r="I11215" s="76"/>
      <c r="J11215" s="76"/>
      <c r="K11215" s="76"/>
    </row>
    <row r="11216" ht="18.0" customHeight="1">
      <c r="A11216" s="39"/>
      <c r="B11216" s="43" t="s">
        <v>83</v>
      </c>
      <c r="C11216" s="39" t="s">
        <v>84</v>
      </c>
      <c r="D11216" s="39" t="s">
        <v>24</v>
      </c>
      <c r="E11216" s="40" t="s">
        <v>1911</v>
      </c>
      <c r="F11216" s="42"/>
      <c r="G11216" s="54" t="s">
        <v>85</v>
      </c>
      <c r="H11216" s="43" t="s">
        <v>25</v>
      </c>
      <c r="I11216" s="43" t="s">
        <v>1912</v>
      </c>
      <c r="J11216" s="43" t="s">
        <v>86</v>
      </c>
      <c r="K11216" s="43" t="s">
        <v>26</v>
      </c>
    </row>
    <row r="11217" ht="39.0" customHeight="1">
      <c r="A11217" s="56" t="s">
        <v>1913</v>
      </c>
      <c r="B11217" s="58" t="s">
        <v>2079</v>
      </c>
      <c r="C11217" s="56" t="s">
        <v>157</v>
      </c>
      <c r="D11217" s="56" t="s">
        <v>2080</v>
      </c>
      <c r="E11217" s="66" t="s">
        <v>2078</v>
      </c>
      <c r="F11217" s="42"/>
      <c r="G11217" s="57" t="s">
        <v>111</v>
      </c>
      <c r="H11217" s="67">
        <v>1.0</v>
      </c>
      <c r="I11217" s="59"/>
      <c r="J11217" s="59">
        <v>56.08</v>
      </c>
      <c r="K11217" s="59">
        <v>56.08</v>
      </c>
    </row>
    <row r="11218" ht="51.75" customHeight="1">
      <c r="A11218" s="77" t="s">
        <v>1940</v>
      </c>
      <c r="B11218" s="78" t="s">
        <v>2091</v>
      </c>
      <c r="C11218" s="77" t="s">
        <v>157</v>
      </c>
      <c r="D11218" s="77" t="s">
        <v>2092</v>
      </c>
      <c r="E11218" s="79" t="s">
        <v>2093</v>
      </c>
      <c r="F11218" s="42"/>
      <c r="G11218" s="80" t="s">
        <v>2094</v>
      </c>
      <c r="H11218" s="81">
        <v>54.45</v>
      </c>
      <c r="I11218" s="81">
        <v>3.0</v>
      </c>
      <c r="J11218" s="82">
        <v>1.0</v>
      </c>
      <c r="K11218" s="82">
        <v>1.63</v>
      </c>
    </row>
    <row r="11219" ht="25.5" customHeight="1">
      <c r="A11219" s="77" t="s">
        <v>1940</v>
      </c>
      <c r="B11219" s="78" t="s">
        <v>2109</v>
      </c>
      <c r="C11219" s="77" t="s">
        <v>157</v>
      </c>
      <c r="D11219" s="77" t="s">
        <v>2110</v>
      </c>
      <c r="E11219" s="79" t="s">
        <v>1948</v>
      </c>
      <c r="F11219" s="42"/>
      <c r="G11219" s="80" t="s">
        <v>2070</v>
      </c>
      <c r="H11219" s="81">
        <v>2.1</v>
      </c>
      <c r="I11219" s="81">
        <v>0.0</v>
      </c>
      <c r="J11219" s="82">
        <v>25.93</v>
      </c>
      <c r="K11219" s="82">
        <v>54.45</v>
      </c>
    </row>
    <row r="11220" ht="13.5" customHeight="1">
      <c r="A11220" s="64"/>
      <c r="B11220" s="64"/>
      <c r="C11220" s="64"/>
      <c r="D11220" s="64"/>
      <c r="E11220" s="64"/>
      <c r="F11220" s="64" t="s">
        <v>1935</v>
      </c>
      <c r="G11220" s="74">
        <v>26.23</v>
      </c>
      <c r="H11220" s="64" t="s">
        <v>1936</v>
      </c>
      <c r="I11220" s="74">
        <v>28.22</v>
      </c>
      <c r="J11220" s="64" t="s">
        <v>1937</v>
      </c>
      <c r="K11220" s="74">
        <v>54.45</v>
      </c>
    </row>
    <row r="11221" ht="13.5" customHeight="1">
      <c r="A11221" s="64"/>
      <c r="B11221" s="64"/>
      <c r="C11221" s="64"/>
      <c r="D11221" s="64"/>
      <c r="E11221" s="64"/>
      <c r="F11221" s="64" t="s">
        <v>1938</v>
      </c>
      <c r="G11221" s="74">
        <v>13.2</v>
      </c>
      <c r="H11221" s="75" t="s">
        <v>1939</v>
      </c>
      <c r="I11221" s="34"/>
      <c r="J11221" s="64"/>
      <c r="K11221" s="74">
        <v>69.28</v>
      </c>
    </row>
    <row r="11222" ht="0.75" customHeight="1">
      <c r="A11222" s="76"/>
      <c r="B11222" s="76"/>
      <c r="C11222" s="76"/>
      <c r="D11222" s="76"/>
      <c r="E11222" s="76"/>
      <c r="F11222" s="76"/>
      <c r="G11222" s="76"/>
      <c r="H11222" s="76"/>
      <c r="I11222" s="76"/>
      <c r="J11222" s="76"/>
      <c r="K11222" s="76"/>
    </row>
    <row r="11223" ht="18.0" customHeight="1">
      <c r="A11223" s="39"/>
      <c r="B11223" s="43" t="s">
        <v>83</v>
      </c>
      <c r="C11223" s="39" t="s">
        <v>84</v>
      </c>
      <c r="D11223" s="39" t="s">
        <v>24</v>
      </c>
      <c r="E11223" s="40" t="s">
        <v>1911</v>
      </c>
      <c r="F11223" s="42"/>
      <c r="G11223" s="54" t="s">
        <v>85</v>
      </c>
      <c r="H11223" s="43" t="s">
        <v>25</v>
      </c>
      <c r="I11223" s="43" t="s">
        <v>86</v>
      </c>
      <c r="J11223" s="43" t="s">
        <v>26</v>
      </c>
      <c r="K11223" s="4"/>
    </row>
    <row r="11224" ht="25.5" customHeight="1">
      <c r="A11224" s="56" t="s">
        <v>1913</v>
      </c>
      <c r="B11224" s="58" t="s">
        <v>3079</v>
      </c>
      <c r="C11224" s="56" t="s">
        <v>265</v>
      </c>
      <c r="D11224" s="56" t="s">
        <v>3080</v>
      </c>
      <c r="E11224" s="66" t="s">
        <v>2724</v>
      </c>
      <c r="F11224" s="42"/>
      <c r="G11224" s="57" t="s">
        <v>275</v>
      </c>
      <c r="H11224" s="67">
        <v>1.0</v>
      </c>
      <c r="I11224" s="59">
        <v>19.31</v>
      </c>
      <c r="J11224" s="59">
        <v>19.31</v>
      </c>
      <c r="K11224" s="4"/>
    </row>
    <row r="11225" ht="15.0" customHeight="1">
      <c r="A11225" s="39" t="s">
        <v>23</v>
      </c>
      <c r="B11225" s="43" t="s">
        <v>83</v>
      </c>
      <c r="C11225" s="39" t="s">
        <v>84</v>
      </c>
      <c r="D11225" s="39" t="s">
        <v>24</v>
      </c>
      <c r="E11225" s="40" t="s">
        <v>1911</v>
      </c>
      <c r="F11225" s="42"/>
      <c r="G11225" s="54" t="s">
        <v>85</v>
      </c>
      <c r="H11225" s="43" t="s">
        <v>25</v>
      </c>
      <c r="I11225" s="43" t="s">
        <v>86</v>
      </c>
      <c r="J11225" s="43" t="s">
        <v>26</v>
      </c>
      <c r="K11225" s="4"/>
    </row>
    <row r="11226" ht="24.0" customHeight="1">
      <c r="A11226" s="77" t="s">
        <v>1940</v>
      </c>
      <c r="B11226" s="78" t="s">
        <v>2339</v>
      </c>
      <c r="C11226" s="77" t="s">
        <v>265</v>
      </c>
      <c r="D11226" s="77" t="s">
        <v>2340</v>
      </c>
      <c r="E11226" s="79" t="s">
        <v>1948</v>
      </c>
      <c r="F11226" s="42"/>
      <c r="G11226" s="80" t="s">
        <v>2070</v>
      </c>
      <c r="H11226" s="81">
        <v>0.3</v>
      </c>
      <c r="I11226" s="82" t="s">
        <v>2341</v>
      </c>
      <c r="J11226" s="86" t="s">
        <v>4078</v>
      </c>
      <c r="K11226" s="4"/>
    </row>
    <row r="11227" ht="24.0" customHeight="1">
      <c r="A11227" s="77" t="s">
        <v>1940</v>
      </c>
      <c r="B11227" s="78" t="s">
        <v>5912</v>
      </c>
      <c r="C11227" s="77" t="s">
        <v>265</v>
      </c>
      <c r="D11227" s="77" t="s">
        <v>5913</v>
      </c>
      <c r="E11227" s="79" t="s">
        <v>1943</v>
      </c>
      <c r="F11227" s="42"/>
      <c r="G11227" s="80" t="s">
        <v>1472</v>
      </c>
      <c r="H11227" s="81">
        <v>0.1</v>
      </c>
      <c r="I11227" s="82" t="s">
        <v>5914</v>
      </c>
      <c r="J11227" s="86" t="s">
        <v>5915</v>
      </c>
      <c r="K11227" s="4"/>
    </row>
    <row r="11228" ht="24.0" customHeight="1">
      <c r="A11228" s="77" t="s">
        <v>1940</v>
      </c>
      <c r="B11228" s="78" t="s">
        <v>5916</v>
      </c>
      <c r="C11228" s="77" t="s">
        <v>265</v>
      </c>
      <c r="D11228" s="77" t="s">
        <v>5917</v>
      </c>
      <c r="E11228" s="79" t="s">
        <v>1972</v>
      </c>
      <c r="F11228" s="42"/>
      <c r="G11228" s="80" t="s">
        <v>275</v>
      </c>
      <c r="H11228" s="81">
        <v>1.0</v>
      </c>
      <c r="I11228" s="82" t="s">
        <v>2448</v>
      </c>
      <c r="J11228" s="86" t="s">
        <v>2448</v>
      </c>
      <c r="K11228" s="4"/>
    </row>
    <row r="11229" ht="24.0" customHeight="1">
      <c r="A11229" s="77" t="s">
        <v>1940</v>
      </c>
      <c r="B11229" s="78" t="s">
        <v>5918</v>
      </c>
      <c r="C11229" s="77" t="s">
        <v>265</v>
      </c>
      <c r="D11229" s="77" t="s">
        <v>5919</v>
      </c>
      <c r="E11229" s="79" t="s">
        <v>1943</v>
      </c>
      <c r="F11229" s="42"/>
      <c r="G11229" s="80" t="s">
        <v>275</v>
      </c>
      <c r="H11229" s="81">
        <v>1.0</v>
      </c>
      <c r="I11229" s="82" t="s">
        <v>2999</v>
      </c>
      <c r="J11229" s="86" t="s">
        <v>2999</v>
      </c>
      <c r="K11229" s="4"/>
    </row>
    <row r="11230" ht="24.0" customHeight="1">
      <c r="A11230" s="68" t="s">
        <v>1913</v>
      </c>
      <c r="B11230" s="69" t="s">
        <v>2330</v>
      </c>
      <c r="C11230" s="68" t="s">
        <v>265</v>
      </c>
      <c r="D11230" s="68" t="s">
        <v>2331</v>
      </c>
      <c r="E11230" s="70" t="s">
        <v>2332</v>
      </c>
      <c r="F11230" s="42"/>
      <c r="G11230" s="71" t="s">
        <v>2070</v>
      </c>
      <c r="H11230" s="72">
        <v>0.3</v>
      </c>
      <c r="I11230" s="73" t="s">
        <v>2333</v>
      </c>
      <c r="J11230" s="84" t="s">
        <v>3287</v>
      </c>
      <c r="K11230" s="4"/>
    </row>
    <row r="11231" ht="24.0" customHeight="1">
      <c r="A11231" s="77" t="s">
        <v>1940</v>
      </c>
      <c r="B11231" s="78" t="s">
        <v>2335</v>
      </c>
      <c r="C11231" s="77" t="s">
        <v>122</v>
      </c>
      <c r="D11231" s="77" t="s">
        <v>2336</v>
      </c>
      <c r="E11231" s="79" t="s">
        <v>1948</v>
      </c>
      <c r="F11231" s="42"/>
      <c r="G11231" s="80" t="s">
        <v>1134</v>
      </c>
      <c r="H11231" s="81">
        <v>0.3</v>
      </c>
      <c r="I11231" s="82" t="s">
        <v>2337</v>
      </c>
      <c r="J11231" s="86" t="s">
        <v>5920</v>
      </c>
      <c r="K11231" s="4"/>
    </row>
    <row r="11232" ht="24.0" customHeight="1">
      <c r="A11232" s="68" t="s">
        <v>1913</v>
      </c>
      <c r="B11232" s="69" t="s">
        <v>2343</v>
      </c>
      <c r="C11232" s="68" t="s">
        <v>265</v>
      </c>
      <c r="D11232" s="68" t="s">
        <v>2344</v>
      </c>
      <c r="E11232" s="70" t="s">
        <v>2332</v>
      </c>
      <c r="F11232" s="42"/>
      <c r="G11232" s="71" t="s">
        <v>2070</v>
      </c>
      <c r="H11232" s="72">
        <v>0.3</v>
      </c>
      <c r="I11232" s="73" t="s">
        <v>2345</v>
      </c>
      <c r="J11232" s="84" t="s">
        <v>4045</v>
      </c>
      <c r="K11232" s="4"/>
    </row>
    <row r="11233" ht="39.75" customHeight="1">
      <c r="A11233" s="87" t="s">
        <v>2347</v>
      </c>
      <c r="B11233" s="41"/>
      <c r="C11233" s="41"/>
      <c r="D11233" s="41"/>
      <c r="E11233" s="41"/>
      <c r="F11233" s="41"/>
      <c r="G11233" s="41"/>
      <c r="H11233" s="41"/>
      <c r="I11233" s="41"/>
      <c r="J11233" s="42"/>
      <c r="K11233" s="4"/>
    </row>
    <row r="11234" ht="15.0" customHeight="1">
      <c r="A11234" s="39" t="s">
        <v>23</v>
      </c>
      <c r="B11234" s="43" t="s">
        <v>83</v>
      </c>
      <c r="C11234" s="39" t="s">
        <v>84</v>
      </c>
      <c r="D11234" s="39" t="s">
        <v>24</v>
      </c>
      <c r="E11234" s="40" t="s">
        <v>1911</v>
      </c>
      <c r="F11234" s="42"/>
      <c r="G11234" s="54" t="s">
        <v>85</v>
      </c>
      <c r="H11234" s="43" t="s">
        <v>25</v>
      </c>
      <c r="I11234" s="43" t="s">
        <v>86</v>
      </c>
      <c r="J11234" s="43" t="s">
        <v>26</v>
      </c>
      <c r="K11234" s="4"/>
    </row>
    <row r="11235" ht="24.0" customHeight="1">
      <c r="A11235" s="77" t="s">
        <v>1940</v>
      </c>
      <c r="B11235" s="78" t="s">
        <v>2339</v>
      </c>
      <c r="C11235" s="77" t="s">
        <v>265</v>
      </c>
      <c r="D11235" s="77" t="s">
        <v>2340</v>
      </c>
      <c r="E11235" s="79" t="s">
        <v>1948</v>
      </c>
      <c r="F11235" s="42"/>
      <c r="G11235" s="80" t="s">
        <v>2070</v>
      </c>
      <c r="H11235" s="81">
        <v>0.3</v>
      </c>
      <c r="I11235" s="82" t="s">
        <v>2341</v>
      </c>
      <c r="J11235" s="86" t="s">
        <v>4078</v>
      </c>
      <c r="K11235" s="4"/>
    </row>
    <row r="11236" ht="24.0" customHeight="1">
      <c r="A11236" s="77" t="s">
        <v>1940</v>
      </c>
      <c r="B11236" s="78" t="s">
        <v>5912</v>
      </c>
      <c r="C11236" s="77" t="s">
        <v>265</v>
      </c>
      <c r="D11236" s="77" t="s">
        <v>5913</v>
      </c>
      <c r="E11236" s="79" t="s">
        <v>1943</v>
      </c>
      <c r="F11236" s="42"/>
      <c r="G11236" s="80" t="s">
        <v>1472</v>
      </c>
      <c r="H11236" s="81">
        <v>0.1</v>
      </c>
      <c r="I11236" s="82" t="s">
        <v>5914</v>
      </c>
      <c r="J11236" s="86" t="s">
        <v>5915</v>
      </c>
      <c r="K11236" s="4"/>
    </row>
    <row r="11237" ht="24.0" customHeight="1">
      <c r="A11237" s="77" t="s">
        <v>1940</v>
      </c>
      <c r="B11237" s="78" t="s">
        <v>5916</v>
      </c>
      <c r="C11237" s="77" t="s">
        <v>265</v>
      </c>
      <c r="D11237" s="77" t="s">
        <v>5917</v>
      </c>
      <c r="E11237" s="79" t="s">
        <v>1972</v>
      </c>
      <c r="F11237" s="42"/>
      <c r="G11237" s="80" t="s">
        <v>275</v>
      </c>
      <c r="H11237" s="81">
        <v>1.0</v>
      </c>
      <c r="I11237" s="82" t="s">
        <v>2448</v>
      </c>
      <c r="J11237" s="86" t="s">
        <v>2448</v>
      </c>
      <c r="K11237" s="4"/>
    </row>
    <row r="11238" ht="24.0" customHeight="1">
      <c r="A11238" s="77" t="s">
        <v>1940</v>
      </c>
      <c r="B11238" s="78" t="s">
        <v>5918</v>
      </c>
      <c r="C11238" s="77" t="s">
        <v>265</v>
      </c>
      <c r="D11238" s="77" t="s">
        <v>5919</v>
      </c>
      <c r="E11238" s="79" t="s">
        <v>1943</v>
      </c>
      <c r="F11238" s="42"/>
      <c r="G11238" s="80" t="s">
        <v>275</v>
      </c>
      <c r="H11238" s="81">
        <v>1.0</v>
      </c>
      <c r="I11238" s="82" t="s">
        <v>2999</v>
      </c>
      <c r="J11238" s="86" t="s">
        <v>2999</v>
      </c>
      <c r="K11238" s="4"/>
    </row>
    <row r="11239" ht="24.0" customHeight="1">
      <c r="A11239" s="77" t="s">
        <v>1940</v>
      </c>
      <c r="B11239" s="78" t="s">
        <v>2348</v>
      </c>
      <c r="C11239" s="77" t="s">
        <v>265</v>
      </c>
      <c r="D11239" s="77" t="s">
        <v>2349</v>
      </c>
      <c r="E11239" s="79" t="s">
        <v>1943</v>
      </c>
      <c r="F11239" s="42"/>
      <c r="G11239" s="80" t="s">
        <v>106</v>
      </c>
      <c r="H11239" s="81">
        <v>3.0E-5</v>
      </c>
      <c r="I11239" s="82" t="s">
        <v>2350</v>
      </c>
      <c r="J11239" s="86" t="s">
        <v>2351</v>
      </c>
      <c r="K11239" s="4"/>
    </row>
    <row r="11240" ht="25.5" customHeight="1">
      <c r="A11240" s="77" t="s">
        <v>1940</v>
      </c>
      <c r="B11240" s="78" t="s">
        <v>2352</v>
      </c>
      <c r="C11240" s="77" t="s">
        <v>265</v>
      </c>
      <c r="D11240" s="77" t="s">
        <v>2353</v>
      </c>
      <c r="E11240" s="79" t="s">
        <v>1960</v>
      </c>
      <c r="F11240" s="42"/>
      <c r="G11240" s="80" t="s">
        <v>106</v>
      </c>
      <c r="H11240" s="81">
        <v>3.0E-5</v>
      </c>
      <c r="I11240" s="82" t="s">
        <v>2354</v>
      </c>
      <c r="J11240" s="86" t="s">
        <v>2351</v>
      </c>
      <c r="K11240" s="4"/>
    </row>
    <row r="11241" ht="24.0" customHeight="1">
      <c r="A11241" s="77" t="s">
        <v>1940</v>
      </c>
      <c r="B11241" s="78" t="s">
        <v>2355</v>
      </c>
      <c r="C11241" s="77" t="s">
        <v>122</v>
      </c>
      <c r="D11241" s="77" t="s">
        <v>2356</v>
      </c>
      <c r="E11241" s="79" t="s">
        <v>1943</v>
      </c>
      <c r="F11241" s="42"/>
      <c r="G11241" s="80" t="s">
        <v>2357</v>
      </c>
      <c r="H11241" s="81">
        <v>0.00138</v>
      </c>
      <c r="I11241" s="82" t="s">
        <v>2358</v>
      </c>
      <c r="J11241" s="86" t="s">
        <v>2359</v>
      </c>
      <c r="K11241" s="4"/>
    </row>
    <row r="11242" ht="24.0" customHeight="1">
      <c r="A11242" s="77" t="s">
        <v>1940</v>
      </c>
      <c r="B11242" s="78" t="s">
        <v>2360</v>
      </c>
      <c r="C11242" s="77" t="s">
        <v>265</v>
      </c>
      <c r="D11242" s="77" t="s">
        <v>2361</v>
      </c>
      <c r="E11242" s="79" t="s">
        <v>1943</v>
      </c>
      <c r="F11242" s="42"/>
      <c r="G11242" s="80" t="s">
        <v>106</v>
      </c>
      <c r="H11242" s="81">
        <v>0.0027</v>
      </c>
      <c r="I11242" s="82" t="s">
        <v>2362</v>
      </c>
      <c r="J11242" s="86" t="s">
        <v>2446</v>
      </c>
      <c r="K11242" s="4"/>
    </row>
    <row r="11243" ht="25.5" customHeight="1">
      <c r="A11243" s="77" t="s">
        <v>1940</v>
      </c>
      <c r="B11243" s="78" t="s">
        <v>2364</v>
      </c>
      <c r="C11243" s="77" t="s">
        <v>122</v>
      </c>
      <c r="D11243" s="77" t="s">
        <v>2365</v>
      </c>
      <c r="E11243" s="79" t="s">
        <v>1943</v>
      </c>
      <c r="F11243" s="42"/>
      <c r="G11243" s="80" t="s">
        <v>2357</v>
      </c>
      <c r="H11243" s="81">
        <v>4.5E-4</v>
      </c>
      <c r="I11243" s="82" t="s">
        <v>2366</v>
      </c>
      <c r="J11243" s="86" t="s">
        <v>2415</v>
      </c>
      <c r="K11243" s="4"/>
    </row>
    <row r="11244" ht="24.0" customHeight="1">
      <c r="A11244" s="77" t="s">
        <v>1940</v>
      </c>
      <c r="B11244" s="78" t="s">
        <v>2368</v>
      </c>
      <c r="C11244" s="77" t="s">
        <v>265</v>
      </c>
      <c r="D11244" s="77" t="s">
        <v>2369</v>
      </c>
      <c r="E11244" s="79" t="s">
        <v>1943</v>
      </c>
      <c r="F11244" s="42"/>
      <c r="G11244" s="80" t="s">
        <v>2370</v>
      </c>
      <c r="H11244" s="81">
        <v>4.5E-4</v>
      </c>
      <c r="I11244" s="82" t="s">
        <v>2371</v>
      </c>
      <c r="J11244" s="86" t="s">
        <v>2351</v>
      </c>
      <c r="K11244" s="4"/>
    </row>
    <row r="11245" ht="25.5" customHeight="1">
      <c r="A11245" s="77" t="s">
        <v>1940</v>
      </c>
      <c r="B11245" s="78" t="s">
        <v>2372</v>
      </c>
      <c r="C11245" s="77" t="s">
        <v>122</v>
      </c>
      <c r="D11245" s="77" t="s">
        <v>2373</v>
      </c>
      <c r="E11245" s="79" t="s">
        <v>1943</v>
      </c>
      <c r="F11245" s="42"/>
      <c r="G11245" s="80" t="s">
        <v>98</v>
      </c>
      <c r="H11245" s="81">
        <v>1.2E-4</v>
      </c>
      <c r="I11245" s="82" t="s">
        <v>2374</v>
      </c>
      <c r="J11245" s="86" t="s">
        <v>2351</v>
      </c>
      <c r="K11245" s="4"/>
    </row>
    <row r="11246" ht="24.0" customHeight="1">
      <c r="A11246" s="77" t="s">
        <v>1940</v>
      </c>
      <c r="B11246" s="78" t="s">
        <v>2375</v>
      </c>
      <c r="C11246" s="77" t="s">
        <v>265</v>
      </c>
      <c r="D11246" s="77" t="s">
        <v>2376</v>
      </c>
      <c r="E11246" s="79" t="s">
        <v>1960</v>
      </c>
      <c r="F11246" s="42"/>
      <c r="G11246" s="80" t="s">
        <v>106</v>
      </c>
      <c r="H11246" s="81">
        <v>3.0E-5</v>
      </c>
      <c r="I11246" s="82" t="s">
        <v>2377</v>
      </c>
      <c r="J11246" s="86" t="s">
        <v>2395</v>
      </c>
      <c r="K11246" s="4"/>
    </row>
    <row r="11247" ht="24.0" customHeight="1">
      <c r="A11247" s="77" t="s">
        <v>1940</v>
      </c>
      <c r="B11247" s="78" t="s">
        <v>2378</v>
      </c>
      <c r="C11247" s="77" t="s">
        <v>265</v>
      </c>
      <c r="D11247" s="77" t="s">
        <v>2379</v>
      </c>
      <c r="E11247" s="79" t="s">
        <v>1943</v>
      </c>
      <c r="F11247" s="42"/>
      <c r="G11247" s="80" t="s">
        <v>106</v>
      </c>
      <c r="H11247" s="81">
        <v>9.0E-4</v>
      </c>
      <c r="I11247" s="82" t="s">
        <v>2380</v>
      </c>
      <c r="J11247" s="86" t="s">
        <v>2447</v>
      </c>
      <c r="K11247" s="4"/>
    </row>
    <row r="11248" ht="24.0" customHeight="1">
      <c r="A11248" s="77" t="s">
        <v>1940</v>
      </c>
      <c r="B11248" s="78" t="s">
        <v>2382</v>
      </c>
      <c r="C11248" s="77" t="s">
        <v>265</v>
      </c>
      <c r="D11248" s="77" t="s">
        <v>2383</v>
      </c>
      <c r="E11248" s="79" t="s">
        <v>1943</v>
      </c>
      <c r="F11248" s="42"/>
      <c r="G11248" s="80" t="s">
        <v>106</v>
      </c>
      <c r="H11248" s="81">
        <v>6.0E-5</v>
      </c>
      <c r="I11248" s="82" t="s">
        <v>2384</v>
      </c>
      <c r="J11248" s="86" t="s">
        <v>2351</v>
      </c>
      <c r="K11248" s="4"/>
    </row>
    <row r="11249" ht="24.0" customHeight="1">
      <c r="A11249" s="77" t="s">
        <v>1940</v>
      </c>
      <c r="B11249" s="78" t="s">
        <v>2385</v>
      </c>
      <c r="C11249" s="77" t="s">
        <v>265</v>
      </c>
      <c r="D11249" s="77" t="s">
        <v>2386</v>
      </c>
      <c r="E11249" s="79" t="s">
        <v>1943</v>
      </c>
      <c r="F11249" s="42"/>
      <c r="G11249" s="80" t="s">
        <v>106</v>
      </c>
      <c r="H11249" s="81">
        <v>6.0E-5</v>
      </c>
      <c r="I11249" s="82" t="s">
        <v>2387</v>
      </c>
      <c r="J11249" s="86" t="s">
        <v>2351</v>
      </c>
      <c r="K11249" s="4"/>
    </row>
    <row r="11250" ht="24.0" customHeight="1">
      <c r="A11250" s="77" t="s">
        <v>1940</v>
      </c>
      <c r="B11250" s="78" t="s">
        <v>2388</v>
      </c>
      <c r="C11250" s="77" t="s">
        <v>265</v>
      </c>
      <c r="D11250" s="77" t="s">
        <v>2389</v>
      </c>
      <c r="E11250" s="79" t="s">
        <v>1943</v>
      </c>
      <c r="F11250" s="42"/>
      <c r="G11250" s="80" t="s">
        <v>106</v>
      </c>
      <c r="H11250" s="81">
        <v>0.04785</v>
      </c>
      <c r="I11250" s="82" t="s">
        <v>2390</v>
      </c>
      <c r="J11250" s="86" t="s">
        <v>2437</v>
      </c>
      <c r="K11250" s="4"/>
    </row>
    <row r="11251" ht="24.0" customHeight="1">
      <c r="A11251" s="77" t="s">
        <v>1940</v>
      </c>
      <c r="B11251" s="78" t="s">
        <v>2392</v>
      </c>
      <c r="C11251" s="77" t="s">
        <v>265</v>
      </c>
      <c r="D11251" s="77" t="s">
        <v>2393</v>
      </c>
      <c r="E11251" s="79" t="s">
        <v>1943</v>
      </c>
      <c r="F11251" s="42"/>
      <c r="G11251" s="80" t="s">
        <v>106</v>
      </c>
      <c r="H11251" s="81">
        <v>0.00108</v>
      </c>
      <c r="I11251" s="82" t="s">
        <v>2394</v>
      </c>
      <c r="J11251" s="86" t="s">
        <v>2359</v>
      </c>
      <c r="K11251" s="4"/>
    </row>
    <row r="11252" ht="24.0" customHeight="1">
      <c r="A11252" s="77" t="s">
        <v>1940</v>
      </c>
      <c r="B11252" s="78" t="s">
        <v>2396</v>
      </c>
      <c r="C11252" s="77" t="s">
        <v>265</v>
      </c>
      <c r="D11252" s="77" t="s">
        <v>2397</v>
      </c>
      <c r="E11252" s="79" t="s">
        <v>1943</v>
      </c>
      <c r="F11252" s="42"/>
      <c r="G11252" s="80" t="s">
        <v>106</v>
      </c>
      <c r="H11252" s="81">
        <v>0.06108</v>
      </c>
      <c r="I11252" s="82" t="s">
        <v>2398</v>
      </c>
      <c r="J11252" s="86" t="s">
        <v>2449</v>
      </c>
      <c r="K11252" s="4"/>
    </row>
    <row r="11253" ht="24.0" customHeight="1">
      <c r="A11253" s="77" t="s">
        <v>1940</v>
      </c>
      <c r="B11253" s="78" t="s">
        <v>2400</v>
      </c>
      <c r="C11253" s="77" t="s">
        <v>265</v>
      </c>
      <c r="D11253" s="77" t="s">
        <v>2401</v>
      </c>
      <c r="E11253" s="79" t="s">
        <v>1972</v>
      </c>
      <c r="F11253" s="42"/>
      <c r="G11253" s="80" t="s">
        <v>2402</v>
      </c>
      <c r="H11253" s="81">
        <v>2.4E-4</v>
      </c>
      <c r="I11253" s="82" t="s">
        <v>2403</v>
      </c>
      <c r="J11253" s="86" t="s">
        <v>1847</v>
      </c>
      <c r="K11253" s="4"/>
    </row>
    <row r="11254" ht="25.5" customHeight="1">
      <c r="A11254" s="77" t="s">
        <v>1940</v>
      </c>
      <c r="B11254" s="78" t="s">
        <v>2404</v>
      </c>
      <c r="C11254" s="77" t="s">
        <v>265</v>
      </c>
      <c r="D11254" s="77" t="s">
        <v>2405</v>
      </c>
      <c r="E11254" s="79" t="s">
        <v>1972</v>
      </c>
      <c r="F11254" s="42"/>
      <c r="G11254" s="80" t="s">
        <v>106</v>
      </c>
      <c r="H11254" s="81">
        <v>0.06108</v>
      </c>
      <c r="I11254" s="82" t="s">
        <v>2406</v>
      </c>
      <c r="J11254" s="86" t="s">
        <v>2448</v>
      </c>
      <c r="K11254" s="4"/>
    </row>
    <row r="11255" ht="24.0" customHeight="1">
      <c r="A11255" s="77" t="s">
        <v>1940</v>
      </c>
      <c r="B11255" s="78" t="s">
        <v>2407</v>
      </c>
      <c r="C11255" s="77" t="s">
        <v>265</v>
      </c>
      <c r="D11255" s="77" t="s">
        <v>2408</v>
      </c>
      <c r="E11255" s="79" t="s">
        <v>1943</v>
      </c>
      <c r="F11255" s="42"/>
      <c r="G11255" s="80" t="s">
        <v>106</v>
      </c>
      <c r="H11255" s="81">
        <v>0.0027</v>
      </c>
      <c r="I11255" s="82" t="s">
        <v>2186</v>
      </c>
      <c r="J11255" s="86" t="s">
        <v>2359</v>
      </c>
      <c r="K11255" s="4"/>
    </row>
    <row r="11256" ht="25.5" customHeight="1">
      <c r="A11256" s="77" t="s">
        <v>1940</v>
      </c>
      <c r="B11256" s="78" t="s">
        <v>2409</v>
      </c>
      <c r="C11256" s="77" t="s">
        <v>265</v>
      </c>
      <c r="D11256" s="77" t="s">
        <v>2410</v>
      </c>
      <c r="E11256" s="79" t="s">
        <v>1943</v>
      </c>
      <c r="F11256" s="42"/>
      <c r="G11256" s="80" t="s">
        <v>106</v>
      </c>
      <c r="H11256" s="81">
        <v>3.6E-4</v>
      </c>
      <c r="I11256" s="82" t="s">
        <v>2411</v>
      </c>
      <c r="J11256" s="86" t="s">
        <v>2351</v>
      </c>
      <c r="K11256" s="4"/>
    </row>
    <row r="11257" ht="24.0" customHeight="1">
      <c r="A11257" s="77" t="s">
        <v>1940</v>
      </c>
      <c r="B11257" s="78" t="s">
        <v>2412</v>
      </c>
      <c r="C11257" s="77" t="s">
        <v>265</v>
      </c>
      <c r="D11257" s="77" t="s">
        <v>2413</v>
      </c>
      <c r="E11257" s="79" t="s">
        <v>1972</v>
      </c>
      <c r="F11257" s="42"/>
      <c r="G11257" s="80" t="s">
        <v>106</v>
      </c>
      <c r="H11257" s="81">
        <v>0.0027</v>
      </c>
      <c r="I11257" s="82" t="s">
        <v>2414</v>
      </c>
      <c r="J11257" s="86" t="s">
        <v>2415</v>
      </c>
      <c r="K11257" s="4"/>
    </row>
    <row r="11258" ht="24.0" customHeight="1">
      <c r="A11258" s="77" t="s">
        <v>1940</v>
      </c>
      <c r="B11258" s="78" t="s">
        <v>2416</v>
      </c>
      <c r="C11258" s="77" t="s">
        <v>265</v>
      </c>
      <c r="D11258" s="77" t="s">
        <v>2417</v>
      </c>
      <c r="E11258" s="79" t="s">
        <v>1943</v>
      </c>
      <c r="F11258" s="42"/>
      <c r="G11258" s="80" t="s">
        <v>106</v>
      </c>
      <c r="H11258" s="81">
        <v>6.0E-5</v>
      </c>
      <c r="I11258" s="82" t="s">
        <v>2418</v>
      </c>
      <c r="J11258" s="86" t="s">
        <v>2351</v>
      </c>
      <c r="K11258" s="4"/>
    </row>
    <row r="11259" ht="24.0" customHeight="1">
      <c r="A11259" s="77" t="s">
        <v>1940</v>
      </c>
      <c r="B11259" s="78" t="s">
        <v>2335</v>
      </c>
      <c r="C11259" s="77" t="s">
        <v>122</v>
      </c>
      <c r="D11259" s="77" t="s">
        <v>2336</v>
      </c>
      <c r="E11259" s="79" t="s">
        <v>1948</v>
      </c>
      <c r="F11259" s="42"/>
      <c r="G11259" s="80" t="s">
        <v>1134</v>
      </c>
      <c r="H11259" s="81">
        <v>0.3</v>
      </c>
      <c r="I11259" s="82" t="s">
        <v>2337</v>
      </c>
      <c r="J11259" s="86" t="s">
        <v>5920</v>
      </c>
      <c r="K11259" s="4"/>
    </row>
    <row r="11260" ht="24.0" customHeight="1">
      <c r="A11260" s="77" t="s">
        <v>1940</v>
      </c>
      <c r="B11260" s="78" t="s">
        <v>2419</v>
      </c>
      <c r="C11260" s="77" t="s">
        <v>265</v>
      </c>
      <c r="D11260" s="77" t="s">
        <v>2420</v>
      </c>
      <c r="E11260" s="79" t="s">
        <v>1943</v>
      </c>
      <c r="F11260" s="42"/>
      <c r="G11260" s="80" t="s">
        <v>106</v>
      </c>
      <c r="H11260" s="81">
        <v>3.0E-5</v>
      </c>
      <c r="I11260" s="82" t="s">
        <v>2421</v>
      </c>
      <c r="J11260" s="86" t="s">
        <v>2351</v>
      </c>
      <c r="K11260" s="4"/>
    </row>
    <row r="11261" ht="25.5" customHeight="1">
      <c r="A11261" s="77" t="s">
        <v>1940</v>
      </c>
      <c r="B11261" s="78" t="s">
        <v>2422</v>
      </c>
      <c r="C11261" s="77" t="s">
        <v>265</v>
      </c>
      <c r="D11261" s="77" t="s">
        <v>2423</v>
      </c>
      <c r="E11261" s="79" t="s">
        <v>1943</v>
      </c>
      <c r="F11261" s="42"/>
      <c r="G11261" s="80" t="s">
        <v>106</v>
      </c>
      <c r="H11261" s="81">
        <v>6.0E-5</v>
      </c>
      <c r="I11261" s="82" t="s">
        <v>2424</v>
      </c>
      <c r="J11261" s="86" t="s">
        <v>2359</v>
      </c>
      <c r="K11261" s="4"/>
    </row>
    <row r="11262" ht="24.0" customHeight="1">
      <c r="A11262" s="77" t="s">
        <v>1940</v>
      </c>
      <c r="B11262" s="78" t="s">
        <v>2425</v>
      </c>
      <c r="C11262" s="77" t="s">
        <v>265</v>
      </c>
      <c r="D11262" s="77" t="s">
        <v>2426</v>
      </c>
      <c r="E11262" s="79" t="s">
        <v>1943</v>
      </c>
      <c r="F11262" s="42"/>
      <c r="G11262" s="80" t="s">
        <v>106</v>
      </c>
      <c r="H11262" s="81">
        <v>6.0E-5</v>
      </c>
      <c r="I11262" s="82" t="s">
        <v>2427</v>
      </c>
      <c r="J11262" s="86" t="s">
        <v>2351</v>
      </c>
      <c r="K11262" s="4"/>
    </row>
    <row r="11263" ht="24.0" customHeight="1">
      <c r="A11263" s="77" t="s">
        <v>1940</v>
      </c>
      <c r="B11263" s="78" t="s">
        <v>2428</v>
      </c>
      <c r="C11263" s="77" t="s">
        <v>265</v>
      </c>
      <c r="D11263" s="77" t="s">
        <v>2429</v>
      </c>
      <c r="E11263" s="79" t="s">
        <v>1943</v>
      </c>
      <c r="F11263" s="42"/>
      <c r="G11263" s="80" t="s">
        <v>106</v>
      </c>
      <c r="H11263" s="81">
        <v>9.0E-5</v>
      </c>
      <c r="I11263" s="82" t="s">
        <v>2430</v>
      </c>
      <c r="J11263" s="86" t="s">
        <v>2351</v>
      </c>
      <c r="K11263" s="4"/>
    </row>
    <row r="11264" ht="13.5" customHeight="1">
      <c r="A11264" s="64"/>
      <c r="B11264" s="64"/>
      <c r="C11264" s="64"/>
      <c r="D11264" s="64"/>
      <c r="E11264" s="64" t="s">
        <v>1935</v>
      </c>
      <c r="F11264" s="74">
        <v>5.16</v>
      </c>
      <c r="G11264" s="64" t="s">
        <v>1936</v>
      </c>
      <c r="H11264" s="74">
        <v>5.55</v>
      </c>
      <c r="I11264" s="64" t="s">
        <v>1937</v>
      </c>
      <c r="J11264" s="74">
        <v>10.71</v>
      </c>
      <c r="K11264" s="4"/>
    </row>
    <row r="11265" ht="13.5" customHeight="1">
      <c r="A11265" s="64"/>
      <c r="B11265" s="64"/>
      <c r="C11265" s="64"/>
      <c r="D11265" s="64"/>
      <c r="E11265" s="64" t="s">
        <v>1938</v>
      </c>
      <c r="F11265" s="74">
        <v>4.54</v>
      </c>
      <c r="G11265" s="64"/>
      <c r="H11265" s="75" t="s">
        <v>1939</v>
      </c>
      <c r="I11265" s="34"/>
      <c r="J11265" s="74">
        <v>23.85</v>
      </c>
      <c r="K11265" s="4"/>
    </row>
    <row r="11266" ht="0.75" customHeight="1">
      <c r="A11266" s="76"/>
      <c r="B11266" s="76"/>
      <c r="C11266" s="76"/>
      <c r="D11266" s="76"/>
      <c r="E11266" s="76"/>
      <c r="F11266" s="76"/>
      <c r="G11266" s="76"/>
      <c r="H11266" s="76"/>
      <c r="I11266" s="76"/>
      <c r="J11266" s="76"/>
      <c r="K11266" s="4"/>
    </row>
    <row r="11267" ht="18.0" customHeight="1">
      <c r="A11267" s="39"/>
      <c r="B11267" s="43" t="s">
        <v>83</v>
      </c>
      <c r="C11267" s="39" t="s">
        <v>84</v>
      </c>
      <c r="D11267" s="39" t="s">
        <v>24</v>
      </c>
      <c r="E11267" s="40" t="s">
        <v>1911</v>
      </c>
      <c r="F11267" s="42"/>
      <c r="G11267" s="54" t="s">
        <v>85</v>
      </c>
      <c r="H11267" s="43" t="s">
        <v>25</v>
      </c>
      <c r="I11267" s="43" t="s">
        <v>1912</v>
      </c>
      <c r="J11267" s="43" t="s">
        <v>86</v>
      </c>
      <c r="K11267" s="43" t="s">
        <v>26</v>
      </c>
    </row>
    <row r="11268" ht="39.0" customHeight="1">
      <c r="A11268" s="56" t="s">
        <v>1913</v>
      </c>
      <c r="B11268" s="58" t="s">
        <v>2023</v>
      </c>
      <c r="C11268" s="56" t="s">
        <v>122</v>
      </c>
      <c r="D11268" s="56" t="s">
        <v>2024</v>
      </c>
      <c r="E11268" s="66" t="s">
        <v>1999</v>
      </c>
      <c r="F11268" s="42"/>
      <c r="G11268" s="57" t="s">
        <v>2025</v>
      </c>
      <c r="H11268" s="67">
        <v>1.0</v>
      </c>
      <c r="I11268" s="59"/>
      <c r="J11268" s="59">
        <v>28.9</v>
      </c>
      <c r="K11268" s="59">
        <v>28.9</v>
      </c>
    </row>
    <row r="11269" ht="39.0" customHeight="1">
      <c r="A11269" s="68" t="s">
        <v>1915</v>
      </c>
      <c r="B11269" s="69" t="s">
        <v>5921</v>
      </c>
      <c r="C11269" s="68" t="s">
        <v>122</v>
      </c>
      <c r="D11269" s="68" t="s">
        <v>5922</v>
      </c>
      <c r="E11269" s="70" t="s">
        <v>3923</v>
      </c>
      <c r="F11269" s="42"/>
      <c r="G11269" s="71" t="s">
        <v>1134</v>
      </c>
      <c r="H11269" s="72">
        <v>1.0</v>
      </c>
      <c r="I11269" s="72">
        <v>0.0</v>
      </c>
      <c r="J11269" s="73">
        <v>0.11</v>
      </c>
      <c r="K11269" s="73">
        <v>0.11</v>
      </c>
    </row>
    <row r="11270" ht="25.5" customHeight="1">
      <c r="A11270" s="68" t="s">
        <v>1915</v>
      </c>
      <c r="B11270" s="69" t="s">
        <v>5147</v>
      </c>
      <c r="C11270" s="68" t="s">
        <v>122</v>
      </c>
      <c r="D11270" s="68" t="s">
        <v>5148</v>
      </c>
      <c r="E11270" s="70" t="s">
        <v>1918</v>
      </c>
      <c r="F11270" s="42"/>
      <c r="G11270" s="71" t="s">
        <v>1134</v>
      </c>
      <c r="H11270" s="72">
        <v>1.0</v>
      </c>
      <c r="I11270" s="72">
        <v>0.0</v>
      </c>
      <c r="J11270" s="73">
        <v>28.77</v>
      </c>
      <c r="K11270" s="73">
        <v>28.77</v>
      </c>
    </row>
    <row r="11271" ht="39.0" customHeight="1">
      <c r="A11271" s="68" t="s">
        <v>1915</v>
      </c>
      <c r="B11271" s="69" t="s">
        <v>5923</v>
      </c>
      <c r="C11271" s="68" t="s">
        <v>122</v>
      </c>
      <c r="D11271" s="68" t="s">
        <v>5924</v>
      </c>
      <c r="E11271" s="70" t="s">
        <v>3923</v>
      </c>
      <c r="F11271" s="42"/>
      <c r="G11271" s="71" t="s">
        <v>1134</v>
      </c>
      <c r="H11271" s="72">
        <v>1.0</v>
      </c>
      <c r="I11271" s="72">
        <v>0.0</v>
      </c>
      <c r="J11271" s="73">
        <v>0.02</v>
      </c>
      <c r="K11271" s="73">
        <v>0.02</v>
      </c>
    </row>
    <row r="11272" ht="13.5" customHeight="1">
      <c r="A11272" s="64"/>
      <c r="B11272" s="64"/>
      <c r="C11272" s="64"/>
      <c r="D11272" s="64"/>
      <c r="E11272" s="64"/>
      <c r="F11272" s="64" t="s">
        <v>1935</v>
      </c>
      <c r="G11272" s="74">
        <v>11.43</v>
      </c>
      <c r="H11272" s="64" t="s">
        <v>1936</v>
      </c>
      <c r="I11272" s="74">
        <v>12.31</v>
      </c>
      <c r="J11272" s="64" t="s">
        <v>1937</v>
      </c>
      <c r="K11272" s="74">
        <v>23.74</v>
      </c>
    </row>
    <row r="11273" ht="13.5" customHeight="1">
      <c r="A11273" s="64"/>
      <c r="B11273" s="64"/>
      <c r="C11273" s="64"/>
      <c r="D11273" s="64"/>
      <c r="E11273" s="64"/>
      <c r="F11273" s="64" t="s">
        <v>1938</v>
      </c>
      <c r="G11273" s="74">
        <v>6.8</v>
      </c>
      <c r="H11273" s="75" t="s">
        <v>1939</v>
      </c>
      <c r="I11273" s="34"/>
      <c r="J11273" s="64"/>
      <c r="K11273" s="74">
        <v>35.7</v>
      </c>
    </row>
    <row r="11274" ht="0.75" customHeight="1">
      <c r="A11274" s="76"/>
      <c r="B11274" s="76"/>
      <c r="C11274" s="76"/>
      <c r="D11274" s="76"/>
      <c r="E11274" s="76"/>
      <c r="F11274" s="76"/>
      <c r="G11274" s="76"/>
      <c r="H11274" s="76"/>
      <c r="I11274" s="76"/>
      <c r="J11274" s="76"/>
      <c r="K11274" s="76"/>
    </row>
    <row r="11275" ht="18.0" customHeight="1">
      <c r="A11275" s="39"/>
      <c r="B11275" s="43" t="s">
        <v>83</v>
      </c>
      <c r="C11275" s="39" t="s">
        <v>84</v>
      </c>
      <c r="D11275" s="39" t="s">
        <v>24</v>
      </c>
      <c r="E11275" s="40" t="s">
        <v>1911</v>
      </c>
      <c r="F11275" s="42"/>
      <c r="G11275" s="54" t="s">
        <v>85</v>
      </c>
      <c r="H11275" s="43" t="s">
        <v>25</v>
      </c>
      <c r="I11275" s="43" t="s">
        <v>1912</v>
      </c>
      <c r="J11275" s="43" t="s">
        <v>86</v>
      </c>
      <c r="K11275" s="43" t="s">
        <v>26</v>
      </c>
    </row>
    <row r="11276" ht="39.0" customHeight="1">
      <c r="A11276" s="56" t="s">
        <v>1913</v>
      </c>
      <c r="B11276" s="58" t="s">
        <v>2019</v>
      </c>
      <c r="C11276" s="56" t="s">
        <v>122</v>
      </c>
      <c r="D11276" s="56" t="s">
        <v>2020</v>
      </c>
      <c r="E11276" s="66" t="s">
        <v>1999</v>
      </c>
      <c r="F11276" s="42"/>
      <c r="G11276" s="57" t="s">
        <v>2000</v>
      </c>
      <c r="H11276" s="67">
        <v>1.0</v>
      </c>
      <c r="I11276" s="59"/>
      <c r="J11276" s="59">
        <v>30.44</v>
      </c>
      <c r="K11276" s="59">
        <v>30.44</v>
      </c>
    </row>
    <row r="11277" ht="39.0" customHeight="1">
      <c r="A11277" s="68" t="s">
        <v>1915</v>
      </c>
      <c r="B11277" s="69" t="s">
        <v>5921</v>
      </c>
      <c r="C11277" s="68" t="s">
        <v>122</v>
      </c>
      <c r="D11277" s="68" t="s">
        <v>5922</v>
      </c>
      <c r="E11277" s="70" t="s">
        <v>3923</v>
      </c>
      <c r="F11277" s="42"/>
      <c r="G11277" s="71" t="s">
        <v>1134</v>
      </c>
      <c r="H11277" s="72">
        <v>1.0</v>
      </c>
      <c r="I11277" s="72">
        <v>0.0</v>
      </c>
      <c r="J11277" s="73">
        <v>0.11</v>
      </c>
      <c r="K11277" s="73">
        <v>0.11</v>
      </c>
    </row>
    <row r="11278" ht="39.0" customHeight="1">
      <c r="A11278" s="68" t="s">
        <v>1915</v>
      </c>
      <c r="B11278" s="69" t="s">
        <v>5925</v>
      </c>
      <c r="C11278" s="68" t="s">
        <v>122</v>
      </c>
      <c r="D11278" s="68" t="s">
        <v>5926</v>
      </c>
      <c r="E11278" s="70" t="s">
        <v>3923</v>
      </c>
      <c r="F11278" s="42"/>
      <c r="G11278" s="71" t="s">
        <v>1134</v>
      </c>
      <c r="H11278" s="72">
        <v>1.0</v>
      </c>
      <c r="I11278" s="72">
        <v>0.0</v>
      </c>
      <c r="J11278" s="73">
        <v>0.08</v>
      </c>
      <c r="K11278" s="73">
        <v>0.08</v>
      </c>
    </row>
    <row r="11279" ht="39.0" customHeight="1">
      <c r="A11279" s="68" t="s">
        <v>1915</v>
      </c>
      <c r="B11279" s="69" t="s">
        <v>5927</v>
      </c>
      <c r="C11279" s="68" t="s">
        <v>122</v>
      </c>
      <c r="D11279" s="68" t="s">
        <v>5928</v>
      </c>
      <c r="E11279" s="70" t="s">
        <v>3923</v>
      </c>
      <c r="F11279" s="42"/>
      <c r="G11279" s="71" t="s">
        <v>1134</v>
      </c>
      <c r="H11279" s="72">
        <v>1.0</v>
      </c>
      <c r="I11279" s="72">
        <v>0.0</v>
      </c>
      <c r="J11279" s="73">
        <v>1.46</v>
      </c>
      <c r="K11279" s="73">
        <v>1.46</v>
      </c>
    </row>
    <row r="11280" ht="25.5" customHeight="1">
      <c r="A11280" s="68" t="s">
        <v>1915</v>
      </c>
      <c r="B11280" s="69" t="s">
        <v>5147</v>
      </c>
      <c r="C11280" s="68" t="s">
        <v>122</v>
      </c>
      <c r="D11280" s="68" t="s">
        <v>5148</v>
      </c>
      <c r="E11280" s="70" t="s">
        <v>1918</v>
      </c>
      <c r="F11280" s="42"/>
      <c r="G11280" s="71" t="s">
        <v>1134</v>
      </c>
      <c r="H11280" s="72">
        <v>1.0</v>
      </c>
      <c r="I11280" s="72">
        <v>0.0</v>
      </c>
      <c r="J11280" s="73">
        <v>28.77</v>
      </c>
      <c r="K11280" s="73">
        <v>28.77</v>
      </c>
    </row>
    <row r="11281" ht="39.0" customHeight="1">
      <c r="A11281" s="68" t="s">
        <v>1915</v>
      </c>
      <c r="B11281" s="69" t="s">
        <v>5923</v>
      </c>
      <c r="C11281" s="68" t="s">
        <v>122</v>
      </c>
      <c r="D11281" s="68" t="s">
        <v>5924</v>
      </c>
      <c r="E11281" s="70" t="s">
        <v>3923</v>
      </c>
      <c r="F11281" s="42"/>
      <c r="G11281" s="71" t="s">
        <v>1134</v>
      </c>
      <c r="H11281" s="72">
        <v>1.0</v>
      </c>
      <c r="I11281" s="72">
        <v>0.0</v>
      </c>
      <c r="J11281" s="73">
        <v>0.02</v>
      </c>
      <c r="K11281" s="73">
        <v>0.02</v>
      </c>
    </row>
    <row r="11282" ht="13.5" customHeight="1">
      <c r="A11282" s="64"/>
      <c r="B11282" s="64"/>
      <c r="C11282" s="64"/>
      <c r="D11282" s="64"/>
      <c r="E11282" s="64"/>
      <c r="F11282" s="64" t="s">
        <v>1935</v>
      </c>
      <c r="G11282" s="74">
        <v>11.43</v>
      </c>
      <c r="H11282" s="64" t="s">
        <v>1936</v>
      </c>
      <c r="I11282" s="74">
        <v>12.31</v>
      </c>
      <c r="J11282" s="64" t="s">
        <v>1937</v>
      </c>
      <c r="K11282" s="74">
        <v>23.74</v>
      </c>
    </row>
    <row r="11283" ht="13.5" customHeight="1">
      <c r="A11283" s="64"/>
      <c r="B11283" s="64"/>
      <c r="C11283" s="64"/>
      <c r="D11283" s="64"/>
      <c r="E11283" s="64"/>
      <c r="F11283" s="64" t="s">
        <v>1938</v>
      </c>
      <c r="G11283" s="74">
        <v>7.16</v>
      </c>
      <c r="H11283" s="75" t="s">
        <v>1939</v>
      </c>
      <c r="I11283" s="34"/>
      <c r="J11283" s="64"/>
      <c r="K11283" s="74">
        <v>37.6</v>
      </c>
    </row>
    <row r="11284" ht="0.75" customHeight="1">
      <c r="A11284" s="76"/>
      <c r="B11284" s="76"/>
      <c r="C11284" s="76"/>
      <c r="D11284" s="76"/>
      <c r="E11284" s="76"/>
      <c r="F11284" s="76"/>
      <c r="G11284" s="76"/>
      <c r="H11284" s="76"/>
      <c r="I11284" s="76"/>
      <c r="J11284" s="76"/>
      <c r="K11284" s="76"/>
    </row>
    <row r="11285" ht="18.0" customHeight="1">
      <c r="A11285" s="39"/>
      <c r="B11285" s="43" t="s">
        <v>83</v>
      </c>
      <c r="C11285" s="39" t="s">
        <v>84</v>
      </c>
      <c r="D11285" s="39" t="s">
        <v>24</v>
      </c>
      <c r="E11285" s="40" t="s">
        <v>1911</v>
      </c>
      <c r="F11285" s="42"/>
      <c r="G11285" s="54" t="s">
        <v>85</v>
      </c>
      <c r="H11285" s="43" t="s">
        <v>25</v>
      </c>
      <c r="I11285" s="43" t="s">
        <v>1912</v>
      </c>
      <c r="J11285" s="43" t="s">
        <v>86</v>
      </c>
      <c r="K11285" s="43" t="s">
        <v>26</v>
      </c>
    </row>
    <row r="11286" ht="39.0" customHeight="1">
      <c r="A11286" s="56" t="s">
        <v>1913</v>
      </c>
      <c r="B11286" s="58" t="s">
        <v>5921</v>
      </c>
      <c r="C11286" s="56" t="s">
        <v>122</v>
      </c>
      <c r="D11286" s="56" t="s">
        <v>5922</v>
      </c>
      <c r="E11286" s="66" t="s">
        <v>3923</v>
      </c>
      <c r="F11286" s="42"/>
      <c r="G11286" s="57" t="s">
        <v>1134</v>
      </c>
      <c r="H11286" s="67">
        <v>1.0</v>
      </c>
      <c r="I11286" s="59"/>
      <c r="J11286" s="59">
        <v>0.11</v>
      </c>
      <c r="K11286" s="59">
        <v>0.11</v>
      </c>
    </row>
    <row r="11287" ht="39.0" customHeight="1">
      <c r="A11287" s="77" t="s">
        <v>1940</v>
      </c>
      <c r="B11287" s="78" t="s">
        <v>5929</v>
      </c>
      <c r="C11287" s="77" t="s">
        <v>122</v>
      </c>
      <c r="D11287" s="77" t="s">
        <v>5930</v>
      </c>
      <c r="E11287" s="79" t="s">
        <v>3926</v>
      </c>
      <c r="F11287" s="42"/>
      <c r="G11287" s="80" t="s">
        <v>98</v>
      </c>
      <c r="H11287" s="81">
        <v>7.2E-5</v>
      </c>
      <c r="I11287" s="81">
        <v>0.0</v>
      </c>
      <c r="J11287" s="82">
        <v>1629.37</v>
      </c>
      <c r="K11287" s="82">
        <v>0.11</v>
      </c>
    </row>
    <row r="11288" ht="13.5" customHeight="1">
      <c r="A11288" s="64"/>
      <c r="B11288" s="64"/>
      <c r="C11288" s="64"/>
      <c r="D11288" s="64"/>
      <c r="E11288" s="64"/>
      <c r="F11288" s="64" t="s">
        <v>1935</v>
      </c>
      <c r="G11288" s="74">
        <v>0.0</v>
      </c>
      <c r="H11288" s="64" t="s">
        <v>1936</v>
      </c>
      <c r="I11288" s="74">
        <v>0.0</v>
      </c>
      <c r="J11288" s="64" t="s">
        <v>1937</v>
      </c>
      <c r="K11288" s="74">
        <v>0.0</v>
      </c>
    </row>
    <row r="11289" ht="13.5" customHeight="1">
      <c r="A11289" s="64"/>
      <c r="B11289" s="64"/>
      <c r="C11289" s="64"/>
      <c r="D11289" s="64"/>
      <c r="E11289" s="64"/>
      <c r="F11289" s="64" t="s">
        <v>1938</v>
      </c>
      <c r="G11289" s="74">
        <v>0.02</v>
      </c>
      <c r="H11289" s="75" t="s">
        <v>1939</v>
      </c>
      <c r="I11289" s="34"/>
      <c r="J11289" s="64"/>
      <c r="K11289" s="74">
        <v>0.13</v>
      </c>
    </row>
    <row r="11290" ht="0.75" customHeight="1">
      <c r="A11290" s="76"/>
      <c r="B11290" s="76"/>
      <c r="C11290" s="76"/>
      <c r="D11290" s="76"/>
      <c r="E11290" s="76"/>
      <c r="F11290" s="76"/>
      <c r="G11290" s="76"/>
      <c r="H11290" s="76"/>
      <c r="I11290" s="76"/>
      <c r="J11290" s="76"/>
      <c r="K11290" s="76"/>
    </row>
    <row r="11291" ht="18.0" customHeight="1">
      <c r="A11291" s="39"/>
      <c r="B11291" s="43" t="s">
        <v>83</v>
      </c>
      <c r="C11291" s="39" t="s">
        <v>84</v>
      </c>
      <c r="D11291" s="39" t="s">
        <v>24</v>
      </c>
      <c r="E11291" s="40" t="s">
        <v>1911</v>
      </c>
      <c r="F11291" s="42"/>
      <c r="G11291" s="54" t="s">
        <v>85</v>
      </c>
      <c r="H11291" s="43" t="s">
        <v>25</v>
      </c>
      <c r="I11291" s="43" t="s">
        <v>1912</v>
      </c>
      <c r="J11291" s="43" t="s">
        <v>86</v>
      </c>
      <c r="K11291" s="43" t="s">
        <v>26</v>
      </c>
    </row>
    <row r="11292" ht="39.0" customHeight="1">
      <c r="A11292" s="56" t="s">
        <v>1913</v>
      </c>
      <c r="B11292" s="58" t="s">
        <v>5923</v>
      </c>
      <c r="C11292" s="56" t="s">
        <v>122</v>
      </c>
      <c r="D11292" s="56" t="s">
        <v>5924</v>
      </c>
      <c r="E11292" s="66" t="s">
        <v>3923</v>
      </c>
      <c r="F11292" s="42"/>
      <c r="G11292" s="57" t="s">
        <v>1134</v>
      </c>
      <c r="H11292" s="67">
        <v>1.0</v>
      </c>
      <c r="I11292" s="59"/>
      <c r="J11292" s="59">
        <v>0.02</v>
      </c>
      <c r="K11292" s="59">
        <v>0.02</v>
      </c>
    </row>
    <row r="11293" ht="39.0" customHeight="1">
      <c r="A11293" s="77" t="s">
        <v>1940</v>
      </c>
      <c r="B11293" s="78" t="s">
        <v>5929</v>
      </c>
      <c r="C11293" s="77" t="s">
        <v>122</v>
      </c>
      <c r="D11293" s="77" t="s">
        <v>5930</v>
      </c>
      <c r="E11293" s="79" t="s">
        <v>3926</v>
      </c>
      <c r="F11293" s="42"/>
      <c r="G11293" s="80" t="s">
        <v>98</v>
      </c>
      <c r="H11293" s="81">
        <v>1.48E-5</v>
      </c>
      <c r="I11293" s="81">
        <v>0.0</v>
      </c>
      <c r="J11293" s="82">
        <v>1629.37</v>
      </c>
      <c r="K11293" s="82">
        <v>0.02</v>
      </c>
    </row>
    <row r="11294" ht="13.5" customHeight="1">
      <c r="A11294" s="64"/>
      <c r="B11294" s="64"/>
      <c r="C11294" s="64"/>
      <c r="D11294" s="64"/>
      <c r="E11294" s="64"/>
      <c r="F11294" s="64" t="s">
        <v>1935</v>
      </c>
      <c r="G11294" s="74">
        <v>0.0</v>
      </c>
      <c r="H11294" s="64" t="s">
        <v>1936</v>
      </c>
      <c r="I11294" s="74">
        <v>0.0</v>
      </c>
      <c r="J11294" s="64" t="s">
        <v>1937</v>
      </c>
      <c r="K11294" s="74">
        <v>0.0</v>
      </c>
    </row>
    <row r="11295" ht="13.5" customHeight="1">
      <c r="A11295" s="64"/>
      <c r="B11295" s="64"/>
      <c r="C11295" s="64"/>
      <c r="D11295" s="64"/>
      <c r="E11295" s="64"/>
      <c r="F11295" s="64" t="s">
        <v>1938</v>
      </c>
      <c r="G11295" s="74">
        <v>0.0</v>
      </c>
      <c r="H11295" s="75" t="s">
        <v>1939</v>
      </c>
      <c r="I11295" s="34"/>
      <c r="J11295" s="64"/>
      <c r="K11295" s="74">
        <v>0.02</v>
      </c>
    </row>
    <row r="11296" ht="0.75" customHeight="1">
      <c r="A11296" s="76"/>
      <c r="B11296" s="76"/>
      <c r="C11296" s="76"/>
      <c r="D11296" s="76"/>
      <c r="E11296" s="76"/>
      <c r="F11296" s="76"/>
      <c r="G11296" s="76"/>
      <c r="H11296" s="76"/>
      <c r="I11296" s="76"/>
      <c r="J11296" s="76"/>
      <c r="K11296" s="76"/>
    </row>
    <row r="11297" ht="18.0" customHeight="1">
      <c r="A11297" s="39"/>
      <c r="B11297" s="43" t="s">
        <v>83</v>
      </c>
      <c r="C11297" s="39" t="s">
        <v>84</v>
      </c>
      <c r="D11297" s="39" t="s">
        <v>24</v>
      </c>
      <c r="E11297" s="40" t="s">
        <v>1911</v>
      </c>
      <c r="F11297" s="42"/>
      <c r="G11297" s="54" t="s">
        <v>85</v>
      </c>
      <c r="H11297" s="43" t="s">
        <v>25</v>
      </c>
      <c r="I11297" s="43" t="s">
        <v>1912</v>
      </c>
      <c r="J11297" s="43" t="s">
        <v>86</v>
      </c>
      <c r="K11297" s="43" t="s">
        <v>26</v>
      </c>
    </row>
    <row r="11298" ht="39.0" customHeight="1">
      <c r="A11298" s="56" t="s">
        <v>1913</v>
      </c>
      <c r="B11298" s="58" t="s">
        <v>5925</v>
      </c>
      <c r="C11298" s="56" t="s">
        <v>122</v>
      </c>
      <c r="D11298" s="56" t="s">
        <v>5926</v>
      </c>
      <c r="E11298" s="66" t="s">
        <v>3923</v>
      </c>
      <c r="F11298" s="42"/>
      <c r="G11298" s="57" t="s">
        <v>1134</v>
      </c>
      <c r="H11298" s="67">
        <v>1.0</v>
      </c>
      <c r="I11298" s="59"/>
      <c r="J11298" s="59">
        <v>0.08</v>
      </c>
      <c r="K11298" s="59">
        <v>0.08</v>
      </c>
    </row>
    <row r="11299" ht="39.0" customHeight="1">
      <c r="A11299" s="77" t="s">
        <v>1940</v>
      </c>
      <c r="B11299" s="78" t="s">
        <v>5929</v>
      </c>
      <c r="C11299" s="77" t="s">
        <v>122</v>
      </c>
      <c r="D11299" s="77" t="s">
        <v>5930</v>
      </c>
      <c r="E11299" s="79" t="s">
        <v>3926</v>
      </c>
      <c r="F11299" s="42"/>
      <c r="G11299" s="80" t="s">
        <v>98</v>
      </c>
      <c r="H11299" s="81">
        <v>5.0E-5</v>
      </c>
      <c r="I11299" s="81">
        <v>0.0</v>
      </c>
      <c r="J11299" s="82">
        <v>1629.37</v>
      </c>
      <c r="K11299" s="82">
        <v>0.08</v>
      </c>
    </row>
    <row r="11300" ht="13.5" customHeight="1">
      <c r="A11300" s="64"/>
      <c r="B11300" s="64"/>
      <c r="C11300" s="64"/>
      <c r="D11300" s="64"/>
      <c r="E11300" s="64"/>
      <c r="F11300" s="64" t="s">
        <v>1935</v>
      </c>
      <c r="G11300" s="74">
        <v>0.0</v>
      </c>
      <c r="H11300" s="64" t="s">
        <v>1936</v>
      </c>
      <c r="I11300" s="74">
        <v>0.0</v>
      </c>
      <c r="J11300" s="64" t="s">
        <v>1937</v>
      </c>
      <c r="K11300" s="74">
        <v>0.0</v>
      </c>
    </row>
    <row r="11301" ht="13.5" customHeight="1">
      <c r="A11301" s="64"/>
      <c r="B11301" s="64"/>
      <c r="C11301" s="64"/>
      <c r="D11301" s="64"/>
      <c r="E11301" s="64"/>
      <c r="F11301" s="64" t="s">
        <v>1938</v>
      </c>
      <c r="G11301" s="74">
        <v>0.01</v>
      </c>
      <c r="H11301" s="75" t="s">
        <v>1939</v>
      </c>
      <c r="I11301" s="34"/>
      <c r="J11301" s="64"/>
      <c r="K11301" s="74">
        <v>0.09</v>
      </c>
    </row>
    <row r="11302" ht="0.75" customHeight="1">
      <c r="A11302" s="76"/>
      <c r="B11302" s="76"/>
      <c r="C11302" s="76"/>
      <c r="D11302" s="76"/>
      <c r="E11302" s="76"/>
      <c r="F11302" s="76"/>
      <c r="G11302" s="76"/>
      <c r="H11302" s="76"/>
      <c r="I11302" s="76"/>
      <c r="J11302" s="76"/>
      <c r="K11302" s="76"/>
    </row>
    <row r="11303" ht="18.0" customHeight="1">
      <c r="A11303" s="39"/>
      <c r="B11303" s="43" t="s">
        <v>83</v>
      </c>
      <c r="C11303" s="39" t="s">
        <v>84</v>
      </c>
      <c r="D11303" s="39" t="s">
        <v>24</v>
      </c>
      <c r="E11303" s="40" t="s">
        <v>1911</v>
      </c>
      <c r="F11303" s="42"/>
      <c r="G11303" s="54" t="s">
        <v>85</v>
      </c>
      <c r="H11303" s="43" t="s">
        <v>25</v>
      </c>
      <c r="I11303" s="43" t="s">
        <v>1912</v>
      </c>
      <c r="J11303" s="43" t="s">
        <v>86</v>
      </c>
      <c r="K11303" s="43" t="s">
        <v>26</v>
      </c>
    </row>
    <row r="11304" ht="39.0" customHeight="1">
      <c r="A11304" s="56" t="s">
        <v>1913</v>
      </c>
      <c r="B11304" s="58" t="s">
        <v>5927</v>
      </c>
      <c r="C11304" s="56" t="s">
        <v>122</v>
      </c>
      <c r="D11304" s="56" t="s">
        <v>5928</v>
      </c>
      <c r="E11304" s="66" t="s">
        <v>3923</v>
      </c>
      <c r="F11304" s="42"/>
      <c r="G11304" s="57" t="s">
        <v>1134</v>
      </c>
      <c r="H11304" s="67">
        <v>1.0</v>
      </c>
      <c r="I11304" s="59"/>
      <c r="J11304" s="59">
        <v>1.46</v>
      </c>
      <c r="K11304" s="59">
        <v>1.46</v>
      </c>
    </row>
    <row r="11305" ht="25.5" customHeight="1">
      <c r="A11305" s="77" t="s">
        <v>1940</v>
      </c>
      <c r="B11305" s="78" t="s">
        <v>5039</v>
      </c>
      <c r="C11305" s="77" t="s">
        <v>122</v>
      </c>
      <c r="D11305" s="77" t="s">
        <v>5040</v>
      </c>
      <c r="E11305" s="79" t="s">
        <v>5041</v>
      </c>
      <c r="F11305" s="42"/>
      <c r="G11305" s="80" t="s">
        <v>5042</v>
      </c>
      <c r="H11305" s="81">
        <v>1.36</v>
      </c>
      <c r="I11305" s="81">
        <v>0.0</v>
      </c>
      <c r="J11305" s="82">
        <v>1.08</v>
      </c>
      <c r="K11305" s="82">
        <v>1.46</v>
      </c>
    </row>
    <row r="11306" ht="13.5" customHeight="1">
      <c r="A11306" s="64"/>
      <c r="B11306" s="64"/>
      <c r="C11306" s="64"/>
      <c r="D11306" s="64"/>
      <c r="E11306" s="64"/>
      <c r="F11306" s="64" t="s">
        <v>1935</v>
      </c>
      <c r="G11306" s="74">
        <v>0.0</v>
      </c>
      <c r="H11306" s="64" t="s">
        <v>1936</v>
      </c>
      <c r="I11306" s="74">
        <v>0.0</v>
      </c>
      <c r="J11306" s="64" t="s">
        <v>1937</v>
      </c>
      <c r="K11306" s="74">
        <v>0.0</v>
      </c>
    </row>
    <row r="11307" ht="13.5" customHeight="1">
      <c r="A11307" s="64"/>
      <c r="B11307" s="64"/>
      <c r="C11307" s="64"/>
      <c r="D11307" s="64"/>
      <c r="E11307" s="64"/>
      <c r="F11307" s="64" t="s">
        <v>1938</v>
      </c>
      <c r="G11307" s="74">
        <v>0.34</v>
      </c>
      <c r="H11307" s="75" t="s">
        <v>1939</v>
      </c>
      <c r="I11307" s="34"/>
      <c r="J11307" s="64"/>
      <c r="K11307" s="74">
        <v>1.8</v>
      </c>
    </row>
    <row r="11308" ht="0.75" customHeight="1">
      <c r="A11308" s="76"/>
      <c r="B11308" s="76"/>
      <c r="C11308" s="76"/>
      <c r="D11308" s="76"/>
      <c r="E11308" s="76"/>
      <c r="F11308" s="76"/>
      <c r="G11308" s="76"/>
      <c r="H11308" s="76"/>
      <c r="I11308" s="76"/>
      <c r="J11308" s="76"/>
      <c r="K11308" s="76"/>
    </row>
    <row r="11309" ht="18.0" customHeight="1">
      <c r="A11309" s="39"/>
      <c r="B11309" s="43" t="s">
        <v>83</v>
      </c>
      <c r="C11309" s="39" t="s">
        <v>84</v>
      </c>
      <c r="D11309" s="39" t="s">
        <v>24</v>
      </c>
      <c r="E11309" s="40" t="s">
        <v>1911</v>
      </c>
      <c r="F11309" s="42"/>
      <c r="G11309" s="54" t="s">
        <v>85</v>
      </c>
      <c r="H11309" s="43" t="s">
        <v>25</v>
      </c>
      <c r="I11309" s="43" t="s">
        <v>1912</v>
      </c>
      <c r="J11309" s="43" t="s">
        <v>86</v>
      </c>
      <c r="K11309" s="43" t="s">
        <v>26</v>
      </c>
    </row>
    <row r="11310" ht="24.0" customHeight="1">
      <c r="A11310" s="56" t="s">
        <v>1913</v>
      </c>
      <c r="B11310" s="58" t="s">
        <v>2747</v>
      </c>
      <c r="C11310" s="56" t="s">
        <v>122</v>
      </c>
      <c r="D11310" s="56" t="s">
        <v>2748</v>
      </c>
      <c r="E11310" s="66" t="s">
        <v>1918</v>
      </c>
      <c r="F11310" s="42"/>
      <c r="G11310" s="57" t="s">
        <v>1134</v>
      </c>
      <c r="H11310" s="67">
        <v>1.0</v>
      </c>
      <c r="I11310" s="59"/>
      <c r="J11310" s="59">
        <v>27.39</v>
      </c>
      <c r="K11310" s="59">
        <v>27.39</v>
      </c>
    </row>
    <row r="11311" ht="25.5" customHeight="1">
      <c r="A11311" s="68" t="s">
        <v>1915</v>
      </c>
      <c r="B11311" s="69" t="s">
        <v>5354</v>
      </c>
      <c r="C11311" s="68" t="s">
        <v>122</v>
      </c>
      <c r="D11311" s="68" t="s">
        <v>5355</v>
      </c>
      <c r="E11311" s="70" t="s">
        <v>1918</v>
      </c>
      <c r="F11311" s="42"/>
      <c r="G11311" s="71" t="s">
        <v>1134</v>
      </c>
      <c r="H11311" s="72">
        <v>1.0</v>
      </c>
      <c r="I11311" s="72">
        <v>0.0</v>
      </c>
      <c r="J11311" s="73">
        <v>0.24</v>
      </c>
      <c r="K11311" s="73">
        <v>0.24</v>
      </c>
    </row>
    <row r="11312" ht="25.5" customHeight="1">
      <c r="A11312" s="77" t="s">
        <v>1940</v>
      </c>
      <c r="B11312" s="78" t="s">
        <v>2496</v>
      </c>
      <c r="C11312" s="77" t="s">
        <v>122</v>
      </c>
      <c r="D11312" s="77" t="s">
        <v>2497</v>
      </c>
      <c r="E11312" s="79" t="s">
        <v>1943</v>
      </c>
      <c r="F11312" s="42"/>
      <c r="G11312" s="80" t="s">
        <v>1134</v>
      </c>
      <c r="H11312" s="81">
        <v>1.0</v>
      </c>
      <c r="I11312" s="81">
        <v>0.0</v>
      </c>
      <c r="J11312" s="82">
        <v>0.08</v>
      </c>
      <c r="K11312" s="82">
        <v>0.08</v>
      </c>
    </row>
    <row r="11313" ht="25.5" customHeight="1">
      <c r="A11313" s="77" t="s">
        <v>1940</v>
      </c>
      <c r="B11313" s="78" t="s">
        <v>4727</v>
      </c>
      <c r="C11313" s="77" t="s">
        <v>122</v>
      </c>
      <c r="D11313" s="77" t="s">
        <v>4728</v>
      </c>
      <c r="E11313" s="79" t="s">
        <v>1943</v>
      </c>
      <c r="F11313" s="42"/>
      <c r="G11313" s="80" t="s">
        <v>1134</v>
      </c>
      <c r="H11313" s="81">
        <v>1.0</v>
      </c>
      <c r="I11313" s="81">
        <v>0.0</v>
      </c>
      <c r="J11313" s="82">
        <v>0.78</v>
      </c>
      <c r="K11313" s="82">
        <v>0.78</v>
      </c>
    </row>
    <row r="11314" ht="25.5" customHeight="1">
      <c r="A11314" s="77" t="s">
        <v>1940</v>
      </c>
      <c r="B11314" s="78" t="s">
        <v>4723</v>
      </c>
      <c r="C11314" s="77" t="s">
        <v>122</v>
      </c>
      <c r="D11314" s="77" t="s">
        <v>4724</v>
      </c>
      <c r="E11314" s="79" t="s">
        <v>1943</v>
      </c>
      <c r="F11314" s="42"/>
      <c r="G11314" s="80" t="s">
        <v>1134</v>
      </c>
      <c r="H11314" s="81">
        <v>1.0</v>
      </c>
      <c r="I11314" s="81">
        <v>0.0</v>
      </c>
      <c r="J11314" s="82">
        <v>1.31</v>
      </c>
      <c r="K11314" s="82">
        <v>1.31</v>
      </c>
    </row>
    <row r="11315" ht="25.5" customHeight="1">
      <c r="A11315" s="77" t="s">
        <v>1940</v>
      </c>
      <c r="B11315" s="78" t="s">
        <v>2489</v>
      </c>
      <c r="C11315" s="77" t="s">
        <v>122</v>
      </c>
      <c r="D11315" s="77" t="s">
        <v>2490</v>
      </c>
      <c r="E11315" s="79" t="s">
        <v>1943</v>
      </c>
      <c r="F11315" s="42"/>
      <c r="G11315" s="80" t="s">
        <v>1134</v>
      </c>
      <c r="H11315" s="81">
        <v>1.0</v>
      </c>
      <c r="I11315" s="81">
        <v>0.0</v>
      </c>
      <c r="J11315" s="82">
        <v>1.02</v>
      </c>
      <c r="K11315" s="82">
        <v>1.02</v>
      </c>
    </row>
    <row r="11316" ht="25.5" customHeight="1">
      <c r="A11316" s="77" t="s">
        <v>1940</v>
      </c>
      <c r="B11316" s="78" t="s">
        <v>2485</v>
      </c>
      <c r="C11316" s="77" t="s">
        <v>122</v>
      </c>
      <c r="D11316" s="77" t="s">
        <v>2486</v>
      </c>
      <c r="E11316" s="79" t="s">
        <v>1943</v>
      </c>
      <c r="F11316" s="42"/>
      <c r="G11316" s="80" t="s">
        <v>1134</v>
      </c>
      <c r="H11316" s="81">
        <v>1.0</v>
      </c>
      <c r="I11316" s="81">
        <v>0.0</v>
      </c>
      <c r="J11316" s="82">
        <v>1.6</v>
      </c>
      <c r="K11316" s="82">
        <v>1.6</v>
      </c>
    </row>
    <row r="11317" ht="25.5" customHeight="1">
      <c r="A11317" s="77" t="s">
        <v>1940</v>
      </c>
      <c r="B11317" s="78" t="s">
        <v>2492</v>
      </c>
      <c r="C11317" s="77" t="s">
        <v>122</v>
      </c>
      <c r="D11317" s="77" t="s">
        <v>2493</v>
      </c>
      <c r="E11317" s="79" t="s">
        <v>1943</v>
      </c>
      <c r="F11317" s="42"/>
      <c r="G11317" s="80" t="s">
        <v>1134</v>
      </c>
      <c r="H11317" s="81">
        <v>1.0</v>
      </c>
      <c r="I11317" s="81">
        <v>0.0</v>
      </c>
      <c r="J11317" s="82">
        <v>1.43</v>
      </c>
      <c r="K11317" s="82">
        <v>1.43</v>
      </c>
    </row>
    <row r="11318" ht="24.0" customHeight="1">
      <c r="A11318" s="77" t="s">
        <v>1940</v>
      </c>
      <c r="B11318" s="78" t="s">
        <v>5356</v>
      </c>
      <c r="C11318" s="77" t="s">
        <v>122</v>
      </c>
      <c r="D11318" s="77" t="s">
        <v>5357</v>
      </c>
      <c r="E11318" s="79" t="s">
        <v>1948</v>
      </c>
      <c r="F11318" s="42"/>
      <c r="G11318" s="80" t="s">
        <v>1134</v>
      </c>
      <c r="H11318" s="81">
        <v>1.0</v>
      </c>
      <c r="I11318" s="81">
        <v>0.0</v>
      </c>
      <c r="J11318" s="82">
        <v>20.93</v>
      </c>
      <c r="K11318" s="82">
        <v>20.93</v>
      </c>
    </row>
    <row r="11319" ht="13.5" customHeight="1">
      <c r="A11319" s="64"/>
      <c r="B11319" s="64"/>
      <c r="C11319" s="64"/>
      <c r="D11319" s="64"/>
      <c r="E11319" s="64"/>
      <c r="F11319" s="64" t="s">
        <v>1935</v>
      </c>
      <c r="G11319" s="74">
        <v>10.2</v>
      </c>
      <c r="H11319" s="64" t="s">
        <v>1936</v>
      </c>
      <c r="I11319" s="74">
        <v>10.97</v>
      </c>
      <c r="J11319" s="64" t="s">
        <v>1937</v>
      </c>
      <c r="K11319" s="74">
        <v>21.17</v>
      </c>
    </row>
    <row r="11320" ht="13.5" customHeight="1">
      <c r="A11320" s="64"/>
      <c r="B11320" s="64"/>
      <c r="C11320" s="64"/>
      <c r="D11320" s="64"/>
      <c r="E11320" s="64"/>
      <c r="F11320" s="64" t="s">
        <v>1938</v>
      </c>
      <c r="G11320" s="74">
        <v>6.44</v>
      </c>
      <c r="H11320" s="75" t="s">
        <v>1939</v>
      </c>
      <c r="I11320" s="34"/>
      <c r="J11320" s="64"/>
      <c r="K11320" s="74">
        <v>33.83</v>
      </c>
    </row>
    <row r="11321" ht="0.75" customHeight="1">
      <c r="A11321" s="76"/>
      <c r="B11321" s="76"/>
      <c r="C11321" s="76"/>
      <c r="D11321" s="76"/>
      <c r="E11321" s="76"/>
      <c r="F11321" s="76"/>
      <c r="G11321" s="76"/>
      <c r="H11321" s="76"/>
      <c r="I11321" s="76"/>
      <c r="J11321" s="76"/>
      <c r="K11321" s="76"/>
    </row>
    <row r="11322" ht="18.0" customHeight="1">
      <c r="A11322" s="39"/>
      <c r="B11322" s="43" t="s">
        <v>83</v>
      </c>
      <c r="C11322" s="39" t="s">
        <v>84</v>
      </c>
      <c r="D11322" s="39" t="s">
        <v>24</v>
      </c>
      <c r="E11322" s="40" t="s">
        <v>1911</v>
      </c>
      <c r="F11322" s="42"/>
      <c r="G11322" s="54" t="s">
        <v>85</v>
      </c>
      <c r="H11322" s="43" t="s">
        <v>25</v>
      </c>
      <c r="I11322" s="43" t="s">
        <v>86</v>
      </c>
      <c r="J11322" s="43" t="s">
        <v>26</v>
      </c>
      <c r="K11322" s="4"/>
    </row>
    <row r="11323" ht="24.0" customHeight="1">
      <c r="A11323" s="56" t="s">
        <v>1913</v>
      </c>
      <c r="B11323" s="58" t="s">
        <v>5433</v>
      </c>
      <c r="C11323" s="56" t="s">
        <v>104</v>
      </c>
      <c r="D11323" s="56" t="s">
        <v>2748</v>
      </c>
      <c r="E11323" s="66" t="s">
        <v>2157</v>
      </c>
      <c r="F11323" s="42"/>
      <c r="G11323" s="57" t="s">
        <v>1978</v>
      </c>
      <c r="H11323" s="67">
        <v>1.0</v>
      </c>
      <c r="I11323" s="59">
        <v>30.99</v>
      </c>
      <c r="J11323" s="59">
        <v>30.99</v>
      </c>
      <c r="K11323" s="4"/>
    </row>
    <row r="11324" ht="19.5" customHeight="1">
      <c r="A11324" s="39" t="s">
        <v>2462</v>
      </c>
      <c r="B11324" s="43" t="s">
        <v>83</v>
      </c>
      <c r="C11324" s="39" t="s">
        <v>84</v>
      </c>
      <c r="D11324" s="39" t="s">
        <v>1948</v>
      </c>
      <c r="E11324" s="43" t="s">
        <v>1596</v>
      </c>
      <c r="F11324" s="92" t="s">
        <v>1975</v>
      </c>
      <c r="G11324" s="41"/>
      <c r="H11324" s="41"/>
      <c r="I11324" s="42"/>
      <c r="J11324" s="43" t="s">
        <v>2456</v>
      </c>
      <c r="K11324" s="4"/>
    </row>
    <row r="11325" ht="25.5" customHeight="1">
      <c r="A11325" s="77" t="s">
        <v>1940</v>
      </c>
      <c r="B11325" s="78" t="s">
        <v>5352</v>
      </c>
      <c r="C11325" s="77" t="s">
        <v>104</v>
      </c>
      <c r="D11325" s="77" t="s">
        <v>5353</v>
      </c>
      <c r="E11325" s="81">
        <v>1.0</v>
      </c>
      <c r="F11325" s="77"/>
      <c r="G11325" s="77"/>
      <c r="H11325" s="77"/>
      <c r="I11325" s="86" t="s">
        <v>5117</v>
      </c>
      <c r="J11325" s="86" t="s">
        <v>5117</v>
      </c>
      <c r="K11325" s="4"/>
    </row>
    <row r="11326" ht="19.5" customHeight="1">
      <c r="A11326" s="51"/>
      <c r="B11326" s="38"/>
      <c r="C11326" s="38"/>
      <c r="D11326" s="38"/>
      <c r="E11326" s="34"/>
      <c r="F11326" s="51" t="s">
        <v>2469</v>
      </c>
      <c r="G11326" s="38"/>
      <c r="H11326" s="38"/>
      <c r="I11326" s="34"/>
      <c r="J11326" s="93">
        <v>0.0</v>
      </c>
      <c r="K11326" s="4"/>
    </row>
    <row r="11327" ht="19.5" customHeight="1">
      <c r="A11327" s="51"/>
      <c r="B11327" s="38"/>
      <c r="C11327" s="38"/>
      <c r="D11327" s="38"/>
      <c r="E11327" s="34"/>
      <c r="F11327" s="51" t="s">
        <v>2470</v>
      </c>
      <c r="G11327" s="38"/>
      <c r="H11327" s="38"/>
      <c r="I11327" s="34"/>
      <c r="J11327" s="49">
        <v>24.1287</v>
      </c>
      <c r="K11327" s="4"/>
    </row>
    <row r="11328" ht="19.5" customHeight="1">
      <c r="A11328" s="51"/>
      <c r="B11328" s="38"/>
      <c r="C11328" s="38"/>
      <c r="D11328" s="38"/>
      <c r="E11328" s="34"/>
      <c r="F11328" s="51" t="s">
        <v>1968</v>
      </c>
      <c r="G11328" s="38"/>
      <c r="H11328" s="38"/>
      <c r="I11328" s="34"/>
      <c r="J11328" s="49">
        <v>24.1287</v>
      </c>
      <c r="K11328" s="4"/>
    </row>
    <row r="11329" ht="19.5" customHeight="1">
      <c r="A11329" s="51"/>
      <c r="B11329" s="38"/>
      <c r="C11329" s="38"/>
      <c r="D11329" s="38"/>
      <c r="E11329" s="34"/>
      <c r="F11329" s="51" t="s">
        <v>1969</v>
      </c>
      <c r="G11329" s="38"/>
      <c r="H11329" s="38"/>
      <c r="I11329" s="34"/>
      <c r="J11329" s="49">
        <v>1.0</v>
      </c>
      <c r="K11329" s="4"/>
    </row>
    <row r="11330" ht="19.5" customHeight="1">
      <c r="A11330" s="51"/>
      <c r="B11330" s="38"/>
      <c r="C11330" s="38"/>
      <c r="D11330" s="38"/>
      <c r="E11330" s="34"/>
      <c r="F11330" s="51" t="s">
        <v>1970</v>
      </c>
      <c r="G11330" s="38"/>
      <c r="H11330" s="38"/>
      <c r="I11330" s="34"/>
      <c r="J11330" s="49">
        <v>24.1287</v>
      </c>
      <c r="K11330" s="4"/>
    </row>
    <row r="11331" ht="19.5" customHeight="1">
      <c r="A11331" s="39" t="s">
        <v>2158</v>
      </c>
      <c r="B11331" s="43" t="s">
        <v>83</v>
      </c>
      <c r="C11331" s="39" t="s">
        <v>84</v>
      </c>
      <c r="D11331" s="39" t="s">
        <v>2159</v>
      </c>
      <c r="E11331" s="43" t="s">
        <v>1596</v>
      </c>
      <c r="F11331" s="43" t="s">
        <v>1973</v>
      </c>
      <c r="G11331" s="43" t="s">
        <v>1974</v>
      </c>
      <c r="H11331" s="43"/>
      <c r="I11331" s="43"/>
      <c r="J11331" s="43" t="s">
        <v>1975</v>
      </c>
      <c r="K11331" s="4"/>
    </row>
    <row r="11332" ht="24.0" customHeight="1">
      <c r="A11332" s="77" t="s">
        <v>1940</v>
      </c>
      <c r="B11332" s="78" t="s">
        <v>4744</v>
      </c>
      <c r="C11332" s="77" t="s">
        <v>104</v>
      </c>
      <c r="D11332" s="77" t="s">
        <v>4745</v>
      </c>
      <c r="E11332" s="81">
        <v>1.0</v>
      </c>
      <c r="F11332" s="80" t="s">
        <v>1978</v>
      </c>
      <c r="G11332" s="85" t="s">
        <v>2498</v>
      </c>
      <c r="H11332" s="41"/>
      <c r="I11332" s="42"/>
      <c r="J11332" s="86" t="s">
        <v>2498</v>
      </c>
      <c r="K11332" s="4"/>
    </row>
    <row r="11333" ht="24.0" customHeight="1">
      <c r="A11333" s="77" t="s">
        <v>1940</v>
      </c>
      <c r="B11333" s="78" t="s">
        <v>4742</v>
      </c>
      <c r="C11333" s="77" t="s">
        <v>104</v>
      </c>
      <c r="D11333" s="77" t="s">
        <v>4743</v>
      </c>
      <c r="E11333" s="81">
        <v>1.0</v>
      </c>
      <c r="F11333" s="80" t="s">
        <v>1978</v>
      </c>
      <c r="G11333" s="85" t="s">
        <v>4231</v>
      </c>
      <c r="H11333" s="41"/>
      <c r="I11333" s="42"/>
      <c r="J11333" s="86" t="s">
        <v>4231</v>
      </c>
      <c r="K11333" s="4"/>
    </row>
    <row r="11334" ht="24.0" customHeight="1">
      <c r="A11334" s="77" t="s">
        <v>1940</v>
      </c>
      <c r="B11334" s="78" t="s">
        <v>4740</v>
      </c>
      <c r="C11334" s="77" t="s">
        <v>104</v>
      </c>
      <c r="D11334" s="77" t="s">
        <v>4741</v>
      </c>
      <c r="E11334" s="81">
        <v>1.0</v>
      </c>
      <c r="F11334" s="80" t="s">
        <v>1978</v>
      </c>
      <c r="G11334" s="85" t="s">
        <v>2494</v>
      </c>
      <c r="H11334" s="41"/>
      <c r="I11334" s="42"/>
      <c r="J11334" s="86" t="s">
        <v>2494</v>
      </c>
      <c r="K11334" s="4"/>
    </row>
    <row r="11335" ht="25.5" customHeight="1">
      <c r="A11335" s="77" t="s">
        <v>1940</v>
      </c>
      <c r="B11335" s="78" t="s">
        <v>4746</v>
      </c>
      <c r="C11335" s="77" t="s">
        <v>104</v>
      </c>
      <c r="D11335" s="77" t="s">
        <v>4747</v>
      </c>
      <c r="E11335" s="81">
        <v>1.0</v>
      </c>
      <c r="F11335" s="80" t="s">
        <v>1978</v>
      </c>
      <c r="G11335" s="85" t="s">
        <v>1845</v>
      </c>
      <c r="H11335" s="41"/>
      <c r="I11335" s="42"/>
      <c r="J11335" s="86" t="s">
        <v>1845</v>
      </c>
      <c r="K11335" s="4"/>
    </row>
    <row r="11336" ht="19.5" customHeight="1">
      <c r="A11336" s="51"/>
      <c r="B11336" s="38"/>
      <c r="C11336" s="38"/>
      <c r="D11336" s="38"/>
      <c r="E11336" s="34"/>
      <c r="F11336" s="51" t="s">
        <v>2188</v>
      </c>
      <c r="G11336" s="38"/>
      <c r="H11336" s="38"/>
      <c r="I11336" s="34"/>
      <c r="J11336" s="49">
        <v>4.49</v>
      </c>
      <c r="K11336" s="4"/>
    </row>
    <row r="11337" ht="19.5" customHeight="1">
      <c r="A11337" s="39" t="s">
        <v>1971</v>
      </c>
      <c r="B11337" s="43" t="s">
        <v>83</v>
      </c>
      <c r="C11337" s="39" t="s">
        <v>84</v>
      </c>
      <c r="D11337" s="39" t="s">
        <v>1972</v>
      </c>
      <c r="E11337" s="43" t="s">
        <v>1596</v>
      </c>
      <c r="F11337" s="43" t="s">
        <v>1973</v>
      </c>
      <c r="G11337" s="43" t="s">
        <v>1974</v>
      </c>
      <c r="H11337" s="43"/>
      <c r="I11337" s="43"/>
      <c r="J11337" s="43" t="s">
        <v>1975</v>
      </c>
      <c r="K11337" s="4"/>
    </row>
    <row r="11338" ht="25.5" customHeight="1">
      <c r="A11338" s="68" t="s">
        <v>1913</v>
      </c>
      <c r="B11338" s="69" t="s">
        <v>5503</v>
      </c>
      <c r="C11338" s="68" t="s">
        <v>104</v>
      </c>
      <c r="D11338" s="68" t="s">
        <v>5504</v>
      </c>
      <c r="E11338" s="72">
        <v>1.0</v>
      </c>
      <c r="F11338" s="71" t="s">
        <v>1978</v>
      </c>
      <c r="G11338" s="83" t="s">
        <v>1846</v>
      </c>
      <c r="H11338" s="41"/>
      <c r="I11338" s="42"/>
      <c r="J11338" s="84" t="s">
        <v>1846</v>
      </c>
      <c r="K11338" s="4"/>
    </row>
    <row r="11339" ht="25.5" customHeight="1">
      <c r="A11339" s="68" t="s">
        <v>1913</v>
      </c>
      <c r="B11339" s="69" t="s">
        <v>5556</v>
      </c>
      <c r="C11339" s="68" t="s">
        <v>104</v>
      </c>
      <c r="D11339" s="68" t="s">
        <v>5557</v>
      </c>
      <c r="E11339" s="72">
        <v>1.0</v>
      </c>
      <c r="F11339" s="71" t="s">
        <v>1978</v>
      </c>
      <c r="G11339" s="83" t="s">
        <v>3484</v>
      </c>
      <c r="H11339" s="41"/>
      <c r="I11339" s="42"/>
      <c r="J11339" s="84" t="s">
        <v>3484</v>
      </c>
      <c r="K11339" s="4"/>
    </row>
    <row r="11340" ht="25.5" customHeight="1">
      <c r="A11340" s="68" t="s">
        <v>1913</v>
      </c>
      <c r="B11340" s="69" t="s">
        <v>5350</v>
      </c>
      <c r="C11340" s="68" t="s">
        <v>104</v>
      </c>
      <c r="D11340" s="68" t="s">
        <v>5351</v>
      </c>
      <c r="E11340" s="72">
        <v>1.0</v>
      </c>
      <c r="F11340" s="71" t="s">
        <v>1978</v>
      </c>
      <c r="G11340" s="83" t="s">
        <v>3404</v>
      </c>
      <c r="H11340" s="41"/>
      <c r="I11340" s="42"/>
      <c r="J11340" s="84" t="s">
        <v>3404</v>
      </c>
      <c r="K11340" s="4"/>
    </row>
    <row r="11341" ht="19.5" customHeight="1">
      <c r="A11341" s="51"/>
      <c r="B11341" s="38"/>
      <c r="C11341" s="38"/>
      <c r="D11341" s="38"/>
      <c r="E11341" s="34"/>
      <c r="F11341" s="51" t="s">
        <v>1985</v>
      </c>
      <c r="G11341" s="38"/>
      <c r="H11341" s="38"/>
      <c r="I11341" s="34"/>
      <c r="J11341" s="49">
        <v>2.37</v>
      </c>
      <c r="K11341" s="4"/>
    </row>
    <row r="11342" ht="13.5" customHeight="1">
      <c r="A11342" s="64"/>
      <c r="B11342" s="64"/>
      <c r="C11342" s="64"/>
      <c r="D11342" s="64"/>
      <c r="E11342" s="64" t="s">
        <v>1935</v>
      </c>
      <c r="F11342" s="74">
        <v>0.0</v>
      </c>
      <c r="G11342" s="64" t="s">
        <v>1936</v>
      </c>
      <c r="H11342" s="74">
        <v>24.41</v>
      </c>
      <c r="I11342" s="64" t="s">
        <v>1937</v>
      </c>
      <c r="J11342" s="74">
        <v>24.4071</v>
      </c>
      <c r="K11342" s="4"/>
    </row>
    <row r="11343" ht="13.5" customHeight="1">
      <c r="A11343" s="64"/>
      <c r="B11343" s="64"/>
      <c r="C11343" s="64"/>
      <c r="D11343" s="64"/>
      <c r="E11343" s="64" t="s">
        <v>1938</v>
      </c>
      <c r="F11343" s="74">
        <v>7.29</v>
      </c>
      <c r="G11343" s="64"/>
      <c r="H11343" s="75" t="s">
        <v>1939</v>
      </c>
      <c r="I11343" s="34"/>
      <c r="J11343" s="74">
        <v>38.28</v>
      </c>
      <c r="K11343" s="4"/>
    </row>
    <row r="11344" ht="0.75" customHeight="1">
      <c r="A11344" s="76"/>
      <c r="B11344" s="76"/>
      <c r="C11344" s="76"/>
      <c r="D11344" s="76"/>
      <c r="E11344" s="76"/>
      <c r="F11344" s="76"/>
      <c r="G11344" s="76"/>
      <c r="H11344" s="76"/>
      <c r="I11344" s="76"/>
      <c r="J11344" s="76"/>
      <c r="K11344" s="4"/>
    </row>
    <row r="11345" ht="18.0" customHeight="1">
      <c r="A11345" s="39"/>
      <c r="B11345" s="43" t="s">
        <v>83</v>
      </c>
      <c r="C11345" s="39" t="s">
        <v>84</v>
      </c>
      <c r="D11345" s="39" t="s">
        <v>24</v>
      </c>
      <c r="E11345" s="40" t="s">
        <v>1911</v>
      </c>
      <c r="F11345" s="42"/>
      <c r="G11345" s="54" t="s">
        <v>85</v>
      </c>
      <c r="H11345" s="43" t="s">
        <v>25</v>
      </c>
      <c r="I11345" s="43" t="s">
        <v>86</v>
      </c>
      <c r="J11345" s="43" t="s">
        <v>26</v>
      </c>
      <c r="K11345" s="4"/>
    </row>
    <row r="11346" ht="24.0" customHeight="1">
      <c r="A11346" s="56" t="s">
        <v>1913</v>
      </c>
      <c r="B11346" s="58" t="s">
        <v>3013</v>
      </c>
      <c r="C11346" s="56" t="s">
        <v>104</v>
      </c>
      <c r="D11346" s="56" t="s">
        <v>2006</v>
      </c>
      <c r="E11346" s="66" t="s">
        <v>2157</v>
      </c>
      <c r="F11346" s="42"/>
      <c r="G11346" s="57" t="s">
        <v>1978</v>
      </c>
      <c r="H11346" s="67">
        <v>1.0</v>
      </c>
      <c r="I11346" s="59">
        <v>22.66</v>
      </c>
      <c r="J11346" s="59">
        <v>22.66</v>
      </c>
      <c r="K11346" s="4"/>
    </row>
    <row r="11347" ht="19.5" customHeight="1">
      <c r="A11347" s="39" t="s">
        <v>2462</v>
      </c>
      <c r="B11347" s="43" t="s">
        <v>83</v>
      </c>
      <c r="C11347" s="39" t="s">
        <v>84</v>
      </c>
      <c r="D11347" s="39" t="s">
        <v>1948</v>
      </c>
      <c r="E11347" s="43" t="s">
        <v>1596</v>
      </c>
      <c r="F11347" s="92" t="s">
        <v>1975</v>
      </c>
      <c r="G11347" s="41"/>
      <c r="H11347" s="41"/>
      <c r="I11347" s="42"/>
      <c r="J11347" s="43" t="s">
        <v>2456</v>
      </c>
      <c r="K11347" s="4"/>
    </row>
    <row r="11348" ht="25.5" customHeight="1">
      <c r="A11348" s="77" t="s">
        <v>1940</v>
      </c>
      <c r="B11348" s="78" t="s">
        <v>5360</v>
      </c>
      <c r="C11348" s="77" t="s">
        <v>104</v>
      </c>
      <c r="D11348" s="77" t="s">
        <v>5361</v>
      </c>
      <c r="E11348" s="81">
        <v>1.0</v>
      </c>
      <c r="F11348" s="77"/>
      <c r="G11348" s="77"/>
      <c r="H11348" s="77"/>
      <c r="I11348" s="86" t="s">
        <v>5349</v>
      </c>
      <c r="J11348" s="86" t="s">
        <v>5349</v>
      </c>
      <c r="K11348" s="4"/>
    </row>
    <row r="11349" ht="19.5" customHeight="1">
      <c r="A11349" s="51"/>
      <c r="B11349" s="38"/>
      <c r="C11349" s="38"/>
      <c r="D11349" s="38"/>
      <c r="E11349" s="34"/>
      <c r="F11349" s="51" t="s">
        <v>2469</v>
      </c>
      <c r="G11349" s="38"/>
      <c r="H11349" s="38"/>
      <c r="I11349" s="34"/>
      <c r="J11349" s="93">
        <v>0.0</v>
      </c>
      <c r="K11349" s="4"/>
    </row>
    <row r="11350" ht="19.5" customHeight="1">
      <c r="A11350" s="51"/>
      <c r="B11350" s="38"/>
      <c r="C11350" s="38"/>
      <c r="D11350" s="38"/>
      <c r="E11350" s="34"/>
      <c r="F11350" s="51" t="s">
        <v>2470</v>
      </c>
      <c r="G11350" s="38"/>
      <c r="H11350" s="38"/>
      <c r="I11350" s="34"/>
      <c r="J11350" s="49">
        <v>15.8256</v>
      </c>
      <c r="K11350" s="4"/>
    </row>
    <row r="11351" ht="19.5" customHeight="1">
      <c r="A11351" s="51"/>
      <c r="B11351" s="38"/>
      <c r="C11351" s="38"/>
      <c r="D11351" s="38"/>
      <c r="E11351" s="34"/>
      <c r="F11351" s="51" t="s">
        <v>1968</v>
      </c>
      <c r="G11351" s="38"/>
      <c r="H11351" s="38"/>
      <c r="I11351" s="34"/>
      <c r="J11351" s="49">
        <v>15.8256</v>
      </c>
      <c r="K11351" s="4"/>
    </row>
    <row r="11352" ht="19.5" customHeight="1">
      <c r="A11352" s="51"/>
      <c r="B11352" s="38"/>
      <c r="C11352" s="38"/>
      <c r="D11352" s="38"/>
      <c r="E11352" s="34"/>
      <c r="F11352" s="51" t="s">
        <v>1969</v>
      </c>
      <c r="G11352" s="38"/>
      <c r="H11352" s="38"/>
      <c r="I11352" s="34"/>
      <c r="J11352" s="49">
        <v>1.0</v>
      </c>
      <c r="K11352" s="4"/>
    </row>
    <row r="11353" ht="19.5" customHeight="1">
      <c r="A11353" s="51"/>
      <c r="B11353" s="38"/>
      <c r="C11353" s="38"/>
      <c r="D11353" s="38"/>
      <c r="E11353" s="34"/>
      <c r="F11353" s="51" t="s">
        <v>1970</v>
      </c>
      <c r="G11353" s="38"/>
      <c r="H11353" s="38"/>
      <c r="I11353" s="34"/>
      <c r="J11353" s="49">
        <v>15.8256</v>
      </c>
      <c r="K11353" s="4"/>
    </row>
    <row r="11354" ht="19.5" customHeight="1">
      <c r="A11354" s="39" t="s">
        <v>2158</v>
      </c>
      <c r="B11354" s="43" t="s">
        <v>83</v>
      </c>
      <c r="C11354" s="39" t="s">
        <v>84</v>
      </c>
      <c r="D11354" s="39" t="s">
        <v>2159</v>
      </c>
      <c r="E11354" s="43" t="s">
        <v>1596</v>
      </c>
      <c r="F11354" s="43" t="s">
        <v>1973</v>
      </c>
      <c r="G11354" s="43" t="s">
        <v>1974</v>
      </c>
      <c r="H11354" s="43"/>
      <c r="I11354" s="43"/>
      <c r="J11354" s="43" t="s">
        <v>1975</v>
      </c>
      <c r="K11354" s="4"/>
    </row>
    <row r="11355" ht="24.0" customHeight="1">
      <c r="A11355" s="77" t="s">
        <v>1940</v>
      </c>
      <c r="B11355" s="78" t="s">
        <v>4740</v>
      </c>
      <c r="C11355" s="77" t="s">
        <v>104</v>
      </c>
      <c r="D11355" s="77" t="s">
        <v>4741</v>
      </c>
      <c r="E11355" s="81">
        <v>1.0</v>
      </c>
      <c r="F11355" s="80" t="s">
        <v>1978</v>
      </c>
      <c r="G11355" s="85" t="s">
        <v>2494</v>
      </c>
      <c r="H11355" s="41"/>
      <c r="I11355" s="42"/>
      <c r="J11355" s="86" t="s">
        <v>2494</v>
      </c>
      <c r="K11355" s="4"/>
    </row>
    <row r="11356" ht="25.5" customHeight="1">
      <c r="A11356" s="77" t="s">
        <v>1940</v>
      </c>
      <c r="B11356" s="78" t="s">
        <v>4746</v>
      </c>
      <c r="C11356" s="77" t="s">
        <v>104</v>
      </c>
      <c r="D11356" s="77" t="s">
        <v>4747</v>
      </c>
      <c r="E11356" s="81">
        <v>1.0</v>
      </c>
      <c r="F11356" s="80" t="s">
        <v>1978</v>
      </c>
      <c r="G11356" s="85" t="s">
        <v>1845</v>
      </c>
      <c r="H11356" s="41"/>
      <c r="I11356" s="42"/>
      <c r="J11356" s="86" t="s">
        <v>1845</v>
      </c>
      <c r="K11356" s="4"/>
    </row>
    <row r="11357" ht="24.0" customHeight="1">
      <c r="A11357" s="77" t="s">
        <v>1940</v>
      </c>
      <c r="B11357" s="78" t="s">
        <v>4744</v>
      </c>
      <c r="C11357" s="77" t="s">
        <v>104</v>
      </c>
      <c r="D11357" s="77" t="s">
        <v>4745</v>
      </c>
      <c r="E11357" s="81">
        <v>1.0</v>
      </c>
      <c r="F11357" s="80" t="s">
        <v>1978</v>
      </c>
      <c r="G11357" s="85" t="s">
        <v>2498</v>
      </c>
      <c r="H11357" s="41"/>
      <c r="I11357" s="42"/>
      <c r="J11357" s="86" t="s">
        <v>2498</v>
      </c>
      <c r="K11357" s="4"/>
    </row>
    <row r="11358" ht="24.0" customHeight="1">
      <c r="A11358" s="77" t="s">
        <v>1940</v>
      </c>
      <c r="B11358" s="78" t="s">
        <v>4742</v>
      </c>
      <c r="C11358" s="77" t="s">
        <v>104</v>
      </c>
      <c r="D11358" s="77" t="s">
        <v>4743</v>
      </c>
      <c r="E11358" s="81">
        <v>1.0</v>
      </c>
      <c r="F11358" s="80" t="s">
        <v>1978</v>
      </c>
      <c r="G11358" s="85" t="s">
        <v>4231</v>
      </c>
      <c r="H11358" s="41"/>
      <c r="I11358" s="42"/>
      <c r="J11358" s="86" t="s">
        <v>4231</v>
      </c>
      <c r="K11358" s="4"/>
    </row>
    <row r="11359" ht="19.5" customHeight="1">
      <c r="A11359" s="51"/>
      <c r="B11359" s="38"/>
      <c r="C11359" s="38"/>
      <c r="D11359" s="38"/>
      <c r="E11359" s="34"/>
      <c r="F11359" s="51" t="s">
        <v>2188</v>
      </c>
      <c r="G11359" s="38"/>
      <c r="H11359" s="38"/>
      <c r="I11359" s="34"/>
      <c r="J11359" s="49">
        <v>4.49</v>
      </c>
      <c r="K11359" s="4"/>
    </row>
    <row r="11360" ht="19.5" customHeight="1">
      <c r="A11360" s="39" t="s">
        <v>1971</v>
      </c>
      <c r="B11360" s="43" t="s">
        <v>83</v>
      </c>
      <c r="C11360" s="39" t="s">
        <v>84</v>
      </c>
      <c r="D11360" s="39" t="s">
        <v>1972</v>
      </c>
      <c r="E11360" s="43" t="s">
        <v>1596</v>
      </c>
      <c r="F11360" s="43" t="s">
        <v>1973</v>
      </c>
      <c r="G11360" s="43" t="s">
        <v>1974</v>
      </c>
      <c r="H11360" s="43"/>
      <c r="I11360" s="43"/>
      <c r="J11360" s="43" t="s">
        <v>1975</v>
      </c>
      <c r="K11360" s="4"/>
    </row>
    <row r="11361" ht="25.5" customHeight="1">
      <c r="A11361" s="68" t="s">
        <v>1913</v>
      </c>
      <c r="B11361" s="69" t="s">
        <v>5558</v>
      </c>
      <c r="C11361" s="68" t="s">
        <v>104</v>
      </c>
      <c r="D11361" s="68" t="s">
        <v>5559</v>
      </c>
      <c r="E11361" s="72">
        <v>1.0</v>
      </c>
      <c r="F11361" s="71" t="s">
        <v>1978</v>
      </c>
      <c r="G11361" s="83" t="s">
        <v>2501</v>
      </c>
      <c r="H11361" s="41"/>
      <c r="I11361" s="42"/>
      <c r="J11361" s="84" t="s">
        <v>2501</v>
      </c>
      <c r="K11361" s="4"/>
    </row>
    <row r="11362" ht="25.5" customHeight="1">
      <c r="A11362" s="68" t="s">
        <v>1913</v>
      </c>
      <c r="B11362" s="69" t="s">
        <v>5505</v>
      </c>
      <c r="C11362" s="68" t="s">
        <v>104</v>
      </c>
      <c r="D11362" s="68" t="s">
        <v>5506</v>
      </c>
      <c r="E11362" s="72">
        <v>1.0</v>
      </c>
      <c r="F11362" s="71" t="s">
        <v>1978</v>
      </c>
      <c r="G11362" s="83" t="s">
        <v>2505</v>
      </c>
      <c r="H11362" s="41"/>
      <c r="I11362" s="42"/>
      <c r="J11362" s="84" t="s">
        <v>2505</v>
      </c>
      <c r="K11362" s="4"/>
    </row>
    <row r="11363" ht="25.5" customHeight="1">
      <c r="A11363" s="68" t="s">
        <v>1913</v>
      </c>
      <c r="B11363" s="69" t="s">
        <v>5358</v>
      </c>
      <c r="C11363" s="68" t="s">
        <v>104</v>
      </c>
      <c r="D11363" s="68" t="s">
        <v>5359</v>
      </c>
      <c r="E11363" s="72">
        <v>1.0</v>
      </c>
      <c r="F11363" s="71" t="s">
        <v>1978</v>
      </c>
      <c r="G11363" s="83" t="s">
        <v>2506</v>
      </c>
      <c r="H11363" s="41"/>
      <c r="I11363" s="42"/>
      <c r="J11363" s="84" t="s">
        <v>2506</v>
      </c>
      <c r="K11363" s="4"/>
    </row>
    <row r="11364" ht="19.5" customHeight="1">
      <c r="A11364" s="51"/>
      <c r="B11364" s="38"/>
      <c r="C11364" s="38"/>
      <c r="D11364" s="38"/>
      <c r="E11364" s="34"/>
      <c r="F11364" s="51" t="s">
        <v>1985</v>
      </c>
      <c r="G11364" s="38"/>
      <c r="H11364" s="38"/>
      <c r="I11364" s="34"/>
      <c r="J11364" s="49">
        <v>2.34</v>
      </c>
      <c r="K11364" s="4"/>
    </row>
    <row r="11365" ht="13.5" customHeight="1">
      <c r="A11365" s="64"/>
      <c r="B11365" s="64"/>
      <c r="C11365" s="64"/>
      <c r="D11365" s="64"/>
      <c r="E11365" s="64" t="s">
        <v>1935</v>
      </c>
      <c r="F11365" s="74">
        <v>0.0</v>
      </c>
      <c r="G11365" s="64" t="s">
        <v>1936</v>
      </c>
      <c r="H11365" s="74">
        <v>16.16</v>
      </c>
      <c r="I11365" s="64" t="s">
        <v>1937</v>
      </c>
      <c r="J11365" s="74">
        <v>16.1611</v>
      </c>
      <c r="K11365" s="4"/>
    </row>
    <row r="11366" ht="13.5" customHeight="1">
      <c r="A11366" s="64"/>
      <c r="B11366" s="64"/>
      <c r="C11366" s="64"/>
      <c r="D11366" s="64"/>
      <c r="E11366" s="64" t="s">
        <v>1938</v>
      </c>
      <c r="F11366" s="74">
        <v>5.33</v>
      </c>
      <c r="G11366" s="64"/>
      <c r="H11366" s="75" t="s">
        <v>1939</v>
      </c>
      <c r="I11366" s="34"/>
      <c r="J11366" s="74">
        <v>27.99</v>
      </c>
      <c r="K11366" s="4"/>
    </row>
    <row r="11367" ht="0.75" customHeight="1">
      <c r="A11367" s="76"/>
      <c r="B11367" s="76"/>
      <c r="C11367" s="76"/>
      <c r="D11367" s="76"/>
      <c r="E11367" s="76"/>
      <c r="F11367" s="76"/>
      <c r="G11367" s="76"/>
      <c r="H11367" s="76"/>
      <c r="I11367" s="76"/>
      <c r="J11367" s="76"/>
      <c r="K11367" s="4"/>
    </row>
    <row r="11368" ht="18.0" customHeight="1">
      <c r="A11368" s="39"/>
      <c r="B11368" s="43" t="s">
        <v>83</v>
      </c>
      <c r="C11368" s="39" t="s">
        <v>84</v>
      </c>
      <c r="D11368" s="39" t="s">
        <v>24</v>
      </c>
      <c r="E11368" s="40" t="s">
        <v>1911</v>
      </c>
      <c r="F11368" s="42"/>
      <c r="G11368" s="54" t="s">
        <v>85</v>
      </c>
      <c r="H11368" s="43" t="s">
        <v>25</v>
      </c>
      <c r="I11368" s="43" t="s">
        <v>1912</v>
      </c>
      <c r="J11368" s="43" t="s">
        <v>86</v>
      </c>
      <c r="K11368" s="43" t="s">
        <v>26</v>
      </c>
    </row>
    <row r="11369" ht="24.0" customHeight="1">
      <c r="A11369" s="56" t="s">
        <v>1913</v>
      </c>
      <c r="B11369" s="58" t="s">
        <v>2005</v>
      </c>
      <c r="C11369" s="56" t="s">
        <v>122</v>
      </c>
      <c r="D11369" s="56" t="s">
        <v>2006</v>
      </c>
      <c r="E11369" s="66" t="s">
        <v>1918</v>
      </c>
      <c r="F11369" s="42"/>
      <c r="G11369" s="57" t="s">
        <v>1134</v>
      </c>
      <c r="H11369" s="67">
        <v>1.0</v>
      </c>
      <c r="I11369" s="59"/>
      <c r="J11369" s="59">
        <v>21.72</v>
      </c>
      <c r="K11369" s="59">
        <v>21.72</v>
      </c>
    </row>
    <row r="11370" ht="25.5" customHeight="1">
      <c r="A11370" s="68" t="s">
        <v>1915</v>
      </c>
      <c r="B11370" s="69" t="s">
        <v>5362</v>
      </c>
      <c r="C11370" s="68" t="s">
        <v>122</v>
      </c>
      <c r="D11370" s="68" t="s">
        <v>5363</v>
      </c>
      <c r="E11370" s="70" t="s">
        <v>1918</v>
      </c>
      <c r="F11370" s="42"/>
      <c r="G11370" s="71" t="s">
        <v>1134</v>
      </c>
      <c r="H11370" s="72">
        <v>1.0</v>
      </c>
      <c r="I11370" s="72">
        <v>0.0</v>
      </c>
      <c r="J11370" s="73">
        <v>0.32</v>
      </c>
      <c r="K11370" s="73">
        <v>0.32</v>
      </c>
    </row>
    <row r="11371" ht="25.5" customHeight="1">
      <c r="A11371" s="77" t="s">
        <v>1940</v>
      </c>
      <c r="B11371" s="78" t="s">
        <v>2485</v>
      </c>
      <c r="C11371" s="77" t="s">
        <v>122</v>
      </c>
      <c r="D11371" s="77" t="s">
        <v>2486</v>
      </c>
      <c r="E11371" s="79" t="s">
        <v>1943</v>
      </c>
      <c r="F11371" s="42"/>
      <c r="G11371" s="80" t="s">
        <v>1134</v>
      </c>
      <c r="H11371" s="81">
        <v>1.0</v>
      </c>
      <c r="I11371" s="81">
        <v>0.0</v>
      </c>
      <c r="J11371" s="82">
        <v>1.6</v>
      </c>
      <c r="K11371" s="82">
        <v>1.6</v>
      </c>
    </row>
    <row r="11372" ht="25.5" customHeight="1">
      <c r="A11372" s="77" t="s">
        <v>1940</v>
      </c>
      <c r="B11372" s="78" t="s">
        <v>2489</v>
      </c>
      <c r="C11372" s="77" t="s">
        <v>122</v>
      </c>
      <c r="D11372" s="77" t="s">
        <v>2490</v>
      </c>
      <c r="E11372" s="79" t="s">
        <v>1943</v>
      </c>
      <c r="F11372" s="42"/>
      <c r="G11372" s="80" t="s">
        <v>1134</v>
      </c>
      <c r="H11372" s="81">
        <v>1.0</v>
      </c>
      <c r="I11372" s="81">
        <v>0.0</v>
      </c>
      <c r="J11372" s="82">
        <v>1.02</v>
      </c>
      <c r="K11372" s="82">
        <v>1.02</v>
      </c>
    </row>
    <row r="11373" ht="25.5" customHeight="1">
      <c r="A11373" s="77" t="s">
        <v>1940</v>
      </c>
      <c r="B11373" s="78" t="s">
        <v>2492</v>
      </c>
      <c r="C11373" s="77" t="s">
        <v>122</v>
      </c>
      <c r="D11373" s="77" t="s">
        <v>2493</v>
      </c>
      <c r="E11373" s="79" t="s">
        <v>1943</v>
      </c>
      <c r="F11373" s="42"/>
      <c r="G11373" s="80" t="s">
        <v>1134</v>
      </c>
      <c r="H11373" s="81">
        <v>1.0</v>
      </c>
      <c r="I11373" s="81">
        <v>0.0</v>
      </c>
      <c r="J11373" s="82">
        <v>1.43</v>
      </c>
      <c r="K11373" s="82">
        <v>1.43</v>
      </c>
    </row>
    <row r="11374" ht="24.0" customHeight="1">
      <c r="A11374" s="77" t="s">
        <v>1940</v>
      </c>
      <c r="B11374" s="78" t="s">
        <v>2335</v>
      </c>
      <c r="C11374" s="77" t="s">
        <v>122</v>
      </c>
      <c r="D11374" s="77" t="s">
        <v>2336</v>
      </c>
      <c r="E11374" s="79" t="s">
        <v>1948</v>
      </c>
      <c r="F11374" s="42"/>
      <c r="G11374" s="80" t="s">
        <v>1134</v>
      </c>
      <c r="H11374" s="81">
        <v>1.0</v>
      </c>
      <c r="I11374" s="81">
        <v>0.0</v>
      </c>
      <c r="J11374" s="82">
        <v>15.27</v>
      </c>
      <c r="K11374" s="82">
        <v>15.27</v>
      </c>
    </row>
    <row r="11375" ht="25.5" customHeight="1">
      <c r="A11375" s="77" t="s">
        <v>1940</v>
      </c>
      <c r="B11375" s="78" t="s">
        <v>2496</v>
      </c>
      <c r="C11375" s="77" t="s">
        <v>122</v>
      </c>
      <c r="D11375" s="77" t="s">
        <v>2497</v>
      </c>
      <c r="E11375" s="79" t="s">
        <v>1943</v>
      </c>
      <c r="F11375" s="42"/>
      <c r="G11375" s="80" t="s">
        <v>1134</v>
      </c>
      <c r="H11375" s="81">
        <v>1.0</v>
      </c>
      <c r="I11375" s="81">
        <v>0.0</v>
      </c>
      <c r="J11375" s="82">
        <v>0.08</v>
      </c>
      <c r="K11375" s="82">
        <v>0.08</v>
      </c>
    </row>
    <row r="11376" ht="25.5" customHeight="1">
      <c r="A11376" s="77" t="s">
        <v>1940</v>
      </c>
      <c r="B11376" s="78" t="s">
        <v>2499</v>
      </c>
      <c r="C11376" s="77" t="s">
        <v>122</v>
      </c>
      <c r="D11376" s="77" t="s">
        <v>2500</v>
      </c>
      <c r="E11376" s="79" t="s">
        <v>1943</v>
      </c>
      <c r="F11376" s="42"/>
      <c r="G11376" s="80" t="s">
        <v>1134</v>
      </c>
      <c r="H11376" s="81">
        <v>1.0</v>
      </c>
      <c r="I11376" s="81">
        <v>0.0</v>
      </c>
      <c r="J11376" s="82">
        <v>0.61</v>
      </c>
      <c r="K11376" s="82">
        <v>0.61</v>
      </c>
    </row>
    <row r="11377" ht="25.5" customHeight="1">
      <c r="A11377" s="77" t="s">
        <v>1940</v>
      </c>
      <c r="B11377" s="78" t="s">
        <v>2503</v>
      </c>
      <c r="C11377" s="77" t="s">
        <v>122</v>
      </c>
      <c r="D11377" s="77" t="s">
        <v>2504</v>
      </c>
      <c r="E11377" s="79" t="s">
        <v>1943</v>
      </c>
      <c r="F11377" s="42"/>
      <c r="G11377" s="80" t="s">
        <v>1134</v>
      </c>
      <c r="H11377" s="81">
        <v>1.0</v>
      </c>
      <c r="I11377" s="81">
        <v>0.0</v>
      </c>
      <c r="J11377" s="82">
        <v>1.39</v>
      </c>
      <c r="K11377" s="82">
        <v>1.39</v>
      </c>
    </row>
    <row r="11378" ht="13.5" customHeight="1">
      <c r="A11378" s="64"/>
      <c r="B11378" s="64"/>
      <c r="C11378" s="64"/>
      <c r="D11378" s="64"/>
      <c r="E11378" s="64"/>
      <c r="F11378" s="64" t="s">
        <v>1935</v>
      </c>
      <c r="G11378" s="74">
        <v>7.51</v>
      </c>
      <c r="H11378" s="64" t="s">
        <v>1936</v>
      </c>
      <c r="I11378" s="74">
        <v>8.08</v>
      </c>
      <c r="J11378" s="64" t="s">
        <v>1937</v>
      </c>
      <c r="K11378" s="74">
        <v>15.59</v>
      </c>
    </row>
    <row r="11379" ht="13.5" customHeight="1">
      <c r="A11379" s="64"/>
      <c r="B11379" s="64"/>
      <c r="C11379" s="64"/>
      <c r="D11379" s="64"/>
      <c r="E11379" s="64"/>
      <c r="F11379" s="64" t="s">
        <v>1938</v>
      </c>
      <c r="G11379" s="74">
        <v>5.11</v>
      </c>
      <c r="H11379" s="75" t="s">
        <v>1939</v>
      </c>
      <c r="I11379" s="34"/>
      <c r="J11379" s="64"/>
      <c r="K11379" s="74">
        <v>26.83</v>
      </c>
    </row>
    <row r="11380" ht="0.75" customHeight="1">
      <c r="A11380" s="76"/>
      <c r="B11380" s="76"/>
      <c r="C11380" s="76"/>
      <c r="D11380" s="76"/>
      <c r="E11380" s="76"/>
      <c r="F11380" s="76"/>
      <c r="G11380" s="76"/>
      <c r="H11380" s="76"/>
      <c r="I11380" s="76"/>
      <c r="J11380" s="76"/>
      <c r="K11380" s="76"/>
    </row>
    <row r="11381" ht="18.0" customHeight="1">
      <c r="A11381" s="39"/>
      <c r="B11381" s="43" t="s">
        <v>83</v>
      </c>
      <c r="C11381" s="39" t="s">
        <v>84</v>
      </c>
      <c r="D11381" s="39" t="s">
        <v>24</v>
      </c>
      <c r="E11381" s="40" t="s">
        <v>1911</v>
      </c>
      <c r="F11381" s="42"/>
      <c r="G11381" s="54" t="s">
        <v>85</v>
      </c>
      <c r="H11381" s="43" t="s">
        <v>25</v>
      </c>
      <c r="I11381" s="43" t="s">
        <v>86</v>
      </c>
      <c r="J11381" s="43" t="s">
        <v>26</v>
      </c>
      <c r="K11381" s="4"/>
    </row>
    <row r="11382" ht="25.5" customHeight="1">
      <c r="A11382" s="56" t="s">
        <v>1913</v>
      </c>
      <c r="B11382" s="58" t="s">
        <v>4838</v>
      </c>
      <c r="C11382" s="56" t="s">
        <v>104</v>
      </c>
      <c r="D11382" s="56" t="s">
        <v>4839</v>
      </c>
      <c r="E11382" s="66" t="s">
        <v>2157</v>
      </c>
      <c r="F11382" s="42"/>
      <c r="G11382" s="57" t="s">
        <v>2611</v>
      </c>
      <c r="H11382" s="67">
        <v>1.0</v>
      </c>
      <c r="I11382" s="59">
        <v>4.02</v>
      </c>
      <c r="J11382" s="59">
        <v>4.02</v>
      </c>
      <c r="K11382" s="4"/>
    </row>
    <row r="11383" ht="15.0" customHeight="1">
      <c r="A11383" s="88" t="s">
        <v>2453</v>
      </c>
      <c r="B11383" s="89" t="s">
        <v>83</v>
      </c>
      <c r="C11383" s="88" t="s">
        <v>84</v>
      </c>
      <c r="D11383" s="88" t="s">
        <v>2454</v>
      </c>
      <c r="E11383" s="89" t="s">
        <v>1596</v>
      </c>
      <c r="F11383" s="90" t="s">
        <v>2455</v>
      </c>
      <c r="G11383" s="42"/>
      <c r="H11383" s="90" t="s">
        <v>1975</v>
      </c>
      <c r="I11383" s="42"/>
      <c r="J11383" s="89" t="s">
        <v>2456</v>
      </c>
      <c r="K11383" s="4"/>
    </row>
    <row r="11384" ht="15.0" customHeight="1">
      <c r="A11384" s="91"/>
      <c r="B11384" s="91"/>
      <c r="C11384" s="91"/>
      <c r="D11384" s="91"/>
      <c r="E11384" s="91"/>
      <c r="F11384" s="43" t="s">
        <v>2457</v>
      </c>
      <c r="G11384" s="43" t="s">
        <v>2458</v>
      </c>
      <c r="H11384" s="43" t="s">
        <v>2457</v>
      </c>
      <c r="I11384" s="43" t="s">
        <v>2458</v>
      </c>
      <c r="J11384" s="91"/>
      <c r="K11384" s="4"/>
    </row>
    <row r="11385" ht="64.5" customHeight="1">
      <c r="A11385" s="77" t="s">
        <v>1940</v>
      </c>
      <c r="B11385" s="78" t="s">
        <v>5931</v>
      </c>
      <c r="C11385" s="77" t="s">
        <v>104</v>
      </c>
      <c r="D11385" s="77" t="s">
        <v>5932</v>
      </c>
      <c r="E11385" s="81">
        <v>1.0</v>
      </c>
      <c r="F11385" s="82">
        <v>1.0</v>
      </c>
      <c r="G11385" s="82">
        <v>0.0</v>
      </c>
      <c r="H11385" s="86">
        <v>0.78</v>
      </c>
      <c r="I11385" s="86">
        <v>0.66</v>
      </c>
      <c r="J11385" s="86">
        <v>0.78</v>
      </c>
      <c r="K11385" s="4"/>
    </row>
    <row r="11386" ht="19.5" customHeight="1">
      <c r="A11386" s="51"/>
      <c r="B11386" s="38"/>
      <c r="C11386" s="38"/>
      <c r="D11386" s="38"/>
      <c r="E11386" s="34"/>
      <c r="F11386" s="51" t="s">
        <v>2461</v>
      </c>
      <c r="G11386" s="38"/>
      <c r="H11386" s="38"/>
      <c r="I11386" s="34"/>
      <c r="J11386" s="49">
        <v>0.779</v>
      </c>
      <c r="K11386" s="4"/>
    </row>
    <row r="11387" ht="19.5" customHeight="1">
      <c r="A11387" s="51"/>
      <c r="B11387" s="38"/>
      <c r="C11387" s="38"/>
      <c r="D11387" s="38"/>
      <c r="E11387" s="34"/>
      <c r="F11387" s="51" t="s">
        <v>1968</v>
      </c>
      <c r="G11387" s="38"/>
      <c r="H11387" s="38"/>
      <c r="I11387" s="34"/>
      <c r="J11387" s="49">
        <v>0.779</v>
      </c>
      <c r="K11387" s="4"/>
    </row>
    <row r="11388" ht="19.5" customHeight="1">
      <c r="A11388" s="51"/>
      <c r="B11388" s="38"/>
      <c r="C11388" s="38"/>
      <c r="D11388" s="38"/>
      <c r="E11388" s="34"/>
      <c r="F11388" s="51" t="s">
        <v>1969</v>
      </c>
      <c r="G11388" s="38"/>
      <c r="H11388" s="38"/>
      <c r="I11388" s="34"/>
      <c r="J11388" s="49">
        <v>9.5455</v>
      </c>
      <c r="K11388" s="4"/>
    </row>
    <row r="11389" ht="19.5" customHeight="1">
      <c r="A11389" s="51"/>
      <c r="B11389" s="38"/>
      <c r="C11389" s="38"/>
      <c r="D11389" s="38"/>
      <c r="E11389" s="34"/>
      <c r="F11389" s="51" t="s">
        <v>1970</v>
      </c>
      <c r="G11389" s="38"/>
      <c r="H11389" s="38"/>
      <c r="I11389" s="34"/>
      <c r="J11389" s="49">
        <v>0.0816</v>
      </c>
      <c r="K11389" s="4"/>
    </row>
    <row r="11390" ht="19.5" customHeight="1">
      <c r="A11390" s="39" t="s">
        <v>1971</v>
      </c>
      <c r="B11390" s="43" t="s">
        <v>83</v>
      </c>
      <c r="C11390" s="39" t="s">
        <v>84</v>
      </c>
      <c r="D11390" s="39" t="s">
        <v>1972</v>
      </c>
      <c r="E11390" s="43" t="s">
        <v>1596</v>
      </c>
      <c r="F11390" s="43" t="s">
        <v>1973</v>
      </c>
      <c r="G11390" s="43" t="s">
        <v>1974</v>
      </c>
      <c r="H11390" s="43"/>
      <c r="I11390" s="43"/>
      <c r="J11390" s="43" t="s">
        <v>1975</v>
      </c>
      <c r="K11390" s="4"/>
    </row>
    <row r="11391" ht="25.5" customHeight="1">
      <c r="A11391" s="68" t="s">
        <v>1913</v>
      </c>
      <c r="B11391" s="69" t="s">
        <v>4787</v>
      </c>
      <c r="C11391" s="68" t="s">
        <v>104</v>
      </c>
      <c r="D11391" s="68" t="s">
        <v>2910</v>
      </c>
      <c r="E11391" s="72">
        <v>0.0261905</v>
      </c>
      <c r="F11391" s="71" t="s">
        <v>1978</v>
      </c>
      <c r="G11391" s="83" t="s">
        <v>5933</v>
      </c>
      <c r="H11391" s="41"/>
      <c r="I11391" s="42"/>
      <c r="J11391" s="84" t="s">
        <v>5934</v>
      </c>
      <c r="K11391" s="4"/>
    </row>
    <row r="11392" ht="24.0" customHeight="1">
      <c r="A11392" s="68" t="s">
        <v>1913</v>
      </c>
      <c r="B11392" s="69" t="s">
        <v>5433</v>
      </c>
      <c r="C11392" s="68" t="s">
        <v>104</v>
      </c>
      <c r="D11392" s="68" t="s">
        <v>2748</v>
      </c>
      <c r="E11392" s="72">
        <v>0.1047619</v>
      </c>
      <c r="F11392" s="71" t="s">
        <v>1978</v>
      </c>
      <c r="G11392" s="83" t="s">
        <v>5434</v>
      </c>
      <c r="H11392" s="41"/>
      <c r="I11392" s="42"/>
      <c r="J11392" s="84" t="s">
        <v>5935</v>
      </c>
      <c r="K11392" s="4"/>
    </row>
    <row r="11393" ht="19.5" customHeight="1">
      <c r="A11393" s="51"/>
      <c r="B11393" s="38"/>
      <c r="C11393" s="38"/>
      <c r="D11393" s="38"/>
      <c r="E11393" s="34"/>
      <c r="F11393" s="51" t="s">
        <v>1985</v>
      </c>
      <c r="G11393" s="38"/>
      <c r="H11393" s="38"/>
      <c r="I11393" s="34"/>
      <c r="J11393" s="49">
        <v>3.9399</v>
      </c>
      <c r="K11393" s="4"/>
    </row>
    <row r="11394" ht="13.5" customHeight="1">
      <c r="A11394" s="64"/>
      <c r="B11394" s="64"/>
      <c r="C11394" s="64"/>
      <c r="D11394" s="64"/>
      <c r="E11394" s="64" t="s">
        <v>1935</v>
      </c>
      <c r="F11394" s="74">
        <v>0.0</v>
      </c>
      <c r="G11394" s="64" t="s">
        <v>1936</v>
      </c>
      <c r="H11394" s="74">
        <v>3.08</v>
      </c>
      <c r="I11394" s="64" t="s">
        <v>1937</v>
      </c>
      <c r="J11394" s="74">
        <v>3.08015226419</v>
      </c>
      <c r="K11394" s="4"/>
    </row>
    <row r="11395" ht="13.5" customHeight="1">
      <c r="A11395" s="64"/>
      <c r="B11395" s="64"/>
      <c r="C11395" s="64"/>
      <c r="D11395" s="64"/>
      <c r="E11395" s="64" t="s">
        <v>1938</v>
      </c>
      <c r="F11395" s="74">
        <v>0.94</v>
      </c>
      <c r="G11395" s="64"/>
      <c r="H11395" s="75" t="s">
        <v>1939</v>
      </c>
      <c r="I11395" s="34"/>
      <c r="J11395" s="74">
        <v>4.96</v>
      </c>
      <c r="K11395" s="4"/>
    </row>
    <row r="11396" ht="0.75" customHeight="1">
      <c r="A11396" s="76"/>
      <c r="B11396" s="76"/>
      <c r="C11396" s="76"/>
      <c r="D11396" s="76"/>
      <c r="E11396" s="76"/>
      <c r="F11396" s="76"/>
      <c r="G11396" s="76"/>
      <c r="H11396" s="76"/>
      <c r="I11396" s="76"/>
      <c r="J11396" s="76"/>
      <c r="K11396" s="4"/>
    </row>
    <row r="11397" ht="18.0" customHeight="1">
      <c r="A11397" s="39"/>
      <c r="B11397" s="43" t="s">
        <v>83</v>
      </c>
      <c r="C11397" s="39" t="s">
        <v>84</v>
      </c>
      <c r="D11397" s="39" t="s">
        <v>24</v>
      </c>
      <c r="E11397" s="40" t="s">
        <v>1911</v>
      </c>
      <c r="F11397" s="42"/>
      <c r="G11397" s="54" t="s">
        <v>85</v>
      </c>
      <c r="H11397" s="43" t="s">
        <v>25</v>
      </c>
      <c r="I11397" s="43" t="s">
        <v>86</v>
      </c>
      <c r="J11397" s="43" t="s">
        <v>26</v>
      </c>
      <c r="K11397" s="4"/>
    </row>
    <row r="11398" ht="51.75" customHeight="1">
      <c r="A11398" s="56" t="s">
        <v>1913</v>
      </c>
      <c r="B11398" s="58" t="s">
        <v>4818</v>
      </c>
      <c r="C11398" s="56" t="s">
        <v>104</v>
      </c>
      <c r="D11398" s="56" t="s">
        <v>4819</v>
      </c>
      <c r="E11398" s="66" t="s">
        <v>2157</v>
      </c>
      <c r="F11398" s="42"/>
      <c r="G11398" s="57" t="s">
        <v>2611</v>
      </c>
      <c r="H11398" s="67">
        <v>1.0</v>
      </c>
      <c r="I11398" s="59">
        <v>11.32</v>
      </c>
      <c r="J11398" s="59">
        <v>11.32</v>
      </c>
      <c r="K11398" s="4"/>
    </row>
    <row r="11399" ht="15.0" customHeight="1">
      <c r="A11399" s="88" t="s">
        <v>2453</v>
      </c>
      <c r="B11399" s="89" t="s">
        <v>83</v>
      </c>
      <c r="C11399" s="88" t="s">
        <v>84</v>
      </c>
      <c r="D11399" s="88" t="s">
        <v>2454</v>
      </c>
      <c r="E11399" s="89" t="s">
        <v>1596</v>
      </c>
      <c r="F11399" s="90" t="s">
        <v>2455</v>
      </c>
      <c r="G11399" s="42"/>
      <c r="H11399" s="90" t="s">
        <v>1975</v>
      </c>
      <c r="I11399" s="42"/>
      <c r="J11399" s="89" t="s">
        <v>2456</v>
      </c>
      <c r="K11399" s="4"/>
    </row>
    <row r="11400" ht="15.0" customHeight="1">
      <c r="A11400" s="91"/>
      <c r="B11400" s="91"/>
      <c r="C11400" s="91"/>
      <c r="D11400" s="91"/>
      <c r="E11400" s="91"/>
      <c r="F11400" s="43" t="s">
        <v>2457</v>
      </c>
      <c r="G11400" s="43" t="s">
        <v>2458</v>
      </c>
      <c r="H11400" s="43" t="s">
        <v>2457</v>
      </c>
      <c r="I11400" s="43" t="s">
        <v>2458</v>
      </c>
      <c r="J11400" s="91"/>
      <c r="K11400" s="4"/>
    </row>
    <row r="11401" ht="64.5" customHeight="1">
      <c r="A11401" s="77" t="s">
        <v>1940</v>
      </c>
      <c r="B11401" s="78" t="s">
        <v>5936</v>
      </c>
      <c r="C11401" s="77" t="s">
        <v>104</v>
      </c>
      <c r="D11401" s="77" t="s">
        <v>5937</v>
      </c>
      <c r="E11401" s="81">
        <v>1.0</v>
      </c>
      <c r="F11401" s="82">
        <v>1.0</v>
      </c>
      <c r="G11401" s="82">
        <v>0.0</v>
      </c>
      <c r="H11401" s="86">
        <v>2.3</v>
      </c>
      <c r="I11401" s="86">
        <v>0.17</v>
      </c>
      <c r="J11401" s="86">
        <v>2.3</v>
      </c>
      <c r="K11401" s="4"/>
    </row>
    <row r="11402" ht="19.5" customHeight="1">
      <c r="A11402" s="51"/>
      <c r="B11402" s="38"/>
      <c r="C11402" s="38"/>
      <c r="D11402" s="38"/>
      <c r="E11402" s="34"/>
      <c r="F11402" s="51" t="s">
        <v>2461</v>
      </c>
      <c r="G11402" s="38"/>
      <c r="H11402" s="38"/>
      <c r="I11402" s="34"/>
      <c r="J11402" s="49">
        <v>2.2982</v>
      </c>
      <c r="K11402" s="4"/>
    </row>
    <row r="11403" ht="19.5" customHeight="1">
      <c r="A11403" s="51"/>
      <c r="B11403" s="38"/>
      <c r="C11403" s="38"/>
      <c r="D11403" s="38"/>
      <c r="E11403" s="34"/>
      <c r="F11403" s="51" t="s">
        <v>1968</v>
      </c>
      <c r="G11403" s="38"/>
      <c r="H11403" s="38"/>
      <c r="I11403" s="34"/>
      <c r="J11403" s="49">
        <v>2.2982</v>
      </c>
      <c r="K11403" s="4"/>
    </row>
    <row r="11404" ht="19.5" customHeight="1">
      <c r="A11404" s="51"/>
      <c r="B11404" s="38"/>
      <c r="C11404" s="38"/>
      <c r="D11404" s="38"/>
      <c r="E11404" s="34"/>
      <c r="F11404" s="51" t="s">
        <v>1969</v>
      </c>
      <c r="G11404" s="38"/>
      <c r="H11404" s="38"/>
      <c r="I11404" s="34"/>
      <c r="J11404" s="49">
        <v>5.4545</v>
      </c>
      <c r="K11404" s="4"/>
    </row>
    <row r="11405" ht="19.5" customHeight="1">
      <c r="A11405" s="51"/>
      <c r="B11405" s="38"/>
      <c r="C11405" s="38"/>
      <c r="D11405" s="38"/>
      <c r="E11405" s="34"/>
      <c r="F11405" s="51" t="s">
        <v>1970</v>
      </c>
      <c r="G11405" s="38"/>
      <c r="H11405" s="38"/>
      <c r="I11405" s="34"/>
      <c r="J11405" s="49">
        <v>0.4213</v>
      </c>
      <c r="K11405" s="4"/>
    </row>
    <row r="11406" ht="19.5" customHeight="1">
      <c r="A11406" s="39" t="s">
        <v>2158</v>
      </c>
      <c r="B11406" s="43" t="s">
        <v>83</v>
      </c>
      <c r="C11406" s="39" t="s">
        <v>84</v>
      </c>
      <c r="D11406" s="39" t="s">
        <v>2159</v>
      </c>
      <c r="E11406" s="43" t="s">
        <v>1596</v>
      </c>
      <c r="F11406" s="43" t="s">
        <v>1973</v>
      </c>
      <c r="G11406" s="43" t="s">
        <v>1974</v>
      </c>
      <c r="H11406" s="43"/>
      <c r="I11406" s="43"/>
      <c r="J11406" s="43" t="s">
        <v>1975</v>
      </c>
      <c r="K11406" s="4"/>
    </row>
    <row r="11407" ht="25.5" customHeight="1">
      <c r="A11407" s="77" t="s">
        <v>1940</v>
      </c>
      <c r="B11407" s="78" t="s">
        <v>5762</v>
      </c>
      <c r="C11407" s="77" t="s">
        <v>104</v>
      </c>
      <c r="D11407" s="77" t="s">
        <v>5763</v>
      </c>
      <c r="E11407" s="81">
        <v>0.00625</v>
      </c>
      <c r="F11407" s="80" t="s">
        <v>106</v>
      </c>
      <c r="G11407" s="85" t="s">
        <v>5764</v>
      </c>
      <c r="H11407" s="41"/>
      <c r="I11407" s="42"/>
      <c r="J11407" s="86" t="s">
        <v>2395</v>
      </c>
      <c r="K11407" s="4"/>
    </row>
    <row r="11408" ht="51.75" customHeight="1">
      <c r="A11408" s="77" t="s">
        <v>1940</v>
      </c>
      <c r="B11408" s="78" t="s">
        <v>5938</v>
      </c>
      <c r="C11408" s="77" t="s">
        <v>104</v>
      </c>
      <c r="D11408" s="77" t="s">
        <v>5939</v>
      </c>
      <c r="E11408" s="81">
        <v>0.00625</v>
      </c>
      <c r="F11408" s="80" t="s">
        <v>106</v>
      </c>
      <c r="G11408" s="85" t="s">
        <v>5940</v>
      </c>
      <c r="H11408" s="41"/>
      <c r="I11408" s="42"/>
      <c r="J11408" s="86" t="s">
        <v>3041</v>
      </c>
      <c r="K11408" s="4"/>
    </row>
    <row r="11409" ht="19.5" customHeight="1">
      <c r="A11409" s="51"/>
      <c r="B11409" s="38"/>
      <c r="C11409" s="38"/>
      <c r="D11409" s="38"/>
      <c r="E11409" s="34"/>
      <c r="F11409" s="51" t="s">
        <v>2188</v>
      </c>
      <c r="G11409" s="38"/>
      <c r="H11409" s="38"/>
      <c r="I11409" s="34"/>
      <c r="J11409" s="49">
        <v>0.1101</v>
      </c>
      <c r="K11409" s="4"/>
    </row>
    <row r="11410" ht="19.5" customHeight="1">
      <c r="A11410" s="39" t="s">
        <v>1971</v>
      </c>
      <c r="B11410" s="43" t="s">
        <v>83</v>
      </c>
      <c r="C11410" s="39" t="s">
        <v>84</v>
      </c>
      <c r="D11410" s="39" t="s">
        <v>1972</v>
      </c>
      <c r="E11410" s="43" t="s">
        <v>1596</v>
      </c>
      <c r="F11410" s="43" t="s">
        <v>1973</v>
      </c>
      <c r="G11410" s="43" t="s">
        <v>1974</v>
      </c>
      <c r="H11410" s="43"/>
      <c r="I11410" s="43"/>
      <c r="J11410" s="43" t="s">
        <v>1975</v>
      </c>
      <c r="K11410" s="4"/>
    </row>
    <row r="11411" ht="39.0" customHeight="1">
      <c r="A11411" s="68" t="s">
        <v>1913</v>
      </c>
      <c r="B11411" s="69" t="s">
        <v>5430</v>
      </c>
      <c r="C11411" s="68" t="s">
        <v>104</v>
      </c>
      <c r="D11411" s="68" t="s">
        <v>5431</v>
      </c>
      <c r="E11411" s="72">
        <v>0.0189433</v>
      </c>
      <c r="F11411" s="71" t="s">
        <v>275</v>
      </c>
      <c r="G11411" s="83" t="s">
        <v>5432</v>
      </c>
      <c r="H11411" s="41"/>
      <c r="I11411" s="42"/>
      <c r="J11411" s="84" t="s">
        <v>2166</v>
      </c>
      <c r="K11411" s="4"/>
    </row>
    <row r="11412" ht="25.5" customHeight="1">
      <c r="A11412" s="68" t="s">
        <v>1913</v>
      </c>
      <c r="B11412" s="69" t="s">
        <v>4787</v>
      </c>
      <c r="C11412" s="68" t="s">
        <v>104</v>
      </c>
      <c r="D11412" s="68" t="s">
        <v>2910</v>
      </c>
      <c r="E11412" s="72">
        <v>0.1833333</v>
      </c>
      <c r="F11412" s="71" t="s">
        <v>1978</v>
      </c>
      <c r="G11412" s="83" t="s">
        <v>5933</v>
      </c>
      <c r="H11412" s="41"/>
      <c r="I11412" s="42"/>
      <c r="J11412" s="84" t="s">
        <v>2186</v>
      </c>
      <c r="K11412" s="4"/>
    </row>
    <row r="11413" ht="24.0" customHeight="1">
      <c r="A11413" s="68" t="s">
        <v>1913</v>
      </c>
      <c r="B11413" s="69" t="s">
        <v>5433</v>
      </c>
      <c r="C11413" s="68" t="s">
        <v>104</v>
      </c>
      <c r="D11413" s="68" t="s">
        <v>2748</v>
      </c>
      <c r="E11413" s="72">
        <v>0.1833333</v>
      </c>
      <c r="F11413" s="71" t="s">
        <v>1978</v>
      </c>
      <c r="G11413" s="83" t="s">
        <v>5434</v>
      </c>
      <c r="H11413" s="41"/>
      <c r="I11413" s="42"/>
      <c r="J11413" s="84" t="s">
        <v>5941</v>
      </c>
      <c r="K11413" s="4"/>
    </row>
    <row r="11414" ht="19.5" customHeight="1">
      <c r="A11414" s="51"/>
      <c r="B11414" s="38"/>
      <c r="C11414" s="38"/>
      <c r="D11414" s="38"/>
      <c r="E11414" s="34"/>
      <c r="F11414" s="51" t="s">
        <v>1985</v>
      </c>
      <c r="G11414" s="38"/>
      <c r="H11414" s="38"/>
      <c r="I11414" s="34"/>
      <c r="J11414" s="49">
        <v>10.7895</v>
      </c>
      <c r="K11414" s="4"/>
    </row>
    <row r="11415" ht="13.5" customHeight="1">
      <c r="A11415" s="64"/>
      <c r="B11415" s="64"/>
      <c r="C11415" s="64"/>
      <c r="D11415" s="64"/>
      <c r="E11415" s="64" t="s">
        <v>1935</v>
      </c>
      <c r="F11415" s="74">
        <v>0.0</v>
      </c>
      <c r="G11415" s="64" t="s">
        <v>1936</v>
      </c>
      <c r="H11415" s="74">
        <v>8.22</v>
      </c>
      <c r="I11415" s="64" t="s">
        <v>1937</v>
      </c>
      <c r="J11415" s="74">
        <v>8.221921191633799</v>
      </c>
      <c r="K11415" s="4"/>
    </row>
    <row r="11416" ht="13.5" customHeight="1">
      <c r="A11416" s="64"/>
      <c r="B11416" s="64"/>
      <c r="C11416" s="64"/>
      <c r="D11416" s="64"/>
      <c r="E11416" s="64" t="s">
        <v>1938</v>
      </c>
      <c r="F11416" s="74">
        <v>2.66</v>
      </c>
      <c r="G11416" s="64"/>
      <c r="H11416" s="75" t="s">
        <v>1939</v>
      </c>
      <c r="I11416" s="34"/>
      <c r="J11416" s="74">
        <v>13.98</v>
      </c>
      <c r="K11416" s="4"/>
    </row>
    <row r="11417" ht="0.75" customHeight="1">
      <c r="A11417" s="76"/>
      <c r="B11417" s="76"/>
      <c r="C11417" s="76"/>
      <c r="D11417" s="76"/>
      <c r="E11417" s="76"/>
      <c r="F11417" s="76"/>
      <c r="G11417" s="76"/>
      <c r="H11417" s="76"/>
      <c r="I11417" s="76"/>
      <c r="J11417" s="76"/>
      <c r="K11417" s="4"/>
    </row>
    <row r="11418" ht="18.0" customHeight="1">
      <c r="A11418" s="39"/>
      <c r="B11418" s="43" t="s">
        <v>83</v>
      </c>
      <c r="C11418" s="39" t="s">
        <v>84</v>
      </c>
      <c r="D11418" s="39" t="s">
        <v>24</v>
      </c>
      <c r="E11418" s="40" t="s">
        <v>1911</v>
      </c>
      <c r="F11418" s="42"/>
      <c r="G11418" s="54" t="s">
        <v>85</v>
      </c>
      <c r="H11418" s="43" t="s">
        <v>25</v>
      </c>
      <c r="I11418" s="43" t="s">
        <v>1912</v>
      </c>
      <c r="J11418" s="43" t="s">
        <v>86</v>
      </c>
      <c r="K11418" s="43" t="s">
        <v>26</v>
      </c>
    </row>
    <row r="11419" ht="25.5" customHeight="1">
      <c r="A11419" s="56" t="s">
        <v>1913</v>
      </c>
      <c r="B11419" s="58" t="s">
        <v>3973</v>
      </c>
      <c r="C11419" s="56" t="s">
        <v>122</v>
      </c>
      <c r="D11419" s="56" t="s">
        <v>3974</v>
      </c>
      <c r="E11419" s="66" t="s">
        <v>2266</v>
      </c>
      <c r="F11419" s="42"/>
      <c r="G11419" s="57" t="s">
        <v>98</v>
      </c>
      <c r="H11419" s="67">
        <v>1.0</v>
      </c>
      <c r="I11419" s="59"/>
      <c r="J11419" s="59">
        <v>23.84</v>
      </c>
      <c r="K11419" s="59">
        <v>23.84</v>
      </c>
    </row>
    <row r="11420" ht="24.0" customHeight="1">
      <c r="A11420" s="68" t="s">
        <v>1915</v>
      </c>
      <c r="B11420" s="69" t="s">
        <v>2005</v>
      </c>
      <c r="C11420" s="68" t="s">
        <v>122</v>
      </c>
      <c r="D11420" s="68" t="s">
        <v>2006</v>
      </c>
      <c r="E11420" s="70" t="s">
        <v>1918</v>
      </c>
      <c r="F11420" s="42"/>
      <c r="G11420" s="71" t="s">
        <v>1134</v>
      </c>
      <c r="H11420" s="72">
        <v>0.0427</v>
      </c>
      <c r="I11420" s="72">
        <v>0.0</v>
      </c>
      <c r="J11420" s="73">
        <v>21.72</v>
      </c>
      <c r="K11420" s="73">
        <v>0.92</v>
      </c>
    </row>
    <row r="11421" ht="25.5" customHeight="1">
      <c r="A11421" s="68" t="s">
        <v>1915</v>
      </c>
      <c r="B11421" s="69" t="s">
        <v>2003</v>
      </c>
      <c r="C11421" s="68" t="s">
        <v>122</v>
      </c>
      <c r="D11421" s="68" t="s">
        <v>2004</v>
      </c>
      <c r="E11421" s="70" t="s">
        <v>1918</v>
      </c>
      <c r="F11421" s="42"/>
      <c r="G11421" s="71" t="s">
        <v>1134</v>
      </c>
      <c r="H11421" s="72">
        <v>0.1356</v>
      </c>
      <c r="I11421" s="72">
        <v>0.0</v>
      </c>
      <c r="J11421" s="73">
        <v>26.39</v>
      </c>
      <c r="K11421" s="73">
        <v>3.57</v>
      </c>
    </row>
    <row r="11422" ht="25.5" customHeight="1">
      <c r="A11422" s="77" t="s">
        <v>1940</v>
      </c>
      <c r="B11422" s="78" t="s">
        <v>3931</v>
      </c>
      <c r="C11422" s="77" t="s">
        <v>122</v>
      </c>
      <c r="D11422" s="77" t="s">
        <v>3932</v>
      </c>
      <c r="E11422" s="79" t="s">
        <v>1943</v>
      </c>
      <c r="F11422" s="42"/>
      <c r="G11422" s="80" t="s">
        <v>98</v>
      </c>
      <c r="H11422" s="81">
        <v>0.042</v>
      </c>
      <c r="I11422" s="81">
        <v>0.0</v>
      </c>
      <c r="J11422" s="82">
        <v>5.39</v>
      </c>
      <c r="K11422" s="82">
        <v>0.22</v>
      </c>
    </row>
    <row r="11423" ht="25.5" customHeight="1">
      <c r="A11423" s="77" t="s">
        <v>1940</v>
      </c>
      <c r="B11423" s="78" t="s">
        <v>5942</v>
      </c>
      <c r="C11423" s="77" t="s">
        <v>122</v>
      </c>
      <c r="D11423" s="77" t="s">
        <v>5943</v>
      </c>
      <c r="E11423" s="79" t="s">
        <v>1943</v>
      </c>
      <c r="F11423" s="42"/>
      <c r="G11423" s="80" t="s">
        <v>98</v>
      </c>
      <c r="H11423" s="81">
        <v>1.0</v>
      </c>
      <c r="I11423" s="81">
        <v>0.0</v>
      </c>
      <c r="J11423" s="82">
        <v>19.13</v>
      </c>
      <c r="K11423" s="82">
        <v>19.13</v>
      </c>
    </row>
    <row r="11424" ht="13.5" customHeight="1">
      <c r="A11424" s="64"/>
      <c r="B11424" s="64"/>
      <c r="C11424" s="64"/>
      <c r="D11424" s="64"/>
      <c r="E11424" s="64"/>
      <c r="F11424" s="64" t="s">
        <v>1935</v>
      </c>
      <c r="G11424" s="74">
        <v>1.67</v>
      </c>
      <c r="H11424" s="64" t="s">
        <v>1936</v>
      </c>
      <c r="I11424" s="74">
        <v>1.81</v>
      </c>
      <c r="J11424" s="64" t="s">
        <v>1937</v>
      </c>
      <c r="K11424" s="74">
        <v>3.48</v>
      </c>
    </row>
    <row r="11425" ht="13.5" customHeight="1">
      <c r="A11425" s="64"/>
      <c r="B11425" s="64"/>
      <c r="C11425" s="64"/>
      <c r="D11425" s="64"/>
      <c r="E11425" s="64"/>
      <c r="F11425" s="64" t="s">
        <v>1938</v>
      </c>
      <c r="G11425" s="74">
        <v>5.61</v>
      </c>
      <c r="H11425" s="75" t="s">
        <v>1939</v>
      </c>
      <c r="I11425" s="34"/>
      <c r="J11425" s="64"/>
      <c r="K11425" s="74">
        <v>29.45</v>
      </c>
    </row>
    <row r="11426" ht="0.75" customHeight="1">
      <c r="A11426" s="76"/>
      <c r="B11426" s="76"/>
      <c r="C11426" s="76"/>
      <c r="D11426" s="76"/>
      <c r="E11426" s="76"/>
      <c r="F11426" s="76"/>
      <c r="G11426" s="76"/>
      <c r="H11426" s="76"/>
      <c r="I11426" s="76"/>
      <c r="J11426" s="76"/>
      <c r="K11426" s="76"/>
    </row>
    <row r="11427" ht="18.0" customHeight="1">
      <c r="A11427" s="39"/>
      <c r="B11427" s="43" t="s">
        <v>83</v>
      </c>
      <c r="C11427" s="39" t="s">
        <v>84</v>
      </c>
      <c r="D11427" s="39" t="s">
        <v>24</v>
      </c>
      <c r="E11427" s="40" t="s">
        <v>1911</v>
      </c>
      <c r="F11427" s="42"/>
      <c r="G11427" s="54" t="s">
        <v>85</v>
      </c>
      <c r="H11427" s="43" t="s">
        <v>25</v>
      </c>
      <c r="I11427" s="43" t="s">
        <v>86</v>
      </c>
      <c r="J11427" s="43" t="s">
        <v>26</v>
      </c>
      <c r="K11427" s="4"/>
    </row>
    <row r="11428" ht="39.0" customHeight="1">
      <c r="A11428" s="56" t="s">
        <v>1913</v>
      </c>
      <c r="B11428" s="58" t="s">
        <v>5430</v>
      </c>
      <c r="C11428" s="56" t="s">
        <v>104</v>
      </c>
      <c r="D11428" s="56" t="s">
        <v>5431</v>
      </c>
      <c r="E11428" s="66" t="s">
        <v>2157</v>
      </c>
      <c r="F11428" s="42"/>
      <c r="G11428" s="57" t="s">
        <v>275</v>
      </c>
      <c r="H11428" s="67">
        <v>1.0</v>
      </c>
      <c r="I11428" s="59">
        <v>13.47</v>
      </c>
      <c r="J11428" s="59">
        <v>13.47</v>
      </c>
      <c r="K11428" s="4"/>
    </row>
    <row r="11429" ht="15.0" customHeight="1">
      <c r="A11429" s="88" t="s">
        <v>2453</v>
      </c>
      <c r="B11429" s="89" t="s">
        <v>83</v>
      </c>
      <c r="C11429" s="88" t="s">
        <v>84</v>
      </c>
      <c r="D11429" s="88" t="s">
        <v>2454</v>
      </c>
      <c r="E11429" s="89" t="s">
        <v>1596</v>
      </c>
      <c r="F11429" s="90" t="s">
        <v>2455</v>
      </c>
      <c r="G11429" s="42"/>
      <c r="H11429" s="90" t="s">
        <v>1975</v>
      </c>
      <c r="I11429" s="42"/>
      <c r="J11429" s="89" t="s">
        <v>2456</v>
      </c>
      <c r="K11429" s="4"/>
    </row>
    <row r="11430" ht="15.0" customHeight="1">
      <c r="A11430" s="91"/>
      <c r="B11430" s="91"/>
      <c r="C11430" s="91"/>
      <c r="D11430" s="91"/>
      <c r="E11430" s="91"/>
      <c r="F11430" s="43" t="s">
        <v>2457</v>
      </c>
      <c r="G11430" s="43" t="s">
        <v>2458</v>
      </c>
      <c r="H11430" s="43" t="s">
        <v>2457</v>
      </c>
      <c r="I11430" s="43" t="s">
        <v>2458</v>
      </c>
      <c r="J11430" s="91"/>
      <c r="K11430" s="4"/>
    </row>
    <row r="11431" ht="64.5" customHeight="1">
      <c r="A11431" s="77" t="s">
        <v>1940</v>
      </c>
      <c r="B11431" s="78" t="s">
        <v>5944</v>
      </c>
      <c r="C11431" s="77" t="s">
        <v>104</v>
      </c>
      <c r="D11431" s="77" t="s">
        <v>5945</v>
      </c>
      <c r="E11431" s="81">
        <v>1.0</v>
      </c>
      <c r="F11431" s="82">
        <v>1.0</v>
      </c>
      <c r="G11431" s="82">
        <v>0.0</v>
      </c>
      <c r="H11431" s="86">
        <v>8.51</v>
      </c>
      <c r="I11431" s="86">
        <v>0.06</v>
      </c>
      <c r="J11431" s="86">
        <v>8.51</v>
      </c>
      <c r="K11431" s="4"/>
    </row>
    <row r="11432" ht="19.5" customHeight="1">
      <c r="A11432" s="51"/>
      <c r="B11432" s="38"/>
      <c r="C11432" s="38"/>
      <c r="D11432" s="38"/>
      <c r="E11432" s="34"/>
      <c r="F11432" s="51" t="s">
        <v>2461</v>
      </c>
      <c r="G11432" s="38"/>
      <c r="H11432" s="38"/>
      <c r="I11432" s="34"/>
      <c r="J11432" s="49">
        <v>8.5074</v>
      </c>
      <c r="K11432" s="4"/>
    </row>
    <row r="11433" ht="19.5" customHeight="1">
      <c r="A11433" s="51"/>
      <c r="B11433" s="38"/>
      <c r="C11433" s="38"/>
      <c r="D11433" s="38"/>
      <c r="E11433" s="34"/>
      <c r="F11433" s="51" t="s">
        <v>1968</v>
      </c>
      <c r="G11433" s="38"/>
      <c r="H11433" s="38"/>
      <c r="I11433" s="34"/>
      <c r="J11433" s="49">
        <v>8.5074</v>
      </c>
      <c r="K11433" s="4"/>
    </row>
    <row r="11434" ht="19.5" customHeight="1">
      <c r="A11434" s="51"/>
      <c r="B11434" s="38"/>
      <c r="C11434" s="38"/>
      <c r="D11434" s="38"/>
      <c r="E11434" s="34"/>
      <c r="F11434" s="51" t="s">
        <v>1969</v>
      </c>
      <c r="G11434" s="38"/>
      <c r="H11434" s="38"/>
      <c r="I11434" s="34"/>
      <c r="J11434" s="49">
        <v>5.4545</v>
      </c>
      <c r="K11434" s="4"/>
    </row>
    <row r="11435" ht="19.5" customHeight="1">
      <c r="A11435" s="51"/>
      <c r="B11435" s="38"/>
      <c r="C11435" s="38"/>
      <c r="D11435" s="38"/>
      <c r="E11435" s="34"/>
      <c r="F11435" s="51" t="s">
        <v>1970</v>
      </c>
      <c r="G11435" s="38"/>
      <c r="H11435" s="38"/>
      <c r="I11435" s="34"/>
      <c r="J11435" s="49">
        <v>1.5597</v>
      </c>
      <c r="K11435" s="4"/>
    </row>
    <row r="11436" ht="19.5" customHeight="1">
      <c r="A11436" s="39" t="s">
        <v>2158</v>
      </c>
      <c r="B11436" s="43" t="s">
        <v>83</v>
      </c>
      <c r="C11436" s="39" t="s">
        <v>84</v>
      </c>
      <c r="D11436" s="39" t="s">
        <v>2159</v>
      </c>
      <c r="E11436" s="43" t="s">
        <v>1596</v>
      </c>
      <c r="F11436" s="43" t="s">
        <v>1973</v>
      </c>
      <c r="G11436" s="43" t="s">
        <v>1974</v>
      </c>
      <c r="H11436" s="43"/>
      <c r="I11436" s="43"/>
      <c r="J11436" s="43" t="s">
        <v>1975</v>
      </c>
      <c r="K11436" s="4"/>
    </row>
    <row r="11437" ht="51.75" customHeight="1">
      <c r="A11437" s="77" t="s">
        <v>1940</v>
      </c>
      <c r="B11437" s="78" t="s">
        <v>5946</v>
      </c>
      <c r="C11437" s="77" t="s">
        <v>104</v>
      </c>
      <c r="D11437" s="77" t="s">
        <v>5947</v>
      </c>
      <c r="E11437" s="81">
        <v>0.34335</v>
      </c>
      <c r="F11437" s="80" t="s">
        <v>2611</v>
      </c>
      <c r="G11437" s="85" t="s">
        <v>5948</v>
      </c>
      <c r="H11437" s="41"/>
      <c r="I11437" s="42"/>
      <c r="J11437" s="86" t="s">
        <v>5949</v>
      </c>
      <c r="K11437" s="4"/>
    </row>
    <row r="11438" ht="19.5" customHeight="1">
      <c r="A11438" s="51"/>
      <c r="B11438" s="38"/>
      <c r="C11438" s="38"/>
      <c r="D11438" s="38"/>
      <c r="E11438" s="34"/>
      <c r="F11438" s="51" t="s">
        <v>2188</v>
      </c>
      <c r="G11438" s="38"/>
      <c r="H11438" s="38"/>
      <c r="I11438" s="34"/>
      <c r="J11438" s="49">
        <v>6.2318</v>
      </c>
      <c r="K11438" s="4"/>
    </row>
    <row r="11439" ht="19.5" customHeight="1">
      <c r="A11439" s="39" t="s">
        <v>1971</v>
      </c>
      <c r="B11439" s="43" t="s">
        <v>83</v>
      </c>
      <c r="C11439" s="39" t="s">
        <v>84</v>
      </c>
      <c r="D11439" s="39" t="s">
        <v>1972</v>
      </c>
      <c r="E11439" s="43" t="s">
        <v>1596</v>
      </c>
      <c r="F11439" s="43" t="s">
        <v>1973</v>
      </c>
      <c r="G11439" s="43" t="s">
        <v>1974</v>
      </c>
      <c r="H11439" s="43"/>
      <c r="I11439" s="43"/>
      <c r="J11439" s="43" t="s">
        <v>1975</v>
      </c>
      <c r="K11439" s="4"/>
    </row>
    <row r="11440" ht="24.0" customHeight="1">
      <c r="A11440" s="68" t="s">
        <v>1913</v>
      </c>
      <c r="B11440" s="69" t="s">
        <v>5433</v>
      </c>
      <c r="C11440" s="68" t="s">
        <v>104</v>
      </c>
      <c r="D11440" s="68" t="s">
        <v>2748</v>
      </c>
      <c r="E11440" s="72">
        <v>0.1833333</v>
      </c>
      <c r="F11440" s="71" t="s">
        <v>1978</v>
      </c>
      <c r="G11440" s="83" t="s">
        <v>5434</v>
      </c>
      <c r="H11440" s="41"/>
      <c r="I11440" s="42"/>
      <c r="J11440" s="84" t="s">
        <v>5941</v>
      </c>
      <c r="K11440" s="4"/>
    </row>
    <row r="11441" ht="19.5" customHeight="1">
      <c r="A11441" s="51"/>
      <c r="B11441" s="38"/>
      <c r="C11441" s="38"/>
      <c r="D11441" s="38"/>
      <c r="E11441" s="34"/>
      <c r="F11441" s="51" t="s">
        <v>1985</v>
      </c>
      <c r="G11441" s="38"/>
      <c r="H11441" s="38"/>
      <c r="I11441" s="34"/>
      <c r="J11441" s="49">
        <v>5.6815</v>
      </c>
      <c r="K11441" s="4"/>
    </row>
    <row r="11442" ht="13.5" customHeight="1">
      <c r="A11442" s="64"/>
      <c r="B11442" s="64"/>
      <c r="C11442" s="64"/>
      <c r="D11442" s="64"/>
      <c r="E11442" s="64" t="s">
        <v>1935</v>
      </c>
      <c r="F11442" s="74">
        <v>0.0</v>
      </c>
      <c r="G11442" s="64" t="s">
        <v>1936</v>
      </c>
      <c r="H11442" s="74">
        <v>4.47</v>
      </c>
      <c r="I11442" s="64" t="s">
        <v>1937</v>
      </c>
      <c r="J11442" s="74">
        <v>4.47463418643</v>
      </c>
      <c r="K11442" s="4"/>
    </row>
    <row r="11443" ht="13.5" customHeight="1">
      <c r="A11443" s="64"/>
      <c r="B11443" s="64"/>
      <c r="C11443" s="64"/>
      <c r="D11443" s="64"/>
      <c r="E11443" s="64" t="s">
        <v>1938</v>
      </c>
      <c r="F11443" s="74">
        <v>3.17</v>
      </c>
      <c r="G11443" s="64"/>
      <c r="H11443" s="75" t="s">
        <v>1939</v>
      </c>
      <c r="I11443" s="34"/>
      <c r="J11443" s="74">
        <v>16.64</v>
      </c>
      <c r="K11443" s="4"/>
    </row>
    <row r="11444" ht="0.75" customHeight="1">
      <c r="A11444" s="76"/>
      <c r="B11444" s="76"/>
      <c r="C11444" s="76"/>
      <c r="D11444" s="76"/>
      <c r="E11444" s="76"/>
      <c r="F11444" s="76"/>
      <c r="G11444" s="76"/>
      <c r="H11444" s="76"/>
      <c r="I11444" s="76"/>
      <c r="J11444" s="76"/>
      <c r="K11444" s="4"/>
    </row>
    <row r="11445" ht="18.0" customHeight="1">
      <c r="A11445" s="39"/>
      <c r="B11445" s="43" t="s">
        <v>83</v>
      </c>
      <c r="C11445" s="39" t="s">
        <v>84</v>
      </c>
      <c r="D11445" s="39" t="s">
        <v>24</v>
      </c>
      <c r="E11445" s="40" t="s">
        <v>1911</v>
      </c>
      <c r="F11445" s="42"/>
      <c r="G11445" s="54" t="s">
        <v>85</v>
      </c>
      <c r="H11445" s="43" t="s">
        <v>25</v>
      </c>
      <c r="I11445" s="43" t="s">
        <v>1912</v>
      </c>
      <c r="J11445" s="43" t="s">
        <v>86</v>
      </c>
      <c r="K11445" s="43" t="s">
        <v>26</v>
      </c>
    </row>
    <row r="11446" ht="24.0" customHeight="1">
      <c r="A11446" s="56" t="s">
        <v>1913</v>
      </c>
      <c r="B11446" s="58" t="s">
        <v>2605</v>
      </c>
      <c r="C11446" s="56" t="s">
        <v>122</v>
      </c>
      <c r="D11446" s="56" t="s">
        <v>2606</v>
      </c>
      <c r="E11446" s="66" t="s">
        <v>1918</v>
      </c>
      <c r="F11446" s="42"/>
      <c r="G11446" s="57" t="s">
        <v>1134</v>
      </c>
      <c r="H11446" s="67">
        <v>1.0</v>
      </c>
      <c r="I11446" s="59"/>
      <c r="J11446" s="59">
        <v>27.85</v>
      </c>
      <c r="K11446" s="59">
        <v>27.85</v>
      </c>
    </row>
    <row r="11447" ht="25.5" customHeight="1">
      <c r="A11447" s="68" t="s">
        <v>1915</v>
      </c>
      <c r="B11447" s="69" t="s">
        <v>5364</v>
      </c>
      <c r="C11447" s="68" t="s">
        <v>122</v>
      </c>
      <c r="D11447" s="68" t="s">
        <v>5365</v>
      </c>
      <c r="E11447" s="70" t="s">
        <v>1918</v>
      </c>
      <c r="F11447" s="42"/>
      <c r="G11447" s="71" t="s">
        <v>1134</v>
      </c>
      <c r="H11447" s="72">
        <v>1.0</v>
      </c>
      <c r="I11447" s="72">
        <v>0.0</v>
      </c>
      <c r="J11447" s="73">
        <v>0.23</v>
      </c>
      <c r="K11447" s="73">
        <v>0.23</v>
      </c>
    </row>
    <row r="11448" ht="25.5" customHeight="1">
      <c r="A11448" s="77" t="s">
        <v>1940</v>
      </c>
      <c r="B11448" s="78" t="s">
        <v>2489</v>
      </c>
      <c r="C11448" s="77" t="s">
        <v>122</v>
      </c>
      <c r="D11448" s="77" t="s">
        <v>2490</v>
      </c>
      <c r="E11448" s="79" t="s">
        <v>1943</v>
      </c>
      <c r="F11448" s="42"/>
      <c r="G11448" s="80" t="s">
        <v>1134</v>
      </c>
      <c r="H11448" s="81">
        <v>1.0</v>
      </c>
      <c r="I11448" s="81">
        <v>0.0</v>
      </c>
      <c r="J11448" s="82">
        <v>1.02</v>
      </c>
      <c r="K11448" s="82">
        <v>1.02</v>
      </c>
    </row>
    <row r="11449" ht="25.5" customHeight="1">
      <c r="A11449" s="77" t="s">
        <v>1940</v>
      </c>
      <c r="B11449" s="78" t="s">
        <v>5950</v>
      </c>
      <c r="C11449" s="77" t="s">
        <v>122</v>
      </c>
      <c r="D11449" s="77" t="s">
        <v>5951</v>
      </c>
      <c r="E11449" s="79" t="s">
        <v>1943</v>
      </c>
      <c r="F11449" s="42"/>
      <c r="G11449" s="80" t="s">
        <v>1134</v>
      </c>
      <c r="H11449" s="81">
        <v>1.0</v>
      </c>
      <c r="I11449" s="81">
        <v>0.0</v>
      </c>
      <c r="J11449" s="82">
        <v>1.21</v>
      </c>
      <c r="K11449" s="82">
        <v>1.21</v>
      </c>
    </row>
    <row r="11450" ht="25.5" customHeight="1">
      <c r="A11450" s="77" t="s">
        <v>1940</v>
      </c>
      <c r="B11450" s="78" t="s">
        <v>2496</v>
      </c>
      <c r="C11450" s="77" t="s">
        <v>122</v>
      </c>
      <c r="D11450" s="77" t="s">
        <v>2497</v>
      </c>
      <c r="E11450" s="79" t="s">
        <v>1943</v>
      </c>
      <c r="F11450" s="42"/>
      <c r="G11450" s="80" t="s">
        <v>1134</v>
      </c>
      <c r="H11450" s="81">
        <v>1.0</v>
      </c>
      <c r="I11450" s="81">
        <v>0.0</v>
      </c>
      <c r="J11450" s="82">
        <v>0.08</v>
      </c>
      <c r="K11450" s="82">
        <v>0.08</v>
      </c>
    </row>
    <row r="11451" ht="24.0" customHeight="1">
      <c r="A11451" s="77" t="s">
        <v>1940</v>
      </c>
      <c r="B11451" s="78" t="s">
        <v>5366</v>
      </c>
      <c r="C11451" s="77" t="s">
        <v>122</v>
      </c>
      <c r="D11451" s="77" t="s">
        <v>5367</v>
      </c>
      <c r="E11451" s="79" t="s">
        <v>1948</v>
      </c>
      <c r="F11451" s="42"/>
      <c r="G11451" s="80" t="s">
        <v>1134</v>
      </c>
      <c r="H11451" s="81">
        <v>1.0</v>
      </c>
      <c r="I11451" s="81">
        <v>0.0</v>
      </c>
      <c r="J11451" s="82">
        <v>20.46</v>
      </c>
      <c r="K11451" s="82">
        <v>20.46</v>
      </c>
    </row>
    <row r="11452" ht="25.5" customHeight="1">
      <c r="A11452" s="77" t="s">
        <v>1940</v>
      </c>
      <c r="B11452" s="78" t="s">
        <v>2492</v>
      </c>
      <c r="C11452" s="77" t="s">
        <v>122</v>
      </c>
      <c r="D11452" s="77" t="s">
        <v>2493</v>
      </c>
      <c r="E11452" s="79" t="s">
        <v>1943</v>
      </c>
      <c r="F11452" s="42"/>
      <c r="G11452" s="80" t="s">
        <v>1134</v>
      </c>
      <c r="H11452" s="81">
        <v>1.0</v>
      </c>
      <c r="I11452" s="81">
        <v>0.0</v>
      </c>
      <c r="J11452" s="82">
        <v>1.43</v>
      </c>
      <c r="K11452" s="82">
        <v>1.43</v>
      </c>
    </row>
    <row r="11453" ht="25.5" customHeight="1">
      <c r="A11453" s="77" t="s">
        <v>1940</v>
      </c>
      <c r="B11453" s="78" t="s">
        <v>2485</v>
      </c>
      <c r="C11453" s="77" t="s">
        <v>122</v>
      </c>
      <c r="D11453" s="77" t="s">
        <v>2486</v>
      </c>
      <c r="E11453" s="79" t="s">
        <v>1943</v>
      </c>
      <c r="F11453" s="42"/>
      <c r="G11453" s="80" t="s">
        <v>1134</v>
      </c>
      <c r="H11453" s="81">
        <v>1.0</v>
      </c>
      <c r="I11453" s="81">
        <v>0.0</v>
      </c>
      <c r="J11453" s="82">
        <v>1.6</v>
      </c>
      <c r="K11453" s="82">
        <v>1.6</v>
      </c>
    </row>
    <row r="11454" ht="25.5" customHeight="1">
      <c r="A11454" s="77" t="s">
        <v>1940</v>
      </c>
      <c r="B11454" s="78" t="s">
        <v>5952</v>
      </c>
      <c r="C11454" s="77" t="s">
        <v>122</v>
      </c>
      <c r="D11454" s="77" t="s">
        <v>5953</v>
      </c>
      <c r="E11454" s="79" t="s">
        <v>1943</v>
      </c>
      <c r="F11454" s="42"/>
      <c r="G11454" s="80" t="s">
        <v>1134</v>
      </c>
      <c r="H11454" s="81">
        <v>1.0</v>
      </c>
      <c r="I11454" s="81">
        <v>0.0</v>
      </c>
      <c r="J11454" s="82">
        <v>1.82</v>
      </c>
      <c r="K11454" s="82">
        <v>1.82</v>
      </c>
    </row>
    <row r="11455" ht="13.5" customHeight="1">
      <c r="A11455" s="64"/>
      <c r="B11455" s="64"/>
      <c r="C11455" s="64"/>
      <c r="D11455" s="64"/>
      <c r="E11455" s="64"/>
      <c r="F11455" s="64" t="s">
        <v>1935</v>
      </c>
      <c r="G11455" s="74">
        <v>9.97</v>
      </c>
      <c r="H11455" s="64" t="s">
        <v>1936</v>
      </c>
      <c r="I11455" s="74">
        <v>10.72</v>
      </c>
      <c r="J11455" s="64" t="s">
        <v>1937</v>
      </c>
      <c r="K11455" s="74">
        <v>20.69</v>
      </c>
    </row>
    <row r="11456" ht="13.5" customHeight="1">
      <c r="A11456" s="64"/>
      <c r="B11456" s="64"/>
      <c r="C11456" s="64"/>
      <c r="D11456" s="64"/>
      <c r="E11456" s="64"/>
      <c r="F11456" s="64" t="s">
        <v>1938</v>
      </c>
      <c r="G11456" s="74">
        <v>6.55</v>
      </c>
      <c r="H11456" s="75" t="s">
        <v>1939</v>
      </c>
      <c r="I11456" s="34"/>
      <c r="J11456" s="64"/>
      <c r="K11456" s="74">
        <v>34.4</v>
      </c>
    </row>
    <row r="11457" ht="0.75" customHeight="1">
      <c r="A11457" s="76"/>
      <c r="B11457" s="76"/>
      <c r="C11457" s="76"/>
      <c r="D11457" s="76"/>
      <c r="E11457" s="76"/>
      <c r="F11457" s="76"/>
      <c r="G11457" s="76"/>
      <c r="H11457" s="76"/>
      <c r="I11457" s="76"/>
      <c r="J11457" s="76"/>
      <c r="K11457" s="76"/>
    </row>
    <row r="11458" ht="18.0" customHeight="1">
      <c r="A11458" s="39"/>
      <c r="B11458" s="43" t="s">
        <v>83</v>
      </c>
      <c r="C11458" s="39" t="s">
        <v>84</v>
      </c>
      <c r="D11458" s="39" t="s">
        <v>24</v>
      </c>
      <c r="E11458" s="40" t="s">
        <v>1911</v>
      </c>
      <c r="F11458" s="42"/>
      <c r="G11458" s="54" t="s">
        <v>85</v>
      </c>
      <c r="H11458" s="43" t="s">
        <v>25</v>
      </c>
      <c r="I11458" s="43" t="s">
        <v>1912</v>
      </c>
      <c r="J11458" s="43" t="s">
        <v>86</v>
      </c>
      <c r="K11458" s="43" t="s">
        <v>26</v>
      </c>
    </row>
    <row r="11459" ht="39.0" customHeight="1">
      <c r="A11459" s="56" t="s">
        <v>1913</v>
      </c>
      <c r="B11459" s="58" t="s">
        <v>4479</v>
      </c>
      <c r="C11459" s="56" t="s">
        <v>122</v>
      </c>
      <c r="D11459" s="56" t="s">
        <v>4480</v>
      </c>
      <c r="E11459" s="66" t="s">
        <v>4478</v>
      </c>
      <c r="F11459" s="42"/>
      <c r="G11459" s="57" t="s">
        <v>98</v>
      </c>
      <c r="H11459" s="67">
        <v>1.0</v>
      </c>
      <c r="I11459" s="59"/>
      <c r="J11459" s="59">
        <v>26.57</v>
      </c>
      <c r="K11459" s="59">
        <v>26.57</v>
      </c>
    </row>
    <row r="11460" ht="25.5" customHeight="1">
      <c r="A11460" s="68" t="s">
        <v>1915</v>
      </c>
      <c r="B11460" s="69" t="s">
        <v>2243</v>
      </c>
      <c r="C11460" s="68" t="s">
        <v>122</v>
      </c>
      <c r="D11460" s="68" t="s">
        <v>2244</v>
      </c>
      <c r="E11460" s="70" t="s">
        <v>1918</v>
      </c>
      <c r="F11460" s="42"/>
      <c r="G11460" s="71" t="s">
        <v>1134</v>
      </c>
      <c r="H11460" s="72">
        <v>0.3106</v>
      </c>
      <c r="I11460" s="72">
        <v>0.0</v>
      </c>
      <c r="J11460" s="73">
        <v>22.69</v>
      </c>
      <c r="K11460" s="73">
        <v>7.04</v>
      </c>
    </row>
    <row r="11461" ht="24.0" customHeight="1">
      <c r="A11461" s="68" t="s">
        <v>1915</v>
      </c>
      <c r="B11461" s="69" t="s">
        <v>2007</v>
      </c>
      <c r="C11461" s="68" t="s">
        <v>122</v>
      </c>
      <c r="D11461" s="68" t="s">
        <v>2008</v>
      </c>
      <c r="E11461" s="70" t="s">
        <v>1918</v>
      </c>
      <c r="F11461" s="42"/>
      <c r="G11461" s="71" t="s">
        <v>1134</v>
      </c>
      <c r="H11461" s="72">
        <v>0.3106</v>
      </c>
      <c r="I11461" s="72">
        <v>0.0</v>
      </c>
      <c r="J11461" s="73">
        <v>29.75</v>
      </c>
      <c r="K11461" s="73">
        <v>9.24</v>
      </c>
    </row>
    <row r="11462" ht="39.0" customHeight="1">
      <c r="A11462" s="77" t="s">
        <v>1940</v>
      </c>
      <c r="B11462" s="78" t="s">
        <v>2753</v>
      </c>
      <c r="C11462" s="77" t="s">
        <v>122</v>
      </c>
      <c r="D11462" s="77" t="s">
        <v>2754</v>
      </c>
      <c r="E11462" s="79" t="s">
        <v>1943</v>
      </c>
      <c r="F11462" s="42"/>
      <c r="G11462" s="80" t="s">
        <v>98</v>
      </c>
      <c r="H11462" s="81">
        <v>1.0</v>
      </c>
      <c r="I11462" s="81">
        <v>0.0</v>
      </c>
      <c r="J11462" s="82">
        <v>0.36</v>
      </c>
      <c r="K11462" s="82">
        <v>0.36</v>
      </c>
    </row>
    <row r="11463" ht="39.0" customHeight="1">
      <c r="A11463" s="77" t="s">
        <v>1940</v>
      </c>
      <c r="B11463" s="78" t="s">
        <v>4149</v>
      </c>
      <c r="C11463" s="77" t="s">
        <v>122</v>
      </c>
      <c r="D11463" s="77" t="s">
        <v>4150</v>
      </c>
      <c r="E11463" s="79" t="s">
        <v>1943</v>
      </c>
      <c r="F11463" s="42"/>
      <c r="G11463" s="80" t="s">
        <v>98</v>
      </c>
      <c r="H11463" s="81">
        <v>1.0</v>
      </c>
      <c r="I11463" s="81">
        <v>0.0</v>
      </c>
      <c r="J11463" s="82">
        <v>1.43</v>
      </c>
      <c r="K11463" s="82">
        <v>1.43</v>
      </c>
    </row>
    <row r="11464" ht="25.5" customHeight="1">
      <c r="A11464" s="77" t="s">
        <v>1940</v>
      </c>
      <c r="B11464" s="78" t="s">
        <v>5954</v>
      </c>
      <c r="C11464" s="77" t="s">
        <v>122</v>
      </c>
      <c r="D11464" s="77" t="s">
        <v>5955</v>
      </c>
      <c r="E11464" s="79" t="s">
        <v>1943</v>
      </c>
      <c r="F11464" s="42"/>
      <c r="G11464" s="80" t="s">
        <v>98</v>
      </c>
      <c r="H11464" s="81">
        <v>1.0</v>
      </c>
      <c r="I11464" s="81">
        <v>0.0</v>
      </c>
      <c r="J11464" s="82">
        <v>8.5</v>
      </c>
      <c r="K11464" s="82">
        <v>8.5</v>
      </c>
    </row>
    <row r="11465" ht="13.5" customHeight="1">
      <c r="A11465" s="64"/>
      <c r="B11465" s="64"/>
      <c r="C11465" s="64"/>
      <c r="D11465" s="64"/>
      <c r="E11465" s="64"/>
      <c r="F11465" s="64" t="s">
        <v>1935</v>
      </c>
      <c r="G11465" s="74">
        <v>5.97</v>
      </c>
      <c r="H11465" s="64" t="s">
        <v>1936</v>
      </c>
      <c r="I11465" s="74">
        <v>6.42</v>
      </c>
      <c r="J11465" s="64" t="s">
        <v>1937</v>
      </c>
      <c r="K11465" s="74">
        <v>12.39</v>
      </c>
    </row>
    <row r="11466" ht="13.5" customHeight="1">
      <c r="A11466" s="64"/>
      <c r="B11466" s="64"/>
      <c r="C11466" s="64"/>
      <c r="D11466" s="64"/>
      <c r="E11466" s="64"/>
      <c r="F11466" s="64" t="s">
        <v>1938</v>
      </c>
      <c r="G11466" s="74">
        <v>6.25</v>
      </c>
      <c r="H11466" s="75" t="s">
        <v>1939</v>
      </c>
      <c r="I11466" s="34"/>
      <c r="J11466" s="64"/>
      <c r="K11466" s="74">
        <v>32.82</v>
      </c>
    </row>
    <row r="11467" ht="0.75" customHeight="1">
      <c r="A11467" s="76"/>
      <c r="B11467" s="76"/>
      <c r="C11467" s="76"/>
      <c r="D11467" s="76"/>
      <c r="E11467" s="76"/>
      <c r="F11467" s="76"/>
      <c r="G11467" s="76"/>
      <c r="H11467" s="76"/>
      <c r="I11467" s="76"/>
      <c r="J11467" s="76"/>
      <c r="K11467" s="76"/>
    </row>
    <row r="11468" ht="18.0" customHeight="1">
      <c r="A11468" s="39"/>
      <c r="B11468" s="43" t="s">
        <v>83</v>
      </c>
      <c r="C11468" s="39" t="s">
        <v>84</v>
      </c>
      <c r="D11468" s="39" t="s">
        <v>24</v>
      </c>
      <c r="E11468" s="40" t="s">
        <v>1911</v>
      </c>
      <c r="F11468" s="42"/>
      <c r="G11468" s="54" t="s">
        <v>85</v>
      </c>
      <c r="H11468" s="43" t="s">
        <v>25</v>
      </c>
      <c r="I11468" s="43" t="s">
        <v>1912</v>
      </c>
      <c r="J11468" s="43" t="s">
        <v>86</v>
      </c>
      <c r="K11468" s="43" t="s">
        <v>26</v>
      </c>
    </row>
    <row r="11469" ht="39.0" customHeight="1">
      <c r="A11469" s="56" t="s">
        <v>1913</v>
      </c>
      <c r="B11469" s="58" t="s">
        <v>4336</v>
      </c>
      <c r="C11469" s="56" t="s">
        <v>122</v>
      </c>
      <c r="D11469" s="56" t="s">
        <v>4337</v>
      </c>
      <c r="E11469" s="66" t="s">
        <v>2207</v>
      </c>
      <c r="F11469" s="42"/>
      <c r="G11469" s="57" t="s">
        <v>98</v>
      </c>
      <c r="H11469" s="67">
        <v>1.0</v>
      </c>
      <c r="I11469" s="59"/>
      <c r="J11469" s="59">
        <v>10.52</v>
      </c>
      <c r="K11469" s="59">
        <v>10.52</v>
      </c>
    </row>
    <row r="11470" ht="25.5" customHeight="1">
      <c r="A11470" s="68" t="s">
        <v>1915</v>
      </c>
      <c r="B11470" s="69" t="s">
        <v>2243</v>
      </c>
      <c r="C11470" s="68" t="s">
        <v>122</v>
      </c>
      <c r="D11470" s="68" t="s">
        <v>2244</v>
      </c>
      <c r="E11470" s="70" t="s">
        <v>1918</v>
      </c>
      <c r="F11470" s="42"/>
      <c r="G11470" s="71" t="s">
        <v>1134</v>
      </c>
      <c r="H11470" s="72">
        <v>0.128</v>
      </c>
      <c r="I11470" s="72">
        <v>0.0</v>
      </c>
      <c r="J11470" s="73">
        <v>22.69</v>
      </c>
      <c r="K11470" s="73">
        <v>2.9</v>
      </c>
    </row>
    <row r="11471" ht="24.0" customHeight="1">
      <c r="A11471" s="68" t="s">
        <v>1915</v>
      </c>
      <c r="B11471" s="69" t="s">
        <v>2007</v>
      </c>
      <c r="C11471" s="68" t="s">
        <v>122</v>
      </c>
      <c r="D11471" s="68" t="s">
        <v>2008</v>
      </c>
      <c r="E11471" s="70" t="s">
        <v>1918</v>
      </c>
      <c r="F11471" s="42"/>
      <c r="G11471" s="71" t="s">
        <v>1134</v>
      </c>
      <c r="H11471" s="72">
        <v>0.128</v>
      </c>
      <c r="I11471" s="72">
        <v>0.0</v>
      </c>
      <c r="J11471" s="73">
        <v>29.75</v>
      </c>
      <c r="K11471" s="73">
        <v>3.8</v>
      </c>
    </row>
    <row r="11472" ht="25.5" customHeight="1">
      <c r="A11472" s="77" t="s">
        <v>1940</v>
      </c>
      <c r="B11472" s="78" t="s">
        <v>4360</v>
      </c>
      <c r="C11472" s="77" t="s">
        <v>122</v>
      </c>
      <c r="D11472" s="77" t="s">
        <v>4361</v>
      </c>
      <c r="E11472" s="79" t="s">
        <v>1943</v>
      </c>
      <c r="F11472" s="42"/>
      <c r="G11472" s="80" t="s">
        <v>98</v>
      </c>
      <c r="H11472" s="81">
        <v>1.0</v>
      </c>
      <c r="I11472" s="81">
        <v>0.0</v>
      </c>
      <c r="J11472" s="82">
        <v>2.52</v>
      </c>
      <c r="K11472" s="82">
        <v>2.52</v>
      </c>
    </row>
    <row r="11473" ht="39.0" customHeight="1">
      <c r="A11473" s="77" t="s">
        <v>1940</v>
      </c>
      <c r="B11473" s="78" t="s">
        <v>4362</v>
      </c>
      <c r="C11473" s="77" t="s">
        <v>122</v>
      </c>
      <c r="D11473" s="77" t="s">
        <v>4363</v>
      </c>
      <c r="E11473" s="79" t="s">
        <v>1943</v>
      </c>
      <c r="F11473" s="42"/>
      <c r="G11473" s="80" t="s">
        <v>98</v>
      </c>
      <c r="H11473" s="81">
        <v>1.0</v>
      </c>
      <c r="I11473" s="81">
        <v>0.0</v>
      </c>
      <c r="J11473" s="82">
        <v>1.3</v>
      </c>
      <c r="K11473" s="82">
        <v>1.3</v>
      </c>
    </row>
    <row r="11474" ht="13.5" customHeight="1">
      <c r="A11474" s="64"/>
      <c r="B11474" s="64"/>
      <c r="C11474" s="64"/>
      <c r="D11474" s="64"/>
      <c r="E11474" s="64"/>
      <c r="F11474" s="64" t="s">
        <v>1935</v>
      </c>
      <c r="G11474" s="74">
        <v>2.45</v>
      </c>
      <c r="H11474" s="64" t="s">
        <v>1936</v>
      </c>
      <c r="I11474" s="74">
        <v>2.65</v>
      </c>
      <c r="J11474" s="64" t="s">
        <v>1937</v>
      </c>
      <c r="K11474" s="74">
        <v>5.1</v>
      </c>
    </row>
    <row r="11475" ht="13.5" customHeight="1">
      <c r="A11475" s="64"/>
      <c r="B11475" s="64"/>
      <c r="C11475" s="64"/>
      <c r="D11475" s="64"/>
      <c r="E11475" s="64"/>
      <c r="F11475" s="64" t="s">
        <v>1938</v>
      </c>
      <c r="G11475" s="74">
        <v>2.47</v>
      </c>
      <c r="H11475" s="75" t="s">
        <v>1939</v>
      </c>
      <c r="I11475" s="34"/>
      <c r="J11475" s="64"/>
      <c r="K11475" s="74">
        <v>12.99</v>
      </c>
    </row>
    <row r="11476" ht="0.75" customHeight="1">
      <c r="A11476" s="76"/>
      <c r="B11476" s="76"/>
      <c r="C11476" s="76"/>
      <c r="D11476" s="76"/>
      <c r="E11476" s="76"/>
      <c r="F11476" s="76"/>
      <c r="G11476" s="76"/>
      <c r="H11476" s="76"/>
      <c r="I11476" s="76"/>
      <c r="J11476" s="76"/>
      <c r="K11476" s="76"/>
    </row>
    <row r="11477" ht="18.0" customHeight="1">
      <c r="A11477" s="39"/>
      <c r="B11477" s="43" t="s">
        <v>83</v>
      </c>
      <c r="C11477" s="39" t="s">
        <v>84</v>
      </c>
      <c r="D11477" s="39" t="s">
        <v>24</v>
      </c>
      <c r="E11477" s="40" t="s">
        <v>1911</v>
      </c>
      <c r="F11477" s="42"/>
      <c r="G11477" s="54" t="s">
        <v>85</v>
      </c>
      <c r="H11477" s="43" t="s">
        <v>25</v>
      </c>
      <c r="I11477" s="43" t="s">
        <v>1912</v>
      </c>
      <c r="J11477" s="43" t="s">
        <v>86</v>
      </c>
      <c r="K11477" s="43" t="s">
        <v>26</v>
      </c>
    </row>
    <row r="11478" ht="39.0" customHeight="1">
      <c r="A11478" s="56" t="s">
        <v>1913</v>
      </c>
      <c r="B11478" s="58" t="s">
        <v>4342</v>
      </c>
      <c r="C11478" s="56" t="s">
        <v>122</v>
      </c>
      <c r="D11478" s="56" t="s">
        <v>4343</v>
      </c>
      <c r="E11478" s="66" t="s">
        <v>2207</v>
      </c>
      <c r="F11478" s="42"/>
      <c r="G11478" s="57" t="s">
        <v>98</v>
      </c>
      <c r="H11478" s="67">
        <v>1.0</v>
      </c>
      <c r="I11478" s="59"/>
      <c r="J11478" s="59">
        <v>15.11</v>
      </c>
      <c r="K11478" s="59">
        <v>15.11</v>
      </c>
    </row>
    <row r="11479" ht="24.0" customHeight="1">
      <c r="A11479" s="68" t="s">
        <v>1915</v>
      </c>
      <c r="B11479" s="69" t="s">
        <v>2007</v>
      </c>
      <c r="C11479" s="68" t="s">
        <v>122</v>
      </c>
      <c r="D11479" s="68" t="s">
        <v>2008</v>
      </c>
      <c r="E11479" s="70" t="s">
        <v>1918</v>
      </c>
      <c r="F11479" s="42"/>
      <c r="G11479" s="71" t="s">
        <v>1134</v>
      </c>
      <c r="H11479" s="72">
        <v>0.15</v>
      </c>
      <c r="I11479" s="72">
        <v>0.0</v>
      </c>
      <c r="J11479" s="73">
        <v>29.75</v>
      </c>
      <c r="K11479" s="73">
        <v>4.46</v>
      </c>
    </row>
    <row r="11480" ht="25.5" customHeight="1">
      <c r="A11480" s="68" t="s">
        <v>1915</v>
      </c>
      <c r="B11480" s="69" t="s">
        <v>2243</v>
      </c>
      <c r="C11480" s="68" t="s">
        <v>122</v>
      </c>
      <c r="D11480" s="68" t="s">
        <v>2244</v>
      </c>
      <c r="E11480" s="70" t="s">
        <v>1918</v>
      </c>
      <c r="F11480" s="42"/>
      <c r="G11480" s="71" t="s">
        <v>1134</v>
      </c>
      <c r="H11480" s="72">
        <v>0.15</v>
      </c>
      <c r="I11480" s="72">
        <v>0.0</v>
      </c>
      <c r="J11480" s="73">
        <v>22.69</v>
      </c>
      <c r="K11480" s="73">
        <v>3.4</v>
      </c>
    </row>
    <row r="11481" ht="39.0" customHeight="1">
      <c r="A11481" s="77" t="s">
        <v>1940</v>
      </c>
      <c r="B11481" s="78" t="s">
        <v>5956</v>
      </c>
      <c r="C11481" s="77" t="s">
        <v>122</v>
      </c>
      <c r="D11481" s="77" t="s">
        <v>5957</v>
      </c>
      <c r="E11481" s="79" t="s">
        <v>1943</v>
      </c>
      <c r="F11481" s="42"/>
      <c r="G11481" s="80" t="s">
        <v>98</v>
      </c>
      <c r="H11481" s="81">
        <v>1.0</v>
      </c>
      <c r="I11481" s="81">
        <v>0.0</v>
      </c>
      <c r="J11481" s="82">
        <v>2.14</v>
      </c>
      <c r="K11481" s="82">
        <v>2.14</v>
      </c>
    </row>
    <row r="11482" ht="25.5" customHeight="1">
      <c r="A11482" s="77" t="s">
        <v>1940</v>
      </c>
      <c r="B11482" s="78" t="s">
        <v>5958</v>
      </c>
      <c r="C11482" s="77" t="s">
        <v>122</v>
      </c>
      <c r="D11482" s="77" t="s">
        <v>5959</v>
      </c>
      <c r="E11482" s="79" t="s">
        <v>1943</v>
      </c>
      <c r="F11482" s="42"/>
      <c r="G11482" s="80" t="s">
        <v>98</v>
      </c>
      <c r="H11482" s="81">
        <v>1.0</v>
      </c>
      <c r="I11482" s="81">
        <v>0.0</v>
      </c>
      <c r="J11482" s="82">
        <v>5.11</v>
      </c>
      <c r="K11482" s="82">
        <v>5.11</v>
      </c>
    </row>
    <row r="11483" ht="13.5" customHeight="1">
      <c r="A11483" s="64"/>
      <c r="B11483" s="64"/>
      <c r="C11483" s="64"/>
      <c r="D11483" s="64"/>
      <c r="E11483" s="64"/>
      <c r="F11483" s="64" t="s">
        <v>1935</v>
      </c>
      <c r="G11483" s="74">
        <v>2.88</v>
      </c>
      <c r="H11483" s="64" t="s">
        <v>1936</v>
      </c>
      <c r="I11483" s="74">
        <v>3.1</v>
      </c>
      <c r="J11483" s="64" t="s">
        <v>1937</v>
      </c>
      <c r="K11483" s="74">
        <v>5.98</v>
      </c>
    </row>
    <row r="11484" ht="13.5" customHeight="1">
      <c r="A11484" s="64"/>
      <c r="B11484" s="64"/>
      <c r="C11484" s="64"/>
      <c r="D11484" s="64"/>
      <c r="E11484" s="64"/>
      <c r="F11484" s="64" t="s">
        <v>1938</v>
      </c>
      <c r="G11484" s="74">
        <v>3.55</v>
      </c>
      <c r="H11484" s="75" t="s">
        <v>1939</v>
      </c>
      <c r="I11484" s="34"/>
      <c r="J11484" s="64"/>
      <c r="K11484" s="74">
        <v>18.66</v>
      </c>
    </row>
    <row r="11485" ht="0.75" customHeight="1">
      <c r="A11485" s="76"/>
      <c r="B11485" s="76"/>
      <c r="C11485" s="76"/>
      <c r="D11485" s="76"/>
      <c r="E11485" s="76"/>
      <c r="F11485" s="76"/>
      <c r="G11485" s="76"/>
      <c r="H11485" s="76"/>
      <c r="I11485" s="76"/>
      <c r="J11485" s="76"/>
      <c r="K11485" s="76"/>
    </row>
    <row r="11486" ht="18.0" customHeight="1">
      <c r="A11486" s="39"/>
      <c r="B11486" s="43" t="s">
        <v>83</v>
      </c>
      <c r="C11486" s="39" t="s">
        <v>84</v>
      </c>
      <c r="D11486" s="39" t="s">
        <v>24</v>
      </c>
      <c r="E11486" s="40" t="s">
        <v>1911</v>
      </c>
      <c r="F11486" s="42"/>
      <c r="G11486" s="54" t="s">
        <v>85</v>
      </c>
      <c r="H11486" s="43" t="s">
        <v>25</v>
      </c>
      <c r="I11486" s="43" t="s">
        <v>1912</v>
      </c>
      <c r="J11486" s="43" t="s">
        <v>86</v>
      </c>
      <c r="K11486" s="43" t="s">
        <v>26</v>
      </c>
    </row>
    <row r="11487" ht="25.5" customHeight="1">
      <c r="A11487" s="56" t="s">
        <v>1913</v>
      </c>
      <c r="B11487" s="58" t="s">
        <v>1916</v>
      </c>
      <c r="C11487" s="56" t="s">
        <v>122</v>
      </c>
      <c r="D11487" s="56" t="s">
        <v>1917</v>
      </c>
      <c r="E11487" s="66" t="s">
        <v>1918</v>
      </c>
      <c r="F11487" s="42"/>
      <c r="G11487" s="57" t="s">
        <v>1919</v>
      </c>
      <c r="H11487" s="67">
        <v>1.0</v>
      </c>
      <c r="I11487" s="59"/>
      <c r="J11487" s="59">
        <v>4294.83</v>
      </c>
      <c r="K11487" s="59">
        <v>4294.83</v>
      </c>
    </row>
    <row r="11488" ht="25.5" customHeight="1">
      <c r="A11488" s="68" t="s">
        <v>1915</v>
      </c>
      <c r="B11488" s="69" t="s">
        <v>5368</v>
      </c>
      <c r="C11488" s="68" t="s">
        <v>122</v>
      </c>
      <c r="D11488" s="68" t="s">
        <v>5369</v>
      </c>
      <c r="E11488" s="70" t="s">
        <v>1918</v>
      </c>
      <c r="F11488" s="42"/>
      <c r="G11488" s="71" t="s">
        <v>1919</v>
      </c>
      <c r="H11488" s="72">
        <v>1.0</v>
      </c>
      <c r="I11488" s="72">
        <v>0.0</v>
      </c>
      <c r="J11488" s="73">
        <v>51.35</v>
      </c>
      <c r="K11488" s="73">
        <v>51.35</v>
      </c>
    </row>
    <row r="11489" ht="25.5" customHeight="1">
      <c r="A11489" s="77" t="s">
        <v>1940</v>
      </c>
      <c r="B11489" s="78" t="s">
        <v>4803</v>
      </c>
      <c r="C11489" s="77" t="s">
        <v>122</v>
      </c>
      <c r="D11489" s="77" t="s">
        <v>4804</v>
      </c>
      <c r="E11489" s="79" t="s">
        <v>1943</v>
      </c>
      <c r="F11489" s="42"/>
      <c r="G11489" s="80" t="s">
        <v>1919</v>
      </c>
      <c r="H11489" s="81">
        <v>1.0</v>
      </c>
      <c r="I11489" s="81">
        <v>0.0</v>
      </c>
      <c r="J11489" s="82">
        <v>15.46</v>
      </c>
      <c r="K11489" s="82">
        <v>15.46</v>
      </c>
    </row>
    <row r="11490" ht="25.5" customHeight="1">
      <c r="A11490" s="77" t="s">
        <v>1940</v>
      </c>
      <c r="B11490" s="78" t="s">
        <v>4811</v>
      </c>
      <c r="C11490" s="77" t="s">
        <v>122</v>
      </c>
      <c r="D11490" s="77" t="s">
        <v>4812</v>
      </c>
      <c r="E11490" s="79" t="s">
        <v>1943</v>
      </c>
      <c r="F11490" s="42"/>
      <c r="G11490" s="80" t="s">
        <v>1919</v>
      </c>
      <c r="H11490" s="81">
        <v>1.0</v>
      </c>
      <c r="I11490" s="81">
        <v>0.0</v>
      </c>
      <c r="J11490" s="82">
        <v>11.14</v>
      </c>
      <c r="K11490" s="82">
        <v>11.14</v>
      </c>
    </row>
    <row r="11491" ht="24.0" customHeight="1">
      <c r="A11491" s="77" t="s">
        <v>1940</v>
      </c>
      <c r="B11491" s="78" t="s">
        <v>5370</v>
      </c>
      <c r="C11491" s="77" t="s">
        <v>122</v>
      </c>
      <c r="D11491" s="77" t="s">
        <v>5371</v>
      </c>
      <c r="E11491" s="79" t="s">
        <v>1948</v>
      </c>
      <c r="F11491" s="42"/>
      <c r="G11491" s="80" t="s">
        <v>1919</v>
      </c>
      <c r="H11491" s="81">
        <v>1.0</v>
      </c>
      <c r="I11491" s="81">
        <v>0.0</v>
      </c>
      <c r="J11491" s="82">
        <v>3792.83</v>
      </c>
      <c r="K11491" s="82">
        <v>3792.83</v>
      </c>
    </row>
    <row r="11492" ht="25.5" customHeight="1">
      <c r="A11492" s="77" t="s">
        <v>1940</v>
      </c>
      <c r="B11492" s="78" t="s">
        <v>4805</v>
      </c>
      <c r="C11492" s="77" t="s">
        <v>122</v>
      </c>
      <c r="D11492" s="77" t="s">
        <v>4806</v>
      </c>
      <c r="E11492" s="79" t="s">
        <v>1943</v>
      </c>
      <c r="F11492" s="42"/>
      <c r="G11492" s="80" t="s">
        <v>1919</v>
      </c>
      <c r="H11492" s="81">
        <v>1.0</v>
      </c>
      <c r="I11492" s="81">
        <v>0.0</v>
      </c>
      <c r="J11492" s="82">
        <v>153.54</v>
      </c>
      <c r="K11492" s="82">
        <v>153.54</v>
      </c>
    </row>
    <row r="11493" ht="25.5" customHeight="1">
      <c r="A11493" s="77" t="s">
        <v>1940</v>
      </c>
      <c r="B11493" s="78" t="s">
        <v>4807</v>
      </c>
      <c r="C11493" s="77" t="s">
        <v>122</v>
      </c>
      <c r="D11493" s="77" t="s">
        <v>4808</v>
      </c>
      <c r="E11493" s="79" t="s">
        <v>1943</v>
      </c>
      <c r="F11493" s="42"/>
      <c r="G11493" s="80" t="s">
        <v>1919</v>
      </c>
      <c r="H11493" s="81">
        <v>1.0</v>
      </c>
      <c r="I11493" s="81">
        <v>0.0</v>
      </c>
      <c r="J11493" s="82">
        <v>270.51</v>
      </c>
      <c r="K11493" s="82">
        <v>270.51</v>
      </c>
    </row>
    <row r="11494" ht="13.5" customHeight="1">
      <c r="A11494" s="64"/>
      <c r="B11494" s="64"/>
      <c r="C11494" s="64"/>
      <c r="D11494" s="64"/>
      <c r="E11494" s="64"/>
      <c r="F11494" s="64" t="s">
        <v>1935</v>
      </c>
      <c r="G11494" s="74">
        <v>2332.63</v>
      </c>
      <c r="H11494" s="64" t="s">
        <v>1936</v>
      </c>
      <c r="I11494" s="74">
        <v>1511.55</v>
      </c>
      <c r="J11494" s="64" t="s">
        <v>1937</v>
      </c>
      <c r="K11494" s="74">
        <v>3844.18</v>
      </c>
    </row>
    <row r="11495" ht="13.5" customHeight="1">
      <c r="A11495" s="64"/>
      <c r="B11495" s="64"/>
      <c r="C11495" s="64"/>
      <c r="D11495" s="64"/>
      <c r="E11495" s="64"/>
      <c r="F11495" s="64" t="s">
        <v>1938</v>
      </c>
      <c r="G11495" s="74">
        <v>1011.0</v>
      </c>
      <c r="H11495" s="75" t="s">
        <v>1939</v>
      </c>
      <c r="I11495" s="34"/>
      <c r="J11495" s="64"/>
      <c r="K11495" s="74">
        <v>5305.83</v>
      </c>
    </row>
    <row r="11496" ht="0.75" customHeight="1">
      <c r="A11496" s="76"/>
      <c r="B11496" s="76"/>
      <c r="C11496" s="76"/>
      <c r="D11496" s="76"/>
      <c r="E11496" s="76"/>
      <c r="F11496" s="76"/>
      <c r="G11496" s="76"/>
      <c r="H11496" s="76"/>
      <c r="I11496" s="76"/>
      <c r="J11496" s="76"/>
      <c r="K11496" s="76"/>
    </row>
    <row r="11497" ht="18.0" customHeight="1">
      <c r="A11497" s="39"/>
      <c r="B11497" s="43" t="s">
        <v>83</v>
      </c>
      <c r="C11497" s="39" t="s">
        <v>84</v>
      </c>
      <c r="D11497" s="39" t="s">
        <v>24</v>
      </c>
      <c r="E11497" s="40" t="s">
        <v>1911</v>
      </c>
      <c r="F11497" s="42"/>
      <c r="G11497" s="54" t="s">
        <v>85</v>
      </c>
      <c r="H11497" s="43" t="s">
        <v>25</v>
      </c>
      <c r="I11497" s="43" t="s">
        <v>1912</v>
      </c>
      <c r="J11497" s="43" t="s">
        <v>86</v>
      </c>
      <c r="K11497" s="43" t="s">
        <v>26</v>
      </c>
    </row>
    <row r="11498" ht="24.0" customHeight="1">
      <c r="A11498" s="56" t="s">
        <v>1913</v>
      </c>
      <c r="B11498" s="58" t="s">
        <v>2319</v>
      </c>
      <c r="C11498" s="56" t="s">
        <v>122</v>
      </c>
      <c r="D11498" s="56" t="s">
        <v>2320</v>
      </c>
      <c r="E11498" s="66" t="s">
        <v>1918</v>
      </c>
      <c r="F11498" s="42"/>
      <c r="G11498" s="57" t="s">
        <v>1134</v>
      </c>
      <c r="H11498" s="67">
        <v>1.0</v>
      </c>
      <c r="I11498" s="59"/>
      <c r="J11498" s="59">
        <v>26.44</v>
      </c>
      <c r="K11498" s="59">
        <v>26.44</v>
      </c>
    </row>
    <row r="11499" ht="25.5" customHeight="1">
      <c r="A11499" s="68" t="s">
        <v>1915</v>
      </c>
      <c r="B11499" s="69" t="s">
        <v>5372</v>
      </c>
      <c r="C11499" s="68" t="s">
        <v>122</v>
      </c>
      <c r="D11499" s="68" t="s">
        <v>5373</v>
      </c>
      <c r="E11499" s="70" t="s">
        <v>1918</v>
      </c>
      <c r="F11499" s="42"/>
      <c r="G11499" s="71" t="s">
        <v>1134</v>
      </c>
      <c r="H11499" s="72">
        <v>1.0</v>
      </c>
      <c r="I11499" s="72">
        <v>0.0</v>
      </c>
      <c r="J11499" s="73">
        <v>0.23</v>
      </c>
      <c r="K11499" s="73">
        <v>0.23</v>
      </c>
    </row>
    <row r="11500" ht="25.5" customHeight="1">
      <c r="A11500" s="77" t="s">
        <v>1940</v>
      </c>
      <c r="B11500" s="78" t="s">
        <v>2485</v>
      </c>
      <c r="C11500" s="77" t="s">
        <v>122</v>
      </c>
      <c r="D11500" s="77" t="s">
        <v>2486</v>
      </c>
      <c r="E11500" s="79" t="s">
        <v>1943</v>
      </c>
      <c r="F11500" s="42"/>
      <c r="G11500" s="80" t="s">
        <v>1134</v>
      </c>
      <c r="H11500" s="81">
        <v>1.0</v>
      </c>
      <c r="I11500" s="81">
        <v>0.0</v>
      </c>
      <c r="J11500" s="82">
        <v>1.6</v>
      </c>
      <c r="K11500" s="82">
        <v>1.6</v>
      </c>
    </row>
    <row r="11501" ht="25.5" customHeight="1">
      <c r="A11501" s="77" t="s">
        <v>1940</v>
      </c>
      <c r="B11501" s="78" t="s">
        <v>4733</v>
      </c>
      <c r="C11501" s="77" t="s">
        <v>122</v>
      </c>
      <c r="D11501" s="77" t="s">
        <v>4734</v>
      </c>
      <c r="E11501" s="79" t="s">
        <v>1943</v>
      </c>
      <c r="F11501" s="42"/>
      <c r="G11501" s="80" t="s">
        <v>1134</v>
      </c>
      <c r="H11501" s="81">
        <v>1.0</v>
      </c>
      <c r="I11501" s="81">
        <v>0.0</v>
      </c>
      <c r="J11501" s="82">
        <v>0.44</v>
      </c>
      <c r="K11501" s="82">
        <v>0.44</v>
      </c>
    </row>
    <row r="11502" ht="25.5" customHeight="1">
      <c r="A11502" s="77" t="s">
        <v>1940</v>
      </c>
      <c r="B11502" s="78" t="s">
        <v>4731</v>
      </c>
      <c r="C11502" s="77" t="s">
        <v>122</v>
      </c>
      <c r="D11502" s="77" t="s">
        <v>4732</v>
      </c>
      <c r="E11502" s="79" t="s">
        <v>1943</v>
      </c>
      <c r="F11502" s="42"/>
      <c r="G11502" s="80" t="s">
        <v>1134</v>
      </c>
      <c r="H11502" s="81">
        <v>1.0</v>
      </c>
      <c r="I11502" s="81">
        <v>0.0</v>
      </c>
      <c r="J11502" s="82">
        <v>1.43</v>
      </c>
      <c r="K11502" s="82">
        <v>1.43</v>
      </c>
    </row>
    <row r="11503" ht="25.5" customHeight="1">
      <c r="A11503" s="77" t="s">
        <v>1940</v>
      </c>
      <c r="B11503" s="78" t="s">
        <v>2496</v>
      </c>
      <c r="C11503" s="77" t="s">
        <v>122</v>
      </c>
      <c r="D11503" s="77" t="s">
        <v>2497</v>
      </c>
      <c r="E11503" s="79" t="s">
        <v>1943</v>
      </c>
      <c r="F11503" s="42"/>
      <c r="G11503" s="80" t="s">
        <v>1134</v>
      </c>
      <c r="H11503" s="81">
        <v>1.0</v>
      </c>
      <c r="I11503" s="81">
        <v>0.0</v>
      </c>
      <c r="J11503" s="82">
        <v>0.08</v>
      </c>
      <c r="K11503" s="82">
        <v>0.08</v>
      </c>
    </row>
    <row r="11504" ht="25.5" customHeight="1">
      <c r="A11504" s="77" t="s">
        <v>1940</v>
      </c>
      <c r="B11504" s="78" t="s">
        <v>2492</v>
      </c>
      <c r="C11504" s="77" t="s">
        <v>122</v>
      </c>
      <c r="D11504" s="77" t="s">
        <v>2493</v>
      </c>
      <c r="E11504" s="79" t="s">
        <v>1943</v>
      </c>
      <c r="F11504" s="42"/>
      <c r="G11504" s="80" t="s">
        <v>1134</v>
      </c>
      <c r="H11504" s="81">
        <v>1.0</v>
      </c>
      <c r="I11504" s="81">
        <v>0.0</v>
      </c>
      <c r="J11504" s="82">
        <v>1.43</v>
      </c>
      <c r="K11504" s="82">
        <v>1.43</v>
      </c>
    </row>
    <row r="11505" ht="25.5" customHeight="1">
      <c r="A11505" s="77" t="s">
        <v>1940</v>
      </c>
      <c r="B11505" s="78" t="s">
        <v>2489</v>
      </c>
      <c r="C11505" s="77" t="s">
        <v>122</v>
      </c>
      <c r="D11505" s="77" t="s">
        <v>2490</v>
      </c>
      <c r="E11505" s="79" t="s">
        <v>1943</v>
      </c>
      <c r="F11505" s="42"/>
      <c r="G11505" s="80" t="s">
        <v>1134</v>
      </c>
      <c r="H11505" s="81">
        <v>1.0</v>
      </c>
      <c r="I11505" s="81">
        <v>0.0</v>
      </c>
      <c r="J11505" s="82">
        <v>1.02</v>
      </c>
      <c r="K11505" s="82">
        <v>1.02</v>
      </c>
    </row>
    <row r="11506" ht="24.0" customHeight="1">
      <c r="A11506" s="77" t="s">
        <v>1940</v>
      </c>
      <c r="B11506" s="78" t="s">
        <v>5374</v>
      </c>
      <c r="C11506" s="77" t="s">
        <v>122</v>
      </c>
      <c r="D11506" s="77" t="s">
        <v>5375</v>
      </c>
      <c r="E11506" s="79" t="s">
        <v>1948</v>
      </c>
      <c r="F11506" s="42"/>
      <c r="G11506" s="80" t="s">
        <v>1134</v>
      </c>
      <c r="H11506" s="81">
        <v>1.0</v>
      </c>
      <c r="I11506" s="81">
        <v>0.0</v>
      </c>
      <c r="J11506" s="82">
        <v>20.21</v>
      </c>
      <c r="K11506" s="82">
        <v>20.21</v>
      </c>
    </row>
    <row r="11507" ht="13.5" customHeight="1">
      <c r="A11507" s="64"/>
      <c r="B11507" s="64"/>
      <c r="C11507" s="64"/>
      <c r="D11507" s="64"/>
      <c r="E11507" s="64"/>
      <c r="F11507" s="64" t="s">
        <v>1935</v>
      </c>
      <c r="G11507" s="74">
        <v>9.84</v>
      </c>
      <c r="H11507" s="64" t="s">
        <v>1936</v>
      </c>
      <c r="I11507" s="74">
        <v>10.6</v>
      </c>
      <c r="J11507" s="64" t="s">
        <v>1937</v>
      </c>
      <c r="K11507" s="74">
        <v>20.44</v>
      </c>
    </row>
    <row r="11508" ht="13.5" customHeight="1">
      <c r="A11508" s="64"/>
      <c r="B11508" s="64"/>
      <c r="C11508" s="64"/>
      <c r="D11508" s="64"/>
      <c r="E11508" s="64"/>
      <c r="F11508" s="64" t="s">
        <v>1938</v>
      </c>
      <c r="G11508" s="74">
        <v>6.22</v>
      </c>
      <c r="H11508" s="75" t="s">
        <v>1939</v>
      </c>
      <c r="I11508" s="34"/>
      <c r="J11508" s="64"/>
      <c r="K11508" s="74">
        <v>32.66</v>
      </c>
    </row>
    <row r="11509" ht="0.75" customHeight="1">
      <c r="A11509" s="76"/>
      <c r="B11509" s="76"/>
      <c r="C11509" s="76"/>
      <c r="D11509" s="76"/>
      <c r="E11509" s="76"/>
      <c r="F11509" s="76"/>
      <c r="G11509" s="76"/>
      <c r="H11509" s="76"/>
      <c r="I11509" s="76"/>
      <c r="J11509" s="76"/>
      <c r="K11509" s="76"/>
    </row>
    <row r="11510" ht="18.0" customHeight="1">
      <c r="A11510" s="39"/>
      <c r="B11510" s="43" t="s">
        <v>83</v>
      </c>
      <c r="C11510" s="39" t="s">
        <v>84</v>
      </c>
      <c r="D11510" s="39" t="s">
        <v>24</v>
      </c>
      <c r="E11510" s="40" t="s">
        <v>1911</v>
      </c>
      <c r="F11510" s="42"/>
      <c r="G11510" s="54" t="s">
        <v>85</v>
      </c>
      <c r="H11510" s="43" t="s">
        <v>25</v>
      </c>
      <c r="I11510" s="43" t="s">
        <v>1912</v>
      </c>
      <c r="J11510" s="43" t="s">
        <v>86</v>
      </c>
      <c r="K11510" s="43" t="s">
        <v>26</v>
      </c>
    </row>
    <row r="11511" ht="39.0" customHeight="1">
      <c r="A11511" s="56" t="s">
        <v>1913</v>
      </c>
      <c r="B11511" s="58" t="s">
        <v>2205</v>
      </c>
      <c r="C11511" s="56" t="s">
        <v>122</v>
      </c>
      <c r="D11511" s="56" t="s">
        <v>2206</v>
      </c>
      <c r="E11511" s="66" t="s">
        <v>2207</v>
      </c>
      <c r="F11511" s="42"/>
      <c r="G11511" s="57" t="s">
        <v>98</v>
      </c>
      <c r="H11511" s="67">
        <v>1.0</v>
      </c>
      <c r="I11511" s="59"/>
      <c r="J11511" s="59">
        <v>44.07</v>
      </c>
      <c r="K11511" s="59">
        <v>44.07</v>
      </c>
    </row>
    <row r="11512" ht="39.0" customHeight="1">
      <c r="A11512" s="68" t="s">
        <v>1915</v>
      </c>
      <c r="B11512" s="69" t="s">
        <v>5960</v>
      </c>
      <c r="C11512" s="68" t="s">
        <v>122</v>
      </c>
      <c r="D11512" s="68" t="s">
        <v>5961</v>
      </c>
      <c r="E11512" s="70" t="s">
        <v>2207</v>
      </c>
      <c r="F11512" s="42"/>
      <c r="G11512" s="71" t="s">
        <v>98</v>
      </c>
      <c r="H11512" s="72">
        <v>1.0</v>
      </c>
      <c r="I11512" s="72">
        <v>0.0</v>
      </c>
      <c r="J11512" s="73">
        <v>33.55</v>
      </c>
      <c r="K11512" s="73">
        <v>33.55</v>
      </c>
    </row>
    <row r="11513" ht="39.0" customHeight="1">
      <c r="A11513" s="68" t="s">
        <v>1915</v>
      </c>
      <c r="B11513" s="69" t="s">
        <v>4336</v>
      </c>
      <c r="C11513" s="68" t="s">
        <v>122</v>
      </c>
      <c r="D11513" s="68" t="s">
        <v>4337</v>
      </c>
      <c r="E11513" s="70" t="s">
        <v>2207</v>
      </c>
      <c r="F11513" s="42"/>
      <c r="G11513" s="71" t="s">
        <v>98</v>
      </c>
      <c r="H11513" s="72">
        <v>1.0</v>
      </c>
      <c r="I11513" s="72">
        <v>0.0</v>
      </c>
      <c r="J11513" s="73">
        <v>10.52</v>
      </c>
      <c r="K11513" s="73">
        <v>10.52</v>
      </c>
    </row>
    <row r="11514" ht="13.5" customHeight="1">
      <c r="A11514" s="64"/>
      <c r="B11514" s="64"/>
      <c r="C11514" s="64"/>
      <c r="D11514" s="64"/>
      <c r="E11514" s="64"/>
      <c r="F11514" s="64" t="s">
        <v>1935</v>
      </c>
      <c r="G11514" s="74">
        <v>12.28</v>
      </c>
      <c r="H11514" s="64" t="s">
        <v>1936</v>
      </c>
      <c r="I11514" s="74">
        <v>13.22</v>
      </c>
      <c r="J11514" s="64" t="s">
        <v>1937</v>
      </c>
      <c r="K11514" s="74">
        <v>25.5</v>
      </c>
    </row>
    <row r="11515" ht="13.5" customHeight="1">
      <c r="A11515" s="64"/>
      <c r="B11515" s="64"/>
      <c r="C11515" s="64"/>
      <c r="D11515" s="64"/>
      <c r="E11515" s="64"/>
      <c r="F11515" s="64" t="s">
        <v>1938</v>
      </c>
      <c r="G11515" s="74">
        <v>10.37</v>
      </c>
      <c r="H11515" s="75" t="s">
        <v>1939</v>
      </c>
      <c r="I11515" s="34"/>
      <c r="J11515" s="64"/>
      <c r="K11515" s="74">
        <v>54.44</v>
      </c>
    </row>
    <row r="11516" ht="0.75" customHeight="1">
      <c r="A11516" s="76"/>
      <c r="B11516" s="76"/>
      <c r="C11516" s="76"/>
      <c r="D11516" s="76"/>
      <c r="E11516" s="76"/>
      <c r="F11516" s="76"/>
      <c r="G11516" s="76"/>
      <c r="H11516" s="76"/>
      <c r="I11516" s="76"/>
      <c r="J11516" s="76"/>
      <c r="K11516" s="76"/>
    </row>
    <row r="11517" ht="18.0" customHeight="1">
      <c r="A11517" s="39"/>
      <c r="B11517" s="43" t="s">
        <v>83</v>
      </c>
      <c r="C11517" s="39" t="s">
        <v>84</v>
      </c>
      <c r="D11517" s="39" t="s">
        <v>24</v>
      </c>
      <c r="E11517" s="40" t="s">
        <v>1911</v>
      </c>
      <c r="F11517" s="42"/>
      <c r="G11517" s="54" t="s">
        <v>85</v>
      </c>
      <c r="H11517" s="43" t="s">
        <v>25</v>
      </c>
      <c r="I11517" s="43" t="s">
        <v>1912</v>
      </c>
      <c r="J11517" s="43" t="s">
        <v>86</v>
      </c>
      <c r="K11517" s="43" t="s">
        <v>26</v>
      </c>
    </row>
    <row r="11518" ht="39.0" customHeight="1">
      <c r="A11518" s="56" t="s">
        <v>1913</v>
      </c>
      <c r="B11518" s="58" t="s">
        <v>5960</v>
      </c>
      <c r="C11518" s="56" t="s">
        <v>122</v>
      </c>
      <c r="D11518" s="56" t="s">
        <v>5961</v>
      </c>
      <c r="E11518" s="66" t="s">
        <v>2207</v>
      </c>
      <c r="F11518" s="42"/>
      <c r="G11518" s="57" t="s">
        <v>98</v>
      </c>
      <c r="H11518" s="67">
        <v>1.0</v>
      </c>
      <c r="I11518" s="59"/>
      <c r="J11518" s="59">
        <v>33.55</v>
      </c>
      <c r="K11518" s="59">
        <v>33.55</v>
      </c>
    </row>
    <row r="11519" ht="24.0" customHeight="1">
      <c r="A11519" s="68" t="s">
        <v>1915</v>
      </c>
      <c r="B11519" s="69" t="s">
        <v>2007</v>
      </c>
      <c r="C11519" s="68" t="s">
        <v>122</v>
      </c>
      <c r="D11519" s="68" t="s">
        <v>2008</v>
      </c>
      <c r="E11519" s="70" t="s">
        <v>1918</v>
      </c>
      <c r="F11519" s="42"/>
      <c r="G11519" s="71" t="s">
        <v>1134</v>
      </c>
      <c r="H11519" s="72">
        <v>0.511</v>
      </c>
      <c r="I11519" s="72">
        <v>0.0</v>
      </c>
      <c r="J11519" s="73">
        <v>29.75</v>
      </c>
      <c r="K11519" s="73">
        <v>15.2</v>
      </c>
    </row>
    <row r="11520" ht="25.5" customHeight="1">
      <c r="A11520" s="68" t="s">
        <v>1915</v>
      </c>
      <c r="B11520" s="69" t="s">
        <v>2243</v>
      </c>
      <c r="C11520" s="68" t="s">
        <v>122</v>
      </c>
      <c r="D11520" s="68" t="s">
        <v>2244</v>
      </c>
      <c r="E11520" s="70" t="s">
        <v>1918</v>
      </c>
      <c r="F11520" s="42"/>
      <c r="G11520" s="71" t="s">
        <v>1134</v>
      </c>
      <c r="H11520" s="72">
        <v>0.511</v>
      </c>
      <c r="I11520" s="72">
        <v>0.0</v>
      </c>
      <c r="J11520" s="73">
        <v>22.69</v>
      </c>
      <c r="K11520" s="73">
        <v>11.59</v>
      </c>
    </row>
    <row r="11521" ht="24.0" customHeight="1">
      <c r="A11521" s="77" t="s">
        <v>1940</v>
      </c>
      <c r="B11521" s="78" t="s">
        <v>5962</v>
      </c>
      <c r="C11521" s="77" t="s">
        <v>122</v>
      </c>
      <c r="D11521" s="77" t="s">
        <v>5963</v>
      </c>
      <c r="E11521" s="79" t="s">
        <v>1943</v>
      </c>
      <c r="F11521" s="42"/>
      <c r="G11521" s="80" t="s">
        <v>98</v>
      </c>
      <c r="H11521" s="81">
        <v>1.0</v>
      </c>
      <c r="I11521" s="81">
        <v>0.0</v>
      </c>
      <c r="J11521" s="82">
        <v>6.76</v>
      </c>
      <c r="K11521" s="82">
        <v>6.76</v>
      </c>
    </row>
    <row r="11522" ht="13.5" customHeight="1">
      <c r="A11522" s="64"/>
      <c r="B11522" s="64"/>
      <c r="C11522" s="64"/>
      <c r="D11522" s="64"/>
      <c r="E11522" s="64"/>
      <c r="F11522" s="64" t="s">
        <v>1935</v>
      </c>
      <c r="G11522" s="74">
        <v>9.83</v>
      </c>
      <c r="H11522" s="64" t="s">
        <v>1936</v>
      </c>
      <c r="I11522" s="74">
        <v>10.57</v>
      </c>
      <c r="J11522" s="64" t="s">
        <v>1937</v>
      </c>
      <c r="K11522" s="74">
        <v>20.4</v>
      </c>
    </row>
    <row r="11523" ht="13.5" customHeight="1">
      <c r="A11523" s="64"/>
      <c r="B11523" s="64"/>
      <c r="C11523" s="64"/>
      <c r="D11523" s="64"/>
      <c r="E11523" s="64"/>
      <c r="F11523" s="64" t="s">
        <v>1938</v>
      </c>
      <c r="G11523" s="74">
        <v>7.89</v>
      </c>
      <c r="H11523" s="75" t="s">
        <v>1939</v>
      </c>
      <c r="I11523" s="34"/>
      <c r="J11523" s="64"/>
      <c r="K11523" s="74">
        <v>41.44</v>
      </c>
    </row>
    <row r="11524" ht="0.75" customHeight="1">
      <c r="A11524" s="76"/>
      <c r="B11524" s="76"/>
      <c r="C11524" s="76"/>
      <c r="D11524" s="76"/>
      <c r="E11524" s="76"/>
      <c r="F11524" s="76"/>
      <c r="G11524" s="76"/>
      <c r="H11524" s="76"/>
      <c r="I11524" s="76"/>
      <c r="J11524" s="76"/>
      <c r="K11524" s="76"/>
    </row>
    <row r="11525" ht="18.0" customHeight="1">
      <c r="A11525" s="39"/>
      <c r="B11525" s="43" t="s">
        <v>83</v>
      </c>
      <c r="C11525" s="39" t="s">
        <v>84</v>
      </c>
      <c r="D11525" s="39" t="s">
        <v>24</v>
      </c>
      <c r="E11525" s="40" t="s">
        <v>1911</v>
      </c>
      <c r="F11525" s="42"/>
      <c r="G11525" s="54" t="s">
        <v>85</v>
      </c>
      <c r="H11525" s="43" t="s">
        <v>25</v>
      </c>
      <c r="I11525" s="43" t="s">
        <v>1912</v>
      </c>
      <c r="J11525" s="43" t="s">
        <v>86</v>
      </c>
      <c r="K11525" s="43" t="s">
        <v>26</v>
      </c>
    </row>
    <row r="11526" ht="39.0" customHeight="1">
      <c r="A11526" s="56" t="s">
        <v>1913</v>
      </c>
      <c r="B11526" s="58" t="s">
        <v>4346</v>
      </c>
      <c r="C11526" s="56" t="s">
        <v>122</v>
      </c>
      <c r="D11526" s="56" t="s">
        <v>4347</v>
      </c>
      <c r="E11526" s="66" t="s">
        <v>2207</v>
      </c>
      <c r="F11526" s="42"/>
      <c r="G11526" s="57" t="s">
        <v>98</v>
      </c>
      <c r="H11526" s="67">
        <v>1.0</v>
      </c>
      <c r="I11526" s="59"/>
      <c r="J11526" s="59">
        <v>19.44</v>
      </c>
      <c r="K11526" s="59">
        <v>19.44</v>
      </c>
    </row>
    <row r="11527" ht="25.5" customHeight="1">
      <c r="A11527" s="68" t="s">
        <v>1915</v>
      </c>
      <c r="B11527" s="69" t="s">
        <v>2243</v>
      </c>
      <c r="C11527" s="68" t="s">
        <v>122</v>
      </c>
      <c r="D11527" s="68" t="s">
        <v>2244</v>
      </c>
      <c r="E11527" s="70" t="s">
        <v>1918</v>
      </c>
      <c r="F11527" s="42"/>
      <c r="G11527" s="71" t="s">
        <v>1134</v>
      </c>
      <c r="H11527" s="72">
        <v>0.242</v>
      </c>
      <c r="I11527" s="72">
        <v>0.0</v>
      </c>
      <c r="J11527" s="73">
        <v>22.69</v>
      </c>
      <c r="K11527" s="73">
        <v>5.49</v>
      </c>
    </row>
    <row r="11528" ht="24.0" customHeight="1">
      <c r="A11528" s="68" t="s">
        <v>1915</v>
      </c>
      <c r="B11528" s="69" t="s">
        <v>2007</v>
      </c>
      <c r="C11528" s="68" t="s">
        <v>122</v>
      </c>
      <c r="D11528" s="68" t="s">
        <v>2008</v>
      </c>
      <c r="E11528" s="70" t="s">
        <v>1918</v>
      </c>
      <c r="F11528" s="42"/>
      <c r="G11528" s="71" t="s">
        <v>1134</v>
      </c>
      <c r="H11528" s="72">
        <v>0.242</v>
      </c>
      <c r="I11528" s="72">
        <v>0.0</v>
      </c>
      <c r="J11528" s="73">
        <v>29.75</v>
      </c>
      <c r="K11528" s="73">
        <v>7.19</v>
      </c>
    </row>
    <row r="11529" ht="24.0" customHeight="1">
      <c r="A11529" s="77" t="s">
        <v>1940</v>
      </c>
      <c r="B11529" s="78" t="s">
        <v>5962</v>
      </c>
      <c r="C11529" s="77" t="s">
        <v>122</v>
      </c>
      <c r="D11529" s="77" t="s">
        <v>5963</v>
      </c>
      <c r="E11529" s="79" t="s">
        <v>1943</v>
      </c>
      <c r="F11529" s="42"/>
      <c r="G11529" s="80" t="s">
        <v>98</v>
      </c>
      <c r="H11529" s="81">
        <v>1.0</v>
      </c>
      <c r="I11529" s="81">
        <v>0.0</v>
      </c>
      <c r="J11529" s="82">
        <v>6.76</v>
      </c>
      <c r="K11529" s="82">
        <v>6.76</v>
      </c>
    </row>
    <row r="11530" ht="13.5" customHeight="1">
      <c r="A11530" s="64"/>
      <c r="B11530" s="64"/>
      <c r="C11530" s="64"/>
      <c r="D11530" s="64"/>
      <c r="E11530" s="64"/>
      <c r="F11530" s="64" t="s">
        <v>1935</v>
      </c>
      <c r="G11530" s="74">
        <v>4.65</v>
      </c>
      <c r="H11530" s="64" t="s">
        <v>1936</v>
      </c>
      <c r="I11530" s="74">
        <v>5.0</v>
      </c>
      <c r="J11530" s="64" t="s">
        <v>1937</v>
      </c>
      <c r="K11530" s="74">
        <v>9.65</v>
      </c>
    </row>
    <row r="11531" ht="13.5" customHeight="1">
      <c r="A11531" s="64"/>
      <c r="B11531" s="64"/>
      <c r="C11531" s="64"/>
      <c r="D11531" s="64"/>
      <c r="E11531" s="64"/>
      <c r="F11531" s="64" t="s">
        <v>1938</v>
      </c>
      <c r="G11531" s="74">
        <v>4.57</v>
      </c>
      <c r="H11531" s="75" t="s">
        <v>1939</v>
      </c>
      <c r="I11531" s="34"/>
      <c r="J11531" s="64"/>
      <c r="K11531" s="74">
        <v>24.01</v>
      </c>
    </row>
    <row r="11532" ht="0.75" customHeight="1">
      <c r="A11532" s="76"/>
      <c r="B11532" s="76"/>
      <c r="C11532" s="76"/>
      <c r="D11532" s="76"/>
      <c r="E11532" s="76"/>
      <c r="F11532" s="76"/>
      <c r="G11532" s="76"/>
      <c r="H11532" s="76"/>
      <c r="I11532" s="76"/>
      <c r="J11532" s="76"/>
      <c r="K11532" s="76"/>
    </row>
    <row r="11533" ht="18.0" customHeight="1">
      <c r="A11533" s="39"/>
      <c r="B11533" s="43" t="s">
        <v>83</v>
      </c>
      <c r="C11533" s="39" t="s">
        <v>84</v>
      </c>
      <c r="D11533" s="39" t="s">
        <v>24</v>
      </c>
      <c r="E11533" s="40" t="s">
        <v>1911</v>
      </c>
      <c r="F11533" s="42"/>
      <c r="G11533" s="54" t="s">
        <v>85</v>
      </c>
      <c r="H11533" s="43" t="s">
        <v>25</v>
      </c>
      <c r="I11533" s="43" t="s">
        <v>1912</v>
      </c>
      <c r="J11533" s="43" t="s">
        <v>86</v>
      </c>
      <c r="K11533" s="43" t="s">
        <v>26</v>
      </c>
    </row>
    <row r="11534" ht="39.0" customHeight="1">
      <c r="A11534" s="56" t="s">
        <v>1913</v>
      </c>
      <c r="B11534" s="58" t="s">
        <v>4350</v>
      </c>
      <c r="C11534" s="56" t="s">
        <v>122</v>
      </c>
      <c r="D11534" s="56" t="s">
        <v>4351</v>
      </c>
      <c r="E11534" s="66" t="s">
        <v>2207</v>
      </c>
      <c r="F11534" s="42"/>
      <c r="G11534" s="57" t="s">
        <v>98</v>
      </c>
      <c r="H11534" s="67">
        <v>1.0</v>
      </c>
      <c r="I11534" s="59"/>
      <c r="J11534" s="59">
        <v>47.28</v>
      </c>
      <c r="K11534" s="59">
        <v>47.28</v>
      </c>
    </row>
    <row r="11535" ht="24.0" customHeight="1">
      <c r="A11535" s="68" t="s">
        <v>1915</v>
      </c>
      <c r="B11535" s="69" t="s">
        <v>2007</v>
      </c>
      <c r="C11535" s="68" t="s">
        <v>122</v>
      </c>
      <c r="D11535" s="68" t="s">
        <v>2008</v>
      </c>
      <c r="E11535" s="70" t="s">
        <v>1918</v>
      </c>
      <c r="F11535" s="42"/>
      <c r="G11535" s="71" t="s">
        <v>1134</v>
      </c>
      <c r="H11535" s="72">
        <v>0.572</v>
      </c>
      <c r="I11535" s="72">
        <v>0.0</v>
      </c>
      <c r="J11535" s="73">
        <v>29.75</v>
      </c>
      <c r="K11535" s="73">
        <v>17.01</v>
      </c>
    </row>
    <row r="11536" ht="25.5" customHeight="1">
      <c r="A11536" s="68" t="s">
        <v>1915</v>
      </c>
      <c r="B11536" s="69" t="s">
        <v>2243</v>
      </c>
      <c r="C11536" s="68" t="s">
        <v>122</v>
      </c>
      <c r="D11536" s="68" t="s">
        <v>2244</v>
      </c>
      <c r="E11536" s="70" t="s">
        <v>1918</v>
      </c>
      <c r="F11536" s="42"/>
      <c r="G11536" s="71" t="s">
        <v>1134</v>
      </c>
      <c r="H11536" s="72">
        <v>0.572</v>
      </c>
      <c r="I11536" s="72">
        <v>0.0</v>
      </c>
      <c r="J11536" s="73">
        <v>22.69</v>
      </c>
      <c r="K11536" s="73">
        <v>12.97</v>
      </c>
    </row>
    <row r="11537" ht="24.0" customHeight="1">
      <c r="A11537" s="77" t="s">
        <v>1940</v>
      </c>
      <c r="B11537" s="78" t="s">
        <v>5964</v>
      </c>
      <c r="C11537" s="77" t="s">
        <v>122</v>
      </c>
      <c r="D11537" s="77" t="s">
        <v>5965</v>
      </c>
      <c r="E11537" s="79" t="s">
        <v>1943</v>
      </c>
      <c r="F11537" s="42"/>
      <c r="G11537" s="80" t="s">
        <v>98</v>
      </c>
      <c r="H11537" s="81">
        <v>2.0</v>
      </c>
      <c r="I11537" s="81">
        <v>0.0</v>
      </c>
      <c r="J11537" s="82">
        <v>8.65</v>
      </c>
      <c r="K11537" s="82">
        <v>17.3</v>
      </c>
    </row>
    <row r="11538" ht="13.5" customHeight="1">
      <c r="A11538" s="64"/>
      <c r="B11538" s="64"/>
      <c r="C11538" s="64"/>
      <c r="D11538" s="64"/>
      <c r="E11538" s="64"/>
      <c r="F11538" s="64" t="s">
        <v>1935</v>
      </c>
      <c r="G11538" s="74">
        <v>11.0</v>
      </c>
      <c r="H11538" s="64" t="s">
        <v>1936</v>
      </c>
      <c r="I11538" s="74">
        <v>11.84</v>
      </c>
      <c r="J11538" s="64" t="s">
        <v>1937</v>
      </c>
      <c r="K11538" s="74">
        <v>22.84</v>
      </c>
    </row>
    <row r="11539" ht="13.5" customHeight="1">
      <c r="A11539" s="64"/>
      <c r="B11539" s="64"/>
      <c r="C11539" s="64"/>
      <c r="D11539" s="64"/>
      <c r="E11539" s="64"/>
      <c r="F11539" s="64" t="s">
        <v>1938</v>
      </c>
      <c r="G11539" s="74">
        <v>11.12</v>
      </c>
      <c r="H11539" s="75" t="s">
        <v>1939</v>
      </c>
      <c r="I11539" s="34"/>
      <c r="J11539" s="64"/>
      <c r="K11539" s="74">
        <v>58.4</v>
      </c>
    </row>
    <row r="11540" ht="0.75" customHeight="1">
      <c r="A11540" s="76"/>
      <c r="B11540" s="76"/>
      <c r="C11540" s="76"/>
      <c r="D11540" s="76"/>
      <c r="E11540" s="76"/>
      <c r="F11540" s="76"/>
      <c r="G11540" s="76"/>
      <c r="H11540" s="76"/>
      <c r="I11540" s="76"/>
      <c r="J11540" s="76"/>
      <c r="K11540" s="76"/>
    </row>
    <row r="11541" ht="18.0" customHeight="1">
      <c r="A11541" s="39"/>
      <c r="B11541" s="43" t="s">
        <v>83</v>
      </c>
      <c r="C11541" s="39" t="s">
        <v>84</v>
      </c>
      <c r="D11541" s="39" t="s">
        <v>24</v>
      </c>
      <c r="E11541" s="40" t="s">
        <v>1911</v>
      </c>
      <c r="F11541" s="42"/>
      <c r="G11541" s="54" t="s">
        <v>85</v>
      </c>
      <c r="H11541" s="43" t="s">
        <v>25</v>
      </c>
      <c r="I11541" s="43" t="s">
        <v>1912</v>
      </c>
      <c r="J11541" s="43" t="s">
        <v>86</v>
      </c>
      <c r="K11541" s="43" t="s">
        <v>26</v>
      </c>
    </row>
    <row r="11542" ht="39.0" customHeight="1">
      <c r="A11542" s="56" t="s">
        <v>1913</v>
      </c>
      <c r="B11542" s="58" t="s">
        <v>3971</v>
      </c>
      <c r="C11542" s="56" t="s">
        <v>122</v>
      </c>
      <c r="D11542" s="56" t="s">
        <v>3972</v>
      </c>
      <c r="E11542" s="66" t="s">
        <v>2266</v>
      </c>
      <c r="F11542" s="42"/>
      <c r="G11542" s="57" t="s">
        <v>98</v>
      </c>
      <c r="H11542" s="67">
        <v>1.0</v>
      </c>
      <c r="I11542" s="59"/>
      <c r="J11542" s="59">
        <v>83.34</v>
      </c>
      <c r="K11542" s="59">
        <v>83.34</v>
      </c>
    </row>
    <row r="11543" ht="24.0" customHeight="1">
      <c r="A11543" s="68" t="s">
        <v>1915</v>
      </c>
      <c r="B11543" s="69" t="s">
        <v>2005</v>
      </c>
      <c r="C11543" s="68" t="s">
        <v>122</v>
      </c>
      <c r="D11543" s="68" t="s">
        <v>2006</v>
      </c>
      <c r="E11543" s="70" t="s">
        <v>1918</v>
      </c>
      <c r="F11543" s="42"/>
      <c r="G11543" s="71" t="s">
        <v>1134</v>
      </c>
      <c r="H11543" s="72">
        <v>0.0303</v>
      </c>
      <c r="I11543" s="72">
        <v>0.0</v>
      </c>
      <c r="J11543" s="73">
        <v>21.72</v>
      </c>
      <c r="K11543" s="73">
        <v>0.65</v>
      </c>
    </row>
    <row r="11544" ht="25.5" customHeight="1">
      <c r="A11544" s="68" t="s">
        <v>1915</v>
      </c>
      <c r="B11544" s="69" t="s">
        <v>2003</v>
      </c>
      <c r="C11544" s="68" t="s">
        <v>122</v>
      </c>
      <c r="D11544" s="68" t="s">
        <v>2004</v>
      </c>
      <c r="E11544" s="70" t="s">
        <v>1918</v>
      </c>
      <c r="F11544" s="42"/>
      <c r="G11544" s="71" t="s">
        <v>1134</v>
      </c>
      <c r="H11544" s="72">
        <v>0.096</v>
      </c>
      <c r="I11544" s="72">
        <v>0.0</v>
      </c>
      <c r="J11544" s="73">
        <v>26.39</v>
      </c>
      <c r="K11544" s="73">
        <v>2.53</v>
      </c>
    </row>
    <row r="11545" ht="39.0" customHeight="1">
      <c r="A11545" s="77" t="s">
        <v>1940</v>
      </c>
      <c r="B11545" s="78" t="s">
        <v>5966</v>
      </c>
      <c r="C11545" s="77" t="s">
        <v>122</v>
      </c>
      <c r="D11545" s="77" t="s">
        <v>5967</v>
      </c>
      <c r="E11545" s="79" t="s">
        <v>1943</v>
      </c>
      <c r="F11545" s="42"/>
      <c r="G11545" s="80" t="s">
        <v>98</v>
      </c>
      <c r="H11545" s="81">
        <v>1.0</v>
      </c>
      <c r="I11545" s="81">
        <v>0.0</v>
      </c>
      <c r="J11545" s="82">
        <v>80.05</v>
      </c>
      <c r="K11545" s="82">
        <v>80.05</v>
      </c>
    </row>
    <row r="11546" ht="25.5" customHeight="1">
      <c r="A11546" s="77" t="s">
        <v>1940</v>
      </c>
      <c r="B11546" s="78" t="s">
        <v>3931</v>
      </c>
      <c r="C11546" s="77" t="s">
        <v>122</v>
      </c>
      <c r="D11546" s="77" t="s">
        <v>3932</v>
      </c>
      <c r="E11546" s="79" t="s">
        <v>1943</v>
      </c>
      <c r="F11546" s="42"/>
      <c r="G11546" s="80" t="s">
        <v>98</v>
      </c>
      <c r="H11546" s="81">
        <v>0.021</v>
      </c>
      <c r="I11546" s="81">
        <v>0.0</v>
      </c>
      <c r="J11546" s="82">
        <v>5.39</v>
      </c>
      <c r="K11546" s="82">
        <v>0.11</v>
      </c>
    </row>
    <row r="11547" ht="13.5" customHeight="1">
      <c r="A11547" s="64"/>
      <c r="B11547" s="64"/>
      <c r="C11547" s="64"/>
      <c r="D11547" s="64"/>
      <c r="E11547" s="64"/>
      <c r="F11547" s="64" t="s">
        <v>1935</v>
      </c>
      <c r="G11547" s="74">
        <v>1.18</v>
      </c>
      <c r="H11547" s="64" t="s">
        <v>1936</v>
      </c>
      <c r="I11547" s="74">
        <v>1.28</v>
      </c>
      <c r="J11547" s="64" t="s">
        <v>1937</v>
      </c>
      <c r="K11547" s="74">
        <v>2.46</v>
      </c>
    </row>
    <row r="11548" ht="13.5" customHeight="1">
      <c r="A11548" s="64"/>
      <c r="B11548" s="64"/>
      <c r="C11548" s="64"/>
      <c r="D11548" s="64"/>
      <c r="E11548" s="64"/>
      <c r="F11548" s="64" t="s">
        <v>1938</v>
      </c>
      <c r="G11548" s="74">
        <v>19.61</v>
      </c>
      <c r="H11548" s="75" t="s">
        <v>1939</v>
      </c>
      <c r="I11548" s="34"/>
      <c r="J11548" s="64"/>
      <c r="K11548" s="74">
        <v>102.95</v>
      </c>
    </row>
    <row r="11549" ht="0.75" customHeight="1">
      <c r="A11549" s="76"/>
      <c r="B11549" s="76"/>
      <c r="C11549" s="76"/>
      <c r="D11549" s="76"/>
      <c r="E11549" s="76"/>
      <c r="F11549" s="76"/>
      <c r="G11549" s="76"/>
      <c r="H11549" s="76"/>
      <c r="I11549" s="76"/>
      <c r="J11549" s="76"/>
      <c r="K11549" s="76"/>
    </row>
    <row r="11550" ht="18.0" customHeight="1">
      <c r="A11550" s="39"/>
      <c r="B11550" s="43" t="s">
        <v>83</v>
      </c>
      <c r="C11550" s="39" t="s">
        <v>84</v>
      </c>
      <c r="D11550" s="39" t="s">
        <v>24</v>
      </c>
      <c r="E11550" s="40" t="s">
        <v>1911</v>
      </c>
      <c r="F11550" s="42"/>
      <c r="G11550" s="54" t="s">
        <v>85</v>
      </c>
      <c r="H11550" s="43" t="s">
        <v>25</v>
      </c>
      <c r="I11550" s="43" t="s">
        <v>1912</v>
      </c>
      <c r="J11550" s="43" t="s">
        <v>86</v>
      </c>
      <c r="K11550" s="43" t="s">
        <v>26</v>
      </c>
    </row>
    <row r="11551" ht="51.75" customHeight="1">
      <c r="A11551" s="56" t="s">
        <v>1913</v>
      </c>
      <c r="B11551" s="58" t="s">
        <v>2054</v>
      </c>
      <c r="C11551" s="56" t="s">
        <v>122</v>
      </c>
      <c r="D11551" s="56" t="s">
        <v>2055</v>
      </c>
      <c r="E11551" s="66" t="s">
        <v>2056</v>
      </c>
      <c r="F11551" s="42"/>
      <c r="G11551" s="57" t="s">
        <v>2057</v>
      </c>
      <c r="H11551" s="67">
        <v>1.0</v>
      </c>
      <c r="I11551" s="59"/>
      <c r="J11551" s="59">
        <v>13.28</v>
      </c>
      <c r="K11551" s="59">
        <v>13.28</v>
      </c>
    </row>
    <row r="11552" ht="24.0" customHeight="1">
      <c r="A11552" s="68" t="s">
        <v>1915</v>
      </c>
      <c r="B11552" s="69" t="s">
        <v>2005</v>
      </c>
      <c r="C11552" s="68" t="s">
        <v>122</v>
      </c>
      <c r="D11552" s="68" t="s">
        <v>2006</v>
      </c>
      <c r="E11552" s="70" t="s">
        <v>1918</v>
      </c>
      <c r="F11552" s="42"/>
      <c r="G11552" s="71" t="s">
        <v>1134</v>
      </c>
      <c r="H11552" s="72">
        <v>0.6118</v>
      </c>
      <c r="I11552" s="72">
        <v>0.0</v>
      </c>
      <c r="J11552" s="73">
        <v>21.72</v>
      </c>
      <c r="K11552" s="73">
        <v>13.28</v>
      </c>
    </row>
    <row r="11553" ht="13.5" customHeight="1">
      <c r="A11553" s="64"/>
      <c r="B11553" s="64"/>
      <c r="C11553" s="64"/>
      <c r="D11553" s="64"/>
      <c r="E11553" s="64"/>
      <c r="F11553" s="64" t="s">
        <v>1935</v>
      </c>
      <c r="G11553" s="74">
        <v>4.59</v>
      </c>
      <c r="H11553" s="64" t="s">
        <v>1936</v>
      </c>
      <c r="I11553" s="74">
        <v>4.94</v>
      </c>
      <c r="J11553" s="64" t="s">
        <v>1937</v>
      </c>
      <c r="K11553" s="74">
        <v>9.53</v>
      </c>
    </row>
    <row r="11554" ht="13.5" customHeight="1">
      <c r="A11554" s="64"/>
      <c r="B11554" s="64"/>
      <c r="C11554" s="64"/>
      <c r="D11554" s="64"/>
      <c r="E11554" s="64"/>
      <c r="F11554" s="64" t="s">
        <v>1938</v>
      </c>
      <c r="G11554" s="74">
        <v>3.12</v>
      </c>
      <c r="H11554" s="75" t="s">
        <v>1939</v>
      </c>
      <c r="I11554" s="34"/>
      <c r="J11554" s="64"/>
      <c r="K11554" s="74">
        <v>16.4</v>
      </c>
    </row>
    <row r="11555" ht="0.75" customHeight="1">
      <c r="A11555" s="76"/>
      <c r="B11555" s="76"/>
      <c r="C11555" s="76"/>
      <c r="D11555" s="76"/>
      <c r="E11555" s="76"/>
      <c r="F11555" s="76"/>
      <c r="G11555" s="76"/>
      <c r="H11555" s="76"/>
      <c r="I11555" s="76"/>
      <c r="J11555" s="76"/>
      <c r="K11555" s="76"/>
    </row>
    <row r="11556" ht="18.0" customHeight="1">
      <c r="A11556" s="39"/>
      <c r="B11556" s="43" t="s">
        <v>83</v>
      </c>
      <c r="C11556" s="39" t="s">
        <v>84</v>
      </c>
      <c r="D11556" s="39" t="s">
        <v>24</v>
      </c>
      <c r="E11556" s="40" t="s">
        <v>1911</v>
      </c>
      <c r="F11556" s="42"/>
      <c r="G11556" s="54" t="s">
        <v>85</v>
      </c>
      <c r="H11556" s="43" t="s">
        <v>25</v>
      </c>
      <c r="I11556" s="43" t="s">
        <v>86</v>
      </c>
      <c r="J11556" s="43" t="s">
        <v>26</v>
      </c>
      <c r="K11556" s="4"/>
    </row>
    <row r="11557" ht="25.5" customHeight="1">
      <c r="A11557" s="56" t="s">
        <v>1913</v>
      </c>
      <c r="B11557" s="58" t="s">
        <v>5968</v>
      </c>
      <c r="C11557" s="56" t="s">
        <v>568</v>
      </c>
      <c r="D11557" s="56" t="s">
        <v>5969</v>
      </c>
      <c r="E11557" s="66" t="s">
        <v>89</v>
      </c>
      <c r="F11557" s="42"/>
      <c r="G11557" s="57" t="s">
        <v>5970</v>
      </c>
      <c r="H11557" s="67">
        <v>1.0</v>
      </c>
      <c r="I11557" s="59">
        <v>1.14</v>
      </c>
      <c r="J11557" s="59">
        <v>1.14</v>
      </c>
      <c r="K11557" s="4"/>
    </row>
    <row r="11558" ht="15.0" customHeight="1">
      <c r="A11558" s="88" t="s">
        <v>2453</v>
      </c>
      <c r="B11558" s="89" t="s">
        <v>83</v>
      </c>
      <c r="C11558" s="88" t="s">
        <v>84</v>
      </c>
      <c r="D11558" s="88" t="s">
        <v>2454</v>
      </c>
      <c r="E11558" s="89" t="s">
        <v>1596</v>
      </c>
      <c r="F11558" s="90" t="s">
        <v>2455</v>
      </c>
      <c r="G11558" s="42"/>
      <c r="H11558" s="90" t="s">
        <v>1975</v>
      </c>
      <c r="I11558" s="42"/>
      <c r="J11558" s="89" t="s">
        <v>2456</v>
      </c>
      <c r="K11558" s="4"/>
    </row>
    <row r="11559" ht="15.0" customHeight="1">
      <c r="A11559" s="91"/>
      <c r="B11559" s="91"/>
      <c r="C11559" s="91"/>
      <c r="D11559" s="91"/>
      <c r="E11559" s="91"/>
      <c r="F11559" s="43" t="s">
        <v>2457</v>
      </c>
      <c r="G11559" s="43" t="s">
        <v>2458</v>
      </c>
      <c r="H11559" s="43" t="s">
        <v>2457</v>
      </c>
      <c r="I11559" s="43" t="s">
        <v>2458</v>
      </c>
      <c r="J11559" s="91"/>
      <c r="K11559" s="4"/>
    </row>
    <row r="11560" ht="25.5" customHeight="1">
      <c r="A11560" s="77" t="s">
        <v>1940</v>
      </c>
      <c r="B11560" s="78" t="s">
        <v>5396</v>
      </c>
      <c r="C11560" s="77" t="s">
        <v>568</v>
      </c>
      <c r="D11560" s="77" t="s">
        <v>5397</v>
      </c>
      <c r="E11560" s="81">
        <v>1.0</v>
      </c>
      <c r="F11560" s="82">
        <v>1.0</v>
      </c>
      <c r="G11560" s="82">
        <v>0.0</v>
      </c>
      <c r="H11560" s="86">
        <v>286.54</v>
      </c>
      <c r="I11560" s="86">
        <v>85.21</v>
      </c>
      <c r="J11560" s="86">
        <v>286.54</v>
      </c>
      <c r="K11560" s="4"/>
    </row>
    <row r="11561" ht="19.5" customHeight="1">
      <c r="A11561" s="51"/>
      <c r="B11561" s="38"/>
      <c r="C11561" s="38"/>
      <c r="D11561" s="38"/>
      <c r="E11561" s="34"/>
      <c r="F11561" s="51" t="s">
        <v>2461</v>
      </c>
      <c r="G11561" s="38"/>
      <c r="H11561" s="38"/>
      <c r="I11561" s="34"/>
      <c r="J11561" s="49">
        <v>286.5371</v>
      </c>
      <c r="K11561" s="4"/>
    </row>
    <row r="11562" ht="19.5" customHeight="1">
      <c r="A11562" s="51"/>
      <c r="B11562" s="38"/>
      <c r="C11562" s="38"/>
      <c r="D11562" s="38"/>
      <c r="E11562" s="34"/>
      <c r="F11562" s="51" t="s">
        <v>3250</v>
      </c>
      <c r="G11562" s="38"/>
      <c r="H11562" s="38"/>
      <c r="I11562" s="34"/>
      <c r="J11562" s="49">
        <v>286.5371</v>
      </c>
      <c r="K11562" s="4"/>
    </row>
    <row r="11563" ht="19.5" customHeight="1">
      <c r="A11563" s="51"/>
      <c r="B11563" s="38"/>
      <c r="C11563" s="38"/>
      <c r="D11563" s="38"/>
      <c r="E11563" s="34"/>
      <c r="F11563" s="51" t="s">
        <v>3251</v>
      </c>
      <c r="G11563" s="38"/>
      <c r="H11563" s="38"/>
      <c r="I11563" s="34"/>
      <c r="J11563" s="49">
        <v>259.04</v>
      </c>
      <c r="K11563" s="4"/>
    </row>
    <row r="11564" ht="19.5" customHeight="1">
      <c r="A11564" s="51"/>
      <c r="B11564" s="38"/>
      <c r="C11564" s="38"/>
      <c r="D11564" s="38"/>
      <c r="E11564" s="34"/>
      <c r="F11564" s="51" t="s">
        <v>3252</v>
      </c>
      <c r="G11564" s="38"/>
      <c r="H11564" s="38"/>
      <c r="I11564" s="34"/>
      <c r="J11564" s="49">
        <v>1.1062</v>
      </c>
      <c r="K11564" s="4"/>
    </row>
    <row r="11565" ht="19.5" customHeight="1">
      <c r="A11565" s="51"/>
      <c r="B11565" s="38"/>
      <c r="C11565" s="38"/>
      <c r="D11565" s="38"/>
      <c r="E11565" s="34"/>
      <c r="F11565" s="51" t="s">
        <v>3253</v>
      </c>
      <c r="G11565" s="38"/>
      <c r="H11565" s="38"/>
      <c r="I11565" s="34"/>
      <c r="J11565" s="49">
        <v>0.0308</v>
      </c>
      <c r="K11565" s="4"/>
    </row>
    <row r="11566" ht="19.5" customHeight="1">
      <c r="A11566" s="51"/>
      <c r="B11566" s="38"/>
      <c r="C11566" s="38"/>
      <c r="D11566" s="38"/>
      <c r="E11566" s="34"/>
      <c r="F11566" s="51" t="s">
        <v>3254</v>
      </c>
      <c r="G11566" s="38"/>
      <c r="H11566" s="38"/>
      <c r="I11566" s="34"/>
      <c r="J11566" s="49">
        <v>0.0</v>
      </c>
      <c r="K11566" s="4"/>
    </row>
    <row r="11567" ht="13.5" customHeight="1">
      <c r="A11567" s="64"/>
      <c r="B11567" s="64"/>
      <c r="C11567" s="64"/>
      <c r="D11567" s="64"/>
      <c r="E11567" s="64" t="s">
        <v>1935</v>
      </c>
      <c r="F11567" s="74">
        <v>0.0</v>
      </c>
      <c r="G11567" s="64" t="s">
        <v>1936</v>
      </c>
      <c r="H11567" s="74">
        <v>0.0</v>
      </c>
      <c r="I11567" s="64" t="s">
        <v>1937</v>
      </c>
      <c r="J11567" s="74">
        <v>0.0</v>
      </c>
      <c r="K11567" s="4"/>
    </row>
    <row r="11568" ht="13.5" customHeight="1">
      <c r="A11568" s="64"/>
      <c r="B11568" s="64"/>
      <c r="C11568" s="64"/>
      <c r="D11568" s="64"/>
      <c r="E11568" s="64" t="s">
        <v>1938</v>
      </c>
      <c r="F11568" s="74">
        <v>0.26</v>
      </c>
      <c r="G11568" s="64"/>
      <c r="H11568" s="75" t="s">
        <v>1939</v>
      </c>
      <c r="I11568" s="34"/>
      <c r="J11568" s="74">
        <v>1.4</v>
      </c>
      <c r="K11568" s="4"/>
    </row>
    <row r="11569" ht="0.75" customHeight="1">
      <c r="A11569" s="76"/>
      <c r="B11569" s="76"/>
      <c r="C11569" s="76"/>
      <c r="D11569" s="76"/>
      <c r="E11569" s="76"/>
      <c r="F11569" s="76"/>
      <c r="G11569" s="76"/>
      <c r="H11569" s="76"/>
      <c r="I11569" s="76"/>
      <c r="J11569" s="76"/>
      <c r="K11569" s="4"/>
    </row>
    <row r="11570" ht="18.0" customHeight="1">
      <c r="A11570" s="39"/>
      <c r="B11570" s="43" t="s">
        <v>83</v>
      </c>
      <c r="C11570" s="39" t="s">
        <v>84</v>
      </c>
      <c r="D11570" s="39" t="s">
        <v>24</v>
      </c>
      <c r="E11570" s="40" t="s">
        <v>1911</v>
      </c>
      <c r="F11570" s="42"/>
      <c r="G11570" s="54" t="s">
        <v>85</v>
      </c>
      <c r="H11570" s="43" t="s">
        <v>25</v>
      </c>
      <c r="I11570" s="43" t="s">
        <v>86</v>
      </c>
      <c r="J11570" s="43" t="s">
        <v>26</v>
      </c>
      <c r="K11570" s="4"/>
    </row>
    <row r="11571" ht="25.5" customHeight="1">
      <c r="A11571" s="56" t="s">
        <v>1913</v>
      </c>
      <c r="B11571" s="58" t="s">
        <v>5971</v>
      </c>
      <c r="C11571" s="56" t="s">
        <v>568</v>
      </c>
      <c r="D11571" s="56" t="s">
        <v>5972</v>
      </c>
      <c r="E11571" s="66" t="s">
        <v>89</v>
      </c>
      <c r="F11571" s="42"/>
      <c r="G11571" s="57" t="s">
        <v>5970</v>
      </c>
      <c r="H11571" s="67">
        <v>1.0</v>
      </c>
      <c r="I11571" s="59">
        <v>0.91</v>
      </c>
      <c r="J11571" s="59">
        <v>0.91</v>
      </c>
      <c r="K11571" s="4"/>
    </row>
    <row r="11572" ht="15.0" customHeight="1">
      <c r="A11572" s="88" t="s">
        <v>2453</v>
      </c>
      <c r="B11572" s="89" t="s">
        <v>83</v>
      </c>
      <c r="C11572" s="88" t="s">
        <v>84</v>
      </c>
      <c r="D11572" s="88" t="s">
        <v>2454</v>
      </c>
      <c r="E11572" s="89" t="s">
        <v>1596</v>
      </c>
      <c r="F11572" s="90" t="s">
        <v>2455</v>
      </c>
      <c r="G11572" s="42"/>
      <c r="H11572" s="90" t="s">
        <v>1975</v>
      </c>
      <c r="I11572" s="42"/>
      <c r="J11572" s="89" t="s">
        <v>2456</v>
      </c>
      <c r="K11572" s="4"/>
    </row>
    <row r="11573" ht="15.0" customHeight="1">
      <c r="A11573" s="91"/>
      <c r="B11573" s="91"/>
      <c r="C11573" s="91"/>
      <c r="D11573" s="91"/>
      <c r="E11573" s="91"/>
      <c r="F11573" s="43" t="s">
        <v>2457</v>
      </c>
      <c r="G11573" s="43" t="s">
        <v>2458</v>
      </c>
      <c r="H11573" s="43" t="s">
        <v>2457</v>
      </c>
      <c r="I11573" s="43" t="s">
        <v>2458</v>
      </c>
      <c r="J11573" s="91"/>
      <c r="K11573" s="4"/>
    </row>
    <row r="11574" ht="25.5" customHeight="1">
      <c r="A11574" s="77" t="s">
        <v>1940</v>
      </c>
      <c r="B11574" s="78" t="s">
        <v>5396</v>
      </c>
      <c r="C11574" s="77" t="s">
        <v>568</v>
      </c>
      <c r="D11574" s="77" t="s">
        <v>5397</v>
      </c>
      <c r="E11574" s="81">
        <v>1.0</v>
      </c>
      <c r="F11574" s="82">
        <v>1.0</v>
      </c>
      <c r="G11574" s="82">
        <v>0.0</v>
      </c>
      <c r="H11574" s="86">
        <v>286.54</v>
      </c>
      <c r="I11574" s="86">
        <v>85.21</v>
      </c>
      <c r="J11574" s="86">
        <v>286.54</v>
      </c>
      <c r="K11574" s="4"/>
    </row>
    <row r="11575" ht="19.5" customHeight="1">
      <c r="A11575" s="51"/>
      <c r="B11575" s="38"/>
      <c r="C11575" s="38"/>
      <c r="D11575" s="38"/>
      <c r="E11575" s="34"/>
      <c r="F11575" s="51" t="s">
        <v>2461</v>
      </c>
      <c r="G11575" s="38"/>
      <c r="H11575" s="38"/>
      <c r="I11575" s="34"/>
      <c r="J11575" s="49">
        <v>286.5371</v>
      </c>
      <c r="K11575" s="4"/>
    </row>
    <row r="11576" ht="19.5" customHeight="1">
      <c r="A11576" s="51"/>
      <c r="B11576" s="38"/>
      <c r="C11576" s="38"/>
      <c r="D11576" s="38"/>
      <c r="E11576" s="34"/>
      <c r="F11576" s="51" t="s">
        <v>3250</v>
      </c>
      <c r="G11576" s="38"/>
      <c r="H11576" s="38"/>
      <c r="I11576" s="34"/>
      <c r="J11576" s="49">
        <v>286.5371</v>
      </c>
      <c r="K11576" s="4"/>
    </row>
    <row r="11577" ht="19.5" customHeight="1">
      <c r="A11577" s="51"/>
      <c r="B11577" s="38"/>
      <c r="C11577" s="38"/>
      <c r="D11577" s="38"/>
      <c r="E11577" s="34"/>
      <c r="F11577" s="51" t="s">
        <v>3251</v>
      </c>
      <c r="G11577" s="38"/>
      <c r="H11577" s="38"/>
      <c r="I11577" s="34"/>
      <c r="J11577" s="49">
        <v>323.8</v>
      </c>
      <c r="K11577" s="4"/>
    </row>
    <row r="11578" ht="19.5" customHeight="1">
      <c r="A11578" s="51"/>
      <c r="B11578" s="38"/>
      <c r="C11578" s="38"/>
      <c r="D11578" s="38"/>
      <c r="E11578" s="34"/>
      <c r="F11578" s="51" t="s">
        <v>3252</v>
      </c>
      <c r="G11578" s="38"/>
      <c r="H11578" s="38"/>
      <c r="I11578" s="34"/>
      <c r="J11578" s="49">
        <v>0.8849</v>
      </c>
      <c r="K11578" s="4"/>
    </row>
    <row r="11579" ht="19.5" customHeight="1">
      <c r="A11579" s="51"/>
      <c r="B11579" s="38"/>
      <c r="C11579" s="38"/>
      <c r="D11579" s="38"/>
      <c r="E11579" s="34"/>
      <c r="F11579" s="51" t="s">
        <v>3253</v>
      </c>
      <c r="G11579" s="38"/>
      <c r="H11579" s="38"/>
      <c r="I11579" s="34"/>
      <c r="J11579" s="49">
        <v>0.0246</v>
      </c>
      <c r="K11579" s="4"/>
    </row>
    <row r="11580" ht="19.5" customHeight="1">
      <c r="A11580" s="51"/>
      <c r="B11580" s="38"/>
      <c r="C11580" s="38"/>
      <c r="D11580" s="38"/>
      <c r="E11580" s="34"/>
      <c r="F11580" s="51" t="s">
        <v>3254</v>
      </c>
      <c r="G11580" s="38"/>
      <c r="H11580" s="38"/>
      <c r="I11580" s="34"/>
      <c r="J11580" s="49">
        <v>0.0</v>
      </c>
      <c r="K11580" s="4"/>
    </row>
    <row r="11581" ht="13.5" customHeight="1">
      <c r="A11581" s="64"/>
      <c r="B11581" s="64"/>
      <c r="C11581" s="64"/>
      <c r="D11581" s="64"/>
      <c r="E11581" s="64" t="s">
        <v>1935</v>
      </c>
      <c r="F11581" s="74">
        <v>0.0</v>
      </c>
      <c r="G11581" s="64" t="s">
        <v>1936</v>
      </c>
      <c r="H11581" s="74">
        <v>0.0</v>
      </c>
      <c r="I11581" s="64" t="s">
        <v>1937</v>
      </c>
      <c r="J11581" s="74">
        <v>0.0</v>
      </c>
      <c r="K11581" s="4"/>
    </row>
    <row r="11582" ht="13.5" customHeight="1">
      <c r="A11582" s="64"/>
      <c r="B11582" s="64"/>
      <c r="C11582" s="64"/>
      <c r="D11582" s="64"/>
      <c r="E11582" s="64" t="s">
        <v>1938</v>
      </c>
      <c r="F11582" s="74">
        <v>0.21</v>
      </c>
      <c r="G11582" s="64"/>
      <c r="H11582" s="75" t="s">
        <v>1939</v>
      </c>
      <c r="I11582" s="34"/>
      <c r="J11582" s="74">
        <v>1.12</v>
      </c>
      <c r="K11582" s="4"/>
    </row>
    <row r="11583" ht="0.75" customHeight="1">
      <c r="A11583" s="76"/>
      <c r="B11583" s="76"/>
      <c r="C11583" s="76"/>
      <c r="D11583" s="76"/>
      <c r="E11583" s="76"/>
      <c r="F11583" s="76"/>
      <c r="G11583" s="76"/>
      <c r="H11583" s="76"/>
      <c r="I11583" s="76"/>
      <c r="J11583" s="76"/>
      <c r="K11583" s="4"/>
    </row>
    <row r="11584" ht="18.0" customHeight="1">
      <c r="A11584" s="39"/>
      <c r="B11584" s="43" t="s">
        <v>83</v>
      </c>
      <c r="C11584" s="39" t="s">
        <v>84</v>
      </c>
      <c r="D11584" s="39" t="s">
        <v>24</v>
      </c>
      <c r="E11584" s="40" t="s">
        <v>1911</v>
      </c>
      <c r="F11584" s="42"/>
      <c r="G11584" s="54" t="s">
        <v>85</v>
      </c>
      <c r="H11584" s="43" t="s">
        <v>25</v>
      </c>
      <c r="I11584" s="43" t="s">
        <v>86</v>
      </c>
      <c r="J11584" s="43" t="s">
        <v>26</v>
      </c>
      <c r="K11584" s="4"/>
    </row>
    <row r="11585" ht="25.5" customHeight="1">
      <c r="A11585" s="56" t="s">
        <v>1913</v>
      </c>
      <c r="B11585" s="58" t="s">
        <v>5973</v>
      </c>
      <c r="C11585" s="56" t="s">
        <v>568</v>
      </c>
      <c r="D11585" s="56" t="s">
        <v>5974</v>
      </c>
      <c r="E11585" s="66" t="s">
        <v>89</v>
      </c>
      <c r="F11585" s="42"/>
      <c r="G11585" s="57" t="s">
        <v>5970</v>
      </c>
      <c r="H11585" s="67">
        <v>1.0</v>
      </c>
      <c r="I11585" s="59">
        <v>0.74</v>
      </c>
      <c r="J11585" s="59">
        <v>0.74</v>
      </c>
      <c r="K11585" s="4"/>
    </row>
    <row r="11586" ht="15.0" customHeight="1">
      <c r="A11586" s="88" t="s">
        <v>2453</v>
      </c>
      <c r="B11586" s="89" t="s">
        <v>83</v>
      </c>
      <c r="C11586" s="88" t="s">
        <v>84</v>
      </c>
      <c r="D11586" s="88" t="s">
        <v>2454</v>
      </c>
      <c r="E11586" s="89" t="s">
        <v>1596</v>
      </c>
      <c r="F11586" s="90" t="s">
        <v>2455</v>
      </c>
      <c r="G11586" s="42"/>
      <c r="H11586" s="90" t="s">
        <v>1975</v>
      </c>
      <c r="I11586" s="42"/>
      <c r="J11586" s="89" t="s">
        <v>2456</v>
      </c>
      <c r="K11586" s="4"/>
    </row>
    <row r="11587" ht="15.0" customHeight="1">
      <c r="A11587" s="91"/>
      <c r="B11587" s="91"/>
      <c r="C11587" s="91"/>
      <c r="D11587" s="91"/>
      <c r="E11587" s="91"/>
      <c r="F11587" s="43" t="s">
        <v>2457</v>
      </c>
      <c r="G11587" s="43" t="s">
        <v>2458</v>
      </c>
      <c r="H11587" s="43" t="s">
        <v>2457</v>
      </c>
      <c r="I11587" s="43" t="s">
        <v>2458</v>
      </c>
      <c r="J11587" s="91"/>
      <c r="K11587" s="4"/>
    </row>
    <row r="11588" ht="25.5" customHeight="1">
      <c r="A11588" s="77" t="s">
        <v>1940</v>
      </c>
      <c r="B11588" s="78" t="s">
        <v>5396</v>
      </c>
      <c r="C11588" s="77" t="s">
        <v>568</v>
      </c>
      <c r="D11588" s="77" t="s">
        <v>5397</v>
      </c>
      <c r="E11588" s="81">
        <v>1.0</v>
      </c>
      <c r="F11588" s="82">
        <v>1.0</v>
      </c>
      <c r="G11588" s="82">
        <v>0.0</v>
      </c>
      <c r="H11588" s="86">
        <v>286.54</v>
      </c>
      <c r="I11588" s="86">
        <v>85.21</v>
      </c>
      <c r="J11588" s="86">
        <v>286.54</v>
      </c>
      <c r="K11588" s="4"/>
    </row>
    <row r="11589" ht="19.5" customHeight="1">
      <c r="A11589" s="51"/>
      <c r="B11589" s="38"/>
      <c r="C11589" s="38"/>
      <c r="D11589" s="38"/>
      <c r="E11589" s="34"/>
      <c r="F11589" s="51" t="s">
        <v>2461</v>
      </c>
      <c r="G11589" s="38"/>
      <c r="H11589" s="38"/>
      <c r="I11589" s="34"/>
      <c r="J11589" s="49">
        <v>286.5371</v>
      </c>
      <c r="K11589" s="4"/>
    </row>
    <row r="11590" ht="19.5" customHeight="1">
      <c r="A11590" s="51"/>
      <c r="B11590" s="38"/>
      <c r="C11590" s="38"/>
      <c r="D11590" s="38"/>
      <c r="E11590" s="34"/>
      <c r="F11590" s="51" t="s">
        <v>3250</v>
      </c>
      <c r="G11590" s="38"/>
      <c r="H11590" s="38"/>
      <c r="I11590" s="34"/>
      <c r="J11590" s="49">
        <v>286.5371</v>
      </c>
      <c r="K11590" s="4"/>
    </row>
    <row r="11591" ht="19.5" customHeight="1">
      <c r="A11591" s="51"/>
      <c r="B11591" s="38"/>
      <c r="C11591" s="38"/>
      <c r="D11591" s="38"/>
      <c r="E11591" s="34"/>
      <c r="F11591" s="51" t="s">
        <v>3251</v>
      </c>
      <c r="G11591" s="38"/>
      <c r="H11591" s="38"/>
      <c r="I11591" s="34"/>
      <c r="J11591" s="49">
        <v>388.56</v>
      </c>
      <c r="K11591" s="4"/>
    </row>
    <row r="11592" ht="19.5" customHeight="1">
      <c r="A11592" s="51"/>
      <c r="B11592" s="38"/>
      <c r="C11592" s="38"/>
      <c r="D11592" s="38"/>
      <c r="E11592" s="34"/>
      <c r="F11592" s="51" t="s">
        <v>3252</v>
      </c>
      <c r="G11592" s="38"/>
      <c r="H11592" s="38"/>
      <c r="I11592" s="34"/>
      <c r="J11592" s="49">
        <v>0.7374</v>
      </c>
      <c r="K11592" s="4"/>
    </row>
    <row r="11593" ht="19.5" customHeight="1">
      <c r="A11593" s="51"/>
      <c r="B11593" s="38"/>
      <c r="C11593" s="38"/>
      <c r="D11593" s="38"/>
      <c r="E11593" s="34"/>
      <c r="F11593" s="51" t="s">
        <v>3253</v>
      </c>
      <c r="G11593" s="38"/>
      <c r="H11593" s="38"/>
      <c r="I11593" s="34"/>
      <c r="J11593" s="49">
        <v>0.0</v>
      </c>
      <c r="K11593" s="4"/>
    </row>
    <row r="11594" ht="19.5" customHeight="1">
      <c r="A11594" s="51"/>
      <c r="B11594" s="38"/>
      <c r="C11594" s="38"/>
      <c r="D11594" s="38"/>
      <c r="E11594" s="34"/>
      <c r="F11594" s="51" t="s">
        <v>3254</v>
      </c>
      <c r="G11594" s="38"/>
      <c r="H11594" s="38"/>
      <c r="I11594" s="34"/>
      <c r="J11594" s="49">
        <v>0.0</v>
      </c>
      <c r="K11594" s="4"/>
    </row>
    <row r="11595" ht="13.5" customHeight="1">
      <c r="A11595" s="64"/>
      <c r="B11595" s="64"/>
      <c r="C11595" s="64"/>
      <c r="D11595" s="64"/>
      <c r="E11595" s="64" t="s">
        <v>1935</v>
      </c>
      <c r="F11595" s="74">
        <v>0.0</v>
      </c>
      <c r="G11595" s="64" t="s">
        <v>1936</v>
      </c>
      <c r="H11595" s="74">
        <v>0.0</v>
      </c>
      <c r="I11595" s="64" t="s">
        <v>1937</v>
      </c>
      <c r="J11595" s="74">
        <v>0.0</v>
      </c>
      <c r="K11595" s="4"/>
    </row>
    <row r="11596" ht="13.5" customHeight="1">
      <c r="A11596" s="64"/>
      <c r="B11596" s="64"/>
      <c r="C11596" s="64"/>
      <c r="D11596" s="64"/>
      <c r="E11596" s="64" t="s">
        <v>1938</v>
      </c>
      <c r="F11596" s="74">
        <v>0.17</v>
      </c>
      <c r="G11596" s="64"/>
      <c r="H11596" s="75" t="s">
        <v>1939</v>
      </c>
      <c r="I11596" s="34"/>
      <c r="J11596" s="74">
        <v>0.91</v>
      </c>
      <c r="K11596" s="4"/>
    </row>
    <row r="11597" ht="0.75" customHeight="1">
      <c r="A11597" s="76"/>
      <c r="B11597" s="76"/>
      <c r="C11597" s="76"/>
      <c r="D11597" s="76"/>
      <c r="E11597" s="76"/>
      <c r="F11597" s="76"/>
      <c r="G11597" s="76"/>
      <c r="H11597" s="76"/>
      <c r="I11597" s="76"/>
      <c r="J11597" s="76"/>
      <c r="K11597" s="4"/>
    </row>
    <row r="11598" ht="18.0" customHeight="1">
      <c r="A11598" s="39"/>
      <c r="B11598" s="43" t="s">
        <v>83</v>
      </c>
      <c r="C11598" s="39" t="s">
        <v>84</v>
      </c>
      <c r="D11598" s="39" t="s">
        <v>24</v>
      </c>
      <c r="E11598" s="40" t="s">
        <v>1911</v>
      </c>
      <c r="F11598" s="42"/>
      <c r="G11598" s="54" t="s">
        <v>85</v>
      </c>
      <c r="H11598" s="43" t="s">
        <v>25</v>
      </c>
      <c r="I11598" s="43" t="s">
        <v>86</v>
      </c>
      <c r="J11598" s="43" t="s">
        <v>26</v>
      </c>
      <c r="K11598" s="4"/>
    </row>
    <row r="11599" ht="25.5" customHeight="1">
      <c r="A11599" s="56" t="s">
        <v>1913</v>
      </c>
      <c r="B11599" s="58" t="s">
        <v>1976</v>
      </c>
      <c r="C11599" s="56" t="s">
        <v>104</v>
      </c>
      <c r="D11599" s="56" t="s">
        <v>1977</v>
      </c>
      <c r="E11599" s="66" t="s">
        <v>1967</v>
      </c>
      <c r="F11599" s="42"/>
      <c r="G11599" s="57" t="s">
        <v>1978</v>
      </c>
      <c r="H11599" s="67">
        <v>1.0</v>
      </c>
      <c r="I11599" s="59">
        <v>38.93</v>
      </c>
      <c r="J11599" s="59">
        <v>38.93</v>
      </c>
      <c r="K11599" s="4"/>
    </row>
    <row r="11600" ht="19.5" customHeight="1">
      <c r="A11600" s="39" t="s">
        <v>2462</v>
      </c>
      <c r="B11600" s="43" t="s">
        <v>83</v>
      </c>
      <c r="C11600" s="39" t="s">
        <v>84</v>
      </c>
      <c r="D11600" s="39" t="s">
        <v>1948</v>
      </c>
      <c r="E11600" s="43" t="s">
        <v>1596</v>
      </c>
      <c r="F11600" s="92" t="s">
        <v>1975</v>
      </c>
      <c r="G11600" s="41"/>
      <c r="H11600" s="41"/>
      <c r="I11600" s="42"/>
      <c r="J11600" s="43" t="s">
        <v>2456</v>
      </c>
      <c r="K11600" s="4"/>
    </row>
    <row r="11601" ht="24.0" customHeight="1">
      <c r="A11601" s="77" t="s">
        <v>1940</v>
      </c>
      <c r="B11601" s="78" t="s">
        <v>5975</v>
      </c>
      <c r="C11601" s="77" t="s">
        <v>104</v>
      </c>
      <c r="D11601" s="77" t="s">
        <v>5976</v>
      </c>
      <c r="E11601" s="81">
        <v>1.0</v>
      </c>
      <c r="F11601" s="77"/>
      <c r="G11601" s="77"/>
      <c r="H11601" s="77"/>
      <c r="I11601" s="86" t="s">
        <v>5977</v>
      </c>
      <c r="J11601" s="86" t="s">
        <v>5977</v>
      </c>
      <c r="K11601" s="4"/>
    </row>
    <row r="11602" ht="19.5" customHeight="1">
      <c r="A11602" s="51"/>
      <c r="B11602" s="38"/>
      <c r="C11602" s="38"/>
      <c r="D11602" s="38"/>
      <c r="E11602" s="34"/>
      <c r="F11602" s="51" t="s">
        <v>2469</v>
      </c>
      <c r="G11602" s="38"/>
      <c r="H11602" s="38"/>
      <c r="I11602" s="34"/>
      <c r="J11602" s="93">
        <v>0.0</v>
      </c>
      <c r="K11602" s="4"/>
    </row>
    <row r="11603" ht="19.5" customHeight="1">
      <c r="A11603" s="51"/>
      <c r="B11603" s="38"/>
      <c r="C11603" s="38"/>
      <c r="D11603" s="38"/>
      <c r="E11603" s="34"/>
      <c r="F11603" s="51" t="s">
        <v>2470</v>
      </c>
      <c r="G11603" s="38"/>
      <c r="H11603" s="38"/>
      <c r="I11603" s="34"/>
      <c r="J11603" s="49">
        <v>33.5771</v>
      </c>
      <c r="K11603" s="4"/>
    </row>
    <row r="11604" ht="19.5" customHeight="1">
      <c r="A11604" s="51"/>
      <c r="B11604" s="38"/>
      <c r="C11604" s="38"/>
      <c r="D11604" s="38"/>
      <c r="E11604" s="34"/>
      <c r="F11604" s="51" t="s">
        <v>1968</v>
      </c>
      <c r="G11604" s="38"/>
      <c r="H11604" s="38"/>
      <c r="I11604" s="34"/>
      <c r="J11604" s="49">
        <v>33.5771</v>
      </c>
      <c r="K11604" s="4"/>
    </row>
    <row r="11605" ht="19.5" customHeight="1">
      <c r="A11605" s="51"/>
      <c r="B11605" s="38"/>
      <c r="C11605" s="38"/>
      <c r="D11605" s="38"/>
      <c r="E11605" s="34"/>
      <c r="F11605" s="51" t="s">
        <v>1969</v>
      </c>
      <c r="G11605" s="38"/>
      <c r="H11605" s="38"/>
      <c r="I11605" s="34"/>
      <c r="J11605" s="49">
        <v>1.0</v>
      </c>
      <c r="K11605" s="4"/>
    </row>
    <row r="11606" ht="19.5" customHeight="1">
      <c r="A11606" s="51"/>
      <c r="B11606" s="38"/>
      <c r="C11606" s="38"/>
      <c r="D11606" s="38"/>
      <c r="E11606" s="34"/>
      <c r="F11606" s="51" t="s">
        <v>1970</v>
      </c>
      <c r="G11606" s="38"/>
      <c r="H11606" s="38"/>
      <c r="I11606" s="34"/>
      <c r="J11606" s="49">
        <v>33.5771</v>
      </c>
      <c r="K11606" s="4"/>
    </row>
    <row r="11607" ht="19.5" customHeight="1">
      <c r="A11607" s="39" t="s">
        <v>2158</v>
      </c>
      <c r="B11607" s="43" t="s">
        <v>83</v>
      </c>
      <c r="C11607" s="39" t="s">
        <v>84</v>
      </c>
      <c r="D11607" s="39" t="s">
        <v>2159</v>
      </c>
      <c r="E11607" s="43" t="s">
        <v>1596</v>
      </c>
      <c r="F11607" s="43" t="s">
        <v>1973</v>
      </c>
      <c r="G11607" s="43" t="s">
        <v>1974</v>
      </c>
      <c r="H11607" s="43"/>
      <c r="I11607" s="43"/>
      <c r="J11607" s="43" t="s">
        <v>1975</v>
      </c>
      <c r="K11607" s="4"/>
    </row>
    <row r="11608" ht="24.0" customHeight="1">
      <c r="A11608" s="77" t="s">
        <v>1940</v>
      </c>
      <c r="B11608" s="78" t="s">
        <v>5416</v>
      </c>
      <c r="C11608" s="77" t="s">
        <v>104</v>
      </c>
      <c r="D11608" s="77" t="s">
        <v>5417</v>
      </c>
      <c r="E11608" s="81">
        <v>1.0</v>
      </c>
      <c r="F11608" s="80" t="s">
        <v>1978</v>
      </c>
      <c r="G11608" s="85" t="s">
        <v>2494</v>
      </c>
      <c r="H11608" s="41"/>
      <c r="I11608" s="42"/>
      <c r="J11608" s="86" t="s">
        <v>2494</v>
      </c>
      <c r="K11608" s="4"/>
    </row>
    <row r="11609" ht="24.0" customHeight="1">
      <c r="A11609" s="77" t="s">
        <v>1940</v>
      </c>
      <c r="B11609" s="78" t="s">
        <v>5418</v>
      </c>
      <c r="C11609" s="77" t="s">
        <v>104</v>
      </c>
      <c r="D11609" s="77" t="s">
        <v>5419</v>
      </c>
      <c r="E11609" s="81">
        <v>1.0</v>
      </c>
      <c r="F11609" s="80" t="s">
        <v>1978</v>
      </c>
      <c r="G11609" s="85" t="s">
        <v>2689</v>
      </c>
      <c r="H11609" s="41"/>
      <c r="I11609" s="42"/>
      <c r="J11609" s="86" t="s">
        <v>2689</v>
      </c>
      <c r="K11609" s="4"/>
    </row>
    <row r="11610" ht="24.0" customHeight="1">
      <c r="A11610" s="77" t="s">
        <v>1940</v>
      </c>
      <c r="B11610" s="78" t="s">
        <v>5425</v>
      </c>
      <c r="C11610" s="77" t="s">
        <v>104</v>
      </c>
      <c r="D11610" s="77" t="s">
        <v>5426</v>
      </c>
      <c r="E11610" s="81">
        <v>1.0</v>
      </c>
      <c r="F11610" s="80" t="s">
        <v>1978</v>
      </c>
      <c r="G11610" s="85" t="s">
        <v>4210</v>
      </c>
      <c r="H11610" s="41"/>
      <c r="I11610" s="42"/>
      <c r="J11610" s="86" t="s">
        <v>4210</v>
      </c>
      <c r="K11610" s="4"/>
    </row>
    <row r="11611" ht="24.0" customHeight="1">
      <c r="A11611" s="77" t="s">
        <v>1940</v>
      </c>
      <c r="B11611" s="78" t="s">
        <v>5420</v>
      </c>
      <c r="C11611" s="77" t="s">
        <v>104</v>
      </c>
      <c r="D11611" s="77" t="s">
        <v>5421</v>
      </c>
      <c r="E11611" s="81">
        <v>1.0</v>
      </c>
      <c r="F11611" s="80" t="s">
        <v>1978</v>
      </c>
      <c r="G11611" s="85" t="s">
        <v>2395</v>
      </c>
      <c r="H11611" s="41"/>
      <c r="I11611" s="42"/>
      <c r="J11611" s="86" t="s">
        <v>2395</v>
      </c>
      <c r="K11611" s="4"/>
    </row>
    <row r="11612" ht="25.5" customHeight="1">
      <c r="A11612" s="77" t="s">
        <v>1940</v>
      </c>
      <c r="B11612" s="78" t="s">
        <v>5414</v>
      </c>
      <c r="C11612" s="77" t="s">
        <v>104</v>
      </c>
      <c r="D11612" s="77" t="s">
        <v>5415</v>
      </c>
      <c r="E11612" s="81">
        <v>1.0</v>
      </c>
      <c r="F11612" s="80" t="s">
        <v>1978</v>
      </c>
      <c r="G11612" s="85" t="s">
        <v>2488</v>
      </c>
      <c r="H11612" s="41"/>
      <c r="I11612" s="42"/>
      <c r="J11612" s="86" t="s">
        <v>2488</v>
      </c>
      <c r="K11612" s="4"/>
    </row>
    <row r="11613" ht="25.5" customHeight="1">
      <c r="A11613" s="77" t="s">
        <v>1940</v>
      </c>
      <c r="B11613" s="78" t="s">
        <v>5422</v>
      </c>
      <c r="C11613" s="77" t="s">
        <v>104</v>
      </c>
      <c r="D11613" s="77" t="s">
        <v>5423</v>
      </c>
      <c r="E11613" s="81">
        <v>0.01756</v>
      </c>
      <c r="F11613" s="80" t="s">
        <v>106</v>
      </c>
      <c r="G11613" s="85" t="s">
        <v>5424</v>
      </c>
      <c r="H11613" s="41"/>
      <c r="I11613" s="42"/>
      <c r="J11613" s="86" t="s">
        <v>2444</v>
      </c>
      <c r="K11613" s="4"/>
    </row>
    <row r="11614" ht="19.5" customHeight="1">
      <c r="A11614" s="51"/>
      <c r="B11614" s="38"/>
      <c r="C11614" s="38"/>
      <c r="D11614" s="38"/>
      <c r="E11614" s="34"/>
      <c r="F11614" s="51" t="s">
        <v>2188</v>
      </c>
      <c r="G11614" s="38"/>
      <c r="H11614" s="38"/>
      <c r="I11614" s="34"/>
      <c r="J11614" s="49">
        <v>5.3481</v>
      </c>
      <c r="K11614" s="4"/>
    </row>
    <row r="11615" ht="13.5" customHeight="1">
      <c r="A11615" s="64"/>
      <c r="B11615" s="64"/>
      <c r="C11615" s="64"/>
      <c r="D11615" s="64"/>
      <c r="E11615" s="64" t="s">
        <v>1935</v>
      </c>
      <c r="F11615" s="74">
        <v>0.0</v>
      </c>
      <c r="G11615" s="64" t="s">
        <v>1936</v>
      </c>
      <c r="H11615" s="74">
        <v>33.58</v>
      </c>
      <c r="I11615" s="64" t="s">
        <v>1937</v>
      </c>
      <c r="J11615" s="74">
        <v>33.5771</v>
      </c>
      <c r="K11615" s="4"/>
    </row>
    <row r="11616" ht="13.5" customHeight="1">
      <c r="A11616" s="64"/>
      <c r="B11616" s="64"/>
      <c r="C11616" s="64"/>
      <c r="D11616" s="64"/>
      <c r="E11616" s="64" t="s">
        <v>1938</v>
      </c>
      <c r="F11616" s="74">
        <v>9.16</v>
      </c>
      <c r="G11616" s="64"/>
      <c r="H11616" s="75" t="s">
        <v>1939</v>
      </c>
      <c r="I11616" s="34"/>
      <c r="J11616" s="74">
        <v>48.09</v>
      </c>
      <c r="K11616" s="4"/>
    </row>
    <row r="11617" ht="0.75" customHeight="1">
      <c r="A11617" s="76"/>
      <c r="B11617" s="76"/>
      <c r="C11617" s="76"/>
      <c r="D11617" s="76"/>
      <c r="E11617" s="76"/>
      <c r="F11617" s="76"/>
      <c r="G11617" s="76"/>
      <c r="H11617" s="76"/>
      <c r="I11617" s="76"/>
      <c r="J11617" s="76"/>
      <c r="K11617" s="4"/>
    </row>
    <row r="11618" ht="18.0" customHeight="1">
      <c r="A11618" s="39"/>
      <c r="B11618" s="43" t="s">
        <v>83</v>
      </c>
      <c r="C11618" s="39" t="s">
        <v>84</v>
      </c>
      <c r="D11618" s="39" t="s">
        <v>24</v>
      </c>
      <c r="E11618" s="40" t="s">
        <v>1911</v>
      </c>
      <c r="F11618" s="42"/>
      <c r="G11618" s="54" t="s">
        <v>85</v>
      </c>
      <c r="H11618" s="43" t="s">
        <v>25</v>
      </c>
      <c r="I11618" s="43" t="s">
        <v>1912</v>
      </c>
      <c r="J11618" s="43" t="s">
        <v>86</v>
      </c>
      <c r="K11618" s="43" t="s">
        <v>26</v>
      </c>
    </row>
    <row r="11619" ht="25.5" customHeight="1">
      <c r="A11619" s="56" t="s">
        <v>1913</v>
      </c>
      <c r="B11619" s="58" t="s">
        <v>1929</v>
      </c>
      <c r="C11619" s="56" t="s">
        <v>122</v>
      </c>
      <c r="D11619" s="56" t="s">
        <v>1930</v>
      </c>
      <c r="E11619" s="66" t="s">
        <v>1918</v>
      </c>
      <c r="F11619" s="42"/>
      <c r="G11619" s="57" t="s">
        <v>1919</v>
      </c>
      <c r="H11619" s="67">
        <v>1.0</v>
      </c>
      <c r="I11619" s="59"/>
      <c r="J11619" s="59">
        <v>6097.42</v>
      </c>
      <c r="K11619" s="59">
        <v>6097.42</v>
      </c>
    </row>
    <row r="11620" ht="25.5" customHeight="1">
      <c r="A11620" s="68" t="s">
        <v>1915</v>
      </c>
      <c r="B11620" s="69" t="s">
        <v>5380</v>
      </c>
      <c r="C11620" s="68" t="s">
        <v>122</v>
      </c>
      <c r="D11620" s="68" t="s">
        <v>5381</v>
      </c>
      <c r="E11620" s="70" t="s">
        <v>1918</v>
      </c>
      <c r="F11620" s="42"/>
      <c r="G11620" s="71" t="s">
        <v>1919</v>
      </c>
      <c r="H11620" s="72">
        <v>1.0</v>
      </c>
      <c r="I11620" s="72">
        <v>0.0</v>
      </c>
      <c r="J11620" s="73">
        <v>75.43</v>
      </c>
      <c r="K11620" s="73">
        <v>75.43</v>
      </c>
    </row>
    <row r="11621" ht="25.5" customHeight="1">
      <c r="A11621" s="77" t="s">
        <v>1940</v>
      </c>
      <c r="B11621" s="78" t="s">
        <v>4807</v>
      </c>
      <c r="C11621" s="77" t="s">
        <v>122</v>
      </c>
      <c r="D11621" s="77" t="s">
        <v>4808</v>
      </c>
      <c r="E11621" s="79" t="s">
        <v>1943</v>
      </c>
      <c r="F11621" s="42"/>
      <c r="G11621" s="80" t="s">
        <v>1919</v>
      </c>
      <c r="H11621" s="81">
        <v>1.0</v>
      </c>
      <c r="I11621" s="81">
        <v>0.0</v>
      </c>
      <c r="J11621" s="82">
        <v>270.51</v>
      </c>
      <c r="K11621" s="82">
        <v>270.51</v>
      </c>
    </row>
    <row r="11622" ht="25.5" customHeight="1">
      <c r="A11622" s="77" t="s">
        <v>1940</v>
      </c>
      <c r="B11622" s="78" t="s">
        <v>4805</v>
      </c>
      <c r="C11622" s="77" t="s">
        <v>122</v>
      </c>
      <c r="D11622" s="77" t="s">
        <v>4806</v>
      </c>
      <c r="E11622" s="79" t="s">
        <v>1943</v>
      </c>
      <c r="F11622" s="42"/>
      <c r="G11622" s="80" t="s">
        <v>1919</v>
      </c>
      <c r="H11622" s="81">
        <v>1.0</v>
      </c>
      <c r="I11622" s="81">
        <v>0.0</v>
      </c>
      <c r="J11622" s="82">
        <v>153.54</v>
      </c>
      <c r="K11622" s="82">
        <v>153.54</v>
      </c>
    </row>
    <row r="11623" ht="24.0" customHeight="1">
      <c r="A11623" s="77" t="s">
        <v>1940</v>
      </c>
      <c r="B11623" s="78" t="s">
        <v>5382</v>
      </c>
      <c r="C11623" s="77" t="s">
        <v>122</v>
      </c>
      <c r="D11623" s="77" t="s">
        <v>5383</v>
      </c>
      <c r="E11623" s="79" t="s">
        <v>1948</v>
      </c>
      <c r="F11623" s="42"/>
      <c r="G11623" s="80" t="s">
        <v>1919</v>
      </c>
      <c r="H11623" s="81">
        <v>1.0</v>
      </c>
      <c r="I11623" s="81">
        <v>0.0</v>
      </c>
      <c r="J11623" s="82">
        <v>5571.34</v>
      </c>
      <c r="K11623" s="82">
        <v>5571.34</v>
      </c>
    </row>
    <row r="11624" ht="25.5" customHeight="1">
      <c r="A11624" s="77" t="s">
        <v>1940</v>
      </c>
      <c r="B11624" s="78" t="s">
        <v>4803</v>
      </c>
      <c r="C11624" s="77" t="s">
        <v>122</v>
      </c>
      <c r="D11624" s="77" t="s">
        <v>4804</v>
      </c>
      <c r="E11624" s="79" t="s">
        <v>1943</v>
      </c>
      <c r="F11624" s="42"/>
      <c r="G11624" s="80" t="s">
        <v>1919</v>
      </c>
      <c r="H11624" s="81">
        <v>1.0</v>
      </c>
      <c r="I11624" s="81">
        <v>0.0</v>
      </c>
      <c r="J11624" s="82">
        <v>15.46</v>
      </c>
      <c r="K11624" s="82">
        <v>15.46</v>
      </c>
    </row>
    <row r="11625" ht="25.5" customHeight="1">
      <c r="A11625" s="77" t="s">
        <v>1940</v>
      </c>
      <c r="B11625" s="78" t="s">
        <v>4811</v>
      </c>
      <c r="C11625" s="77" t="s">
        <v>122</v>
      </c>
      <c r="D11625" s="77" t="s">
        <v>4812</v>
      </c>
      <c r="E11625" s="79" t="s">
        <v>1943</v>
      </c>
      <c r="F11625" s="42"/>
      <c r="G11625" s="80" t="s">
        <v>1919</v>
      </c>
      <c r="H11625" s="81">
        <v>1.0</v>
      </c>
      <c r="I11625" s="81">
        <v>0.0</v>
      </c>
      <c r="J11625" s="82">
        <v>11.14</v>
      </c>
      <c r="K11625" s="82">
        <v>11.14</v>
      </c>
    </row>
    <row r="11626" ht="13.5" customHeight="1">
      <c r="A11626" s="64"/>
      <c r="B11626" s="64"/>
      <c r="C11626" s="64"/>
      <c r="D11626" s="64"/>
      <c r="E11626" s="64"/>
      <c r="F11626" s="64" t="s">
        <v>1935</v>
      </c>
      <c r="G11626" s="74">
        <v>3426.43</v>
      </c>
      <c r="H11626" s="64" t="s">
        <v>1936</v>
      </c>
      <c r="I11626" s="74">
        <v>2220.34</v>
      </c>
      <c r="J11626" s="64" t="s">
        <v>1937</v>
      </c>
      <c r="K11626" s="74">
        <v>5646.77</v>
      </c>
    </row>
    <row r="11627" ht="13.5" customHeight="1">
      <c r="A11627" s="64"/>
      <c r="B11627" s="64"/>
      <c r="C11627" s="64"/>
      <c r="D11627" s="64"/>
      <c r="E11627" s="64"/>
      <c r="F11627" s="64" t="s">
        <v>1938</v>
      </c>
      <c r="G11627" s="74">
        <v>1435.33</v>
      </c>
      <c r="H11627" s="75" t="s">
        <v>1939</v>
      </c>
      <c r="I11627" s="34"/>
      <c r="J11627" s="64"/>
      <c r="K11627" s="74">
        <v>7532.75</v>
      </c>
    </row>
    <row r="11628" ht="0.75" customHeight="1">
      <c r="A11628" s="76"/>
      <c r="B11628" s="76"/>
      <c r="C11628" s="76"/>
      <c r="D11628" s="76"/>
      <c r="E11628" s="76"/>
      <c r="F11628" s="76"/>
      <c r="G11628" s="76"/>
      <c r="H11628" s="76"/>
      <c r="I11628" s="76"/>
      <c r="J11628" s="76"/>
      <c r="K11628" s="76"/>
    </row>
    <row r="11629" ht="18.0" customHeight="1">
      <c r="A11629" s="39"/>
      <c r="B11629" s="43" t="s">
        <v>83</v>
      </c>
      <c r="C11629" s="39" t="s">
        <v>84</v>
      </c>
      <c r="D11629" s="39" t="s">
        <v>24</v>
      </c>
      <c r="E11629" s="40" t="s">
        <v>1911</v>
      </c>
      <c r="F11629" s="42"/>
      <c r="G11629" s="54" t="s">
        <v>85</v>
      </c>
      <c r="H11629" s="43" t="s">
        <v>25</v>
      </c>
      <c r="I11629" s="43" t="s">
        <v>1912</v>
      </c>
      <c r="J11629" s="43" t="s">
        <v>86</v>
      </c>
      <c r="K11629" s="43" t="s">
        <v>26</v>
      </c>
    </row>
    <row r="11630" ht="25.5" customHeight="1">
      <c r="A11630" s="56" t="s">
        <v>1913</v>
      </c>
      <c r="B11630" s="58" t="s">
        <v>1962</v>
      </c>
      <c r="C11630" s="56" t="s">
        <v>122</v>
      </c>
      <c r="D11630" s="56" t="s">
        <v>1930</v>
      </c>
      <c r="E11630" s="66" t="s">
        <v>1918</v>
      </c>
      <c r="F11630" s="42"/>
      <c r="G11630" s="57" t="s">
        <v>1134</v>
      </c>
      <c r="H11630" s="67">
        <v>1.0</v>
      </c>
      <c r="I11630" s="59"/>
      <c r="J11630" s="59">
        <v>34.82</v>
      </c>
      <c r="K11630" s="59">
        <v>34.82</v>
      </c>
    </row>
    <row r="11631" ht="25.5" customHeight="1">
      <c r="A11631" s="68" t="s">
        <v>1915</v>
      </c>
      <c r="B11631" s="69" t="s">
        <v>5376</v>
      </c>
      <c r="C11631" s="68" t="s">
        <v>122</v>
      </c>
      <c r="D11631" s="68" t="s">
        <v>5377</v>
      </c>
      <c r="E11631" s="70" t="s">
        <v>1918</v>
      </c>
      <c r="F11631" s="42"/>
      <c r="G11631" s="71" t="s">
        <v>1134</v>
      </c>
      <c r="H11631" s="72">
        <v>1.0</v>
      </c>
      <c r="I11631" s="72">
        <v>0.0</v>
      </c>
      <c r="J11631" s="73">
        <v>0.57</v>
      </c>
      <c r="K11631" s="73">
        <v>0.57</v>
      </c>
    </row>
    <row r="11632" ht="25.5" customHeight="1">
      <c r="A11632" s="77" t="s">
        <v>1940</v>
      </c>
      <c r="B11632" s="78" t="s">
        <v>5978</v>
      </c>
      <c r="C11632" s="77" t="s">
        <v>122</v>
      </c>
      <c r="D11632" s="77" t="s">
        <v>5979</v>
      </c>
      <c r="E11632" s="79" t="s">
        <v>1943</v>
      </c>
      <c r="F11632" s="42"/>
      <c r="G11632" s="80" t="s">
        <v>1134</v>
      </c>
      <c r="H11632" s="81">
        <v>1.0</v>
      </c>
      <c r="I11632" s="81">
        <v>0.0</v>
      </c>
      <c r="J11632" s="82">
        <v>0.06</v>
      </c>
      <c r="K11632" s="82">
        <v>0.06</v>
      </c>
    </row>
    <row r="11633" ht="24.0" customHeight="1">
      <c r="A11633" s="77" t="s">
        <v>1940</v>
      </c>
      <c r="B11633" s="78" t="s">
        <v>5378</v>
      </c>
      <c r="C11633" s="77" t="s">
        <v>122</v>
      </c>
      <c r="D11633" s="77" t="s">
        <v>5379</v>
      </c>
      <c r="E11633" s="79" t="s">
        <v>1948</v>
      </c>
      <c r="F11633" s="42"/>
      <c r="G11633" s="80" t="s">
        <v>1134</v>
      </c>
      <c r="H11633" s="81">
        <v>1.0</v>
      </c>
      <c r="I11633" s="81">
        <v>0.0</v>
      </c>
      <c r="J11633" s="82">
        <v>31.87</v>
      </c>
      <c r="K11633" s="82">
        <v>31.87</v>
      </c>
    </row>
    <row r="11634" ht="25.5" customHeight="1">
      <c r="A11634" s="77" t="s">
        <v>1940</v>
      </c>
      <c r="B11634" s="78" t="s">
        <v>5980</v>
      </c>
      <c r="C11634" s="77" t="s">
        <v>122</v>
      </c>
      <c r="D11634" s="77" t="s">
        <v>5981</v>
      </c>
      <c r="E11634" s="79" t="s">
        <v>1943</v>
      </c>
      <c r="F11634" s="42"/>
      <c r="G11634" s="80" t="s">
        <v>1134</v>
      </c>
      <c r="H11634" s="81">
        <v>1.0</v>
      </c>
      <c r="I11634" s="81">
        <v>0.0</v>
      </c>
      <c r="J11634" s="82">
        <v>0.81</v>
      </c>
      <c r="K11634" s="82">
        <v>0.81</v>
      </c>
    </row>
    <row r="11635" ht="25.5" customHeight="1">
      <c r="A11635" s="77" t="s">
        <v>1940</v>
      </c>
      <c r="B11635" s="78" t="s">
        <v>2492</v>
      </c>
      <c r="C11635" s="77" t="s">
        <v>122</v>
      </c>
      <c r="D11635" s="77" t="s">
        <v>2493</v>
      </c>
      <c r="E11635" s="79" t="s">
        <v>1943</v>
      </c>
      <c r="F11635" s="42"/>
      <c r="G11635" s="80" t="s">
        <v>1134</v>
      </c>
      <c r="H11635" s="81">
        <v>1.0</v>
      </c>
      <c r="I11635" s="81">
        <v>0.0</v>
      </c>
      <c r="J11635" s="82">
        <v>1.43</v>
      </c>
      <c r="K11635" s="82">
        <v>1.43</v>
      </c>
    </row>
    <row r="11636" ht="25.5" customHeight="1">
      <c r="A11636" s="77" t="s">
        <v>1940</v>
      </c>
      <c r="B11636" s="78" t="s">
        <v>2496</v>
      </c>
      <c r="C11636" s="77" t="s">
        <v>122</v>
      </c>
      <c r="D11636" s="77" t="s">
        <v>2497</v>
      </c>
      <c r="E11636" s="79" t="s">
        <v>1943</v>
      </c>
      <c r="F11636" s="42"/>
      <c r="G11636" s="80" t="s">
        <v>1134</v>
      </c>
      <c r="H11636" s="81">
        <v>1.0</v>
      </c>
      <c r="I11636" s="81">
        <v>0.0</v>
      </c>
      <c r="J11636" s="82">
        <v>0.08</v>
      </c>
      <c r="K11636" s="82">
        <v>0.08</v>
      </c>
    </row>
    <row r="11637" ht="13.5" customHeight="1">
      <c r="A11637" s="64"/>
      <c r="B11637" s="64"/>
      <c r="C11637" s="64"/>
      <c r="D11637" s="64"/>
      <c r="E11637" s="64"/>
      <c r="F11637" s="64" t="s">
        <v>1935</v>
      </c>
      <c r="G11637" s="74">
        <v>15.63</v>
      </c>
      <c r="H11637" s="64" t="s">
        <v>1936</v>
      </c>
      <c r="I11637" s="74">
        <v>16.81</v>
      </c>
      <c r="J11637" s="64" t="s">
        <v>1937</v>
      </c>
      <c r="K11637" s="74">
        <v>32.44</v>
      </c>
    </row>
    <row r="11638" ht="13.5" customHeight="1">
      <c r="A11638" s="64"/>
      <c r="B11638" s="64"/>
      <c r="C11638" s="64"/>
      <c r="D11638" s="64"/>
      <c r="E11638" s="64"/>
      <c r="F11638" s="64" t="s">
        <v>1938</v>
      </c>
      <c r="G11638" s="74">
        <v>8.19</v>
      </c>
      <c r="H11638" s="75" t="s">
        <v>1939</v>
      </c>
      <c r="I11638" s="34"/>
      <c r="J11638" s="64"/>
      <c r="K11638" s="74">
        <v>43.01</v>
      </c>
    </row>
    <row r="11639" ht="0.75" customHeight="1">
      <c r="A11639" s="76"/>
      <c r="B11639" s="76"/>
      <c r="C11639" s="76"/>
      <c r="D11639" s="76"/>
      <c r="E11639" s="76"/>
      <c r="F11639" s="76"/>
      <c r="G11639" s="76"/>
      <c r="H11639" s="76"/>
      <c r="I11639" s="76"/>
      <c r="J11639" s="76"/>
      <c r="K11639" s="76"/>
    </row>
    <row r="11640" ht="18.0" customHeight="1">
      <c r="A11640" s="39"/>
      <c r="B11640" s="43" t="s">
        <v>83</v>
      </c>
      <c r="C11640" s="39" t="s">
        <v>84</v>
      </c>
      <c r="D11640" s="39" t="s">
        <v>24</v>
      </c>
      <c r="E11640" s="40" t="s">
        <v>1911</v>
      </c>
      <c r="F11640" s="42"/>
      <c r="G11640" s="54" t="s">
        <v>85</v>
      </c>
      <c r="H11640" s="43" t="s">
        <v>25</v>
      </c>
      <c r="I11640" s="43" t="s">
        <v>1912</v>
      </c>
      <c r="J11640" s="43" t="s">
        <v>86</v>
      </c>
      <c r="K11640" s="43" t="s">
        <v>26</v>
      </c>
    </row>
    <row r="11641" ht="39.0" customHeight="1">
      <c r="A11641" s="56" t="s">
        <v>1913</v>
      </c>
      <c r="B11641" s="58" t="s">
        <v>3946</v>
      </c>
      <c r="C11641" s="56" t="s">
        <v>122</v>
      </c>
      <c r="D11641" s="56" t="s">
        <v>3947</v>
      </c>
      <c r="E11641" s="66" t="s">
        <v>2266</v>
      </c>
      <c r="F11641" s="42"/>
      <c r="G11641" s="57" t="s">
        <v>98</v>
      </c>
      <c r="H11641" s="67">
        <v>1.0</v>
      </c>
      <c r="I11641" s="59"/>
      <c r="J11641" s="59">
        <v>814.87</v>
      </c>
      <c r="K11641" s="59">
        <v>814.87</v>
      </c>
    </row>
    <row r="11642" ht="25.5" customHeight="1">
      <c r="A11642" s="68" t="s">
        <v>1915</v>
      </c>
      <c r="B11642" s="69" t="s">
        <v>2003</v>
      </c>
      <c r="C11642" s="68" t="s">
        <v>122</v>
      </c>
      <c r="D11642" s="68" t="s">
        <v>2004</v>
      </c>
      <c r="E11642" s="70" t="s">
        <v>1918</v>
      </c>
      <c r="F11642" s="42"/>
      <c r="G11642" s="71" t="s">
        <v>1134</v>
      </c>
      <c r="H11642" s="72">
        <v>1.154</v>
      </c>
      <c r="I11642" s="72">
        <v>0.0</v>
      </c>
      <c r="J11642" s="73">
        <v>26.39</v>
      </c>
      <c r="K11642" s="73">
        <v>30.45</v>
      </c>
    </row>
    <row r="11643" ht="24.0" customHeight="1">
      <c r="A11643" s="68" t="s">
        <v>1915</v>
      </c>
      <c r="B11643" s="69" t="s">
        <v>2005</v>
      </c>
      <c r="C11643" s="68" t="s">
        <v>122</v>
      </c>
      <c r="D11643" s="68" t="s">
        <v>2006</v>
      </c>
      <c r="E11643" s="70" t="s">
        <v>1918</v>
      </c>
      <c r="F11643" s="42"/>
      <c r="G11643" s="71" t="s">
        <v>1134</v>
      </c>
      <c r="H11643" s="72">
        <v>0.5565</v>
      </c>
      <c r="I11643" s="72">
        <v>0.0</v>
      </c>
      <c r="J11643" s="73">
        <v>21.72</v>
      </c>
      <c r="K11643" s="73">
        <v>12.08</v>
      </c>
    </row>
    <row r="11644" ht="39.0" customHeight="1">
      <c r="A11644" s="77" t="s">
        <v>1940</v>
      </c>
      <c r="B11644" s="78" t="s">
        <v>5982</v>
      </c>
      <c r="C11644" s="77" t="s">
        <v>122</v>
      </c>
      <c r="D11644" s="77" t="s">
        <v>5983</v>
      </c>
      <c r="E11644" s="79" t="s">
        <v>1943</v>
      </c>
      <c r="F11644" s="42"/>
      <c r="G11644" s="80" t="s">
        <v>98</v>
      </c>
      <c r="H11644" s="81">
        <v>2.0</v>
      </c>
      <c r="I11644" s="81">
        <v>0.0</v>
      </c>
      <c r="J11644" s="82">
        <v>25.25</v>
      </c>
      <c r="K11644" s="82">
        <v>50.5</v>
      </c>
    </row>
    <row r="11645" ht="25.5" customHeight="1">
      <c r="A11645" s="77" t="s">
        <v>1940</v>
      </c>
      <c r="B11645" s="78" t="s">
        <v>5984</v>
      </c>
      <c r="C11645" s="77" t="s">
        <v>122</v>
      </c>
      <c r="D11645" s="77" t="s">
        <v>5985</v>
      </c>
      <c r="E11645" s="79" t="s">
        <v>1943</v>
      </c>
      <c r="F11645" s="42"/>
      <c r="G11645" s="80" t="s">
        <v>98</v>
      </c>
      <c r="H11645" s="81">
        <v>1.0</v>
      </c>
      <c r="I11645" s="81">
        <v>0.0</v>
      </c>
      <c r="J11645" s="82">
        <v>11.29</v>
      </c>
      <c r="K11645" s="82">
        <v>11.29</v>
      </c>
    </row>
    <row r="11646" ht="25.5" customHeight="1">
      <c r="A11646" s="77" t="s">
        <v>1940</v>
      </c>
      <c r="B11646" s="78" t="s">
        <v>5986</v>
      </c>
      <c r="C11646" s="77" t="s">
        <v>122</v>
      </c>
      <c r="D11646" s="77" t="s">
        <v>5987</v>
      </c>
      <c r="E11646" s="79" t="s">
        <v>1943</v>
      </c>
      <c r="F11646" s="42"/>
      <c r="G11646" s="80" t="s">
        <v>98</v>
      </c>
      <c r="H11646" s="81">
        <v>1.0</v>
      </c>
      <c r="I11646" s="81">
        <v>0.0</v>
      </c>
      <c r="J11646" s="82">
        <v>700.75</v>
      </c>
      <c r="K11646" s="82">
        <v>700.75</v>
      </c>
    </row>
    <row r="11647" ht="24.0" customHeight="1">
      <c r="A11647" s="77" t="s">
        <v>1940</v>
      </c>
      <c r="B11647" s="78" t="s">
        <v>2271</v>
      </c>
      <c r="C11647" s="77" t="s">
        <v>122</v>
      </c>
      <c r="D11647" s="77" t="s">
        <v>2272</v>
      </c>
      <c r="E11647" s="79" t="s">
        <v>1943</v>
      </c>
      <c r="F11647" s="42"/>
      <c r="G11647" s="80" t="s">
        <v>801</v>
      </c>
      <c r="H11647" s="81">
        <v>0.0881</v>
      </c>
      <c r="I11647" s="81">
        <v>0.0</v>
      </c>
      <c r="J11647" s="82">
        <v>111.3</v>
      </c>
      <c r="K11647" s="82">
        <v>9.8</v>
      </c>
    </row>
    <row r="11648" ht="13.5" customHeight="1">
      <c r="A11648" s="64"/>
      <c r="B11648" s="64"/>
      <c r="C11648" s="64"/>
      <c r="D11648" s="64"/>
      <c r="E11648" s="64"/>
      <c r="F11648" s="64" t="s">
        <v>1935</v>
      </c>
      <c r="G11648" s="74">
        <v>15.75</v>
      </c>
      <c r="H11648" s="64" t="s">
        <v>1936</v>
      </c>
      <c r="I11648" s="74">
        <v>16.94</v>
      </c>
      <c r="J11648" s="64" t="s">
        <v>1937</v>
      </c>
      <c r="K11648" s="74">
        <v>32.69</v>
      </c>
    </row>
    <row r="11649" ht="13.5" customHeight="1">
      <c r="A11649" s="64"/>
      <c r="B11649" s="64"/>
      <c r="C11649" s="64"/>
      <c r="D11649" s="64"/>
      <c r="E11649" s="64"/>
      <c r="F11649" s="64" t="s">
        <v>1938</v>
      </c>
      <c r="G11649" s="74">
        <v>191.82</v>
      </c>
      <c r="H11649" s="75" t="s">
        <v>1939</v>
      </c>
      <c r="I11649" s="34"/>
      <c r="J11649" s="64"/>
      <c r="K11649" s="74">
        <v>1006.69</v>
      </c>
    </row>
    <row r="11650" ht="0.75" customHeight="1">
      <c r="A11650" s="76"/>
      <c r="B11650" s="76"/>
      <c r="C11650" s="76"/>
      <c r="D11650" s="76"/>
      <c r="E11650" s="76"/>
      <c r="F11650" s="76"/>
      <c r="G11650" s="76"/>
      <c r="H11650" s="76"/>
      <c r="I11650" s="76"/>
      <c r="J11650" s="76"/>
      <c r="K11650" s="76"/>
    </row>
    <row r="11651" ht="18.0" customHeight="1">
      <c r="A11651" s="39"/>
      <c r="B11651" s="43" t="s">
        <v>83</v>
      </c>
      <c r="C11651" s="39" t="s">
        <v>84</v>
      </c>
      <c r="D11651" s="39" t="s">
        <v>24</v>
      </c>
      <c r="E11651" s="40" t="s">
        <v>1911</v>
      </c>
      <c r="F11651" s="42"/>
      <c r="G11651" s="54" t="s">
        <v>85</v>
      </c>
      <c r="H11651" s="43" t="s">
        <v>25</v>
      </c>
      <c r="I11651" s="43" t="s">
        <v>1912</v>
      </c>
      <c r="J11651" s="43" t="s">
        <v>86</v>
      </c>
      <c r="K11651" s="43" t="s">
        <v>26</v>
      </c>
    </row>
    <row r="11652" ht="39.0" customHeight="1">
      <c r="A11652" s="56" t="s">
        <v>1913</v>
      </c>
      <c r="B11652" s="58" t="s">
        <v>3710</v>
      </c>
      <c r="C11652" s="56" t="s">
        <v>351</v>
      </c>
      <c r="D11652" s="56" t="s">
        <v>3709</v>
      </c>
      <c r="E11652" s="66">
        <v>19.0</v>
      </c>
      <c r="F11652" s="42"/>
      <c r="G11652" s="57" t="s">
        <v>1134</v>
      </c>
      <c r="H11652" s="67">
        <v>1.0</v>
      </c>
      <c r="I11652" s="59"/>
      <c r="J11652" s="59">
        <v>0.48</v>
      </c>
      <c r="K11652" s="59">
        <v>0.48</v>
      </c>
    </row>
    <row r="11653" ht="39.0" customHeight="1">
      <c r="A11653" s="77" t="s">
        <v>1940</v>
      </c>
      <c r="B11653" s="78" t="s">
        <v>5988</v>
      </c>
      <c r="C11653" s="77" t="s">
        <v>351</v>
      </c>
      <c r="D11653" s="77" t="s">
        <v>5989</v>
      </c>
      <c r="E11653" s="79" t="s">
        <v>1960</v>
      </c>
      <c r="F11653" s="42"/>
      <c r="G11653" s="80" t="s">
        <v>98</v>
      </c>
      <c r="H11653" s="81">
        <v>1.667E-4</v>
      </c>
      <c r="I11653" s="81">
        <v>0.0</v>
      </c>
      <c r="J11653" s="82">
        <v>2894.09</v>
      </c>
      <c r="K11653" s="82">
        <v>0.48</v>
      </c>
    </row>
    <row r="11654" ht="13.5" customHeight="1">
      <c r="A11654" s="64"/>
      <c r="B11654" s="64"/>
      <c r="C11654" s="64"/>
      <c r="D11654" s="64"/>
      <c r="E11654" s="64"/>
      <c r="F11654" s="64" t="s">
        <v>1935</v>
      </c>
      <c r="G11654" s="74">
        <v>0.0</v>
      </c>
      <c r="H11654" s="64" t="s">
        <v>1936</v>
      </c>
      <c r="I11654" s="74">
        <v>0.0</v>
      </c>
      <c r="J11654" s="64" t="s">
        <v>1937</v>
      </c>
      <c r="K11654" s="74">
        <v>0.0</v>
      </c>
    </row>
    <row r="11655" ht="13.5" customHeight="1">
      <c r="A11655" s="64"/>
      <c r="B11655" s="64"/>
      <c r="C11655" s="64"/>
      <c r="D11655" s="64"/>
      <c r="E11655" s="64"/>
      <c r="F11655" s="64" t="s">
        <v>1938</v>
      </c>
      <c r="G11655" s="74">
        <v>0.11</v>
      </c>
      <c r="H11655" s="75" t="s">
        <v>1939</v>
      </c>
      <c r="I11655" s="34"/>
      <c r="J11655" s="64"/>
      <c r="K11655" s="74">
        <v>0.59</v>
      </c>
    </row>
    <row r="11656" ht="0.75" customHeight="1">
      <c r="A11656" s="76"/>
      <c r="B11656" s="76"/>
      <c r="C11656" s="76"/>
      <c r="D11656" s="76"/>
      <c r="E11656" s="76"/>
      <c r="F11656" s="76"/>
      <c r="G11656" s="76"/>
      <c r="H11656" s="76"/>
      <c r="I11656" s="76"/>
      <c r="J11656" s="76"/>
      <c r="K11656" s="76"/>
    </row>
    <row r="11657" ht="18.0" customHeight="1">
      <c r="A11657" s="39"/>
      <c r="B11657" s="43" t="s">
        <v>83</v>
      </c>
      <c r="C11657" s="39" t="s">
        <v>84</v>
      </c>
      <c r="D11657" s="39" t="s">
        <v>24</v>
      </c>
      <c r="E11657" s="40" t="s">
        <v>1911</v>
      </c>
      <c r="F11657" s="42"/>
      <c r="G11657" s="54" t="s">
        <v>85</v>
      </c>
      <c r="H11657" s="43" t="s">
        <v>25</v>
      </c>
      <c r="I11657" s="43" t="s">
        <v>1912</v>
      </c>
      <c r="J11657" s="43" t="s">
        <v>86</v>
      </c>
      <c r="K11657" s="43" t="s">
        <v>26</v>
      </c>
    </row>
    <row r="11658" ht="39.0" customHeight="1">
      <c r="A11658" s="56" t="s">
        <v>1913</v>
      </c>
      <c r="B11658" s="58" t="s">
        <v>3708</v>
      </c>
      <c r="C11658" s="56" t="s">
        <v>351</v>
      </c>
      <c r="D11658" s="56" t="s">
        <v>3709</v>
      </c>
      <c r="E11658" s="66">
        <v>19.0</v>
      </c>
      <c r="F11658" s="42"/>
      <c r="G11658" s="57" t="s">
        <v>1134</v>
      </c>
      <c r="H11658" s="67">
        <v>1.0</v>
      </c>
      <c r="I11658" s="59"/>
      <c r="J11658" s="59">
        <v>1.76</v>
      </c>
      <c r="K11658" s="59">
        <v>1.76</v>
      </c>
    </row>
    <row r="11659" ht="39.0" customHeight="1">
      <c r="A11659" s="77" t="s">
        <v>1940</v>
      </c>
      <c r="B11659" s="78" t="s">
        <v>5988</v>
      </c>
      <c r="C11659" s="77" t="s">
        <v>351</v>
      </c>
      <c r="D11659" s="77" t="s">
        <v>5989</v>
      </c>
      <c r="E11659" s="79" t="s">
        <v>1960</v>
      </c>
      <c r="F11659" s="42"/>
      <c r="G11659" s="80" t="s">
        <v>98</v>
      </c>
      <c r="H11659" s="81">
        <v>2.334E-4</v>
      </c>
      <c r="I11659" s="81">
        <v>0.0</v>
      </c>
      <c r="J11659" s="82">
        <v>2894.09</v>
      </c>
      <c r="K11659" s="82">
        <v>0.67</v>
      </c>
    </row>
    <row r="11660" ht="24.0" customHeight="1">
      <c r="A11660" s="77" t="s">
        <v>1940</v>
      </c>
      <c r="B11660" s="78" t="s">
        <v>5990</v>
      </c>
      <c r="C11660" s="77" t="s">
        <v>351</v>
      </c>
      <c r="D11660" s="77" t="s">
        <v>5991</v>
      </c>
      <c r="E11660" s="79" t="s">
        <v>1943</v>
      </c>
      <c r="F11660" s="42"/>
      <c r="G11660" s="80" t="s">
        <v>5042</v>
      </c>
      <c r="H11660" s="81">
        <v>1.0</v>
      </c>
      <c r="I11660" s="81">
        <v>0.0</v>
      </c>
      <c r="J11660" s="82">
        <v>1.0984</v>
      </c>
      <c r="K11660" s="82">
        <v>1.09</v>
      </c>
    </row>
    <row r="11661" ht="13.5" customHeight="1">
      <c r="A11661" s="64"/>
      <c r="B11661" s="64"/>
      <c r="C11661" s="64"/>
      <c r="D11661" s="64"/>
      <c r="E11661" s="64"/>
      <c r="F11661" s="64" t="s">
        <v>1935</v>
      </c>
      <c r="G11661" s="74">
        <v>0.0</v>
      </c>
      <c r="H11661" s="64" t="s">
        <v>1936</v>
      </c>
      <c r="I11661" s="74">
        <v>0.0</v>
      </c>
      <c r="J11661" s="64" t="s">
        <v>1937</v>
      </c>
      <c r="K11661" s="74">
        <v>0.0</v>
      </c>
    </row>
    <row r="11662" ht="13.5" customHeight="1">
      <c r="A11662" s="64"/>
      <c r="B11662" s="64"/>
      <c r="C11662" s="64"/>
      <c r="D11662" s="64"/>
      <c r="E11662" s="64"/>
      <c r="F11662" s="64" t="s">
        <v>1938</v>
      </c>
      <c r="G11662" s="74">
        <v>0.41</v>
      </c>
      <c r="H11662" s="75" t="s">
        <v>1939</v>
      </c>
      <c r="I11662" s="34"/>
      <c r="J11662" s="64"/>
      <c r="K11662" s="74">
        <v>2.17</v>
      </c>
    </row>
    <row r="11663" ht="0.75" customHeight="1">
      <c r="A11663" s="76"/>
      <c r="B11663" s="76"/>
      <c r="C11663" s="76"/>
      <c r="D11663" s="76"/>
      <c r="E11663" s="76"/>
      <c r="F11663" s="76"/>
      <c r="G11663" s="76"/>
      <c r="H11663" s="76"/>
      <c r="I11663" s="76"/>
      <c r="J11663" s="76"/>
      <c r="K11663" s="76"/>
    </row>
    <row r="11664" ht="18.0" customHeight="1">
      <c r="A11664" s="39"/>
      <c r="B11664" s="43" t="s">
        <v>83</v>
      </c>
      <c r="C11664" s="39" t="s">
        <v>84</v>
      </c>
      <c r="D11664" s="39" t="s">
        <v>24</v>
      </c>
      <c r="E11664" s="40" t="s">
        <v>1911</v>
      </c>
      <c r="F11664" s="42"/>
      <c r="G11664" s="54" t="s">
        <v>85</v>
      </c>
      <c r="H11664" s="43" t="s">
        <v>25</v>
      </c>
      <c r="I11664" s="43" t="s">
        <v>1912</v>
      </c>
      <c r="J11664" s="43" t="s">
        <v>86</v>
      </c>
      <c r="K11664" s="43" t="s">
        <v>26</v>
      </c>
    </row>
    <row r="11665" ht="39.0" customHeight="1">
      <c r="A11665" s="56" t="s">
        <v>1913</v>
      </c>
      <c r="B11665" s="58" t="s">
        <v>3618</v>
      </c>
      <c r="C11665" s="56" t="s">
        <v>122</v>
      </c>
      <c r="D11665" s="56" t="s">
        <v>3619</v>
      </c>
      <c r="E11665" s="66" t="s">
        <v>1999</v>
      </c>
      <c r="F11665" s="42"/>
      <c r="G11665" s="57" t="s">
        <v>2025</v>
      </c>
      <c r="H11665" s="67">
        <v>1.0</v>
      </c>
      <c r="I11665" s="59"/>
      <c r="J11665" s="59">
        <v>0.56</v>
      </c>
      <c r="K11665" s="59">
        <v>0.56</v>
      </c>
    </row>
    <row r="11666" ht="39.0" customHeight="1">
      <c r="A11666" s="68" t="s">
        <v>1915</v>
      </c>
      <c r="B11666" s="69" t="s">
        <v>5992</v>
      </c>
      <c r="C11666" s="68" t="s">
        <v>122</v>
      </c>
      <c r="D11666" s="68" t="s">
        <v>5993</v>
      </c>
      <c r="E11666" s="70" t="s">
        <v>3923</v>
      </c>
      <c r="F11666" s="42"/>
      <c r="G11666" s="71" t="s">
        <v>1134</v>
      </c>
      <c r="H11666" s="72">
        <v>1.0</v>
      </c>
      <c r="I11666" s="72">
        <v>0.0</v>
      </c>
      <c r="J11666" s="73">
        <v>0.46</v>
      </c>
      <c r="K11666" s="73">
        <v>0.46</v>
      </c>
    </row>
    <row r="11667" ht="39.0" customHeight="1">
      <c r="A11667" s="68" t="s">
        <v>1915</v>
      </c>
      <c r="B11667" s="69" t="s">
        <v>5994</v>
      </c>
      <c r="C11667" s="68" t="s">
        <v>122</v>
      </c>
      <c r="D11667" s="68" t="s">
        <v>5995</v>
      </c>
      <c r="E11667" s="70" t="s">
        <v>3923</v>
      </c>
      <c r="F11667" s="42"/>
      <c r="G11667" s="71" t="s">
        <v>1134</v>
      </c>
      <c r="H11667" s="72">
        <v>1.0</v>
      </c>
      <c r="I11667" s="72">
        <v>0.0</v>
      </c>
      <c r="J11667" s="73">
        <v>0.1</v>
      </c>
      <c r="K11667" s="73">
        <v>0.1</v>
      </c>
    </row>
    <row r="11668" ht="13.5" customHeight="1">
      <c r="A11668" s="64"/>
      <c r="B11668" s="64"/>
      <c r="C11668" s="64"/>
      <c r="D11668" s="64"/>
      <c r="E11668" s="64"/>
      <c r="F11668" s="64" t="s">
        <v>1935</v>
      </c>
      <c r="G11668" s="74">
        <v>0.0</v>
      </c>
      <c r="H11668" s="64" t="s">
        <v>1936</v>
      </c>
      <c r="I11668" s="74">
        <v>0.0</v>
      </c>
      <c r="J11668" s="64" t="s">
        <v>1937</v>
      </c>
      <c r="K11668" s="74">
        <v>0.0</v>
      </c>
    </row>
    <row r="11669" ht="13.5" customHeight="1">
      <c r="A11669" s="64"/>
      <c r="B11669" s="64"/>
      <c r="C11669" s="64"/>
      <c r="D11669" s="64"/>
      <c r="E11669" s="64"/>
      <c r="F11669" s="64" t="s">
        <v>1938</v>
      </c>
      <c r="G11669" s="74">
        <v>0.13</v>
      </c>
      <c r="H11669" s="75" t="s">
        <v>1939</v>
      </c>
      <c r="I11669" s="34"/>
      <c r="J11669" s="64"/>
      <c r="K11669" s="74">
        <v>0.69</v>
      </c>
    </row>
    <row r="11670" ht="0.75" customHeight="1">
      <c r="A11670" s="76"/>
      <c r="B11670" s="76"/>
      <c r="C11670" s="76"/>
      <c r="D11670" s="76"/>
      <c r="E11670" s="76"/>
      <c r="F11670" s="76"/>
      <c r="G11670" s="76"/>
      <c r="H11670" s="76"/>
      <c r="I11670" s="76"/>
      <c r="J11670" s="76"/>
      <c r="K11670" s="76"/>
    </row>
    <row r="11671" ht="18.0" customHeight="1">
      <c r="A11671" s="39"/>
      <c r="B11671" s="43" t="s">
        <v>83</v>
      </c>
      <c r="C11671" s="39" t="s">
        <v>84</v>
      </c>
      <c r="D11671" s="39" t="s">
        <v>24</v>
      </c>
      <c r="E11671" s="40" t="s">
        <v>1911</v>
      </c>
      <c r="F11671" s="42"/>
      <c r="G11671" s="54" t="s">
        <v>85</v>
      </c>
      <c r="H11671" s="43" t="s">
        <v>25</v>
      </c>
      <c r="I11671" s="43" t="s">
        <v>1912</v>
      </c>
      <c r="J11671" s="43" t="s">
        <v>86</v>
      </c>
      <c r="K11671" s="43" t="s">
        <v>26</v>
      </c>
    </row>
    <row r="11672" ht="39.0" customHeight="1">
      <c r="A11672" s="56" t="s">
        <v>1913</v>
      </c>
      <c r="B11672" s="58" t="s">
        <v>3620</v>
      </c>
      <c r="C11672" s="56" t="s">
        <v>122</v>
      </c>
      <c r="D11672" s="56" t="s">
        <v>3621</v>
      </c>
      <c r="E11672" s="66" t="s">
        <v>1999</v>
      </c>
      <c r="F11672" s="42"/>
      <c r="G11672" s="57" t="s">
        <v>2000</v>
      </c>
      <c r="H11672" s="67">
        <v>1.0</v>
      </c>
      <c r="I11672" s="59"/>
      <c r="J11672" s="59">
        <v>1.48</v>
      </c>
      <c r="K11672" s="59">
        <v>1.48</v>
      </c>
    </row>
    <row r="11673" ht="39.0" customHeight="1">
      <c r="A11673" s="68" t="s">
        <v>1915</v>
      </c>
      <c r="B11673" s="69" t="s">
        <v>5992</v>
      </c>
      <c r="C11673" s="68" t="s">
        <v>122</v>
      </c>
      <c r="D11673" s="68" t="s">
        <v>5993</v>
      </c>
      <c r="E11673" s="70" t="s">
        <v>3923</v>
      </c>
      <c r="F11673" s="42"/>
      <c r="G11673" s="71" t="s">
        <v>1134</v>
      </c>
      <c r="H11673" s="72">
        <v>1.0</v>
      </c>
      <c r="I11673" s="72">
        <v>0.0</v>
      </c>
      <c r="J11673" s="73">
        <v>0.46</v>
      </c>
      <c r="K11673" s="73">
        <v>0.46</v>
      </c>
    </row>
    <row r="11674" ht="39.0" customHeight="1">
      <c r="A11674" s="68" t="s">
        <v>1915</v>
      </c>
      <c r="B11674" s="69" t="s">
        <v>5996</v>
      </c>
      <c r="C11674" s="68" t="s">
        <v>122</v>
      </c>
      <c r="D11674" s="68" t="s">
        <v>5997</v>
      </c>
      <c r="E11674" s="70" t="s">
        <v>3923</v>
      </c>
      <c r="F11674" s="42"/>
      <c r="G11674" s="71" t="s">
        <v>1134</v>
      </c>
      <c r="H11674" s="72">
        <v>1.0</v>
      </c>
      <c r="I11674" s="72">
        <v>0.0</v>
      </c>
      <c r="J11674" s="73">
        <v>0.56</v>
      </c>
      <c r="K11674" s="73">
        <v>0.56</v>
      </c>
    </row>
    <row r="11675" ht="39.0" customHeight="1">
      <c r="A11675" s="68" t="s">
        <v>1915</v>
      </c>
      <c r="B11675" s="69" t="s">
        <v>5994</v>
      </c>
      <c r="C11675" s="68" t="s">
        <v>122</v>
      </c>
      <c r="D11675" s="68" t="s">
        <v>5995</v>
      </c>
      <c r="E11675" s="70" t="s">
        <v>3923</v>
      </c>
      <c r="F11675" s="42"/>
      <c r="G11675" s="71" t="s">
        <v>1134</v>
      </c>
      <c r="H11675" s="72">
        <v>1.0</v>
      </c>
      <c r="I11675" s="72">
        <v>0.0</v>
      </c>
      <c r="J11675" s="73">
        <v>0.1</v>
      </c>
      <c r="K11675" s="73">
        <v>0.1</v>
      </c>
    </row>
    <row r="11676" ht="39.0" customHeight="1">
      <c r="A11676" s="68" t="s">
        <v>1915</v>
      </c>
      <c r="B11676" s="69" t="s">
        <v>5998</v>
      </c>
      <c r="C11676" s="68" t="s">
        <v>122</v>
      </c>
      <c r="D11676" s="68" t="s">
        <v>5999</v>
      </c>
      <c r="E11676" s="70" t="s">
        <v>3923</v>
      </c>
      <c r="F11676" s="42"/>
      <c r="G11676" s="71" t="s">
        <v>1134</v>
      </c>
      <c r="H11676" s="72">
        <v>1.0</v>
      </c>
      <c r="I11676" s="72">
        <v>0.0</v>
      </c>
      <c r="J11676" s="73">
        <v>0.36</v>
      </c>
      <c r="K11676" s="73">
        <v>0.36</v>
      </c>
    </row>
    <row r="11677" ht="13.5" customHeight="1">
      <c r="A11677" s="64"/>
      <c r="B11677" s="64"/>
      <c r="C11677" s="64"/>
      <c r="D11677" s="64"/>
      <c r="E11677" s="64"/>
      <c r="F11677" s="64" t="s">
        <v>1935</v>
      </c>
      <c r="G11677" s="74">
        <v>0.0</v>
      </c>
      <c r="H11677" s="64" t="s">
        <v>1936</v>
      </c>
      <c r="I11677" s="74">
        <v>0.0</v>
      </c>
      <c r="J11677" s="64" t="s">
        <v>1937</v>
      </c>
      <c r="K11677" s="74">
        <v>0.0</v>
      </c>
    </row>
    <row r="11678" ht="13.5" customHeight="1">
      <c r="A11678" s="64"/>
      <c r="B11678" s="64"/>
      <c r="C11678" s="64"/>
      <c r="D11678" s="64"/>
      <c r="E11678" s="64"/>
      <c r="F11678" s="64" t="s">
        <v>1938</v>
      </c>
      <c r="G11678" s="74">
        <v>0.34</v>
      </c>
      <c r="H11678" s="75" t="s">
        <v>1939</v>
      </c>
      <c r="I11678" s="34"/>
      <c r="J11678" s="64"/>
      <c r="K11678" s="74">
        <v>1.82</v>
      </c>
    </row>
    <row r="11679" ht="0.75" customHeight="1">
      <c r="A11679" s="76"/>
      <c r="B11679" s="76"/>
      <c r="C11679" s="76"/>
      <c r="D11679" s="76"/>
      <c r="E11679" s="76"/>
      <c r="F11679" s="76"/>
      <c r="G11679" s="76"/>
      <c r="H11679" s="76"/>
      <c r="I11679" s="76"/>
      <c r="J11679" s="76"/>
      <c r="K11679" s="76"/>
    </row>
    <row r="11680" ht="18.0" customHeight="1">
      <c r="A11680" s="39"/>
      <c r="B11680" s="43" t="s">
        <v>83</v>
      </c>
      <c r="C11680" s="39" t="s">
        <v>84</v>
      </c>
      <c r="D11680" s="39" t="s">
        <v>24</v>
      </c>
      <c r="E11680" s="40" t="s">
        <v>1911</v>
      </c>
      <c r="F11680" s="42"/>
      <c r="G11680" s="54" t="s">
        <v>85</v>
      </c>
      <c r="H11680" s="43" t="s">
        <v>25</v>
      </c>
      <c r="I11680" s="43" t="s">
        <v>1912</v>
      </c>
      <c r="J11680" s="43" t="s">
        <v>86</v>
      </c>
      <c r="K11680" s="43" t="s">
        <v>26</v>
      </c>
    </row>
    <row r="11681" ht="39.0" customHeight="1">
      <c r="A11681" s="56" t="s">
        <v>1913</v>
      </c>
      <c r="B11681" s="58" t="s">
        <v>5992</v>
      </c>
      <c r="C11681" s="56" t="s">
        <v>122</v>
      </c>
      <c r="D11681" s="56" t="s">
        <v>5993</v>
      </c>
      <c r="E11681" s="66" t="s">
        <v>3923</v>
      </c>
      <c r="F11681" s="42"/>
      <c r="G11681" s="57" t="s">
        <v>1134</v>
      </c>
      <c r="H11681" s="67">
        <v>1.0</v>
      </c>
      <c r="I11681" s="59"/>
      <c r="J11681" s="59">
        <v>0.46</v>
      </c>
      <c r="K11681" s="59">
        <v>0.46</v>
      </c>
    </row>
    <row r="11682" ht="25.5" customHeight="1">
      <c r="A11682" s="77" t="s">
        <v>1940</v>
      </c>
      <c r="B11682" s="78" t="s">
        <v>6000</v>
      </c>
      <c r="C11682" s="77" t="s">
        <v>122</v>
      </c>
      <c r="D11682" s="77" t="s">
        <v>6001</v>
      </c>
      <c r="E11682" s="79" t="s">
        <v>3926</v>
      </c>
      <c r="F11682" s="42"/>
      <c r="G11682" s="80" t="s">
        <v>98</v>
      </c>
      <c r="H11682" s="81">
        <v>1.28E-4</v>
      </c>
      <c r="I11682" s="81">
        <v>0.0</v>
      </c>
      <c r="J11682" s="82">
        <v>3626.47</v>
      </c>
      <c r="K11682" s="82">
        <v>0.46</v>
      </c>
    </row>
    <row r="11683" ht="13.5" customHeight="1">
      <c r="A11683" s="64"/>
      <c r="B11683" s="64"/>
      <c r="C11683" s="64"/>
      <c r="D11683" s="64"/>
      <c r="E11683" s="64"/>
      <c r="F11683" s="64" t="s">
        <v>1935</v>
      </c>
      <c r="G11683" s="74">
        <v>0.0</v>
      </c>
      <c r="H11683" s="64" t="s">
        <v>1936</v>
      </c>
      <c r="I11683" s="74">
        <v>0.0</v>
      </c>
      <c r="J11683" s="64" t="s">
        <v>1937</v>
      </c>
      <c r="K11683" s="74">
        <v>0.0</v>
      </c>
    </row>
    <row r="11684" ht="13.5" customHeight="1">
      <c r="A11684" s="64"/>
      <c r="B11684" s="64"/>
      <c r="C11684" s="64"/>
      <c r="D11684" s="64"/>
      <c r="E11684" s="64"/>
      <c r="F11684" s="64" t="s">
        <v>1938</v>
      </c>
      <c r="G11684" s="74">
        <v>0.1</v>
      </c>
      <c r="H11684" s="75" t="s">
        <v>1939</v>
      </c>
      <c r="I11684" s="34"/>
      <c r="J11684" s="64"/>
      <c r="K11684" s="74">
        <v>0.56</v>
      </c>
    </row>
    <row r="11685" ht="0.75" customHeight="1">
      <c r="A11685" s="76"/>
      <c r="B11685" s="76"/>
      <c r="C11685" s="76"/>
      <c r="D11685" s="76"/>
      <c r="E11685" s="76"/>
      <c r="F11685" s="76"/>
      <c r="G11685" s="76"/>
      <c r="H11685" s="76"/>
      <c r="I11685" s="76"/>
      <c r="J11685" s="76"/>
      <c r="K11685" s="76"/>
    </row>
    <row r="11686" ht="18.0" customHeight="1">
      <c r="A11686" s="39"/>
      <c r="B11686" s="43" t="s">
        <v>83</v>
      </c>
      <c r="C11686" s="39" t="s">
        <v>84</v>
      </c>
      <c r="D11686" s="39" t="s">
        <v>24</v>
      </c>
      <c r="E11686" s="40" t="s">
        <v>1911</v>
      </c>
      <c r="F11686" s="42"/>
      <c r="G11686" s="54" t="s">
        <v>85</v>
      </c>
      <c r="H11686" s="43" t="s">
        <v>25</v>
      </c>
      <c r="I11686" s="43" t="s">
        <v>1912</v>
      </c>
      <c r="J11686" s="43" t="s">
        <v>86</v>
      </c>
      <c r="K11686" s="43" t="s">
        <v>26</v>
      </c>
    </row>
    <row r="11687" ht="39.0" customHeight="1">
      <c r="A11687" s="56" t="s">
        <v>1913</v>
      </c>
      <c r="B11687" s="58" t="s">
        <v>5994</v>
      </c>
      <c r="C11687" s="56" t="s">
        <v>122</v>
      </c>
      <c r="D11687" s="56" t="s">
        <v>5995</v>
      </c>
      <c r="E11687" s="66" t="s">
        <v>3923</v>
      </c>
      <c r="F11687" s="42"/>
      <c r="G11687" s="57" t="s">
        <v>1134</v>
      </c>
      <c r="H11687" s="67">
        <v>1.0</v>
      </c>
      <c r="I11687" s="59"/>
      <c r="J11687" s="59">
        <v>0.1</v>
      </c>
      <c r="K11687" s="59">
        <v>0.1</v>
      </c>
    </row>
    <row r="11688" ht="25.5" customHeight="1">
      <c r="A11688" s="77" t="s">
        <v>1940</v>
      </c>
      <c r="B11688" s="78" t="s">
        <v>6000</v>
      </c>
      <c r="C11688" s="77" t="s">
        <v>122</v>
      </c>
      <c r="D11688" s="77" t="s">
        <v>6001</v>
      </c>
      <c r="E11688" s="79" t="s">
        <v>3926</v>
      </c>
      <c r="F11688" s="42"/>
      <c r="G11688" s="80" t="s">
        <v>98</v>
      </c>
      <c r="H11688" s="81">
        <v>2.96E-5</v>
      </c>
      <c r="I11688" s="81">
        <v>0.0</v>
      </c>
      <c r="J11688" s="82">
        <v>3626.47</v>
      </c>
      <c r="K11688" s="82">
        <v>0.1</v>
      </c>
    </row>
    <row r="11689" ht="13.5" customHeight="1">
      <c r="A11689" s="64"/>
      <c r="B11689" s="64"/>
      <c r="C11689" s="64"/>
      <c r="D11689" s="64"/>
      <c r="E11689" s="64"/>
      <c r="F11689" s="64" t="s">
        <v>1935</v>
      </c>
      <c r="G11689" s="74">
        <v>0.0</v>
      </c>
      <c r="H11689" s="64" t="s">
        <v>1936</v>
      </c>
      <c r="I11689" s="74">
        <v>0.0</v>
      </c>
      <c r="J11689" s="64" t="s">
        <v>1937</v>
      </c>
      <c r="K11689" s="74">
        <v>0.0</v>
      </c>
    </row>
    <row r="11690" ht="13.5" customHeight="1">
      <c r="A11690" s="64"/>
      <c r="B11690" s="64"/>
      <c r="C11690" s="64"/>
      <c r="D11690" s="64"/>
      <c r="E11690" s="64"/>
      <c r="F11690" s="64" t="s">
        <v>1938</v>
      </c>
      <c r="G11690" s="74">
        <v>0.02</v>
      </c>
      <c r="H11690" s="75" t="s">
        <v>1939</v>
      </c>
      <c r="I11690" s="34"/>
      <c r="J11690" s="64"/>
      <c r="K11690" s="74">
        <v>0.12</v>
      </c>
    </row>
    <row r="11691" ht="0.75" customHeight="1">
      <c r="A11691" s="76"/>
      <c r="B11691" s="76"/>
      <c r="C11691" s="76"/>
      <c r="D11691" s="76"/>
      <c r="E11691" s="76"/>
      <c r="F11691" s="76"/>
      <c r="G11691" s="76"/>
      <c r="H11691" s="76"/>
      <c r="I11691" s="76"/>
      <c r="J11691" s="76"/>
      <c r="K11691" s="76"/>
    </row>
    <row r="11692" ht="18.0" customHeight="1">
      <c r="A11692" s="39"/>
      <c r="B11692" s="43" t="s">
        <v>83</v>
      </c>
      <c r="C11692" s="39" t="s">
        <v>84</v>
      </c>
      <c r="D11692" s="39" t="s">
        <v>24</v>
      </c>
      <c r="E11692" s="40" t="s">
        <v>1911</v>
      </c>
      <c r="F11692" s="42"/>
      <c r="G11692" s="54" t="s">
        <v>85</v>
      </c>
      <c r="H11692" s="43" t="s">
        <v>25</v>
      </c>
      <c r="I11692" s="43" t="s">
        <v>1912</v>
      </c>
      <c r="J11692" s="43" t="s">
        <v>86</v>
      </c>
      <c r="K11692" s="43" t="s">
        <v>26</v>
      </c>
    </row>
    <row r="11693" ht="39.0" customHeight="1">
      <c r="A11693" s="56" t="s">
        <v>1913</v>
      </c>
      <c r="B11693" s="58" t="s">
        <v>5998</v>
      </c>
      <c r="C11693" s="56" t="s">
        <v>122</v>
      </c>
      <c r="D11693" s="56" t="s">
        <v>5999</v>
      </c>
      <c r="E11693" s="66" t="s">
        <v>3923</v>
      </c>
      <c r="F11693" s="42"/>
      <c r="G11693" s="57" t="s">
        <v>1134</v>
      </c>
      <c r="H11693" s="67">
        <v>1.0</v>
      </c>
      <c r="I11693" s="59"/>
      <c r="J11693" s="59">
        <v>0.36</v>
      </c>
      <c r="K11693" s="59">
        <v>0.36</v>
      </c>
    </row>
    <row r="11694" ht="25.5" customHeight="1">
      <c r="A11694" s="77" t="s">
        <v>1940</v>
      </c>
      <c r="B11694" s="78" t="s">
        <v>6000</v>
      </c>
      <c r="C11694" s="77" t="s">
        <v>122</v>
      </c>
      <c r="D11694" s="77" t="s">
        <v>6001</v>
      </c>
      <c r="E11694" s="79" t="s">
        <v>3926</v>
      </c>
      <c r="F11694" s="42"/>
      <c r="G11694" s="80" t="s">
        <v>98</v>
      </c>
      <c r="H11694" s="81">
        <v>1.0E-4</v>
      </c>
      <c r="I11694" s="81">
        <v>0.0</v>
      </c>
      <c r="J11694" s="82">
        <v>3626.47</v>
      </c>
      <c r="K11694" s="82">
        <v>0.36</v>
      </c>
    </row>
    <row r="11695" ht="13.5" customHeight="1">
      <c r="A11695" s="64"/>
      <c r="B11695" s="64"/>
      <c r="C11695" s="64"/>
      <c r="D11695" s="64"/>
      <c r="E11695" s="64"/>
      <c r="F11695" s="64" t="s">
        <v>1935</v>
      </c>
      <c r="G11695" s="74">
        <v>0.0</v>
      </c>
      <c r="H11695" s="64" t="s">
        <v>1936</v>
      </c>
      <c r="I11695" s="74">
        <v>0.0</v>
      </c>
      <c r="J11695" s="64" t="s">
        <v>1937</v>
      </c>
      <c r="K11695" s="74">
        <v>0.0</v>
      </c>
    </row>
    <row r="11696" ht="13.5" customHeight="1">
      <c r="A11696" s="64"/>
      <c r="B11696" s="64"/>
      <c r="C11696" s="64"/>
      <c r="D11696" s="64"/>
      <c r="E11696" s="64"/>
      <c r="F11696" s="64" t="s">
        <v>1938</v>
      </c>
      <c r="G11696" s="74">
        <v>0.08</v>
      </c>
      <c r="H11696" s="75" t="s">
        <v>1939</v>
      </c>
      <c r="I11696" s="34"/>
      <c r="J11696" s="64"/>
      <c r="K11696" s="74">
        <v>0.44</v>
      </c>
    </row>
    <row r="11697" ht="0.75" customHeight="1">
      <c r="A11697" s="76"/>
      <c r="B11697" s="76"/>
      <c r="C11697" s="76"/>
      <c r="D11697" s="76"/>
      <c r="E11697" s="76"/>
      <c r="F11697" s="76"/>
      <c r="G11697" s="76"/>
      <c r="H11697" s="76"/>
      <c r="I11697" s="76"/>
      <c r="J11697" s="76"/>
      <c r="K11697" s="76"/>
    </row>
    <row r="11698" ht="18.0" customHeight="1">
      <c r="A11698" s="39"/>
      <c r="B11698" s="43" t="s">
        <v>83</v>
      </c>
      <c r="C11698" s="39" t="s">
        <v>84</v>
      </c>
      <c r="D11698" s="39" t="s">
        <v>24</v>
      </c>
      <c r="E11698" s="40" t="s">
        <v>1911</v>
      </c>
      <c r="F11698" s="42"/>
      <c r="G11698" s="54" t="s">
        <v>85</v>
      </c>
      <c r="H11698" s="43" t="s">
        <v>25</v>
      </c>
      <c r="I11698" s="43" t="s">
        <v>1912</v>
      </c>
      <c r="J11698" s="43" t="s">
        <v>86</v>
      </c>
      <c r="K11698" s="43" t="s">
        <v>26</v>
      </c>
    </row>
    <row r="11699" ht="39.0" customHeight="1">
      <c r="A11699" s="56" t="s">
        <v>1913</v>
      </c>
      <c r="B11699" s="58" t="s">
        <v>5996</v>
      </c>
      <c r="C11699" s="56" t="s">
        <v>122</v>
      </c>
      <c r="D11699" s="56" t="s">
        <v>5997</v>
      </c>
      <c r="E11699" s="66" t="s">
        <v>3923</v>
      </c>
      <c r="F11699" s="42"/>
      <c r="G11699" s="57" t="s">
        <v>1134</v>
      </c>
      <c r="H11699" s="67">
        <v>1.0</v>
      </c>
      <c r="I11699" s="59"/>
      <c r="J11699" s="59">
        <v>0.56</v>
      </c>
      <c r="K11699" s="59">
        <v>0.56</v>
      </c>
    </row>
    <row r="11700" ht="25.5" customHeight="1">
      <c r="A11700" s="77" t="s">
        <v>1940</v>
      </c>
      <c r="B11700" s="78" t="s">
        <v>5039</v>
      </c>
      <c r="C11700" s="77" t="s">
        <v>122</v>
      </c>
      <c r="D11700" s="77" t="s">
        <v>5040</v>
      </c>
      <c r="E11700" s="79" t="s">
        <v>5041</v>
      </c>
      <c r="F11700" s="42"/>
      <c r="G11700" s="80" t="s">
        <v>5042</v>
      </c>
      <c r="H11700" s="81">
        <v>0.52</v>
      </c>
      <c r="I11700" s="81">
        <v>0.0</v>
      </c>
      <c r="J11700" s="82">
        <v>1.08</v>
      </c>
      <c r="K11700" s="82">
        <v>0.56</v>
      </c>
    </row>
    <row r="11701" ht="13.5" customHeight="1">
      <c r="A11701" s="64"/>
      <c r="B11701" s="64"/>
      <c r="C11701" s="64"/>
      <c r="D11701" s="64"/>
      <c r="E11701" s="64"/>
      <c r="F11701" s="64" t="s">
        <v>1935</v>
      </c>
      <c r="G11701" s="74">
        <v>0.0</v>
      </c>
      <c r="H11701" s="64" t="s">
        <v>1936</v>
      </c>
      <c r="I11701" s="74">
        <v>0.0</v>
      </c>
      <c r="J11701" s="64" t="s">
        <v>1937</v>
      </c>
      <c r="K11701" s="74">
        <v>0.0</v>
      </c>
    </row>
    <row r="11702" ht="13.5" customHeight="1">
      <c r="A11702" s="64"/>
      <c r="B11702" s="64"/>
      <c r="C11702" s="64"/>
      <c r="D11702" s="64"/>
      <c r="E11702" s="64"/>
      <c r="F11702" s="64" t="s">
        <v>1938</v>
      </c>
      <c r="G11702" s="74">
        <v>0.13</v>
      </c>
      <c r="H11702" s="75" t="s">
        <v>1939</v>
      </c>
      <c r="I11702" s="34"/>
      <c r="J11702" s="64"/>
      <c r="K11702" s="74">
        <v>0.69</v>
      </c>
    </row>
    <row r="11703" ht="0.75" customHeight="1">
      <c r="A11703" s="76"/>
      <c r="B11703" s="76"/>
      <c r="C11703" s="76"/>
      <c r="D11703" s="76"/>
      <c r="E11703" s="76"/>
      <c r="F11703" s="76"/>
      <c r="G11703" s="76"/>
      <c r="H11703" s="76"/>
      <c r="I11703" s="76"/>
      <c r="J11703" s="76"/>
      <c r="K11703" s="76"/>
    </row>
    <row r="11704" ht="18.0" customHeight="1">
      <c r="A11704" s="39"/>
      <c r="B11704" s="43" t="s">
        <v>83</v>
      </c>
      <c r="C11704" s="39" t="s">
        <v>84</v>
      </c>
      <c r="D11704" s="39" t="s">
        <v>24</v>
      </c>
      <c r="E11704" s="40" t="s">
        <v>1911</v>
      </c>
      <c r="F11704" s="42"/>
      <c r="G11704" s="54" t="s">
        <v>85</v>
      </c>
      <c r="H11704" s="43" t="s">
        <v>25</v>
      </c>
      <c r="I11704" s="43" t="s">
        <v>1912</v>
      </c>
      <c r="J11704" s="43" t="s">
        <v>86</v>
      </c>
      <c r="K11704" s="43" t="s">
        <v>26</v>
      </c>
    </row>
    <row r="11705" ht="24.0" customHeight="1">
      <c r="A11705" s="56" t="s">
        <v>1913</v>
      </c>
      <c r="B11705" s="58" t="s">
        <v>2911</v>
      </c>
      <c r="C11705" s="56" t="s">
        <v>122</v>
      </c>
      <c r="D11705" s="56" t="s">
        <v>2912</v>
      </c>
      <c r="E11705" s="66" t="s">
        <v>1918</v>
      </c>
      <c r="F11705" s="42"/>
      <c r="G11705" s="57" t="s">
        <v>1134</v>
      </c>
      <c r="H11705" s="67">
        <v>1.0</v>
      </c>
      <c r="I11705" s="59"/>
      <c r="J11705" s="59">
        <v>24.11</v>
      </c>
      <c r="K11705" s="59">
        <v>24.11</v>
      </c>
    </row>
    <row r="11706" ht="25.5" customHeight="1">
      <c r="A11706" s="68" t="s">
        <v>1915</v>
      </c>
      <c r="B11706" s="69" t="s">
        <v>5384</v>
      </c>
      <c r="C11706" s="68" t="s">
        <v>122</v>
      </c>
      <c r="D11706" s="68" t="s">
        <v>5385</v>
      </c>
      <c r="E11706" s="70" t="s">
        <v>1918</v>
      </c>
      <c r="F11706" s="42"/>
      <c r="G11706" s="71" t="s">
        <v>1134</v>
      </c>
      <c r="H11706" s="72">
        <v>1.0</v>
      </c>
      <c r="I11706" s="72">
        <v>0.0</v>
      </c>
      <c r="J11706" s="73">
        <v>0.26</v>
      </c>
      <c r="K11706" s="73">
        <v>0.26</v>
      </c>
    </row>
    <row r="11707" ht="25.5" customHeight="1">
      <c r="A11707" s="77" t="s">
        <v>1940</v>
      </c>
      <c r="B11707" s="78" t="s">
        <v>2485</v>
      </c>
      <c r="C11707" s="77" t="s">
        <v>122</v>
      </c>
      <c r="D11707" s="77" t="s">
        <v>2486</v>
      </c>
      <c r="E11707" s="79" t="s">
        <v>1943</v>
      </c>
      <c r="F11707" s="42"/>
      <c r="G11707" s="80" t="s">
        <v>1134</v>
      </c>
      <c r="H11707" s="81">
        <v>1.0</v>
      </c>
      <c r="I11707" s="81">
        <v>0.0</v>
      </c>
      <c r="J11707" s="82">
        <v>1.6</v>
      </c>
      <c r="K11707" s="82">
        <v>1.6</v>
      </c>
    </row>
    <row r="11708" ht="25.5" customHeight="1">
      <c r="A11708" s="77" t="s">
        <v>1940</v>
      </c>
      <c r="B11708" s="78" t="s">
        <v>2489</v>
      </c>
      <c r="C11708" s="77" t="s">
        <v>122</v>
      </c>
      <c r="D11708" s="77" t="s">
        <v>2490</v>
      </c>
      <c r="E11708" s="79" t="s">
        <v>1943</v>
      </c>
      <c r="F11708" s="42"/>
      <c r="G11708" s="80" t="s">
        <v>1134</v>
      </c>
      <c r="H11708" s="81">
        <v>1.0</v>
      </c>
      <c r="I11708" s="81">
        <v>0.0</v>
      </c>
      <c r="J11708" s="82">
        <v>1.02</v>
      </c>
      <c r="K11708" s="82">
        <v>1.02</v>
      </c>
    </row>
    <row r="11709" ht="24.0" customHeight="1">
      <c r="A11709" s="77" t="s">
        <v>1940</v>
      </c>
      <c r="B11709" s="78" t="s">
        <v>5386</v>
      </c>
      <c r="C11709" s="77" t="s">
        <v>122</v>
      </c>
      <c r="D11709" s="77" t="s">
        <v>5387</v>
      </c>
      <c r="E11709" s="79" t="s">
        <v>1948</v>
      </c>
      <c r="F11709" s="42"/>
      <c r="G11709" s="80" t="s">
        <v>1134</v>
      </c>
      <c r="H11709" s="81">
        <v>1.0</v>
      </c>
      <c r="I11709" s="81">
        <v>0.0</v>
      </c>
      <c r="J11709" s="82">
        <v>17.63</v>
      </c>
      <c r="K11709" s="82">
        <v>17.63</v>
      </c>
    </row>
    <row r="11710" ht="25.5" customHeight="1">
      <c r="A11710" s="77" t="s">
        <v>1940</v>
      </c>
      <c r="B11710" s="78" t="s">
        <v>2492</v>
      </c>
      <c r="C11710" s="77" t="s">
        <v>122</v>
      </c>
      <c r="D11710" s="77" t="s">
        <v>2493</v>
      </c>
      <c r="E11710" s="79" t="s">
        <v>1943</v>
      </c>
      <c r="F11710" s="42"/>
      <c r="G11710" s="80" t="s">
        <v>1134</v>
      </c>
      <c r="H11710" s="81">
        <v>1.0</v>
      </c>
      <c r="I11710" s="81">
        <v>0.0</v>
      </c>
      <c r="J11710" s="82">
        <v>1.43</v>
      </c>
      <c r="K11710" s="82">
        <v>1.43</v>
      </c>
    </row>
    <row r="11711" ht="25.5" customHeight="1">
      <c r="A11711" s="77" t="s">
        <v>1940</v>
      </c>
      <c r="B11711" s="78" t="s">
        <v>2496</v>
      </c>
      <c r="C11711" s="77" t="s">
        <v>122</v>
      </c>
      <c r="D11711" s="77" t="s">
        <v>2497</v>
      </c>
      <c r="E11711" s="79" t="s">
        <v>1943</v>
      </c>
      <c r="F11711" s="42"/>
      <c r="G11711" s="80" t="s">
        <v>1134</v>
      </c>
      <c r="H11711" s="81">
        <v>1.0</v>
      </c>
      <c r="I11711" s="81">
        <v>0.0</v>
      </c>
      <c r="J11711" s="82">
        <v>0.08</v>
      </c>
      <c r="K11711" s="82">
        <v>0.08</v>
      </c>
    </row>
    <row r="11712" ht="25.5" customHeight="1">
      <c r="A11712" s="77" t="s">
        <v>1940</v>
      </c>
      <c r="B11712" s="78" t="s">
        <v>4727</v>
      </c>
      <c r="C11712" s="77" t="s">
        <v>122</v>
      </c>
      <c r="D11712" s="77" t="s">
        <v>4728</v>
      </c>
      <c r="E11712" s="79" t="s">
        <v>1943</v>
      </c>
      <c r="F11712" s="42"/>
      <c r="G11712" s="80" t="s">
        <v>1134</v>
      </c>
      <c r="H11712" s="81">
        <v>1.0</v>
      </c>
      <c r="I11712" s="81">
        <v>0.0</v>
      </c>
      <c r="J11712" s="82">
        <v>0.78</v>
      </c>
      <c r="K11712" s="82">
        <v>0.78</v>
      </c>
    </row>
    <row r="11713" ht="25.5" customHeight="1">
      <c r="A11713" s="77" t="s">
        <v>1940</v>
      </c>
      <c r="B11713" s="78" t="s">
        <v>4723</v>
      </c>
      <c r="C11713" s="77" t="s">
        <v>122</v>
      </c>
      <c r="D11713" s="77" t="s">
        <v>4724</v>
      </c>
      <c r="E11713" s="79" t="s">
        <v>1943</v>
      </c>
      <c r="F11713" s="42"/>
      <c r="G11713" s="80" t="s">
        <v>1134</v>
      </c>
      <c r="H11713" s="81">
        <v>1.0</v>
      </c>
      <c r="I11713" s="81">
        <v>0.0</v>
      </c>
      <c r="J11713" s="82">
        <v>1.31</v>
      </c>
      <c r="K11713" s="82">
        <v>1.31</v>
      </c>
    </row>
    <row r="11714" ht="13.5" customHeight="1">
      <c r="A11714" s="64"/>
      <c r="B11714" s="64"/>
      <c r="C11714" s="64"/>
      <c r="D11714" s="64"/>
      <c r="E11714" s="64"/>
      <c r="F11714" s="64" t="s">
        <v>1935</v>
      </c>
      <c r="G11714" s="74">
        <v>8.62</v>
      </c>
      <c r="H11714" s="64" t="s">
        <v>1936</v>
      </c>
      <c r="I11714" s="74">
        <v>9.27</v>
      </c>
      <c r="J11714" s="64" t="s">
        <v>1937</v>
      </c>
      <c r="K11714" s="74">
        <v>17.89</v>
      </c>
    </row>
    <row r="11715" ht="13.5" customHeight="1">
      <c r="A11715" s="64"/>
      <c r="B11715" s="64"/>
      <c r="C11715" s="64"/>
      <c r="D11715" s="64"/>
      <c r="E11715" s="64"/>
      <c r="F11715" s="64" t="s">
        <v>1938</v>
      </c>
      <c r="G11715" s="74">
        <v>5.67</v>
      </c>
      <c r="H11715" s="75" t="s">
        <v>1939</v>
      </c>
      <c r="I11715" s="34"/>
      <c r="J11715" s="64"/>
      <c r="K11715" s="74">
        <v>29.78</v>
      </c>
    </row>
    <row r="11716" ht="0.75" customHeight="1">
      <c r="A11716" s="76"/>
      <c r="B11716" s="76"/>
      <c r="C11716" s="76"/>
      <c r="D11716" s="76"/>
      <c r="E11716" s="76"/>
      <c r="F11716" s="76"/>
      <c r="G11716" s="76"/>
      <c r="H11716" s="76"/>
      <c r="I11716" s="76"/>
      <c r="J11716" s="76"/>
      <c r="K11716" s="76"/>
    </row>
    <row r="11717" ht="18.0" customHeight="1">
      <c r="A11717" s="39"/>
      <c r="B11717" s="43" t="s">
        <v>83</v>
      </c>
      <c r="C11717" s="39" t="s">
        <v>84</v>
      </c>
      <c r="D11717" s="39" t="s">
        <v>24</v>
      </c>
      <c r="E11717" s="40" t="s">
        <v>1911</v>
      </c>
      <c r="F11717" s="42"/>
      <c r="G11717" s="54" t="s">
        <v>85</v>
      </c>
      <c r="H11717" s="43" t="s">
        <v>25</v>
      </c>
      <c r="I11717" s="43" t="s">
        <v>1912</v>
      </c>
      <c r="J11717" s="43" t="s">
        <v>86</v>
      </c>
      <c r="K11717" s="43" t="s">
        <v>26</v>
      </c>
    </row>
    <row r="11718" ht="24.0" customHeight="1">
      <c r="A11718" s="56" t="s">
        <v>1913</v>
      </c>
      <c r="B11718" s="58" t="s">
        <v>1920</v>
      </c>
      <c r="C11718" s="56" t="s">
        <v>122</v>
      </c>
      <c r="D11718" s="56" t="s">
        <v>1921</v>
      </c>
      <c r="E11718" s="66" t="s">
        <v>1918</v>
      </c>
      <c r="F11718" s="42"/>
      <c r="G11718" s="57" t="s">
        <v>1134</v>
      </c>
      <c r="H11718" s="67">
        <v>1.0</v>
      </c>
      <c r="I11718" s="59"/>
      <c r="J11718" s="59">
        <v>21.47</v>
      </c>
      <c r="K11718" s="59">
        <v>21.47</v>
      </c>
    </row>
    <row r="11719" ht="25.5" customHeight="1">
      <c r="A11719" s="68" t="s">
        <v>1915</v>
      </c>
      <c r="B11719" s="69" t="s">
        <v>5388</v>
      </c>
      <c r="C11719" s="68" t="s">
        <v>122</v>
      </c>
      <c r="D11719" s="68" t="s">
        <v>5389</v>
      </c>
      <c r="E11719" s="70" t="s">
        <v>1918</v>
      </c>
      <c r="F11719" s="42"/>
      <c r="G11719" s="71" t="s">
        <v>1134</v>
      </c>
      <c r="H11719" s="72">
        <v>1.0</v>
      </c>
      <c r="I11719" s="72">
        <v>0.0</v>
      </c>
      <c r="J11719" s="73">
        <v>0.07</v>
      </c>
      <c r="K11719" s="73">
        <v>0.07</v>
      </c>
    </row>
    <row r="11720" ht="25.5" customHeight="1">
      <c r="A11720" s="77" t="s">
        <v>1940</v>
      </c>
      <c r="B11720" s="78" t="s">
        <v>2499</v>
      </c>
      <c r="C11720" s="77" t="s">
        <v>122</v>
      </c>
      <c r="D11720" s="77" t="s">
        <v>2500</v>
      </c>
      <c r="E11720" s="79" t="s">
        <v>1943</v>
      </c>
      <c r="F11720" s="42"/>
      <c r="G11720" s="80" t="s">
        <v>1134</v>
      </c>
      <c r="H11720" s="81">
        <v>1.0</v>
      </c>
      <c r="I11720" s="81">
        <v>0.0</v>
      </c>
      <c r="J11720" s="82">
        <v>0.61</v>
      </c>
      <c r="K11720" s="82">
        <v>0.61</v>
      </c>
    </row>
    <row r="11721" ht="25.5" customHeight="1">
      <c r="A11721" s="77" t="s">
        <v>1940</v>
      </c>
      <c r="B11721" s="78" t="s">
        <v>2496</v>
      </c>
      <c r="C11721" s="77" t="s">
        <v>122</v>
      </c>
      <c r="D11721" s="77" t="s">
        <v>2497</v>
      </c>
      <c r="E11721" s="79" t="s">
        <v>1943</v>
      </c>
      <c r="F11721" s="42"/>
      <c r="G11721" s="80" t="s">
        <v>1134</v>
      </c>
      <c r="H11721" s="81">
        <v>1.0</v>
      </c>
      <c r="I11721" s="81">
        <v>0.0</v>
      </c>
      <c r="J11721" s="82">
        <v>0.08</v>
      </c>
      <c r="K11721" s="82">
        <v>0.08</v>
      </c>
    </row>
    <row r="11722" ht="25.5" customHeight="1">
      <c r="A11722" s="77" t="s">
        <v>1940</v>
      </c>
      <c r="B11722" s="78" t="s">
        <v>2489</v>
      </c>
      <c r="C11722" s="77" t="s">
        <v>122</v>
      </c>
      <c r="D11722" s="77" t="s">
        <v>2490</v>
      </c>
      <c r="E11722" s="79" t="s">
        <v>1943</v>
      </c>
      <c r="F11722" s="42"/>
      <c r="G11722" s="80" t="s">
        <v>1134</v>
      </c>
      <c r="H11722" s="81">
        <v>1.0</v>
      </c>
      <c r="I11722" s="81">
        <v>0.0</v>
      </c>
      <c r="J11722" s="82">
        <v>1.02</v>
      </c>
      <c r="K11722" s="82">
        <v>1.02</v>
      </c>
    </row>
    <row r="11723" ht="25.5" customHeight="1">
      <c r="A11723" s="77" t="s">
        <v>1940</v>
      </c>
      <c r="B11723" s="78" t="s">
        <v>2503</v>
      </c>
      <c r="C11723" s="77" t="s">
        <v>122</v>
      </c>
      <c r="D11723" s="77" t="s">
        <v>2504</v>
      </c>
      <c r="E11723" s="79" t="s">
        <v>1943</v>
      </c>
      <c r="F11723" s="42"/>
      <c r="G11723" s="80" t="s">
        <v>1134</v>
      </c>
      <c r="H11723" s="81">
        <v>1.0</v>
      </c>
      <c r="I11723" s="81">
        <v>0.0</v>
      </c>
      <c r="J11723" s="82">
        <v>1.39</v>
      </c>
      <c r="K11723" s="82">
        <v>1.39</v>
      </c>
    </row>
    <row r="11724" ht="25.5" customHeight="1">
      <c r="A11724" s="77" t="s">
        <v>1940</v>
      </c>
      <c r="B11724" s="78" t="s">
        <v>2485</v>
      </c>
      <c r="C11724" s="77" t="s">
        <v>122</v>
      </c>
      <c r="D11724" s="77" t="s">
        <v>2486</v>
      </c>
      <c r="E11724" s="79" t="s">
        <v>1943</v>
      </c>
      <c r="F11724" s="42"/>
      <c r="G11724" s="80" t="s">
        <v>1134</v>
      </c>
      <c r="H11724" s="81">
        <v>1.0</v>
      </c>
      <c r="I11724" s="81">
        <v>0.0</v>
      </c>
      <c r="J11724" s="82">
        <v>1.6</v>
      </c>
      <c r="K11724" s="82">
        <v>1.6</v>
      </c>
    </row>
    <row r="11725" ht="24.0" customHeight="1">
      <c r="A11725" s="77" t="s">
        <v>1940</v>
      </c>
      <c r="B11725" s="78" t="s">
        <v>5390</v>
      </c>
      <c r="C11725" s="77" t="s">
        <v>122</v>
      </c>
      <c r="D11725" s="77" t="s">
        <v>5391</v>
      </c>
      <c r="E11725" s="79" t="s">
        <v>1948</v>
      </c>
      <c r="F11725" s="42"/>
      <c r="G11725" s="80" t="s">
        <v>1134</v>
      </c>
      <c r="H11725" s="81">
        <v>1.0</v>
      </c>
      <c r="I11725" s="81">
        <v>0.0</v>
      </c>
      <c r="J11725" s="82">
        <v>15.27</v>
      </c>
      <c r="K11725" s="82">
        <v>15.27</v>
      </c>
    </row>
    <row r="11726" ht="25.5" customHeight="1">
      <c r="A11726" s="77" t="s">
        <v>1940</v>
      </c>
      <c r="B11726" s="78" t="s">
        <v>2492</v>
      </c>
      <c r="C11726" s="77" t="s">
        <v>122</v>
      </c>
      <c r="D11726" s="77" t="s">
        <v>2493</v>
      </c>
      <c r="E11726" s="79" t="s">
        <v>1943</v>
      </c>
      <c r="F11726" s="42"/>
      <c r="G11726" s="80" t="s">
        <v>1134</v>
      </c>
      <c r="H11726" s="81">
        <v>1.0</v>
      </c>
      <c r="I11726" s="81">
        <v>0.0</v>
      </c>
      <c r="J11726" s="82">
        <v>1.43</v>
      </c>
      <c r="K11726" s="82">
        <v>1.43</v>
      </c>
    </row>
    <row r="11727" ht="13.5" customHeight="1">
      <c r="A11727" s="64"/>
      <c r="B11727" s="64"/>
      <c r="C11727" s="64"/>
      <c r="D11727" s="64"/>
      <c r="E11727" s="64"/>
      <c r="F11727" s="64" t="s">
        <v>1935</v>
      </c>
      <c r="G11727" s="74">
        <v>7.39</v>
      </c>
      <c r="H11727" s="64" t="s">
        <v>1936</v>
      </c>
      <c r="I11727" s="74">
        <v>7.95</v>
      </c>
      <c r="J11727" s="64" t="s">
        <v>1937</v>
      </c>
      <c r="K11727" s="74">
        <v>15.34</v>
      </c>
    </row>
    <row r="11728" ht="13.5" customHeight="1">
      <c r="A11728" s="64"/>
      <c r="B11728" s="64"/>
      <c r="C11728" s="64"/>
      <c r="D11728" s="64"/>
      <c r="E11728" s="64"/>
      <c r="F11728" s="64" t="s">
        <v>1938</v>
      </c>
      <c r="G11728" s="74">
        <v>5.05</v>
      </c>
      <c r="H11728" s="75" t="s">
        <v>1939</v>
      </c>
      <c r="I11728" s="34"/>
      <c r="J11728" s="64"/>
      <c r="K11728" s="74">
        <v>26.52</v>
      </c>
    </row>
    <row r="11729" ht="0.75" customHeight="1">
      <c r="A11729" s="76"/>
      <c r="B11729" s="76"/>
      <c r="C11729" s="76"/>
      <c r="D11729" s="76"/>
      <c r="E11729" s="76"/>
      <c r="F11729" s="76"/>
      <c r="G11729" s="76"/>
      <c r="H11729" s="76"/>
      <c r="I11729" s="76"/>
      <c r="J11729" s="76"/>
      <c r="K11729" s="76"/>
    </row>
    <row r="11730" ht="18.0" customHeight="1">
      <c r="A11730" s="39"/>
      <c r="B11730" s="43" t="s">
        <v>83</v>
      </c>
      <c r="C11730" s="39" t="s">
        <v>84</v>
      </c>
      <c r="D11730" s="39" t="s">
        <v>24</v>
      </c>
      <c r="E11730" s="40" t="s">
        <v>1911</v>
      </c>
      <c r="F11730" s="42"/>
      <c r="G11730" s="54" t="s">
        <v>85</v>
      </c>
      <c r="H11730" s="43" t="s">
        <v>25</v>
      </c>
      <c r="I11730" s="43" t="s">
        <v>1912</v>
      </c>
      <c r="J11730" s="43" t="s">
        <v>86</v>
      </c>
      <c r="K11730" s="43" t="s">
        <v>26</v>
      </c>
    </row>
    <row r="11731" ht="24.0" customHeight="1">
      <c r="A11731" s="56" t="s">
        <v>1913</v>
      </c>
      <c r="B11731" s="58" t="s">
        <v>1922</v>
      </c>
      <c r="C11731" s="56" t="s">
        <v>122</v>
      </c>
      <c r="D11731" s="56" t="s">
        <v>1923</v>
      </c>
      <c r="E11731" s="66" t="s">
        <v>1924</v>
      </c>
      <c r="F11731" s="42"/>
      <c r="G11731" s="57" t="s">
        <v>1134</v>
      </c>
      <c r="H11731" s="67">
        <v>1.0</v>
      </c>
      <c r="I11731" s="59"/>
      <c r="J11731" s="59">
        <v>24.62</v>
      </c>
      <c r="K11731" s="59">
        <v>24.62</v>
      </c>
    </row>
    <row r="11732" ht="25.5" customHeight="1">
      <c r="A11732" s="68" t="s">
        <v>1915</v>
      </c>
      <c r="B11732" s="69" t="s">
        <v>5392</v>
      </c>
      <c r="C11732" s="68" t="s">
        <v>122</v>
      </c>
      <c r="D11732" s="68" t="s">
        <v>5393</v>
      </c>
      <c r="E11732" s="70" t="s">
        <v>1924</v>
      </c>
      <c r="F11732" s="42"/>
      <c r="G11732" s="71" t="s">
        <v>1134</v>
      </c>
      <c r="H11732" s="72">
        <v>1.0</v>
      </c>
      <c r="I11732" s="72">
        <v>0.0</v>
      </c>
      <c r="J11732" s="73">
        <v>0.09</v>
      </c>
      <c r="K11732" s="73">
        <v>0.09</v>
      </c>
    </row>
    <row r="11733" ht="25.5" customHeight="1">
      <c r="A11733" s="77" t="s">
        <v>1940</v>
      </c>
      <c r="B11733" s="78" t="s">
        <v>2485</v>
      </c>
      <c r="C11733" s="77" t="s">
        <v>122</v>
      </c>
      <c r="D11733" s="77" t="s">
        <v>2486</v>
      </c>
      <c r="E11733" s="79" t="s">
        <v>1943</v>
      </c>
      <c r="F11733" s="42"/>
      <c r="G11733" s="80" t="s">
        <v>1134</v>
      </c>
      <c r="H11733" s="81">
        <v>1.0</v>
      </c>
      <c r="I11733" s="81">
        <v>0.0</v>
      </c>
      <c r="J11733" s="82">
        <v>1.6</v>
      </c>
      <c r="K11733" s="82">
        <v>1.6</v>
      </c>
    </row>
    <row r="11734" ht="25.5" customHeight="1">
      <c r="A11734" s="77" t="s">
        <v>1940</v>
      </c>
      <c r="B11734" s="78" t="s">
        <v>2492</v>
      </c>
      <c r="C11734" s="77" t="s">
        <v>122</v>
      </c>
      <c r="D11734" s="77" t="s">
        <v>2493</v>
      </c>
      <c r="E11734" s="79" t="s">
        <v>1943</v>
      </c>
      <c r="F11734" s="42"/>
      <c r="G11734" s="80" t="s">
        <v>1134</v>
      </c>
      <c r="H11734" s="81">
        <v>1.0</v>
      </c>
      <c r="I11734" s="81">
        <v>0.0</v>
      </c>
      <c r="J11734" s="82">
        <v>1.43</v>
      </c>
      <c r="K11734" s="82">
        <v>1.43</v>
      </c>
    </row>
    <row r="11735" ht="25.5" customHeight="1">
      <c r="A11735" s="77" t="s">
        <v>1940</v>
      </c>
      <c r="B11735" s="78" t="s">
        <v>2499</v>
      </c>
      <c r="C11735" s="77" t="s">
        <v>122</v>
      </c>
      <c r="D11735" s="77" t="s">
        <v>2500</v>
      </c>
      <c r="E11735" s="79" t="s">
        <v>1943</v>
      </c>
      <c r="F11735" s="42"/>
      <c r="G11735" s="80" t="s">
        <v>1134</v>
      </c>
      <c r="H11735" s="81">
        <v>1.0</v>
      </c>
      <c r="I11735" s="81">
        <v>0.0</v>
      </c>
      <c r="J11735" s="82">
        <v>0.61</v>
      </c>
      <c r="K11735" s="82">
        <v>0.61</v>
      </c>
    </row>
    <row r="11736" ht="25.5" customHeight="1">
      <c r="A11736" s="77" t="s">
        <v>1940</v>
      </c>
      <c r="B11736" s="78" t="s">
        <v>2496</v>
      </c>
      <c r="C11736" s="77" t="s">
        <v>122</v>
      </c>
      <c r="D11736" s="77" t="s">
        <v>2497</v>
      </c>
      <c r="E11736" s="79" t="s">
        <v>1943</v>
      </c>
      <c r="F11736" s="42"/>
      <c r="G11736" s="80" t="s">
        <v>1134</v>
      </c>
      <c r="H11736" s="81">
        <v>1.0</v>
      </c>
      <c r="I11736" s="81">
        <v>0.0</v>
      </c>
      <c r="J11736" s="82">
        <v>0.08</v>
      </c>
      <c r="K11736" s="82">
        <v>0.08</v>
      </c>
    </row>
    <row r="11737" ht="25.5" customHeight="1">
      <c r="A11737" s="77" t="s">
        <v>1940</v>
      </c>
      <c r="B11737" s="78" t="s">
        <v>2489</v>
      </c>
      <c r="C11737" s="77" t="s">
        <v>122</v>
      </c>
      <c r="D11737" s="77" t="s">
        <v>2490</v>
      </c>
      <c r="E11737" s="79" t="s">
        <v>1943</v>
      </c>
      <c r="F11737" s="42"/>
      <c r="G11737" s="80" t="s">
        <v>1134</v>
      </c>
      <c r="H11737" s="81">
        <v>1.0</v>
      </c>
      <c r="I11737" s="81">
        <v>0.0</v>
      </c>
      <c r="J11737" s="82">
        <v>1.02</v>
      </c>
      <c r="K11737" s="82">
        <v>1.02</v>
      </c>
    </row>
    <row r="11738" ht="25.5" customHeight="1">
      <c r="A11738" s="77" t="s">
        <v>1940</v>
      </c>
      <c r="B11738" s="78" t="s">
        <v>2503</v>
      </c>
      <c r="C11738" s="77" t="s">
        <v>122</v>
      </c>
      <c r="D11738" s="77" t="s">
        <v>2504</v>
      </c>
      <c r="E11738" s="79" t="s">
        <v>1943</v>
      </c>
      <c r="F11738" s="42"/>
      <c r="G11738" s="80" t="s">
        <v>1134</v>
      </c>
      <c r="H11738" s="81">
        <v>1.0</v>
      </c>
      <c r="I11738" s="81">
        <v>0.0</v>
      </c>
      <c r="J11738" s="82">
        <v>1.39</v>
      </c>
      <c r="K11738" s="82">
        <v>1.39</v>
      </c>
    </row>
    <row r="11739" ht="25.5" customHeight="1">
      <c r="A11739" s="77" t="s">
        <v>1940</v>
      </c>
      <c r="B11739" s="78" t="s">
        <v>5394</v>
      </c>
      <c r="C11739" s="77" t="s">
        <v>122</v>
      </c>
      <c r="D11739" s="77" t="s">
        <v>5395</v>
      </c>
      <c r="E11739" s="79" t="s">
        <v>1948</v>
      </c>
      <c r="F11739" s="42"/>
      <c r="G11739" s="80" t="s">
        <v>1134</v>
      </c>
      <c r="H11739" s="81">
        <v>1.0</v>
      </c>
      <c r="I11739" s="81">
        <v>0.0</v>
      </c>
      <c r="J11739" s="82">
        <v>18.4</v>
      </c>
      <c r="K11739" s="82">
        <v>18.4</v>
      </c>
    </row>
    <row r="11740" ht="13.5" customHeight="1">
      <c r="A11740" s="64"/>
      <c r="B11740" s="64"/>
      <c r="C11740" s="64"/>
      <c r="D11740" s="64"/>
      <c r="E11740" s="64"/>
      <c r="F11740" s="64" t="s">
        <v>1935</v>
      </c>
      <c r="G11740" s="74">
        <v>8.9</v>
      </c>
      <c r="H11740" s="64" t="s">
        <v>1936</v>
      </c>
      <c r="I11740" s="74">
        <v>9.59</v>
      </c>
      <c r="J11740" s="64" t="s">
        <v>1937</v>
      </c>
      <c r="K11740" s="74">
        <v>18.49</v>
      </c>
    </row>
    <row r="11741" ht="13.5" customHeight="1">
      <c r="A11741" s="64"/>
      <c r="B11741" s="64"/>
      <c r="C11741" s="64"/>
      <c r="D11741" s="64"/>
      <c r="E11741" s="64"/>
      <c r="F11741" s="64" t="s">
        <v>1938</v>
      </c>
      <c r="G11741" s="74">
        <v>5.79</v>
      </c>
      <c r="H11741" s="75" t="s">
        <v>1939</v>
      </c>
      <c r="I11741" s="34"/>
      <c r="J11741" s="64"/>
      <c r="K11741" s="74">
        <v>30.41</v>
      </c>
    </row>
    <row r="11742" ht="0.75" customHeight="1">
      <c r="A11742" s="76"/>
      <c r="B11742" s="76"/>
      <c r="C11742" s="76"/>
      <c r="D11742" s="76"/>
      <c r="E11742" s="76"/>
      <c r="F11742" s="76"/>
      <c r="G11742" s="76"/>
      <c r="H11742" s="76"/>
      <c r="I11742" s="76"/>
      <c r="J11742" s="76"/>
      <c r="K11742" s="76"/>
    </row>
    <row r="11743" ht="18.0" customHeight="1">
      <c r="A11743" s="39"/>
      <c r="B11743" s="43" t="s">
        <v>83</v>
      </c>
      <c r="C11743" s="39" t="s">
        <v>84</v>
      </c>
      <c r="D11743" s="39" t="s">
        <v>24</v>
      </c>
      <c r="E11743" s="40" t="s">
        <v>1911</v>
      </c>
      <c r="F11743" s="42"/>
      <c r="G11743" s="54" t="s">
        <v>85</v>
      </c>
      <c r="H11743" s="43" t="s">
        <v>25</v>
      </c>
      <c r="I11743" s="43" t="s">
        <v>1912</v>
      </c>
      <c r="J11743" s="43" t="s">
        <v>86</v>
      </c>
      <c r="K11743" s="43" t="s">
        <v>26</v>
      </c>
    </row>
    <row r="11744" ht="39.0" customHeight="1">
      <c r="A11744" s="56" t="s">
        <v>1913</v>
      </c>
      <c r="B11744" s="58" t="s">
        <v>3975</v>
      </c>
      <c r="C11744" s="56" t="s">
        <v>122</v>
      </c>
      <c r="D11744" s="56" t="s">
        <v>3976</v>
      </c>
      <c r="E11744" s="66" t="s">
        <v>2266</v>
      </c>
      <c r="F11744" s="42"/>
      <c r="G11744" s="57" t="s">
        <v>98</v>
      </c>
      <c r="H11744" s="67">
        <v>1.0</v>
      </c>
      <c r="I11744" s="59"/>
      <c r="J11744" s="59">
        <v>10.11</v>
      </c>
      <c r="K11744" s="59">
        <v>10.11</v>
      </c>
    </row>
    <row r="11745" ht="24.0" customHeight="1">
      <c r="A11745" s="68" t="s">
        <v>1915</v>
      </c>
      <c r="B11745" s="69" t="s">
        <v>2005</v>
      </c>
      <c r="C11745" s="68" t="s">
        <v>122</v>
      </c>
      <c r="D11745" s="68" t="s">
        <v>2006</v>
      </c>
      <c r="E11745" s="70" t="s">
        <v>1918</v>
      </c>
      <c r="F11745" s="42"/>
      <c r="G11745" s="71" t="s">
        <v>1134</v>
      </c>
      <c r="H11745" s="72">
        <v>0.0388</v>
      </c>
      <c r="I11745" s="72">
        <v>0.0</v>
      </c>
      <c r="J11745" s="73">
        <v>21.72</v>
      </c>
      <c r="K11745" s="73">
        <v>0.84</v>
      </c>
    </row>
    <row r="11746" ht="25.5" customHeight="1">
      <c r="A11746" s="68" t="s">
        <v>1915</v>
      </c>
      <c r="B11746" s="69" t="s">
        <v>2003</v>
      </c>
      <c r="C11746" s="68" t="s">
        <v>122</v>
      </c>
      <c r="D11746" s="68" t="s">
        <v>2004</v>
      </c>
      <c r="E11746" s="70" t="s">
        <v>1918</v>
      </c>
      <c r="F11746" s="42"/>
      <c r="G11746" s="71" t="s">
        <v>1134</v>
      </c>
      <c r="H11746" s="72">
        <v>0.1232</v>
      </c>
      <c r="I11746" s="72">
        <v>0.0</v>
      </c>
      <c r="J11746" s="73">
        <v>26.39</v>
      </c>
      <c r="K11746" s="73">
        <v>3.25</v>
      </c>
    </row>
    <row r="11747" ht="25.5" customHeight="1">
      <c r="A11747" s="77" t="s">
        <v>1940</v>
      </c>
      <c r="B11747" s="78" t="s">
        <v>3931</v>
      </c>
      <c r="C11747" s="77" t="s">
        <v>122</v>
      </c>
      <c r="D11747" s="77" t="s">
        <v>3932</v>
      </c>
      <c r="E11747" s="79" t="s">
        <v>1943</v>
      </c>
      <c r="F11747" s="42"/>
      <c r="G11747" s="80" t="s">
        <v>98</v>
      </c>
      <c r="H11747" s="81">
        <v>0.0332</v>
      </c>
      <c r="I11747" s="81">
        <v>0.0</v>
      </c>
      <c r="J11747" s="82">
        <v>5.39</v>
      </c>
      <c r="K11747" s="82">
        <v>0.17</v>
      </c>
    </row>
    <row r="11748" ht="25.5" customHeight="1">
      <c r="A11748" s="77" t="s">
        <v>1940</v>
      </c>
      <c r="B11748" s="78" t="s">
        <v>6002</v>
      </c>
      <c r="C11748" s="77" t="s">
        <v>122</v>
      </c>
      <c r="D11748" s="77" t="s">
        <v>6003</v>
      </c>
      <c r="E11748" s="79" t="s">
        <v>1943</v>
      </c>
      <c r="F11748" s="42"/>
      <c r="G11748" s="80" t="s">
        <v>98</v>
      </c>
      <c r="H11748" s="81">
        <v>1.0</v>
      </c>
      <c r="I11748" s="81">
        <v>0.0</v>
      </c>
      <c r="J11748" s="82">
        <v>5.85</v>
      </c>
      <c r="K11748" s="82">
        <v>5.85</v>
      </c>
    </row>
    <row r="11749" ht="13.5" customHeight="1">
      <c r="A11749" s="64"/>
      <c r="B11749" s="64"/>
      <c r="C11749" s="64"/>
      <c r="D11749" s="64"/>
      <c r="E11749" s="64"/>
      <c r="F11749" s="64" t="s">
        <v>1935</v>
      </c>
      <c r="G11749" s="74">
        <v>1.52</v>
      </c>
      <c r="H11749" s="64" t="s">
        <v>1936</v>
      </c>
      <c r="I11749" s="74">
        <v>1.64</v>
      </c>
      <c r="J11749" s="64" t="s">
        <v>1937</v>
      </c>
      <c r="K11749" s="74">
        <v>3.16</v>
      </c>
    </row>
    <row r="11750" ht="13.5" customHeight="1">
      <c r="A11750" s="64"/>
      <c r="B11750" s="64"/>
      <c r="C11750" s="64"/>
      <c r="D11750" s="64"/>
      <c r="E11750" s="64"/>
      <c r="F11750" s="64" t="s">
        <v>1938</v>
      </c>
      <c r="G11750" s="74">
        <v>2.37</v>
      </c>
      <c r="H11750" s="75" t="s">
        <v>1939</v>
      </c>
      <c r="I11750" s="34"/>
      <c r="J11750" s="64"/>
      <c r="K11750" s="74">
        <v>12.48</v>
      </c>
    </row>
    <row r="11751" ht="0.75" customHeight="1">
      <c r="A11751" s="76"/>
      <c r="B11751" s="76"/>
      <c r="C11751" s="76"/>
      <c r="D11751" s="76"/>
      <c r="E11751" s="76"/>
      <c r="F11751" s="76"/>
      <c r="G11751" s="76"/>
      <c r="H11751" s="76"/>
      <c r="I11751" s="76"/>
      <c r="J11751" s="76"/>
      <c r="K11751" s="76"/>
    </row>
    <row r="11752" ht="13.5" customHeight="1">
      <c r="A11752" s="48"/>
      <c r="B11752" s="48"/>
      <c r="C11752" s="48"/>
      <c r="D11752" s="48"/>
      <c r="E11752" s="48"/>
      <c r="F11752" s="48"/>
      <c r="G11752" s="48"/>
      <c r="H11752" s="48"/>
      <c r="I11752" s="48"/>
      <c r="J11752" s="48"/>
      <c r="K11752" s="4"/>
    </row>
    <row r="11753" ht="13.5" customHeight="1">
      <c r="A11753" s="51"/>
      <c r="B11753" s="38"/>
      <c r="C11753" s="34"/>
      <c r="D11753" s="50"/>
      <c r="E11753" s="49"/>
      <c r="F11753" s="36" t="s">
        <v>78</v>
      </c>
      <c r="G11753" s="34"/>
      <c r="H11753" s="61">
        <v>4145415.94</v>
      </c>
      <c r="I11753" s="38"/>
      <c r="J11753" s="34"/>
      <c r="K11753" s="4"/>
    </row>
    <row r="11754" ht="13.5" customHeight="1">
      <c r="A11754" s="51"/>
      <c r="B11754" s="38"/>
      <c r="C11754" s="34"/>
      <c r="D11754" s="50"/>
      <c r="E11754" s="49"/>
      <c r="F11754" s="36" t="s">
        <v>79</v>
      </c>
      <c r="G11754" s="34"/>
      <c r="H11754" s="61">
        <v>945906.79</v>
      </c>
      <c r="I11754" s="38"/>
      <c r="J11754" s="34"/>
      <c r="K11754" s="4"/>
    </row>
    <row r="11755" ht="13.5" customHeight="1">
      <c r="A11755" s="51"/>
      <c r="B11755" s="38"/>
      <c r="C11755" s="34"/>
      <c r="D11755" s="50"/>
      <c r="E11755" s="49"/>
      <c r="F11755" s="36" t="s">
        <v>80</v>
      </c>
      <c r="G11755" s="34"/>
      <c r="H11755" s="61">
        <v>5091322.73</v>
      </c>
      <c r="I11755" s="38"/>
      <c r="J11755" s="34"/>
      <c r="K11755" s="4"/>
    </row>
    <row r="11756" ht="60.0" customHeight="1">
      <c r="A11756" s="53"/>
      <c r="B11756" s="53"/>
      <c r="C11756" s="53"/>
      <c r="D11756" s="53"/>
      <c r="E11756" s="53"/>
      <c r="F11756" s="53"/>
      <c r="G11756" s="53"/>
      <c r="H11756" s="53"/>
      <c r="I11756" s="53"/>
      <c r="J11756" s="53"/>
      <c r="K11756" s="4"/>
    </row>
    <row r="11757" ht="69.75" customHeight="1">
      <c r="A11757" s="62" t="s">
        <v>1593</v>
      </c>
      <c r="B11757" s="38"/>
      <c r="C11757" s="38"/>
      <c r="D11757" s="38"/>
      <c r="E11757" s="38"/>
      <c r="F11757" s="38"/>
      <c r="G11757" s="38"/>
      <c r="H11757" s="38"/>
      <c r="I11757" s="38"/>
      <c r="J11757" s="34"/>
      <c r="K11757" s="4"/>
    </row>
  </sheetData>
  <mergeCells count="10407">
    <mergeCell ref="E4483:F4483"/>
    <mergeCell ref="E4484:F4484"/>
    <mergeCell ref="E4485:F4485"/>
    <mergeCell ref="E4486:F4486"/>
    <mergeCell ref="E4487:F4487"/>
    <mergeCell ref="E4488:F4488"/>
    <mergeCell ref="H4490:I4490"/>
    <mergeCell ref="E4492:F4492"/>
    <mergeCell ref="E4493:F4493"/>
    <mergeCell ref="E4494:F4494"/>
    <mergeCell ref="E4495:F4495"/>
    <mergeCell ref="E4496:F4496"/>
    <mergeCell ref="E4497:F4497"/>
    <mergeCell ref="H4499:I4499"/>
    <mergeCell ref="A4516:J4516"/>
    <mergeCell ref="E4438:F4438"/>
    <mergeCell ref="E4439:F4439"/>
    <mergeCell ref="E4440:F4440"/>
    <mergeCell ref="E4441:F4441"/>
    <mergeCell ref="E4442:F4442"/>
    <mergeCell ref="E4443:F4443"/>
    <mergeCell ref="E4444:F4444"/>
    <mergeCell ref="E4452:F4452"/>
    <mergeCell ref="H4454:I4454"/>
    <mergeCell ref="E4445:F4445"/>
    <mergeCell ref="E4446:F4446"/>
    <mergeCell ref="E4447:F4447"/>
    <mergeCell ref="E4448:F4448"/>
    <mergeCell ref="E4449:F4449"/>
    <mergeCell ref="E4450:F4450"/>
    <mergeCell ref="E4451:F4451"/>
    <mergeCell ref="E4456:F4456"/>
    <mergeCell ref="E4457:F4457"/>
    <mergeCell ref="E4458:F4458"/>
    <mergeCell ref="E4459:F4459"/>
    <mergeCell ref="E4460:F4460"/>
    <mergeCell ref="E4461:F4461"/>
    <mergeCell ref="H4463:I4463"/>
    <mergeCell ref="E4465:F4465"/>
    <mergeCell ref="E4466:F4466"/>
    <mergeCell ref="E4467:F4467"/>
    <mergeCell ref="E4468:F4468"/>
    <mergeCell ref="E4469:F4469"/>
    <mergeCell ref="E4470:F4470"/>
    <mergeCell ref="H4472:I4472"/>
    <mergeCell ref="E4474:F4474"/>
    <mergeCell ref="E4475:F4475"/>
    <mergeCell ref="E4476:F4476"/>
    <mergeCell ref="E4477:F4477"/>
    <mergeCell ref="E4478:F4478"/>
    <mergeCell ref="E4479:F4479"/>
    <mergeCell ref="H4481:I4481"/>
    <mergeCell ref="E4501:F4501"/>
    <mergeCell ref="E4502:F4502"/>
    <mergeCell ref="E4503:F4503"/>
    <mergeCell ref="E4504:F4504"/>
    <mergeCell ref="E4505:F4505"/>
    <mergeCell ref="E4506:F4506"/>
    <mergeCell ref="H4508:I4508"/>
    <mergeCell ref="E4557:F4557"/>
    <mergeCell ref="E4558:F4558"/>
    <mergeCell ref="E4559:F4559"/>
    <mergeCell ref="H4561:I4561"/>
    <mergeCell ref="E4563:F4563"/>
    <mergeCell ref="E4564:F4564"/>
    <mergeCell ref="E4565:F4565"/>
    <mergeCell ref="E4566:F4566"/>
    <mergeCell ref="H4568:I4568"/>
    <mergeCell ref="E4570:F4570"/>
    <mergeCell ref="E4571:F4571"/>
    <mergeCell ref="E4572:F4572"/>
    <mergeCell ref="E4573:F4573"/>
    <mergeCell ref="E4574:F4574"/>
    <mergeCell ref="E4510:F4510"/>
    <mergeCell ref="E4511:F4511"/>
    <mergeCell ref="E4512:F4512"/>
    <mergeCell ref="E4513:F4513"/>
    <mergeCell ref="E4514:F4514"/>
    <mergeCell ref="E4515:F4515"/>
    <mergeCell ref="E4517:F4517"/>
    <mergeCell ref="E4518:F4518"/>
    <mergeCell ref="E4519:F4519"/>
    <mergeCell ref="E4520:F4520"/>
    <mergeCell ref="E4521:F4521"/>
    <mergeCell ref="E4522:F4522"/>
    <mergeCell ref="E4523:F4523"/>
    <mergeCell ref="E4524:F4524"/>
    <mergeCell ref="E4525:F4525"/>
    <mergeCell ref="E4526:F4526"/>
    <mergeCell ref="E4527:F4527"/>
    <mergeCell ref="E4528:F4528"/>
    <mergeCell ref="E4529:F4529"/>
    <mergeCell ref="E4530:F4530"/>
    <mergeCell ref="E4531:F4531"/>
    <mergeCell ref="E4532:F4532"/>
    <mergeCell ref="E4533:F4533"/>
    <mergeCell ref="E4534:F4534"/>
    <mergeCell ref="E4535:F4535"/>
    <mergeCell ref="E4536:F4536"/>
    <mergeCell ref="E4537:F4537"/>
    <mergeCell ref="E4538:F4538"/>
    <mergeCell ref="E4539:F4539"/>
    <mergeCell ref="E4540:F4540"/>
    <mergeCell ref="E4541:F4541"/>
    <mergeCell ref="E4542:F4542"/>
    <mergeCell ref="E4543:F4543"/>
    <mergeCell ref="E4544:F4544"/>
    <mergeCell ref="H4546:I4546"/>
    <mergeCell ref="E4548:F4548"/>
    <mergeCell ref="E4549:F4549"/>
    <mergeCell ref="E4550:F4550"/>
    <mergeCell ref="E4551:F4551"/>
    <mergeCell ref="H4553:I4553"/>
    <mergeCell ref="E4555:F4555"/>
    <mergeCell ref="E4556:F4556"/>
    <mergeCell ref="E4575:F4575"/>
    <mergeCell ref="E4576:F4576"/>
    <mergeCell ref="H4578:I4578"/>
    <mergeCell ref="E4580:F4580"/>
    <mergeCell ref="E4581:F4581"/>
    <mergeCell ref="E4582:F4582"/>
    <mergeCell ref="E4583:F4583"/>
    <mergeCell ref="E4584:F4584"/>
    <mergeCell ref="E4585:F4585"/>
    <mergeCell ref="H4587:I4587"/>
    <mergeCell ref="E4589:F4589"/>
    <mergeCell ref="E4590:F4590"/>
    <mergeCell ref="E4591:F4591"/>
    <mergeCell ref="H4594:I4594"/>
    <mergeCell ref="E4592:F4592"/>
    <mergeCell ref="E4596:F4596"/>
    <mergeCell ref="E4597:F4597"/>
    <mergeCell ref="E4598:F4598"/>
    <mergeCell ref="E4599:F4599"/>
    <mergeCell ref="A4600:J4600"/>
    <mergeCell ref="E4601:F4601"/>
    <mergeCell ref="E4602:F4602"/>
    <mergeCell ref="H4604:I4604"/>
    <mergeCell ref="E4606:F4606"/>
    <mergeCell ref="E4607:F4607"/>
    <mergeCell ref="E4608:F4608"/>
    <mergeCell ref="E4609:F4609"/>
    <mergeCell ref="H4612:I4612"/>
    <mergeCell ref="E4610:F4610"/>
    <mergeCell ref="E4614:F4614"/>
    <mergeCell ref="E4615:F4615"/>
    <mergeCell ref="E4616:F4616"/>
    <mergeCell ref="E4617:F4617"/>
    <mergeCell ref="H4619:I4619"/>
    <mergeCell ref="E4621:F4621"/>
    <mergeCell ref="E4622:F4622"/>
    <mergeCell ref="E4623:F4623"/>
    <mergeCell ref="E4624:F4624"/>
    <mergeCell ref="A4625:J4625"/>
    <mergeCell ref="E4626:F4626"/>
    <mergeCell ref="E4627:F4627"/>
    <mergeCell ref="H4629:I4629"/>
    <mergeCell ref="E4631:F4631"/>
    <mergeCell ref="E4632:F4632"/>
    <mergeCell ref="E4633:F4633"/>
    <mergeCell ref="E4634:F4634"/>
    <mergeCell ref="E4635:F4635"/>
    <mergeCell ref="H4637:I4637"/>
    <mergeCell ref="E4639:F4639"/>
    <mergeCell ref="E4640:F4640"/>
    <mergeCell ref="E4641:F4641"/>
    <mergeCell ref="E4642:F4642"/>
    <mergeCell ref="E4643:F4643"/>
    <mergeCell ref="E4644:F4644"/>
    <mergeCell ref="A4645:J4645"/>
    <mergeCell ref="E4646:F4646"/>
    <mergeCell ref="E4647:F4647"/>
    <mergeCell ref="E4648:F4648"/>
    <mergeCell ref="E4649:F4649"/>
    <mergeCell ref="E4650:F4650"/>
    <mergeCell ref="E4651:F4651"/>
    <mergeCell ref="E4652:F4652"/>
    <mergeCell ref="E4653:F4653"/>
    <mergeCell ref="E4654:F4654"/>
    <mergeCell ref="E4655:F4655"/>
    <mergeCell ref="E4656:F4656"/>
    <mergeCell ref="E4657:F4657"/>
    <mergeCell ref="E4658:F4658"/>
    <mergeCell ref="E4659:F4659"/>
    <mergeCell ref="E4660:F4660"/>
    <mergeCell ref="E4661:F4661"/>
    <mergeCell ref="E4662:F4662"/>
    <mergeCell ref="E4663:F4663"/>
    <mergeCell ref="E4664:F4664"/>
    <mergeCell ref="E4665:F4665"/>
    <mergeCell ref="E4666:F4666"/>
    <mergeCell ref="H4668:I4668"/>
    <mergeCell ref="E4670:F4670"/>
    <mergeCell ref="E4671:F4671"/>
    <mergeCell ref="E4672:F4672"/>
    <mergeCell ref="E4673:F4673"/>
    <mergeCell ref="E4674:F4674"/>
    <mergeCell ref="E4675:F4675"/>
    <mergeCell ref="H4677:I4677"/>
    <mergeCell ref="E4679:F4679"/>
    <mergeCell ref="E4680:F4680"/>
    <mergeCell ref="E4681:F4681"/>
    <mergeCell ref="E4682:F4682"/>
    <mergeCell ref="E4683:F4683"/>
    <mergeCell ref="H4685:I4685"/>
    <mergeCell ref="E4687:F4687"/>
    <mergeCell ref="E4688:F4688"/>
    <mergeCell ref="E4689:F4689"/>
    <mergeCell ref="E4690:F4690"/>
    <mergeCell ref="E4691:F4691"/>
    <mergeCell ref="H4693:I4693"/>
    <mergeCell ref="E4695:F4695"/>
    <mergeCell ref="E4696:F4696"/>
    <mergeCell ref="E4697:F4697"/>
    <mergeCell ref="E4698:F4698"/>
    <mergeCell ref="E4699:F4699"/>
    <mergeCell ref="H4701:I4701"/>
    <mergeCell ref="E4703:F4703"/>
    <mergeCell ref="E4704:F4704"/>
    <mergeCell ref="E4705:F4705"/>
    <mergeCell ref="E4760:F4760"/>
    <mergeCell ref="H4762:I4762"/>
    <mergeCell ref="E4764:F4764"/>
    <mergeCell ref="E4765:F4765"/>
    <mergeCell ref="E4766:F4766"/>
    <mergeCell ref="E4767:F4767"/>
    <mergeCell ref="E4768:F4768"/>
    <mergeCell ref="H4770:I4770"/>
    <mergeCell ref="E4772:F4772"/>
    <mergeCell ref="E4773:F4773"/>
    <mergeCell ref="E4774:F4774"/>
    <mergeCell ref="E4775:F4775"/>
    <mergeCell ref="E4776:F4776"/>
    <mergeCell ref="E4777:F4777"/>
    <mergeCell ref="H4779:I4779"/>
    <mergeCell ref="E4781:F4781"/>
    <mergeCell ref="E4782:F4782"/>
    <mergeCell ref="E4783:F4783"/>
    <mergeCell ref="E4784:F4784"/>
    <mergeCell ref="E4785:F4785"/>
    <mergeCell ref="E4786:F4786"/>
    <mergeCell ref="H4788:I4788"/>
    <mergeCell ref="E4790:F4790"/>
    <mergeCell ref="E4791:F4791"/>
    <mergeCell ref="E4792:F4792"/>
    <mergeCell ref="E4793:F4793"/>
    <mergeCell ref="E4794:F4794"/>
    <mergeCell ref="E4795:F4795"/>
    <mergeCell ref="H4797:I4797"/>
    <mergeCell ref="E4799:F4799"/>
    <mergeCell ref="E4800:F4800"/>
    <mergeCell ref="E4801:F4801"/>
    <mergeCell ref="E4802:F4802"/>
    <mergeCell ref="E4803:F4803"/>
    <mergeCell ref="E4804:F4804"/>
    <mergeCell ref="H4806:I4806"/>
    <mergeCell ref="E4808:F4808"/>
    <mergeCell ref="E4706:F4706"/>
    <mergeCell ref="E4707:F4707"/>
    <mergeCell ref="H4709:I4709"/>
    <mergeCell ref="E4711:F4711"/>
    <mergeCell ref="E4712:F4712"/>
    <mergeCell ref="E4713:F4713"/>
    <mergeCell ref="E4714:F4714"/>
    <mergeCell ref="E4715:F4715"/>
    <mergeCell ref="H4717:I4717"/>
    <mergeCell ref="E4719:F4719"/>
    <mergeCell ref="E4720:F4720"/>
    <mergeCell ref="E4721:F4721"/>
    <mergeCell ref="E4722:F4722"/>
    <mergeCell ref="H4725:I4725"/>
    <mergeCell ref="E4723:F4723"/>
    <mergeCell ref="E4727:F4727"/>
    <mergeCell ref="E4728:F4728"/>
    <mergeCell ref="E4729:F4729"/>
    <mergeCell ref="E4730:F4730"/>
    <mergeCell ref="E4731:F4731"/>
    <mergeCell ref="H4733:I4733"/>
    <mergeCell ref="E4735:F4735"/>
    <mergeCell ref="E4736:F4736"/>
    <mergeCell ref="E4737:F4737"/>
    <mergeCell ref="E4738:F4738"/>
    <mergeCell ref="E4739:F4739"/>
    <mergeCell ref="H4741:I4741"/>
    <mergeCell ref="E4743:F4743"/>
    <mergeCell ref="E4744:F4744"/>
    <mergeCell ref="E4745:F4745"/>
    <mergeCell ref="E4746:F4746"/>
    <mergeCell ref="E4747:F4747"/>
    <mergeCell ref="E4748:F4748"/>
    <mergeCell ref="H4750:I4750"/>
    <mergeCell ref="E4752:F4752"/>
    <mergeCell ref="E4753:F4753"/>
    <mergeCell ref="E4754:F4754"/>
    <mergeCell ref="E4755:F4755"/>
    <mergeCell ref="E4756:F4756"/>
    <mergeCell ref="E4757:F4757"/>
    <mergeCell ref="E4758:F4758"/>
    <mergeCell ref="E4759:F4759"/>
    <mergeCell ref="E4836:F4836"/>
    <mergeCell ref="E4837:F4837"/>
    <mergeCell ref="E4838:F4838"/>
    <mergeCell ref="E4839:F4839"/>
    <mergeCell ref="E4840:F4840"/>
    <mergeCell ref="H4842:I4842"/>
    <mergeCell ref="E4844:F4844"/>
    <mergeCell ref="E4845:F4845"/>
    <mergeCell ref="E4827:F4827"/>
    <mergeCell ref="E4828:F4828"/>
    <mergeCell ref="E4829:F4829"/>
    <mergeCell ref="E4830:F4830"/>
    <mergeCell ref="E4831:F4831"/>
    <mergeCell ref="H4833:I4833"/>
    <mergeCell ref="E4835:F4835"/>
    <mergeCell ref="E4809:F4809"/>
    <mergeCell ref="E4810:F4810"/>
    <mergeCell ref="E4811:F4811"/>
    <mergeCell ref="E4812:F4812"/>
    <mergeCell ref="E4813:F4813"/>
    <mergeCell ref="H4815:I4815"/>
    <mergeCell ref="E4817:F4817"/>
    <mergeCell ref="E4818:F4818"/>
    <mergeCell ref="E4819:F4819"/>
    <mergeCell ref="E4820:F4820"/>
    <mergeCell ref="E4821:F4821"/>
    <mergeCell ref="E4822:F4822"/>
    <mergeCell ref="H4824:I4824"/>
    <mergeCell ref="E4826:F4826"/>
    <mergeCell ref="A4846:E4846"/>
    <mergeCell ref="F4846:I4846"/>
    <mergeCell ref="A4847:E4847"/>
    <mergeCell ref="F4847:I4847"/>
    <mergeCell ref="A4848:E4848"/>
    <mergeCell ref="F4848:I4848"/>
    <mergeCell ref="G4850:I4850"/>
    <mergeCell ref="G4851:I4851"/>
    <mergeCell ref="A4852:E4852"/>
    <mergeCell ref="F4852:I4852"/>
    <mergeCell ref="G4854:I4854"/>
    <mergeCell ref="G4855:I4855"/>
    <mergeCell ref="A4856:E4856"/>
    <mergeCell ref="F4856:I4856"/>
    <mergeCell ref="H4858:I4858"/>
    <mergeCell ref="E4860:F4860"/>
    <mergeCell ref="E4861:F4861"/>
    <mergeCell ref="A4862:E4862"/>
    <mergeCell ref="F4862:I4862"/>
    <mergeCell ref="A4863:E4863"/>
    <mergeCell ref="F4863:I4863"/>
    <mergeCell ref="A4864:E4864"/>
    <mergeCell ref="F4864:I4864"/>
    <mergeCell ref="G4866:I4866"/>
    <mergeCell ref="G4867:I4867"/>
    <mergeCell ref="A4868:E4868"/>
    <mergeCell ref="F4868:I4868"/>
    <mergeCell ref="G4870:I4870"/>
    <mergeCell ref="G4871:I4871"/>
    <mergeCell ref="G4872:I4872"/>
    <mergeCell ref="G4873:I4873"/>
    <mergeCell ref="A4874:E4874"/>
    <mergeCell ref="F4874:I4874"/>
    <mergeCell ref="H4876:I4876"/>
    <mergeCell ref="E4878:F4878"/>
    <mergeCell ref="E4879:F4879"/>
    <mergeCell ref="E4880:F4880"/>
    <mergeCell ref="E4881:F4881"/>
    <mergeCell ref="E4882:F4882"/>
    <mergeCell ref="E4883:F4883"/>
    <mergeCell ref="E4884:F4884"/>
    <mergeCell ref="A4886:J4886"/>
    <mergeCell ref="E4885:F4885"/>
    <mergeCell ref="E4887:F4887"/>
    <mergeCell ref="E4888:F4888"/>
    <mergeCell ref="E4889:F4889"/>
    <mergeCell ref="E4890:F4890"/>
    <mergeCell ref="E4891:F4891"/>
    <mergeCell ref="E4892:F4892"/>
    <mergeCell ref="E4893:F4893"/>
    <mergeCell ref="E4894:F4894"/>
    <mergeCell ref="E4895:F4895"/>
    <mergeCell ref="E4896:F4896"/>
    <mergeCell ref="E4897:F4897"/>
    <mergeCell ref="E4898:F4898"/>
    <mergeCell ref="E4899:F4899"/>
    <mergeCell ref="E4900:F4900"/>
    <mergeCell ref="E4901:F4901"/>
    <mergeCell ref="E4902:F4902"/>
    <mergeCell ref="E4903:F4903"/>
    <mergeCell ref="E4904:F4904"/>
    <mergeCell ref="E4905:F4905"/>
    <mergeCell ref="E4906:F4906"/>
    <mergeCell ref="E4907:F4907"/>
    <mergeCell ref="E4908:F4908"/>
    <mergeCell ref="E4909:F4909"/>
    <mergeCell ref="E4910:F4910"/>
    <mergeCell ref="E4911:F4911"/>
    <mergeCell ref="E4912:F4912"/>
    <mergeCell ref="E4913:F4913"/>
    <mergeCell ref="E4914:F4914"/>
    <mergeCell ref="E4915:F4915"/>
    <mergeCell ref="H4917:I4917"/>
    <mergeCell ref="E4919:F4919"/>
    <mergeCell ref="E4920:F4920"/>
    <mergeCell ref="E4921:F4921"/>
    <mergeCell ref="E4922:F4922"/>
    <mergeCell ref="E4923:F4923"/>
    <mergeCell ref="E4924:F4924"/>
    <mergeCell ref="H4926:I4926"/>
    <mergeCell ref="E4928:F4928"/>
    <mergeCell ref="E4929:F4929"/>
    <mergeCell ref="E4930:F4930"/>
    <mergeCell ref="E4931:F4931"/>
    <mergeCell ref="E4932:F4932"/>
    <mergeCell ref="H4934:I4934"/>
    <mergeCell ref="E4936:F4936"/>
    <mergeCell ref="E4937:F4937"/>
    <mergeCell ref="E4938:F4938"/>
    <mergeCell ref="E4939:F4939"/>
    <mergeCell ref="E4940:F4940"/>
    <mergeCell ref="E4941:F4941"/>
    <mergeCell ref="H4943:I4943"/>
    <mergeCell ref="E4945:F4945"/>
    <mergeCell ref="E4946:F4946"/>
    <mergeCell ref="E4947:F4947"/>
    <mergeCell ref="E4948:F4948"/>
    <mergeCell ref="E4949:F4949"/>
    <mergeCell ref="E4950:F4950"/>
    <mergeCell ref="H4952:I4952"/>
    <mergeCell ref="E4954:F4954"/>
    <mergeCell ref="E4955:F4955"/>
    <mergeCell ref="E4956:F4956"/>
    <mergeCell ref="E4957:F4957"/>
    <mergeCell ref="E4958:F4958"/>
    <mergeCell ref="E4959:F4959"/>
    <mergeCell ref="H4961:I4961"/>
    <mergeCell ref="E4963:F4963"/>
    <mergeCell ref="E4964:F4964"/>
    <mergeCell ref="E4965:F4965"/>
    <mergeCell ref="E4966:F4966"/>
    <mergeCell ref="E4967:F4967"/>
    <mergeCell ref="E4968:F4968"/>
    <mergeCell ref="H4970:I4970"/>
    <mergeCell ref="E4972:F4972"/>
    <mergeCell ref="E4973:F4973"/>
    <mergeCell ref="E4974:F4974"/>
    <mergeCell ref="E4975:F4975"/>
    <mergeCell ref="E4976:F4976"/>
    <mergeCell ref="E4977:F4977"/>
    <mergeCell ref="H4979:I4979"/>
    <mergeCell ref="E4981:F4981"/>
    <mergeCell ref="E4982:F4982"/>
    <mergeCell ref="E4983:F4983"/>
    <mergeCell ref="E4984:F4984"/>
    <mergeCell ref="E4985:F4985"/>
    <mergeCell ref="E4986:F4986"/>
    <mergeCell ref="H4988:I4988"/>
    <mergeCell ref="E4990:F4990"/>
    <mergeCell ref="E4991:F4991"/>
    <mergeCell ref="E4992:F4992"/>
    <mergeCell ref="E4993:F4993"/>
    <mergeCell ref="E4994:F4994"/>
    <mergeCell ref="E5037:F5037"/>
    <mergeCell ref="E5038:F5038"/>
    <mergeCell ref="E5039:F5039"/>
    <mergeCell ref="E5040:F5040"/>
    <mergeCell ref="E5041:F5041"/>
    <mergeCell ref="H5043:I5043"/>
    <mergeCell ref="E5045:F5045"/>
    <mergeCell ref="E5046:F5046"/>
    <mergeCell ref="E5047:F5047"/>
    <mergeCell ref="E5048:F5048"/>
    <mergeCell ref="E5049:F5049"/>
    <mergeCell ref="E5050:F5050"/>
    <mergeCell ref="H5052:I5052"/>
    <mergeCell ref="E5054:F5054"/>
    <mergeCell ref="E5154:F5154"/>
    <mergeCell ref="E5155:F5155"/>
    <mergeCell ref="E5156:F5156"/>
    <mergeCell ref="E5157:F5157"/>
    <mergeCell ref="E5158:F5158"/>
    <mergeCell ref="A5159:J5159"/>
    <mergeCell ref="E5160:F5160"/>
    <mergeCell ref="E5161:F5161"/>
    <mergeCell ref="E5162:F5162"/>
    <mergeCell ref="E5163:F5163"/>
    <mergeCell ref="E5164:F5164"/>
    <mergeCell ref="E5165:F5165"/>
    <mergeCell ref="E5166:F5166"/>
    <mergeCell ref="E5167:F5167"/>
    <mergeCell ref="E5168:F5168"/>
    <mergeCell ref="E5169:F5169"/>
    <mergeCell ref="E5170:F5170"/>
    <mergeCell ref="E5171:F5171"/>
    <mergeCell ref="E5172:F5172"/>
    <mergeCell ref="E5173:F5173"/>
    <mergeCell ref="E5174:F5174"/>
    <mergeCell ref="E5175:F5175"/>
    <mergeCell ref="E5176:F5176"/>
    <mergeCell ref="E5177:F5177"/>
    <mergeCell ref="E5178:F5178"/>
    <mergeCell ref="E5179:F5179"/>
    <mergeCell ref="E5180:F5180"/>
    <mergeCell ref="H5183:I5183"/>
    <mergeCell ref="E5181:F5181"/>
    <mergeCell ref="E5185:F5185"/>
    <mergeCell ref="E5186:F5186"/>
    <mergeCell ref="E5187:F5187"/>
    <mergeCell ref="E5188:F5188"/>
    <mergeCell ref="E5189:F5189"/>
    <mergeCell ref="A5191:J5191"/>
    <mergeCell ref="E5190:F5190"/>
    <mergeCell ref="E5192:F5192"/>
    <mergeCell ref="E5193:F5193"/>
    <mergeCell ref="E5194:F5194"/>
    <mergeCell ref="E5195:F5195"/>
    <mergeCell ref="E5196:F5196"/>
    <mergeCell ref="E5197:F5197"/>
    <mergeCell ref="E5212:F5212"/>
    <mergeCell ref="H5214:I5214"/>
    <mergeCell ref="A5223:J5223"/>
    <mergeCell ref="E5198:F5198"/>
    <mergeCell ref="E5199:F5199"/>
    <mergeCell ref="E5200:F5200"/>
    <mergeCell ref="E5201:F5201"/>
    <mergeCell ref="E5202:F5202"/>
    <mergeCell ref="E5203:F5203"/>
    <mergeCell ref="E5204:F5204"/>
    <mergeCell ref="E5205:F5205"/>
    <mergeCell ref="E5206:F5206"/>
    <mergeCell ref="E5207:F5207"/>
    <mergeCell ref="E5208:F5208"/>
    <mergeCell ref="E5209:F5209"/>
    <mergeCell ref="E5210:F5210"/>
    <mergeCell ref="E5211:F5211"/>
    <mergeCell ref="E5216:F5216"/>
    <mergeCell ref="E5217:F5217"/>
    <mergeCell ref="E5218:F5218"/>
    <mergeCell ref="E5219:F5219"/>
    <mergeCell ref="E5220:F5220"/>
    <mergeCell ref="E5221:F5221"/>
    <mergeCell ref="E5222:F5222"/>
    <mergeCell ref="E5224:F5224"/>
    <mergeCell ref="E5225:F5225"/>
    <mergeCell ref="E5226:F5226"/>
    <mergeCell ref="E5227:F5227"/>
    <mergeCell ref="E5228:F5228"/>
    <mergeCell ref="E5229:F5229"/>
    <mergeCell ref="E5230:F5230"/>
    <mergeCell ref="E5231:F5231"/>
    <mergeCell ref="E5232:F5232"/>
    <mergeCell ref="E5233:F5233"/>
    <mergeCell ref="E5234:F5234"/>
    <mergeCell ref="E5235:F5235"/>
    <mergeCell ref="E5236:F5236"/>
    <mergeCell ref="E5237:F5237"/>
    <mergeCell ref="E5245:F5245"/>
    <mergeCell ref="H5247:I5247"/>
    <mergeCell ref="E5238:F5238"/>
    <mergeCell ref="E5239:F5239"/>
    <mergeCell ref="E5240:F5240"/>
    <mergeCell ref="E5241:F5241"/>
    <mergeCell ref="E5242:F5242"/>
    <mergeCell ref="E5243:F5243"/>
    <mergeCell ref="E5244:F5244"/>
    <mergeCell ref="E5404:F5404"/>
    <mergeCell ref="H5406:I5406"/>
    <mergeCell ref="E5408:F5408"/>
    <mergeCell ref="E5409:F5409"/>
    <mergeCell ref="E5410:F5410"/>
    <mergeCell ref="E5411:F5411"/>
    <mergeCell ref="H5413:I5413"/>
    <mergeCell ref="E5415:F5415"/>
    <mergeCell ref="E5416:F5416"/>
    <mergeCell ref="E5417:F5417"/>
    <mergeCell ref="E5418:F5418"/>
    <mergeCell ref="E5419:F5419"/>
    <mergeCell ref="E5420:F5420"/>
    <mergeCell ref="E5421:F5421"/>
    <mergeCell ref="E5348:F5348"/>
    <mergeCell ref="E5349:F5349"/>
    <mergeCell ref="E5350:F5350"/>
    <mergeCell ref="E5351:F5351"/>
    <mergeCell ref="A5352:J5352"/>
    <mergeCell ref="E5353:F5353"/>
    <mergeCell ref="H5356:I5356"/>
    <mergeCell ref="E5354:F5354"/>
    <mergeCell ref="E5358:F5358"/>
    <mergeCell ref="E5359:F5359"/>
    <mergeCell ref="E5360:F5360"/>
    <mergeCell ref="E5361:F5361"/>
    <mergeCell ref="H5363:I5363"/>
    <mergeCell ref="E5365:F5365"/>
    <mergeCell ref="E5366:F5366"/>
    <mergeCell ref="E5367:F5367"/>
    <mergeCell ref="E5368:F5368"/>
    <mergeCell ref="H5370:I5370"/>
    <mergeCell ref="E5372:F5372"/>
    <mergeCell ref="E5373:F5373"/>
    <mergeCell ref="E5374:F5374"/>
    <mergeCell ref="E5375:F5375"/>
    <mergeCell ref="H5377:I5377"/>
    <mergeCell ref="E5379:F5379"/>
    <mergeCell ref="E5380:F5380"/>
    <mergeCell ref="E5381:F5381"/>
    <mergeCell ref="E5382:F5382"/>
    <mergeCell ref="H5384:I5384"/>
    <mergeCell ref="E5386:F5386"/>
    <mergeCell ref="E5387:F5387"/>
    <mergeCell ref="E5388:F5388"/>
    <mergeCell ref="E5389:F5389"/>
    <mergeCell ref="H5391:I5391"/>
    <mergeCell ref="E5393:F5393"/>
    <mergeCell ref="E5394:F5394"/>
    <mergeCell ref="E5395:F5395"/>
    <mergeCell ref="E5396:F5396"/>
    <mergeCell ref="H5398:I5398"/>
    <mergeCell ref="E5400:F5400"/>
    <mergeCell ref="E5401:F5401"/>
    <mergeCell ref="E5402:F5402"/>
    <mergeCell ref="E5403:F5403"/>
    <mergeCell ref="E5422:F5422"/>
    <mergeCell ref="A5423:J5423"/>
    <mergeCell ref="E5424:F5424"/>
    <mergeCell ref="E5425:F5425"/>
    <mergeCell ref="E5426:F5426"/>
    <mergeCell ref="E5427:F5427"/>
    <mergeCell ref="E5428:F5428"/>
    <mergeCell ref="E5429:F5429"/>
    <mergeCell ref="E5430:F5430"/>
    <mergeCell ref="E5431:F5431"/>
    <mergeCell ref="E5432:F5432"/>
    <mergeCell ref="E5433:F5433"/>
    <mergeCell ref="E5434:F5434"/>
    <mergeCell ref="E5435:F5435"/>
    <mergeCell ref="E5436:F5436"/>
    <mergeCell ref="E5437:F5437"/>
    <mergeCell ref="E5438:F5438"/>
    <mergeCell ref="E5439:F5439"/>
    <mergeCell ref="E5440:F5440"/>
    <mergeCell ref="E5441:F5441"/>
    <mergeCell ref="E5442:F5442"/>
    <mergeCell ref="E5443:F5443"/>
    <mergeCell ref="E5444:F5444"/>
    <mergeCell ref="E5445:F5445"/>
    <mergeCell ref="E5446:F5446"/>
    <mergeCell ref="E5447:F5447"/>
    <mergeCell ref="E5448:F5448"/>
    <mergeCell ref="H5451:I5451"/>
    <mergeCell ref="E5449:F5449"/>
    <mergeCell ref="E5453:F5453"/>
    <mergeCell ref="E5454:F5454"/>
    <mergeCell ref="E5455:F5455"/>
    <mergeCell ref="E5456:F5456"/>
    <mergeCell ref="E5457:F5457"/>
    <mergeCell ref="H5460:I5460"/>
    <mergeCell ref="E5458:F5458"/>
    <mergeCell ref="E5462:F5462"/>
    <mergeCell ref="E5463:F5463"/>
    <mergeCell ref="E5464:F5464"/>
    <mergeCell ref="E5465:F5465"/>
    <mergeCell ref="E5466:F5466"/>
    <mergeCell ref="H5468:I5468"/>
    <mergeCell ref="E5477:F5477"/>
    <mergeCell ref="A5478:J5478"/>
    <mergeCell ref="E5470:F5470"/>
    <mergeCell ref="E5471:F5471"/>
    <mergeCell ref="E5472:F5472"/>
    <mergeCell ref="E5473:F5473"/>
    <mergeCell ref="E5474:F5474"/>
    <mergeCell ref="E5475:F5475"/>
    <mergeCell ref="E5476:F5476"/>
    <mergeCell ref="E5479:F5479"/>
    <mergeCell ref="E5480:F5480"/>
    <mergeCell ref="E5481:F5481"/>
    <mergeCell ref="E5482:F5482"/>
    <mergeCell ref="E5483:F5483"/>
    <mergeCell ref="E5484:F5484"/>
    <mergeCell ref="E5485:F5485"/>
    <mergeCell ref="E5486:F5486"/>
    <mergeCell ref="E5487:F5487"/>
    <mergeCell ref="E5488:F5488"/>
    <mergeCell ref="E5489:F5489"/>
    <mergeCell ref="E5490:F5490"/>
    <mergeCell ref="E5491:F5491"/>
    <mergeCell ref="E5492:F5492"/>
    <mergeCell ref="E5493:F5493"/>
    <mergeCell ref="E5494:F5494"/>
    <mergeCell ref="E5495:F5495"/>
    <mergeCell ref="E5496:F5496"/>
    <mergeCell ref="E5497:F5497"/>
    <mergeCell ref="E5498:F5498"/>
    <mergeCell ref="E5499:F5499"/>
    <mergeCell ref="E5500:F5500"/>
    <mergeCell ref="E5501:F5501"/>
    <mergeCell ref="E5502:F5502"/>
    <mergeCell ref="E5503:F5503"/>
    <mergeCell ref="E5504:F5504"/>
    <mergeCell ref="H5506:I5506"/>
    <mergeCell ref="E5508:F5508"/>
    <mergeCell ref="E5516:F5516"/>
    <mergeCell ref="A5517:J5517"/>
    <mergeCell ref="E5509:F5509"/>
    <mergeCell ref="E5510:F5510"/>
    <mergeCell ref="E5511:F5511"/>
    <mergeCell ref="E5512:F5512"/>
    <mergeCell ref="E5513:F5513"/>
    <mergeCell ref="E5514:F5514"/>
    <mergeCell ref="E5515:F5515"/>
    <mergeCell ref="E5518:F5518"/>
    <mergeCell ref="E5519:F5519"/>
    <mergeCell ref="E5520:F5520"/>
    <mergeCell ref="E5521:F5521"/>
    <mergeCell ref="E5522:F5522"/>
    <mergeCell ref="E5523:F5523"/>
    <mergeCell ref="E5524:F5524"/>
    <mergeCell ref="E5569:F5569"/>
    <mergeCell ref="E5570:F5570"/>
    <mergeCell ref="E5571:F5571"/>
    <mergeCell ref="E5572:F5572"/>
    <mergeCell ref="E5573:F5573"/>
    <mergeCell ref="E5574:F5574"/>
    <mergeCell ref="H5577:I5577"/>
    <mergeCell ref="E5575:F5575"/>
    <mergeCell ref="E5579:F5579"/>
    <mergeCell ref="E5580:F5580"/>
    <mergeCell ref="E5581:F5581"/>
    <mergeCell ref="E5582:F5582"/>
    <mergeCell ref="E5583:F5583"/>
    <mergeCell ref="H5586:I5586"/>
    <mergeCell ref="E5525:F5525"/>
    <mergeCell ref="E5526:F5526"/>
    <mergeCell ref="E5527:F5527"/>
    <mergeCell ref="E5528:F5528"/>
    <mergeCell ref="E5529:F5529"/>
    <mergeCell ref="E5530:F5530"/>
    <mergeCell ref="E5531:F5531"/>
    <mergeCell ref="E5532:F5532"/>
    <mergeCell ref="E5533:F5533"/>
    <mergeCell ref="E5534:F5534"/>
    <mergeCell ref="E5535:F5535"/>
    <mergeCell ref="E5536:F5536"/>
    <mergeCell ref="E5537:F5537"/>
    <mergeCell ref="E5538:F5538"/>
    <mergeCell ref="E5539:F5539"/>
    <mergeCell ref="E5540:F5540"/>
    <mergeCell ref="E5541:F5541"/>
    <mergeCell ref="E5542:F5542"/>
    <mergeCell ref="E5543:F5543"/>
    <mergeCell ref="E5544:F5544"/>
    <mergeCell ref="H5546:I5546"/>
    <mergeCell ref="E5548:F5548"/>
    <mergeCell ref="E5549:F5549"/>
    <mergeCell ref="E5550:F5550"/>
    <mergeCell ref="E5551:F5551"/>
    <mergeCell ref="E5552:F5552"/>
    <mergeCell ref="E5553:F5553"/>
    <mergeCell ref="A5554:J5554"/>
    <mergeCell ref="E5555:F5555"/>
    <mergeCell ref="E5556:F5556"/>
    <mergeCell ref="E5557:F5557"/>
    <mergeCell ref="E5558:F5558"/>
    <mergeCell ref="E5559:F5559"/>
    <mergeCell ref="E5560:F5560"/>
    <mergeCell ref="E5561:F5561"/>
    <mergeCell ref="E5562:F5562"/>
    <mergeCell ref="E5563:F5563"/>
    <mergeCell ref="E5564:F5564"/>
    <mergeCell ref="E5565:F5565"/>
    <mergeCell ref="E5566:F5566"/>
    <mergeCell ref="E5567:F5567"/>
    <mergeCell ref="E5568:F5568"/>
    <mergeCell ref="E5594:F5594"/>
    <mergeCell ref="E5595:F5595"/>
    <mergeCell ref="E5596:F5596"/>
    <mergeCell ref="A5597:J5597"/>
    <mergeCell ref="E6318:F6318"/>
    <mergeCell ref="H6320:I6320"/>
    <mergeCell ref="E6322:F6322"/>
    <mergeCell ref="E6323:F6323"/>
    <mergeCell ref="E6324:F6324"/>
    <mergeCell ref="E6325:F6325"/>
    <mergeCell ref="E6326:F6326"/>
    <mergeCell ref="E6327:F6327"/>
    <mergeCell ref="E6328:F6328"/>
    <mergeCell ref="E6329:F6329"/>
    <mergeCell ref="H6331:I6331"/>
    <mergeCell ref="E6333:F6333"/>
    <mergeCell ref="E6334:F6334"/>
    <mergeCell ref="E6335:F6335"/>
    <mergeCell ref="E6265:F6265"/>
    <mergeCell ref="E6269:F6269"/>
    <mergeCell ref="E6270:F6270"/>
    <mergeCell ref="E6271:F6271"/>
    <mergeCell ref="E6272:F6272"/>
    <mergeCell ref="E6273:F6273"/>
    <mergeCell ref="E6274:F6274"/>
    <mergeCell ref="E6275:F6275"/>
    <mergeCell ref="E6276:F6276"/>
    <mergeCell ref="H6278:I6278"/>
    <mergeCell ref="E6280:F6280"/>
    <mergeCell ref="E6281:F6281"/>
    <mergeCell ref="E6282:F6282"/>
    <mergeCell ref="E6283:F6283"/>
    <mergeCell ref="E6284:F6284"/>
    <mergeCell ref="E6285:F6285"/>
    <mergeCell ref="E6286:F6286"/>
    <mergeCell ref="E6287:F6287"/>
    <mergeCell ref="E6288:F6288"/>
    <mergeCell ref="E6289:F6289"/>
    <mergeCell ref="H6292:I6292"/>
    <mergeCell ref="E6290:F6290"/>
    <mergeCell ref="E6294:F6294"/>
    <mergeCell ref="E6295:F6295"/>
    <mergeCell ref="E6296:F6296"/>
    <mergeCell ref="E6297:F6297"/>
    <mergeCell ref="E6298:F6298"/>
    <mergeCell ref="E6299:F6299"/>
    <mergeCell ref="E6300:F6300"/>
    <mergeCell ref="E6301:F6301"/>
    <mergeCell ref="E6302:F6302"/>
    <mergeCell ref="E6303:F6303"/>
    <mergeCell ref="E6304:F6304"/>
    <mergeCell ref="H6306:I6306"/>
    <mergeCell ref="E6308:F6308"/>
    <mergeCell ref="E6309:F6309"/>
    <mergeCell ref="E6310:F6310"/>
    <mergeCell ref="E6311:F6311"/>
    <mergeCell ref="H6313:I6313"/>
    <mergeCell ref="E6315:F6315"/>
    <mergeCell ref="E6316:F6316"/>
    <mergeCell ref="E6317:F6317"/>
    <mergeCell ref="E6336:F6336"/>
    <mergeCell ref="E6337:F6337"/>
    <mergeCell ref="E6338:F6338"/>
    <mergeCell ref="E6339:F6339"/>
    <mergeCell ref="E6340:F6340"/>
    <mergeCell ref="E6341:F6341"/>
    <mergeCell ref="E6342:F6342"/>
    <mergeCell ref="E6343:F6343"/>
    <mergeCell ref="E6344:F6344"/>
    <mergeCell ref="E6345:F6345"/>
    <mergeCell ref="E6346:F6346"/>
    <mergeCell ref="E6347:F6347"/>
    <mergeCell ref="E6348:F6348"/>
    <mergeCell ref="E6349:F6349"/>
    <mergeCell ref="E6350:F6350"/>
    <mergeCell ref="E6351:F6351"/>
    <mergeCell ref="E6352:F6352"/>
    <mergeCell ref="E6353:F6353"/>
    <mergeCell ref="E6354:F6354"/>
    <mergeCell ref="E6355:F6355"/>
    <mergeCell ref="E6356:F6356"/>
    <mergeCell ref="E6357:F6357"/>
    <mergeCell ref="E6358:F6358"/>
    <mergeCell ref="E6359:F6359"/>
    <mergeCell ref="E6360:F6360"/>
    <mergeCell ref="E6361:F6361"/>
    <mergeCell ref="E6362:F6362"/>
    <mergeCell ref="E6363:F6363"/>
    <mergeCell ref="E6364:F6364"/>
    <mergeCell ref="E6365:F6365"/>
    <mergeCell ref="E6366:F6366"/>
    <mergeCell ref="E6367:F6367"/>
    <mergeCell ref="E6368:F6368"/>
    <mergeCell ref="E6369:F6369"/>
    <mergeCell ref="E6370:F6370"/>
    <mergeCell ref="E6371:F6371"/>
    <mergeCell ref="E6372:F6372"/>
    <mergeCell ref="E6373:F6373"/>
    <mergeCell ref="E6374:F6374"/>
    <mergeCell ref="E6375:F6375"/>
    <mergeCell ref="E6376:F6376"/>
    <mergeCell ref="E6377:F6377"/>
    <mergeCell ref="E6378:F6378"/>
    <mergeCell ref="E6379:F6379"/>
    <mergeCell ref="E6380:F6380"/>
    <mergeCell ref="E6381:F6381"/>
    <mergeCell ref="E6382:F6382"/>
    <mergeCell ref="E6383:F6383"/>
    <mergeCell ref="E6384:F6384"/>
    <mergeCell ref="E6385:F6385"/>
    <mergeCell ref="E6386:F6386"/>
    <mergeCell ref="E6387:F6387"/>
    <mergeCell ref="E6388:F6388"/>
    <mergeCell ref="H6390:I6390"/>
    <mergeCell ref="E6392:F6392"/>
    <mergeCell ref="E6393:F6393"/>
    <mergeCell ref="E6394:F6394"/>
    <mergeCell ref="E6395:F6395"/>
    <mergeCell ref="E6396:F6396"/>
    <mergeCell ref="E6397:F6397"/>
    <mergeCell ref="E6398:F6398"/>
    <mergeCell ref="E6399:F6399"/>
    <mergeCell ref="E6400:F6400"/>
    <mergeCell ref="E6401:F6401"/>
    <mergeCell ref="E6402:F6402"/>
    <mergeCell ref="H6404:I6404"/>
    <mergeCell ref="E6406:F6406"/>
    <mergeCell ref="E6407:F6407"/>
    <mergeCell ref="E6408:F6408"/>
    <mergeCell ref="E6409:F6409"/>
    <mergeCell ref="E6410:F6410"/>
    <mergeCell ref="H6412:I6412"/>
    <mergeCell ref="E6414:F6414"/>
    <mergeCell ref="E6415:F6415"/>
    <mergeCell ref="E6416:F6416"/>
    <mergeCell ref="E6417:F6417"/>
    <mergeCell ref="E6418:F6418"/>
    <mergeCell ref="E6419:F6419"/>
    <mergeCell ref="H6421:I6421"/>
    <mergeCell ref="E6423:F6423"/>
    <mergeCell ref="E6424:F6424"/>
    <mergeCell ref="E6425:F6425"/>
    <mergeCell ref="E6426:F6426"/>
    <mergeCell ref="H6428:I6428"/>
    <mergeCell ref="E6430:F6430"/>
    <mergeCell ref="E6431:F6431"/>
    <mergeCell ref="E6432:F6432"/>
    <mergeCell ref="H6434:I6434"/>
    <mergeCell ref="E6436:F6436"/>
    <mergeCell ref="E6437:F6437"/>
    <mergeCell ref="H6440:I6440"/>
    <mergeCell ref="E6438:F6438"/>
    <mergeCell ref="E6442:F6442"/>
    <mergeCell ref="E6443:F6443"/>
    <mergeCell ref="E6444:F6444"/>
    <mergeCell ref="E6445:F6445"/>
    <mergeCell ref="E6446:F6446"/>
    <mergeCell ref="E6447:F6447"/>
    <mergeCell ref="E6448:F6448"/>
    <mergeCell ref="E6449:F6449"/>
    <mergeCell ref="E6450:F6450"/>
    <mergeCell ref="E6451:F6451"/>
    <mergeCell ref="H6453:I6453"/>
    <mergeCell ref="E6455:F6455"/>
    <mergeCell ref="E6456:F6456"/>
    <mergeCell ref="E6018:F6018"/>
    <mergeCell ref="E6019:F6019"/>
    <mergeCell ref="E6020:F6020"/>
    <mergeCell ref="E6021:F6021"/>
    <mergeCell ref="E6022:F6022"/>
    <mergeCell ref="A6023:J6023"/>
    <mergeCell ref="E6024:F6024"/>
    <mergeCell ref="E6025:F6025"/>
    <mergeCell ref="E6026:F6026"/>
    <mergeCell ref="E6027:F6027"/>
    <mergeCell ref="E6028:F6028"/>
    <mergeCell ref="E6029:F6029"/>
    <mergeCell ref="E6030:F6030"/>
    <mergeCell ref="E6031:F6031"/>
    <mergeCell ref="E6032:F6032"/>
    <mergeCell ref="E6033:F6033"/>
    <mergeCell ref="E6034:F6034"/>
    <mergeCell ref="E6035:F6035"/>
    <mergeCell ref="E6036:F6036"/>
    <mergeCell ref="E6037:F6037"/>
    <mergeCell ref="E6038:F6038"/>
    <mergeCell ref="E6039:F6039"/>
    <mergeCell ref="E6040:F6040"/>
    <mergeCell ref="E6041:F6041"/>
    <mergeCell ref="E6042:F6042"/>
    <mergeCell ref="E6043:F6043"/>
    <mergeCell ref="E6044:F6044"/>
    <mergeCell ref="H6046:I6046"/>
    <mergeCell ref="E6048:F6048"/>
    <mergeCell ref="E6049:F6049"/>
    <mergeCell ref="E6050:F6050"/>
    <mergeCell ref="E6051:F6051"/>
    <mergeCell ref="H6053:I6053"/>
    <mergeCell ref="E6055:F6055"/>
    <mergeCell ref="E6056:F6056"/>
    <mergeCell ref="E6057:F6057"/>
    <mergeCell ref="E6058:F6058"/>
    <mergeCell ref="E6059:F6059"/>
    <mergeCell ref="E6060:F6060"/>
    <mergeCell ref="A6061:J6061"/>
    <mergeCell ref="E6062:F6062"/>
    <mergeCell ref="E6063:F6063"/>
    <mergeCell ref="E6064:F6064"/>
    <mergeCell ref="E6065:F6065"/>
    <mergeCell ref="E6066:F6066"/>
    <mergeCell ref="E6067:F6067"/>
    <mergeCell ref="E6068:F6068"/>
    <mergeCell ref="E6069:F6069"/>
    <mergeCell ref="E6070:F6070"/>
    <mergeCell ref="E6071:F6071"/>
    <mergeCell ref="E6072:F6072"/>
    <mergeCell ref="E6073:F6073"/>
    <mergeCell ref="E6074:F6074"/>
    <mergeCell ref="E6075:F6075"/>
    <mergeCell ref="E6076:F6076"/>
    <mergeCell ref="E6077:F6077"/>
    <mergeCell ref="E6078:F6078"/>
    <mergeCell ref="E6079:F6079"/>
    <mergeCell ref="E6080:F6080"/>
    <mergeCell ref="E6081:F6081"/>
    <mergeCell ref="E6082:F6082"/>
    <mergeCell ref="H6084:I6084"/>
    <mergeCell ref="E6086:F6086"/>
    <mergeCell ref="E6087:F6087"/>
    <mergeCell ref="E6088:F6088"/>
    <mergeCell ref="E6089:F6089"/>
    <mergeCell ref="E6090:F6090"/>
    <mergeCell ref="E6091:F6091"/>
    <mergeCell ref="A6092:J6092"/>
    <mergeCell ref="E6093:F6093"/>
    <mergeCell ref="E6094:F6094"/>
    <mergeCell ref="E6095:F6095"/>
    <mergeCell ref="E6096:F6096"/>
    <mergeCell ref="E6097:F6097"/>
    <mergeCell ref="E6098:F6098"/>
    <mergeCell ref="E6099:F6099"/>
    <mergeCell ref="E6100:F6100"/>
    <mergeCell ref="E6101:F6101"/>
    <mergeCell ref="E6102:F6102"/>
    <mergeCell ref="E6103:F6103"/>
    <mergeCell ref="E6104:F6104"/>
    <mergeCell ref="E6105:F6105"/>
    <mergeCell ref="E6106:F6106"/>
    <mergeCell ref="E6107:F6107"/>
    <mergeCell ref="E6108:F6108"/>
    <mergeCell ref="E6109:F6109"/>
    <mergeCell ref="E6110:F6110"/>
    <mergeCell ref="E6111:F6111"/>
    <mergeCell ref="E6112:F6112"/>
    <mergeCell ref="E6113:F6113"/>
    <mergeCell ref="H6115:I6115"/>
    <mergeCell ref="E6117:F6117"/>
    <mergeCell ref="E6118:F6118"/>
    <mergeCell ref="E6119:F6119"/>
    <mergeCell ref="E6120:F6120"/>
    <mergeCell ref="E6121:F6121"/>
    <mergeCell ref="E6122:F6122"/>
    <mergeCell ref="A6123:J6123"/>
    <mergeCell ref="E6167:F6167"/>
    <mergeCell ref="E6168:F6168"/>
    <mergeCell ref="E6169:F6169"/>
    <mergeCell ref="E6170:F6170"/>
    <mergeCell ref="E6171:F6171"/>
    <mergeCell ref="E6172:F6172"/>
    <mergeCell ref="H6174:I6174"/>
    <mergeCell ref="E6176:F6176"/>
    <mergeCell ref="E6177:F6177"/>
    <mergeCell ref="E6178:F6178"/>
    <mergeCell ref="E6179:F6179"/>
    <mergeCell ref="E6180:F6180"/>
    <mergeCell ref="E6181:F6181"/>
    <mergeCell ref="H6183:I6183"/>
    <mergeCell ref="A6202:J6202"/>
    <mergeCell ref="E6124:F6124"/>
    <mergeCell ref="E6125:F6125"/>
    <mergeCell ref="E6126:F6126"/>
    <mergeCell ref="E6127:F6127"/>
    <mergeCell ref="E6128:F6128"/>
    <mergeCell ref="E6129:F6129"/>
    <mergeCell ref="E6130:F6130"/>
    <mergeCell ref="E6131:F6131"/>
    <mergeCell ref="E6132:F6132"/>
    <mergeCell ref="E6133:F6133"/>
    <mergeCell ref="E6134:F6134"/>
    <mergeCell ref="E6135:F6135"/>
    <mergeCell ref="E6136:F6136"/>
    <mergeCell ref="E6137:F6137"/>
    <mergeCell ref="E6138:F6138"/>
    <mergeCell ref="E6139:F6139"/>
    <mergeCell ref="E6140:F6140"/>
    <mergeCell ref="E6141:F6141"/>
    <mergeCell ref="E6142:F6142"/>
    <mergeCell ref="E6143:F6143"/>
    <mergeCell ref="H6146:I6146"/>
    <mergeCell ref="E6154:F6154"/>
    <mergeCell ref="H6156:I6156"/>
    <mergeCell ref="E6144:F6144"/>
    <mergeCell ref="E6148:F6148"/>
    <mergeCell ref="E6149:F6149"/>
    <mergeCell ref="E6150:F6150"/>
    <mergeCell ref="E6151:F6151"/>
    <mergeCell ref="E6152:F6152"/>
    <mergeCell ref="E6153:F6153"/>
    <mergeCell ref="E6158:F6158"/>
    <mergeCell ref="E6159:F6159"/>
    <mergeCell ref="E6160:F6160"/>
    <mergeCell ref="E6161:F6161"/>
    <mergeCell ref="E6162:F6162"/>
    <mergeCell ref="E6163:F6163"/>
    <mergeCell ref="H6165:I6165"/>
    <mergeCell ref="E6185:F6185"/>
    <mergeCell ref="E6186:F6186"/>
    <mergeCell ref="E6187:F6187"/>
    <mergeCell ref="E6188:F6188"/>
    <mergeCell ref="E6189:F6189"/>
    <mergeCell ref="E6190:F6190"/>
    <mergeCell ref="H6192:I6192"/>
    <mergeCell ref="E6241:F6241"/>
    <mergeCell ref="E6242:F6242"/>
    <mergeCell ref="E6243:F6243"/>
    <mergeCell ref="E6244:F6244"/>
    <mergeCell ref="E6245:F6245"/>
    <mergeCell ref="E6246:F6246"/>
    <mergeCell ref="H6248:I6248"/>
    <mergeCell ref="E6250:F6250"/>
    <mergeCell ref="E6251:F6251"/>
    <mergeCell ref="E6252:F6252"/>
    <mergeCell ref="E6253:F6253"/>
    <mergeCell ref="E6254:F6254"/>
    <mergeCell ref="H6256:I6256"/>
    <mergeCell ref="E6258:F6258"/>
    <mergeCell ref="E6194:F6194"/>
    <mergeCell ref="E6195:F6195"/>
    <mergeCell ref="E6196:F6196"/>
    <mergeCell ref="E6197:F6197"/>
    <mergeCell ref="E6198:F6198"/>
    <mergeCell ref="E6199:F6199"/>
    <mergeCell ref="E6200:F6200"/>
    <mergeCell ref="E6201:F6201"/>
    <mergeCell ref="E6203:F6203"/>
    <mergeCell ref="E6204:F6204"/>
    <mergeCell ref="E6205:F6205"/>
    <mergeCell ref="E6206:F6206"/>
    <mergeCell ref="E6207:F6207"/>
    <mergeCell ref="E6208:F6208"/>
    <mergeCell ref="E6209:F6209"/>
    <mergeCell ref="E6210:F6210"/>
    <mergeCell ref="E6211:F6211"/>
    <mergeCell ref="E6212:F6212"/>
    <mergeCell ref="E6213:F6213"/>
    <mergeCell ref="E6214:F6214"/>
    <mergeCell ref="E6215:F6215"/>
    <mergeCell ref="E6216:F6216"/>
    <mergeCell ref="E6217:F6217"/>
    <mergeCell ref="E6218:F6218"/>
    <mergeCell ref="E6219:F6219"/>
    <mergeCell ref="E6220:F6220"/>
    <mergeCell ref="E6221:F6221"/>
    <mergeCell ref="E6222:F6222"/>
    <mergeCell ref="E6223:F6223"/>
    <mergeCell ref="E6224:F6224"/>
    <mergeCell ref="E6225:F6225"/>
    <mergeCell ref="E6226:F6226"/>
    <mergeCell ref="E6227:F6227"/>
    <mergeCell ref="E6228:F6228"/>
    <mergeCell ref="H6230:I6230"/>
    <mergeCell ref="E6232:F6232"/>
    <mergeCell ref="E6233:F6233"/>
    <mergeCell ref="E6234:F6234"/>
    <mergeCell ref="E6235:F6235"/>
    <mergeCell ref="E6236:F6236"/>
    <mergeCell ref="E6237:F6237"/>
    <mergeCell ref="H6239:I6239"/>
    <mergeCell ref="E6259:F6259"/>
    <mergeCell ref="E6260:F6260"/>
    <mergeCell ref="E6261:F6261"/>
    <mergeCell ref="E6262:F6262"/>
    <mergeCell ref="E6263:F6263"/>
    <mergeCell ref="E6264:F6264"/>
    <mergeCell ref="H6267:I6267"/>
    <mergeCell ref="E6457:F6457"/>
    <mergeCell ref="E6458:F6458"/>
    <mergeCell ref="H6460:I6460"/>
    <mergeCell ref="A6462:K6462"/>
    <mergeCell ref="E6463:F6463"/>
    <mergeCell ref="E6464:F6464"/>
    <mergeCell ref="E6465:F6465"/>
    <mergeCell ref="E6466:F6466"/>
    <mergeCell ref="E6467:F6467"/>
    <mergeCell ref="E6468:F6468"/>
    <mergeCell ref="E6469:F6469"/>
    <mergeCell ref="E6470:F6470"/>
    <mergeCell ref="E6471:F6471"/>
    <mergeCell ref="H6474:I6474"/>
    <mergeCell ref="E6472:F6472"/>
    <mergeCell ref="E6476:F6476"/>
    <mergeCell ref="E6477:F6477"/>
    <mergeCell ref="E6478:F6478"/>
    <mergeCell ref="E6479:F6479"/>
    <mergeCell ref="E6480:F6480"/>
    <mergeCell ref="E6481:F6481"/>
    <mergeCell ref="E6490:F6490"/>
    <mergeCell ref="A6493:E6493"/>
    <mergeCell ref="A6494:E6494"/>
    <mergeCell ref="A6495:E6495"/>
    <mergeCell ref="A6496:E6496"/>
    <mergeCell ref="A6497:E6497"/>
    <mergeCell ref="E6482:F6482"/>
    <mergeCell ref="E6483:F6483"/>
    <mergeCell ref="E6484:F6484"/>
    <mergeCell ref="E6485:F6485"/>
    <mergeCell ref="H6487:I6487"/>
    <mergeCell ref="E6489:F6489"/>
    <mergeCell ref="F6491:I6491"/>
    <mergeCell ref="F6493:I6493"/>
    <mergeCell ref="F6494:I6494"/>
    <mergeCell ref="F6495:I6495"/>
    <mergeCell ref="F6496:I6496"/>
    <mergeCell ref="F6497:I6497"/>
    <mergeCell ref="G6499:I6499"/>
    <mergeCell ref="G6500:I6500"/>
    <mergeCell ref="G6501:I6501"/>
    <mergeCell ref="G6502:I6502"/>
    <mergeCell ref="A6503:E6503"/>
    <mergeCell ref="F6503:I6503"/>
    <mergeCell ref="G6505:I6505"/>
    <mergeCell ref="G6506:I6506"/>
    <mergeCell ref="G6507:I6507"/>
    <mergeCell ref="E6542:F6542"/>
    <mergeCell ref="E6543:F6543"/>
    <mergeCell ref="E6544:F6544"/>
    <mergeCell ref="H6546:I6546"/>
    <mergeCell ref="E6548:F6548"/>
    <mergeCell ref="E6549:F6549"/>
    <mergeCell ref="E6550:F6550"/>
    <mergeCell ref="E6551:F6551"/>
    <mergeCell ref="E6552:F6552"/>
    <mergeCell ref="E6553:F6553"/>
    <mergeCell ref="E6554:F6554"/>
    <mergeCell ref="E6555:F6555"/>
    <mergeCell ref="E6556:F6556"/>
    <mergeCell ref="H6559:I6559"/>
    <mergeCell ref="A6508:E6508"/>
    <mergeCell ref="F6508:I6508"/>
    <mergeCell ref="H6510:I6510"/>
    <mergeCell ref="E6512:F6512"/>
    <mergeCell ref="E6513:F6513"/>
    <mergeCell ref="F6514:I6514"/>
    <mergeCell ref="F6516:I6516"/>
    <mergeCell ref="A6516:E6516"/>
    <mergeCell ref="A6517:E6517"/>
    <mergeCell ref="F6517:I6517"/>
    <mergeCell ref="A6518:E6518"/>
    <mergeCell ref="F6518:I6518"/>
    <mergeCell ref="A6519:E6519"/>
    <mergeCell ref="F6519:I6519"/>
    <mergeCell ref="A6520:E6520"/>
    <mergeCell ref="F6520:I6520"/>
    <mergeCell ref="G6522:I6522"/>
    <mergeCell ref="G6523:I6523"/>
    <mergeCell ref="G6524:I6524"/>
    <mergeCell ref="G6525:I6525"/>
    <mergeCell ref="A6526:E6526"/>
    <mergeCell ref="F6526:I6526"/>
    <mergeCell ref="G6528:I6528"/>
    <mergeCell ref="G6529:I6529"/>
    <mergeCell ref="G6530:I6530"/>
    <mergeCell ref="A6531:E6531"/>
    <mergeCell ref="F6531:I6531"/>
    <mergeCell ref="H6533:I6533"/>
    <mergeCell ref="E6535:F6535"/>
    <mergeCell ref="E6536:F6536"/>
    <mergeCell ref="E6537:F6537"/>
    <mergeCell ref="E6538:F6538"/>
    <mergeCell ref="E6539:F6539"/>
    <mergeCell ref="E6540:F6540"/>
    <mergeCell ref="E6541:F6541"/>
    <mergeCell ref="E6557:F6557"/>
    <mergeCell ref="E6561:F6561"/>
    <mergeCell ref="E6562:F6562"/>
    <mergeCell ref="A6565:E6565"/>
    <mergeCell ref="A6566:E6566"/>
    <mergeCell ref="A6567:E6567"/>
    <mergeCell ref="A6568:E6568"/>
    <mergeCell ref="A6569:E6569"/>
    <mergeCell ref="F6563:I6563"/>
    <mergeCell ref="F6565:I6565"/>
    <mergeCell ref="F6566:I6566"/>
    <mergeCell ref="F6567:I6567"/>
    <mergeCell ref="F6568:I6568"/>
    <mergeCell ref="F6569:I6569"/>
    <mergeCell ref="G6571:I6571"/>
    <mergeCell ref="G6572:I6572"/>
    <mergeCell ref="G6573:I6573"/>
    <mergeCell ref="G6574:I6574"/>
    <mergeCell ref="A6575:E6575"/>
    <mergeCell ref="F6575:I6575"/>
    <mergeCell ref="G6577:I6577"/>
    <mergeCell ref="G6578:I6578"/>
    <mergeCell ref="G6579:I6579"/>
    <mergeCell ref="A6580:E6580"/>
    <mergeCell ref="F6580:I6580"/>
    <mergeCell ref="H6582:I6582"/>
    <mergeCell ref="E6584:F6584"/>
    <mergeCell ref="E6585:F6585"/>
    <mergeCell ref="E6586:F6586"/>
    <mergeCell ref="E6593:F6593"/>
    <mergeCell ref="E6597:F6597"/>
    <mergeCell ref="E6598:F6598"/>
    <mergeCell ref="A6601:E6601"/>
    <mergeCell ref="A6602:E6602"/>
    <mergeCell ref="A6603:E6603"/>
    <mergeCell ref="A6604:E6604"/>
    <mergeCell ref="A6605:E6605"/>
    <mergeCell ref="E6587:F6587"/>
    <mergeCell ref="E6588:F6588"/>
    <mergeCell ref="E6589:F6589"/>
    <mergeCell ref="E6590:F6590"/>
    <mergeCell ref="E6591:F6591"/>
    <mergeCell ref="E6592:F6592"/>
    <mergeCell ref="H6595:I6595"/>
    <mergeCell ref="F6599:I6599"/>
    <mergeCell ref="F6601:I6601"/>
    <mergeCell ref="F6602:I6602"/>
    <mergeCell ref="F6603:I6603"/>
    <mergeCell ref="F6604:I6604"/>
    <mergeCell ref="F6605:I6605"/>
    <mergeCell ref="G6607:I6607"/>
    <mergeCell ref="G6608:I6608"/>
    <mergeCell ref="G6609:I6609"/>
    <mergeCell ref="G6610:I6610"/>
    <mergeCell ref="A6611:E6611"/>
    <mergeCell ref="F6611:I6611"/>
    <mergeCell ref="G6613:I6613"/>
    <mergeCell ref="G6614:I6614"/>
    <mergeCell ref="G6615:I6615"/>
    <mergeCell ref="A6616:E6616"/>
    <mergeCell ref="F6616:I6616"/>
    <mergeCell ref="H6618:I6618"/>
    <mergeCell ref="E6620:F6620"/>
    <mergeCell ref="E6621:F6621"/>
    <mergeCell ref="E6622:F6622"/>
    <mergeCell ref="E6623:F6623"/>
    <mergeCell ref="E6624:F6624"/>
    <mergeCell ref="E6625:F6625"/>
    <mergeCell ref="H6627:I6627"/>
    <mergeCell ref="E6629:F6629"/>
    <mergeCell ref="E6630:F6630"/>
    <mergeCell ref="E6631:F6631"/>
    <mergeCell ref="E6632:F6632"/>
    <mergeCell ref="E6633:F6633"/>
    <mergeCell ref="E6634:F6634"/>
    <mergeCell ref="E6635:F6635"/>
    <mergeCell ref="E6636:F6636"/>
    <mergeCell ref="H6638:I6638"/>
    <mergeCell ref="E6640:F6640"/>
    <mergeCell ref="E6641:F6641"/>
    <mergeCell ref="A6642:E6642"/>
    <mergeCell ref="F6642:I6642"/>
    <mergeCell ref="A6643:E6643"/>
    <mergeCell ref="F6643:I6643"/>
    <mergeCell ref="A6644:E6644"/>
    <mergeCell ref="F6644:I6644"/>
    <mergeCell ref="G6653:I6653"/>
    <mergeCell ref="A6654:E6654"/>
    <mergeCell ref="F6654:I6654"/>
    <mergeCell ref="G6646:I6646"/>
    <mergeCell ref="G6647:I6647"/>
    <mergeCell ref="G6648:I6648"/>
    <mergeCell ref="G6649:I6649"/>
    <mergeCell ref="G6650:I6650"/>
    <mergeCell ref="G6651:I6651"/>
    <mergeCell ref="G6652:I6652"/>
    <mergeCell ref="H6656:I6656"/>
    <mergeCell ref="E6658:F6658"/>
    <mergeCell ref="E6659:F6659"/>
    <mergeCell ref="E6660:F6660"/>
    <mergeCell ref="E6661:F6661"/>
    <mergeCell ref="H6663:I6663"/>
    <mergeCell ref="E6665:F6665"/>
    <mergeCell ref="E6666:F6666"/>
    <mergeCell ref="E6667:F6667"/>
    <mergeCell ref="E6668:F6668"/>
    <mergeCell ref="E6669:F6669"/>
    <mergeCell ref="H6671:I6671"/>
    <mergeCell ref="E6673:F6673"/>
    <mergeCell ref="E6674:F6674"/>
    <mergeCell ref="E6719:F6719"/>
    <mergeCell ref="E6720:F6720"/>
    <mergeCell ref="H6722:I6722"/>
    <mergeCell ref="E6724:F6724"/>
    <mergeCell ref="E6725:F6725"/>
    <mergeCell ref="E6726:F6726"/>
    <mergeCell ref="E6727:F6727"/>
    <mergeCell ref="E6728:F6728"/>
    <mergeCell ref="E6729:F6729"/>
    <mergeCell ref="H6731:I6731"/>
    <mergeCell ref="E6733:F6733"/>
    <mergeCell ref="E6734:F6734"/>
    <mergeCell ref="E6735:F6735"/>
    <mergeCell ref="E6736:F6736"/>
    <mergeCell ref="E6737:F6737"/>
    <mergeCell ref="E6738:F6738"/>
    <mergeCell ref="H6740:I6740"/>
    <mergeCell ref="E6742:F6742"/>
    <mergeCell ref="E6743:F6743"/>
    <mergeCell ref="E6744:F6744"/>
    <mergeCell ref="E6745:F6745"/>
    <mergeCell ref="E6746:F6746"/>
    <mergeCell ref="E6747:F6747"/>
    <mergeCell ref="E6748:F6748"/>
    <mergeCell ref="E6749:F6749"/>
    <mergeCell ref="H6751:I6751"/>
    <mergeCell ref="E6753:F6753"/>
    <mergeCell ref="E6754:F6754"/>
    <mergeCell ref="A6675:E6675"/>
    <mergeCell ref="F6675:I6675"/>
    <mergeCell ref="A6676:E6676"/>
    <mergeCell ref="F6676:I6676"/>
    <mergeCell ref="A6677:E6677"/>
    <mergeCell ref="F6677:I6677"/>
    <mergeCell ref="G6679:I6679"/>
    <mergeCell ref="G6680:I6680"/>
    <mergeCell ref="A6681:E6681"/>
    <mergeCell ref="F6681:I6681"/>
    <mergeCell ref="G6683:I6683"/>
    <mergeCell ref="A6684:E6684"/>
    <mergeCell ref="F6684:I6684"/>
    <mergeCell ref="H6686:I6686"/>
    <mergeCell ref="E6688:F6688"/>
    <mergeCell ref="E6689:F6689"/>
    <mergeCell ref="A6690:E6690"/>
    <mergeCell ref="F6690:I6690"/>
    <mergeCell ref="A6691:E6691"/>
    <mergeCell ref="F6691:I6691"/>
    <mergeCell ref="A6692:E6692"/>
    <mergeCell ref="F6692:I6692"/>
    <mergeCell ref="G6694:I6694"/>
    <mergeCell ref="A6695:E6695"/>
    <mergeCell ref="F6695:I6695"/>
    <mergeCell ref="H6697:I6697"/>
    <mergeCell ref="E6699:F6699"/>
    <mergeCell ref="E6700:F6700"/>
    <mergeCell ref="E6701:F6701"/>
    <mergeCell ref="E6702:F6702"/>
    <mergeCell ref="E6703:F6703"/>
    <mergeCell ref="H6705:I6705"/>
    <mergeCell ref="E6707:F6707"/>
    <mergeCell ref="E6708:F6708"/>
    <mergeCell ref="E6709:F6709"/>
    <mergeCell ref="E6710:F6710"/>
    <mergeCell ref="H6712:I6712"/>
    <mergeCell ref="E6714:F6714"/>
    <mergeCell ref="E6715:F6715"/>
    <mergeCell ref="E6716:F6716"/>
    <mergeCell ref="E6717:F6717"/>
    <mergeCell ref="E6718:F6718"/>
    <mergeCell ref="E6755:F6755"/>
    <mergeCell ref="E6756:F6756"/>
    <mergeCell ref="E6757:F6757"/>
    <mergeCell ref="E6758:F6758"/>
    <mergeCell ref="E6759:F6759"/>
    <mergeCell ref="H6761:I6761"/>
    <mergeCell ref="E6763:F6763"/>
    <mergeCell ref="E6764:F6764"/>
    <mergeCell ref="E6765:F6765"/>
    <mergeCell ref="E6766:F6766"/>
    <mergeCell ref="E6767:F6767"/>
    <mergeCell ref="E6768:F6768"/>
    <mergeCell ref="E6769:F6769"/>
    <mergeCell ref="H6772:I6772"/>
    <mergeCell ref="E6770:F6770"/>
    <mergeCell ref="E6774:F6774"/>
    <mergeCell ref="E6775:F6775"/>
    <mergeCell ref="E6776:F6776"/>
    <mergeCell ref="E6777:F6777"/>
    <mergeCell ref="E6778:F6778"/>
    <mergeCell ref="H6780:I6780"/>
    <mergeCell ref="E6782:F6782"/>
    <mergeCell ref="E6783:F6783"/>
    <mergeCell ref="E6784:F6784"/>
    <mergeCell ref="E6785:F6785"/>
    <mergeCell ref="E6786:F6786"/>
    <mergeCell ref="H6788:I6788"/>
    <mergeCell ref="E6790:F6790"/>
    <mergeCell ref="E6791:F6791"/>
    <mergeCell ref="E6792:F6792"/>
    <mergeCell ref="E6793:F6793"/>
    <mergeCell ref="E6794:F6794"/>
    <mergeCell ref="E6795:F6795"/>
    <mergeCell ref="E6796:F6796"/>
    <mergeCell ref="H6798:I6798"/>
    <mergeCell ref="E6800:F6800"/>
    <mergeCell ref="E6801:F6801"/>
    <mergeCell ref="E6802:F6802"/>
    <mergeCell ref="E6803:F6803"/>
    <mergeCell ref="E6804:F6804"/>
    <mergeCell ref="E6805:F6805"/>
    <mergeCell ref="H6808:I6808"/>
    <mergeCell ref="E6806:F6806"/>
    <mergeCell ref="E6810:F6810"/>
    <mergeCell ref="E6811:F6811"/>
    <mergeCell ref="E6812:F6812"/>
    <mergeCell ref="E6813:F6813"/>
    <mergeCell ref="E6814:F6814"/>
    <mergeCell ref="E6815:F6815"/>
    <mergeCell ref="C6823:C6824"/>
    <mergeCell ref="D6823:D6824"/>
    <mergeCell ref="B6823:B6824"/>
    <mergeCell ref="A6826:E6826"/>
    <mergeCell ref="A6827:E6827"/>
    <mergeCell ref="A6828:E6828"/>
    <mergeCell ref="A6829:E6829"/>
    <mergeCell ref="A6834:E6834"/>
    <mergeCell ref="A6837:E6837"/>
    <mergeCell ref="E6816:F6816"/>
    <mergeCell ref="E6817:F6817"/>
    <mergeCell ref="H6819:I6819"/>
    <mergeCell ref="E6821:F6821"/>
    <mergeCell ref="E6822:F6822"/>
    <mergeCell ref="A6823:A6824"/>
    <mergeCell ref="H6823:I6823"/>
    <mergeCell ref="E6823:E6824"/>
    <mergeCell ref="F6823:G6823"/>
    <mergeCell ref="J6823:J6824"/>
    <mergeCell ref="F6826:I6826"/>
    <mergeCell ref="F6827:I6827"/>
    <mergeCell ref="F6828:I6828"/>
    <mergeCell ref="F6829:I6829"/>
    <mergeCell ref="G6831:I6831"/>
    <mergeCell ref="G6832:I6832"/>
    <mergeCell ref="G6833:I6833"/>
    <mergeCell ref="F6834:I6834"/>
    <mergeCell ref="G6836:I6836"/>
    <mergeCell ref="F6837:I6837"/>
    <mergeCell ref="H6839:I6839"/>
    <mergeCell ref="E6841:F6841"/>
    <mergeCell ref="E6842:F6842"/>
    <mergeCell ref="A6843:E6843"/>
    <mergeCell ref="F6843:I6843"/>
    <mergeCell ref="A6844:E6844"/>
    <mergeCell ref="F6844:I6844"/>
    <mergeCell ref="A6845:E6845"/>
    <mergeCell ref="F6845:I6845"/>
    <mergeCell ref="G6847:I6847"/>
    <mergeCell ref="G6848:I6848"/>
    <mergeCell ref="G6849:I6849"/>
    <mergeCell ref="A6850:E6850"/>
    <mergeCell ref="F6850:I6850"/>
    <mergeCell ref="G6852:I6852"/>
    <mergeCell ref="A6853:E6853"/>
    <mergeCell ref="F6853:I6853"/>
    <mergeCell ref="H6855:I6855"/>
    <mergeCell ref="E6857:F6857"/>
    <mergeCell ref="E6858:F6858"/>
    <mergeCell ref="E6859:F6859"/>
    <mergeCell ref="E6860:F6860"/>
    <mergeCell ref="E6861:F6861"/>
    <mergeCell ref="E6862:F6862"/>
    <mergeCell ref="E6863:F6863"/>
    <mergeCell ref="E6864:F6864"/>
    <mergeCell ref="E6865:F6865"/>
    <mergeCell ref="E6866:F6866"/>
    <mergeCell ref="H6868:I6868"/>
    <mergeCell ref="E6870:F6870"/>
    <mergeCell ref="E6871:F6871"/>
    <mergeCell ref="E6872:F6872"/>
    <mergeCell ref="E6873:F6873"/>
    <mergeCell ref="E6874:F6874"/>
    <mergeCell ref="E6875:F6875"/>
    <mergeCell ref="H6878:I6878"/>
    <mergeCell ref="E6886:F6886"/>
    <mergeCell ref="H6888:I6888"/>
    <mergeCell ref="E6876:F6876"/>
    <mergeCell ref="E6880:F6880"/>
    <mergeCell ref="E6881:F6881"/>
    <mergeCell ref="E6882:F6882"/>
    <mergeCell ref="E6883:F6883"/>
    <mergeCell ref="E6884:F6884"/>
    <mergeCell ref="E6885:F6885"/>
    <mergeCell ref="E6890:F6890"/>
    <mergeCell ref="E6891:F6891"/>
    <mergeCell ref="E6892:F6892"/>
    <mergeCell ref="E6893:F6893"/>
    <mergeCell ref="E6894:F6894"/>
    <mergeCell ref="E6895:F6895"/>
    <mergeCell ref="H6898:I6898"/>
    <mergeCell ref="E6896:F6896"/>
    <mergeCell ref="E6900:F6900"/>
    <mergeCell ref="E6901:F6901"/>
    <mergeCell ref="E6902:F6902"/>
    <mergeCell ref="E6903:F6903"/>
    <mergeCell ref="E6904:F6904"/>
    <mergeCell ref="E6905:F6905"/>
    <mergeCell ref="E6924:F6924"/>
    <mergeCell ref="E6925:F6925"/>
    <mergeCell ref="E6906:F6906"/>
    <mergeCell ref="E6907:F6907"/>
    <mergeCell ref="H6909:I6909"/>
    <mergeCell ref="E6911:F6911"/>
    <mergeCell ref="E6912:F6912"/>
    <mergeCell ref="E6913:F6913"/>
    <mergeCell ref="E6914:F6914"/>
    <mergeCell ref="E6915:F6915"/>
    <mergeCell ref="E6916:F6916"/>
    <mergeCell ref="E6917:F6917"/>
    <mergeCell ref="E6918:F6918"/>
    <mergeCell ref="E6919:F6919"/>
    <mergeCell ref="E6920:F6920"/>
    <mergeCell ref="H6922:I6922"/>
    <mergeCell ref="A6926:E6926"/>
    <mergeCell ref="F6926:I6926"/>
    <mergeCell ref="A6927:E6927"/>
    <mergeCell ref="F6927:I6927"/>
    <mergeCell ref="A6928:E6928"/>
    <mergeCell ref="F6928:I6928"/>
    <mergeCell ref="G6930:I6930"/>
    <mergeCell ref="G6931:I6931"/>
    <mergeCell ref="G6932:I6932"/>
    <mergeCell ref="A6933:E6933"/>
    <mergeCell ref="F6933:I6933"/>
    <mergeCell ref="H6935:I6935"/>
    <mergeCell ref="E6937:F6937"/>
    <mergeCell ref="E6938:F6938"/>
    <mergeCell ref="E6946:F6946"/>
    <mergeCell ref="H6948:I6948"/>
    <mergeCell ref="E6939:F6939"/>
    <mergeCell ref="E6940:F6940"/>
    <mergeCell ref="E6941:F6941"/>
    <mergeCell ref="E6942:F6942"/>
    <mergeCell ref="E6943:F6943"/>
    <mergeCell ref="E6944:F6944"/>
    <mergeCell ref="E6945:F6945"/>
    <mergeCell ref="E6950:F6950"/>
    <mergeCell ref="E6951:F6951"/>
    <mergeCell ref="E6952:F6952"/>
    <mergeCell ref="E6953:F6953"/>
    <mergeCell ref="E6954:F6954"/>
    <mergeCell ref="E6955:F6955"/>
    <mergeCell ref="E6956:F6956"/>
    <mergeCell ref="E6957:F6957"/>
    <mergeCell ref="E6958:F6958"/>
    <mergeCell ref="E6959:F6959"/>
    <mergeCell ref="H6961:I6961"/>
    <mergeCell ref="E6963:F6963"/>
    <mergeCell ref="E6964:F6964"/>
    <mergeCell ref="E6965:F6965"/>
    <mergeCell ref="E6966:F6966"/>
    <mergeCell ref="E6967:F6967"/>
    <mergeCell ref="E6968:F6968"/>
    <mergeCell ref="E6969:F6969"/>
    <mergeCell ref="E6970:F6970"/>
    <mergeCell ref="E6971:F6971"/>
    <mergeCell ref="H6974:I6974"/>
    <mergeCell ref="E6972:F6972"/>
    <mergeCell ref="E6976:F6976"/>
    <mergeCell ref="E6977:F6977"/>
    <mergeCell ref="E6978:F6978"/>
    <mergeCell ref="E6979:F6979"/>
    <mergeCell ref="E6980:F6980"/>
    <mergeCell ref="E6981:F6981"/>
    <mergeCell ref="E6982:F6982"/>
    <mergeCell ref="E6983:F6983"/>
    <mergeCell ref="E6984:F6984"/>
    <mergeCell ref="E6985:F6985"/>
    <mergeCell ref="H6987:I6987"/>
    <mergeCell ref="E6989:F6989"/>
    <mergeCell ref="E6990:F6990"/>
    <mergeCell ref="E6998:F6998"/>
    <mergeCell ref="H7000:I7000"/>
    <mergeCell ref="E6991:F6991"/>
    <mergeCell ref="E6992:F6992"/>
    <mergeCell ref="E6993:F6993"/>
    <mergeCell ref="E6994:F6994"/>
    <mergeCell ref="E6995:F6995"/>
    <mergeCell ref="E6996:F6996"/>
    <mergeCell ref="E6997:F6997"/>
    <mergeCell ref="E7002:F7002"/>
    <mergeCell ref="E7003:F7003"/>
    <mergeCell ref="E7004:F7004"/>
    <mergeCell ref="E7005:F7005"/>
    <mergeCell ref="E7006:F7006"/>
    <mergeCell ref="E7007:F7007"/>
    <mergeCell ref="A7009:J7009"/>
    <mergeCell ref="E7008:F7008"/>
    <mergeCell ref="E7010:F7010"/>
    <mergeCell ref="E7011:F7011"/>
    <mergeCell ref="E7012:F7012"/>
    <mergeCell ref="E7013:F7013"/>
    <mergeCell ref="E7014:F7014"/>
    <mergeCell ref="E7015:F7015"/>
    <mergeCell ref="E7016:F7016"/>
    <mergeCell ref="E7017:F7017"/>
    <mergeCell ref="E7018:F7018"/>
    <mergeCell ref="E7019:F7019"/>
    <mergeCell ref="E7020:F7020"/>
    <mergeCell ref="E7021:F7021"/>
    <mergeCell ref="E7022:F7022"/>
    <mergeCell ref="E7023:F7023"/>
    <mergeCell ref="E7024:F7024"/>
    <mergeCell ref="E7025:F7025"/>
    <mergeCell ref="E7026:F7026"/>
    <mergeCell ref="E7027:F7027"/>
    <mergeCell ref="E7028:F7028"/>
    <mergeCell ref="E7029:F7029"/>
    <mergeCell ref="E7030:F7030"/>
    <mergeCell ref="E7031:F7031"/>
    <mergeCell ref="H7033:I7033"/>
    <mergeCell ref="E7035:F7035"/>
    <mergeCell ref="E7036:F7036"/>
    <mergeCell ref="E7037:F7037"/>
    <mergeCell ref="E7038:F7038"/>
    <mergeCell ref="E7039:F7039"/>
    <mergeCell ref="E7040:F7040"/>
    <mergeCell ref="E7041:F7041"/>
    <mergeCell ref="A7042:J7042"/>
    <mergeCell ref="E7043:F7043"/>
    <mergeCell ref="E7044:F7044"/>
    <mergeCell ref="E7045:F7045"/>
    <mergeCell ref="E7046:F7046"/>
    <mergeCell ref="E7047:F7047"/>
    <mergeCell ref="E7048:F7048"/>
    <mergeCell ref="E7049:F7049"/>
    <mergeCell ref="E7050:F7050"/>
    <mergeCell ref="E7051:F7051"/>
    <mergeCell ref="E7052:F7052"/>
    <mergeCell ref="E7053:F7053"/>
    <mergeCell ref="E7054:F7054"/>
    <mergeCell ref="E7055:F7055"/>
    <mergeCell ref="E7056:F7056"/>
    <mergeCell ref="E7057:F7057"/>
    <mergeCell ref="E7058:F7058"/>
    <mergeCell ref="E7059:F7059"/>
    <mergeCell ref="E7060:F7060"/>
    <mergeCell ref="E7061:F7061"/>
    <mergeCell ref="E7062:F7062"/>
    <mergeCell ref="E7063:F7063"/>
    <mergeCell ref="E7064:F7064"/>
    <mergeCell ref="H7066:I7066"/>
    <mergeCell ref="E7068:F7068"/>
    <mergeCell ref="E7069:F7069"/>
    <mergeCell ref="E7070:F7070"/>
    <mergeCell ref="E7071:F7071"/>
    <mergeCell ref="E7072:F7072"/>
    <mergeCell ref="E7073:F7073"/>
    <mergeCell ref="A7074:J7074"/>
    <mergeCell ref="E7075:F7075"/>
    <mergeCell ref="E7076:F7076"/>
    <mergeCell ref="E7077:F7077"/>
    <mergeCell ref="E7078:F7078"/>
    <mergeCell ref="E7079:F7079"/>
    <mergeCell ref="E7080:F7080"/>
    <mergeCell ref="E7081:F7081"/>
    <mergeCell ref="E7082:F7082"/>
    <mergeCell ref="E7083:F7083"/>
    <mergeCell ref="E7084:F7084"/>
    <mergeCell ref="E7085:F7085"/>
    <mergeCell ref="E7086:F7086"/>
    <mergeCell ref="E7087:F7087"/>
    <mergeCell ref="E7088:F7088"/>
    <mergeCell ref="E7089:F7089"/>
    <mergeCell ref="E7090:F7090"/>
    <mergeCell ref="E7091:F7091"/>
    <mergeCell ref="E7092:F7092"/>
    <mergeCell ref="E7093:F7093"/>
    <mergeCell ref="E7094:F7094"/>
    <mergeCell ref="E7095:F7095"/>
    <mergeCell ref="H7097:I7097"/>
    <mergeCell ref="E7099:F7099"/>
    <mergeCell ref="E7100:F7100"/>
    <mergeCell ref="A7101:E7101"/>
    <mergeCell ref="F7101:I7101"/>
    <mergeCell ref="A7102:E7102"/>
    <mergeCell ref="F7102:I7102"/>
    <mergeCell ref="A7103:E7103"/>
    <mergeCell ref="F7103:I7103"/>
    <mergeCell ref="G7105:I7105"/>
    <mergeCell ref="A7106:E7106"/>
    <mergeCell ref="F7106:I7106"/>
    <mergeCell ref="H7108:I7108"/>
    <mergeCell ref="E7110:F7110"/>
    <mergeCell ref="E7111:F7111"/>
    <mergeCell ref="E7464:F7464"/>
    <mergeCell ref="E7468:F7468"/>
    <mergeCell ref="E7469:F7469"/>
    <mergeCell ref="E7470:F7470"/>
    <mergeCell ref="E7474:F7474"/>
    <mergeCell ref="E7475:F7475"/>
    <mergeCell ref="F7476:I7476"/>
    <mergeCell ref="F7477:I7477"/>
    <mergeCell ref="F7478:I7478"/>
    <mergeCell ref="G7480:I7480"/>
    <mergeCell ref="F7481:I7481"/>
    <mergeCell ref="H7483:I7483"/>
    <mergeCell ref="E7485:F7485"/>
    <mergeCell ref="E7486:F7486"/>
    <mergeCell ref="E7405:F7405"/>
    <mergeCell ref="E7409:F7409"/>
    <mergeCell ref="E7410:F7410"/>
    <mergeCell ref="E7411:F7411"/>
    <mergeCell ref="E7412:F7412"/>
    <mergeCell ref="E7416:F7416"/>
    <mergeCell ref="E7417:F7417"/>
    <mergeCell ref="E7418:F7418"/>
    <mergeCell ref="E7419:F7419"/>
    <mergeCell ref="E7423:F7423"/>
    <mergeCell ref="E7424:F7424"/>
    <mergeCell ref="E7425:F7425"/>
    <mergeCell ref="E7429:F7429"/>
    <mergeCell ref="E7430:F7430"/>
    <mergeCell ref="E7431:F7431"/>
    <mergeCell ref="E7432:F7432"/>
    <mergeCell ref="E7433:F7433"/>
    <mergeCell ref="E7434:F7434"/>
    <mergeCell ref="E7435:F7435"/>
    <mergeCell ref="E7436:F7436"/>
    <mergeCell ref="E7440:F7440"/>
    <mergeCell ref="E7441:F7441"/>
    <mergeCell ref="E7442:F7442"/>
    <mergeCell ref="E7443:F7443"/>
    <mergeCell ref="E7447:F7447"/>
    <mergeCell ref="E7448:F7448"/>
    <mergeCell ref="E7449:F7449"/>
    <mergeCell ref="E7450:F7450"/>
    <mergeCell ref="E7454:F7454"/>
    <mergeCell ref="E7455:F7455"/>
    <mergeCell ref="E7456:F7456"/>
    <mergeCell ref="E7457:F7457"/>
    <mergeCell ref="E7461:F7461"/>
    <mergeCell ref="E7462:F7462"/>
    <mergeCell ref="E7463:F7463"/>
    <mergeCell ref="A7476:E7476"/>
    <mergeCell ref="A7477:E7477"/>
    <mergeCell ref="A7478:E7478"/>
    <mergeCell ref="A7481:E7481"/>
    <mergeCell ref="A7487:E7487"/>
    <mergeCell ref="A7488:E7488"/>
    <mergeCell ref="A7489:E7489"/>
    <mergeCell ref="A7492:E7492"/>
    <mergeCell ref="F7487:I7487"/>
    <mergeCell ref="F7488:I7488"/>
    <mergeCell ref="F7489:I7489"/>
    <mergeCell ref="G7491:I7491"/>
    <mergeCell ref="F7492:I7492"/>
    <mergeCell ref="H7494:I7494"/>
    <mergeCell ref="E7496:F7496"/>
    <mergeCell ref="A7112:E7112"/>
    <mergeCell ref="F7112:I7112"/>
    <mergeCell ref="A7113:E7113"/>
    <mergeCell ref="F7113:I7113"/>
    <mergeCell ref="A7114:E7114"/>
    <mergeCell ref="F7114:I7114"/>
    <mergeCell ref="G7116:I7116"/>
    <mergeCell ref="A7117:E7117"/>
    <mergeCell ref="F7117:I7117"/>
    <mergeCell ref="H7119:I7119"/>
    <mergeCell ref="E7121:F7121"/>
    <mergeCell ref="E7122:F7122"/>
    <mergeCell ref="E7123:F7123"/>
    <mergeCell ref="E7124:F7124"/>
    <mergeCell ref="E7125:F7125"/>
    <mergeCell ref="E7126:F7126"/>
    <mergeCell ref="H7128:I7128"/>
    <mergeCell ref="E7130:F7130"/>
    <mergeCell ref="E7131:F7131"/>
    <mergeCell ref="A7132:E7132"/>
    <mergeCell ref="F7132:I7132"/>
    <mergeCell ref="A7133:E7133"/>
    <mergeCell ref="F7133:I7133"/>
    <mergeCell ref="A7134:E7134"/>
    <mergeCell ref="F7134:I7134"/>
    <mergeCell ref="G7136:I7136"/>
    <mergeCell ref="A7137:E7137"/>
    <mergeCell ref="F7137:I7137"/>
    <mergeCell ref="H7139:I7139"/>
    <mergeCell ref="E7141:F7141"/>
    <mergeCell ref="E7142:F7142"/>
    <mergeCell ref="E7143:F7143"/>
    <mergeCell ref="E7144:F7144"/>
    <mergeCell ref="E7145:F7145"/>
    <mergeCell ref="H7148:I7148"/>
    <mergeCell ref="E7146:F7146"/>
    <mergeCell ref="E7150:F7150"/>
    <mergeCell ref="E7151:F7151"/>
    <mergeCell ref="E7152:F7152"/>
    <mergeCell ref="E7153:F7153"/>
    <mergeCell ref="E7154:F7154"/>
    <mergeCell ref="H7157:I7157"/>
    <mergeCell ref="E7155:F7155"/>
    <mergeCell ref="E7159:F7159"/>
    <mergeCell ref="E7160:F7160"/>
    <mergeCell ref="E7161:F7161"/>
    <mergeCell ref="E7162:F7162"/>
    <mergeCell ref="E7163:F7163"/>
    <mergeCell ref="E7164:F7164"/>
    <mergeCell ref="E7211:F7211"/>
    <mergeCell ref="E7215:F7215"/>
    <mergeCell ref="E7216:F7216"/>
    <mergeCell ref="E7217:F7217"/>
    <mergeCell ref="E7221:F7221"/>
    <mergeCell ref="E7222:F7222"/>
    <mergeCell ref="E7223:F7223"/>
    <mergeCell ref="E7224:F7224"/>
    <mergeCell ref="E7228:F7228"/>
    <mergeCell ref="E7229:F7229"/>
    <mergeCell ref="E7230:F7230"/>
    <mergeCell ref="E7231:F7231"/>
    <mergeCell ref="E7232:F7232"/>
    <mergeCell ref="E7233:F7233"/>
    <mergeCell ref="H7272:I7272"/>
    <mergeCell ref="H7281:I7281"/>
    <mergeCell ref="H7292:I7292"/>
    <mergeCell ref="H7299:I7299"/>
    <mergeCell ref="H7306:I7306"/>
    <mergeCell ref="H7313:I7313"/>
    <mergeCell ref="H7320:I7320"/>
    <mergeCell ref="H7326:I7326"/>
    <mergeCell ref="H7335:I7335"/>
    <mergeCell ref="H7346:I7346"/>
    <mergeCell ref="H7353:I7353"/>
    <mergeCell ref="H7360:I7360"/>
    <mergeCell ref="H7367:I7367"/>
    <mergeCell ref="H7373:I7373"/>
    <mergeCell ref="H7438:I7438"/>
    <mergeCell ref="H7445:I7445"/>
    <mergeCell ref="H7452:I7452"/>
    <mergeCell ref="H7459:I7459"/>
    <mergeCell ref="H7466:I7466"/>
    <mergeCell ref="H7472:I7472"/>
    <mergeCell ref="H7382:I7382"/>
    <mergeCell ref="H7393:I7393"/>
    <mergeCell ref="H7400:I7400"/>
    <mergeCell ref="H7407:I7407"/>
    <mergeCell ref="H7414:I7414"/>
    <mergeCell ref="H7421:I7421"/>
    <mergeCell ref="H7427:I7427"/>
    <mergeCell ref="E7165:F7165"/>
    <mergeCell ref="E7166:F7166"/>
    <mergeCell ref="E7167:F7167"/>
    <mergeCell ref="H7169:I7169"/>
    <mergeCell ref="E7171:F7171"/>
    <mergeCell ref="E7172:F7172"/>
    <mergeCell ref="E7173:F7173"/>
    <mergeCell ref="E7174:F7174"/>
    <mergeCell ref="E7175:F7175"/>
    <mergeCell ref="E7176:F7176"/>
    <mergeCell ref="E7177:F7177"/>
    <mergeCell ref="H7179:I7179"/>
    <mergeCell ref="E7181:F7181"/>
    <mergeCell ref="E7182:F7182"/>
    <mergeCell ref="E7183:F7183"/>
    <mergeCell ref="E7184:F7184"/>
    <mergeCell ref="H7186:I7186"/>
    <mergeCell ref="E7188:F7188"/>
    <mergeCell ref="E7189:F7189"/>
    <mergeCell ref="E7190:F7190"/>
    <mergeCell ref="E7191:F7191"/>
    <mergeCell ref="E7192:F7192"/>
    <mergeCell ref="E7193:F7193"/>
    <mergeCell ref="H7195:I7195"/>
    <mergeCell ref="E7197:F7197"/>
    <mergeCell ref="E7198:F7198"/>
    <mergeCell ref="E7199:F7199"/>
    <mergeCell ref="H7201:I7201"/>
    <mergeCell ref="E7203:F7203"/>
    <mergeCell ref="E7204:F7204"/>
    <mergeCell ref="E7205:F7205"/>
    <mergeCell ref="H7207:I7207"/>
    <mergeCell ref="E7209:F7209"/>
    <mergeCell ref="E7210:F7210"/>
    <mergeCell ref="H7213:I7213"/>
    <mergeCell ref="E7237:F7237"/>
    <mergeCell ref="E7238:F7238"/>
    <mergeCell ref="E7239:F7239"/>
    <mergeCell ref="E7243:F7243"/>
    <mergeCell ref="E7244:F7244"/>
    <mergeCell ref="E7245:F7245"/>
    <mergeCell ref="E7249:F7249"/>
    <mergeCell ref="H7219:I7219"/>
    <mergeCell ref="H7226:I7226"/>
    <mergeCell ref="H7235:I7235"/>
    <mergeCell ref="H7241:I7241"/>
    <mergeCell ref="H7247:I7247"/>
    <mergeCell ref="H7253:I7253"/>
    <mergeCell ref="H7259:I7259"/>
    <mergeCell ref="E7250:F7250"/>
    <mergeCell ref="E7251:F7251"/>
    <mergeCell ref="E7255:F7255"/>
    <mergeCell ref="E7256:F7256"/>
    <mergeCell ref="E7257:F7257"/>
    <mergeCell ref="E7261:F7261"/>
    <mergeCell ref="E7262:F7262"/>
    <mergeCell ref="E7263:F7263"/>
    <mergeCell ref="E7264:F7264"/>
    <mergeCell ref="E7265:F7265"/>
    <mergeCell ref="E7266:F7266"/>
    <mergeCell ref="E7267:F7267"/>
    <mergeCell ref="E7268:F7268"/>
    <mergeCell ref="E7269:F7269"/>
    <mergeCell ref="E7270:F7270"/>
    <mergeCell ref="E7274:F7274"/>
    <mergeCell ref="E7275:F7275"/>
    <mergeCell ref="E7276:F7276"/>
    <mergeCell ref="E7277:F7277"/>
    <mergeCell ref="E7278:F7278"/>
    <mergeCell ref="E7279:F7279"/>
    <mergeCell ref="E7283:F7283"/>
    <mergeCell ref="E7284:F7284"/>
    <mergeCell ref="E7285:F7285"/>
    <mergeCell ref="E7286:F7286"/>
    <mergeCell ref="E7287:F7287"/>
    <mergeCell ref="E7288:F7288"/>
    <mergeCell ref="E7289:F7289"/>
    <mergeCell ref="E7290:F7290"/>
    <mergeCell ref="E7294:F7294"/>
    <mergeCell ref="E7295:F7295"/>
    <mergeCell ref="E7296:F7296"/>
    <mergeCell ref="E7297:F7297"/>
    <mergeCell ref="E7301:F7301"/>
    <mergeCell ref="E7302:F7302"/>
    <mergeCell ref="E7303:F7303"/>
    <mergeCell ref="E7304:F7304"/>
    <mergeCell ref="E7308:F7308"/>
    <mergeCell ref="E7309:F7309"/>
    <mergeCell ref="E7310:F7310"/>
    <mergeCell ref="E7311:F7311"/>
    <mergeCell ref="E7315:F7315"/>
    <mergeCell ref="E7316:F7316"/>
    <mergeCell ref="E7317:F7317"/>
    <mergeCell ref="E7318:F7318"/>
    <mergeCell ref="E7322:F7322"/>
    <mergeCell ref="E7323:F7323"/>
    <mergeCell ref="E7324:F7324"/>
    <mergeCell ref="E7328:F7328"/>
    <mergeCell ref="E7329:F7329"/>
    <mergeCell ref="E7330:F7330"/>
    <mergeCell ref="E7331:F7331"/>
    <mergeCell ref="E7332:F7332"/>
    <mergeCell ref="E7333:F7333"/>
    <mergeCell ref="E7337:F7337"/>
    <mergeCell ref="E7338:F7338"/>
    <mergeCell ref="E7339:F7339"/>
    <mergeCell ref="E7340:F7340"/>
    <mergeCell ref="E7341:F7341"/>
    <mergeCell ref="E7342:F7342"/>
    <mergeCell ref="E7343:F7343"/>
    <mergeCell ref="E7344:F7344"/>
    <mergeCell ref="E7348:F7348"/>
    <mergeCell ref="E7349:F7349"/>
    <mergeCell ref="E7350:F7350"/>
    <mergeCell ref="E7351:F7351"/>
    <mergeCell ref="E7355:F7355"/>
    <mergeCell ref="E7356:F7356"/>
    <mergeCell ref="E7357:F7357"/>
    <mergeCell ref="E7358:F7358"/>
    <mergeCell ref="E7362:F7362"/>
    <mergeCell ref="E7363:F7363"/>
    <mergeCell ref="E7364:F7364"/>
    <mergeCell ref="E7365:F7365"/>
    <mergeCell ref="E7369:F7369"/>
    <mergeCell ref="E7370:F7370"/>
    <mergeCell ref="E7371:F7371"/>
    <mergeCell ref="E7375:F7375"/>
    <mergeCell ref="E7376:F7376"/>
    <mergeCell ref="E7377:F7377"/>
    <mergeCell ref="E7378:F7378"/>
    <mergeCell ref="E7379:F7379"/>
    <mergeCell ref="E7380:F7380"/>
    <mergeCell ref="E7384:F7384"/>
    <mergeCell ref="E7385:F7385"/>
    <mergeCell ref="E7386:F7386"/>
    <mergeCell ref="E7387:F7387"/>
    <mergeCell ref="E7388:F7388"/>
    <mergeCell ref="E7389:F7389"/>
    <mergeCell ref="E7390:F7390"/>
    <mergeCell ref="E7391:F7391"/>
    <mergeCell ref="E7395:F7395"/>
    <mergeCell ref="E7396:F7396"/>
    <mergeCell ref="E7397:F7397"/>
    <mergeCell ref="E7398:F7398"/>
    <mergeCell ref="E7402:F7402"/>
    <mergeCell ref="E7403:F7403"/>
    <mergeCell ref="E7404:F7404"/>
    <mergeCell ref="E7497:F7497"/>
    <mergeCell ref="E7498:F7498"/>
    <mergeCell ref="E7499:F7499"/>
    <mergeCell ref="E7500:F7500"/>
    <mergeCell ref="E7501:F7501"/>
    <mergeCell ref="E7502:F7502"/>
    <mergeCell ref="E7503:F7503"/>
    <mergeCell ref="A7513:E7513"/>
    <mergeCell ref="A7514:E7514"/>
    <mergeCell ref="A7515:E7515"/>
    <mergeCell ref="A7516:E7516"/>
    <mergeCell ref="A7517:E7517"/>
    <mergeCell ref="A7523:E7523"/>
    <mergeCell ref="A7528:E7528"/>
    <mergeCell ref="E7504:F7504"/>
    <mergeCell ref="E7505:F7505"/>
    <mergeCell ref="H7507:I7507"/>
    <mergeCell ref="E7509:F7509"/>
    <mergeCell ref="E7510:F7510"/>
    <mergeCell ref="F7511:I7511"/>
    <mergeCell ref="F7513:I7513"/>
    <mergeCell ref="F7514:I7514"/>
    <mergeCell ref="F7515:I7515"/>
    <mergeCell ref="F7516:I7516"/>
    <mergeCell ref="F7517:I7517"/>
    <mergeCell ref="G7519:I7519"/>
    <mergeCell ref="G7520:I7520"/>
    <mergeCell ref="G7521:I7521"/>
    <mergeCell ref="G7522:I7522"/>
    <mergeCell ref="F7523:I7523"/>
    <mergeCell ref="G7525:I7525"/>
    <mergeCell ref="G7526:I7526"/>
    <mergeCell ref="G7527:I7527"/>
    <mergeCell ref="F7528:I7528"/>
    <mergeCell ref="H7530:I7530"/>
    <mergeCell ref="E7532:F7532"/>
    <mergeCell ref="E7533:F7533"/>
    <mergeCell ref="E7534:F7534"/>
    <mergeCell ref="E7535:F7535"/>
    <mergeCell ref="E7536:F7536"/>
    <mergeCell ref="E7537:F7537"/>
    <mergeCell ref="E7538:F7538"/>
    <mergeCell ref="A7547:E7547"/>
    <mergeCell ref="A7548:E7548"/>
    <mergeCell ref="A7549:E7549"/>
    <mergeCell ref="A7552:E7552"/>
    <mergeCell ref="F7552:I7552"/>
    <mergeCell ref="E7539:F7539"/>
    <mergeCell ref="E7540:F7540"/>
    <mergeCell ref="E7541:F7541"/>
    <mergeCell ref="H7543:I7543"/>
    <mergeCell ref="E7545:F7545"/>
    <mergeCell ref="E7546:F7546"/>
    <mergeCell ref="F7547:I7547"/>
    <mergeCell ref="F7548:I7548"/>
    <mergeCell ref="F7549:I7549"/>
    <mergeCell ref="G7551:I7551"/>
    <mergeCell ref="H7554:I7554"/>
    <mergeCell ref="E7556:F7556"/>
    <mergeCell ref="E7557:F7557"/>
    <mergeCell ref="E7558:F7558"/>
    <mergeCell ref="E7559:F7559"/>
    <mergeCell ref="E7560:F7560"/>
    <mergeCell ref="H7562:I7562"/>
    <mergeCell ref="E7564:F7564"/>
    <mergeCell ref="E7565:F7565"/>
    <mergeCell ref="E7566:F7566"/>
    <mergeCell ref="E7567:F7567"/>
    <mergeCell ref="E7568:F7568"/>
    <mergeCell ref="H7570:I7570"/>
    <mergeCell ref="E7572:F7572"/>
    <mergeCell ref="E7573:F7573"/>
    <mergeCell ref="E7574:F7574"/>
    <mergeCell ref="E7575:F7575"/>
    <mergeCell ref="E7576:F7576"/>
    <mergeCell ref="E7577:F7577"/>
    <mergeCell ref="E7578:F7578"/>
    <mergeCell ref="H7580:I7580"/>
    <mergeCell ref="E7582:F7582"/>
    <mergeCell ref="E7583:F7583"/>
    <mergeCell ref="E7584:F7584"/>
    <mergeCell ref="H7586:I7586"/>
    <mergeCell ref="E7588:F7588"/>
    <mergeCell ref="E7589:F7589"/>
    <mergeCell ref="E7590:F7590"/>
    <mergeCell ref="H7592:I7592"/>
    <mergeCell ref="E7594:F7594"/>
    <mergeCell ref="E7595:F7595"/>
    <mergeCell ref="H7598:I7598"/>
    <mergeCell ref="H7655:I7655"/>
    <mergeCell ref="H7664:I7664"/>
    <mergeCell ref="H7676:I7676"/>
    <mergeCell ref="H7683:I7683"/>
    <mergeCell ref="H7604:I7604"/>
    <mergeCell ref="H7611:I7611"/>
    <mergeCell ref="H7620:I7620"/>
    <mergeCell ref="H7626:I7626"/>
    <mergeCell ref="H7632:I7632"/>
    <mergeCell ref="H7638:I7638"/>
    <mergeCell ref="H7644:I7644"/>
    <mergeCell ref="E7596:F7596"/>
    <mergeCell ref="E7600:F7600"/>
    <mergeCell ref="E7601:F7601"/>
    <mergeCell ref="E7602:F7602"/>
    <mergeCell ref="E7606:F7606"/>
    <mergeCell ref="E7607:F7607"/>
    <mergeCell ref="E7608:F7608"/>
    <mergeCell ref="E7609:F7609"/>
    <mergeCell ref="E7613:F7613"/>
    <mergeCell ref="E7614:F7614"/>
    <mergeCell ref="E7615:F7615"/>
    <mergeCell ref="E7616:F7616"/>
    <mergeCell ref="E7617:F7617"/>
    <mergeCell ref="E7618:F7618"/>
    <mergeCell ref="E7622:F7622"/>
    <mergeCell ref="E7623:F7623"/>
    <mergeCell ref="E7624:F7624"/>
    <mergeCell ref="E7628:F7628"/>
    <mergeCell ref="E7629:F7629"/>
    <mergeCell ref="E7630:F7630"/>
    <mergeCell ref="E7634:F7634"/>
    <mergeCell ref="E7635:F7635"/>
    <mergeCell ref="E7636:F7636"/>
    <mergeCell ref="E7640:F7640"/>
    <mergeCell ref="E7641:F7641"/>
    <mergeCell ref="E7642:F7642"/>
    <mergeCell ref="E7646:F7646"/>
    <mergeCell ref="E7647:F7647"/>
    <mergeCell ref="E7648:F7648"/>
    <mergeCell ref="E7649:F7649"/>
    <mergeCell ref="E7650:F7650"/>
    <mergeCell ref="E7651:F7651"/>
    <mergeCell ref="E7652:F7652"/>
    <mergeCell ref="E7653:F7653"/>
    <mergeCell ref="E7657:F7657"/>
    <mergeCell ref="E7658:F7658"/>
    <mergeCell ref="E7659:F7659"/>
    <mergeCell ref="E7660:F7660"/>
    <mergeCell ref="E7661:F7661"/>
    <mergeCell ref="E7662:F7662"/>
    <mergeCell ref="E7666:F7666"/>
    <mergeCell ref="E7667:F7667"/>
    <mergeCell ref="E7668:F7668"/>
    <mergeCell ref="E7669:F7669"/>
    <mergeCell ref="E7670:F7670"/>
    <mergeCell ref="E7671:F7671"/>
    <mergeCell ref="E7672:F7672"/>
    <mergeCell ref="E7673:F7673"/>
    <mergeCell ref="E7674:F7674"/>
    <mergeCell ref="E7678:F7678"/>
    <mergeCell ref="E7679:F7679"/>
    <mergeCell ref="E7680:F7680"/>
    <mergeCell ref="E7681:F7681"/>
    <mergeCell ref="E7685:F7685"/>
    <mergeCell ref="E7686:F7686"/>
    <mergeCell ref="E7687:F7687"/>
    <mergeCell ref="E7688:F7688"/>
    <mergeCell ref="E7689:F7689"/>
    <mergeCell ref="E7690:F7690"/>
    <mergeCell ref="E7691:F7691"/>
    <mergeCell ref="E7692:F7692"/>
    <mergeCell ref="E7693:F7693"/>
    <mergeCell ref="H7695:I7695"/>
    <mergeCell ref="E7697:F7697"/>
    <mergeCell ref="E7698:F7698"/>
    <mergeCell ref="E7699:F7699"/>
    <mergeCell ref="E7700:F7700"/>
    <mergeCell ref="E7701:F7701"/>
    <mergeCell ref="E7702:F7702"/>
    <mergeCell ref="E7703:F7703"/>
    <mergeCell ref="E7704:F7704"/>
    <mergeCell ref="E7705:F7705"/>
    <mergeCell ref="H7707:I7707"/>
    <mergeCell ref="E7709:F7709"/>
    <mergeCell ref="E7710:F7710"/>
    <mergeCell ref="E7711:F7711"/>
    <mergeCell ref="E7712:F7712"/>
    <mergeCell ref="E7713:F7713"/>
    <mergeCell ref="E7714:F7714"/>
    <mergeCell ref="E7715:F7715"/>
    <mergeCell ref="E7716:F7716"/>
    <mergeCell ref="E7717:F7717"/>
    <mergeCell ref="H7719:I7719"/>
    <mergeCell ref="E7721:F7721"/>
    <mergeCell ref="E7722:F7722"/>
    <mergeCell ref="E7723:F7723"/>
    <mergeCell ref="E7724:F7724"/>
    <mergeCell ref="E7725:F7725"/>
    <mergeCell ref="E7726:F7726"/>
    <mergeCell ref="H7728:I7728"/>
    <mergeCell ref="E7730:F7730"/>
    <mergeCell ref="E7738:F7738"/>
    <mergeCell ref="H7740:I7740"/>
    <mergeCell ref="H7744:I7744"/>
    <mergeCell ref="E7768:F7768"/>
    <mergeCell ref="E7769:F7769"/>
    <mergeCell ref="H7771:I7771"/>
    <mergeCell ref="E7773:F7773"/>
    <mergeCell ref="E7774:F7774"/>
    <mergeCell ref="E7775:F7775"/>
    <mergeCell ref="E7776:F7776"/>
    <mergeCell ref="E7777:F7777"/>
    <mergeCell ref="H7779:I7779"/>
    <mergeCell ref="E7781:F7781"/>
    <mergeCell ref="E7782:F7782"/>
    <mergeCell ref="E7783:F7783"/>
    <mergeCell ref="E7784:F7784"/>
    <mergeCell ref="H7786:I7786"/>
    <mergeCell ref="E7731:F7731"/>
    <mergeCell ref="E7732:F7732"/>
    <mergeCell ref="E7733:F7733"/>
    <mergeCell ref="E7734:F7734"/>
    <mergeCell ref="E7735:F7735"/>
    <mergeCell ref="E7736:F7736"/>
    <mergeCell ref="E7737:F7737"/>
    <mergeCell ref="A7747:E7747"/>
    <mergeCell ref="A7748:E7748"/>
    <mergeCell ref="A7749:E7749"/>
    <mergeCell ref="A7750:E7750"/>
    <mergeCell ref="E7742:F7742"/>
    <mergeCell ref="E7743:F7743"/>
    <mergeCell ref="A7744:A7745"/>
    <mergeCell ref="B7744:B7745"/>
    <mergeCell ref="C7744:C7745"/>
    <mergeCell ref="D7744:D7745"/>
    <mergeCell ref="E7744:E7745"/>
    <mergeCell ref="F7744:G7744"/>
    <mergeCell ref="J7744:J7745"/>
    <mergeCell ref="F7747:I7747"/>
    <mergeCell ref="F7748:I7748"/>
    <mergeCell ref="F7749:I7749"/>
    <mergeCell ref="F7750:I7750"/>
    <mergeCell ref="G7752:I7752"/>
    <mergeCell ref="G7753:I7753"/>
    <mergeCell ref="G7754:I7754"/>
    <mergeCell ref="G7755:I7755"/>
    <mergeCell ref="A7756:E7756"/>
    <mergeCell ref="F7756:I7756"/>
    <mergeCell ref="G7758:I7758"/>
    <mergeCell ref="G7759:I7759"/>
    <mergeCell ref="A7760:E7760"/>
    <mergeCell ref="F7760:I7760"/>
    <mergeCell ref="H7762:I7762"/>
    <mergeCell ref="E7764:F7764"/>
    <mergeCell ref="E7765:F7765"/>
    <mergeCell ref="E7766:F7766"/>
    <mergeCell ref="E7767:F7767"/>
    <mergeCell ref="E7788:F7788"/>
    <mergeCell ref="E7789:F7789"/>
    <mergeCell ref="E7790:F7790"/>
    <mergeCell ref="H7792:I7792"/>
    <mergeCell ref="E7794:F7794"/>
    <mergeCell ref="E7795:F7795"/>
    <mergeCell ref="F7796:I7796"/>
    <mergeCell ref="A7798:E7798"/>
    <mergeCell ref="F7798:I7798"/>
    <mergeCell ref="A7799:E7799"/>
    <mergeCell ref="F7799:I7799"/>
    <mergeCell ref="A7800:E7800"/>
    <mergeCell ref="F7800:I7800"/>
    <mergeCell ref="F7801:I7801"/>
    <mergeCell ref="A7801:E7801"/>
    <mergeCell ref="A7802:E7802"/>
    <mergeCell ref="F7802:I7802"/>
    <mergeCell ref="H7804:I7804"/>
    <mergeCell ref="E7806:F7806"/>
    <mergeCell ref="E7807:F7807"/>
    <mergeCell ref="H7810:I7810"/>
    <mergeCell ref="E7819:F7819"/>
    <mergeCell ref="A7822:E7822"/>
    <mergeCell ref="A7823:E7823"/>
    <mergeCell ref="A7824:E7824"/>
    <mergeCell ref="A7825:E7825"/>
    <mergeCell ref="A7826:E7826"/>
    <mergeCell ref="E7808:F7808"/>
    <mergeCell ref="E7812:F7812"/>
    <mergeCell ref="E7813:F7813"/>
    <mergeCell ref="E7814:F7814"/>
    <mergeCell ref="H7816:I7816"/>
    <mergeCell ref="E7818:F7818"/>
    <mergeCell ref="F7820:I7820"/>
    <mergeCell ref="F7822:I7822"/>
    <mergeCell ref="F7823:I7823"/>
    <mergeCell ref="F7824:I7824"/>
    <mergeCell ref="F7825:I7825"/>
    <mergeCell ref="F7826:I7826"/>
    <mergeCell ref="H7828:I7828"/>
    <mergeCell ref="E7830:F7830"/>
    <mergeCell ref="A7840:E7840"/>
    <mergeCell ref="A7841:E7841"/>
    <mergeCell ref="A7842:E7842"/>
    <mergeCell ref="A7843:E7843"/>
    <mergeCell ref="A7844:E7844"/>
    <mergeCell ref="E7831:F7831"/>
    <mergeCell ref="E7832:F7832"/>
    <mergeCell ref="H7834:I7834"/>
    <mergeCell ref="E7836:F7836"/>
    <mergeCell ref="E7837:F7837"/>
    <mergeCell ref="F7838:I7838"/>
    <mergeCell ref="F7840:I7840"/>
    <mergeCell ref="H7846:I7846"/>
    <mergeCell ref="H7852:I7852"/>
    <mergeCell ref="H7858:I7858"/>
    <mergeCell ref="H7864:I7864"/>
    <mergeCell ref="H7870:I7870"/>
    <mergeCell ref="H7876:I7876"/>
    <mergeCell ref="F7841:I7841"/>
    <mergeCell ref="F7842:I7842"/>
    <mergeCell ref="F7843:I7843"/>
    <mergeCell ref="F7844:I7844"/>
    <mergeCell ref="E7848:F7848"/>
    <mergeCell ref="E7849:F7849"/>
    <mergeCell ref="E7850:F7850"/>
    <mergeCell ref="E7854:F7854"/>
    <mergeCell ref="E7855:F7855"/>
    <mergeCell ref="E7856:F7856"/>
    <mergeCell ref="E7860:F7860"/>
    <mergeCell ref="E7861:F7861"/>
    <mergeCell ref="E7862:F7862"/>
    <mergeCell ref="E7866:F7866"/>
    <mergeCell ref="E7879:F7879"/>
    <mergeCell ref="A7882:E7882"/>
    <mergeCell ref="A7883:E7883"/>
    <mergeCell ref="A7884:E7884"/>
    <mergeCell ref="A7885:E7885"/>
    <mergeCell ref="A7886:E7886"/>
    <mergeCell ref="E7867:F7867"/>
    <mergeCell ref="E7868:F7868"/>
    <mergeCell ref="E7872:F7872"/>
    <mergeCell ref="E7873:F7873"/>
    <mergeCell ref="E7874:F7874"/>
    <mergeCell ref="E7878:F7878"/>
    <mergeCell ref="F7880:I7880"/>
    <mergeCell ref="F7882:I7882"/>
    <mergeCell ref="F7883:I7883"/>
    <mergeCell ref="F7884:I7884"/>
    <mergeCell ref="F7885:I7885"/>
    <mergeCell ref="F7886:I7886"/>
    <mergeCell ref="H7888:I7888"/>
    <mergeCell ref="E7890:F7890"/>
    <mergeCell ref="E7891:F7891"/>
    <mergeCell ref="E7892:F7892"/>
    <mergeCell ref="H7894:I7894"/>
    <mergeCell ref="E7896:F7896"/>
    <mergeCell ref="E7897:F7897"/>
    <mergeCell ref="E7898:F7898"/>
    <mergeCell ref="H7900:I7900"/>
    <mergeCell ref="E8836:F8836"/>
    <mergeCell ref="E8837:F8837"/>
    <mergeCell ref="E8838:F8838"/>
    <mergeCell ref="E8839:F8839"/>
    <mergeCell ref="E8840:F8840"/>
    <mergeCell ref="E8841:F8841"/>
    <mergeCell ref="E8842:F8842"/>
    <mergeCell ref="E8843:F8843"/>
    <mergeCell ref="E8844:F8844"/>
    <mergeCell ref="H8846:I8846"/>
    <mergeCell ref="E8848:F8848"/>
    <mergeCell ref="E8849:F8849"/>
    <mergeCell ref="E8850:F8850"/>
    <mergeCell ref="E8851:F8851"/>
    <mergeCell ref="E8852:F8852"/>
    <mergeCell ref="E8853:F8853"/>
    <mergeCell ref="E8854:F8854"/>
    <mergeCell ref="E8855:F8855"/>
    <mergeCell ref="E8856:F8856"/>
    <mergeCell ref="E8857:F8857"/>
    <mergeCell ref="E8858:F8858"/>
    <mergeCell ref="E8866:F8866"/>
    <mergeCell ref="A8867:J8867"/>
    <mergeCell ref="E8859:F8859"/>
    <mergeCell ref="E8860:F8860"/>
    <mergeCell ref="E8861:F8861"/>
    <mergeCell ref="E8862:F8862"/>
    <mergeCell ref="E8863:F8863"/>
    <mergeCell ref="E8864:F8864"/>
    <mergeCell ref="E8865:F8865"/>
    <mergeCell ref="E8868:F8868"/>
    <mergeCell ref="E8869:F8869"/>
    <mergeCell ref="E8870:F8870"/>
    <mergeCell ref="E8871:F8871"/>
    <mergeCell ref="E8872:F8872"/>
    <mergeCell ref="E8873:F8873"/>
    <mergeCell ref="E8874:F8874"/>
    <mergeCell ref="E8875:F8875"/>
    <mergeCell ref="E8876:F8876"/>
    <mergeCell ref="E8877:F8877"/>
    <mergeCell ref="E8878:F8878"/>
    <mergeCell ref="E8879:F8879"/>
    <mergeCell ref="E8880:F8880"/>
    <mergeCell ref="E8881:F8881"/>
    <mergeCell ref="E8882:F8882"/>
    <mergeCell ref="E8883:F8883"/>
    <mergeCell ref="E8884:F8884"/>
    <mergeCell ref="H8886:I8886"/>
    <mergeCell ref="E8888:F8888"/>
    <mergeCell ref="E8889:F8889"/>
    <mergeCell ref="E8890:F8890"/>
    <mergeCell ref="E8891:F8891"/>
    <mergeCell ref="E8892:F8892"/>
    <mergeCell ref="E8893:F8893"/>
    <mergeCell ref="E8894:F8894"/>
    <mergeCell ref="E8895:F8895"/>
    <mergeCell ref="E8896:F8896"/>
    <mergeCell ref="E8897:F8897"/>
    <mergeCell ref="E8898:F8898"/>
    <mergeCell ref="E8899:F8899"/>
    <mergeCell ref="E8900:F8900"/>
    <mergeCell ref="E8901:F8901"/>
    <mergeCell ref="E8902:F8902"/>
    <mergeCell ref="E8903:F8903"/>
    <mergeCell ref="E8904:F8904"/>
    <mergeCell ref="E8905:F8905"/>
    <mergeCell ref="E8906:F8906"/>
    <mergeCell ref="E8907:F8907"/>
    <mergeCell ref="E8908:F8908"/>
    <mergeCell ref="E8909:F8909"/>
    <mergeCell ref="E8910:F8910"/>
    <mergeCell ref="A8911:J8911"/>
    <mergeCell ref="E8912:F8912"/>
    <mergeCell ref="E8913:F8913"/>
    <mergeCell ref="E8914:F8914"/>
    <mergeCell ref="E8915:F8915"/>
    <mergeCell ref="E8916:F8916"/>
    <mergeCell ref="E8917:F8917"/>
    <mergeCell ref="E8918:F8918"/>
    <mergeCell ref="E8919:F8919"/>
    <mergeCell ref="E8920:F8920"/>
    <mergeCell ref="E8921:F8921"/>
    <mergeCell ref="E8922:F8922"/>
    <mergeCell ref="E8923:F8923"/>
    <mergeCell ref="E8924:F8924"/>
    <mergeCell ref="E8925:F8925"/>
    <mergeCell ref="E8926:F8926"/>
    <mergeCell ref="E8927:F8927"/>
    <mergeCell ref="E8928:F8928"/>
    <mergeCell ref="E8929:F8929"/>
    <mergeCell ref="E8930:F8930"/>
    <mergeCell ref="E8931:F8931"/>
    <mergeCell ref="H8934:I8934"/>
    <mergeCell ref="E8932:F8932"/>
    <mergeCell ref="E8936:F8936"/>
    <mergeCell ref="E8937:F8937"/>
    <mergeCell ref="E8938:F8938"/>
    <mergeCell ref="E8939:F8939"/>
    <mergeCell ref="E8940:F8940"/>
    <mergeCell ref="E8941:F8941"/>
    <mergeCell ref="E8942:F8942"/>
    <mergeCell ref="E8943:F8943"/>
    <mergeCell ref="E8944:F8944"/>
    <mergeCell ref="E8945:F8945"/>
    <mergeCell ref="E8946:F8946"/>
    <mergeCell ref="E8947:F8947"/>
    <mergeCell ref="E8948:F8948"/>
    <mergeCell ref="E8956:F8956"/>
    <mergeCell ref="A8957:J8957"/>
    <mergeCell ref="E8949:F8949"/>
    <mergeCell ref="E8950:F8950"/>
    <mergeCell ref="E8951:F8951"/>
    <mergeCell ref="E8952:F8952"/>
    <mergeCell ref="E8953:F8953"/>
    <mergeCell ref="E8954:F8954"/>
    <mergeCell ref="E8955:F8955"/>
    <mergeCell ref="E8958:F8958"/>
    <mergeCell ref="E8959:F8959"/>
    <mergeCell ref="E8960:F8960"/>
    <mergeCell ref="E8961:F8961"/>
    <mergeCell ref="E8962:F8962"/>
    <mergeCell ref="E8963:F8963"/>
    <mergeCell ref="E8964:F8964"/>
    <mergeCell ref="E8965:F8965"/>
    <mergeCell ref="E8966:F8966"/>
    <mergeCell ref="E8967:F8967"/>
    <mergeCell ref="E8968:F8968"/>
    <mergeCell ref="E8969:F8969"/>
    <mergeCell ref="E8970:F8970"/>
    <mergeCell ref="E8971:F8971"/>
    <mergeCell ref="E8972:F8972"/>
    <mergeCell ref="E8973:F8973"/>
    <mergeCell ref="E8974:F8974"/>
    <mergeCell ref="E8975:F8975"/>
    <mergeCell ref="E8976:F8976"/>
    <mergeCell ref="H8978:I8978"/>
    <mergeCell ref="E8980:F8980"/>
    <mergeCell ref="E8981:F8981"/>
    <mergeCell ref="E8982:F8982"/>
    <mergeCell ref="E8983:F8983"/>
    <mergeCell ref="E8984:F8984"/>
    <mergeCell ref="E8985:F8985"/>
    <mergeCell ref="E8986:F8986"/>
    <mergeCell ref="E8987:F8987"/>
    <mergeCell ref="E8988:F8988"/>
    <mergeCell ref="E8989:F8989"/>
    <mergeCell ref="E8990:F8990"/>
    <mergeCell ref="E8991:F8991"/>
    <mergeCell ref="E8992:F8992"/>
    <mergeCell ref="E8993:F8993"/>
    <mergeCell ref="E8994:F8994"/>
    <mergeCell ref="E9002:F9002"/>
    <mergeCell ref="A9003:J9003"/>
    <mergeCell ref="E8995:F8995"/>
    <mergeCell ref="E8996:F8996"/>
    <mergeCell ref="E8997:F8997"/>
    <mergeCell ref="E8998:F8998"/>
    <mergeCell ref="E8999:F8999"/>
    <mergeCell ref="E9000:F9000"/>
    <mergeCell ref="E9001:F9001"/>
    <mergeCell ref="E9004:F9004"/>
    <mergeCell ref="E9005:F9005"/>
    <mergeCell ref="E9006:F9006"/>
    <mergeCell ref="E9007:F9007"/>
    <mergeCell ref="E9008:F9008"/>
    <mergeCell ref="E9009:F9009"/>
    <mergeCell ref="E9010:F9010"/>
    <mergeCell ref="E9011:F9011"/>
    <mergeCell ref="E9012:F9012"/>
    <mergeCell ref="E9013:F9013"/>
    <mergeCell ref="E9014:F9014"/>
    <mergeCell ref="E9015:F9015"/>
    <mergeCell ref="E9016:F9016"/>
    <mergeCell ref="E9017:F9017"/>
    <mergeCell ref="E9018:F9018"/>
    <mergeCell ref="E9019:F9019"/>
    <mergeCell ref="E9020:F9020"/>
    <mergeCell ref="E9021:F9021"/>
    <mergeCell ref="E9022:F9022"/>
    <mergeCell ref="E9023:F9023"/>
    <mergeCell ref="H9026:I9026"/>
    <mergeCell ref="E9024:F9024"/>
    <mergeCell ref="E9028:F9028"/>
    <mergeCell ref="E9029:F9029"/>
    <mergeCell ref="E9030:F9030"/>
    <mergeCell ref="E9031:F9031"/>
    <mergeCell ref="E9032:F9032"/>
    <mergeCell ref="E9033:F9033"/>
    <mergeCell ref="E9034:F9034"/>
    <mergeCell ref="E9035:F9035"/>
    <mergeCell ref="E9036:F9036"/>
    <mergeCell ref="E9037:F9037"/>
    <mergeCell ref="E9038:F9038"/>
    <mergeCell ref="E9039:F9039"/>
    <mergeCell ref="E9040:F9040"/>
    <mergeCell ref="E9048:F9048"/>
    <mergeCell ref="A9049:J9049"/>
    <mergeCell ref="E9041:F9041"/>
    <mergeCell ref="E9042:F9042"/>
    <mergeCell ref="E9043:F9043"/>
    <mergeCell ref="E9044:F9044"/>
    <mergeCell ref="E9045:F9045"/>
    <mergeCell ref="E9046:F9046"/>
    <mergeCell ref="E9047:F9047"/>
    <mergeCell ref="E9050:F9050"/>
    <mergeCell ref="E9051:F9051"/>
    <mergeCell ref="E9052:F9052"/>
    <mergeCell ref="E9053:F9053"/>
    <mergeCell ref="E9054:F9054"/>
    <mergeCell ref="E9055:F9055"/>
    <mergeCell ref="E9056:F9056"/>
    <mergeCell ref="E9057:F9057"/>
    <mergeCell ref="E9058:F9058"/>
    <mergeCell ref="E9059:F9059"/>
    <mergeCell ref="E9060:F9060"/>
    <mergeCell ref="E9061:F9061"/>
    <mergeCell ref="E9062:F9062"/>
    <mergeCell ref="E9063:F9063"/>
    <mergeCell ref="E9064:F9064"/>
    <mergeCell ref="E9065:F9065"/>
    <mergeCell ref="E9066:F9066"/>
    <mergeCell ref="E9067:F9067"/>
    <mergeCell ref="E9068:F9068"/>
    <mergeCell ref="H9070:I9070"/>
    <mergeCell ref="E9072:F9072"/>
    <mergeCell ref="E9104:F9104"/>
    <mergeCell ref="E9105:F9105"/>
    <mergeCell ref="E9106:F9106"/>
    <mergeCell ref="E9107:F9107"/>
    <mergeCell ref="E9108:F9108"/>
    <mergeCell ref="E9109:F9109"/>
    <mergeCell ref="E9110:F9110"/>
    <mergeCell ref="E9111:F9111"/>
    <mergeCell ref="E9112:F9112"/>
    <mergeCell ref="E9113:F9113"/>
    <mergeCell ref="E9114:F9114"/>
    <mergeCell ref="E9115:F9115"/>
    <mergeCell ref="E9116:F9116"/>
    <mergeCell ref="E9117:F9117"/>
    <mergeCell ref="E9278:F9278"/>
    <mergeCell ref="E9279:F9279"/>
    <mergeCell ref="E9280:F9280"/>
    <mergeCell ref="E9281:F9281"/>
    <mergeCell ref="E9282:F9282"/>
    <mergeCell ref="E9283:F9283"/>
    <mergeCell ref="E9284:F9284"/>
    <mergeCell ref="E9292:F9292"/>
    <mergeCell ref="E9293:F9293"/>
    <mergeCell ref="E9294:F9294"/>
    <mergeCell ref="A9295:J9295"/>
    <mergeCell ref="E9285:F9285"/>
    <mergeCell ref="E9286:F9286"/>
    <mergeCell ref="E9287:F9287"/>
    <mergeCell ref="E9288:F9288"/>
    <mergeCell ref="E9289:F9289"/>
    <mergeCell ref="E9290:F9290"/>
    <mergeCell ref="E9291:F9291"/>
    <mergeCell ref="E9296:F9296"/>
    <mergeCell ref="E9297:F9297"/>
    <mergeCell ref="E9298:F9298"/>
    <mergeCell ref="E9299:F9299"/>
    <mergeCell ref="E9300:F9300"/>
    <mergeCell ref="E9301:F9301"/>
    <mergeCell ref="E9302:F9302"/>
    <mergeCell ref="E9303:F9303"/>
    <mergeCell ref="E9304:F9304"/>
    <mergeCell ref="E9305:F9305"/>
    <mergeCell ref="E9306:F9306"/>
    <mergeCell ref="E9307:F9307"/>
    <mergeCell ref="E9308:F9308"/>
    <mergeCell ref="E9309:F9309"/>
    <mergeCell ref="E9310:F9310"/>
    <mergeCell ref="E9311:F9311"/>
    <mergeCell ref="E9312:F9312"/>
    <mergeCell ref="E9313:F9313"/>
    <mergeCell ref="E9314:F9314"/>
    <mergeCell ref="E9315:F9315"/>
    <mergeCell ref="H9318:I9318"/>
    <mergeCell ref="E9316:F9316"/>
    <mergeCell ref="E9320:F9320"/>
    <mergeCell ref="E9321:F9321"/>
    <mergeCell ref="E9322:F9322"/>
    <mergeCell ref="E9323:F9323"/>
    <mergeCell ref="E9324:F9324"/>
    <mergeCell ref="E9325:F9325"/>
    <mergeCell ref="E9326:F9326"/>
    <mergeCell ref="E9327:F9327"/>
    <mergeCell ref="E9328:F9328"/>
    <mergeCell ref="E9329:F9329"/>
    <mergeCell ref="E9330:F9330"/>
    <mergeCell ref="E9331:F9331"/>
    <mergeCell ref="E9332:F9332"/>
    <mergeCell ref="E9333:F9333"/>
    <mergeCell ref="E9334:F9334"/>
    <mergeCell ref="E9335:F9335"/>
    <mergeCell ref="E9336:F9336"/>
    <mergeCell ref="E9337:F9337"/>
    <mergeCell ref="E9338:F9338"/>
    <mergeCell ref="A9339:J9339"/>
    <mergeCell ref="E9340:F9340"/>
    <mergeCell ref="E9341:F9341"/>
    <mergeCell ref="E9342:F9342"/>
    <mergeCell ref="E9343:F9343"/>
    <mergeCell ref="E9344:F9344"/>
    <mergeCell ref="E9345:F9345"/>
    <mergeCell ref="E9346:F9346"/>
    <mergeCell ref="E9347:F9347"/>
    <mergeCell ref="E9348:F9348"/>
    <mergeCell ref="E9349:F9349"/>
    <mergeCell ref="E9350:F9350"/>
    <mergeCell ref="E9351:F9351"/>
    <mergeCell ref="E9352:F9352"/>
    <mergeCell ref="E9353:F9353"/>
    <mergeCell ref="E9354:F9354"/>
    <mergeCell ref="E9355:F9355"/>
    <mergeCell ref="E9356:F9356"/>
    <mergeCell ref="H9358:I9358"/>
    <mergeCell ref="E9360:F9360"/>
    <mergeCell ref="E9361:F9361"/>
    <mergeCell ref="E9362:F9362"/>
    <mergeCell ref="E9363:F9363"/>
    <mergeCell ref="E9364:F9364"/>
    <mergeCell ref="E9365:F9365"/>
    <mergeCell ref="E9366:F9366"/>
    <mergeCell ref="E9367:F9367"/>
    <mergeCell ref="E9368:F9368"/>
    <mergeCell ref="E9369:F9369"/>
    <mergeCell ref="E9370:F9370"/>
    <mergeCell ref="E9371:F9371"/>
    <mergeCell ref="E9372:F9372"/>
    <mergeCell ref="E9373:F9373"/>
    <mergeCell ref="E9374:F9374"/>
    <mergeCell ref="E9375:F9375"/>
    <mergeCell ref="E9376:F9376"/>
    <mergeCell ref="E9377:F9377"/>
    <mergeCell ref="E9378:F9378"/>
    <mergeCell ref="E9379:F9379"/>
    <mergeCell ref="E9380:F9380"/>
    <mergeCell ref="A9381:J9381"/>
    <mergeCell ref="E9382:F9382"/>
    <mergeCell ref="E9383:F9383"/>
    <mergeCell ref="E9384:F9384"/>
    <mergeCell ref="E9385:F9385"/>
    <mergeCell ref="E9386:F9386"/>
    <mergeCell ref="E9387:F9387"/>
    <mergeCell ref="E9388:F9388"/>
    <mergeCell ref="E9389:F9389"/>
    <mergeCell ref="E9390:F9390"/>
    <mergeCell ref="E9391:F9391"/>
    <mergeCell ref="E9392:F9392"/>
    <mergeCell ref="E9393:F9393"/>
    <mergeCell ref="E9394:F9394"/>
    <mergeCell ref="E9395:F9395"/>
    <mergeCell ref="E9396:F9396"/>
    <mergeCell ref="E9397:F9397"/>
    <mergeCell ref="E9398:F9398"/>
    <mergeCell ref="E9399:F9399"/>
    <mergeCell ref="E9400:F9400"/>
    <mergeCell ref="H9402:I9402"/>
    <mergeCell ref="E9404:F9404"/>
    <mergeCell ref="E9405:F9405"/>
    <mergeCell ref="E9406:F9406"/>
    <mergeCell ref="E9407:F9407"/>
    <mergeCell ref="H9409:I9409"/>
    <mergeCell ref="E9411:F9411"/>
    <mergeCell ref="E9412:F9412"/>
    <mergeCell ref="E9413:F9413"/>
    <mergeCell ref="E9414:F9414"/>
    <mergeCell ref="E9415:F9415"/>
    <mergeCell ref="E9416:F9416"/>
    <mergeCell ref="E9417:F9417"/>
    <mergeCell ref="E9418:F9418"/>
    <mergeCell ref="H9420:I9420"/>
    <mergeCell ref="E9422:F9422"/>
    <mergeCell ref="E9423:F9423"/>
    <mergeCell ref="E9424:F9424"/>
    <mergeCell ref="E9425:F9425"/>
    <mergeCell ref="E9426:F9426"/>
    <mergeCell ref="E9427:F9427"/>
    <mergeCell ref="E9428:F9428"/>
    <mergeCell ref="E9429:F9429"/>
    <mergeCell ref="E9430:F9430"/>
    <mergeCell ref="H9433:I9433"/>
    <mergeCell ref="F9469:I9469"/>
    <mergeCell ref="F9470:I9470"/>
    <mergeCell ref="F9471:I9471"/>
    <mergeCell ref="G9473:I9473"/>
    <mergeCell ref="F9474:I9474"/>
    <mergeCell ref="H9476:I9476"/>
    <mergeCell ref="E9478:F9478"/>
    <mergeCell ref="E9479:F9479"/>
    <mergeCell ref="F9480:I9480"/>
    <mergeCell ref="F9481:I9481"/>
    <mergeCell ref="F9482:I9482"/>
    <mergeCell ref="G9484:I9484"/>
    <mergeCell ref="F9485:I9485"/>
    <mergeCell ref="H9487:I9487"/>
    <mergeCell ref="E9489:F9489"/>
    <mergeCell ref="E9490:F9490"/>
    <mergeCell ref="A9491:E9491"/>
    <mergeCell ref="F9491:I9491"/>
    <mergeCell ref="A9492:E9492"/>
    <mergeCell ref="F9492:I9492"/>
    <mergeCell ref="A9493:E9493"/>
    <mergeCell ref="F9493:I9493"/>
    <mergeCell ref="G9495:I9495"/>
    <mergeCell ref="A9496:E9496"/>
    <mergeCell ref="F9496:I9496"/>
    <mergeCell ref="H9498:I9498"/>
    <mergeCell ref="E9500:F9500"/>
    <mergeCell ref="E9501:F9501"/>
    <mergeCell ref="E9431:F9431"/>
    <mergeCell ref="E9435:F9435"/>
    <mergeCell ref="E9436:F9436"/>
    <mergeCell ref="E9437:F9437"/>
    <mergeCell ref="E9438:F9438"/>
    <mergeCell ref="E9439:F9439"/>
    <mergeCell ref="E9440:F9440"/>
    <mergeCell ref="E9441:F9441"/>
    <mergeCell ref="E9442:F9442"/>
    <mergeCell ref="E9443:F9443"/>
    <mergeCell ref="E9444:F9444"/>
    <mergeCell ref="H9446:I9446"/>
    <mergeCell ref="E9448:F9448"/>
    <mergeCell ref="E9449:F9449"/>
    <mergeCell ref="E9450:F9450"/>
    <mergeCell ref="E9451:F9451"/>
    <mergeCell ref="E9452:F9452"/>
    <mergeCell ref="H9454:I9454"/>
    <mergeCell ref="E9456:F9456"/>
    <mergeCell ref="E9457:F9457"/>
    <mergeCell ref="F9458:I9458"/>
    <mergeCell ref="F9459:I9459"/>
    <mergeCell ref="F9460:I9460"/>
    <mergeCell ref="G9462:I9462"/>
    <mergeCell ref="F9463:I9463"/>
    <mergeCell ref="H9465:I9465"/>
    <mergeCell ref="E9467:F9467"/>
    <mergeCell ref="E9468:F9468"/>
    <mergeCell ref="A9474:E9474"/>
    <mergeCell ref="A9480:E9480"/>
    <mergeCell ref="A9481:E9481"/>
    <mergeCell ref="A9482:E9482"/>
    <mergeCell ref="A9485:E9485"/>
    <mergeCell ref="A9458:E9458"/>
    <mergeCell ref="A9459:E9459"/>
    <mergeCell ref="A9460:E9460"/>
    <mergeCell ref="A9463:E9463"/>
    <mergeCell ref="A9469:E9469"/>
    <mergeCell ref="A9470:E9470"/>
    <mergeCell ref="A9471:E9471"/>
    <mergeCell ref="A9502:E9502"/>
    <mergeCell ref="F9502:I9502"/>
    <mergeCell ref="A9503:E9503"/>
    <mergeCell ref="F9503:I9503"/>
    <mergeCell ref="A9504:E9504"/>
    <mergeCell ref="F9504:I9504"/>
    <mergeCell ref="G9506:I9506"/>
    <mergeCell ref="A9546:E9546"/>
    <mergeCell ref="A9547:E9547"/>
    <mergeCell ref="F9547:I9547"/>
    <mergeCell ref="A9548:E9548"/>
    <mergeCell ref="F9548:I9548"/>
    <mergeCell ref="G9550:I9550"/>
    <mergeCell ref="A9551:E9551"/>
    <mergeCell ref="F9551:I9551"/>
    <mergeCell ref="H9553:I9553"/>
    <mergeCell ref="E9555:F9555"/>
    <mergeCell ref="E9556:F9556"/>
    <mergeCell ref="A9557:E9557"/>
    <mergeCell ref="F9557:I9557"/>
    <mergeCell ref="F9558:I9558"/>
    <mergeCell ref="A9507:E9507"/>
    <mergeCell ref="F9507:I9507"/>
    <mergeCell ref="H9509:I9509"/>
    <mergeCell ref="E9511:F9511"/>
    <mergeCell ref="E9512:F9512"/>
    <mergeCell ref="A9513:E9513"/>
    <mergeCell ref="F9513:I9513"/>
    <mergeCell ref="A9514:E9514"/>
    <mergeCell ref="F9514:I9514"/>
    <mergeCell ref="A9515:E9515"/>
    <mergeCell ref="F9515:I9515"/>
    <mergeCell ref="G9517:I9517"/>
    <mergeCell ref="A9518:E9518"/>
    <mergeCell ref="F9518:I9518"/>
    <mergeCell ref="H9520:I9520"/>
    <mergeCell ref="E9522:F9522"/>
    <mergeCell ref="E9523:F9523"/>
    <mergeCell ref="A9524:E9524"/>
    <mergeCell ref="F9524:I9524"/>
    <mergeCell ref="A9525:E9525"/>
    <mergeCell ref="F9525:I9525"/>
    <mergeCell ref="A9526:E9526"/>
    <mergeCell ref="F9526:I9526"/>
    <mergeCell ref="G9528:I9528"/>
    <mergeCell ref="A9529:E9529"/>
    <mergeCell ref="F9529:I9529"/>
    <mergeCell ref="H9531:I9531"/>
    <mergeCell ref="E9533:F9533"/>
    <mergeCell ref="E9534:F9534"/>
    <mergeCell ref="A9535:E9535"/>
    <mergeCell ref="F9535:I9535"/>
    <mergeCell ref="A9536:E9536"/>
    <mergeCell ref="F9536:I9536"/>
    <mergeCell ref="A9537:E9537"/>
    <mergeCell ref="F9537:I9537"/>
    <mergeCell ref="G9539:I9539"/>
    <mergeCell ref="A9540:E9540"/>
    <mergeCell ref="F9540:I9540"/>
    <mergeCell ref="H9542:I9542"/>
    <mergeCell ref="E9544:F9544"/>
    <mergeCell ref="E9545:F9545"/>
    <mergeCell ref="F9546:I9546"/>
    <mergeCell ref="A9558:E9558"/>
    <mergeCell ref="A9559:E9559"/>
    <mergeCell ref="F9559:I9559"/>
    <mergeCell ref="G9561:I9561"/>
    <mergeCell ref="A9562:E9562"/>
    <mergeCell ref="F9562:I9562"/>
    <mergeCell ref="H9564:I9564"/>
    <mergeCell ref="G10207:I10207"/>
    <mergeCell ref="G10208:I10208"/>
    <mergeCell ref="G10209:I10209"/>
    <mergeCell ref="G10210:I10210"/>
    <mergeCell ref="F10211:I10211"/>
    <mergeCell ref="G10213:I10213"/>
    <mergeCell ref="G10214:I10214"/>
    <mergeCell ref="G10215:I10215"/>
    <mergeCell ref="F10216:I10216"/>
    <mergeCell ref="H10218:I10218"/>
    <mergeCell ref="E10220:F10220"/>
    <mergeCell ref="E10221:F10221"/>
    <mergeCell ref="E10222:F10222"/>
    <mergeCell ref="E10223:F10223"/>
    <mergeCell ref="E10224:F10224"/>
    <mergeCell ref="E10225:F10225"/>
    <mergeCell ref="E10226:F10226"/>
    <mergeCell ref="E10227:F10227"/>
    <mergeCell ref="E10228:F10228"/>
    <mergeCell ref="E10229:F10229"/>
    <mergeCell ref="H10231:I10231"/>
    <mergeCell ref="E10233:F10233"/>
    <mergeCell ref="E10234:F10234"/>
    <mergeCell ref="E10235:F10235"/>
    <mergeCell ref="E10236:F10236"/>
    <mergeCell ref="E10237:F10237"/>
    <mergeCell ref="H10239:I10239"/>
    <mergeCell ref="E10241:F10241"/>
    <mergeCell ref="E10242:F10242"/>
    <mergeCell ref="E10243:F10243"/>
    <mergeCell ref="E10244:F10244"/>
    <mergeCell ref="E10245:F10245"/>
    <mergeCell ref="E10246:F10246"/>
    <mergeCell ref="E10247:F10247"/>
    <mergeCell ref="H10249:I10249"/>
    <mergeCell ref="H10267:I10267"/>
    <mergeCell ref="H10273:I10273"/>
    <mergeCell ref="H10286:I10286"/>
    <mergeCell ref="H10299:I10299"/>
    <mergeCell ref="H10312:I10312"/>
    <mergeCell ref="E10251:F10251"/>
    <mergeCell ref="E10252:F10252"/>
    <mergeCell ref="E10253:F10253"/>
    <mergeCell ref="H10255:I10255"/>
    <mergeCell ref="E10257:F10257"/>
    <mergeCell ref="E10258:F10258"/>
    <mergeCell ref="H10261:I10261"/>
    <mergeCell ref="E10259:F10259"/>
    <mergeCell ref="E10263:F10263"/>
    <mergeCell ref="E10264:F10264"/>
    <mergeCell ref="E10265:F10265"/>
    <mergeCell ref="E10269:F10269"/>
    <mergeCell ref="E10270:F10270"/>
    <mergeCell ref="E10271:F10271"/>
    <mergeCell ref="E10275:F10275"/>
    <mergeCell ref="E10276:F10276"/>
    <mergeCell ref="E10277:F10277"/>
    <mergeCell ref="E10278:F10278"/>
    <mergeCell ref="E10279:F10279"/>
    <mergeCell ref="E10280:F10280"/>
    <mergeCell ref="E10281:F10281"/>
    <mergeCell ref="E10282:F10282"/>
    <mergeCell ref="E10283:F10283"/>
    <mergeCell ref="E10284:F10284"/>
    <mergeCell ref="E10288:F10288"/>
    <mergeCell ref="E10289:F10289"/>
    <mergeCell ref="E10290:F10290"/>
    <mergeCell ref="E10291:F10291"/>
    <mergeCell ref="E10292:F10292"/>
    <mergeCell ref="E10293:F10293"/>
    <mergeCell ref="E10294:F10294"/>
    <mergeCell ref="E10295:F10295"/>
    <mergeCell ref="E10296:F10296"/>
    <mergeCell ref="E10297:F10297"/>
    <mergeCell ref="E10301:F10301"/>
    <mergeCell ref="E10302:F10302"/>
    <mergeCell ref="E10303:F10303"/>
    <mergeCell ref="E10304:F10304"/>
    <mergeCell ref="E10305:F10305"/>
    <mergeCell ref="E10306:F10306"/>
    <mergeCell ref="E10307:F10307"/>
    <mergeCell ref="E10308:F10308"/>
    <mergeCell ref="E10319:F10319"/>
    <mergeCell ref="E10320:F10320"/>
    <mergeCell ref="E10321:F10321"/>
    <mergeCell ref="A10322:J10322"/>
    <mergeCell ref="E10309:F10309"/>
    <mergeCell ref="E10310:F10310"/>
    <mergeCell ref="E10314:F10314"/>
    <mergeCell ref="E10315:F10315"/>
    <mergeCell ref="E10316:F10316"/>
    <mergeCell ref="E10317:F10317"/>
    <mergeCell ref="E10318:F10318"/>
    <mergeCell ref="E10323:F10323"/>
    <mergeCell ref="E10324:F10324"/>
    <mergeCell ref="E10325:F10325"/>
    <mergeCell ref="E10326:F10326"/>
    <mergeCell ref="E10327:F10327"/>
    <mergeCell ref="E10328:F10328"/>
    <mergeCell ref="E10329:F10329"/>
    <mergeCell ref="E10330:F10330"/>
    <mergeCell ref="E10331:F10331"/>
    <mergeCell ref="E10332:F10332"/>
    <mergeCell ref="E10333:F10333"/>
    <mergeCell ref="E10334:F10334"/>
    <mergeCell ref="E10335:F10335"/>
    <mergeCell ref="E10336:F10336"/>
    <mergeCell ref="E10337:F10337"/>
    <mergeCell ref="E10338:F10338"/>
    <mergeCell ref="E10339:F10339"/>
    <mergeCell ref="E10340:F10340"/>
    <mergeCell ref="E10341:F10341"/>
    <mergeCell ref="E10342:F10342"/>
    <mergeCell ref="E10343:F10343"/>
    <mergeCell ref="E10344:F10344"/>
    <mergeCell ref="E10345:F10345"/>
    <mergeCell ref="E10346:F10346"/>
    <mergeCell ref="E10347:F10347"/>
    <mergeCell ref="E10348:F10348"/>
    <mergeCell ref="E10349:F10349"/>
    <mergeCell ref="H10352:I10352"/>
    <mergeCell ref="E10350:F10350"/>
    <mergeCell ref="E10354:F10354"/>
    <mergeCell ref="E10355:F10355"/>
    <mergeCell ref="E10356:F10356"/>
    <mergeCell ref="E10357:F10357"/>
    <mergeCell ref="E10358:F10358"/>
    <mergeCell ref="E10359:F10359"/>
    <mergeCell ref="E10360:F10360"/>
    <mergeCell ref="E10361:F10361"/>
    <mergeCell ref="E10362:F10362"/>
    <mergeCell ref="E10363:F10363"/>
    <mergeCell ref="H10365:I10365"/>
    <mergeCell ref="E10367:F10367"/>
    <mergeCell ref="F10369:I10369"/>
    <mergeCell ref="A10381:E10381"/>
    <mergeCell ref="A10386:E10386"/>
    <mergeCell ref="F10386:I10386"/>
    <mergeCell ref="E10368:F10368"/>
    <mergeCell ref="A10371:E10371"/>
    <mergeCell ref="A10372:E10372"/>
    <mergeCell ref="A10373:E10373"/>
    <mergeCell ref="A10374:E10374"/>
    <mergeCell ref="A10375:E10375"/>
    <mergeCell ref="F10381:I10381"/>
    <mergeCell ref="F10371:I10371"/>
    <mergeCell ref="F10372:I10372"/>
    <mergeCell ref="F10373:I10373"/>
    <mergeCell ref="F10374:I10374"/>
    <mergeCell ref="F10375:I10375"/>
    <mergeCell ref="G10377:I10377"/>
    <mergeCell ref="G10378:I10378"/>
    <mergeCell ref="G10379:I10379"/>
    <mergeCell ref="G10380:I10380"/>
    <mergeCell ref="G10383:I10383"/>
    <mergeCell ref="G10384:I10384"/>
    <mergeCell ref="G10385:I10385"/>
    <mergeCell ref="H10388:I10388"/>
    <mergeCell ref="E10390:F10390"/>
    <mergeCell ref="E10391:F10391"/>
    <mergeCell ref="E10392:F10392"/>
    <mergeCell ref="E10393:F10393"/>
    <mergeCell ref="E10394:F10394"/>
    <mergeCell ref="E10395:F10395"/>
    <mergeCell ref="E10396:F10396"/>
    <mergeCell ref="E10397:F10397"/>
    <mergeCell ref="E10398:F10398"/>
    <mergeCell ref="E10399:F10399"/>
    <mergeCell ref="H10401:I10401"/>
    <mergeCell ref="E10403:F10403"/>
    <mergeCell ref="E10404:F10404"/>
    <mergeCell ref="E10405:F10405"/>
    <mergeCell ref="E10406:F10406"/>
    <mergeCell ref="E10407:F10407"/>
    <mergeCell ref="E10408:F10408"/>
    <mergeCell ref="E10409:F10409"/>
    <mergeCell ref="E10410:F10410"/>
    <mergeCell ref="E10411:F10411"/>
    <mergeCell ref="E10412:F10412"/>
    <mergeCell ref="H10414:I10414"/>
    <mergeCell ref="E10416:F10416"/>
    <mergeCell ref="E10417:F10417"/>
    <mergeCell ref="E10418:F10418"/>
    <mergeCell ref="E10419:F10419"/>
    <mergeCell ref="E10420:F10420"/>
    <mergeCell ref="E10421:F10421"/>
    <mergeCell ref="E10422:F10422"/>
    <mergeCell ref="E10423:F10423"/>
    <mergeCell ref="E10424:F10424"/>
    <mergeCell ref="E10425:F10425"/>
    <mergeCell ref="H10427:I10427"/>
    <mergeCell ref="E10429:F10429"/>
    <mergeCell ref="E10430:F10430"/>
    <mergeCell ref="E10431:F10431"/>
    <mergeCell ref="E10432:F10432"/>
    <mergeCell ref="E10433:F10433"/>
    <mergeCell ref="E10434:F10434"/>
    <mergeCell ref="E10435:F10435"/>
    <mergeCell ref="E10436:F10436"/>
    <mergeCell ref="E10437:F10437"/>
    <mergeCell ref="H10440:I10440"/>
    <mergeCell ref="E10438:F10438"/>
    <mergeCell ref="E10442:F10442"/>
    <mergeCell ref="E10443:F10443"/>
    <mergeCell ref="E10444:F10444"/>
    <mergeCell ref="E10445:F10445"/>
    <mergeCell ref="E10446:F10446"/>
    <mergeCell ref="E10447:F10447"/>
    <mergeCell ref="E10448:F10448"/>
    <mergeCell ref="E10449:F10449"/>
    <mergeCell ref="E10450:F10450"/>
    <mergeCell ref="E10451:F10451"/>
    <mergeCell ref="H10453:I10453"/>
    <mergeCell ref="E10455:F10455"/>
    <mergeCell ref="E10456:F10456"/>
    <mergeCell ref="E10464:F10464"/>
    <mergeCell ref="H10466:I10466"/>
    <mergeCell ref="E10457:F10457"/>
    <mergeCell ref="E10458:F10458"/>
    <mergeCell ref="E10459:F10459"/>
    <mergeCell ref="E10460:F10460"/>
    <mergeCell ref="E10461:F10461"/>
    <mergeCell ref="E10462:F10462"/>
    <mergeCell ref="E10463:F10463"/>
    <mergeCell ref="E10468:F10468"/>
    <mergeCell ref="E10469:F10469"/>
    <mergeCell ref="E10470:F10470"/>
    <mergeCell ref="E10471:F10471"/>
    <mergeCell ref="E10472:F10472"/>
    <mergeCell ref="E10473:F10473"/>
    <mergeCell ref="E10474:F10474"/>
    <mergeCell ref="E10475:F10475"/>
    <mergeCell ref="E10476:F10476"/>
    <mergeCell ref="E10477:F10477"/>
    <mergeCell ref="H10479:I10479"/>
    <mergeCell ref="E10481:F10481"/>
    <mergeCell ref="E10482:F10482"/>
    <mergeCell ref="E10483:F10483"/>
    <mergeCell ref="E10490:F10490"/>
    <mergeCell ref="E10494:F10494"/>
    <mergeCell ref="E10495:F10495"/>
    <mergeCell ref="A10496:E10496"/>
    <mergeCell ref="A10497:E10497"/>
    <mergeCell ref="A10498:E10498"/>
    <mergeCell ref="E10484:F10484"/>
    <mergeCell ref="E10485:F10485"/>
    <mergeCell ref="E10486:F10486"/>
    <mergeCell ref="E10487:F10487"/>
    <mergeCell ref="E10488:F10488"/>
    <mergeCell ref="E10489:F10489"/>
    <mergeCell ref="H10492:I10492"/>
    <mergeCell ref="F10496:I10496"/>
    <mergeCell ref="F10497:I10497"/>
    <mergeCell ref="F10498:I10498"/>
    <mergeCell ref="G10500:I10500"/>
    <mergeCell ref="G10501:I10501"/>
    <mergeCell ref="G10502:I10502"/>
    <mergeCell ref="G10503:I10503"/>
    <mergeCell ref="G10504:I10504"/>
    <mergeCell ref="G10505:I10505"/>
    <mergeCell ref="G10506:I10506"/>
    <mergeCell ref="G10507:I10507"/>
    <mergeCell ref="G10508:I10508"/>
    <mergeCell ref="A10509:E10509"/>
    <mergeCell ref="F10509:I10509"/>
    <mergeCell ref="G10511:I10511"/>
    <mergeCell ref="G10512:I10512"/>
    <mergeCell ref="G10513:I10513"/>
    <mergeCell ref="A10514:E10514"/>
    <mergeCell ref="F10514:I10514"/>
    <mergeCell ref="H10516:I10516"/>
    <mergeCell ref="E10518:F10518"/>
    <mergeCell ref="E10519:F10519"/>
    <mergeCell ref="F10520:I10520"/>
    <mergeCell ref="A10522:E10522"/>
    <mergeCell ref="F10522:I10522"/>
    <mergeCell ref="A10523:E10523"/>
    <mergeCell ref="F10523:I10523"/>
    <mergeCell ref="F10524:I10524"/>
    <mergeCell ref="A10524:E10524"/>
    <mergeCell ref="A10525:E10525"/>
    <mergeCell ref="F10525:I10525"/>
    <mergeCell ref="A10526:E10526"/>
    <mergeCell ref="F10526:I10526"/>
    <mergeCell ref="G10528:I10528"/>
    <mergeCell ref="G10529:I10529"/>
    <mergeCell ref="G10530:I10530"/>
    <mergeCell ref="G10531:I10531"/>
    <mergeCell ref="A10532:E10532"/>
    <mergeCell ref="F10532:I10532"/>
    <mergeCell ref="G10534:I10534"/>
    <mergeCell ref="G10535:I10535"/>
    <mergeCell ref="G10536:I10536"/>
    <mergeCell ref="A10537:E10537"/>
    <mergeCell ref="F10537:I10537"/>
    <mergeCell ref="H10539:I10539"/>
    <mergeCell ref="E10541:F10541"/>
    <mergeCell ref="E10542:F10542"/>
    <mergeCell ref="E10543:F10543"/>
    <mergeCell ref="E10544:F10544"/>
    <mergeCell ref="E10545:F10545"/>
    <mergeCell ref="E10546:F10546"/>
    <mergeCell ref="E10547:F10547"/>
    <mergeCell ref="E10548:F10548"/>
    <mergeCell ref="E10549:F10549"/>
    <mergeCell ref="E10550:F10550"/>
    <mergeCell ref="H10552:I10552"/>
    <mergeCell ref="E10554:F10554"/>
    <mergeCell ref="E10555:F10555"/>
    <mergeCell ref="E10556:F10556"/>
    <mergeCell ref="E10557:F10557"/>
    <mergeCell ref="E10558:F10558"/>
    <mergeCell ref="E10559:F10559"/>
    <mergeCell ref="E10560:F10560"/>
    <mergeCell ref="E10561:F10561"/>
    <mergeCell ref="E10562:F10562"/>
    <mergeCell ref="E10563:F10563"/>
    <mergeCell ref="E10564:F10564"/>
    <mergeCell ref="E10565:F10565"/>
    <mergeCell ref="E10566:F10566"/>
    <mergeCell ref="E10567:F10567"/>
    <mergeCell ref="E10568:F10568"/>
    <mergeCell ref="E10569:F10569"/>
    <mergeCell ref="H10571:I10571"/>
    <mergeCell ref="E10573:F10573"/>
    <mergeCell ref="E10574:F10574"/>
    <mergeCell ref="E10575:F10575"/>
    <mergeCell ref="E10576:F10576"/>
    <mergeCell ref="E10577:F10577"/>
    <mergeCell ref="E10578:F10578"/>
    <mergeCell ref="E10579:F10579"/>
    <mergeCell ref="E10580:F10580"/>
    <mergeCell ref="E10581:F10581"/>
    <mergeCell ref="E10582:F10582"/>
    <mergeCell ref="E10583:F10583"/>
    <mergeCell ref="E10584:F10584"/>
    <mergeCell ref="E10585:F10585"/>
    <mergeCell ref="E10586:F10586"/>
    <mergeCell ref="E10587:F10587"/>
    <mergeCell ref="E10588:F10588"/>
    <mergeCell ref="H10590:I10590"/>
    <mergeCell ref="E10592:F10592"/>
    <mergeCell ref="E10593:F10593"/>
    <mergeCell ref="F10594:I10594"/>
    <mergeCell ref="A10596:E10596"/>
    <mergeCell ref="F10596:I10596"/>
    <mergeCell ref="A10597:E10597"/>
    <mergeCell ref="F10597:I10597"/>
    <mergeCell ref="F10598:I10598"/>
    <mergeCell ref="A10598:E10598"/>
    <mergeCell ref="A10599:E10599"/>
    <mergeCell ref="F10599:I10599"/>
    <mergeCell ref="A10600:E10600"/>
    <mergeCell ref="F10600:I10600"/>
    <mergeCell ref="G10602:I10602"/>
    <mergeCell ref="G10603:I10603"/>
    <mergeCell ref="G10604:I10604"/>
    <mergeCell ref="G10605:I10605"/>
    <mergeCell ref="A10606:E10606"/>
    <mergeCell ref="F10606:I10606"/>
    <mergeCell ref="G10608:I10608"/>
    <mergeCell ref="G10609:I10609"/>
    <mergeCell ref="G10610:I10610"/>
    <mergeCell ref="A10611:E10611"/>
    <mergeCell ref="F10611:I10611"/>
    <mergeCell ref="H10613:I10613"/>
    <mergeCell ref="E10615:F10615"/>
    <mergeCell ref="E10616:F10616"/>
    <mergeCell ref="E10617:F10617"/>
    <mergeCell ref="E10618:F10618"/>
    <mergeCell ref="E10619:F10619"/>
    <mergeCell ref="E10620:F10620"/>
    <mergeCell ref="E10621:F10621"/>
    <mergeCell ref="E10622:F10622"/>
    <mergeCell ref="E10623:F10623"/>
    <mergeCell ref="E10624:F10624"/>
    <mergeCell ref="H10626:I10626"/>
    <mergeCell ref="E10628:F10628"/>
    <mergeCell ref="E10629:F10629"/>
    <mergeCell ref="E10630:F10630"/>
    <mergeCell ref="E10631:F10631"/>
    <mergeCell ref="E10632:F10632"/>
    <mergeCell ref="H10634:I10634"/>
    <mergeCell ref="E10636:F10636"/>
    <mergeCell ref="E10637:F10637"/>
    <mergeCell ref="A10638:E10638"/>
    <mergeCell ref="F10638:I10638"/>
    <mergeCell ref="A10639:E10639"/>
    <mergeCell ref="F10639:I10639"/>
    <mergeCell ref="A10640:E10640"/>
    <mergeCell ref="F10640:I10640"/>
    <mergeCell ref="G10642:I10642"/>
    <mergeCell ref="G10643:I10643"/>
    <mergeCell ref="G10644:I10644"/>
    <mergeCell ref="A10645:E10645"/>
    <mergeCell ref="F10645:I10645"/>
    <mergeCell ref="G10647:I10647"/>
    <mergeCell ref="G10648:I10648"/>
    <mergeCell ref="A10649:E10649"/>
    <mergeCell ref="F10649:I10649"/>
    <mergeCell ref="H10651:I10651"/>
    <mergeCell ref="E10653:F10653"/>
    <mergeCell ref="E10654:F10654"/>
    <mergeCell ref="E10655:F10655"/>
    <mergeCell ref="E10656:F10656"/>
    <mergeCell ref="E10657:F10657"/>
    <mergeCell ref="E10658:F10658"/>
    <mergeCell ref="E10659:F10659"/>
    <mergeCell ref="E10660:F10660"/>
    <mergeCell ref="H10662:I10662"/>
    <mergeCell ref="E10664:F10664"/>
    <mergeCell ref="E10665:F10665"/>
    <mergeCell ref="H10671:I10671"/>
    <mergeCell ref="H10677:I10677"/>
    <mergeCell ref="H10683:I10683"/>
    <mergeCell ref="H10689:I10689"/>
    <mergeCell ref="H10695:I10695"/>
    <mergeCell ref="E10666:F10666"/>
    <mergeCell ref="E10667:F10667"/>
    <mergeCell ref="E10668:F10668"/>
    <mergeCell ref="E10669:F10669"/>
    <mergeCell ref="E10673:F10673"/>
    <mergeCell ref="E10674:F10674"/>
    <mergeCell ref="E10675:F10675"/>
    <mergeCell ref="E10679:F10679"/>
    <mergeCell ref="E10680:F10680"/>
    <mergeCell ref="E10681:F10681"/>
    <mergeCell ref="E10685:F10685"/>
    <mergeCell ref="E10686:F10686"/>
    <mergeCell ref="E10687:F10687"/>
    <mergeCell ref="E10691:F10691"/>
    <mergeCell ref="E10733:F10733"/>
    <mergeCell ref="E10734:F10734"/>
    <mergeCell ref="E10735:F10735"/>
    <mergeCell ref="E10736:F10736"/>
    <mergeCell ref="E10737:F10737"/>
    <mergeCell ref="E10738:F10738"/>
    <mergeCell ref="H10740:I10740"/>
    <mergeCell ref="E10742:F10742"/>
    <mergeCell ref="E10743:F10743"/>
    <mergeCell ref="E10744:F10744"/>
    <mergeCell ref="E10745:F10745"/>
    <mergeCell ref="E10746:F10746"/>
    <mergeCell ref="E10747:F10747"/>
    <mergeCell ref="H10749:I10749"/>
    <mergeCell ref="A10702:E10702"/>
    <mergeCell ref="A10703:E10703"/>
    <mergeCell ref="A10704:E10704"/>
    <mergeCell ref="A10705:E10705"/>
    <mergeCell ref="A10708:E10708"/>
    <mergeCell ref="A10712:E10712"/>
    <mergeCell ref="E10692:F10692"/>
    <mergeCell ref="E10693:F10693"/>
    <mergeCell ref="E10697:F10697"/>
    <mergeCell ref="E10698:F10698"/>
    <mergeCell ref="A10699:A10700"/>
    <mergeCell ref="B10699:B10700"/>
    <mergeCell ref="C10699:C10700"/>
    <mergeCell ref="D10699:D10700"/>
    <mergeCell ref="E10699:E10700"/>
    <mergeCell ref="F10699:G10699"/>
    <mergeCell ref="H10699:I10699"/>
    <mergeCell ref="J10699:J10700"/>
    <mergeCell ref="F10702:I10702"/>
    <mergeCell ref="F10703:I10703"/>
    <mergeCell ref="F10704:I10704"/>
    <mergeCell ref="F10705:I10705"/>
    <mergeCell ref="G10707:I10707"/>
    <mergeCell ref="F10708:I10708"/>
    <mergeCell ref="G10710:I10710"/>
    <mergeCell ref="G10711:I10711"/>
    <mergeCell ref="F10712:I10712"/>
    <mergeCell ref="H10714:I10714"/>
    <mergeCell ref="E10716:F10716"/>
    <mergeCell ref="E10717:F10717"/>
    <mergeCell ref="E10718:F10718"/>
    <mergeCell ref="H10720:I10720"/>
    <mergeCell ref="E10722:F10722"/>
    <mergeCell ref="E10723:F10723"/>
    <mergeCell ref="E10724:F10724"/>
    <mergeCell ref="E10725:F10725"/>
    <mergeCell ref="E10726:F10726"/>
    <mergeCell ref="E10727:F10727"/>
    <mergeCell ref="E10728:F10728"/>
    <mergeCell ref="H10730:I10730"/>
    <mergeCell ref="E10732:F10732"/>
    <mergeCell ref="E10751:F10751"/>
    <mergeCell ref="E10752:F10752"/>
    <mergeCell ref="E10753:F10753"/>
    <mergeCell ref="E10754:F10754"/>
    <mergeCell ref="E10755:F10755"/>
    <mergeCell ref="E10756:F10756"/>
    <mergeCell ref="H10759:I10759"/>
    <mergeCell ref="E10757:F10757"/>
    <mergeCell ref="E10761:F10761"/>
    <mergeCell ref="E10762:F10762"/>
    <mergeCell ref="E10763:F10763"/>
    <mergeCell ref="E10764:F10764"/>
    <mergeCell ref="E10765:F10765"/>
    <mergeCell ref="E10766:F10766"/>
    <mergeCell ref="A10775:E10775"/>
    <mergeCell ref="A10776:E10776"/>
    <mergeCell ref="A10777:E10777"/>
    <mergeCell ref="A10785:E10785"/>
    <mergeCell ref="A10791:E10791"/>
    <mergeCell ref="E10767:F10767"/>
    <mergeCell ref="E10768:F10768"/>
    <mergeCell ref="E10769:F10769"/>
    <mergeCell ref="H10771:I10771"/>
    <mergeCell ref="E10773:F10773"/>
    <mergeCell ref="E10774:F10774"/>
    <mergeCell ref="F10775:I10775"/>
    <mergeCell ref="F10776:I10776"/>
    <mergeCell ref="F10777:I10777"/>
    <mergeCell ref="G10779:I10779"/>
    <mergeCell ref="G10780:I10780"/>
    <mergeCell ref="G10781:I10781"/>
    <mergeCell ref="G10782:I10782"/>
    <mergeCell ref="G10783:I10783"/>
    <mergeCell ref="G10784:I10784"/>
    <mergeCell ref="F10785:I10785"/>
    <mergeCell ref="G10787:I10787"/>
    <mergeCell ref="G10788:I10788"/>
    <mergeCell ref="G10789:I10789"/>
    <mergeCell ref="G10790:I10790"/>
    <mergeCell ref="F10791:I10791"/>
    <mergeCell ref="H10793:I10793"/>
    <mergeCell ref="E10795:F10795"/>
    <mergeCell ref="E10796:F10796"/>
    <mergeCell ref="A10797:E10797"/>
    <mergeCell ref="F10797:I10797"/>
    <mergeCell ref="A10798:E10798"/>
    <mergeCell ref="F10798:I10798"/>
    <mergeCell ref="A10799:E10799"/>
    <mergeCell ref="F10799:I10799"/>
    <mergeCell ref="G10801:I10801"/>
    <mergeCell ref="G10802:I10802"/>
    <mergeCell ref="G10803:I10803"/>
    <mergeCell ref="G10804:I10804"/>
    <mergeCell ref="G10805:I10805"/>
    <mergeCell ref="G10846:I10846"/>
    <mergeCell ref="G10847:I10847"/>
    <mergeCell ref="G10848:I10848"/>
    <mergeCell ref="G10849:I10849"/>
    <mergeCell ref="G10850:I10850"/>
    <mergeCell ref="A10851:E10851"/>
    <mergeCell ref="F10851:I10851"/>
    <mergeCell ref="G10853:I10853"/>
    <mergeCell ref="G10854:I10854"/>
    <mergeCell ref="G10855:I10855"/>
    <mergeCell ref="G10856:I10856"/>
    <mergeCell ref="A10857:E10857"/>
    <mergeCell ref="F10857:I10857"/>
    <mergeCell ref="H10859:I10859"/>
    <mergeCell ref="E10861:F10861"/>
    <mergeCell ref="E10862:F10862"/>
    <mergeCell ref="A10863:E10863"/>
    <mergeCell ref="F10863:I10863"/>
    <mergeCell ref="A10864:E10864"/>
    <mergeCell ref="F10864:I10864"/>
    <mergeCell ref="A10865:E10865"/>
    <mergeCell ref="F10865:I10865"/>
    <mergeCell ref="G10867:I10867"/>
    <mergeCell ref="G10868:I10868"/>
    <mergeCell ref="G10869:I10869"/>
    <mergeCell ref="G10870:I10870"/>
    <mergeCell ref="G10871:I10871"/>
    <mergeCell ref="G10872:I10872"/>
    <mergeCell ref="A10873:E10873"/>
    <mergeCell ref="F10873:I10873"/>
    <mergeCell ref="G10875:I10875"/>
    <mergeCell ref="G10876:I10876"/>
    <mergeCell ref="G10877:I10877"/>
    <mergeCell ref="G10878:I10878"/>
    <mergeCell ref="A10879:E10879"/>
    <mergeCell ref="F10879:I10879"/>
    <mergeCell ref="H10881:I10881"/>
    <mergeCell ref="E10883:F10883"/>
    <mergeCell ref="E10884:F10884"/>
    <mergeCell ref="A10885:E10885"/>
    <mergeCell ref="F10885:I10885"/>
    <mergeCell ref="F10886:I10886"/>
    <mergeCell ref="G10806:I10806"/>
    <mergeCell ref="A10807:E10807"/>
    <mergeCell ref="F10807:I10807"/>
    <mergeCell ref="G10809:I10809"/>
    <mergeCell ref="G10810:I10810"/>
    <mergeCell ref="G10811:I10811"/>
    <mergeCell ref="G10812:I10812"/>
    <mergeCell ref="A10813:E10813"/>
    <mergeCell ref="F10813:I10813"/>
    <mergeCell ref="H10815:I10815"/>
    <mergeCell ref="E10817:F10817"/>
    <mergeCell ref="E10818:F10818"/>
    <mergeCell ref="A10819:E10819"/>
    <mergeCell ref="F10819:I10819"/>
    <mergeCell ref="A10820:E10820"/>
    <mergeCell ref="F10820:I10820"/>
    <mergeCell ref="A10821:E10821"/>
    <mergeCell ref="F10821:I10821"/>
    <mergeCell ref="G10823:I10823"/>
    <mergeCell ref="G10824:I10824"/>
    <mergeCell ref="G10825:I10825"/>
    <mergeCell ref="G10826:I10826"/>
    <mergeCell ref="G10827:I10827"/>
    <mergeCell ref="G10828:I10828"/>
    <mergeCell ref="A10829:E10829"/>
    <mergeCell ref="F10829:I10829"/>
    <mergeCell ref="G10831:I10831"/>
    <mergeCell ref="G10832:I10832"/>
    <mergeCell ref="G10833:I10833"/>
    <mergeCell ref="G10834:I10834"/>
    <mergeCell ref="A10835:E10835"/>
    <mergeCell ref="F10835:I10835"/>
    <mergeCell ref="H10837:I10837"/>
    <mergeCell ref="E10839:F10839"/>
    <mergeCell ref="E10840:F10840"/>
    <mergeCell ref="A10841:E10841"/>
    <mergeCell ref="F10841:I10841"/>
    <mergeCell ref="A10842:E10842"/>
    <mergeCell ref="F10842:I10842"/>
    <mergeCell ref="A10843:E10843"/>
    <mergeCell ref="F10843:I10843"/>
    <mergeCell ref="G10845:I10845"/>
    <mergeCell ref="A10886:E10886"/>
    <mergeCell ref="A10887:E10887"/>
    <mergeCell ref="F10887:I10887"/>
    <mergeCell ref="G10889:I10889"/>
    <mergeCell ref="G10890:I10890"/>
    <mergeCell ref="G10891:I10891"/>
    <mergeCell ref="G10892:I10892"/>
    <mergeCell ref="G10933:I10933"/>
    <mergeCell ref="G10934:I10934"/>
    <mergeCell ref="G10935:I10935"/>
    <mergeCell ref="G10936:I10936"/>
    <mergeCell ref="G10937:I10937"/>
    <mergeCell ref="G10938:I10938"/>
    <mergeCell ref="A10939:E10939"/>
    <mergeCell ref="F10939:I10939"/>
    <mergeCell ref="G10941:I10941"/>
    <mergeCell ref="G10942:I10942"/>
    <mergeCell ref="G10943:I10943"/>
    <mergeCell ref="G10944:I10944"/>
    <mergeCell ref="A10945:E10945"/>
    <mergeCell ref="F10945:I10945"/>
    <mergeCell ref="G10893:I10893"/>
    <mergeCell ref="G10894:I10894"/>
    <mergeCell ref="A10895:E10895"/>
    <mergeCell ref="F10895:I10895"/>
    <mergeCell ref="G10897:I10897"/>
    <mergeCell ref="G10898:I10898"/>
    <mergeCell ref="G10899:I10899"/>
    <mergeCell ref="G10900:I10900"/>
    <mergeCell ref="A10901:E10901"/>
    <mergeCell ref="F10901:I10901"/>
    <mergeCell ref="H10903:I10903"/>
    <mergeCell ref="E10905:F10905"/>
    <mergeCell ref="E10906:F10906"/>
    <mergeCell ref="F10907:I10907"/>
    <mergeCell ref="A10907:E10907"/>
    <mergeCell ref="A10908:E10908"/>
    <mergeCell ref="F10908:I10908"/>
    <mergeCell ref="A10909:E10909"/>
    <mergeCell ref="F10909:I10909"/>
    <mergeCell ref="G10911:I10911"/>
    <mergeCell ref="G10912:I10912"/>
    <mergeCell ref="G10913:I10913"/>
    <mergeCell ref="G10914:I10914"/>
    <mergeCell ref="G10915:I10915"/>
    <mergeCell ref="G10916:I10916"/>
    <mergeCell ref="A10917:E10917"/>
    <mergeCell ref="F10917:I10917"/>
    <mergeCell ref="G10919:I10919"/>
    <mergeCell ref="G10920:I10920"/>
    <mergeCell ref="G10921:I10921"/>
    <mergeCell ref="G10922:I10922"/>
    <mergeCell ref="A10923:E10923"/>
    <mergeCell ref="F10923:I10923"/>
    <mergeCell ref="H10925:I10925"/>
    <mergeCell ref="E10927:F10927"/>
    <mergeCell ref="E10928:F10928"/>
    <mergeCell ref="A10929:E10929"/>
    <mergeCell ref="F10929:I10929"/>
    <mergeCell ref="A10930:E10930"/>
    <mergeCell ref="F10930:I10930"/>
    <mergeCell ref="A10931:E10931"/>
    <mergeCell ref="F10931:I10931"/>
    <mergeCell ref="H10947:I10947"/>
    <mergeCell ref="E10949:F10949"/>
    <mergeCell ref="E10950:F10950"/>
    <mergeCell ref="A10951:E10951"/>
    <mergeCell ref="F10951:I10951"/>
    <mergeCell ref="A10952:E10952"/>
    <mergeCell ref="F10952:I10952"/>
    <mergeCell ref="A10953:E10953"/>
    <mergeCell ref="F10953:I10953"/>
    <mergeCell ref="G10955:I10955"/>
    <mergeCell ref="G10956:I10956"/>
    <mergeCell ref="G10957:I10957"/>
    <mergeCell ref="G10958:I10958"/>
    <mergeCell ref="G10959:I10959"/>
    <mergeCell ref="A10960:E10960"/>
    <mergeCell ref="F10960:I10960"/>
    <mergeCell ref="G10962:I10962"/>
    <mergeCell ref="G10963:I10963"/>
    <mergeCell ref="G10964:I10964"/>
    <mergeCell ref="G10965:I10965"/>
    <mergeCell ref="A10966:E10966"/>
    <mergeCell ref="F10966:I10966"/>
    <mergeCell ref="H10968:I10968"/>
    <mergeCell ref="E10970:F10970"/>
    <mergeCell ref="E10971:F10971"/>
    <mergeCell ref="E10972:F10972"/>
    <mergeCell ref="E10973:F10973"/>
    <mergeCell ref="E10974:F10974"/>
    <mergeCell ref="E10975:F10975"/>
    <mergeCell ref="H10977:I10977"/>
    <mergeCell ref="E10979:F10979"/>
    <mergeCell ref="E10980:F10980"/>
    <mergeCell ref="E10981:F10981"/>
    <mergeCell ref="E10982:F10982"/>
    <mergeCell ref="E10983:F10983"/>
    <mergeCell ref="E10984:F10984"/>
    <mergeCell ref="E10985:F10985"/>
    <mergeCell ref="E10986:F10986"/>
    <mergeCell ref="A10987:J10987"/>
    <mergeCell ref="E10988:F10988"/>
    <mergeCell ref="E10989:F10989"/>
    <mergeCell ref="E10990:F10990"/>
    <mergeCell ref="E10991:F10991"/>
    <mergeCell ref="E10992:F10992"/>
    <mergeCell ref="E10993:F10993"/>
    <mergeCell ref="E10994:F10994"/>
    <mergeCell ref="E10995:F10995"/>
    <mergeCell ref="E10996:F10996"/>
    <mergeCell ref="E10997:F10997"/>
    <mergeCell ref="E10998:F10998"/>
    <mergeCell ref="E10999:F10999"/>
    <mergeCell ref="E11000:F11000"/>
    <mergeCell ref="E11001:F11001"/>
    <mergeCell ref="E11002:F11002"/>
    <mergeCell ref="E11003:F11003"/>
    <mergeCell ref="E11004:F11004"/>
    <mergeCell ref="E11005:F11005"/>
    <mergeCell ref="E11006:F11006"/>
    <mergeCell ref="E11007:F11007"/>
    <mergeCell ref="E11008:F11008"/>
    <mergeCell ref="E11009:F11009"/>
    <mergeCell ref="E11010:F11010"/>
    <mergeCell ref="E11011:F11011"/>
    <mergeCell ref="E11012:F11012"/>
    <mergeCell ref="E11013:F11013"/>
    <mergeCell ref="E11014:F11014"/>
    <mergeCell ref="E11015:F11015"/>
    <mergeCell ref="H11017:I11017"/>
    <mergeCell ref="E11019:F11019"/>
    <mergeCell ref="E11020:F11020"/>
    <mergeCell ref="E11021:F11021"/>
    <mergeCell ref="E11022:F11022"/>
    <mergeCell ref="A11023:J11023"/>
    <mergeCell ref="E11024:F11024"/>
    <mergeCell ref="E11025:F11025"/>
    <mergeCell ref="H11027:I11027"/>
    <mergeCell ref="E11029:F11029"/>
    <mergeCell ref="E11030:F11030"/>
    <mergeCell ref="E11031:F11031"/>
    <mergeCell ref="E11032:F11032"/>
    <mergeCell ref="E11033:F11033"/>
    <mergeCell ref="E11034:F11034"/>
    <mergeCell ref="E11035:F11035"/>
    <mergeCell ref="E11036:F11036"/>
    <mergeCell ref="E11037:F11037"/>
    <mergeCell ref="E11038:F11038"/>
    <mergeCell ref="E11039:F11039"/>
    <mergeCell ref="E11040:F11040"/>
    <mergeCell ref="E11041:F11041"/>
    <mergeCell ref="E11042:F11042"/>
    <mergeCell ref="E11043:F11043"/>
    <mergeCell ref="E11044:F11044"/>
    <mergeCell ref="E11045:F11045"/>
    <mergeCell ref="E11046:F11046"/>
    <mergeCell ref="E11047:F11047"/>
    <mergeCell ref="E11048:F11048"/>
    <mergeCell ref="E11049:F11049"/>
    <mergeCell ref="A11050:J11050"/>
    <mergeCell ref="E11051:F11051"/>
    <mergeCell ref="E11052:F11052"/>
    <mergeCell ref="E11053:F11053"/>
    <mergeCell ref="E11054:F11054"/>
    <mergeCell ref="E11055:F11055"/>
    <mergeCell ref="E11056:F11056"/>
    <mergeCell ref="E11057:F11057"/>
    <mergeCell ref="E11102:F11102"/>
    <mergeCell ref="F11103:I11103"/>
    <mergeCell ref="A11105:E11105"/>
    <mergeCell ref="F11105:I11105"/>
    <mergeCell ref="A11106:E11106"/>
    <mergeCell ref="F11106:I11106"/>
    <mergeCell ref="F11107:I11107"/>
    <mergeCell ref="A11115:E11115"/>
    <mergeCell ref="F11115:I11115"/>
    <mergeCell ref="A11120:E11120"/>
    <mergeCell ref="F11120:I11120"/>
    <mergeCell ref="A11107:E11107"/>
    <mergeCell ref="A11108:E11108"/>
    <mergeCell ref="F11108:I11108"/>
    <mergeCell ref="A11109:E11109"/>
    <mergeCell ref="F11109:I11109"/>
    <mergeCell ref="G11111:I11111"/>
    <mergeCell ref="G11112:I11112"/>
    <mergeCell ref="G11113:I11113"/>
    <mergeCell ref="G11114:I11114"/>
    <mergeCell ref="G11117:I11117"/>
    <mergeCell ref="G11118:I11118"/>
    <mergeCell ref="G11119:I11119"/>
    <mergeCell ref="H11122:I11122"/>
    <mergeCell ref="E11124:F11124"/>
    <mergeCell ref="E11125:F11125"/>
    <mergeCell ref="E11126:F11126"/>
    <mergeCell ref="E11127:F11127"/>
    <mergeCell ref="E11128:F11128"/>
    <mergeCell ref="H11130:I11130"/>
    <mergeCell ref="E11132:F11132"/>
    <mergeCell ref="E11133:F11133"/>
    <mergeCell ref="E11058:F11058"/>
    <mergeCell ref="E11059:F11059"/>
    <mergeCell ref="E11060:F11060"/>
    <mergeCell ref="E11061:F11061"/>
    <mergeCell ref="E11062:F11062"/>
    <mergeCell ref="E11063:F11063"/>
    <mergeCell ref="E11064:F11064"/>
    <mergeCell ref="E11065:F11065"/>
    <mergeCell ref="E11066:F11066"/>
    <mergeCell ref="E11067:F11067"/>
    <mergeCell ref="E11068:F11068"/>
    <mergeCell ref="E11069:F11069"/>
    <mergeCell ref="E11070:F11070"/>
    <mergeCell ref="E11071:F11071"/>
    <mergeCell ref="E11072:F11072"/>
    <mergeCell ref="E11073:F11073"/>
    <mergeCell ref="E11074:F11074"/>
    <mergeCell ref="E11075:F11075"/>
    <mergeCell ref="E11076:F11076"/>
    <mergeCell ref="E11077:F11077"/>
    <mergeCell ref="E11078:F11078"/>
    <mergeCell ref="E11079:F11079"/>
    <mergeCell ref="E11080:F11080"/>
    <mergeCell ref="E11081:F11081"/>
    <mergeCell ref="E11082:F11082"/>
    <mergeCell ref="E11083:F11083"/>
    <mergeCell ref="E11084:F11084"/>
    <mergeCell ref="E11085:F11085"/>
    <mergeCell ref="E11086:F11086"/>
    <mergeCell ref="E11087:F11087"/>
    <mergeCell ref="E11088:F11088"/>
    <mergeCell ref="E11089:F11089"/>
    <mergeCell ref="E11090:F11090"/>
    <mergeCell ref="E11091:F11091"/>
    <mergeCell ref="E11092:F11092"/>
    <mergeCell ref="E11093:F11093"/>
    <mergeCell ref="E11094:F11094"/>
    <mergeCell ref="E11095:F11095"/>
    <mergeCell ref="E11096:F11096"/>
    <mergeCell ref="E11097:F11097"/>
    <mergeCell ref="H11099:I11099"/>
    <mergeCell ref="E11101:F11101"/>
    <mergeCell ref="E11134:F11134"/>
    <mergeCell ref="E11135:F11135"/>
    <mergeCell ref="E11136:F11136"/>
    <mergeCell ref="H11138:I11138"/>
    <mergeCell ref="E11140:F11140"/>
    <mergeCell ref="E11141:F11141"/>
    <mergeCell ref="E11142:F11142"/>
    <mergeCell ref="E11143:F11143"/>
    <mergeCell ref="E11144:F11144"/>
    <mergeCell ref="E11145:F11145"/>
    <mergeCell ref="E11146:F11146"/>
    <mergeCell ref="E11150:F11150"/>
    <mergeCell ref="E11151:F11151"/>
    <mergeCell ref="E11152:F11152"/>
    <mergeCell ref="E11156:F11156"/>
    <mergeCell ref="E11157:F11157"/>
    <mergeCell ref="E11158:F11158"/>
    <mergeCell ref="E11162:F11162"/>
    <mergeCell ref="E11163:F11163"/>
    <mergeCell ref="E11164:F11164"/>
    <mergeCell ref="E11168:F11168"/>
    <mergeCell ref="E11169:F11169"/>
    <mergeCell ref="E11170:F11170"/>
    <mergeCell ref="E11174:F11174"/>
    <mergeCell ref="E11175:F11175"/>
    <mergeCell ref="E11176:F11176"/>
    <mergeCell ref="E11177:F11177"/>
    <mergeCell ref="E11178:F11178"/>
    <mergeCell ref="E11182:F11182"/>
    <mergeCell ref="E11183:F11183"/>
    <mergeCell ref="E11184:F11184"/>
    <mergeCell ref="E11185:F11185"/>
    <mergeCell ref="E11186:F11186"/>
    <mergeCell ref="E11187:F11187"/>
    <mergeCell ref="E11188:F11188"/>
    <mergeCell ref="H11196:I11196"/>
    <mergeCell ref="H11202:I11202"/>
    <mergeCell ref="H11208:I11208"/>
    <mergeCell ref="H11214:I11214"/>
    <mergeCell ref="H11221:I11221"/>
    <mergeCell ref="H11148:I11148"/>
    <mergeCell ref="H11154:I11154"/>
    <mergeCell ref="H11160:I11160"/>
    <mergeCell ref="H11166:I11166"/>
    <mergeCell ref="H11172:I11172"/>
    <mergeCell ref="H11180:I11180"/>
    <mergeCell ref="H11190:I11190"/>
    <mergeCell ref="E11192:F11192"/>
    <mergeCell ref="E11193:F11193"/>
    <mergeCell ref="E11194:F11194"/>
    <mergeCell ref="E11198:F11198"/>
    <mergeCell ref="E11199:F11199"/>
    <mergeCell ref="E11200:F11200"/>
    <mergeCell ref="E11204:F11204"/>
    <mergeCell ref="E11249:F11249"/>
    <mergeCell ref="E11250:F11250"/>
    <mergeCell ref="E11251:F11251"/>
    <mergeCell ref="E11252:F11252"/>
    <mergeCell ref="E11253:F11253"/>
    <mergeCell ref="E11254:F11254"/>
    <mergeCell ref="E11255:F11255"/>
    <mergeCell ref="E11256:F11256"/>
    <mergeCell ref="E11257:F11257"/>
    <mergeCell ref="E11258:F11258"/>
    <mergeCell ref="E11259:F11259"/>
    <mergeCell ref="E11260:F11260"/>
    <mergeCell ref="E11261:F11261"/>
    <mergeCell ref="E11262:F11262"/>
    <mergeCell ref="E11267:F11267"/>
    <mergeCell ref="E11268:F11268"/>
    <mergeCell ref="E11269:F11269"/>
    <mergeCell ref="E11270:F11270"/>
    <mergeCell ref="E11271:F11271"/>
    <mergeCell ref="H11273:I11273"/>
    <mergeCell ref="E11275:F11275"/>
    <mergeCell ref="E11276:F11276"/>
    <mergeCell ref="E11277:F11277"/>
    <mergeCell ref="E11278:F11278"/>
    <mergeCell ref="E11279:F11279"/>
    <mergeCell ref="E11280:F11280"/>
    <mergeCell ref="E11281:F11281"/>
    <mergeCell ref="H11283:I11283"/>
    <mergeCell ref="E11293:F11293"/>
    <mergeCell ref="E11297:F11297"/>
    <mergeCell ref="E11298:F11298"/>
    <mergeCell ref="E11299:F11299"/>
    <mergeCell ref="E11303:F11303"/>
    <mergeCell ref="E11304:F11304"/>
    <mergeCell ref="E11305:F11305"/>
    <mergeCell ref="E11285:F11285"/>
    <mergeCell ref="E11286:F11286"/>
    <mergeCell ref="E11287:F11287"/>
    <mergeCell ref="H11289:I11289"/>
    <mergeCell ref="E11291:F11291"/>
    <mergeCell ref="E11292:F11292"/>
    <mergeCell ref="H11295:I11295"/>
    <mergeCell ref="E11205:F11205"/>
    <mergeCell ref="E11206:F11206"/>
    <mergeCell ref="E11210:F11210"/>
    <mergeCell ref="E11211:F11211"/>
    <mergeCell ref="E11212:F11212"/>
    <mergeCell ref="E11216:F11216"/>
    <mergeCell ref="E11217:F11217"/>
    <mergeCell ref="E11218:F11218"/>
    <mergeCell ref="E11219:F11219"/>
    <mergeCell ref="E11223:F11223"/>
    <mergeCell ref="E11224:F11224"/>
    <mergeCell ref="E11225:F11225"/>
    <mergeCell ref="E11226:F11226"/>
    <mergeCell ref="E11227:F11227"/>
    <mergeCell ref="E11228:F11228"/>
    <mergeCell ref="E11229:F11229"/>
    <mergeCell ref="E11230:F11230"/>
    <mergeCell ref="E11231:F11231"/>
    <mergeCell ref="E11232:F11232"/>
    <mergeCell ref="A11233:J11233"/>
    <mergeCell ref="E11234:F11234"/>
    <mergeCell ref="E11235:F11235"/>
    <mergeCell ref="E11236:F11236"/>
    <mergeCell ref="E11237:F11237"/>
    <mergeCell ref="E11238:F11238"/>
    <mergeCell ref="E11239:F11239"/>
    <mergeCell ref="E11240:F11240"/>
    <mergeCell ref="E11241:F11241"/>
    <mergeCell ref="E11242:F11242"/>
    <mergeCell ref="E11243:F11243"/>
    <mergeCell ref="E11244:F11244"/>
    <mergeCell ref="E11245:F11245"/>
    <mergeCell ref="E11246:F11246"/>
    <mergeCell ref="E11247:F11247"/>
    <mergeCell ref="E11248:F11248"/>
    <mergeCell ref="E11263:F11263"/>
    <mergeCell ref="H11265:I11265"/>
    <mergeCell ref="H11301:I11301"/>
    <mergeCell ref="H11307:I11307"/>
    <mergeCell ref="E11309:F11309"/>
    <mergeCell ref="E11310:F11310"/>
    <mergeCell ref="E11311:F11311"/>
    <mergeCell ref="E11312:F11312"/>
    <mergeCell ref="E11313:F11313"/>
    <mergeCell ref="E11497:F11497"/>
    <mergeCell ref="E11498:F11498"/>
    <mergeCell ref="E11499:F11499"/>
    <mergeCell ref="E11500:F11500"/>
    <mergeCell ref="E11501:F11501"/>
    <mergeCell ref="E11502:F11502"/>
    <mergeCell ref="E11503:F11503"/>
    <mergeCell ref="E11504:F11504"/>
    <mergeCell ref="E11505:F11505"/>
    <mergeCell ref="E11506:F11506"/>
    <mergeCell ref="H11508:I11508"/>
    <mergeCell ref="E11510:F11510"/>
    <mergeCell ref="E11511:F11511"/>
    <mergeCell ref="E11512:F11512"/>
    <mergeCell ref="E11513:F11513"/>
    <mergeCell ref="H11515:I11515"/>
    <mergeCell ref="E11517:F11517"/>
    <mergeCell ref="E11518:F11518"/>
    <mergeCell ref="E11519:F11519"/>
    <mergeCell ref="E11520:F11520"/>
    <mergeCell ref="H11523:I11523"/>
    <mergeCell ref="E11521:F11521"/>
    <mergeCell ref="E11525:F11525"/>
    <mergeCell ref="E11526:F11526"/>
    <mergeCell ref="E11527:F11527"/>
    <mergeCell ref="E11528:F11528"/>
    <mergeCell ref="E11529:F11529"/>
    <mergeCell ref="H11531:I11531"/>
    <mergeCell ref="E11533:F11533"/>
    <mergeCell ref="E11534:F11534"/>
    <mergeCell ref="E11535:F11535"/>
    <mergeCell ref="E11536:F11536"/>
    <mergeCell ref="E11537:F11537"/>
    <mergeCell ref="H11539:I11539"/>
    <mergeCell ref="E11541:F11541"/>
    <mergeCell ref="E11542:F11542"/>
    <mergeCell ref="E11543:F11543"/>
    <mergeCell ref="E11544:F11544"/>
    <mergeCell ref="E11545:F11545"/>
    <mergeCell ref="E11546:F11546"/>
    <mergeCell ref="H11548:I11548"/>
    <mergeCell ref="E11550:F11550"/>
    <mergeCell ref="C11558:C11559"/>
    <mergeCell ref="D11558:D11559"/>
    <mergeCell ref="E11551:F11551"/>
    <mergeCell ref="E11552:F11552"/>
    <mergeCell ref="H11554:I11554"/>
    <mergeCell ref="E11556:F11556"/>
    <mergeCell ref="E11557:F11557"/>
    <mergeCell ref="A11558:A11559"/>
    <mergeCell ref="H11558:I11558"/>
    <mergeCell ref="F11565:I11565"/>
    <mergeCell ref="F11566:I11566"/>
    <mergeCell ref="H11568:I11568"/>
    <mergeCell ref="E11570:F11570"/>
    <mergeCell ref="E11571:F11571"/>
    <mergeCell ref="E11558:E11559"/>
    <mergeCell ref="F11558:G11558"/>
    <mergeCell ref="J11558:J11559"/>
    <mergeCell ref="F11561:I11561"/>
    <mergeCell ref="F11562:I11562"/>
    <mergeCell ref="F11563:I11563"/>
    <mergeCell ref="F11564:I11564"/>
    <mergeCell ref="B11558:B11559"/>
    <mergeCell ref="A11561:E11561"/>
    <mergeCell ref="A11562:E11562"/>
    <mergeCell ref="A11563:E11563"/>
    <mergeCell ref="A11564:E11564"/>
    <mergeCell ref="A11565:E11565"/>
    <mergeCell ref="A11566:E11566"/>
    <mergeCell ref="A11572:A11573"/>
    <mergeCell ref="B11572:B11573"/>
    <mergeCell ref="C11572:C11573"/>
    <mergeCell ref="D11572:D11573"/>
    <mergeCell ref="F11572:G11572"/>
    <mergeCell ref="H11572:I11572"/>
    <mergeCell ref="J11572:J11573"/>
    <mergeCell ref="E11572:E11573"/>
    <mergeCell ref="A11575:E11575"/>
    <mergeCell ref="F11575:I11575"/>
    <mergeCell ref="A11576:E11576"/>
    <mergeCell ref="F11576:I11576"/>
    <mergeCell ref="A11577:E11577"/>
    <mergeCell ref="F11577:I11577"/>
    <mergeCell ref="A11578:E11578"/>
    <mergeCell ref="F11578:I11578"/>
    <mergeCell ref="A11579:E11579"/>
    <mergeCell ref="F11579:I11579"/>
    <mergeCell ref="A11580:E11580"/>
    <mergeCell ref="F11580:I11580"/>
    <mergeCell ref="H11582:I11582"/>
    <mergeCell ref="E11584:F11584"/>
    <mergeCell ref="E11585:F11585"/>
    <mergeCell ref="A11586:A11587"/>
    <mergeCell ref="B11586:B11587"/>
    <mergeCell ref="C11586:C11587"/>
    <mergeCell ref="D11586:D11587"/>
    <mergeCell ref="E11586:E11587"/>
    <mergeCell ref="F11586:G11586"/>
    <mergeCell ref="H11586:I11586"/>
    <mergeCell ref="J11586:J11587"/>
    <mergeCell ref="F11589:I11589"/>
    <mergeCell ref="F11590:I11590"/>
    <mergeCell ref="F11591:I11591"/>
    <mergeCell ref="F11592:I11592"/>
    <mergeCell ref="A11603:E11603"/>
    <mergeCell ref="A11604:E11604"/>
    <mergeCell ref="A11605:E11605"/>
    <mergeCell ref="A11606:E11606"/>
    <mergeCell ref="A11589:E11589"/>
    <mergeCell ref="A11590:E11590"/>
    <mergeCell ref="A11591:E11591"/>
    <mergeCell ref="A11592:E11592"/>
    <mergeCell ref="A11593:E11593"/>
    <mergeCell ref="A11594:E11594"/>
    <mergeCell ref="A11602:E11602"/>
    <mergeCell ref="F11593:I11593"/>
    <mergeCell ref="F11594:I11594"/>
    <mergeCell ref="H11596:I11596"/>
    <mergeCell ref="E11598:F11598"/>
    <mergeCell ref="E11599:F11599"/>
    <mergeCell ref="F11600:I11600"/>
    <mergeCell ref="F11602:I11602"/>
    <mergeCell ref="F11603:I11603"/>
    <mergeCell ref="F11604:I11604"/>
    <mergeCell ref="F11605:I11605"/>
    <mergeCell ref="F11606:I11606"/>
    <mergeCell ref="G11608:I11608"/>
    <mergeCell ref="G11609:I11609"/>
    <mergeCell ref="G11610:I11610"/>
    <mergeCell ref="G11611:I11611"/>
    <mergeCell ref="G11612:I11612"/>
    <mergeCell ref="G11613:I11613"/>
    <mergeCell ref="A11614:E11614"/>
    <mergeCell ref="F11614:I11614"/>
    <mergeCell ref="H11616:I11616"/>
    <mergeCell ref="E11618:F11618"/>
    <mergeCell ref="E11680:F11680"/>
    <mergeCell ref="E11681:F11681"/>
    <mergeCell ref="E11682:F11682"/>
    <mergeCell ref="E11686:F11686"/>
    <mergeCell ref="E11687:F11687"/>
    <mergeCell ref="E11688:F11688"/>
    <mergeCell ref="E11692:F11692"/>
    <mergeCell ref="E11693:F11693"/>
    <mergeCell ref="E11694:F11694"/>
    <mergeCell ref="E11698:F11698"/>
    <mergeCell ref="E11699:F11699"/>
    <mergeCell ref="E11700:F11700"/>
    <mergeCell ref="E11704:F11704"/>
    <mergeCell ref="E11705:F11705"/>
    <mergeCell ref="E11706:F11706"/>
    <mergeCell ref="E11707:F11707"/>
    <mergeCell ref="E11708:F11708"/>
    <mergeCell ref="E11709:F11709"/>
    <mergeCell ref="E11710:F11710"/>
    <mergeCell ref="E11711:F11711"/>
    <mergeCell ref="E11712:F11712"/>
    <mergeCell ref="E11713:F11713"/>
    <mergeCell ref="E11717:F11717"/>
    <mergeCell ref="E11718:F11718"/>
    <mergeCell ref="E11719:F11719"/>
    <mergeCell ref="E11720:F11720"/>
    <mergeCell ref="E11721:F11721"/>
    <mergeCell ref="E11722:F11722"/>
    <mergeCell ref="E11723:F11723"/>
    <mergeCell ref="E11724:F11724"/>
    <mergeCell ref="E11725:F11725"/>
    <mergeCell ref="E11726:F11726"/>
    <mergeCell ref="E11730:F11730"/>
    <mergeCell ref="E11731:F11731"/>
    <mergeCell ref="E11732:F11732"/>
    <mergeCell ref="E11733:F11733"/>
    <mergeCell ref="E11734:F11734"/>
    <mergeCell ref="E11735:F11735"/>
    <mergeCell ref="E11736:F11736"/>
    <mergeCell ref="E11737:F11737"/>
    <mergeCell ref="E11738:F11738"/>
    <mergeCell ref="E11739:F11739"/>
    <mergeCell ref="A11754:C11754"/>
    <mergeCell ref="A11755:C11755"/>
    <mergeCell ref="A11757:J11757"/>
    <mergeCell ref="E11743:F11743"/>
    <mergeCell ref="E11744:F11744"/>
    <mergeCell ref="E11745:F11745"/>
    <mergeCell ref="E11746:F11746"/>
    <mergeCell ref="E11747:F11747"/>
    <mergeCell ref="E11748:F11748"/>
    <mergeCell ref="A11753:C11753"/>
    <mergeCell ref="H11649:I11649"/>
    <mergeCell ref="H11655:I11655"/>
    <mergeCell ref="H11662:I11662"/>
    <mergeCell ref="H11669:I11669"/>
    <mergeCell ref="H11678:I11678"/>
    <mergeCell ref="H11684:I11684"/>
    <mergeCell ref="H11690:I11690"/>
    <mergeCell ref="H11754:J11754"/>
    <mergeCell ref="H11755:J11755"/>
    <mergeCell ref="H11696:I11696"/>
    <mergeCell ref="H11702:I11702"/>
    <mergeCell ref="H11715:I11715"/>
    <mergeCell ref="H11728:I11728"/>
    <mergeCell ref="H11741:I11741"/>
    <mergeCell ref="H11750:I11750"/>
    <mergeCell ref="H11753:J11753"/>
    <mergeCell ref="E11619:F11619"/>
    <mergeCell ref="E11620:F11620"/>
    <mergeCell ref="E11621:F11621"/>
    <mergeCell ref="E11622:F11622"/>
    <mergeCell ref="E11623:F11623"/>
    <mergeCell ref="E11624:F11624"/>
    <mergeCell ref="H11627:I11627"/>
    <mergeCell ref="E11625:F11625"/>
    <mergeCell ref="E11629:F11629"/>
    <mergeCell ref="E11630:F11630"/>
    <mergeCell ref="E11631:F11631"/>
    <mergeCell ref="E11632:F11632"/>
    <mergeCell ref="E11633:F11633"/>
    <mergeCell ref="E11634:F11634"/>
    <mergeCell ref="E11635:F11635"/>
    <mergeCell ref="E11636:F11636"/>
    <mergeCell ref="H11638:I11638"/>
    <mergeCell ref="E11640:F11640"/>
    <mergeCell ref="E11641:F11641"/>
    <mergeCell ref="E11642:F11642"/>
    <mergeCell ref="E11643:F11643"/>
    <mergeCell ref="E11644:F11644"/>
    <mergeCell ref="E11645:F11645"/>
    <mergeCell ref="E11646:F11646"/>
    <mergeCell ref="E11647:F11647"/>
    <mergeCell ref="E11651:F11651"/>
    <mergeCell ref="E11652:F11652"/>
    <mergeCell ref="E11653:F11653"/>
    <mergeCell ref="E11657:F11657"/>
    <mergeCell ref="E11658:F11658"/>
    <mergeCell ref="E11659:F11659"/>
    <mergeCell ref="E11660:F11660"/>
    <mergeCell ref="E11664:F11664"/>
    <mergeCell ref="E11665:F11665"/>
    <mergeCell ref="E11666:F11666"/>
    <mergeCell ref="E11667:F11667"/>
    <mergeCell ref="E11671:F11671"/>
    <mergeCell ref="E11672:F11672"/>
    <mergeCell ref="E11673:F11673"/>
    <mergeCell ref="E11674:F11674"/>
    <mergeCell ref="E11675:F11675"/>
    <mergeCell ref="E11676:F11676"/>
    <mergeCell ref="F11753:G11753"/>
    <mergeCell ref="F11754:G11754"/>
    <mergeCell ref="F11755:G11755"/>
    <mergeCell ref="A11353:E11353"/>
    <mergeCell ref="F11353:I11353"/>
    <mergeCell ref="G11355:I11355"/>
    <mergeCell ref="G11356:I11356"/>
    <mergeCell ref="G11357:I11357"/>
    <mergeCell ref="G11358:I11358"/>
    <mergeCell ref="A11359:E11359"/>
    <mergeCell ref="F11359:I11359"/>
    <mergeCell ref="G11361:I11361"/>
    <mergeCell ref="G11362:I11362"/>
    <mergeCell ref="G11363:I11363"/>
    <mergeCell ref="A11364:E11364"/>
    <mergeCell ref="F11364:I11364"/>
    <mergeCell ref="H11366:I11366"/>
    <mergeCell ref="E11314:F11314"/>
    <mergeCell ref="E11315:F11315"/>
    <mergeCell ref="E11316:F11316"/>
    <mergeCell ref="E11317:F11317"/>
    <mergeCell ref="E11318:F11318"/>
    <mergeCell ref="H11320:I11320"/>
    <mergeCell ref="E11322:F11322"/>
    <mergeCell ref="E11323:F11323"/>
    <mergeCell ref="F11324:I11324"/>
    <mergeCell ref="A11326:E11326"/>
    <mergeCell ref="F11326:I11326"/>
    <mergeCell ref="A11327:E11327"/>
    <mergeCell ref="F11327:I11327"/>
    <mergeCell ref="F11328:I11328"/>
    <mergeCell ref="A11328:E11328"/>
    <mergeCell ref="A11329:E11329"/>
    <mergeCell ref="F11329:I11329"/>
    <mergeCell ref="A11330:E11330"/>
    <mergeCell ref="F11330:I11330"/>
    <mergeCell ref="G11332:I11332"/>
    <mergeCell ref="G11333:I11333"/>
    <mergeCell ref="G11334:I11334"/>
    <mergeCell ref="G11335:I11335"/>
    <mergeCell ref="A11336:E11336"/>
    <mergeCell ref="F11336:I11336"/>
    <mergeCell ref="G11338:I11338"/>
    <mergeCell ref="G11339:I11339"/>
    <mergeCell ref="G11340:I11340"/>
    <mergeCell ref="A11341:E11341"/>
    <mergeCell ref="F11341:I11341"/>
    <mergeCell ref="H11343:I11343"/>
    <mergeCell ref="E11345:F11345"/>
    <mergeCell ref="E11346:F11346"/>
    <mergeCell ref="F11347:I11347"/>
    <mergeCell ref="F11349:I11349"/>
    <mergeCell ref="A11349:E11349"/>
    <mergeCell ref="A11350:E11350"/>
    <mergeCell ref="F11350:I11350"/>
    <mergeCell ref="A11351:E11351"/>
    <mergeCell ref="F11351:I11351"/>
    <mergeCell ref="A11352:E11352"/>
    <mergeCell ref="F11352:I11352"/>
    <mergeCell ref="E11368:F11368"/>
    <mergeCell ref="E11369:F11369"/>
    <mergeCell ref="E11370:F11370"/>
    <mergeCell ref="E11371:F11371"/>
    <mergeCell ref="E11372:F11372"/>
    <mergeCell ref="E11373:F11373"/>
    <mergeCell ref="E11374:F11374"/>
    <mergeCell ref="E11399:E11400"/>
    <mergeCell ref="A11402:E11402"/>
    <mergeCell ref="F11402:I11402"/>
    <mergeCell ref="A11403:E11403"/>
    <mergeCell ref="F11403:I11403"/>
    <mergeCell ref="A11404:E11404"/>
    <mergeCell ref="F11404:I11404"/>
    <mergeCell ref="A11405:E11405"/>
    <mergeCell ref="F11405:I11405"/>
    <mergeCell ref="G11407:I11407"/>
    <mergeCell ref="G11408:I11408"/>
    <mergeCell ref="A11409:E11409"/>
    <mergeCell ref="F11409:I11409"/>
    <mergeCell ref="G11411:I11411"/>
    <mergeCell ref="G11412:I11412"/>
    <mergeCell ref="G11413:I11413"/>
    <mergeCell ref="A11414:E11414"/>
    <mergeCell ref="F11414:I11414"/>
    <mergeCell ref="H11416:I11416"/>
    <mergeCell ref="E11418:F11418"/>
    <mergeCell ref="E11419:F11419"/>
    <mergeCell ref="E11420:F11420"/>
    <mergeCell ref="E11421:F11421"/>
    <mergeCell ref="E11422:F11422"/>
    <mergeCell ref="E11423:F11423"/>
    <mergeCell ref="H11425:I11425"/>
    <mergeCell ref="E11427:F11427"/>
    <mergeCell ref="E11428:F11428"/>
    <mergeCell ref="A11429:A11430"/>
    <mergeCell ref="B11429:B11430"/>
    <mergeCell ref="C11429:C11430"/>
    <mergeCell ref="D11429:D11430"/>
    <mergeCell ref="F11429:G11429"/>
    <mergeCell ref="H11429:I11429"/>
    <mergeCell ref="J11429:J11430"/>
    <mergeCell ref="E11429:E11430"/>
    <mergeCell ref="A11432:E11432"/>
    <mergeCell ref="F11432:I11432"/>
    <mergeCell ref="A11433:E11433"/>
    <mergeCell ref="F11433:I11433"/>
    <mergeCell ref="A11434:E11434"/>
    <mergeCell ref="F11434:I11434"/>
    <mergeCell ref="B11383:B11384"/>
    <mergeCell ref="C11383:C11384"/>
    <mergeCell ref="E11375:F11375"/>
    <mergeCell ref="E11376:F11376"/>
    <mergeCell ref="E11377:F11377"/>
    <mergeCell ref="H11379:I11379"/>
    <mergeCell ref="E11381:F11381"/>
    <mergeCell ref="E11382:F11382"/>
    <mergeCell ref="A11383:A11384"/>
    <mergeCell ref="G11391:I11391"/>
    <mergeCell ref="G11392:I11392"/>
    <mergeCell ref="F11393:I11393"/>
    <mergeCell ref="H11395:I11395"/>
    <mergeCell ref="E11397:F11397"/>
    <mergeCell ref="E11398:F11398"/>
    <mergeCell ref="F11383:G11383"/>
    <mergeCell ref="H11383:I11383"/>
    <mergeCell ref="J11383:J11384"/>
    <mergeCell ref="F11386:I11386"/>
    <mergeCell ref="F11387:I11387"/>
    <mergeCell ref="F11388:I11388"/>
    <mergeCell ref="F11389:I11389"/>
    <mergeCell ref="D11383:D11384"/>
    <mergeCell ref="E11383:E11384"/>
    <mergeCell ref="A11386:E11386"/>
    <mergeCell ref="A11387:E11387"/>
    <mergeCell ref="A11388:E11388"/>
    <mergeCell ref="A11389:E11389"/>
    <mergeCell ref="A11393:E11393"/>
    <mergeCell ref="A11399:A11400"/>
    <mergeCell ref="B11399:B11400"/>
    <mergeCell ref="C11399:C11400"/>
    <mergeCell ref="D11399:D11400"/>
    <mergeCell ref="F11399:G11399"/>
    <mergeCell ref="H11399:I11399"/>
    <mergeCell ref="J11399:J11400"/>
    <mergeCell ref="A11435:E11435"/>
    <mergeCell ref="F11435:I11435"/>
    <mergeCell ref="G11437:I11437"/>
    <mergeCell ref="A11438:E11438"/>
    <mergeCell ref="F11438:I11438"/>
    <mergeCell ref="G11440:I11440"/>
    <mergeCell ref="A11441:E11441"/>
    <mergeCell ref="F11441:I11441"/>
    <mergeCell ref="H11443:I11443"/>
    <mergeCell ref="E11445:F11445"/>
    <mergeCell ref="E11446:F11446"/>
    <mergeCell ref="E11447:F11447"/>
    <mergeCell ref="E11448:F11448"/>
    <mergeCell ref="E11449:F11449"/>
    <mergeCell ref="E11450:F11450"/>
    <mergeCell ref="E11451:F11451"/>
    <mergeCell ref="E11452:F11452"/>
    <mergeCell ref="E11453:F11453"/>
    <mergeCell ref="E11454:F11454"/>
    <mergeCell ref="H11456:I11456"/>
    <mergeCell ref="E11458:F11458"/>
    <mergeCell ref="E11459:F11459"/>
    <mergeCell ref="E11460:F11460"/>
    <mergeCell ref="E11461:F11461"/>
    <mergeCell ref="E11462:F11462"/>
    <mergeCell ref="E11463:F11463"/>
    <mergeCell ref="E11464:F11464"/>
    <mergeCell ref="H11466:I11466"/>
    <mergeCell ref="E11468:F11468"/>
    <mergeCell ref="E11469:F11469"/>
    <mergeCell ref="E11470:F11470"/>
    <mergeCell ref="E11471:F11471"/>
    <mergeCell ref="E11472:F11472"/>
    <mergeCell ref="E11473:F11473"/>
    <mergeCell ref="H11475:I11475"/>
    <mergeCell ref="E11477:F11477"/>
    <mergeCell ref="E11478:F11478"/>
    <mergeCell ref="E11479:F11479"/>
    <mergeCell ref="E11480:F11480"/>
    <mergeCell ref="E11481:F11481"/>
    <mergeCell ref="E11482:F11482"/>
    <mergeCell ref="H11484:I11484"/>
    <mergeCell ref="E11493:F11493"/>
    <mergeCell ref="H11495:I11495"/>
    <mergeCell ref="E11486:F11486"/>
    <mergeCell ref="E11487:F11487"/>
    <mergeCell ref="E11488:F11488"/>
    <mergeCell ref="E11489:F11489"/>
    <mergeCell ref="E11490:F11490"/>
    <mergeCell ref="E11491:F11491"/>
    <mergeCell ref="E11492:F11492"/>
    <mergeCell ref="H7918:I7918"/>
    <mergeCell ref="H7924:I7924"/>
    <mergeCell ref="H7930:I7930"/>
    <mergeCell ref="E7902:F7902"/>
    <mergeCell ref="E7903:F7903"/>
    <mergeCell ref="E7904:F7904"/>
    <mergeCell ref="H7906:I7906"/>
    <mergeCell ref="E7908:F7908"/>
    <mergeCell ref="E7909:F7909"/>
    <mergeCell ref="H7912:I7912"/>
    <mergeCell ref="E7910:F7910"/>
    <mergeCell ref="E7914:F7914"/>
    <mergeCell ref="E7915:F7915"/>
    <mergeCell ref="E7916:F7916"/>
    <mergeCell ref="E7920:F7920"/>
    <mergeCell ref="E7921:F7921"/>
    <mergeCell ref="E7922:F7922"/>
    <mergeCell ref="A7936:E7936"/>
    <mergeCell ref="A7937:E7937"/>
    <mergeCell ref="A7938:E7938"/>
    <mergeCell ref="A7939:E7939"/>
    <mergeCell ref="A7940:E7940"/>
    <mergeCell ref="E7926:F7926"/>
    <mergeCell ref="E7927:F7927"/>
    <mergeCell ref="E7928:F7928"/>
    <mergeCell ref="E7932:F7932"/>
    <mergeCell ref="E7933:F7933"/>
    <mergeCell ref="F7934:I7934"/>
    <mergeCell ref="F7936:I7936"/>
    <mergeCell ref="H7942:I7942"/>
    <mergeCell ref="H7948:I7948"/>
    <mergeCell ref="F7937:I7937"/>
    <mergeCell ref="F7938:I7938"/>
    <mergeCell ref="F7939:I7939"/>
    <mergeCell ref="F7940:I7940"/>
    <mergeCell ref="E7944:F7944"/>
    <mergeCell ref="E7945:F7945"/>
    <mergeCell ref="E7946:F7946"/>
    <mergeCell ref="E7999:F7999"/>
    <mergeCell ref="E8000:F8000"/>
    <mergeCell ref="E8004:F8004"/>
    <mergeCell ref="E8005:F8005"/>
    <mergeCell ref="F8006:I8006"/>
    <mergeCell ref="A8008:E8008"/>
    <mergeCell ref="F8008:I8008"/>
    <mergeCell ref="A8009:E8009"/>
    <mergeCell ref="F8009:I8009"/>
    <mergeCell ref="A8010:E8010"/>
    <mergeCell ref="F8010:I8010"/>
    <mergeCell ref="A8011:E8011"/>
    <mergeCell ref="F8011:I8011"/>
    <mergeCell ref="A8012:E8012"/>
    <mergeCell ref="F8012:I8012"/>
    <mergeCell ref="H8014:I8014"/>
    <mergeCell ref="E8016:F8016"/>
    <mergeCell ref="E8017:F8017"/>
    <mergeCell ref="E8018:F8018"/>
    <mergeCell ref="H8020:I8020"/>
    <mergeCell ref="E8022:F8022"/>
    <mergeCell ref="E8023:F8023"/>
    <mergeCell ref="E8024:F8024"/>
    <mergeCell ref="H8026:I8026"/>
    <mergeCell ref="E8028:F8028"/>
    <mergeCell ref="E8029:F8029"/>
    <mergeCell ref="F8030:I8030"/>
    <mergeCell ref="F8032:I8032"/>
    <mergeCell ref="A8032:E8032"/>
    <mergeCell ref="A8033:E8033"/>
    <mergeCell ref="F8033:I8033"/>
    <mergeCell ref="A8034:E8034"/>
    <mergeCell ref="F8034:I8034"/>
    <mergeCell ref="A8035:E8035"/>
    <mergeCell ref="F8035:I8035"/>
    <mergeCell ref="A8036:E8036"/>
    <mergeCell ref="F8036:I8036"/>
    <mergeCell ref="H8038:I8038"/>
    <mergeCell ref="E8040:F8040"/>
    <mergeCell ref="E8041:F8041"/>
    <mergeCell ref="E8042:F8042"/>
    <mergeCell ref="H8044:I8044"/>
    <mergeCell ref="E7950:F7950"/>
    <mergeCell ref="E7951:F7951"/>
    <mergeCell ref="F7952:I7952"/>
    <mergeCell ref="A7954:E7954"/>
    <mergeCell ref="F7954:I7954"/>
    <mergeCell ref="A7955:E7955"/>
    <mergeCell ref="F7955:I7955"/>
    <mergeCell ref="A7956:E7956"/>
    <mergeCell ref="F7956:I7956"/>
    <mergeCell ref="A7957:E7957"/>
    <mergeCell ref="F7957:I7957"/>
    <mergeCell ref="A7958:E7958"/>
    <mergeCell ref="F7958:I7958"/>
    <mergeCell ref="H7960:I7960"/>
    <mergeCell ref="H7978:I7978"/>
    <mergeCell ref="H7984:I7984"/>
    <mergeCell ref="H7990:I7990"/>
    <mergeCell ref="H7996:I7996"/>
    <mergeCell ref="H8002:I8002"/>
    <mergeCell ref="E7962:F7962"/>
    <mergeCell ref="E7963:F7963"/>
    <mergeCell ref="E7964:F7964"/>
    <mergeCell ref="H7966:I7966"/>
    <mergeCell ref="E7968:F7968"/>
    <mergeCell ref="E7969:F7969"/>
    <mergeCell ref="H7972:I7972"/>
    <mergeCell ref="E7970:F7970"/>
    <mergeCell ref="E7974:F7974"/>
    <mergeCell ref="E7975:F7975"/>
    <mergeCell ref="E7976:F7976"/>
    <mergeCell ref="E7980:F7980"/>
    <mergeCell ref="E7981:F7981"/>
    <mergeCell ref="E7982:F7982"/>
    <mergeCell ref="E7986:F7986"/>
    <mergeCell ref="E7987:F7987"/>
    <mergeCell ref="E7988:F7988"/>
    <mergeCell ref="E7992:F7992"/>
    <mergeCell ref="E7993:F7993"/>
    <mergeCell ref="E7994:F7994"/>
    <mergeCell ref="E7998:F7998"/>
    <mergeCell ref="E8046:F8046"/>
    <mergeCell ref="E8047:F8047"/>
    <mergeCell ref="E8048:F8048"/>
    <mergeCell ref="H8050:I8050"/>
    <mergeCell ref="E8052:F8052"/>
    <mergeCell ref="E8053:F8053"/>
    <mergeCell ref="F8054:I8054"/>
    <mergeCell ref="A8056:E8056"/>
    <mergeCell ref="F8056:I8056"/>
    <mergeCell ref="A8057:E8057"/>
    <mergeCell ref="F8057:I8057"/>
    <mergeCell ref="A8058:E8058"/>
    <mergeCell ref="F8058:I8058"/>
    <mergeCell ref="F8059:I8059"/>
    <mergeCell ref="A8059:E8059"/>
    <mergeCell ref="A8060:E8060"/>
    <mergeCell ref="F8060:I8060"/>
    <mergeCell ref="H8062:I8062"/>
    <mergeCell ref="E8064:F8064"/>
    <mergeCell ref="E8065:F8065"/>
    <mergeCell ref="H8068:I8068"/>
    <mergeCell ref="H8074:I8074"/>
    <mergeCell ref="H8080:I8080"/>
    <mergeCell ref="H8086:I8086"/>
    <mergeCell ref="H8092:I8092"/>
    <mergeCell ref="E8066:F8066"/>
    <mergeCell ref="E8070:F8070"/>
    <mergeCell ref="E8071:F8071"/>
    <mergeCell ref="E8072:F8072"/>
    <mergeCell ref="E8076:F8076"/>
    <mergeCell ref="E8077:F8077"/>
    <mergeCell ref="E8078:F8078"/>
    <mergeCell ref="E8082:F8082"/>
    <mergeCell ref="E8083:F8083"/>
    <mergeCell ref="E8084:F8084"/>
    <mergeCell ref="E8088:F8088"/>
    <mergeCell ref="E8089:F8089"/>
    <mergeCell ref="E8090:F8090"/>
    <mergeCell ref="E8094:F8094"/>
    <mergeCell ref="E8095:F8095"/>
    <mergeCell ref="F8096:I8096"/>
    <mergeCell ref="A8098:E8098"/>
    <mergeCell ref="F8098:I8098"/>
    <mergeCell ref="A8099:E8099"/>
    <mergeCell ref="F8099:I8099"/>
    <mergeCell ref="F8100:I8100"/>
    <mergeCell ref="A8100:E8100"/>
    <mergeCell ref="A8101:E8101"/>
    <mergeCell ref="F8101:I8101"/>
    <mergeCell ref="A8102:E8102"/>
    <mergeCell ref="F8102:I8102"/>
    <mergeCell ref="H8104:I8104"/>
    <mergeCell ref="E8106:F8106"/>
    <mergeCell ref="E8107:F8107"/>
    <mergeCell ref="E8108:F8108"/>
    <mergeCell ref="H8110:I8110"/>
    <mergeCell ref="E8112:F8112"/>
    <mergeCell ref="E8113:F8113"/>
    <mergeCell ref="E8114:F8114"/>
    <mergeCell ref="H8116:I8116"/>
    <mergeCell ref="H8134:I8134"/>
    <mergeCell ref="H8140:I8140"/>
    <mergeCell ref="H8146:I8146"/>
    <mergeCell ref="H8152:I8152"/>
    <mergeCell ref="E8118:F8118"/>
    <mergeCell ref="E8119:F8119"/>
    <mergeCell ref="E8120:F8120"/>
    <mergeCell ref="H8122:I8122"/>
    <mergeCell ref="E8124:F8124"/>
    <mergeCell ref="E8125:F8125"/>
    <mergeCell ref="H8128:I8128"/>
    <mergeCell ref="E8126:F8126"/>
    <mergeCell ref="E8130:F8130"/>
    <mergeCell ref="E8131:F8131"/>
    <mergeCell ref="E8132:F8132"/>
    <mergeCell ref="E8136:F8136"/>
    <mergeCell ref="E8137:F8137"/>
    <mergeCell ref="E8138:F8138"/>
    <mergeCell ref="E8142:F8142"/>
    <mergeCell ref="E8143:F8143"/>
    <mergeCell ref="E8144:F8144"/>
    <mergeCell ref="E8148:F8148"/>
    <mergeCell ref="E8149:F8149"/>
    <mergeCell ref="E8150:F8150"/>
    <mergeCell ref="E8154:F8154"/>
    <mergeCell ref="E8155:F8155"/>
    <mergeCell ref="F8156:I8156"/>
    <mergeCell ref="A8158:E8158"/>
    <mergeCell ref="F8158:I8158"/>
    <mergeCell ref="A8159:E8159"/>
    <mergeCell ref="F8159:I8159"/>
    <mergeCell ref="F8160:I8160"/>
    <mergeCell ref="A8160:E8160"/>
    <mergeCell ref="A8161:E8161"/>
    <mergeCell ref="F8161:I8161"/>
    <mergeCell ref="A8162:E8162"/>
    <mergeCell ref="F8162:I8162"/>
    <mergeCell ref="H8164:I8164"/>
    <mergeCell ref="E8166:F8166"/>
    <mergeCell ref="E8202:F8202"/>
    <mergeCell ref="E8203:F8203"/>
    <mergeCell ref="F8204:I8204"/>
    <mergeCell ref="A8206:E8206"/>
    <mergeCell ref="F8206:I8206"/>
    <mergeCell ref="A8207:E8207"/>
    <mergeCell ref="F8207:I8207"/>
    <mergeCell ref="A8208:E8208"/>
    <mergeCell ref="F8208:I8208"/>
    <mergeCell ref="A8209:E8209"/>
    <mergeCell ref="F8209:I8209"/>
    <mergeCell ref="A8210:E8210"/>
    <mergeCell ref="F8210:I8210"/>
    <mergeCell ref="H8212:I8212"/>
    <mergeCell ref="A8176:E8176"/>
    <mergeCell ref="A8177:E8177"/>
    <mergeCell ref="A8178:E8178"/>
    <mergeCell ref="A8179:E8179"/>
    <mergeCell ref="A8180:E8180"/>
    <mergeCell ref="E8167:F8167"/>
    <mergeCell ref="E8168:F8168"/>
    <mergeCell ref="H8170:I8170"/>
    <mergeCell ref="E8172:F8172"/>
    <mergeCell ref="E8173:F8173"/>
    <mergeCell ref="F8174:I8174"/>
    <mergeCell ref="F8176:I8176"/>
    <mergeCell ref="H8182:I8182"/>
    <mergeCell ref="H8188:I8188"/>
    <mergeCell ref="F8177:I8177"/>
    <mergeCell ref="F8178:I8178"/>
    <mergeCell ref="F8179:I8179"/>
    <mergeCell ref="F8180:I8180"/>
    <mergeCell ref="E8184:F8184"/>
    <mergeCell ref="E8185:F8185"/>
    <mergeCell ref="E8186:F8186"/>
    <mergeCell ref="E8190:F8190"/>
    <mergeCell ref="E8191:F8191"/>
    <mergeCell ref="F8192:I8192"/>
    <mergeCell ref="A8194:E8194"/>
    <mergeCell ref="F8194:I8194"/>
    <mergeCell ref="A8195:E8195"/>
    <mergeCell ref="F8195:I8195"/>
    <mergeCell ref="A8196:E8196"/>
    <mergeCell ref="F8196:I8196"/>
    <mergeCell ref="A8197:E8197"/>
    <mergeCell ref="F8197:I8197"/>
    <mergeCell ref="A8198:E8198"/>
    <mergeCell ref="F8198:I8198"/>
    <mergeCell ref="H8200:I8200"/>
    <mergeCell ref="E8214:F8214"/>
    <mergeCell ref="E8215:F8215"/>
    <mergeCell ref="E8216:F8216"/>
    <mergeCell ref="H8218:I8218"/>
    <mergeCell ref="E8220:F8220"/>
    <mergeCell ref="E8221:F8221"/>
    <mergeCell ref="F8222:I8222"/>
    <mergeCell ref="D8288:D8289"/>
    <mergeCell ref="E8288:E8289"/>
    <mergeCell ref="J8288:J8289"/>
    <mergeCell ref="E8276:F8276"/>
    <mergeCell ref="E8280:F8280"/>
    <mergeCell ref="E8281:F8281"/>
    <mergeCell ref="E8282:F8282"/>
    <mergeCell ref="E8286:F8286"/>
    <mergeCell ref="E8287:F8287"/>
    <mergeCell ref="A8288:A8289"/>
    <mergeCell ref="A8224:E8224"/>
    <mergeCell ref="F8224:I8224"/>
    <mergeCell ref="A8225:E8225"/>
    <mergeCell ref="F8225:I8225"/>
    <mergeCell ref="A8226:E8226"/>
    <mergeCell ref="F8226:I8226"/>
    <mergeCell ref="F8227:I8227"/>
    <mergeCell ref="A8227:E8227"/>
    <mergeCell ref="A8228:E8228"/>
    <mergeCell ref="F8228:I8228"/>
    <mergeCell ref="H8230:I8230"/>
    <mergeCell ref="E8232:F8232"/>
    <mergeCell ref="E8233:F8233"/>
    <mergeCell ref="H8236:I8236"/>
    <mergeCell ref="H8242:I8242"/>
    <mergeCell ref="H8248:I8248"/>
    <mergeCell ref="H8254:I8254"/>
    <mergeCell ref="H8260:I8260"/>
    <mergeCell ref="H8266:I8266"/>
    <mergeCell ref="H8272:I8272"/>
    <mergeCell ref="H8278:I8278"/>
    <mergeCell ref="H8284:I8284"/>
    <mergeCell ref="E8234:F8234"/>
    <mergeCell ref="E8238:F8238"/>
    <mergeCell ref="E8239:F8239"/>
    <mergeCell ref="E8240:F8240"/>
    <mergeCell ref="E8244:F8244"/>
    <mergeCell ref="E8245:F8245"/>
    <mergeCell ref="E8246:F8246"/>
    <mergeCell ref="E8250:F8250"/>
    <mergeCell ref="E8251:F8251"/>
    <mergeCell ref="E8252:F8252"/>
    <mergeCell ref="E8256:F8256"/>
    <mergeCell ref="E8257:F8257"/>
    <mergeCell ref="E8258:F8258"/>
    <mergeCell ref="E8262:F8262"/>
    <mergeCell ref="E8263:F8263"/>
    <mergeCell ref="E8264:F8264"/>
    <mergeCell ref="E8268:F8268"/>
    <mergeCell ref="E8269:F8269"/>
    <mergeCell ref="E8270:F8270"/>
    <mergeCell ref="E8274:F8274"/>
    <mergeCell ref="E8275:F8275"/>
    <mergeCell ref="B8288:B8289"/>
    <mergeCell ref="C8288:C8289"/>
    <mergeCell ref="F8288:G8288"/>
    <mergeCell ref="H8288:I8288"/>
    <mergeCell ref="A8291:E8291"/>
    <mergeCell ref="F8291:I8291"/>
    <mergeCell ref="F8292:I8292"/>
    <mergeCell ref="E8338:F8338"/>
    <mergeCell ref="F8339:I8339"/>
    <mergeCell ref="A8341:E8341"/>
    <mergeCell ref="F8341:I8341"/>
    <mergeCell ref="A8342:E8342"/>
    <mergeCell ref="F8342:I8342"/>
    <mergeCell ref="F8343:I8343"/>
    <mergeCell ref="A8343:E8343"/>
    <mergeCell ref="A8344:E8344"/>
    <mergeCell ref="F8344:I8344"/>
    <mergeCell ref="A8345:E8345"/>
    <mergeCell ref="F8345:I8345"/>
    <mergeCell ref="G8347:I8347"/>
    <mergeCell ref="G8348:I8348"/>
    <mergeCell ref="A8294:E8294"/>
    <mergeCell ref="F8294:I8294"/>
    <mergeCell ref="A8295:E8295"/>
    <mergeCell ref="F8295:I8295"/>
    <mergeCell ref="A8296:E8296"/>
    <mergeCell ref="F8296:I8296"/>
    <mergeCell ref="F8297:I8297"/>
    <mergeCell ref="A8297:E8297"/>
    <mergeCell ref="A8298:E8298"/>
    <mergeCell ref="F8298:I8298"/>
    <mergeCell ref="A8299:E8299"/>
    <mergeCell ref="F8299:I8299"/>
    <mergeCell ref="A8300:E8300"/>
    <mergeCell ref="F8300:I8300"/>
    <mergeCell ref="H8317:I8317"/>
    <mergeCell ref="H8323:I8323"/>
    <mergeCell ref="H8329:I8329"/>
    <mergeCell ref="H8335:I8335"/>
    <mergeCell ref="H8302:I8302"/>
    <mergeCell ref="E8304:F8304"/>
    <mergeCell ref="E8305:F8305"/>
    <mergeCell ref="E8306:F8306"/>
    <mergeCell ref="E8307:F8307"/>
    <mergeCell ref="E8308:F8308"/>
    <mergeCell ref="H8311:I8311"/>
    <mergeCell ref="E8309:F8309"/>
    <mergeCell ref="E8313:F8313"/>
    <mergeCell ref="E8314:F8314"/>
    <mergeCell ref="E8315:F8315"/>
    <mergeCell ref="E8319:F8319"/>
    <mergeCell ref="E8320:F8320"/>
    <mergeCell ref="E8321:F8321"/>
    <mergeCell ref="E8325:F8325"/>
    <mergeCell ref="E8326:F8326"/>
    <mergeCell ref="E8327:F8327"/>
    <mergeCell ref="E8331:F8331"/>
    <mergeCell ref="E8332:F8332"/>
    <mergeCell ref="E8333:F8333"/>
    <mergeCell ref="E8337:F8337"/>
    <mergeCell ref="G8349:I8349"/>
    <mergeCell ref="G8350:I8350"/>
    <mergeCell ref="G8351:I8351"/>
    <mergeCell ref="G8352:I8352"/>
    <mergeCell ref="A8353:E8353"/>
    <mergeCell ref="F8353:I8353"/>
    <mergeCell ref="H8355:I8355"/>
    <mergeCell ref="E8357:F8357"/>
    <mergeCell ref="E8358:F8358"/>
    <mergeCell ref="A8359:E8359"/>
    <mergeCell ref="F8359:I8359"/>
    <mergeCell ref="A8360:E8360"/>
    <mergeCell ref="F8360:I8360"/>
    <mergeCell ref="A8361:E8361"/>
    <mergeCell ref="F8361:I8361"/>
    <mergeCell ref="G8363:I8363"/>
    <mergeCell ref="A8364:E8364"/>
    <mergeCell ref="F8364:I8364"/>
    <mergeCell ref="G8366:I8366"/>
    <mergeCell ref="G8367:I8367"/>
    <mergeCell ref="A8368:E8368"/>
    <mergeCell ref="F8368:I8368"/>
    <mergeCell ref="H8370:I8370"/>
    <mergeCell ref="E8372:F8372"/>
    <mergeCell ref="E8373:F8373"/>
    <mergeCell ref="E8374:F8374"/>
    <mergeCell ref="E8375:F8375"/>
    <mergeCell ref="E8376:F8376"/>
    <mergeCell ref="E8377:F8377"/>
    <mergeCell ref="E8378:F8378"/>
    <mergeCell ref="A8379:J8379"/>
    <mergeCell ref="E8380:F8380"/>
    <mergeCell ref="E8381:F8381"/>
    <mergeCell ref="E8382:F8382"/>
    <mergeCell ref="E8383:F8383"/>
    <mergeCell ref="E8384:F8384"/>
    <mergeCell ref="E8385:F8385"/>
    <mergeCell ref="E8386:F8386"/>
    <mergeCell ref="E8387:F8387"/>
    <mergeCell ref="E8388:F8388"/>
    <mergeCell ref="E8389:F8389"/>
    <mergeCell ref="E8390:F8390"/>
    <mergeCell ref="E8391:F8391"/>
    <mergeCell ref="E8392:F8392"/>
    <mergeCell ref="E8393:F8393"/>
    <mergeCell ref="E8394:F8394"/>
    <mergeCell ref="E8395:F8395"/>
    <mergeCell ref="E8396:F8396"/>
    <mergeCell ref="E8397:F8397"/>
    <mergeCell ref="E8398:F8398"/>
    <mergeCell ref="E8399:F8399"/>
    <mergeCell ref="E8400:F8400"/>
    <mergeCell ref="E8401:F8401"/>
    <mergeCell ref="E8402:F8402"/>
    <mergeCell ref="E8403:F8403"/>
    <mergeCell ref="E8404:F8404"/>
    <mergeCell ref="E8411:F8411"/>
    <mergeCell ref="E8415:F8415"/>
    <mergeCell ref="E8416:F8416"/>
    <mergeCell ref="A8419:E8419"/>
    <mergeCell ref="A8420:E8420"/>
    <mergeCell ref="A8421:E8421"/>
    <mergeCell ref="A8422:E8422"/>
    <mergeCell ref="A8423:E8423"/>
    <mergeCell ref="E8405:F8405"/>
    <mergeCell ref="E8406:F8406"/>
    <mergeCell ref="E8407:F8407"/>
    <mergeCell ref="E8408:F8408"/>
    <mergeCell ref="E8409:F8409"/>
    <mergeCell ref="E8410:F8410"/>
    <mergeCell ref="H8413:I8413"/>
    <mergeCell ref="F8417:I8417"/>
    <mergeCell ref="F8419:I8419"/>
    <mergeCell ref="F8420:I8420"/>
    <mergeCell ref="F8421:I8421"/>
    <mergeCell ref="F8422:I8422"/>
    <mergeCell ref="F8423:I8423"/>
    <mergeCell ref="G8425:I8425"/>
    <mergeCell ref="G8426:I8426"/>
    <mergeCell ref="G8427:I8427"/>
    <mergeCell ref="G8428:I8428"/>
    <mergeCell ref="A8429:E8429"/>
    <mergeCell ref="F8429:I8429"/>
    <mergeCell ref="G8431:I8431"/>
    <mergeCell ref="G8432:I8432"/>
    <mergeCell ref="G8433:I8433"/>
    <mergeCell ref="A8434:E8434"/>
    <mergeCell ref="F8434:I8434"/>
    <mergeCell ref="H8436:I8436"/>
    <mergeCell ref="E8438:F8438"/>
    <mergeCell ref="E8439:F8439"/>
    <mergeCell ref="E8440:F8440"/>
    <mergeCell ref="E8441:F8441"/>
    <mergeCell ref="E8442:F8442"/>
    <mergeCell ref="E8443:F8443"/>
    <mergeCell ref="E8444:F8444"/>
    <mergeCell ref="E8445:F8445"/>
    <mergeCell ref="E8446:F8446"/>
    <mergeCell ref="H8449:I8449"/>
    <mergeCell ref="E8447:F8447"/>
    <mergeCell ref="E8451:F8451"/>
    <mergeCell ref="E8452:F8452"/>
    <mergeCell ref="E8453:F8453"/>
    <mergeCell ref="E8454:F8454"/>
    <mergeCell ref="E8455:F8455"/>
    <mergeCell ref="E8456:F8456"/>
    <mergeCell ref="E8457:F8457"/>
    <mergeCell ref="E8458:F8458"/>
    <mergeCell ref="E8459:F8459"/>
    <mergeCell ref="E8460:F8460"/>
    <mergeCell ref="H8462:I8462"/>
    <mergeCell ref="E8464:F8464"/>
    <mergeCell ref="E8465:F8465"/>
    <mergeCell ref="E8473:F8473"/>
    <mergeCell ref="H8475:I8475"/>
    <mergeCell ref="E8466:F8466"/>
    <mergeCell ref="E8467:F8467"/>
    <mergeCell ref="E8468:F8468"/>
    <mergeCell ref="E8469:F8469"/>
    <mergeCell ref="E8470:F8470"/>
    <mergeCell ref="E8471:F8471"/>
    <mergeCell ref="E8472:F8472"/>
    <mergeCell ref="E8484:F8484"/>
    <mergeCell ref="H8486:I8486"/>
    <mergeCell ref="E8477:F8477"/>
    <mergeCell ref="E8478:F8478"/>
    <mergeCell ref="E8479:F8479"/>
    <mergeCell ref="E8480:F8480"/>
    <mergeCell ref="E8481:F8481"/>
    <mergeCell ref="E8482:F8482"/>
    <mergeCell ref="E8483:F8483"/>
    <mergeCell ref="E8495:F8495"/>
    <mergeCell ref="H8497:I8497"/>
    <mergeCell ref="E8488:F8488"/>
    <mergeCell ref="E8489:F8489"/>
    <mergeCell ref="E8490:F8490"/>
    <mergeCell ref="E8491:F8491"/>
    <mergeCell ref="E8492:F8492"/>
    <mergeCell ref="E8493:F8493"/>
    <mergeCell ref="E8494:F8494"/>
    <mergeCell ref="E8499:F8499"/>
    <mergeCell ref="E8500:F8500"/>
    <mergeCell ref="E8501:F8501"/>
    <mergeCell ref="H8503:I8503"/>
    <mergeCell ref="E8505:F8505"/>
    <mergeCell ref="E8506:F8506"/>
    <mergeCell ref="H8509:I8509"/>
    <mergeCell ref="E8507:F8507"/>
    <mergeCell ref="E8511:F8511"/>
    <mergeCell ref="E8512:F8512"/>
    <mergeCell ref="E8513:F8513"/>
    <mergeCell ref="E8514:F8514"/>
    <mergeCell ref="E8515:F8515"/>
    <mergeCell ref="H8517:I8517"/>
    <mergeCell ref="E8519:F8519"/>
    <mergeCell ref="E8520:F8520"/>
    <mergeCell ref="E8521:F8521"/>
    <mergeCell ref="E8522:F8522"/>
    <mergeCell ref="E8523:F8523"/>
    <mergeCell ref="E8524:F8524"/>
    <mergeCell ref="H8526:I8526"/>
    <mergeCell ref="E8528:F8528"/>
    <mergeCell ref="E8529:F8529"/>
    <mergeCell ref="F8530:I8530"/>
    <mergeCell ref="A8532:E8532"/>
    <mergeCell ref="F8532:I8532"/>
    <mergeCell ref="A8533:E8533"/>
    <mergeCell ref="F8533:I8533"/>
    <mergeCell ref="A8534:E8534"/>
    <mergeCell ref="F8534:I8534"/>
    <mergeCell ref="A8535:E8535"/>
    <mergeCell ref="F8535:I8535"/>
    <mergeCell ref="A8536:E8536"/>
    <mergeCell ref="F8536:I8536"/>
    <mergeCell ref="G8538:I8538"/>
    <mergeCell ref="G8539:I8539"/>
    <mergeCell ref="G8540:I8540"/>
    <mergeCell ref="G8541:I8541"/>
    <mergeCell ref="A8542:E8542"/>
    <mergeCell ref="F8542:I8542"/>
    <mergeCell ref="H8544:I8544"/>
    <mergeCell ref="E8546:F8546"/>
    <mergeCell ref="E8547:F8547"/>
    <mergeCell ref="E8548:F8548"/>
    <mergeCell ref="E8549:F8549"/>
    <mergeCell ref="E8550:F8550"/>
    <mergeCell ref="E8551:F8551"/>
    <mergeCell ref="E8552:F8552"/>
    <mergeCell ref="H8555:I8555"/>
    <mergeCell ref="F8609:I8609"/>
    <mergeCell ref="F8610:I8610"/>
    <mergeCell ref="G8599:I8599"/>
    <mergeCell ref="F8600:I8600"/>
    <mergeCell ref="H8602:I8602"/>
    <mergeCell ref="E8604:F8604"/>
    <mergeCell ref="E8605:F8605"/>
    <mergeCell ref="F8606:I8606"/>
    <mergeCell ref="F8608:I8608"/>
    <mergeCell ref="E8553:F8553"/>
    <mergeCell ref="E8557:F8557"/>
    <mergeCell ref="E8558:F8558"/>
    <mergeCell ref="E8559:F8559"/>
    <mergeCell ref="E8560:F8560"/>
    <mergeCell ref="E8561:F8561"/>
    <mergeCell ref="E8562:F8562"/>
    <mergeCell ref="E8563:F8563"/>
    <mergeCell ref="E8564:F8564"/>
    <mergeCell ref="H8566:I8566"/>
    <mergeCell ref="E8568:F8568"/>
    <mergeCell ref="E8569:F8569"/>
    <mergeCell ref="F8570:I8570"/>
    <mergeCell ref="F8572:I8572"/>
    <mergeCell ref="F8573:I8573"/>
    <mergeCell ref="F8574:I8574"/>
    <mergeCell ref="F8575:I8575"/>
    <mergeCell ref="F8576:I8576"/>
    <mergeCell ref="G8578:I8578"/>
    <mergeCell ref="G8579:I8579"/>
    <mergeCell ref="G8580:I8580"/>
    <mergeCell ref="A8572:E8572"/>
    <mergeCell ref="A8573:E8573"/>
    <mergeCell ref="A8574:E8574"/>
    <mergeCell ref="A8575:E8575"/>
    <mergeCell ref="A8576:E8576"/>
    <mergeCell ref="A8582:E8582"/>
    <mergeCell ref="A8590:E8590"/>
    <mergeCell ref="G8581:I8581"/>
    <mergeCell ref="F8582:I8582"/>
    <mergeCell ref="H8584:I8584"/>
    <mergeCell ref="E8586:F8586"/>
    <mergeCell ref="E8587:F8587"/>
    <mergeCell ref="F8588:I8588"/>
    <mergeCell ref="F8590:I8590"/>
    <mergeCell ref="F8591:I8591"/>
    <mergeCell ref="F8592:I8592"/>
    <mergeCell ref="F8593:I8593"/>
    <mergeCell ref="F8594:I8594"/>
    <mergeCell ref="G8596:I8596"/>
    <mergeCell ref="G8597:I8597"/>
    <mergeCell ref="G8598:I8598"/>
    <mergeCell ref="A8591:E8591"/>
    <mergeCell ref="A8592:E8592"/>
    <mergeCell ref="A8593:E8593"/>
    <mergeCell ref="A8594:E8594"/>
    <mergeCell ref="A8600:E8600"/>
    <mergeCell ref="A8608:E8608"/>
    <mergeCell ref="A8609:E8609"/>
    <mergeCell ref="A8648:E8648"/>
    <mergeCell ref="F8648:I8648"/>
    <mergeCell ref="G8650:I8650"/>
    <mergeCell ref="A8651:E8651"/>
    <mergeCell ref="F8651:I8651"/>
    <mergeCell ref="H8653:I8653"/>
    <mergeCell ref="E8655:F8655"/>
    <mergeCell ref="E8656:F8656"/>
    <mergeCell ref="A8657:E8657"/>
    <mergeCell ref="F8657:I8657"/>
    <mergeCell ref="A8658:E8658"/>
    <mergeCell ref="F8658:I8658"/>
    <mergeCell ref="A8659:E8659"/>
    <mergeCell ref="F8659:I8659"/>
    <mergeCell ref="G8661:I8661"/>
    <mergeCell ref="A8662:E8662"/>
    <mergeCell ref="F8662:I8662"/>
    <mergeCell ref="H8664:I8664"/>
    <mergeCell ref="E8666:F8666"/>
    <mergeCell ref="E8667:F8667"/>
    <mergeCell ref="F8668:I8668"/>
    <mergeCell ref="A8668:E8668"/>
    <mergeCell ref="A8669:E8669"/>
    <mergeCell ref="F8669:I8669"/>
    <mergeCell ref="A8670:E8670"/>
    <mergeCell ref="F8670:I8670"/>
    <mergeCell ref="G8672:I8672"/>
    <mergeCell ref="A8673:E8673"/>
    <mergeCell ref="F8673:I8673"/>
    <mergeCell ref="H8675:I8675"/>
    <mergeCell ref="E8677:F8677"/>
    <mergeCell ref="E8678:F8678"/>
    <mergeCell ref="A8679:E8679"/>
    <mergeCell ref="F8679:I8679"/>
    <mergeCell ref="F8680:I8680"/>
    <mergeCell ref="A8680:E8680"/>
    <mergeCell ref="A8681:E8681"/>
    <mergeCell ref="F8681:I8681"/>
    <mergeCell ref="G8683:I8683"/>
    <mergeCell ref="A8684:E8684"/>
    <mergeCell ref="F8684:I8684"/>
    <mergeCell ref="H8686:I8686"/>
    <mergeCell ref="E8688:F8688"/>
    <mergeCell ref="E8689:F8689"/>
    <mergeCell ref="A8690:E8690"/>
    <mergeCell ref="F8690:I8690"/>
    <mergeCell ref="A8691:E8691"/>
    <mergeCell ref="F8691:I8691"/>
    <mergeCell ref="A8692:E8692"/>
    <mergeCell ref="F8692:I8692"/>
    <mergeCell ref="G8694:I8694"/>
    <mergeCell ref="A8695:E8695"/>
    <mergeCell ref="F8695:I8695"/>
    <mergeCell ref="H8697:I8697"/>
    <mergeCell ref="E8699:F8699"/>
    <mergeCell ref="E8700:F8700"/>
    <mergeCell ref="A8610:E8610"/>
    <mergeCell ref="A8611:E8611"/>
    <mergeCell ref="F8611:I8611"/>
    <mergeCell ref="A8612:E8612"/>
    <mergeCell ref="F8612:I8612"/>
    <mergeCell ref="G8614:I8614"/>
    <mergeCell ref="G8615:I8615"/>
    <mergeCell ref="G8616:I8616"/>
    <mergeCell ref="G8617:I8617"/>
    <mergeCell ref="A8618:E8618"/>
    <mergeCell ref="F8618:I8618"/>
    <mergeCell ref="H8620:I8620"/>
    <mergeCell ref="E8622:F8622"/>
    <mergeCell ref="E8623:F8623"/>
    <mergeCell ref="A8624:E8624"/>
    <mergeCell ref="F8624:I8624"/>
    <mergeCell ref="A8625:E8625"/>
    <mergeCell ref="F8625:I8625"/>
    <mergeCell ref="A8626:E8626"/>
    <mergeCell ref="F8626:I8626"/>
    <mergeCell ref="G8628:I8628"/>
    <mergeCell ref="A8629:E8629"/>
    <mergeCell ref="F8629:I8629"/>
    <mergeCell ref="H8631:I8631"/>
    <mergeCell ref="E8633:F8633"/>
    <mergeCell ref="E8634:F8634"/>
    <mergeCell ref="A8635:E8635"/>
    <mergeCell ref="F8635:I8635"/>
    <mergeCell ref="A8636:E8636"/>
    <mergeCell ref="F8636:I8636"/>
    <mergeCell ref="A8637:E8637"/>
    <mergeCell ref="F8637:I8637"/>
    <mergeCell ref="G8639:I8639"/>
    <mergeCell ref="A8640:E8640"/>
    <mergeCell ref="F8640:I8640"/>
    <mergeCell ref="H8642:I8642"/>
    <mergeCell ref="E8644:F8644"/>
    <mergeCell ref="E8645:F8645"/>
    <mergeCell ref="A8646:E8646"/>
    <mergeCell ref="F8646:I8646"/>
    <mergeCell ref="A8647:E8647"/>
    <mergeCell ref="F8647:I8647"/>
    <mergeCell ref="A8701:E8701"/>
    <mergeCell ref="F8701:I8701"/>
    <mergeCell ref="A8702:E8702"/>
    <mergeCell ref="F8702:I8702"/>
    <mergeCell ref="A8703:E8703"/>
    <mergeCell ref="F8703:I8703"/>
    <mergeCell ref="G8705:I8705"/>
    <mergeCell ref="A8745:E8745"/>
    <mergeCell ref="A8746:E8746"/>
    <mergeCell ref="F8746:I8746"/>
    <mergeCell ref="A8747:E8747"/>
    <mergeCell ref="F8747:I8747"/>
    <mergeCell ref="G8749:I8749"/>
    <mergeCell ref="A8750:E8750"/>
    <mergeCell ref="F8750:I8750"/>
    <mergeCell ref="H8752:I8752"/>
    <mergeCell ref="E8754:F8754"/>
    <mergeCell ref="E8755:F8755"/>
    <mergeCell ref="A8756:E8756"/>
    <mergeCell ref="F8756:I8756"/>
    <mergeCell ref="F8757:I8757"/>
    <mergeCell ref="A8706:E8706"/>
    <mergeCell ref="F8706:I8706"/>
    <mergeCell ref="H8708:I8708"/>
    <mergeCell ref="E8710:F8710"/>
    <mergeCell ref="E8711:F8711"/>
    <mergeCell ref="A8712:E8712"/>
    <mergeCell ref="F8712:I8712"/>
    <mergeCell ref="A8713:E8713"/>
    <mergeCell ref="F8713:I8713"/>
    <mergeCell ref="A8714:E8714"/>
    <mergeCell ref="F8714:I8714"/>
    <mergeCell ref="G8716:I8716"/>
    <mergeCell ref="A8717:E8717"/>
    <mergeCell ref="F8717:I8717"/>
    <mergeCell ref="H8719:I8719"/>
    <mergeCell ref="E8721:F8721"/>
    <mergeCell ref="E8722:F8722"/>
    <mergeCell ref="A8723:E8723"/>
    <mergeCell ref="F8723:I8723"/>
    <mergeCell ref="A8724:E8724"/>
    <mergeCell ref="F8724:I8724"/>
    <mergeCell ref="A8725:E8725"/>
    <mergeCell ref="F8725:I8725"/>
    <mergeCell ref="G8727:I8727"/>
    <mergeCell ref="A8728:E8728"/>
    <mergeCell ref="F8728:I8728"/>
    <mergeCell ref="H8730:I8730"/>
    <mergeCell ref="E8732:F8732"/>
    <mergeCell ref="E8733:F8733"/>
    <mergeCell ref="A8734:E8734"/>
    <mergeCell ref="F8734:I8734"/>
    <mergeCell ref="A8735:E8735"/>
    <mergeCell ref="F8735:I8735"/>
    <mergeCell ref="A8736:E8736"/>
    <mergeCell ref="F8736:I8736"/>
    <mergeCell ref="G8738:I8738"/>
    <mergeCell ref="A8739:E8739"/>
    <mergeCell ref="F8739:I8739"/>
    <mergeCell ref="H8741:I8741"/>
    <mergeCell ref="E8743:F8743"/>
    <mergeCell ref="E8744:F8744"/>
    <mergeCell ref="F8745:I8745"/>
    <mergeCell ref="A8757:E8757"/>
    <mergeCell ref="A8758:E8758"/>
    <mergeCell ref="F8758:I8758"/>
    <mergeCell ref="G8760:I8760"/>
    <mergeCell ref="A8761:E8761"/>
    <mergeCell ref="F8761:I8761"/>
    <mergeCell ref="H8763:I8763"/>
    <mergeCell ref="E8813:F8813"/>
    <mergeCell ref="E8814:F8814"/>
    <mergeCell ref="E8818:F8818"/>
    <mergeCell ref="E8819:F8819"/>
    <mergeCell ref="A8820:E8820"/>
    <mergeCell ref="F8820:I8820"/>
    <mergeCell ref="F8821:I8821"/>
    <mergeCell ref="A8821:E8821"/>
    <mergeCell ref="A8822:E8822"/>
    <mergeCell ref="F8822:I8822"/>
    <mergeCell ref="G8824:I8824"/>
    <mergeCell ref="A8825:E8825"/>
    <mergeCell ref="F8825:I8825"/>
    <mergeCell ref="H8827:I8827"/>
    <mergeCell ref="E8765:F8765"/>
    <mergeCell ref="E8766:F8766"/>
    <mergeCell ref="A8767:E8767"/>
    <mergeCell ref="F8767:I8767"/>
    <mergeCell ref="A8768:E8768"/>
    <mergeCell ref="F8768:I8768"/>
    <mergeCell ref="A8769:E8769"/>
    <mergeCell ref="F8769:I8769"/>
    <mergeCell ref="G8771:I8771"/>
    <mergeCell ref="A8772:E8772"/>
    <mergeCell ref="F8772:I8772"/>
    <mergeCell ref="H8774:I8774"/>
    <mergeCell ref="E8776:F8776"/>
    <mergeCell ref="E8777:F8777"/>
    <mergeCell ref="E8778:F8778"/>
    <mergeCell ref="E8779:F8779"/>
    <mergeCell ref="E8780:F8780"/>
    <mergeCell ref="H8782:I8782"/>
    <mergeCell ref="E8784:F8784"/>
    <mergeCell ref="E8785:F8785"/>
    <mergeCell ref="E8786:F8786"/>
    <mergeCell ref="H8792:I8792"/>
    <mergeCell ref="H8798:I8798"/>
    <mergeCell ref="H8804:I8804"/>
    <mergeCell ref="H8810:I8810"/>
    <mergeCell ref="H8816:I8816"/>
    <mergeCell ref="E8787:F8787"/>
    <mergeCell ref="E8788:F8788"/>
    <mergeCell ref="E8789:F8789"/>
    <mergeCell ref="E8790:F8790"/>
    <mergeCell ref="E8794:F8794"/>
    <mergeCell ref="E8795:F8795"/>
    <mergeCell ref="E8796:F8796"/>
    <mergeCell ref="E8800:F8800"/>
    <mergeCell ref="E8801:F8801"/>
    <mergeCell ref="E8802:F8802"/>
    <mergeCell ref="E8806:F8806"/>
    <mergeCell ref="E8807:F8807"/>
    <mergeCell ref="E8808:F8808"/>
    <mergeCell ref="E8812:F8812"/>
    <mergeCell ref="E8829:F8829"/>
    <mergeCell ref="E8830:F8830"/>
    <mergeCell ref="E8831:F8831"/>
    <mergeCell ref="E8832:F8832"/>
    <mergeCell ref="E8833:F8833"/>
    <mergeCell ref="E8834:F8834"/>
    <mergeCell ref="E8835:F8835"/>
    <mergeCell ref="E9073:F9073"/>
    <mergeCell ref="E9074:F9074"/>
    <mergeCell ref="E9075:F9075"/>
    <mergeCell ref="E9076:F9076"/>
    <mergeCell ref="E9077:F9077"/>
    <mergeCell ref="E9078:F9078"/>
    <mergeCell ref="E9079:F9079"/>
    <mergeCell ref="E9080:F9080"/>
    <mergeCell ref="E9081:F9081"/>
    <mergeCell ref="E9082:F9082"/>
    <mergeCell ref="E9083:F9083"/>
    <mergeCell ref="E9084:F9084"/>
    <mergeCell ref="E9085:F9085"/>
    <mergeCell ref="E9086:F9086"/>
    <mergeCell ref="E9094:F9094"/>
    <mergeCell ref="E9095:F9095"/>
    <mergeCell ref="A9096:J9096"/>
    <mergeCell ref="E9087:F9087"/>
    <mergeCell ref="E9088:F9088"/>
    <mergeCell ref="E9089:F9089"/>
    <mergeCell ref="E9090:F9090"/>
    <mergeCell ref="E9091:F9091"/>
    <mergeCell ref="E9092:F9092"/>
    <mergeCell ref="E9093:F9093"/>
    <mergeCell ref="E9097:F9097"/>
    <mergeCell ref="E9098:F9098"/>
    <mergeCell ref="E9099:F9099"/>
    <mergeCell ref="E9100:F9100"/>
    <mergeCell ref="E9101:F9101"/>
    <mergeCell ref="E9102:F9102"/>
    <mergeCell ref="E9103:F9103"/>
    <mergeCell ref="E9118:F9118"/>
    <mergeCell ref="H9120:I9120"/>
    <mergeCell ref="E9122:F9122"/>
    <mergeCell ref="E9123:F9123"/>
    <mergeCell ref="E9124:F9124"/>
    <mergeCell ref="E9125:F9125"/>
    <mergeCell ref="E9126:F9126"/>
    <mergeCell ref="E9127:F9127"/>
    <mergeCell ref="E9128:F9128"/>
    <mergeCell ref="E9129:F9129"/>
    <mergeCell ref="E9130:F9130"/>
    <mergeCell ref="E9131:F9131"/>
    <mergeCell ref="E9132:F9132"/>
    <mergeCell ref="E9133:F9133"/>
    <mergeCell ref="E9134:F9134"/>
    <mergeCell ref="E9135:F9135"/>
    <mergeCell ref="E9136:F9136"/>
    <mergeCell ref="E9137:F9137"/>
    <mergeCell ref="E9138:F9138"/>
    <mergeCell ref="E9139:F9139"/>
    <mergeCell ref="E9140:F9140"/>
    <mergeCell ref="E9141:F9141"/>
    <mergeCell ref="A9143:J9143"/>
    <mergeCell ref="E9142:F9142"/>
    <mergeCell ref="E9144:F9144"/>
    <mergeCell ref="E9145:F9145"/>
    <mergeCell ref="E9146:F9146"/>
    <mergeCell ref="E9147:F9147"/>
    <mergeCell ref="E9148:F9148"/>
    <mergeCell ref="E9149:F9149"/>
    <mergeCell ref="E9150:F9150"/>
    <mergeCell ref="E9151:F9151"/>
    <mergeCell ref="E9152:F9152"/>
    <mergeCell ref="E9153:F9153"/>
    <mergeCell ref="E9154:F9154"/>
    <mergeCell ref="E9155:F9155"/>
    <mergeCell ref="E9156:F9156"/>
    <mergeCell ref="E9157:F9157"/>
    <mergeCell ref="E9158:F9158"/>
    <mergeCell ref="E9159:F9159"/>
    <mergeCell ref="E9160:F9160"/>
    <mergeCell ref="E9161:F9161"/>
    <mergeCell ref="E9162:F9162"/>
    <mergeCell ref="H9164:I9164"/>
    <mergeCell ref="E9166:F9166"/>
    <mergeCell ref="E9167:F9167"/>
    <mergeCell ref="E9168:F9168"/>
    <mergeCell ref="E9169:F9169"/>
    <mergeCell ref="E9170:F9170"/>
    <mergeCell ref="E9171:F9171"/>
    <mergeCell ref="E9172:F9172"/>
    <mergeCell ref="E9173:F9173"/>
    <mergeCell ref="E9174:F9174"/>
    <mergeCell ref="E9175:F9175"/>
    <mergeCell ref="E9176:F9176"/>
    <mergeCell ref="E9177:F9177"/>
    <mergeCell ref="E9178:F9178"/>
    <mergeCell ref="E9179:F9179"/>
    <mergeCell ref="E9180:F9180"/>
    <mergeCell ref="E9181:F9181"/>
    <mergeCell ref="E9182:F9182"/>
    <mergeCell ref="E9183:F9183"/>
    <mergeCell ref="E9184:F9184"/>
    <mergeCell ref="E9185:F9185"/>
    <mergeCell ref="E9186:F9186"/>
    <mergeCell ref="E9187:F9187"/>
    <mergeCell ref="E9188:F9188"/>
    <mergeCell ref="E9189:F9189"/>
    <mergeCell ref="E9190:F9190"/>
    <mergeCell ref="E9191:F9191"/>
    <mergeCell ref="E9192:F9192"/>
    <mergeCell ref="A9194:J9194"/>
    <mergeCell ref="E9193:F9193"/>
    <mergeCell ref="E9195:F9195"/>
    <mergeCell ref="E9196:F9196"/>
    <mergeCell ref="E9197:F9197"/>
    <mergeCell ref="E9198:F9198"/>
    <mergeCell ref="E9199:F9199"/>
    <mergeCell ref="E9200:F9200"/>
    <mergeCell ref="E9201:F9201"/>
    <mergeCell ref="E9202:F9202"/>
    <mergeCell ref="E9203:F9203"/>
    <mergeCell ref="E9204:F9204"/>
    <mergeCell ref="E9205:F9205"/>
    <mergeCell ref="E9206:F9206"/>
    <mergeCell ref="E9207:F9207"/>
    <mergeCell ref="E9208:F9208"/>
    <mergeCell ref="E9209:F9209"/>
    <mergeCell ref="E9210:F9210"/>
    <mergeCell ref="E9211:F9211"/>
    <mergeCell ref="E9212:F9212"/>
    <mergeCell ref="E9213:F9213"/>
    <mergeCell ref="E9214:F9214"/>
    <mergeCell ref="E9215:F9215"/>
    <mergeCell ref="E9216:F9216"/>
    <mergeCell ref="E9217:F9217"/>
    <mergeCell ref="E9218:F9218"/>
    <mergeCell ref="E9219:F9219"/>
    <mergeCell ref="E9220:F9220"/>
    <mergeCell ref="H9222:I9222"/>
    <mergeCell ref="E9224:F9224"/>
    <mergeCell ref="E9225:F9225"/>
    <mergeCell ref="E9226:F9226"/>
    <mergeCell ref="E9227:F9227"/>
    <mergeCell ref="E9228:F9228"/>
    <mergeCell ref="E9229:F9229"/>
    <mergeCell ref="E9230:F9230"/>
    <mergeCell ref="E9231:F9231"/>
    <mergeCell ref="E9232:F9232"/>
    <mergeCell ref="E9233:F9233"/>
    <mergeCell ref="E9234:F9234"/>
    <mergeCell ref="E9235:F9235"/>
    <mergeCell ref="E9236:F9236"/>
    <mergeCell ref="E9237:F9237"/>
    <mergeCell ref="E9245:F9245"/>
    <mergeCell ref="E9246:F9246"/>
    <mergeCell ref="A9247:J9247"/>
    <mergeCell ref="E9238:F9238"/>
    <mergeCell ref="E9239:F9239"/>
    <mergeCell ref="E9240:F9240"/>
    <mergeCell ref="E9241:F9241"/>
    <mergeCell ref="E9242:F9242"/>
    <mergeCell ref="E9243:F9243"/>
    <mergeCell ref="E9244:F9244"/>
    <mergeCell ref="E9248:F9248"/>
    <mergeCell ref="E9249:F9249"/>
    <mergeCell ref="E9250:F9250"/>
    <mergeCell ref="E9251:F9251"/>
    <mergeCell ref="E9252:F9252"/>
    <mergeCell ref="E9253:F9253"/>
    <mergeCell ref="E9254:F9254"/>
    <mergeCell ref="E9255:F9255"/>
    <mergeCell ref="E9256:F9256"/>
    <mergeCell ref="E9257:F9257"/>
    <mergeCell ref="E9258:F9258"/>
    <mergeCell ref="E9259:F9259"/>
    <mergeCell ref="E9260:F9260"/>
    <mergeCell ref="E9261:F9261"/>
    <mergeCell ref="E9262:F9262"/>
    <mergeCell ref="E9263:F9263"/>
    <mergeCell ref="E9264:F9264"/>
    <mergeCell ref="E9265:F9265"/>
    <mergeCell ref="E9266:F9266"/>
    <mergeCell ref="E9267:F9267"/>
    <mergeCell ref="H9270:I9270"/>
    <mergeCell ref="E9268:F9268"/>
    <mergeCell ref="E9272:F9272"/>
    <mergeCell ref="E9273:F9273"/>
    <mergeCell ref="E9274:F9274"/>
    <mergeCell ref="E9275:F9275"/>
    <mergeCell ref="E9276:F9276"/>
    <mergeCell ref="E9277:F9277"/>
    <mergeCell ref="E10004:F10004"/>
    <mergeCell ref="E10005:F10005"/>
    <mergeCell ref="E10006:F10006"/>
    <mergeCell ref="E10007:F10007"/>
    <mergeCell ref="E10008:F10008"/>
    <mergeCell ref="E10009:F10009"/>
    <mergeCell ref="H10011:I10011"/>
    <mergeCell ref="E10013:F10013"/>
    <mergeCell ref="E10014:F10014"/>
    <mergeCell ref="E10015:F10015"/>
    <mergeCell ref="E10016:F10016"/>
    <mergeCell ref="E10017:F10017"/>
    <mergeCell ref="H10019:I10019"/>
    <mergeCell ref="E10021:F10021"/>
    <mergeCell ref="E10022:F10022"/>
    <mergeCell ref="E10023:F10023"/>
    <mergeCell ref="E10024:F10024"/>
    <mergeCell ref="E10025:F10025"/>
    <mergeCell ref="E10026:F10026"/>
    <mergeCell ref="E10027:F10027"/>
    <mergeCell ref="H10029:I10029"/>
    <mergeCell ref="E10031:F10031"/>
    <mergeCell ref="E10032:F10032"/>
    <mergeCell ref="E10033:F10033"/>
    <mergeCell ref="E10034:F10034"/>
    <mergeCell ref="E10035:F10035"/>
    <mergeCell ref="H10037:I10037"/>
    <mergeCell ref="E10039:F10039"/>
    <mergeCell ref="E9950:F9950"/>
    <mergeCell ref="E9951:F9951"/>
    <mergeCell ref="E9952:F9952"/>
    <mergeCell ref="E9953:F9953"/>
    <mergeCell ref="E9954:F9954"/>
    <mergeCell ref="E9955:F9955"/>
    <mergeCell ref="H9958:I9958"/>
    <mergeCell ref="E9956:F9956"/>
    <mergeCell ref="E9960:F9960"/>
    <mergeCell ref="E9961:F9961"/>
    <mergeCell ref="E9962:F9962"/>
    <mergeCell ref="E9963:F9963"/>
    <mergeCell ref="E9964:F9964"/>
    <mergeCell ref="H9966:I9966"/>
    <mergeCell ref="E9968:F9968"/>
    <mergeCell ref="E9969:F9969"/>
    <mergeCell ref="E9970:F9970"/>
    <mergeCell ref="E9971:F9971"/>
    <mergeCell ref="E9972:F9972"/>
    <mergeCell ref="H9974:I9974"/>
    <mergeCell ref="E9976:F9976"/>
    <mergeCell ref="E9977:F9977"/>
    <mergeCell ref="E9978:F9978"/>
    <mergeCell ref="E9979:F9979"/>
    <mergeCell ref="E9980:F9980"/>
    <mergeCell ref="H9982:I9982"/>
    <mergeCell ref="E9984:F9984"/>
    <mergeCell ref="E9985:F9985"/>
    <mergeCell ref="E9986:F9986"/>
    <mergeCell ref="E9987:F9987"/>
    <mergeCell ref="E9988:F9988"/>
    <mergeCell ref="H9990:I9990"/>
    <mergeCell ref="E9992:F9992"/>
    <mergeCell ref="E9993:F9993"/>
    <mergeCell ref="E9994:F9994"/>
    <mergeCell ref="E9995:F9995"/>
    <mergeCell ref="E9996:F9996"/>
    <mergeCell ref="H9998:I9998"/>
    <mergeCell ref="E10000:F10000"/>
    <mergeCell ref="E10001:F10001"/>
    <mergeCell ref="E10002:F10002"/>
    <mergeCell ref="E10003:F10003"/>
    <mergeCell ref="E10040:F10040"/>
    <mergeCell ref="E10041:F10041"/>
    <mergeCell ref="E10042:F10042"/>
    <mergeCell ref="E10043:F10043"/>
    <mergeCell ref="E10044:F10044"/>
    <mergeCell ref="E10045:F10045"/>
    <mergeCell ref="E10046:F10046"/>
    <mergeCell ref="E10096:F10096"/>
    <mergeCell ref="E10097:F10097"/>
    <mergeCell ref="E10098:F10098"/>
    <mergeCell ref="E10099:F10099"/>
    <mergeCell ref="E10100:F10100"/>
    <mergeCell ref="E10101:F10101"/>
    <mergeCell ref="H10103:I10103"/>
    <mergeCell ref="E10105:F10105"/>
    <mergeCell ref="E10106:F10106"/>
    <mergeCell ref="E10107:F10107"/>
    <mergeCell ref="H10109:I10109"/>
    <mergeCell ref="E10111:F10111"/>
    <mergeCell ref="E10112:F10112"/>
    <mergeCell ref="H10115:I10115"/>
    <mergeCell ref="E10047:F10047"/>
    <mergeCell ref="E10048:F10048"/>
    <mergeCell ref="H10050:I10050"/>
    <mergeCell ref="E10052:F10052"/>
    <mergeCell ref="E10053:F10053"/>
    <mergeCell ref="E10054:F10054"/>
    <mergeCell ref="E10055:F10055"/>
    <mergeCell ref="E10056:F10056"/>
    <mergeCell ref="H10058:I10058"/>
    <mergeCell ref="E10060:F10060"/>
    <mergeCell ref="E10061:F10061"/>
    <mergeCell ref="E10062:F10062"/>
    <mergeCell ref="E10063:F10063"/>
    <mergeCell ref="E10064:F10064"/>
    <mergeCell ref="E10065:F10065"/>
    <mergeCell ref="H10067:I10067"/>
    <mergeCell ref="E10069:F10069"/>
    <mergeCell ref="E10070:F10070"/>
    <mergeCell ref="E10071:F10071"/>
    <mergeCell ref="H10073:I10073"/>
    <mergeCell ref="E10075:F10075"/>
    <mergeCell ref="E10076:F10076"/>
    <mergeCell ref="E10077:F10077"/>
    <mergeCell ref="H10079:I10079"/>
    <mergeCell ref="E10081:F10081"/>
    <mergeCell ref="E10082:F10082"/>
    <mergeCell ref="E10083:F10083"/>
    <mergeCell ref="H10085:I10085"/>
    <mergeCell ref="E10087:F10087"/>
    <mergeCell ref="E10088:F10088"/>
    <mergeCell ref="E10089:F10089"/>
    <mergeCell ref="E10090:F10090"/>
    <mergeCell ref="E10091:F10091"/>
    <mergeCell ref="H10093:I10093"/>
    <mergeCell ref="E10095:F10095"/>
    <mergeCell ref="H10121:I10121"/>
    <mergeCell ref="H10127:I10127"/>
    <mergeCell ref="E10113:F10113"/>
    <mergeCell ref="E10117:F10117"/>
    <mergeCell ref="E10118:F10118"/>
    <mergeCell ref="E10119:F10119"/>
    <mergeCell ref="E10123:F10123"/>
    <mergeCell ref="E10124:F10124"/>
    <mergeCell ref="E10125:F10125"/>
    <mergeCell ref="E10178:F10178"/>
    <mergeCell ref="E10179:F10179"/>
    <mergeCell ref="E10180:F10180"/>
    <mergeCell ref="E10184:F10184"/>
    <mergeCell ref="E10185:F10185"/>
    <mergeCell ref="E10186:F10186"/>
    <mergeCell ref="E10187:F10187"/>
    <mergeCell ref="A10201:E10201"/>
    <mergeCell ref="A10202:E10202"/>
    <mergeCell ref="A10203:E10203"/>
    <mergeCell ref="A10204:E10204"/>
    <mergeCell ref="A10205:E10205"/>
    <mergeCell ref="A10211:E10211"/>
    <mergeCell ref="A10216:E10216"/>
    <mergeCell ref="E10188:F10188"/>
    <mergeCell ref="E10189:F10189"/>
    <mergeCell ref="E10190:F10190"/>
    <mergeCell ref="E10191:F10191"/>
    <mergeCell ref="E10192:F10192"/>
    <mergeCell ref="E10193:F10193"/>
    <mergeCell ref="E10197:F10197"/>
    <mergeCell ref="E10129:F10129"/>
    <mergeCell ref="E10130:F10130"/>
    <mergeCell ref="E10131:F10131"/>
    <mergeCell ref="E10132:F10132"/>
    <mergeCell ref="E10133:F10133"/>
    <mergeCell ref="E10134:F10134"/>
    <mergeCell ref="E10135:F10135"/>
    <mergeCell ref="E10136:F10136"/>
    <mergeCell ref="E10137:F10137"/>
    <mergeCell ref="E10138:F10138"/>
    <mergeCell ref="H10140:I10140"/>
    <mergeCell ref="E10142:F10142"/>
    <mergeCell ref="E10143:F10143"/>
    <mergeCell ref="E10144:F10144"/>
    <mergeCell ref="E10145:F10145"/>
    <mergeCell ref="E10146:F10146"/>
    <mergeCell ref="H10148:I10148"/>
    <mergeCell ref="E10150:F10150"/>
    <mergeCell ref="E10151:F10151"/>
    <mergeCell ref="E10152:F10152"/>
    <mergeCell ref="E10153:F10153"/>
    <mergeCell ref="H10170:I10170"/>
    <mergeCell ref="H10176:I10176"/>
    <mergeCell ref="H10182:I10182"/>
    <mergeCell ref="H10195:I10195"/>
    <mergeCell ref="E10154:F10154"/>
    <mergeCell ref="E10155:F10155"/>
    <mergeCell ref="E10156:F10156"/>
    <mergeCell ref="H10158:I10158"/>
    <mergeCell ref="E10160:F10160"/>
    <mergeCell ref="E10161:F10161"/>
    <mergeCell ref="H10164:I10164"/>
    <mergeCell ref="E10162:F10162"/>
    <mergeCell ref="E10166:F10166"/>
    <mergeCell ref="E10167:F10167"/>
    <mergeCell ref="E10168:F10168"/>
    <mergeCell ref="E10172:F10172"/>
    <mergeCell ref="E10173:F10173"/>
    <mergeCell ref="E10174:F10174"/>
    <mergeCell ref="E10198:F10198"/>
    <mergeCell ref="F10199:I10199"/>
    <mergeCell ref="F10201:I10201"/>
    <mergeCell ref="F10202:I10202"/>
    <mergeCell ref="F10203:I10203"/>
    <mergeCell ref="F10204:I10204"/>
    <mergeCell ref="F10205:I10205"/>
    <mergeCell ref="E336:F336"/>
    <mergeCell ref="E337:F337"/>
    <mergeCell ref="E338:F338"/>
    <mergeCell ref="H340:I340"/>
    <mergeCell ref="E342:F342"/>
    <mergeCell ref="E343:F343"/>
    <mergeCell ref="E344:F344"/>
    <mergeCell ref="E345:F345"/>
    <mergeCell ref="E346:F346"/>
    <mergeCell ref="E347:F347"/>
    <mergeCell ref="E348:F348"/>
    <mergeCell ref="H350:I350"/>
    <mergeCell ref="E352:F352"/>
    <mergeCell ref="E353:F353"/>
    <mergeCell ref="E354:F354"/>
    <mergeCell ref="E355:F355"/>
    <mergeCell ref="E356:F356"/>
    <mergeCell ref="E357:F357"/>
    <mergeCell ref="E358:F358"/>
    <mergeCell ref="E359:F359"/>
    <mergeCell ref="H361:I361"/>
    <mergeCell ref="E363:F363"/>
    <mergeCell ref="E364:F364"/>
    <mergeCell ref="E365:F365"/>
    <mergeCell ref="E366:F366"/>
    <mergeCell ref="E367:F367"/>
    <mergeCell ref="E368:F368"/>
    <mergeCell ref="H371:I371"/>
    <mergeCell ref="E369:F369"/>
    <mergeCell ref="E373:F373"/>
    <mergeCell ref="E374:F374"/>
    <mergeCell ref="E375:F375"/>
    <mergeCell ref="E376:F376"/>
    <mergeCell ref="H378:I378"/>
    <mergeCell ref="E380:F380"/>
    <mergeCell ref="E381:F381"/>
    <mergeCell ref="E382:F382"/>
    <mergeCell ref="E383:F383"/>
    <mergeCell ref="E384:F384"/>
    <mergeCell ref="E388:F388"/>
    <mergeCell ref="E389:F389"/>
    <mergeCell ref="E390:F390"/>
    <mergeCell ref="H482:I482"/>
    <mergeCell ref="H488:I488"/>
    <mergeCell ref="H494:I494"/>
    <mergeCell ref="E394:F394"/>
    <mergeCell ref="E395:F395"/>
    <mergeCell ref="E396:F396"/>
    <mergeCell ref="E400:F400"/>
    <mergeCell ref="E401:F401"/>
    <mergeCell ref="E402:F402"/>
    <mergeCell ref="E406:F406"/>
    <mergeCell ref="E407:F407"/>
    <mergeCell ref="E408:F408"/>
    <mergeCell ref="E409:F409"/>
    <mergeCell ref="E413:F413"/>
    <mergeCell ref="E414:F414"/>
    <mergeCell ref="E415:F415"/>
    <mergeCell ref="E416:F416"/>
    <mergeCell ref="E420:F420"/>
    <mergeCell ref="E421:F421"/>
    <mergeCell ref="E422:F422"/>
    <mergeCell ref="E423:F423"/>
    <mergeCell ref="E427:F427"/>
    <mergeCell ref="E428:F428"/>
    <mergeCell ref="E429:F429"/>
    <mergeCell ref="E430:F430"/>
    <mergeCell ref="E434:F434"/>
    <mergeCell ref="E435:F435"/>
    <mergeCell ref="E436:F436"/>
    <mergeCell ref="E437:F437"/>
    <mergeCell ref="E441:F441"/>
    <mergeCell ref="E442:F442"/>
    <mergeCell ref="E443:F443"/>
    <mergeCell ref="E444:F444"/>
    <mergeCell ref="E448:F448"/>
    <mergeCell ref="E449:F449"/>
    <mergeCell ref="E450:F450"/>
    <mergeCell ref="E451:F451"/>
    <mergeCell ref="E455:F455"/>
    <mergeCell ref="E456:F456"/>
    <mergeCell ref="E457:F457"/>
    <mergeCell ref="E458:F458"/>
    <mergeCell ref="E462:F462"/>
    <mergeCell ref="E463:F463"/>
    <mergeCell ref="E464:F464"/>
    <mergeCell ref="E465:F465"/>
    <mergeCell ref="E469:F469"/>
    <mergeCell ref="E470:F470"/>
    <mergeCell ref="E471:F471"/>
    <mergeCell ref="E475:F475"/>
    <mergeCell ref="E476:F476"/>
    <mergeCell ref="E477:F477"/>
    <mergeCell ref="E478:F478"/>
    <mergeCell ref="E479:F479"/>
    <mergeCell ref="E480:F480"/>
    <mergeCell ref="E484:F484"/>
    <mergeCell ref="E485:F485"/>
    <mergeCell ref="E486:F486"/>
    <mergeCell ref="E490:F490"/>
    <mergeCell ref="E491:F491"/>
    <mergeCell ref="E492:F492"/>
    <mergeCell ref="E496:F496"/>
    <mergeCell ref="E497:F497"/>
    <mergeCell ref="E498:F498"/>
    <mergeCell ref="E499:F499"/>
    <mergeCell ref="E500:F500"/>
    <mergeCell ref="E501:F501"/>
    <mergeCell ref="E502:F502"/>
    <mergeCell ref="E504:F504"/>
    <mergeCell ref="E505:F505"/>
    <mergeCell ref="E506:F506"/>
    <mergeCell ref="E507:F507"/>
    <mergeCell ref="E508:F508"/>
    <mergeCell ref="E509:F509"/>
    <mergeCell ref="E510:F510"/>
    <mergeCell ref="E511:F511"/>
    <mergeCell ref="E512:F512"/>
    <mergeCell ref="E513:F513"/>
    <mergeCell ref="E514:F514"/>
    <mergeCell ref="E515:F515"/>
    <mergeCell ref="E516:F516"/>
    <mergeCell ref="E517:F517"/>
    <mergeCell ref="E518:F518"/>
    <mergeCell ref="E519:F519"/>
    <mergeCell ref="E520:F520"/>
    <mergeCell ref="E521:F521"/>
    <mergeCell ref="E522:F522"/>
    <mergeCell ref="E523:F523"/>
    <mergeCell ref="E524:F524"/>
    <mergeCell ref="E525:F525"/>
    <mergeCell ref="E526:F526"/>
    <mergeCell ref="E527:F527"/>
    <mergeCell ref="E528:F528"/>
    <mergeCell ref="E529:F529"/>
    <mergeCell ref="H532:I532"/>
    <mergeCell ref="E530:F530"/>
    <mergeCell ref="E534:F534"/>
    <mergeCell ref="E535:F535"/>
    <mergeCell ref="E536:F536"/>
    <mergeCell ref="E537:F537"/>
    <mergeCell ref="H539:I539"/>
    <mergeCell ref="E541:F541"/>
    <mergeCell ref="E581:F581"/>
    <mergeCell ref="E582:F582"/>
    <mergeCell ref="E583:F583"/>
    <mergeCell ref="E584:F584"/>
    <mergeCell ref="E585:F585"/>
    <mergeCell ref="E586:F586"/>
    <mergeCell ref="E587:F587"/>
    <mergeCell ref="E588:F588"/>
    <mergeCell ref="E589:F589"/>
    <mergeCell ref="E590:F590"/>
    <mergeCell ref="E591:F591"/>
    <mergeCell ref="E592:F592"/>
    <mergeCell ref="E593:F593"/>
    <mergeCell ref="E594:F594"/>
    <mergeCell ref="E607:F607"/>
    <mergeCell ref="E608:F608"/>
    <mergeCell ref="E609:F609"/>
    <mergeCell ref="E610:F610"/>
    <mergeCell ref="E611:F611"/>
    <mergeCell ref="E612:F612"/>
    <mergeCell ref="E613:F613"/>
    <mergeCell ref="E614:F614"/>
    <mergeCell ref="E615:F615"/>
    <mergeCell ref="E616:F616"/>
    <mergeCell ref="E617:F617"/>
    <mergeCell ref="E618:F618"/>
    <mergeCell ref="E619:F619"/>
    <mergeCell ref="E620:F620"/>
    <mergeCell ref="E621:F621"/>
    <mergeCell ref="E622:F622"/>
    <mergeCell ref="E623:F623"/>
    <mergeCell ref="E624:F624"/>
    <mergeCell ref="H626:I626"/>
    <mergeCell ref="E628:F628"/>
    <mergeCell ref="E629:F629"/>
    <mergeCell ref="E638:F638"/>
    <mergeCell ref="E642:F642"/>
    <mergeCell ref="E643:F643"/>
    <mergeCell ref="E630:F630"/>
    <mergeCell ref="E631:F631"/>
    <mergeCell ref="H633:I633"/>
    <mergeCell ref="E635:F635"/>
    <mergeCell ref="E636:F636"/>
    <mergeCell ref="E637:F637"/>
    <mergeCell ref="H640:I640"/>
    <mergeCell ref="E542:F542"/>
    <mergeCell ref="E543:F543"/>
    <mergeCell ref="E544:F544"/>
    <mergeCell ref="E545:F545"/>
    <mergeCell ref="E547:F547"/>
    <mergeCell ref="E548:F548"/>
    <mergeCell ref="E549:F549"/>
    <mergeCell ref="E550:F550"/>
    <mergeCell ref="E551:F551"/>
    <mergeCell ref="E552:F552"/>
    <mergeCell ref="E553:F553"/>
    <mergeCell ref="E554:F554"/>
    <mergeCell ref="E555:F555"/>
    <mergeCell ref="E556:F556"/>
    <mergeCell ref="E557:F557"/>
    <mergeCell ref="E558:F558"/>
    <mergeCell ref="E559:F559"/>
    <mergeCell ref="E560:F560"/>
    <mergeCell ref="E561:F561"/>
    <mergeCell ref="E562:F562"/>
    <mergeCell ref="E563:F563"/>
    <mergeCell ref="E564:F564"/>
    <mergeCell ref="E565:F565"/>
    <mergeCell ref="E566:F566"/>
    <mergeCell ref="H568:I568"/>
    <mergeCell ref="E570:F570"/>
    <mergeCell ref="E571:F571"/>
    <mergeCell ref="E572:F572"/>
    <mergeCell ref="E573:F573"/>
    <mergeCell ref="E574:F574"/>
    <mergeCell ref="E576:F576"/>
    <mergeCell ref="E577:F577"/>
    <mergeCell ref="E578:F578"/>
    <mergeCell ref="E579:F579"/>
    <mergeCell ref="E580:F580"/>
    <mergeCell ref="E595:F595"/>
    <mergeCell ref="H597:I597"/>
    <mergeCell ref="E599:F599"/>
    <mergeCell ref="E600:F600"/>
    <mergeCell ref="E601:F601"/>
    <mergeCell ref="E602:F602"/>
    <mergeCell ref="E603:F603"/>
    <mergeCell ref="E605:F605"/>
    <mergeCell ref="E606:F606"/>
    <mergeCell ref="H386:I386"/>
    <mergeCell ref="H392:I392"/>
    <mergeCell ref="H398:I398"/>
    <mergeCell ref="H404:I404"/>
    <mergeCell ref="H411:I411"/>
    <mergeCell ref="H418:I418"/>
    <mergeCell ref="H425:I425"/>
    <mergeCell ref="H432:I432"/>
    <mergeCell ref="H439:I439"/>
    <mergeCell ref="H446:I446"/>
    <mergeCell ref="H453:I453"/>
    <mergeCell ref="H460:I460"/>
    <mergeCell ref="H467:I467"/>
    <mergeCell ref="H473:I473"/>
    <mergeCell ref="D644:D645"/>
    <mergeCell ref="E644:E645"/>
    <mergeCell ref="A647:E647"/>
    <mergeCell ref="A651:E651"/>
    <mergeCell ref="A652:E652"/>
    <mergeCell ref="A653:E653"/>
    <mergeCell ref="A654:E654"/>
    <mergeCell ref="A655:E655"/>
    <mergeCell ref="A503:J503"/>
    <mergeCell ref="A546:J546"/>
    <mergeCell ref="A575:J575"/>
    <mergeCell ref="A604:J604"/>
    <mergeCell ref="A644:A645"/>
    <mergeCell ref="B644:B645"/>
    <mergeCell ref="C644:C645"/>
    <mergeCell ref="J644:J645"/>
    <mergeCell ref="F644:G644"/>
    <mergeCell ref="H644:I644"/>
    <mergeCell ref="F647:I647"/>
    <mergeCell ref="F648:I648"/>
    <mergeCell ref="F651:I651"/>
    <mergeCell ref="F652:I652"/>
    <mergeCell ref="F653:I653"/>
    <mergeCell ref="F654:I654"/>
    <mergeCell ref="F655:I655"/>
    <mergeCell ref="H657:I657"/>
    <mergeCell ref="E659:F659"/>
    <mergeCell ref="E660:F660"/>
    <mergeCell ref="E661:F661"/>
    <mergeCell ref="H664:I664"/>
    <mergeCell ref="E662:F662"/>
    <mergeCell ref="E666:F666"/>
    <mergeCell ref="E667:F667"/>
    <mergeCell ref="E668:F668"/>
    <mergeCell ref="E669:F669"/>
    <mergeCell ref="E670:F670"/>
    <mergeCell ref="H673:I673"/>
    <mergeCell ref="E671:F671"/>
    <mergeCell ref="E675:F675"/>
    <mergeCell ref="E676:F676"/>
    <mergeCell ref="E677:F677"/>
    <mergeCell ref="E678:F678"/>
    <mergeCell ref="A679:J679"/>
    <mergeCell ref="E680:F680"/>
    <mergeCell ref="H695:I695"/>
    <mergeCell ref="H702:I702"/>
    <mergeCell ref="H710:I710"/>
    <mergeCell ref="H716:I716"/>
    <mergeCell ref="H723:I723"/>
    <mergeCell ref="H730:I730"/>
    <mergeCell ref="E681:F681"/>
    <mergeCell ref="E682:F682"/>
    <mergeCell ref="E683:F683"/>
    <mergeCell ref="E684:F684"/>
    <mergeCell ref="E685:F685"/>
    <mergeCell ref="E686:F686"/>
    <mergeCell ref="H689:I689"/>
    <mergeCell ref="E687:F687"/>
    <mergeCell ref="E691:F691"/>
    <mergeCell ref="E692:F692"/>
    <mergeCell ref="E693:F693"/>
    <mergeCell ref="E697:F697"/>
    <mergeCell ref="E698:F698"/>
    <mergeCell ref="E699:F699"/>
    <mergeCell ref="E700:F700"/>
    <mergeCell ref="E704:F704"/>
    <mergeCell ref="E705:F705"/>
    <mergeCell ref="E706:F706"/>
    <mergeCell ref="E707:F707"/>
    <mergeCell ref="E708:F708"/>
    <mergeCell ref="E712:F712"/>
    <mergeCell ref="E713:F713"/>
    <mergeCell ref="E714:F714"/>
    <mergeCell ref="E718:F718"/>
    <mergeCell ref="E719:F719"/>
    <mergeCell ref="E720:F720"/>
    <mergeCell ref="E721:F721"/>
    <mergeCell ref="E725:F725"/>
    <mergeCell ref="E726:F726"/>
    <mergeCell ref="E727:F727"/>
    <mergeCell ref="E728:F728"/>
    <mergeCell ref="E732:F732"/>
    <mergeCell ref="E733:F733"/>
    <mergeCell ref="E734:F734"/>
    <mergeCell ref="E735:F735"/>
    <mergeCell ref="E790:F790"/>
    <mergeCell ref="E791:F791"/>
    <mergeCell ref="H793:I793"/>
    <mergeCell ref="E795:F795"/>
    <mergeCell ref="E796:F796"/>
    <mergeCell ref="E797:F797"/>
    <mergeCell ref="E798:F798"/>
    <mergeCell ref="E799:F799"/>
    <mergeCell ref="E800:F800"/>
    <mergeCell ref="E801:F801"/>
    <mergeCell ref="E802:F802"/>
    <mergeCell ref="H804:I804"/>
    <mergeCell ref="E806:F806"/>
    <mergeCell ref="E807:F807"/>
    <mergeCell ref="E736:F736"/>
    <mergeCell ref="E737:F737"/>
    <mergeCell ref="H739:I739"/>
    <mergeCell ref="E741:F741"/>
    <mergeCell ref="E742:F742"/>
    <mergeCell ref="E743:F743"/>
    <mergeCell ref="H746:I746"/>
    <mergeCell ref="E744:F744"/>
    <mergeCell ref="E748:F748"/>
    <mergeCell ref="E749:F749"/>
    <mergeCell ref="E750:F750"/>
    <mergeCell ref="E751:F751"/>
    <mergeCell ref="E752:F752"/>
    <mergeCell ref="H755:I755"/>
    <mergeCell ref="E753:F753"/>
    <mergeCell ref="E757:F757"/>
    <mergeCell ref="E758:F758"/>
    <mergeCell ref="E759:F759"/>
    <mergeCell ref="E760:F760"/>
    <mergeCell ref="E761:F761"/>
    <mergeCell ref="H764:I764"/>
    <mergeCell ref="E762:F762"/>
    <mergeCell ref="E766:F766"/>
    <mergeCell ref="E767:F767"/>
    <mergeCell ref="E768:F768"/>
    <mergeCell ref="E769:F769"/>
    <mergeCell ref="E770:F770"/>
    <mergeCell ref="H773:I773"/>
    <mergeCell ref="E771:F771"/>
    <mergeCell ref="E775:F775"/>
    <mergeCell ref="E776:F776"/>
    <mergeCell ref="E777:F777"/>
    <mergeCell ref="E778:F778"/>
    <mergeCell ref="E779:F779"/>
    <mergeCell ref="H782:I782"/>
    <mergeCell ref="E780:F780"/>
    <mergeCell ref="E784:F784"/>
    <mergeCell ref="E785:F785"/>
    <mergeCell ref="E786:F786"/>
    <mergeCell ref="E787:F787"/>
    <mergeCell ref="E788:F788"/>
    <mergeCell ref="E789:F789"/>
    <mergeCell ref="E808:F808"/>
    <mergeCell ref="E809:F809"/>
    <mergeCell ref="E810:F810"/>
    <mergeCell ref="E811:F811"/>
    <mergeCell ref="E812:F812"/>
    <mergeCell ref="E813:F813"/>
    <mergeCell ref="H815:I815"/>
    <mergeCell ref="C1:D1"/>
    <mergeCell ref="E1:F1"/>
    <mergeCell ref="G1:H1"/>
    <mergeCell ref="I1:K1"/>
    <mergeCell ref="C2:D2"/>
    <mergeCell ref="E2:F2"/>
    <mergeCell ref="G2:H2"/>
    <mergeCell ref="I2:K2"/>
    <mergeCell ref="A3:K3"/>
    <mergeCell ref="A4:K4"/>
    <mergeCell ref="E5:F5"/>
    <mergeCell ref="E6:F6"/>
    <mergeCell ref="E7:F7"/>
    <mergeCell ref="E8:F8"/>
    <mergeCell ref="E9:F9"/>
    <mergeCell ref="E10:F10"/>
    <mergeCell ref="E11:F11"/>
    <mergeCell ref="E12:F12"/>
    <mergeCell ref="E13:F13"/>
    <mergeCell ref="E14:F14"/>
    <mergeCell ref="H16:I16"/>
    <mergeCell ref="E18:F18"/>
    <mergeCell ref="E19:F19"/>
    <mergeCell ref="E20:F20"/>
    <mergeCell ref="E21:F21"/>
    <mergeCell ref="E22:F22"/>
    <mergeCell ref="E23:F23"/>
    <mergeCell ref="E24:F24"/>
    <mergeCell ref="E25:F25"/>
    <mergeCell ref="E26:F26"/>
    <mergeCell ref="E27:F27"/>
    <mergeCell ref="H29:I29"/>
    <mergeCell ref="E31:F31"/>
    <mergeCell ref="E32:F32"/>
    <mergeCell ref="E33:F33"/>
    <mergeCell ref="E34:F34"/>
    <mergeCell ref="E35:F35"/>
    <mergeCell ref="H37:I37"/>
    <mergeCell ref="E39:F39"/>
    <mergeCell ref="E40:F40"/>
    <mergeCell ref="A41:E41"/>
    <mergeCell ref="F41:I41"/>
    <mergeCell ref="A42:E42"/>
    <mergeCell ref="F42:I42"/>
    <mergeCell ref="A43:E43"/>
    <mergeCell ref="F43:I43"/>
    <mergeCell ref="G45:I45"/>
    <mergeCell ref="G46:I46"/>
    <mergeCell ref="A47:E47"/>
    <mergeCell ref="H63:I63"/>
    <mergeCell ref="H69:I69"/>
    <mergeCell ref="H80:I80"/>
    <mergeCell ref="H88:I88"/>
    <mergeCell ref="F47:I47"/>
    <mergeCell ref="H49:I49"/>
    <mergeCell ref="E51:F51"/>
    <mergeCell ref="E52:F52"/>
    <mergeCell ref="E53:F53"/>
    <mergeCell ref="E54:F54"/>
    <mergeCell ref="H57:I57"/>
    <mergeCell ref="E55:F55"/>
    <mergeCell ref="E59:F59"/>
    <mergeCell ref="E60:F60"/>
    <mergeCell ref="E61:F61"/>
    <mergeCell ref="E65:F65"/>
    <mergeCell ref="E66:F66"/>
    <mergeCell ref="E67:F67"/>
    <mergeCell ref="E71:F71"/>
    <mergeCell ref="E72:F72"/>
    <mergeCell ref="E73:F73"/>
    <mergeCell ref="E74:F74"/>
    <mergeCell ref="E75:F75"/>
    <mergeCell ref="E76:F76"/>
    <mergeCell ref="E77:F77"/>
    <mergeCell ref="E78:F78"/>
    <mergeCell ref="E82:F82"/>
    <mergeCell ref="E83:F83"/>
    <mergeCell ref="E84:F84"/>
    <mergeCell ref="E85:F85"/>
    <mergeCell ref="E86:F86"/>
    <mergeCell ref="E90:F90"/>
    <mergeCell ref="E91:F91"/>
    <mergeCell ref="E92:F92"/>
    <mergeCell ref="E93:F93"/>
    <mergeCell ref="E94:F94"/>
    <mergeCell ref="E95:F95"/>
    <mergeCell ref="E96:F96"/>
    <mergeCell ref="E97:F97"/>
    <mergeCell ref="E98:F98"/>
    <mergeCell ref="E99:F99"/>
    <mergeCell ref="E100:F100"/>
    <mergeCell ref="E101:F101"/>
    <mergeCell ref="E102:F102"/>
    <mergeCell ref="H104:I104"/>
    <mergeCell ref="E106:F106"/>
    <mergeCell ref="E107:F107"/>
    <mergeCell ref="E108:F108"/>
    <mergeCell ref="E109:F109"/>
    <mergeCell ref="E110:F110"/>
    <mergeCell ref="E111:F111"/>
    <mergeCell ref="E112:F112"/>
    <mergeCell ref="E113:F113"/>
    <mergeCell ref="E114:F114"/>
    <mergeCell ref="E115:F115"/>
    <mergeCell ref="E116:F116"/>
    <mergeCell ref="H118:I118"/>
    <mergeCell ref="E120:F120"/>
    <mergeCell ref="E121:F121"/>
    <mergeCell ref="E122:F122"/>
    <mergeCell ref="E123:F123"/>
    <mergeCell ref="E124:F124"/>
    <mergeCell ref="E125:F125"/>
    <mergeCell ref="H127:I127"/>
    <mergeCell ref="E129:F129"/>
    <mergeCell ref="E130:F130"/>
    <mergeCell ref="E131:F131"/>
    <mergeCell ref="E132:F132"/>
    <mergeCell ref="H134:I134"/>
    <mergeCell ref="E136:F136"/>
    <mergeCell ref="E137:F137"/>
    <mergeCell ref="E138:F138"/>
    <mergeCell ref="E139:F139"/>
    <mergeCell ref="H142:I142"/>
    <mergeCell ref="E140:F140"/>
    <mergeCell ref="E144:F144"/>
    <mergeCell ref="E145:F145"/>
    <mergeCell ref="E146:F146"/>
    <mergeCell ref="E147:F147"/>
    <mergeCell ref="H149:I149"/>
    <mergeCell ref="E151:F151"/>
    <mergeCell ref="E152:F152"/>
    <mergeCell ref="E153:F153"/>
    <mergeCell ref="E154:F154"/>
    <mergeCell ref="E155:F155"/>
    <mergeCell ref="H157:I157"/>
    <mergeCell ref="E159:F159"/>
    <mergeCell ref="E160:F160"/>
    <mergeCell ref="E161:F161"/>
    <mergeCell ref="E162:F162"/>
    <mergeCell ref="E163:F163"/>
    <mergeCell ref="E164:F164"/>
    <mergeCell ref="E165:F165"/>
    <mergeCell ref="E166:F166"/>
    <mergeCell ref="H169:I169"/>
    <mergeCell ref="E167:F167"/>
    <mergeCell ref="E171:F171"/>
    <mergeCell ref="E172:F172"/>
    <mergeCell ref="E173:F173"/>
    <mergeCell ref="E174:F174"/>
    <mergeCell ref="E175:F175"/>
    <mergeCell ref="E176:F176"/>
    <mergeCell ref="E177:F177"/>
    <mergeCell ref="E178:F178"/>
    <mergeCell ref="E179:F179"/>
    <mergeCell ref="E180:F180"/>
    <mergeCell ref="E181:F181"/>
    <mergeCell ref="E182:F182"/>
    <mergeCell ref="E183:F183"/>
    <mergeCell ref="E184:F184"/>
    <mergeCell ref="E185:F185"/>
    <mergeCell ref="E186:F186"/>
    <mergeCell ref="E187:F187"/>
    <mergeCell ref="E188:F188"/>
    <mergeCell ref="E189:F189"/>
    <mergeCell ref="H191:I191"/>
    <mergeCell ref="E193:F193"/>
    <mergeCell ref="E194:F194"/>
    <mergeCell ref="E195:F195"/>
    <mergeCell ref="E196:F196"/>
    <mergeCell ref="E197:F197"/>
    <mergeCell ref="E198:F198"/>
    <mergeCell ref="E199:F199"/>
    <mergeCell ref="E200:F200"/>
    <mergeCell ref="E201:F201"/>
    <mergeCell ref="E202:F202"/>
    <mergeCell ref="E203:F203"/>
    <mergeCell ref="E204:F204"/>
    <mergeCell ref="E205:F205"/>
    <mergeCell ref="E206:F206"/>
    <mergeCell ref="E207:F207"/>
    <mergeCell ref="E208:F208"/>
    <mergeCell ref="E209:F209"/>
    <mergeCell ref="E210:F210"/>
    <mergeCell ref="E211:F211"/>
    <mergeCell ref="E212:F212"/>
    <mergeCell ref="H215:I215"/>
    <mergeCell ref="H221:I221"/>
    <mergeCell ref="E213:F213"/>
    <mergeCell ref="E217:F217"/>
    <mergeCell ref="E218:F218"/>
    <mergeCell ref="E219:F219"/>
    <mergeCell ref="E223:F223"/>
    <mergeCell ref="E224:F224"/>
    <mergeCell ref="E225:F225"/>
    <mergeCell ref="E226:F226"/>
    <mergeCell ref="E227:F227"/>
    <mergeCell ref="E228:F228"/>
    <mergeCell ref="H230:I230"/>
    <mergeCell ref="E232:F232"/>
    <mergeCell ref="E233:F233"/>
    <mergeCell ref="E234:F234"/>
    <mergeCell ref="A243:E243"/>
    <mergeCell ref="A244:E244"/>
    <mergeCell ref="A245:E245"/>
    <mergeCell ref="E235:F235"/>
    <mergeCell ref="E236:F236"/>
    <mergeCell ref="E237:F237"/>
    <mergeCell ref="H239:I239"/>
    <mergeCell ref="E241:F241"/>
    <mergeCell ref="E242:F242"/>
    <mergeCell ref="F243:I243"/>
    <mergeCell ref="F244:I244"/>
    <mergeCell ref="F245:I245"/>
    <mergeCell ref="G247:I247"/>
    <mergeCell ref="G248:I248"/>
    <mergeCell ref="G249:I249"/>
    <mergeCell ref="G250:I250"/>
    <mergeCell ref="G251:I251"/>
    <mergeCell ref="G252:I252"/>
    <mergeCell ref="G253:I253"/>
    <mergeCell ref="A254:E254"/>
    <mergeCell ref="F254:I254"/>
    <mergeCell ref="G256:I256"/>
    <mergeCell ref="G257:I257"/>
    <mergeCell ref="G258:I258"/>
    <mergeCell ref="G259:I259"/>
    <mergeCell ref="A260:E260"/>
    <mergeCell ref="F260:I260"/>
    <mergeCell ref="H262:I262"/>
    <mergeCell ref="E264:F264"/>
    <mergeCell ref="E265:F265"/>
    <mergeCell ref="E266:F266"/>
    <mergeCell ref="E267:F267"/>
    <mergeCell ref="E268:F268"/>
    <mergeCell ref="E269:F269"/>
    <mergeCell ref="E270:F270"/>
    <mergeCell ref="H272:I272"/>
    <mergeCell ref="E274:F274"/>
    <mergeCell ref="E275:F275"/>
    <mergeCell ref="E276:F276"/>
    <mergeCell ref="E277:F277"/>
    <mergeCell ref="E278:F278"/>
    <mergeCell ref="E279:F279"/>
    <mergeCell ref="E280:F280"/>
    <mergeCell ref="E281:F281"/>
    <mergeCell ref="E282:F282"/>
    <mergeCell ref="E283:F283"/>
    <mergeCell ref="E284:F284"/>
    <mergeCell ref="E285:F285"/>
    <mergeCell ref="E286:F286"/>
    <mergeCell ref="H288:I288"/>
    <mergeCell ref="E290:F290"/>
    <mergeCell ref="E291:F291"/>
    <mergeCell ref="E292:F292"/>
    <mergeCell ref="E293:F293"/>
    <mergeCell ref="E294:F294"/>
    <mergeCell ref="E295:F295"/>
    <mergeCell ref="E296:F296"/>
    <mergeCell ref="E297:F297"/>
    <mergeCell ref="E298:F298"/>
    <mergeCell ref="E299:F299"/>
    <mergeCell ref="E300:F300"/>
    <mergeCell ref="E301:F301"/>
    <mergeCell ref="E302:F302"/>
    <mergeCell ref="E303:F303"/>
    <mergeCell ref="H305:I305"/>
    <mergeCell ref="E307:F307"/>
    <mergeCell ref="E308:F308"/>
    <mergeCell ref="E309:F309"/>
    <mergeCell ref="E310:F310"/>
    <mergeCell ref="E311:F311"/>
    <mergeCell ref="E312:F312"/>
    <mergeCell ref="H314:I314"/>
    <mergeCell ref="E316:F316"/>
    <mergeCell ref="E317:F317"/>
    <mergeCell ref="E318:F318"/>
    <mergeCell ref="E319:F319"/>
    <mergeCell ref="E320:F320"/>
    <mergeCell ref="E321:F321"/>
    <mergeCell ref="E322:F322"/>
    <mergeCell ref="H325:I325"/>
    <mergeCell ref="H331:I331"/>
    <mergeCell ref="E323:F323"/>
    <mergeCell ref="E327:F327"/>
    <mergeCell ref="E328:F328"/>
    <mergeCell ref="E329:F329"/>
    <mergeCell ref="E333:F333"/>
    <mergeCell ref="E334:F334"/>
    <mergeCell ref="E335:F335"/>
    <mergeCell ref="E817:F817"/>
    <mergeCell ref="E818:F818"/>
    <mergeCell ref="E819:F819"/>
    <mergeCell ref="E820:F820"/>
    <mergeCell ref="E821:F821"/>
    <mergeCell ref="E822:F822"/>
    <mergeCell ref="E823:F823"/>
    <mergeCell ref="E824:F824"/>
    <mergeCell ref="E825:F825"/>
    <mergeCell ref="H827:I827"/>
    <mergeCell ref="E829:F829"/>
    <mergeCell ref="E830:F830"/>
    <mergeCell ref="E831:F831"/>
    <mergeCell ref="E832:F832"/>
    <mergeCell ref="E833:F833"/>
    <mergeCell ref="E834:F834"/>
    <mergeCell ref="E835:F835"/>
    <mergeCell ref="E836:F836"/>
    <mergeCell ref="E837:F837"/>
    <mergeCell ref="E838:F838"/>
    <mergeCell ref="E839:F839"/>
    <mergeCell ref="E840:F840"/>
    <mergeCell ref="E841:F841"/>
    <mergeCell ref="E842:F842"/>
    <mergeCell ref="H844:I844"/>
    <mergeCell ref="E846:F846"/>
    <mergeCell ref="E847:F847"/>
    <mergeCell ref="E848:F848"/>
    <mergeCell ref="E849:F849"/>
    <mergeCell ref="H851:I851"/>
    <mergeCell ref="E853:F853"/>
    <mergeCell ref="E854:F854"/>
    <mergeCell ref="E855:F855"/>
    <mergeCell ref="E856:F856"/>
    <mergeCell ref="E857:F857"/>
    <mergeCell ref="E858:F858"/>
    <mergeCell ref="E859:F859"/>
    <mergeCell ref="E860:F860"/>
    <mergeCell ref="E861:F861"/>
    <mergeCell ref="E862:F862"/>
    <mergeCell ref="E863:F863"/>
    <mergeCell ref="E864:F864"/>
    <mergeCell ref="E865:F865"/>
    <mergeCell ref="E866:F866"/>
    <mergeCell ref="E867:F867"/>
    <mergeCell ref="E868:F868"/>
    <mergeCell ref="E869:F869"/>
    <mergeCell ref="E870:F870"/>
    <mergeCell ref="E871:F871"/>
    <mergeCell ref="H1157:I1157"/>
    <mergeCell ref="E1159:F1159"/>
    <mergeCell ref="E1160:F1160"/>
    <mergeCell ref="E1161:F1161"/>
    <mergeCell ref="E1162:F1162"/>
    <mergeCell ref="E1163:F1163"/>
    <mergeCell ref="H1166:I1166"/>
    <mergeCell ref="E1164:F1164"/>
    <mergeCell ref="E1168:F1168"/>
    <mergeCell ref="E1169:F1169"/>
    <mergeCell ref="E1170:F1170"/>
    <mergeCell ref="E1171:F1171"/>
    <mergeCell ref="E1172:F1172"/>
    <mergeCell ref="H1175:I1175"/>
    <mergeCell ref="E1183:F1183"/>
    <mergeCell ref="E1184:F1184"/>
    <mergeCell ref="E1185:F1185"/>
    <mergeCell ref="A1186:J1186"/>
    <mergeCell ref="E1173:F1173"/>
    <mergeCell ref="E1177:F1177"/>
    <mergeCell ref="E1178:F1178"/>
    <mergeCell ref="E1179:F1179"/>
    <mergeCell ref="E1180:F1180"/>
    <mergeCell ref="E1181:F1181"/>
    <mergeCell ref="E1182:F1182"/>
    <mergeCell ref="E1187:F1187"/>
    <mergeCell ref="E1188:F1188"/>
    <mergeCell ref="E1189:F1189"/>
    <mergeCell ref="E1190:F1190"/>
    <mergeCell ref="E1191:F1191"/>
    <mergeCell ref="E1192:F1192"/>
    <mergeCell ref="E1193:F1193"/>
    <mergeCell ref="E1194:F1194"/>
    <mergeCell ref="E1195:F1195"/>
    <mergeCell ref="E1196:F1196"/>
    <mergeCell ref="E1197:F1197"/>
    <mergeCell ref="E1198:F1198"/>
    <mergeCell ref="E1199:F1199"/>
    <mergeCell ref="E1200:F1200"/>
    <mergeCell ref="E1201:F1201"/>
    <mergeCell ref="E1202:F1202"/>
    <mergeCell ref="E1203:F1203"/>
    <mergeCell ref="E1204:F1204"/>
    <mergeCell ref="E1205:F1205"/>
    <mergeCell ref="E1206:F1206"/>
    <mergeCell ref="E1207:F1207"/>
    <mergeCell ref="E1208:F1208"/>
    <mergeCell ref="E1209:F1209"/>
    <mergeCell ref="E1210:F1210"/>
    <mergeCell ref="E1211:F1211"/>
    <mergeCell ref="E1212:F1212"/>
    <mergeCell ref="E1213:F1213"/>
    <mergeCell ref="E1214:F1214"/>
    <mergeCell ref="E1215:F1215"/>
    <mergeCell ref="E1216:F1216"/>
    <mergeCell ref="E1217:F1217"/>
    <mergeCell ref="E1218:F1218"/>
    <mergeCell ref="E1219:F1219"/>
    <mergeCell ref="E1220:F1220"/>
    <mergeCell ref="H1223:I1223"/>
    <mergeCell ref="E1221:F1221"/>
    <mergeCell ref="E1225:F1225"/>
    <mergeCell ref="E1226:F1226"/>
    <mergeCell ref="E1227:F1227"/>
    <mergeCell ref="E1228:F1228"/>
    <mergeCell ref="E1229:F1229"/>
    <mergeCell ref="E1230:F1230"/>
    <mergeCell ref="E1231:F1231"/>
    <mergeCell ref="E1232:F1232"/>
    <mergeCell ref="E1233:F1233"/>
    <mergeCell ref="E1234:F1234"/>
    <mergeCell ref="E1235:F1235"/>
    <mergeCell ref="E1236:F1236"/>
    <mergeCell ref="H1238:I1238"/>
    <mergeCell ref="E1247:F1247"/>
    <mergeCell ref="E1248:F1248"/>
    <mergeCell ref="A1249:J1249"/>
    <mergeCell ref="E1240:F1240"/>
    <mergeCell ref="E1241:F1241"/>
    <mergeCell ref="E1242:F1242"/>
    <mergeCell ref="E1243:F1243"/>
    <mergeCell ref="E1244:F1244"/>
    <mergeCell ref="E1245:F1245"/>
    <mergeCell ref="E1246:F1246"/>
    <mergeCell ref="E1250:F1250"/>
    <mergeCell ref="E1251:F1251"/>
    <mergeCell ref="E1252:F1252"/>
    <mergeCell ref="E1253:F1253"/>
    <mergeCell ref="E1254:F1254"/>
    <mergeCell ref="E1255:F1255"/>
    <mergeCell ref="E1256:F1256"/>
    <mergeCell ref="E915:F915"/>
    <mergeCell ref="E916:F916"/>
    <mergeCell ref="H918:I918"/>
    <mergeCell ref="E920:F920"/>
    <mergeCell ref="E921:F921"/>
    <mergeCell ref="E922:F922"/>
    <mergeCell ref="E923:F923"/>
    <mergeCell ref="E924:F924"/>
    <mergeCell ref="E925:F925"/>
    <mergeCell ref="E926:F926"/>
    <mergeCell ref="H928:I928"/>
    <mergeCell ref="E930:F930"/>
    <mergeCell ref="E931:F931"/>
    <mergeCell ref="E932:F932"/>
    <mergeCell ref="A948:J948"/>
    <mergeCell ref="E872:F872"/>
    <mergeCell ref="E873:F873"/>
    <mergeCell ref="E874:F874"/>
    <mergeCell ref="E875:F875"/>
    <mergeCell ref="E876:F876"/>
    <mergeCell ref="E877:F877"/>
    <mergeCell ref="H879:I879"/>
    <mergeCell ref="E888:F888"/>
    <mergeCell ref="H890:I890"/>
    <mergeCell ref="E881:F881"/>
    <mergeCell ref="E882:F882"/>
    <mergeCell ref="E883:F883"/>
    <mergeCell ref="E884:F884"/>
    <mergeCell ref="E885:F885"/>
    <mergeCell ref="E886:F886"/>
    <mergeCell ref="E887:F887"/>
    <mergeCell ref="E892:F892"/>
    <mergeCell ref="E893:F893"/>
    <mergeCell ref="E894:F894"/>
    <mergeCell ref="E895:F895"/>
    <mergeCell ref="E896:F896"/>
    <mergeCell ref="E897:F897"/>
    <mergeCell ref="E898:F898"/>
    <mergeCell ref="E899:F899"/>
    <mergeCell ref="E900:F900"/>
    <mergeCell ref="E901:F901"/>
    <mergeCell ref="E902:F902"/>
    <mergeCell ref="H904:I904"/>
    <mergeCell ref="E906:F906"/>
    <mergeCell ref="E907:F907"/>
    <mergeCell ref="E908:F908"/>
    <mergeCell ref="E909:F909"/>
    <mergeCell ref="E910:F910"/>
    <mergeCell ref="E911:F911"/>
    <mergeCell ref="E912:F912"/>
    <mergeCell ref="E913:F913"/>
    <mergeCell ref="E914:F914"/>
    <mergeCell ref="E933:F933"/>
    <mergeCell ref="E934:F934"/>
    <mergeCell ref="E935:F935"/>
    <mergeCell ref="E936:F936"/>
    <mergeCell ref="H938:I938"/>
    <mergeCell ref="E940:F940"/>
    <mergeCell ref="E941:F941"/>
    <mergeCell ref="E942:F942"/>
    <mergeCell ref="E943:F943"/>
    <mergeCell ref="E944:F944"/>
    <mergeCell ref="E945:F945"/>
    <mergeCell ref="E946:F946"/>
    <mergeCell ref="E947:F947"/>
    <mergeCell ref="E949:F949"/>
    <mergeCell ref="E950:F950"/>
    <mergeCell ref="E951:F951"/>
    <mergeCell ref="E952:F952"/>
    <mergeCell ref="E953:F953"/>
    <mergeCell ref="E954:F954"/>
    <mergeCell ref="E955:F955"/>
    <mergeCell ref="E956:F956"/>
    <mergeCell ref="E957:F957"/>
    <mergeCell ref="E958:F958"/>
    <mergeCell ref="E959:F959"/>
    <mergeCell ref="E960:F960"/>
    <mergeCell ref="E961:F961"/>
    <mergeCell ref="E962:F962"/>
    <mergeCell ref="E963:F963"/>
    <mergeCell ref="E964:F964"/>
    <mergeCell ref="E965:F965"/>
    <mergeCell ref="E966:F966"/>
    <mergeCell ref="E967:F967"/>
    <mergeCell ref="E968:F968"/>
    <mergeCell ref="E969:F969"/>
    <mergeCell ref="E970:F970"/>
    <mergeCell ref="E971:F971"/>
    <mergeCell ref="E972:F972"/>
    <mergeCell ref="E973:F973"/>
    <mergeCell ref="E974:F974"/>
    <mergeCell ref="E975:F975"/>
    <mergeCell ref="E976:F976"/>
    <mergeCell ref="H979:I979"/>
    <mergeCell ref="E977:F977"/>
    <mergeCell ref="E981:F981"/>
    <mergeCell ref="E982:F982"/>
    <mergeCell ref="E983:F983"/>
    <mergeCell ref="E984:F984"/>
    <mergeCell ref="E985:F985"/>
    <mergeCell ref="H987:I987"/>
    <mergeCell ref="E989:F989"/>
    <mergeCell ref="E990:F990"/>
    <mergeCell ref="E991:F991"/>
    <mergeCell ref="H993:I993"/>
    <mergeCell ref="E995:F995"/>
    <mergeCell ref="E996:F996"/>
    <mergeCell ref="E997:F997"/>
    <mergeCell ref="E1005:F1005"/>
    <mergeCell ref="H1007:I1007"/>
    <mergeCell ref="E998:F998"/>
    <mergeCell ref="E999:F999"/>
    <mergeCell ref="E1000:F1000"/>
    <mergeCell ref="E1001:F1001"/>
    <mergeCell ref="E1002:F1002"/>
    <mergeCell ref="E1003:F1003"/>
    <mergeCell ref="E1004:F1004"/>
    <mergeCell ref="E1009:F1009"/>
    <mergeCell ref="E1010:F1010"/>
    <mergeCell ref="E1011:F1011"/>
    <mergeCell ref="E1012:F1012"/>
    <mergeCell ref="E1013:F1013"/>
    <mergeCell ref="E1014:F1014"/>
    <mergeCell ref="H1016:I1016"/>
    <mergeCell ref="E1018:F1018"/>
    <mergeCell ref="E1019:F1019"/>
    <mergeCell ref="E1020:F1020"/>
    <mergeCell ref="E1021:F1021"/>
    <mergeCell ref="E1022:F1022"/>
    <mergeCell ref="H1024:I1024"/>
    <mergeCell ref="E1026:F1026"/>
    <mergeCell ref="E1034:F1034"/>
    <mergeCell ref="H1036:I1036"/>
    <mergeCell ref="E1027:F1027"/>
    <mergeCell ref="E1028:F1028"/>
    <mergeCell ref="E1029:F1029"/>
    <mergeCell ref="E1030:F1030"/>
    <mergeCell ref="E1031:F1031"/>
    <mergeCell ref="E1032:F1032"/>
    <mergeCell ref="E1033:F1033"/>
    <mergeCell ref="E1038:F1038"/>
    <mergeCell ref="E1039:F1039"/>
    <mergeCell ref="E1040:F1040"/>
    <mergeCell ref="H1042:I1042"/>
    <mergeCell ref="E1044:F1044"/>
    <mergeCell ref="E1045:F1045"/>
    <mergeCell ref="E1046:F1046"/>
    <mergeCell ref="E1047:F1047"/>
    <mergeCell ref="E1048:F1048"/>
    <mergeCell ref="E1049:F1049"/>
    <mergeCell ref="E1050:F1050"/>
    <mergeCell ref="E1051:F1051"/>
    <mergeCell ref="E1052:F1052"/>
    <mergeCell ref="E1053:F1053"/>
    <mergeCell ref="E1054:F1054"/>
    <mergeCell ref="E1055:F1055"/>
    <mergeCell ref="E1056:F1056"/>
    <mergeCell ref="H1058:I1058"/>
    <mergeCell ref="E1060:F1060"/>
    <mergeCell ref="E1061:F1061"/>
    <mergeCell ref="E1062:F1062"/>
    <mergeCell ref="E1063:F1063"/>
    <mergeCell ref="E1064:F1064"/>
    <mergeCell ref="E1065:F1065"/>
    <mergeCell ref="E1066:F1066"/>
    <mergeCell ref="E1067:F1067"/>
    <mergeCell ref="E1068:F1068"/>
    <mergeCell ref="E1069:F1069"/>
    <mergeCell ref="E1070:F1070"/>
    <mergeCell ref="E1071:F1071"/>
    <mergeCell ref="E1072:F1072"/>
    <mergeCell ref="E1073:F1073"/>
    <mergeCell ref="E1074:F1074"/>
    <mergeCell ref="H1076:I1076"/>
    <mergeCell ref="E1078:F1078"/>
    <mergeCell ref="E1079:F1079"/>
    <mergeCell ref="E1080:F1080"/>
    <mergeCell ref="E1081:F1081"/>
    <mergeCell ref="E1082:F1082"/>
    <mergeCell ref="E1083:F1083"/>
    <mergeCell ref="E1084:F1084"/>
    <mergeCell ref="E1085:F1085"/>
    <mergeCell ref="E1086:F1086"/>
    <mergeCell ref="E1087:F1087"/>
    <mergeCell ref="E1088:F1088"/>
    <mergeCell ref="E1089:F1089"/>
    <mergeCell ref="E1090:F1090"/>
    <mergeCell ref="H1092:I1092"/>
    <mergeCell ref="E1094:F1094"/>
    <mergeCell ref="E1095:F1095"/>
    <mergeCell ref="E1096:F1096"/>
    <mergeCell ref="E1097:F1097"/>
    <mergeCell ref="E1098:F1098"/>
    <mergeCell ref="E1099:F1099"/>
    <mergeCell ref="H1101:I1101"/>
    <mergeCell ref="E1103:F1103"/>
    <mergeCell ref="E1104:F1104"/>
    <mergeCell ref="E1105:F1105"/>
    <mergeCell ref="E1106:F1106"/>
    <mergeCell ref="E1107:F1107"/>
    <mergeCell ref="E1108:F1108"/>
    <mergeCell ref="E1109:F1109"/>
    <mergeCell ref="E1110:F1110"/>
    <mergeCell ref="E1111:F1111"/>
    <mergeCell ref="E1112:F1112"/>
    <mergeCell ref="H1114:I1114"/>
    <mergeCell ref="E1116:F1116"/>
    <mergeCell ref="E1117:F1117"/>
    <mergeCell ref="E1118:F1118"/>
    <mergeCell ref="E1119:F1119"/>
    <mergeCell ref="E1120:F1120"/>
    <mergeCell ref="E1121:F1121"/>
    <mergeCell ref="H1123:I1123"/>
    <mergeCell ref="E1125:F1125"/>
    <mergeCell ref="E1126:F1126"/>
    <mergeCell ref="E1127:F1127"/>
    <mergeCell ref="E1128:F1128"/>
    <mergeCell ref="E1129:F1129"/>
    <mergeCell ref="E1130:F1130"/>
    <mergeCell ref="E1131:F1131"/>
    <mergeCell ref="E1132:F1132"/>
    <mergeCell ref="E1133:F1133"/>
    <mergeCell ref="E1134:F1134"/>
    <mergeCell ref="E1135:F1135"/>
    <mergeCell ref="E1136:F1136"/>
    <mergeCell ref="E1137:F1137"/>
    <mergeCell ref="E1138:F1138"/>
    <mergeCell ref="E1139:F1139"/>
    <mergeCell ref="H1141:I1141"/>
    <mergeCell ref="E1143:F1143"/>
    <mergeCell ref="E1144:F1144"/>
    <mergeCell ref="A1145:E1145"/>
    <mergeCell ref="F1145:I1145"/>
    <mergeCell ref="A1146:E1146"/>
    <mergeCell ref="F1146:I1146"/>
    <mergeCell ref="A1147:E1147"/>
    <mergeCell ref="F1147:I1147"/>
    <mergeCell ref="G1149:I1149"/>
    <mergeCell ref="A1150:E1150"/>
    <mergeCell ref="F1150:I1150"/>
    <mergeCell ref="G1152:I1152"/>
    <mergeCell ref="G1153:I1153"/>
    <mergeCell ref="G1154:I1154"/>
    <mergeCell ref="A1155:E1155"/>
    <mergeCell ref="F1155:I1155"/>
    <mergeCell ref="E1257:F1257"/>
    <mergeCell ref="E1258:F1258"/>
    <mergeCell ref="E1259:F1259"/>
    <mergeCell ref="E1260:F1260"/>
    <mergeCell ref="E1261:F1261"/>
    <mergeCell ref="E1262:F1262"/>
    <mergeCell ref="E1263:F1263"/>
    <mergeCell ref="E1264:F1264"/>
    <mergeCell ref="E1265:F1265"/>
    <mergeCell ref="E1266:F1266"/>
    <mergeCell ref="E1267:F1267"/>
    <mergeCell ref="E1268:F1268"/>
    <mergeCell ref="E1269:F1269"/>
    <mergeCell ref="E1270:F1270"/>
    <mergeCell ref="E1271:F1271"/>
    <mergeCell ref="E1272:F1272"/>
    <mergeCell ref="E1273:F1273"/>
    <mergeCell ref="E1274:F1274"/>
    <mergeCell ref="E1275:F1275"/>
    <mergeCell ref="E1276:F1276"/>
    <mergeCell ref="E1277:F1277"/>
    <mergeCell ref="E1278:F1278"/>
    <mergeCell ref="E1279:F1279"/>
    <mergeCell ref="E1280:F1280"/>
    <mergeCell ref="E1281:F1281"/>
    <mergeCell ref="E1282:F1282"/>
    <mergeCell ref="E1283:F1283"/>
    <mergeCell ref="H1286:I1286"/>
    <mergeCell ref="E1284:F1284"/>
    <mergeCell ref="E1288:F1288"/>
    <mergeCell ref="E1289:F1289"/>
    <mergeCell ref="E1290:F1290"/>
    <mergeCell ref="E1291:F1291"/>
    <mergeCell ref="E1292:F1292"/>
    <mergeCell ref="H1294:I1294"/>
    <mergeCell ref="E1296:F1296"/>
    <mergeCell ref="E1297:F1297"/>
    <mergeCell ref="E1298:F1298"/>
    <mergeCell ref="E1299:F1299"/>
    <mergeCell ref="E1300:F1300"/>
    <mergeCell ref="H1302:I1302"/>
    <mergeCell ref="E1304:F1304"/>
    <mergeCell ref="E1305:F1305"/>
    <mergeCell ref="E1306:F1306"/>
    <mergeCell ref="E1307:F1307"/>
    <mergeCell ref="E1308:F1308"/>
    <mergeCell ref="E1309:F1309"/>
    <mergeCell ref="E1310:F1310"/>
    <mergeCell ref="H1312:I1312"/>
    <mergeCell ref="E1507:F1507"/>
    <mergeCell ref="E1508:F1508"/>
    <mergeCell ref="E1509:F1509"/>
    <mergeCell ref="E1510:F1510"/>
    <mergeCell ref="E1511:F1511"/>
    <mergeCell ref="E1512:F1512"/>
    <mergeCell ref="H1515:I1515"/>
    <mergeCell ref="E1513:F1513"/>
    <mergeCell ref="E1517:F1517"/>
    <mergeCell ref="E1518:F1518"/>
    <mergeCell ref="E1519:F1519"/>
    <mergeCell ref="E1520:F1520"/>
    <mergeCell ref="E1521:F1521"/>
    <mergeCell ref="E1522:F1522"/>
    <mergeCell ref="E1523:F1523"/>
    <mergeCell ref="E1524:F1524"/>
    <mergeCell ref="E1525:F1525"/>
    <mergeCell ref="E1526:F1526"/>
    <mergeCell ref="E1527:F1527"/>
    <mergeCell ref="H1529:I1529"/>
    <mergeCell ref="E1531:F1531"/>
    <mergeCell ref="E1532:F1532"/>
    <mergeCell ref="E1533:F1533"/>
    <mergeCell ref="E1534:F1534"/>
    <mergeCell ref="E1535:F1535"/>
    <mergeCell ref="E1536:F1536"/>
    <mergeCell ref="H1538:I1538"/>
    <mergeCell ref="E1540:F1540"/>
    <mergeCell ref="E1547:F1547"/>
    <mergeCell ref="E1551:F1551"/>
    <mergeCell ref="E1552:F1552"/>
    <mergeCell ref="A1553:E1553"/>
    <mergeCell ref="A1554:E1554"/>
    <mergeCell ref="A1555:E1555"/>
    <mergeCell ref="A1559:E1559"/>
    <mergeCell ref="E1541:F1541"/>
    <mergeCell ref="E1542:F1542"/>
    <mergeCell ref="E1543:F1543"/>
    <mergeCell ref="E1544:F1544"/>
    <mergeCell ref="E1545:F1545"/>
    <mergeCell ref="E1546:F1546"/>
    <mergeCell ref="H1549:I1549"/>
    <mergeCell ref="F1553:I1553"/>
    <mergeCell ref="F1554:I1554"/>
    <mergeCell ref="F1555:I1555"/>
    <mergeCell ref="G1557:I1557"/>
    <mergeCell ref="G1558:I1558"/>
    <mergeCell ref="F1559:I1559"/>
    <mergeCell ref="H1561:I1561"/>
    <mergeCell ref="E1563:F1563"/>
    <mergeCell ref="E1564:F1564"/>
    <mergeCell ref="E1565:F1565"/>
    <mergeCell ref="E1566:F1566"/>
    <mergeCell ref="E1567:F1567"/>
    <mergeCell ref="E1568:F1568"/>
    <mergeCell ref="H1570:I1570"/>
    <mergeCell ref="E1572:F1572"/>
    <mergeCell ref="E1573:F1573"/>
    <mergeCell ref="E1574:F1574"/>
    <mergeCell ref="E1575:F1575"/>
    <mergeCell ref="E1576:F1576"/>
    <mergeCell ref="E1577:F1577"/>
    <mergeCell ref="H1580:I1580"/>
    <mergeCell ref="E1588:F1588"/>
    <mergeCell ref="H1590:I1590"/>
    <mergeCell ref="E1578:F1578"/>
    <mergeCell ref="E1582:F1582"/>
    <mergeCell ref="E1583:F1583"/>
    <mergeCell ref="E1584:F1584"/>
    <mergeCell ref="E1585:F1585"/>
    <mergeCell ref="E1586:F1586"/>
    <mergeCell ref="E1587:F1587"/>
    <mergeCell ref="E1592:F1592"/>
    <mergeCell ref="E1593:F1593"/>
    <mergeCell ref="E1594:F1594"/>
    <mergeCell ref="E1595:F1595"/>
    <mergeCell ref="E1596:F1596"/>
    <mergeCell ref="E1597:F1597"/>
    <mergeCell ref="E1598:F1598"/>
    <mergeCell ref="E1599:F1599"/>
    <mergeCell ref="E1600:F1600"/>
    <mergeCell ref="H1602:I1602"/>
    <mergeCell ref="E1604:F1604"/>
    <mergeCell ref="E1605:F1605"/>
    <mergeCell ref="E1606:F1606"/>
    <mergeCell ref="E1607:F1607"/>
    <mergeCell ref="E1608:F1608"/>
    <mergeCell ref="E1609:F1609"/>
    <mergeCell ref="H1611:I1611"/>
    <mergeCell ref="E1613:F1613"/>
    <mergeCell ref="E1614:F1614"/>
    <mergeCell ref="E1615:F1615"/>
    <mergeCell ref="E1616:F1616"/>
    <mergeCell ref="E1617:F1617"/>
    <mergeCell ref="E1618:F1618"/>
    <mergeCell ref="E1619:F1619"/>
    <mergeCell ref="A1620:J1620"/>
    <mergeCell ref="E1621:F1621"/>
    <mergeCell ref="E1622:F1622"/>
    <mergeCell ref="E1623:F1623"/>
    <mergeCell ref="E1624:F1624"/>
    <mergeCell ref="E1625:F1625"/>
    <mergeCell ref="E1626:F1626"/>
    <mergeCell ref="E1627:F1627"/>
    <mergeCell ref="E1628:F1628"/>
    <mergeCell ref="E1629:F1629"/>
    <mergeCell ref="E1630:F1630"/>
    <mergeCell ref="E1631:F1631"/>
    <mergeCell ref="E1632:F1632"/>
    <mergeCell ref="E1633:F1633"/>
    <mergeCell ref="E1634:F1634"/>
    <mergeCell ref="E1635:F1635"/>
    <mergeCell ref="E1636:F1636"/>
    <mergeCell ref="E1637:F1637"/>
    <mergeCell ref="E1638:F1638"/>
    <mergeCell ref="E1639:F1639"/>
    <mergeCell ref="E1640:F1640"/>
    <mergeCell ref="E1641:F1641"/>
    <mergeCell ref="E1642:F1642"/>
    <mergeCell ref="E1643:F1643"/>
    <mergeCell ref="E1644:F1644"/>
    <mergeCell ref="E1645:F1645"/>
    <mergeCell ref="E1646:F1646"/>
    <mergeCell ref="E1647:F1647"/>
    <mergeCell ref="E1648:F1648"/>
    <mergeCell ref="E1649:F1649"/>
    <mergeCell ref="E1650:F1650"/>
    <mergeCell ref="E1651:F1651"/>
    <mergeCell ref="E1652:F1652"/>
    <mergeCell ref="E1653:F1653"/>
    <mergeCell ref="E1654:F1654"/>
    <mergeCell ref="E1655:F1655"/>
    <mergeCell ref="H1657:I1657"/>
    <mergeCell ref="E1659:F1659"/>
    <mergeCell ref="E1660:F1660"/>
    <mergeCell ref="E1661:F1661"/>
    <mergeCell ref="E1662:F1662"/>
    <mergeCell ref="E1663:F1663"/>
    <mergeCell ref="E1664:F1664"/>
    <mergeCell ref="E1665:F1665"/>
    <mergeCell ref="E1666:F1666"/>
    <mergeCell ref="H1669:I1669"/>
    <mergeCell ref="E1667:F1667"/>
    <mergeCell ref="E1671:F1671"/>
    <mergeCell ref="E1672:F1672"/>
    <mergeCell ref="E1673:F1673"/>
    <mergeCell ref="E1674:F1674"/>
    <mergeCell ref="E1675:F1675"/>
    <mergeCell ref="E1676:F1676"/>
    <mergeCell ref="E1677:F1677"/>
    <mergeCell ref="E1678:F1678"/>
    <mergeCell ref="E1679:F1679"/>
    <mergeCell ref="E1680:F1680"/>
    <mergeCell ref="E1681:F1681"/>
    <mergeCell ref="E1682:F1682"/>
    <mergeCell ref="E1683:F1683"/>
    <mergeCell ref="E1684:F1684"/>
    <mergeCell ref="E1685:F1685"/>
    <mergeCell ref="H1687:I1687"/>
    <mergeCell ref="E1689:F1689"/>
    <mergeCell ref="E1690:F1690"/>
    <mergeCell ref="E1691:F1691"/>
    <mergeCell ref="E1692:F1692"/>
    <mergeCell ref="E1693:F1693"/>
    <mergeCell ref="E1694:F1694"/>
    <mergeCell ref="E1695:F1695"/>
    <mergeCell ref="H1697:I1697"/>
    <mergeCell ref="E1699:F1699"/>
    <mergeCell ref="E1700:F1700"/>
    <mergeCell ref="E1701:F1701"/>
    <mergeCell ref="E1702:F1702"/>
    <mergeCell ref="E1703:F1703"/>
    <mergeCell ref="E1704:F1704"/>
    <mergeCell ref="E1705:F1705"/>
    <mergeCell ref="H1707:I1707"/>
    <mergeCell ref="E1709:F1709"/>
    <mergeCell ref="E1710:F1710"/>
    <mergeCell ref="A1711:E1711"/>
    <mergeCell ref="F1711:I1711"/>
    <mergeCell ref="A1712:E1712"/>
    <mergeCell ref="F1712:I1712"/>
    <mergeCell ref="A1713:E1713"/>
    <mergeCell ref="F1713:I1713"/>
    <mergeCell ref="G1715:I1715"/>
    <mergeCell ref="G1716:I1716"/>
    <mergeCell ref="A1717:E1717"/>
    <mergeCell ref="F1717:I1717"/>
    <mergeCell ref="G1719:I1719"/>
    <mergeCell ref="G1720:I1720"/>
    <mergeCell ref="G1721:I1721"/>
    <mergeCell ref="A1722:E1722"/>
    <mergeCell ref="E1314:F1314"/>
    <mergeCell ref="E1315:F1315"/>
    <mergeCell ref="E1316:F1316"/>
    <mergeCell ref="E1317:F1317"/>
    <mergeCell ref="E1318:F1318"/>
    <mergeCell ref="A1319:J1319"/>
    <mergeCell ref="E1320:F1320"/>
    <mergeCell ref="E1321:F1321"/>
    <mergeCell ref="E1322:F1322"/>
    <mergeCell ref="E1323:F1323"/>
    <mergeCell ref="E1324:F1324"/>
    <mergeCell ref="E1325:F1325"/>
    <mergeCell ref="E1326:F1326"/>
    <mergeCell ref="E1327:F1327"/>
    <mergeCell ref="E1328:F1328"/>
    <mergeCell ref="E1329:F1329"/>
    <mergeCell ref="E1330:F1330"/>
    <mergeCell ref="E1331:F1331"/>
    <mergeCell ref="E1332:F1332"/>
    <mergeCell ref="E1333:F1333"/>
    <mergeCell ref="E1334:F1334"/>
    <mergeCell ref="E1335:F1335"/>
    <mergeCell ref="E1336:F1336"/>
    <mergeCell ref="E1337:F1337"/>
    <mergeCell ref="E1338:F1338"/>
    <mergeCell ref="E1339:F1339"/>
    <mergeCell ref="H1341:I1341"/>
    <mergeCell ref="E1343:F1343"/>
    <mergeCell ref="E1344:F1344"/>
    <mergeCell ref="E1345:F1345"/>
    <mergeCell ref="E1346:F1346"/>
    <mergeCell ref="E1347:F1347"/>
    <mergeCell ref="H1349:I1349"/>
    <mergeCell ref="E1351:F1351"/>
    <mergeCell ref="E1352:F1352"/>
    <mergeCell ref="E1353:F1353"/>
    <mergeCell ref="E1354:F1354"/>
    <mergeCell ref="E1355:F1355"/>
    <mergeCell ref="H1357:I1357"/>
    <mergeCell ref="E1359:F1359"/>
    <mergeCell ref="E1360:F1360"/>
    <mergeCell ref="E1361:F1361"/>
    <mergeCell ref="E1362:F1362"/>
    <mergeCell ref="E1363:F1363"/>
    <mergeCell ref="H1365:I1365"/>
    <mergeCell ref="E1367:F1367"/>
    <mergeCell ref="E1368:F1368"/>
    <mergeCell ref="E1369:F1369"/>
    <mergeCell ref="E1370:F1370"/>
    <mergeCell ref="E1415:F1415"/>
    <mergeCell ref="E1416:F1416"/>
    <mergeCell ref="E1417:F1417"/>
    <mergeCell ref="E1418:F1418"/>
    <mergeCell ref="H1420:I1420"/>
    <mergeCell ref="E1422:F1422"/>
    <mergeCell ref="E1423:F1423"/>
    <mergeCell ref="E1424:F1424"/>
    <mergeCell ref="E1425:F1425"/>
    <mergeCell ref="E1426:F1426"/>
    <mergeCell ref="E1427:F1427"/>
    <mergeCell ref="E1428:F1428"/>
    <mergeCell ref="H1430:I1430"/>
    <mergeCell ref="E1432:F1432"/>
    <mergeCell ref="H1434:I1434"/>
    <mergeCell ref="J1434:J1435"/>
    <mergeCell ref="E1433:F1433"/>
    <mergeCell ref="A1434:A1435"/>
    <mergeCell ref="B1434:B1435"/>
    <mergeCell ref="C1434:C1435"/>
    <mergeCell ref="D1434:D1435"/>
    <mergeCell ref="E1434:E1435"/>
    <mergeCell ref="F1434:G1434"/>
    <mergeCell ref="A1437:E1437"/>
    <mergeCell ref="F1437:I1437"/>
    <mergeCell ref="A1438:E1438"/>
    <mergeCell ref="F1438:I1438"/>
    <mergeCell ref="A1439:E1439"/>
    <mergeCell ref="F1439:I1439"/>
    <mergeCell ref="A1440:E1440"/>
    <mergeCell ref="F1440:I1440"/>
    <mergeCell ref="G1442:I1442"/>
    <mergeCell ref="G1443:I1443"/>
    <mergeCell ref="G1444:I1444"/>
    <mergeCell ref="G1445:I1445"/>
    <mergeCell ref="G1446:I1446"/>
    <mergeCell ref="A1447:E1447"/>
    <mergeCell ref="E1371:F1371"/>
    <mergeCell ref="E1372:F1372"/>
    <mergeCell ref="E1373:F1373"/>
    <mergeCell ref="E1374:F1374"/>
    <mergeCell ref="A1375:J1375"/>
    <mergeCell ref="E1376:F1376"/>
    <mergeCell ref="E1377:F1377"/>
    <mergeCell ref="E1378:F1378"/>
    <mergeCell ref="E1379:F1379"/>
    <mergeCell ref="E1380:F1380"/>
    <mergeCell ref="E1381:F1381"/>
    <mergeCell ref="E1382:F1382"/>
    <mergeCell ref="E1383:F1383"/>
    <mergeCell ref="E1384:F1384"/>
    <mergeCell ref="E1385:F1385"/>
    <mergeCell ref="E1386:F1386"/>
    <mergeCell ref="E1387:F1387"/>
    <mergeCell ref="E1388:F1388"/>
    <mergeCell ref="E1389:F1389"/>
    <mergeCell ref="E1390:F1390"/>
    <mergeCell ref="E1391:F1391"/>
    <mergeCell ref="E1392:F1392"/>
    <mergeCell ref="E1393:F1393"/>
    <mergeCell ref="E1394:F1394"/>
    <mergeCell ref="E1395:F1395"/>
    <mergeCell ref="E1396:F1396"/>
    <mergeCell ref="E1397:F1397"/>
    <mergeCell ref="E1398:F1398"/>
    <mergeCell ref="E1399:F1399"/>
    <mergeCell ref="E1400:F1400"/>
    <mergeCell ref="E1401:F1401"/>
    <mergeCell ref="E1402:F1402"/>
    <mergeCell ref="E1403:F1403"/>
    <mergeCell ref="E1404:F1404"/>
    <mergeCell ref="E1405:F1405"/>
    <mergeCell ref="E1406:F1406"/>
    <mergeCell ref="E1407:F1407"/>
    <mergeCell ref="E1408:F1408"/>
    <mergeCell ref="E1409:F1409"/>
    <mergeCell ref="H1411:I1411"/>
    <mergeCell ref="E1413:F1413"/>
    <mergeCell ref="E1414:F1414"/>
    <mergeCell ref="F1447:I1447"/>
    <mergeCell ref="G1449:I1449"/>
    <mergeCell ref="G1450:I1450"/>
    <mergeCell ref="A1451:E1451"/>
    <mergeCell ref="F1451:I1451"/>
    <mergeCell ref="H1453:I1453"/>
    <mergeCell ref="E1455:F1455"/>
    <mergeCell ref="E1456:F1456"/>
    <mergeCell ref="E1457:F1457"/>
    <mergeCell ref="E1458:F1458"/>
    <mergeCell ref="E1459:F1459"/>
    <mergeCell ref="E1460:F1460"/>
    <mergeCell ref="E1461:F1461"/>
    <mergeCell ref="H1464:I1464"/>
    <mergeCell ref="E1462:F1462"/>
    <mergeCell ref="E1466:F1466"/>
    <mergeCell ref="E1467:F1467"/>
    <mergeCell ref="E1468:F1468"/>
    <mergeCell ref="E1469:F1469"/>
    <mergeCell ref="E1470:F1470"/>
    <mergeCell ref="E1471:F1471"/>
    <mergeCell ref="E1472:F1472"/>
    <mergeCell ref="E1473:F1473"/>
    <mergeCell ref="E1474:F1474"/>
    <mergeCell ref="E1475:F1475"/>
    <mergeCell ref="A1476:J1476"/>
    <mergeCell ref="E1477:F1477"/>
    <mergeCell ref="E1478:F1478"/>
    <mergeCell ref="E1479:F1479"/>
    <mergeCell ref="E1480:F1480"/>
    <mergeCell ref="E1481:F1481"/>
    <mergeCell ref="E1482:F1482"/>
    <mergeCell ref="E1483:F1483"/>
    <mergeCell ref="E1484:F1484"/>
    <mergeCell ref="E1485:F1485"/>
    <mergeCell ref="E1486:F1486"/>
    <mergeCell ref="E1487:F1487"/>
    <mergeCell ref="E1488:F1488"/>
    <mergeCell ref="E1489:F1489"/>
    <mergeCell ref="E1490:F1490"/>
    <mergeCell ref="E1491:F1491"/>
    <mergeCell ref="E1492:F1492"/>
    <mergeCell ref="E1493:F1493"/>
    <mergeCell ref="E1494:F1494"/>
    <mergeCell ref="E1495:F1495"/>
    <mergeCell ref="E1496:F1496"/>
    <mergeCell ref="E1497:F1497"/>
    <mergeCell ref="E1498:F1498"/>
    <mergeCell ref="E1499:F1499"/>
    <mergeCell ref="E1500:F1500"/>
    <mergeCell ref="E1501:F1501"/>
    <mergeCell ref="E1502:F1502"/>
    <mergeCell ref="E1503:F1503"/>
    <mergeCell ref="E1504:F1504"/>
    <mergeCell ref="E1505:F1505"/>
    <mergeCell ref="E1506:F1506"/>
    <mergeCell ref="F1722:I1722"/>
    <mergeCell ref="H1724:I1724"/>
    <mergeCell ref="E1726:F1726"/>
    <mergeCell ref="E1727:F1727"/>
    <mergeCell ref="E1728:F1728"/>
    <mergeCell ref="E1729:F1729"/>
    <mergeCell ref="E1730:F1730"/>
    <mergeCell ref="E1731:F1731"/>
    <mergeCell ref="E1732:F1732"/>
    <mergeCell ref="E1733:F1733"/>
    <mergeCell ref="E1734:F1734"/>
    <mergeCell ref="E1735:F1735"/>
    <mergeCell ref="H1737:I1737"/>
    <mergeCell ref="E1739:F1739"/>
    <mergeCell ref="E1740:F1740"/>
    <mergeCell ref="E1741:F1741"/>
    <mergeCell ref="E1742:F1742"/>
    <mergeCell ref="E1743:F1743"/>
    <mergeCell ref="E1744:F1744"/>
    <mergeCell ref="E1745:F1745"/>
    <mergeCell ref="H1747:I1747"/>
    <mergeCell ref="E1749:F1749"/>
    <mergeCell ref="E1750:F1750"/>
    <mergeCell ref="E1751:F1751"/>
    <mergeCell ref="E1752:F1752"/>
    <mergeCell ref="E1753:F1753"/>
    <mergeCell ref="E1754:F1754"/>
    <mergeCell ref="H1757:I1757"/>
    <mergeCell ref="E1765:F1765"/>
    <mergeCell ref="H1767:I1767"/>
    <mergeCell ref="E1755:F1755"/>
    <mergeCell ref="E1759:F1759"/>
    <mergeCell ref="E1760:F1760"/>
    <mergeCell ref="E1761:F1761"/>
    <mergeCell ref="E1762:F1762"/>
    <mergeCell ref="E1763:F1763"/>
    <mergeCell ref="E1764:F1764"/>
    <mergeCell ref="E1785:F1785"/>
    <mergeCell ref="H1787:I1787"/>
    <mergeCell ref="E1789:F1789"/>
    <mergeCell ref="E1790:F1790"/>
    <mergeCell ref="E2000:F2000"/>
    <mergeCell ref="E2004:F2004"/>
    <mergeCell ref="E2005:F2005"/>
    <mergeCell ref="E2006:F2006"/>
    <mergeCell ref="E2007:F2007"/>
    <mergeCell ref="E2008:F2008"/>
    <mergeCell ref="H2010:I2010"/>
    <mergeCell ref="E2012:F2012"/>
    <mergeCell ref="E2013:F2013"/>
    <mergeCell ref="E2014:F2014"/>
    <mergeCell ref="E2015:F2015"/>
    <mergeCell ref="E2016:F2016"/>
    <mergeCell ref="H2018:I2018"/>
    <mergeCell ref="E2020:F2020"/>
    <mergeCell ref="E1950:F1950"/>
    <mergeCell ref="H1952:I1952"/>
    <mergeCell ref="E1954:F1954"/>
    <mergeCell ref="E1955:F1955"/>
    <mergeCell ref="E1956:F1956"/>
    <mergeCell ref="E1957:F1957"/>
    <mergeCell ref="H1959:I1959"/>
    <mergeCell ref="E1961:F1961"/>
    <mergeCell ref="E1962:F1962"/>
    <mergeCell ref="E1963:F1963"/>
    <mergeCell ref="H1965:I1965"/>
    <mergeCell ref="E1967:F1967"/>
    <mergeCell ref="E1968:F1968"/>
    <mergeCell ref="E1969:F1969"/>
    <mergeCell ref="E1970:F1970"/>
    <mergeCell ref="E1971:F1971"/>
    <mergeCell ref="H1973:I1973"/>
    <mergeCell ref="E1975:F1975"/>
    <mergeCell ref="E1976:F1976"/>
    <mergeCell ref="E1977:F1977"/>
    <mergeCell ref="E1978:F1978"/>
    <mergeCell ref="E1979:F1979"/>
    <mergeCell ref="H1981:I1981"/>
    <mergeCell ref="E1983:F1983"/>
    <mergeCell ref="E1984:F1984"/>
    <mergeCell ref="A1985:E1985"/>
    <mergeCell ref="F1985:I1985"/>
    <mergeCell ref="F1986:I1986"/>
    <mergeCell ref="A1986:E1986"/>
    <mergeCell ref="A1987:E1987"/>
    <mergeCell ref="F1987:I1987"/>
    <mergeCell ref="G1989:I1989"/>
    <mergeCell ref="A1990:E1990"/>
    <mergeCell ref="F1990:I1990"/>
    <mergeCell ref="G1992:I1992"/>
    <mergeCell ref="A1993:E1993"/>
    <mergeCell ref="F1993:I1993"/>
    <mergeCell ref="H1995:I1995"/>
    <mergeCell ref="E1997:F1997"/>
    <mergeCell ref="E1998:F1998"/>
    <mergeCell ref="E1999:F1999"/>
    <mergeCell ref="H2002:I2002"/>
    <mergeCell ref="E2039:F2039"/>
    <mergeCell ref="E2040:F2040"/>
    <mergeCell ref="E2041:F2041"/>
    <mergeCell ref="E2042:F2042"/>
    <mergeCell ref="E2043:F2043"/>
    <mergeCell ref="E2044:F2044"/>
    <mergeCell ref="A2045:J2045"/>
    <mergeCell ref="A1831:E1831"/>
    <mergeCell ref="A1834:E1834"/>
    <mergeCell ref="E1821:F1821"/>
    <mergeCell ref="A1825:E1825"/>
    <mergeCell ref="A1826:E1826"/>
    <mergeCell ref="A1827:E1827"/>
    <mergeCell ref="A1828:E1828"/>
    <mergeCell ref="A1829:E1829"/>
    <mergeCell ref="A1830:E1830"/>
    <mergeCell ref="E1769:F1769"/>
    <mergeCell ref="E1770:F1770"/>
    <mergeCell ref="E1771:F1771"/>
    <mergeCell ref="E1772:F1772"/>
    <mergeCell ref="E1773:F1773"/>
    <mergeCell ref="E1774:F1774"/>
    <mergeCell ref="H1777:I1777"/>
    <mergeCell ref="E1775:F1775"/>
    <mergeCell ref="E1779:F1779"/>
    <mergeCell ref="E1780:F1780"/>
    <mergeCell ref="E1781:F1781"/>
    <mergeCell ref="E1782:F1782"/>
    <mergeCell ref="E1783:F1783"/>
    <mergeCell ref="E1784:F1784"/>
    <mergeCell ref="A1791:E1791"/>
    <mergeCell ref="F1791:I1791"/>
    <mergeCell ref="A1792:E1792"/>
    <mergeCell ref="F1792:I1792"/>
    <mergeCell ref="A1793:E1793"/>
    <mergeCell ref="F1793:I1793"/>
    <mergeCell ref="G1795:I1795"/>
    <mergeCell ref="A1796:E1796"/>
    <mergeCell ref="F1796:I1796"/>
    <mergeCell ref="G1798:I1798"/>
    <mergeCell ref="A1799:E1799"/>
    <mergeCell ref="F1799:I1799"/>
    <mergeCell ref="H1801:I1801"/>
    <mergeCell ref="E1803:F1803"/>
    <mergeCell ref="E1804:F1804"/>
    <mergeCell ref="E1805:F1805"/>
    <mergeCell ref="E1806:F1806"/>
    <mergeCell ref="E1807:F1807"/>
    <mergeCell ref="H1809:I1809"/>
    <mergeCell ref="E1811:F1811"/>
    <mergeCell ref="E1812:F1812"/>
    <mergeCell ref="E1813:F1813"/>
    <mergeCell ref="E1814:F1814"/>
    <mergeCell ref="E1815:F1815"/>
    <mergeCell ref="E1816:F1816"/>
    <mergeCell ref="H1818:I1818"/>
    <mergeCell ref="E1820:F1820"/>
    <mergeCell ref="F1822:I1822"/>
    <mergeCell ref="F1825:I1825"/>
    <mergeCell ref="F1826:I1826"/>
    <mergeCell ref="F1827:I1827"/>
    <mergeCell ref="F1828:I1828"/>
    <mergeCell ref="F1829:I1829"/>
    <mergeCell ref="F1830:I1830"/>
    <mergeCell ref="F1831:I1831"/>
    <mergeCell ref="G1833:I1833"/>
    <mergeCell ref="F1834:I1834"/>
    <mergeCell ref="H1835:I1835"/>
    <mergeCell ref="H1836:I1836"/>
    <mergeCell ref="A1837:E1837"/>
    <mergeCell ref="F1837:I1837"/>
    <mergeCell ref="F1838:I1838"/>
    <mergeCell ref="A1841:E1841"/>
    <mergeCell ref="F1841:I1841"/>
    <mergeCell ref="H1843:I1843"/>
    <mergeCell ref="E1845:F1845"/>
    <mergeCell ref="E1846:F1846"/>
    <mergeCell ref="E1847:F1847"/>
    <mergeCell ref="E1848:F1848"/>
    <mergeCell ref="E1849:F1849"/>
    <mergeCell ref="H1851:I1851"/>
    <mergeCell ref="E1853:F1853"/>
    <mergeCell ref="E1854:F1854"/>
    <mergeCell ref="E1855:F1855"/>
    <mergeCell ref="E1856:F1856"/>
    <mergeCell ref="H1859:I1859"/>
    <mergeCell ref="E1867:F1867"/>
    <mergeCell ref="E1868:F1868"/>
    <mergeCell ref="A1869:J1869"/>
    <mergeCell ref="E1857:F1857"/>
    <mergeCell ref="E1861:F1861"/>
    <mergeCell ref="E1862:F1862"/>
    <mergeCell ref="E1863:F1863"/>
    <mergeCell ref="E1864:F1864"/>
    <mergeCell ref="E1865:F1865"/>
    <mergeCell ref="E1866:F1866"/>
    <mergeCell ref="E1870:F1870"/>
    <mergeCell ref="E1871:F1871"/>
    <mergeCell ref="E1872:F1872"/>
    <mergeCell ref="E1873:F1873"/>
    <mergeCell ref="E1874:F1874"/>
    <mergeCell ref="E1875:F1875"/>
    <mergeCell ref="E1876:F1876"/>
    <mergeCell ref="E1877:F1877"/>
    <mergeCell ref="E1878:F1878"/>
    <mergeCell ref="E1879:F1879"/>
    <mergeCell ref="E1880:F1880"/>
    <mergeCell ref="E1881:F1881"/>
    <mergeCell ref="E1882:F1882"/>
    <mergeCell ref="E1883:F1883"/>
    <mergeCell ref="E1930:F1930"/>
    <mergeCell ref="E1931:F1931"/>
    <mergeCell ref="A1932:E1932"/>
    <mergeCell ref="F1932:I1932"/>
    <mergeCell ref="A1933:E1933"/>
    <mergeCell ref="F1933:I1933"/>
    <mergeCell ref="A1934:E1934"/>
    <mergeCell ref="F1934:I1934"/>
    <mergeCell ref="G1936:I1936"/>
    <mergeCell ref="G1937:I1937"/>
    <mergeCell ref="A1938:E1938"/>
    <mergeCell ref="F1938:I1938"/>
    <mergeCell ref="G1940:I1940"/>
    <mergeCell ref="G1941:I1941"/>
    <mergeCell ref="E1884:F1884"/>
    <mergeCell ref="E1885:F1885"/>
    <mergeCell ref="E1886:F1886"/>
    <mergeCell ref="E1887:F1887"/>
    <mergeCell ref="E1888:F1888"/>
    <mergeCell ref="E1889:F1889"/>
    <mergeCell ref="E1890:F1890"/>
    <mergeCell ref="E1891:F1891"/>
    <mergeCell ref="E1892:F1892"/>
    <mergeCell ref="E1893:F1893"/>
    <mergeCell ref="H1895:I1895"/>
    <mergeCell ref="E1897:F1897"/>
    <mergeCell ref="E1898:F1898"/>
    <mergeCell ref="E1899:F1899"/>
    <mergeCell ref="E1900:F1900"/>
    <mergeCell ref="E1901:F1901"/>
    <mergeCell ref="E1902:F1902"/>
    <mergeCell ref="A1903:J1903"/>
    <mergeCell ref="E1904:F1904"/>
    <mergeCell ref="E1905:F1905"/>
    <mergeCell ref="E1906:F1906"/>
    <mergeCell ref="E1907:F1907"/>
    <mergeCell ref="E1908:F1908"/>
    <mergeCell ref="E1909:F1909"/>
    <mergeCell ref="E1910:F1910"/>
    <mergeCell ref="E1911:F1911"/>
    <mergeCell ref="E1912:F1912"/>
    <mergeCell ref="E1913:F1913"/>
    <mergeCell ref="E1914:F1914"/>
    <mergeCell ref="E1915:F1915"/>
    <mergeCell ref="E1916:F1916"/>
    <mergeCell ref="E1917:F1917"/>
    <mergeCell ref="E1918:F1918"/>
    <mergeCell ref="E1919:F1919"/>
    <mergeCell ref="E1920:F1920"/>
    <mergeCell ref="E1921:F1921"/>
    <mergeCell ref="E1922:F1922"/>
    <mergeCell ref="E1923:F1923"/>
    <mergeCell ref="E1924:F1924"/>
    <mergeCell ref="E1925:F1925"/>
    <mergeCell ref="E1926:F1926"/>
    <mergeCell ref="H1928:I1928"/>
    <mergeCell ref="A1942:E1942"/>
    <mergeCell ref="F1942:I1942"/>
    <mergeCell ref="H1944:I1944"/>
    <mergeCell ref="E1946:F1946"/>
    <mergeCell ref="E1947:F1947"/>
    <mergeCell ref="E1948:F1948"/>
    <mergeCell ref="E1949:F1949"/>
    <mergeCell ref="E2021:F2021"/>
    <mergeCell ref="E2022:F2022"/>
    <mergeCell ref="E2023:F2023"/>
    <mergeCell ref="E2024:F2024"/>
    <mergeCell ref="H2026:I2026"/>
    <mergeCell ref="E2028:F2028"/>
    <mergeCell ref="E2029:F2029"/>
    <mergeCell ref="E2030:F2030"/>
    <mergeCell ref="E2031:F2031"/>
    <mergeCell ref="E2032:F2032"/>
    <mergeCell ref="H2034:I2034"/>
    <mergeCell ref="E2036:F2036"/>
    <mergeCell ref="E2037:F2037"/>
    <mergeCell ref="E2038:F2038"/>
    <mergeCell ref="E2105:F2105"/>
    <mergeCell ref="E2106:F2106"/>
    <mergeCell ref="E2107:F2107"/>
    <mergeCell ref="E2108:F2108"/>
    <mergeCell ref="E2109:F2109"/>
    <mergeCell ref="E2110:F2110"/>
    <mergeCell ref="H2112:I2112"/>
    <mergeCell ref="E2114:F2114"/>
    <mergeCell ref="E2115:F2115"/>
    <mergeCell ref="E2116:F2116"/>
    <mergeCell ref="E2117:F2117"/>
    <mergeCell ref="E2118:F2118"/>
    <mergeCell ref="E2119:F2119"/>
    <mergeCell ref="H2121:I2121"/>
    <mergeCell ref="E2272:F2272"/>
    <mergeCell ref="E2273:F2273"/>
    <mergeCell ref="E2274:F2274"/>
    <mergeCell ref="E2275:F2275"/>
    <mergeCell ref="E2276:F2276"/>
    <mergeCell ref="E2277:F2277"/>
    <mergeCell ref="A2278:J2278"/>
    <mergeCell ref="E2279:F2279"/>
    <mergeCell ref="E2280:F2280"/>
    <mergeCell ref="E2281:F2281"/>
    <mergeCell ref="E2282:F2282"/>
    <mergeCell ref="E2283:F2283"/>
    <mergeCell ref="E2284:F2284"/>
    <mergeCell ref="E2285:F2285"/>
    <mergeCell ref="E2286:F2286"/>
    <mergeCell ref="E2287:F2287"/>
    <mergeCell ref="E2288:F2288"/>
    <mergeCell ref="E2289:F2289"/>
    <mergeCell ref="E2290:F2290"/>
    <mergeCell ref="E2291:F2291"/>
    <mergeCell ref="E2292:F2292"/>
    <mergeCell ref="E2293:F2293"/>
    <mergeCell ref="E2294:F2294"/>
    <mergeCell ref="E2295:F2295"/>
    <mergeCell ref="E2296:F2296"/>
    <mergeCell ref="E2297:F2297"/>
    <mergeCell ref="E2298:F2298"/>
    <mergeCell ref="E2299:F2299"/>
    <mergeCell ref="E2300:F2300"/>
    <mergeCell ref="E2301:F2301"/>
    <mergeCell ref="H2303:I2303"/>
    <mergeCell ref="E2305:F2305"/>
    <mergeCell ref="E2306:F2306"/>
    <mergeCell ref="E2307:F2307"/>
    <mergeCell ref="E2308:F2308"/>
    <mergeCell ref="E2309:F2309"/>
    <mergeCell ref="E2310:F2310"/>
    <mergeCell ref="E2311:F2311"/>
    <mergeCell ref="E2312:F2312"/>
    <mergeCell ref="E2313:F2313"/>
    <mergeCell ref="E2314:F2314"/>
    <mergeCell ref="A2316:J2316"/>
    <mergeCell ref="E2315:F2315"/>
    <mergeCell ref="E2317:F2317"/>
    <mergeCell ref="E2318:F2318"/>
    <mergeCell ref="E2319:F2319"/>
    <mergeCell ref="E2320:F2320"/>
    <mergeCell ref="E2321:F2321"/>
    <mergeCell ref="E2322:F2322"/>
    <mergeCell ref="E2323:F2323"/>
    <mergeCell ref="E2324:F2324"/>
    <mergeCell ref="E2325:F2325"/>
    <mergeCell ref="E2326:F2326"/>
    <mergeCell ref="E2327:F2327"/>
    <mergeCell ref="E2328:F2328"/>
    <mergeCell ref="E2329:F2329"/>
    <mergeCell ref="E2330:F2330"/>
    <mergeCell ref="E2331:F2331"/>
    <mergeCell ref="E2332:F2332"/>
    <mergeCell ref="E2333:F2333"/>
    <mergeCell ref="E2334:F2334"/>
    <mergeCell ref="E2335:F2335"/>
    <mergeCell ref="E2336:F2336"/>
    <mergeCell ref="E2337:F2337"/>
    <mergeCell ref="E2338:F2338"/>
    <mergeCell ref="E2339:F2339"/>
    <mergeCell ref="E2340:F2340"/>
    <mergeCell ref="E2341:F2341"/>
    <mergeCell ref="H2343:I2343"/>
    <mergeCell ref="E2345:F2345"/>
    <mergeCell ref="E2353:F2353"/>
    <mergeCell ref="E2354:F2354"/>
    <mergeCell ref="E2355:F2355"/>
    <mergeCell ref="A2356:J2356"/>
    <mergeCell ref="E2346:F2346"/>
    <mergeCell ref="E2347:F2347"/>
    <mergeCell ref="E2348:F2348"/>
    <mergeCell ref="E2349:F2349"/>
    <mergeCell ref="E2350:F2350"/>
    <mergeCell ref="E2351:F2351"/>
    <mergeCell ref="E2352:F2352"/>
    <mergeCell ref="E2357:F2357"/>
    <mergeCell ref="E2358:F2358"/>
    <mergeCell ref="E2359:F2359"/>
    <mergeCell ref="E2360:F2360"/>
    <mergeCell ref="E2361:F2361"/>
    <mergeCell ref="E2362:F2362"/>
    <mergeCell ref="E2363:F2363"/>
    <mergeCell ref="E2364:F2364"/>
    <mergeCell ref="E2365:F2365"/>
    <mergeCell ref="E2366:F2366"/>
    <mergeCell ref="E2367:F2367"/>
    <mergeCell ref="E2368:F2368"/>
    <mergeCell ref="E2369:F2369"/>
    <mergeCell ref="E2370:F2370"/>
    <mergeCell ref="E2087:F2087"/>
    <mergeCell ref="E2088:F2088"/>
    <mergeCell ref="E2089:F2089"/>
    <mergeCell ref="E2090:F2090"/>
    <mergeCell ref="E2091:F2091"/>
    <mergeCell ref="H2093:I2093"/>
    <mergeCell ref="E2095:F2095"/>
    <mergeCell ref="E2096:F2096"/>
    <mergeCell ref="E2097:F2097"/>
    <mergeCell ref="E2098:F2098"/>
    <mergeCell ref="E2099:F2099"/>
    <mergeCell ref="H2101:I2101"/>
    <mergeCell ref="E2103:F2103"/>
    <mergeCell ref="E2104:F2104"/>
    <mergeCell ref="E2123:F2123"/>
    <mergeCell ref="E2124:F2124"/>
    <mergeCell ref="E2125:F2125"/>
    <mergeCell ref="E2126:F2126"/>
    <mergeCell ref="E2127:F2127"/>
    <mergeCell ref="H2129:I2129"/>
    <mergeCell ref="E2131:F2131"/>
    <mergeCell ref="E2132:F2132"/>
    <mergeCell ref="E2133:F2133"/>
    <mergeCell ref="E2134:F2134"/>
    <mergeCell ref="E2135:F2135"/>
    <mergeCell ref="H2137:I2137"/>
    <mergeCell ref="E2139:F2139"/>
    <mergeCell ref="E2140:F2140"/>
    <mergeCell ref="E2141:F2141"/>
    <mergeCell ref="E2142:F2142"/>
    <mergeCell ref="E2143:F2143"/>
    <mergeCell ref="H2145:I2145"/>
    <mergeCell ref="E2147:F2147"/>
    <mergeCell ref="E2148:F2148"/>
    <mergeCell ref="E2149:F2149"/>
    <mergeCell ref="E2150:F2150"/>
    <mergeCell ref="E2151:F2151"/>
    <mergeCell ref="E2152:F2152"/>
    <mergeCell ref="E2153:F2153"/>
    <mergeCell ref="E2154:F2154"/>
    <mergeCell ref="H2156:I2156"/>
    <mergeCell ref="E2158:F2158"/>
    <mergeCell ref="E2046:F2046"/>
    <mergeCell ref="E2047:F2047"/>
    <mergeCell ref="E2048:F2048"/>
    <mergeCell ref="E2049:F2049"/>
    <mergeCell ref="E2050:F2050"/>
    <mergeCell ref="E2051:F2051"/>
    <mergeCell ref="E2052:F2052"/>
    <mergeCell ref="E2053:F2053"/>
    <mergeCell ref="E2054:F2054"/>
    <mergeCell ref="E2055:F2055"/>
    <mergeCell ref="E2056:F2056"/>
    <mergeCell ref="E2057:F2057"/>
    <mergeCell ref="E2058:F2058"/>
    <mergeCell ref="E2059:F2059"/>
    <mergeCell ref="E2060:F2060"/>
    <mergeCell ref="E2061:F2061"/>
    <mergeCell ref="E2062:F2062"/>
    <mergeCell ref="E2063:F2063"/>
    <mergeCell ref="E2064:F2064"/>
    <mergeCell ref="E2065:F2065"/>
    <mergeCell ref="E2066:F2066"/>
    <mergeCell ref="E2074:F2074"/>
    <mergeCell ref="H2076:I2076"/>
    <mergeCell ref="E2067:F2067"/>
    <mergeCell ref="E2068:F2068"/>
    <mergeCell ref="E2069:F2069"/>
    <mergeCell ref="E2070:F2070"/>
    <mergeCell ref="E2071:F2071"/>
    <mergeCell ref="E2072:F2072"/>
    <mergeCell ref="E2073:F2073"/>
    <mergeCell ref="E2078:F2078"/>
    <mergeCell ref="E2079:F2079"/>
    <mergeCell ref="E2080:F2080"/>
    <mergeCell ref="E2081:F2081"/>
    <mergeCell ref="E2082:F2082"/>
    <mergeCell ref="H2084:I2084"/>
    <mergeCell ref="E2086:F2086"/>
    <mergeCell ref="E2159:F2159"/>
    <mergeCell ref="E2160:F2160"/>
    <mergeCell ref="E2161:F2161"/>
    <mergeCell ref="H2163:I2163"/>
    <mergeCell ref="E2165:F2165"/>
    <mergeCell ref="E2166:F2166"/>
    <mergeCell ref="E2167:F2167"/>
    <mergeCell ref="E2168:F2168"/>
    <mergeCell ref="E2169:F2169"/>
    <mergeCell ref="H2171:I2171"/>
    <mergeCell ref="E2173:F2173"/>
    <mergeCell ref="E2174:F2174"/>
    <mergeCell ref="E2175:F2175"/>
    <mergeCell ref="E2176:F2176"/>
    <mergeCell ref="E2177:F2177"/>
    <mergeCell ref="H2179:I2179"/>
    <mergeCell ref="E2181:F2181"/>
    <mergeCell ref="E2182:F2182"/>
    <mergeCell ref="E2183:F2183"/>
    <mergeCell ref="E2184:F2184"/>
    <mergeCell ref="E2185:F2185"/>
    <mergeCell ref="E2186:F2186"/>
    <mergeCell ref="H2188:I2188"/>
    <mergeCell ref="E2190:F2190"/>
    <mergeCell ref="E2191:F2191"/>
    <mergeCell ref="E2192:F2192"/>
    <mergeCell ref="E2193:F2193"/>
    <mergeCell ref="E2194:F2194"/>
    <mergeCell ref="E2195:F2195"/>
    <mergeCell ref="E2196:F2196"/>
    <mergeCell ref="E2197:F2197"/>
    <mergeCell ref="E2198:F2198"/>
    <mergeCell ref="E2199:F2199"/>
    <mergeCell ref="E2200:F2200"/>
    <mergeCell ref="A2201:J2201"/>
    <mergeCell ref="E2202:F2202"/>
    <mergeCell ref="E2203:F2203"/>
    <mergeCell ref="E2204:F2204"/>
    <mergeCell ref="E2205:F2205"/>
    <mergeCell ref="E2206:F2206"/>
    <mergeCell ref="E2207:F2207"/>
    <mergeCell ref="E2208:F2208"/>
    <mergeCell ref="E2209:F2209"/>
    <mergeCell ref="E2210:F2210"/>
    <mergeCell ref="E2211:F2211"/>
    <mergeCell ref="E2212:F2212"/>
    <mergeCell ref="E2213:F2213"/>
    <mergeCell ref="E2214:F2214"/>
    <mergeCell ref="E2215:F2215"/>
    <mergeCell ref="E2216:F2216"/>
    <mergeCell ref="E2217:F2217"/>
    <mergeCell ref="E2218:F2218"/>
    <mergeCell ref="E2219:F2219"/>
    <mergeCell ref="E2220:F2220"/>
    <mergeCell ref="E2221:F2221"/>
    <mergeCell ref="E2222:F2222"/>
    <mergeCell ref="E2223:F2223"/>
    <mergeCell ref="E2224:F2224"/>
    <mergeCell ref="E2225:F2225"/>
    <mergeCell ref="E2226:F2226"/>
    <mergeCell ref="H2228:I2228"/>
    <mergeCell ref="E2230:F2230"/>
    <mergeCell ref="E2231:F2231"/>
    <mergeCell ref="E2239:F2239"/>
    <mergeCell ref="E2240:F2240"/>
    <mergeCell ref="A2241:J2241"/>
    <mergeCell ref="E2232:F2232"/>
    <mergeCell ref="E2233:F2233"/>
    <mergeCell ref="E2234:F2234"/>
    <mergeCell ref="E2235:F2235"/>
    <mergeCell ref="E2236:F2236"/>
    <mergeCell ref="E2237:F2237"/>
    <mergeCell ref="E2238:F2238"/>
    <mergeCell ref="E2242:F2242"/>
    <mergeCell ref="E2243:F2243"/>
    <mergeCell ref="E2244:F2244"/>
    <mergeCell ref="E2245:F2245"/>
    <mergeCell ref="E2246:F2246"/>
    <mergeCell ref="E2247:F2247"/>
    <mergeCell ref="E2248:F2248"/>
    <mergeCell ref="E2249:F2249"/>
    <mergeCell ref="E2250:F2250"/>
    <mergeCell ref="E2251:F2251"/>
    <mergeCell ref="E2252:F2252"/>
    <mergeCell ref="E2253:F2253"/>
    <mergeCell ref="E2254:F2254"/>
    <mergeCell ref="E2255:F2255"/>
    <mergeCell ref="E2256:F2256"/>
    <mergeCell ref="E2257:F2257"/>
    <mergeCell ref="E2258:F2258"/>
    <mergeCell ref="E2259:F2259"/>
    <mergeCell ref="E2260:F2260"/>
    <mergeCell ref="E2261:F2261"/>
    <mergeCell ref="E2262:F2262"/>
    <mergeCell ref="E2263:F2263"/>
    <mergeCell ref="E2264:F2264"/>
    <mergeCell ref="E2265:F2265"/>
    <mergeCell ref="E2266:F2266"/>
    <mergeCell ref="H2268:I2268"/>
    <mergeCell ref="E2270:F2270"/>
    <mergeCell ref="E2271:F2271"/>
    <mergeCell ref="E2371:F2371"/>
    <mergeCell ref="E2372:F2372"/>
    <mergeCell ref="E2373:F2373"/>
    <mergeCell ref="E2374:F2374"/>
    <mergeCell ref="E2375:F2375"/>
    <mergeCell ref="E2376:F2376"/>
    <mergeCell ref="E2377:F2377"/>
    <mergeCell ref="E2378:F2378"/>
    <mergeCell ref="E2379:F2379"/>
    <mergeCell ref="E2380:F2380"/>
    <mergeCell ref="E2381:F2381"/>
    <mergeCell ref="H2383:I2383"/>
    <mergeCell ref="E2385:F2385"/>
    <mergeCell ref="E2386:F2386"/>
    <mergeCell ref="E2394:F2394"/>
    <mergeCell ref="E2395:F2395"/>
    <mergeCell ref="A2396:J2396"/>
    <mergeCell ref="E2387:F2387"/>
    <mergeCell ref="E2388:F2388"/>
    <mergeCell ref="E2389:F2389"/>
    <mergeCell ref="E2390:F2390"/>
    <mergeCell ref="E2391:F2391"/>
    <mergeCell ref="E2392:F2392"/>
    <mergeCell ref="E2393:F2393"/>
    <mergeCell ref="E2397:F2397"/>
    <mergeCell ref="E2398:F2398"/>
    <mergeCell ref="E2399:F2399"/>
    <mergeCell ref="E2400:F2400"/>
    <mergeCell ref="E2401:F2401"/>
    <mergeCell ref="E2402:F2402"/>
    <mergeCell ref="E2403:F2403"/>
    <mergeCell ref="E2404:F2404"/>
    <mergeCell ref="E2405:F2405"/>
    <mergeCell ref="E2406:F2406"/>
    <mergeCell ref="E2407:F2407"/>
    <mergeCell ref="E2408:F2408"/>
    <mergeCell ref="E2409:F2409"/>
    <mergeCell ref="E2410:F2410"/>
    <mergeCell ref="E2411:F2411"/>
    <mergeCell ref="E2412:F2412"/>
    <mergeCell ref="E2413:F2413"/>
    <mergeCell ref="E2414:F2414"/>
    <mergeCell ref="E2415:F2415"/>
    <mergeCell ref="E2416:F2416"/>
    <mergeCell ref="E2417:F2417"/>
    <mergeCell ref="E2418:F2418"/>
    <mergeCell ref="E2419:F2419"/>
    <mergeCell ref="E2420:F2420"/>
    <mergeCell ref="E2421:F2421"/>
    <mergeCell ref="H2423:I2423"/>
    <mergeCell ref="E2425:F2425"/>
    <mergeCell ref="E2426:F2426"/>
    <mergeCell ref="E2434:F2434"/>
    <mergeCell ref="E2435:F2435"/>
    <mergeCell ref="A2436:J2436"/>
    <mergeCell ref="E2427:F2427"/>
    <mergeCell ref="E2428:F2428"/>
    <mergeCell ref="E2429:F2429"/>
    <mergeCell ref="E2430:F2430"/>
    <mergeCell ref="E2431:F2431"/>
    <mergeCell ref="E2432:F2432"/>
    <mergeCell ref="E2433:F2433"/>
    <mergeCell ref="E2437:F2437"/>
    <mergeCell ref="E2438:F2438"/>
    <mergeCell ref="E2439:F2439"/>
    <mergeCell ref="E2440:F2440"/>
    <mergeCell ref="E2441:F2441"/>
    <mergeCell ref="E2442:F2442"/>
    <mergeCell ref="E2443:F2443"/>
    <mergeCell ref="E2444:F2444"/>
    <mergeCell ref="E2445:F2445"/>
    <mergeCell ref="E2446:F2446"/>
    <mergeCell ref="E2447:F2447"/>
    <mergeCell ref="E2448:F2448"/>
    <mergeCell ref="E2449:F2449"/>
    <mergeCell ref="E2450:F2450"/>
    <mergeCell ref="E2451:F2451"/>
    <mergeCell ref="E2452:F2452"/>
    <mergeCell ref="E2453:F2453"/>
    <mergeCell ref="E2454:F2454"/>
    <mergeCell ref="E2455:F2455"/>
    <mergeCell ref="E2456:F2456"/>
    <mergeCell ref="E2457:F2457"/>
    <mergeCell ref="E2458:F2458"/>
    <mergeCell ref="E2459:F2459"/>
    <mergeCell ref="E2460:F2460"/>
    <mergeCell ref="E2461:F2461"/>
    <mergeCell ref="H2463:I2463"/>
    <mergeCell ref="E2465:F2465"/>
    <mergeCell ref="E2466:F2466"/>
    <mergeCell ref="E2467:F2467"/>
    <mergeCell ref="E2468:F2468"/>
    <mergeCell ref="E2469:F2469"/>
    <mergeCell ref="E2470:F2470"/>
    <mergeCell ref="E2471:F2471"/>
    <mergeCell ref="E2472:F2472"/>
    <mergeCell ref="A2473:J2473"/>
    <mergeCell ref="E2474:F2474"/>
    <mergeCell ref="E2475:F2475"/>
    <mergeCell ref="E2476:F2476"/>
    <mergeCell ref="E2477:F2477"/>
    <mergeCell ref="E2478:F2478"/>
    <mergeCell ref="E2479:F2479"/>
    <mergeCell ref="E2480:F2480"/>
    <mergeCell ref="E2481:F2481"/>
    <mergeCell ref="E2482:F2482"/>
    <mergeCell ref="E2483:F2483"/>
    <mergeCell ref="E2484:F2484"/>
    <mergeCell ref="E2485:F2485"/>
    <mergeCell ref="E2486:F2486"/>
    <mergeCell ref="E2487:F2487"/>
    <mergeCell ref="E2488:F2488"/>
    <mergeCell ref="E2489:F2489"/>
    <mergeCell ref="E2490:F2490"/>
    <mergeCell ref="E2491:F2491"/>
    <mergeCell ref="E2492:F2492"/>
    <mergeCell ref="E2493:F2493"/>
    <mergeCell ref="E2494:F2494"/>
    <mergeCell ref="E2495:F2495"/>
    <mergeCell ref="E2496:F2496"/>
    <mergeCell ref="H2498:I2498"/>
    <mergeCell ref="E2500:F2500"/>
    <mergeCell ref="E2501:F2501"/>
    <mergeCell ref="E2502:F2502"/>
    <mergeCell ref="E2503:F2503"/>
    <mergeCell ref="E2504:F2504"/>
    <mergeCell ref="E2505:F2505"/>
    <mergeCell ref="E2506:F2506"/>
    <mergeCell ref="E2507:F2507"/>
    <mergeCell ref="E2508:F2508"/>
    <mergeCell ref="E2509:F2509"/>
    <mergeCell ref="A2511:J2511"/>
    <mergeCell ref="E2510:F2510"/>
    <mergeCell ref="E2512:F2512"/>
    <mergeCell ref="E2513:F2513"/>
    <mergeCell ref="E2514:F2514"/>
    <mergeCell ref="E2515:F2515"/>
    <mergeCell ref="E2516:F2516"/>
    <mergeCell ref="E2517:F2517"/>
    <mergeCell ref="E2518:F2518"/>
    <mergeCell ref="E2519:F2519"/>
    <mergeCell ref="E2520:F2520"/>
    <mergeCell ref="E2521:F2521"/>
    <mergeCell ref="E2522:F2522"/>
    <mergeCell ref="E2523:F2523"/>
    <mergeCell ref="E2524:F2524"/>
    <mergeCell ref="E2525:F2525"/>
    <mergeCell ref="E2526:F2526"/>
    <mergeCell ref="E2527:F2527"/>
    <mergeCell ref="E2528:F2528"/>
    <mergeCell ref="E2529:F2529"/>
    <mergeCell ref="E2530:F2530"/>
    <mergeCell ref="E2531:F2531"/>
    <mergeCell ref="E2532:F2532"/>
    <mergeCell ref="E2533:F2533"/>
    <mergeCell ref="E2534:F2534"/>
    <mergeCell ref="E2535:F2535"/>
    <mergeCell ref="E2536:F2536"/>
    <mergeCell ref="H2538:I2538"/>
    <mergeCell ref="E2540:F2540"/>
    <mergeCell ref="E2548:F2548"/>
    <mergeCell ref="E2549:F2549"/>
    <mergeCell ref="E2550:F2550"/>
    <mergeCell ref="A2551:J2551"/>
    <mergeCell ref="E2541:F2541"/>
    <mergeCell ref="E2542:F2542"/>
    <mergeCell ref="E2543:F2543"/>
    <mergeCell ref="E2544:F2544"/>
    <mergeCell ref="E2545:F2545"/>
    <mergeCell ref="E2546:F2546"/>
    <mergeCell ref="E2547:F2547"/>
    <mergeCell ref="E2552:F2552"/>
    <mergeCell ref="E2553:F2553"/>
    <mergeCell ref="E2554:F2554"/>
    <mergeCell ref="E2555:F2555"/>
    <mergeCell ref="E2556:F2556"/>
    <mergeCell ref="E2557:F2557"/>
    <mergeCell ref="E2558:F2558"/>
    <mergeCell ref="E2559:F2559"/>
    <mergeCell ref="E2560:F2560"/>
    <mergeCell ref="E2561:F2561"/>
    <mergeCell ref="E2562:F2562"/>
    <mergeCell ref="E2563:F2563"/>
    <mergeCell ref="E2564:F2564"/>
    <mergeCell ref="E2565:F2565"/>
    <mergeCell ref="E2566:F2566"/>
    <mergeCell ref="E2567:F2567"/>
    <mergeCell ref="E2568:F2568"/>
    <mergeCell ref="E2569:F2569"/>
    <mergeCell ref="E2570:F2570"/>
    <mergeCell ref="E2571:F2571"/>
    <mergeCell ref="E2572:F2572"/>
    <mergeCell ref="E2573:F2573"/>
    <mergeCell ref="E2574:F2574"/>
    <mergeCell ref="E2575:F2575"/>
    <mergeCell ref="E2576:F2576"/>
    <mergeCell ref="H2578:I2578"/>
    <mergeCell ref="E2580:F2580"/>
    <mergeCell ref="E2581:F2581"/>
    <mergeCell ref="E2589:F2589"/>
    <mergeCell ref="E2590:F2590"/>
    <mergeCell ref="A2591:J2591"/>
    <mergeCell ref="E2582:F2582"/>
    <mergeCell ref="E2583:F2583"/>
    <mergeCell ref="E2584:F2584"/>
    <mergeCell ref="E2585:F2585"/>
    <mergeCell ref="E2586:F2586"/>
    <mergeCell ref="E2587:F2587"/>
    <mergeCell ref="E2588:F2588"/>
    <mergeCell ref="E2592:F2592"/>
    <mergeCell ref="E2593:F2593"/>
    <mergeCell ref="E2594:F2594"/>
    <mergeCell ref="E2595:F2595"/>
    <mergeCell ref="E2596:F2596"/>
    <mergeCell ref="E2597:F2597"/>
    <mergeCell ref="E2598:F2598"/>
    <mergeCell ref="E2599:F2599"/>
    <mergeCell ref="E2600:F2600"/>
    <mergeCell ref="E2601:F2601"/>
    <mergeCell ref="E2602:F2602"/>
    <mergeCell ref="E2603:F2603"/>
    <mergeCell ref="E2604:F2604"/>
    <mergeCell ref="E2605:F2605"/>
    <mergeCell ref="E2606:F2606"/>
    <mergeCell ref="E2607:F2607"/>
    <mergeCell ref="E2608:F2608"/>
    <mergeCell ref="E2609:F2609"/>
    <mergeCell ref="E2610:F2610"/>
    <mergeCell ref="E2611:F2611"/>
    <mergeCell ref="E2612:F2612"/>
    <mergeCell ref="E2660:F2660"/>
    <mergeCell ref="E2661:F2661"/>
    <mergeCell ref="E2662:F2662"/>
    <mergeCell ref="E2663:F2663"/>
    <mergeCell ref="E2664:F2664"/>
    <mergeCell ref="E2665:F2665"/>
    <mergeCell ref="H2668:I2668"/>
    <mergeCell ref="E2666:F2666"/>
    <mergeCell ref="E2670:F2670"/>
    <mergeCell ref="E2671:F2671"/>
    <mergeCell ref="E2672:F2672"/>
    <mergeCell ref="E2673:F2673"/>
    <mergeCell ref="E2674:F2674"/>
    <mergeCell ref="E2675:F2675"/>
    <mergeCell ref="E2676:F2676"/>
    <mergeCell ref="H2678:I2678"/>
    <mergeCell ref="E2680:F2680"/>
    <mergeCell ref="E2681:F2681"/>
    <mergeCell ref="E2682:F2682"/>
    <mergeCell ref="E2683:F2683"/>
    <mergeCell ref="E2684:F2684"/>
    <mergeCell ref="E2685:F2685"/>
    <mergeCell ref="E2686:F2686"/>
    <mergeCell ref="E2687:F2687"/>
    <mergeCell ref="H2689:I2689"/>
    <mergeCell ref="E2691:F2691"/>
    <mergeCell ref="E2692:F2692"/>
    <mergeCell ref="E2693:F2693"/>
    <mergeCell ref="E2613:F2613"/>
    <mergeCell ref="E2614:F2614"/>
    <mergeCell ref="E2615:F2615"/>
    <mergeCell ref="E2616:F2616"/>
    <mergeCell ref="H2618:I2618"/>
    <mergeCell ref="E2620:F2620"/>
    <mergeCell ref="E2621:F2621"/>
    <mergeCell ref="E2622:F2622"/>
    <mergeCell ref="E2623:F2623"/>
    <mergeCell ref="E2624:F2624"/>
    <mergeCell ref="E2625:F2625"/>
    <mergeCell ref="E2626:F2626"/>
    <mergeCell ref="E2627:F2627"/>
    <mergeCell ref="H2629:I2629"/>
    <mergeCell ref="E2638:F2638"/>
    <mergeCell ref="H2640:I2640"/>
    <mergeCell ref="E2631:F2631"/>
    <mergeCell ref="E2632:F2632"/>
    <mergeCell ref="E2633:F2633"/>
    <mergeCell ref="E2634:F2634"/>
    <mergeCell ref="E2635:F2635"/>
    <mergeCell ref="E2636:F2636"/>
    <mergeCell ref="E2637:F2637"/>
    <mergeCell ref="E2642:F2642"/>
    <mergeCell ref="E2643:F2643"/>
    <mergeCell ref="E2644:F2644"/>
    <mergeCell ref="E2645:F2645"/>
    <mergeCell ref="H2647:I2647"/>
    <mergeCell ref="E2649:F2649"/>
    <mergeCell ref="E2650:F2650"/>
    <mergeCell ref="E2651:F2651"/>
    <mergeCell ref="E2652:F2652"/>
    <mergeCell ref="E2653:F2653"/>
    <mergeCell ref="E2654:F2654"/>
    <mergeCell ref="E2655:F2655"/>
    <mergeCell ref="H2657:I2657"/>
    <mergeCell ref="E2659:F2659"/>
    <mergeCell ref="E2694:F2694"/>
    <mergeCell ref="E2695:F2695"/>
    <mergeCell ref="E2696:F2696"/>
    <mergeCell ref="E2697:F2697"/>
    <mergeCell ref="E2698:F2698"/>
    <mergeCell ref="H2700:I2700"/>
    <mergeCell ref="E2702:F2702"/>
    <mergeCell ref="E4017:F4017"/>
    <mergeCell ref="E4018:F4018"/>
    <mergeCell ref="H4020:I4020"/>
    <mergeCell ref="E4022:F4022"/>
    <mergeCell ref="E4023:F4023"/>
    <mergeCell ref="E4024:F4024"/>
    <mergeCell ref="E4025:F4025"/>
    <mergeCell ref="E4026:F4026"/>
    <mergeCell ref="H4028:I4028"/>
    <mergeCell ref="E4030:F4030"/>
    <mergeCell ref="E4031:F4031"/>
    <mergeCell ref="E4032:F4032"/>
    <mergeCell ref="E4033:F4033"/>
    <mergeCell ref="H4036:I4036"/>
    <mergeCell ref="E4034:F4034"/>
    <mergeCell ref="E4038:F4038"/>
    <mergeCell ref="E4039:F4039"/>
    <mergeCell ref="E4040:F4040"/>
    <mergeCell ref="E4041:F4041"/>
    <mergeCell ref="E4042:F4042"/>
    <mergeCell ref="H4044:I4044"/>
    <mergeCell ref="E4046:F4046"/>
    <mergeCell ref="E4047:F4047"/>
    <mergeCell ref="E4048:F4048"/>
    <mergeCell ref="E4049:F4049"/>
    <mergeCell ref="E4050:F4050"/>
    <mergeCell ref="H4052:I4052"/>
    <mergeCell ref="E4054:F4054"/>
    <mergeCell ref="E4055:F4055"/>
    <mergeCell ref="E4056:F4056"/>
    <mergeCell ref="E4057:F4057"/>
    <mergeCell ref="E4058:F4058"/>
    <mergeCell ref="E4059:F4059"/>
    <mergeCell ref="E4060:F4060"/>
    <mergeCell ref="H4063:I4063"/>
    <mergeCell ref="E4071:F4071"/>
    <mergeCell ref="H4073:I4073"/>
    <mergeCell ref="E4100:F4100"/>
    <mergeCell ref="E4101:F4101"/>
    <mergeCell ref="E4102:F4102"/>
    <mergeCell ref="E4103:F4103"/>
    <mergeCell ref="E4104:F4104"/>
    <mergeCell ref="E4105:F4105"/>
    <mergeCell ref="H4108:I4108"/>
    <mergeCell ref="E4106:F4106"/>
    <mergeCell ref="E4110:F4110"/>
    <mergeCell ref="E4111:F4111"/>
    <mergeCell ref="E4112:F4112"/>
    <mergeCell ref="E4113:F4113"/>
    <mergeCell ref="E4114:F4114"/>
    <mergeCell ref="E4115:F4115"/>
    <mergeCell ref="E4117:F4117"/>
    <mergeCell ref="E4118:F4118"/>
    <mergeCell ref="E4119:F4119"/>
    <mergeCell ref="E4120:F4120"/>
    <mergeCell ref="E4121:F4121"/>
    <mergeCell ref="E4122:F4122"/>
    <mergeCell ref="E4123:F4123"/>
    <mergeCell ref="E4124:F4124"/>
    <mergeCell ref="E4125:F4125"/>
    <mergeCell ref="E4126:F4126"/>
    <mergeCell ref="E4127:F4127"/>
    <mergeCell ref="E4128:F4128"/>
    <mergeCell ref="E4129:F4129"/>
    <mergeCell ref="E4130:F4130"/>
    <mergeCell ref="E4131:F4131"/>
    <mergeCell ref="E4132:F4132"/>
    <mergeCell ref="E4133:F4133"/>
    <mergeCell ref="E4134:F4134"/>
    <mergeCell ref="E4135:F4135"/>
    <mergeCell ref="E4136:F4136"/>
    <mergeCell ref="H4139:I4139"/>
    <mergeCell ref="E4137:F4137"/>
    <mergeCell ref="E4141:F4141"/>
    <mergeCell ref="E4142:F4142"/>
    <mergeCell ref="E4143:F4143"/>
    <mergeCell ref="E4144:F4144"/>
    <mergeCell ref="E4145:F4145"/>
    <mergeCell ref="H4148:I4148"/>
    <mergeCell ref="E4146:F4146"/>
    <mergeCell ref="E4150:F4150"/>
    <mergeCell ref="E4151:F4151"/>
    <mergeCell ref="E4152:F4152"/>
    <mergeCell ref="E4153:F4153"/>
    <mergeCell ref="E4154:F4154"/>
    <mergeCell ref="E4155:F4155"/>
    <mergeCell ref="E4156:F4156"/>
    <mergeCell ref="E4157:F4157"/>
    <mergeCell ref="E4158:F4158"/>
    <mergeCell ref="E4159:F4159"/>
    <mergeCell ref="E4160:F4160"/>
    <mergeCell ref="E4161:F4161"/>
    <mergeCell ref="E4162:F4162"/>
    <mergeCell ref="E3913:F3913"/>
    <mergeCell ref="H3915:I3915"/>
    <mergeCell ref="E3917:F3917"/>
    <mergeCell ref="E3918:F3918"/>
    <mergeCell ref="E3919:F3919"/>
    <mergeCell ref="E3920:F3920"/>
    <mergeCell ref="E3921:F3921"/>
    <mergeCell ref="E3922:F3922"/>
    <mergeCell ref="E3923:F3923"/>
    <mergeCell ref="E3924:F3924"/>
    <mergeCell ref="H3926:I3926"/>
    <mergeCell ref="E3928:F3928"/>
    <mergeCell ref="E3929:F3929"/>
    <mergeCell ref="E3930:F3930"/>
    <mergeCell ref="E3931:F3931"/>
    <mergeCell ref="E3932:F3932"/>
    <mergeCell ref="E3933:F3933"/>
    <mergeCell ref="E3934:F3934"/>
    <mergeCell ref="E3935:F3935"/>
    <mergeCell ref="H3937:I3937"/>
    <mergeCell ref="E3939:F3939"/>
    <mergeCell ref="E3940:F3940"/>
    <mergeCell ref="E3941:F3941"/>
    <mergeCell ref="E3942:F3942"/>
    <mergeCell ref="E3943:F3943"/>
    <mergeCell ref="E3944:F3944"/>
    <mergeCell ref="E3945:F3945"/>
    <mergeCell ref="H3947:I3947"/>
    <mergeCell ref="E3849:F3849"/>
    <mergeCell ref="E3850:F3850"/>
    <mergeCell ref="E3854:F3854"/>
    <mergeCell ref="E3855:F3855"/>
    <mergeCell ref="E3856:F3856"/>
    <mergeCell ref="E3857:F3857"/>
    <mergeCell ref="E3858:F3858"/>
    <mergeCell ref="E3859:F3859"/>
    <mergeCell ref="E3860:F3860"/>
    <mergeCell ref="H3862:I3862"/>
    <mergeCell ref="E3864:F3864"/>
    <mergeCell ref="E3865:F3865"/>
    <mergeCell ref="E3866:F3866"/>
    <mergeCell ref="E3867:F3867"/>
    <mergeCell ref="E3868:F3868"/>
    <mergeCell ref="E3869:F3869"/>
    <mergeCell ref="E3870:F3870"/>
    <mergeCell ref="H3872:I3872"/>
    <mergeCell ref="E3874:F3874"/>
    <mergeCell ref="E3875:F3875"/>
    <mergeCell ref="E3876:F3876"/>
    <mergeCell ref="E3877:F3877"/>
    <mergeCell ref="E3878:F3878"/>
    <mergeCell ref="E3879:F3879"/>
    <mergeCell ref="E3880:F3880"/>
    <mergeCell ref="H3882:I3882"/>
    <mergeCell ref="E3884:F3884"/>
    <mergeCell ref="E3885:F3885"/>
    <mergeCell ref="E3886:F3886"/>
    <mergeCell ref="E3887:F3887"/>
    <mergeCell ref="E3888:F3888"/>
    <mergeCell ref="E3889:F3889"/>
    <mergeCell ref="E3890:F3890"/>
    <mergeCell ref="E3891:F3891"/>
    <mergeCell ref="H3893:I3893"/>
    <mergeCell ref="E3902:F3902"/>
    <mergeCell ref="H3904:I3904"/>
    <mergeCell ref="E3949:F3949"/>
    <mergeCell ref="E3950:F3950"/>
    <mergeCell ref="E3951:F3951"/>
    <mergeCell ref="E3952:F3952"/>
    <mergeCell ref="E3953:F3953"/>
    <mergeCell ref="E3954:F3954"/>
    <mergeCell ref="H3957:I3957"/>
    <mergeCell ref="E3955:F3955"/>
    <mergeCell ref="E3959:F3959"/>
    <mergeCell ref="E3960:F3960"/>
    <mergeCell ref="E3961:F3961"/>
    <mergeCell ref="E3962:F3962"/>
    <mergeCell ref="E3963:F3963"/>
    <mergeCell ref="E3964:F3964"/>
    <mergeCell ref="E3965:F3965"/>
    <mergeCell ref="E3966:F3966"/>
    <mergeCell ref="H3968:I3968"/>
    <mergeCell ref="E3970:F3970"/>
    <mergeCell ref="E3971:F3971"/>
    <mergeCell ref="E3972:F3972"/>
    <mergeCell ref="E3973:F3973"/>
    <mergeCell ref="E3974:F3974"/>
    <mergeCell ref="E3975:F3975"/>
    <mergeCell ref="E3976:F3976"/>
    <mergeCell ref="E3977:F3977"/>
    <mergeCell ref="H3979:I3979"/>
    <mergeCell ref="E3981:F3981"/>
    <mergeCell ref="E3982:F3982"/>
    <mergeCell ref="E3983:F3983"/>
    <mergeCell ref="E3984:F3984"/>
    <mergeCell ref="E3985:F3985"/>
    <mergeCell ref="E3986:F3986"/>
    <mergeCell ref="E3987:F3987"/>
    <mergeCell ref="H3989:I3989"/>
    <mergeCell ref="E3991:F3991"/>
    <mergeCell ref="E3992:F3992"/>
    <mergeCell ref="E3993:F3993"/>
    <mergeCell ref="E3994:F3994"/>
    <mergeCell ref="E3995:F3995"/>
    <mergeCell ref="E3996:F3996"/>
    <mergeCell ref="E3997:F3997"/>
    <mergeCell ref="H3999:I3999"/>
    <mergeCell ref="E4001:F4001"/>
    <mergeCell ref="E4002:F4002"/>
    <mergeCell ref="E4003:F4003"/>
    <mergeCell ref="E4004:F4004"/>
    <mergeCell ref="E4005:F4005"/>
    <mergeCell ref="E4006:F4006"/>
    <mergeCell ref="H4009:I4009"/>
    <mergeCell ref="E4007:F4007"/>
    <mergeCell ref="E4011:F4011"/>
    <mergeCell ref="E4012:F4012"/>
    <mergeCell ref="E4013:F4013"/>
    <mergeCell ref="E4014:F4014"/>
    <mergeCell ref="E4015:F4015"/>
    <mergeCell ref="E4016:F4016"/>
    <mergeCell ref="E4061:F4061"/>
    <mergeCell ref="E4065:F4065"/>
    <mergeCell ref="E4066:F4066"/>
    <mergeCell ref="E4067:F4067"/>
    <mergeCell ref="E4068:F4068"/>
    <mergeCell ref="E4069:F4069"/>
    <mergeCell ref="E4070:F4070"/>
    <mergeCell ref="E4075:F4075"/>
    <mergeCell ref="E4076:F4076"/>
    <mergeCell ref="E4077:F4077"/>
    <mergeCell ref="E4078:F4078"/>
    <mergeCell ref="E4079:F4079"/>
    <mergeCell ref="E4080:F4080"/>
    <mergeCell ref="E4081:F4081"/>
    <mergeCell ref="E4082:F4082"/>
    <mergeCell ref="H4084:I4084"/>
    <mergeCell ref="E4086:F4086"/>
    <mergeCell ref="E4087:F4087"/>
    <mergeCell ref="E4088:F4088"/>
    <mergeCell ref="E4089:F4089"/>
    <mergeCell ref="E4090:F4090"/>
    <mergeCell ref="E4091:F4091"/>
    <mergeCell ref="E4092:F4092"/>
    <mergeCell ref="E4093:F4093"/>
    <mergeCell ref="H4095:I4095"/>
    <mergeCell ref="E4097:F4097"/>
    <mergeCell ref="E4098:F4098"/>
    <mergeCell ref="E4099:F4099"/>
    <mergeCell ref="A4116:J4116"/>
    <mergeCell ref="E4215:F4215"/>
    <mergeCell ref="E4216:F4216"/>
    <mergeCell ref="E4217:F4217"/>
    <mergeCell ref="E4218:F4218"/>
    <mergeCell ref="E4219:F4219"/>
    <mergeCell ref="H4221:I4221"/>
    <mergeCell ref="E4223:F4223"/>
    <mergeCell ref="E4224:F4224"/>
    <mergeCell ref="E4225:F4225"/>
    <mergeCell ref="E4226:F4226"/>
    <mergeCell ref="H4228:I4228"/>
    <mergeCell ref="E4230:F4230"/>
    <mergeCell ref="E4231:F4231"/>
    <mergeCell ref="E4232:F4232"/>
    <mergeCell ref="A4236:J4236"/>
    <mergeCell ref="E2953:F2953"/>
    <mergeCell ref="E2954:F2954"/>
    <mergeCell ref="E2955:F2955"/>
    <mergeCell ref="E2956:F2956"/>
    <mergeCell ref="E2957:F2957"/>
    <mergeCell ref="E2958:F2958"/>
    <mergeCell ref="E2959:F2959"/>
    <mergeCell ref="E2960:F2960"/>
    <mergeCell ref="E2961:F2961"/>
    <mergeCell ref="E2962:F2962"/>
    <mergeCell ref="E2963:F2963"/>
    <mergeCell ref="H2965:I2965"/>
    <mergeCell ref="E2967:F2967"/>
    <mergeCell ref="E2968:F2968"/>
    <mergeCell ref="E2969:F2969"/>
    <mergeCell ref="E2970:F2970"/>
    <mergeCell ref="A2971:J2971"/>
    <mergeCell ref="E2972:F2972"/>
    <mergeCell ref="E2973:F2973"/>
    <mergeCell ref="H2975:I2975"/>
    <mergeCell ref="E2977:F2977"/>
    <mergeCell ref="E2978:F2978"/>
    <mergeCell ref="E2979:F2979"/>
    <mergeCell ref="E2980:F2980"/>
    <mergeCell ref="H2982:I2982"/>
    <mergeCell ref="E2984:F2984"/>
    <mergeCell ref="E2985:F2985"/>
    <mergeCell ref="E2986:F2986"/>
    <mergeCell ref="E2987:F2987"/>
    <mergeCell ref="E2988:F2988"/>
    <mergeCell ref="E2989:F2989"/>
    <mergeCell ref="E2990:F2990"/>
    <mergeCell ref="H2992:I2992"/>
    <mergeCell ref="E2994:F2994"/>
    <mergeCell ref="E2995:F2995"/>
    <mergeCell ref="E2996:F2996"/>
    <mergeCell ref="E2997:F2997"/>
    <mergeCell ref="E2998:F2998"/>
    <mergeCell ref="E2999:F2999"/>
    <mergeCell ref="E3000:F3000"/>
    <mergeCell ref="H3002:I3002"/>
    <mergeCell ref="E3004:F3004"/>
    <mergeCell ref="E3005:F3005"/>
    <mergeCell ref="E3006:F3006"/>
    <mergeCell ref="E3007:F3007"/>
    <mergeCell ref="E3008:F3008"/>
    <mergeCell ref="E3009:F3009"/>
    <mergeCell ref="E3010:F3010"/>
    <mergeCell ref="H3012:I3012"/>
    <mergeCell ref="E3014:F3014"/>
    <mergeCell ref="E3015:F3015"/>
    <mergeCell ref="E3016:F3016"/>
    <mergeCell ref="E3017:F3017"/>
    <mergeCell ref="E3018:F3018"/>
    <mergeCell ref="E3019:F3019"/>
    <mergeCell ref="E3020:F3020"/>
    <mergeCell ref="E3021:F3021"/>
    <mergeCell ref="E3022:F3022"/>
    <mergeCell ref="E3023:F3023"/>
    <mergeCell ref="E3024:F3024"/>
    <mergeCell ref="E3025:F3025"/>
    <mergeCell ref="H3027:I3027"/>
    <mergeCell ref="E3029:F3029"/>
    <mergeCell ref="E3030:F3030"/>
    <mergeCell ref="E3031:F3031"/>
    <mergeCell ref="E3032:F3032"/>
    <mergeCell ref="E3033:F3033"/>
    <mergeCell ref="E3034:F3034"/>
    <mergeCell ref="E3035:F3035"/>
    <mergeCell ref="E3036:F3036"/>
    <mergeCell ref="E3037:F3037"/>
    <mergeCell ref="E3038:F3038"/>
    <mergeCell ref="E3039:F3039"/>
    <mergeCell ref="E3040:F3040"/>
    <mergeCell ref="E3041:F3041"/>
    <mergeCell ref="H3043:I3043"/>
    <mergeCell ref="E3045:F3045"/>
    <mergeCell ref="E3053:F3053"/>
    <mergeCell ref="E3054:F3054"/>
    <mergeCell ref="A3055:J3055"/>
    <mergeCell ref="E3046:F3046"/>
    <mergeCell ref="E3047:F3047"/>
    <mergeCell ref="E3048:F3048"/>
    <mergeCell ref="E3049:F3049"/>
    <mergeCell ref="E3050:F3050"/>
    <mergeCell ref="E3051:F3051"/>
    <mergeCell ref="E3052:F3052"/>
    <mergeCell ref="E3056:F3056"/>
    <mergeCell ref="E3057:F3057"/>
    <mergeCell ref="E3058:F3058"/>
    <mergeCell ref="E3059:F3059"/>
    <mergeCell ref="E3060:F3060"/>
    <mergeCell ref="E3061:F3061"/>
    <mergeCell ref="E3062:F3062"/>
    <mergeCell ref="E2703:F2703"/>
    <mergeCell ref="E2704:F2704"/>
    <mergeCell ref="E2705:F2705"/>
    <mergeCell ref="E2706:F2706"/>
    <mergeCell ref="E2707:F2707"/>
    <mergeCell ref="E2708:F2708"/>
    <mergeCell ref="H2711:I2711"/>
    <mergeCell ref="E2709:F2709"/>
    <mergeCell ref="E2713:F2713"/>
    <mergeCell ref="E2714:F2714"/>
    <mergeCell ref="E2715:F2715"/>
    <mergeCell ref="E2716:F2716"/>
    <mergeCell ref="H2718:I2718"/>
    <mergeCell ref="E2720:F2720"/>
    <mergeCell ref="E2721:F2721"/>
    <mergeCell ref="E2722:F2722"/>
    <mergeCell ref="E2723:F2723"/>
    <mergeCell ref="E2724:F2724"/>
    <mergeCell ref="E2725:F2725"/>
    <mergeCell ref="A2726:J2726"/>
    <mergeCell ref="E2727:F2727"/>
    <mergeCell ref="E2728:F2728"/>
    <mergeCell ref="E2729:F2729"/>
    <mergeCell ref="E2730:F2730"/>
    <mergeCell ref="E2731:F2731"/>
    <mergeCell ref="E2732:F2732"/>
    <mergeCell ref="E2733:F2733"/>
    <mergeCell ref="E2734:F2734"/>
    <mergeCell ref="E2735:F2735"/>
    <mergeCell ref="E2736:F2736"/>
    <mergeCell ref="E2737:F2737"/>
    <mergeCell ref="E2738:F2738"/>
    <mergeCell ref="E2739:F2739"/>
    <mergeCell ref="E2740:F2740"/>
    <mergeCell ref="E2741:F2741"/>
    <mergeCell ref="E2742:F2742"/>
    <mergeCell ref="E2743:F2743"/>
    <mergeCell ref="E2744:F2744"/>
    <mergeCell ref="E2745:F2745"/>
    <mergeCell ref="E2746:F2746"/>
    <mergeCell ref="E2747:F2747"/>
    <mergeCell ref="H2749:I2749"/>
    <mergeCell ref="E2751:F2751"/>
    <mergeCell ref="E2752:F2752"/>
    <mergeCell ref="F2753:I2753"/>
    <mergeCell ref="A2756:E2756"/>
    <mergeCell ref="F2756:I2756"/>
    <mergeCell ref="A2757:E2757"/>
    <mergeCell ref="F2757:I2757"/>
    <mergeCell ref="A2758:E2758"/>
    <mergeCell ref="F2758:I2758"/>
    <mergeCell ref="A2759:E2759"/>
    <mergeCell ref="F2759:I2759"/>
    <mergeCell ref="A2760:E2760"/>
    <mergeCell ref="F2760:I2760"/>
    <mergeCell ref="G2762:I2762"/>
    <mergeCell ref="G2763:I2763"/>
    <mergeCell ref="A2764:E2764"/>
    <mergeCell ref="F2764:I2764"/>
    <mergeCell ref="G2766:I2766"/>
    <mergeCell ref="A2767:E2767"/>
    <mergeCell ref="F2767:I2767"/>
    <mergeCell ref="H2769:I2769"/>
    <mergeCell ref="E2778:F2778"/>
    <mergeCell ref="E2779:F2779"/>
    <mergeCell ref="A2780:J2780"/>
    <mergeCell ref="E2771:F2771"/>
    <mergeCell ref="E2772:F2772"/>
    <mergeCell ref="E2773:F2773"/>
    <mergeCell ref="E2774:F2774"/>
    <mergeCell ref="E2775:F2775"/>
    <mergeCell ref="E2776:F2776"/>
    <mergeCell ref="E2777:F2777"/>
    <mergeCell ref="E2781:F2781"/>
    <mergeCell ref="E2782:F2782"/>
    <mergeCell ref="E2783:F2783"/>
    <mergeCell ref="E2784:F2784"/>
    <mergeCell ref="E2785:F2785"/>
    <mergeCell ref="E2786:F2786"/>
    <mergeCell ref="E2787:F2787"/>
    <mergeCell ref="E2788:F2788"/>
    <mergeCell ref="E2789:F2789"/>
    <mergeCell ref="E2790:F2790"/>
    <mergeCell ref="E2791:F2791"/>
    <mergeCell ref="E2792:F2792"/>
    <mergeCell ref="E2793:F2793"/>
    <mergeCell ref="E2794:F2794"/>
    <mergeCell ref="E2795:F2795"/>
    <mergeCell ref="E2796:F2796"/>
    <mergeCell ref="E2797:F2797"/>
    <mergeCell ref="E2798:F2798"/>
    <mergeCell ref="E2799:F2799"/>
    <mergeCell ref="E2800:F2800"/>
    <mergeCell ref="E2801:F2801"/>
    <mergeCell ref="E2802:F2802"/>
    <mergeCell ref="E2803:F2803"/>
    <mergeCell ref="E2804:F2804"/>
    <mergeCell ref="E2805:F2805"/>
    <mergeCell ref="E2806:F2806"/>
    <mergeCell ref="E2807:F2807"/>
    <mergeCell ref="E2808:F2808"/>
    <mergeCell ref="E2809:F2809"/>
    <mergeCell ref="E2810:F2810"/>
    <mergeCell ref="E2811:F2811"/>
    <mergeCell ref="E2812:F2812"/>
    <mergeCell ref="E2813:F2813"/>
    <mergeCell ref="E2814:F2814"/>
    <mergeCell ref="H2817:I2817"/>
    <mergeCell ref="E2815:F2815"/>
    <mergeCell ref="E2819:F2819"/>
    <mergeCell ref="E2820:F2820"/>
    <mergeCell ref="E2821:F2821"/>
    <mergeCell ref="E2822:F2822"/>
    <mergeCell ref="E2823:F2823"/>
    <mergeCell ref="E2824:F2824"/>
    <mergeCell ref="E2825:F2825"/>
    <mergeCell ref="E2826:F2826"/>
    <mergeCell ref="E2827:F2827"/>
    <mergeCell ref="E2828:F2828"/>
    <mergeCell ref="E2829:F2829"/>
    <mergeCell ref="H2831:I2831"/>
    <mergeCell ref="E2833:F2833"/>
    <mergeCell ref="E2834:F2834"/>
    <mergeCell ref="E2835:F2835"/>
    <mergeCell ref="E2836:F2836"/>
    <mergeCell ref="E2837:F2837"/>
    <mergeCell ref="H2839:I2839"/>
    <mergeCell ref="E2841:F2841"/>
    <mergeCell ref="E2842:F2842"/>
    <mergeCell ref="E2843:F2843"/>
    <mergeCell ref="E2844:F2844"/>
    <mergeCell ref="E2845:F2845"/>
    <mergeCell ref="E2846:F2846"/>
    <mergeCell ref="E2847:F2847"/>
    <mergeCell ref="E2848:F2848"/>
    <mergeCell ref="H2851:I2851"/>
    <mergeCell ref="H2857:I2857"/>
    <mergeCell ref="E2849:F2849"/>
    <mergeCell ref="E2853:F2853"/>
    <mergeCell ref="E2854:F2854"/>
    <mergeCell ref="E2855:F2855"/>
    <mergeCell ref="E2859:F2859"/>
    <mergeCell ref="E2860:F2860"/>
    <mergeCell ref="E2861:F2861"/>
    <mergeCell ref="E2910:F2910"/>
    <mergeCell ref="E2911:F2911"/>
    <mergeCell ref="E2912:F2912"/>
    <mergeCell ref="E2913:F2913"/>
    <mergeCell ref="H2915:I2915"/>
    <mergeCell ref="E2917:F2917"/>
    <mergeCell ref="E2918:F2918"/>
    <mergeCell ref="E2919:F2919"/>
    <mergeCell ref="E2920:F2920"/>
    <mergeCell ref="E2921:F2921"/>
    <mergeCell ref="H2923:I2923"/>
    <mergeCell ref="E2925:F2925"/>
    <mergeCell ref="E2926:F2926"/>
    <mergeCell ref="E2927:F2927"/>
    <mergeCell ref="E2928:F2928"/>
    <mergeCell ref="E2929:F2929"/>
    <mergeCell ref="E2930:F2930"/>
    <mergeCell ref="E2931:F2931"/>
    <mergeCell ref="E2932:F2932"/>
    <mergeCell ref="E2933:F2933"/>
    <mergeCell ref="H2935:I2935"/>
    <mergeCell ref="E2937:F2937"/>
    <mergeCell ref="E2938:F2938"/>
    <mergeCell ref="E2939:F2939"/>
    <mergeCell ref="E2940:F2940"/>
    <mergeCell ref="E2941:F2941"/>
    <mergeCell ref="H2943:I2943"/>
    <mergeCell ref="E2945:F2945"/>
    <mergeCell ref="E2862:F2862"/>
    <mergeCell ref="E2863:F2863"/>
    <mergeCell ref="E2864:F2864"/>
    <mergeCell ref="E2865:F2865"/>
    <mergeCell ref="H2867:I2867"/>
    <mergeCell ref="E2869:F2869"/>
    <mergeCell ref="E2870:F2870"/>
    <mergeCell ref="E2871:F2871"/>
    <mergeCell ref="E2872:F2872"/>
    <mergeCell ref="E2873:F2873"/>
    <mergeCell ref="H2875:I2875"/>
    <mergeCell ref="E2877:F2877"/>
    <mergeCell ref="E2878:F2878"/>
    <mergeCell ref="E2879:F2879"/>
    <mergeCell ref="E2880:F2880"/>
    <mergeCell ref="E2881:F2881"/>
    <mergeCell ref="A2882:J2882"/>
    <mergeCell ref="E2883:F2883"/>
    <mergeCell ref="E2884:F2884"/>
    <mergeCell ref="E2885:F2885"/>
    <mergeCell ref="E2886:F2886"/>
    <mergeCell ref="E2887:F2887"/>
    <mergeCell ref="E2888:F2888"/>
    <mergeCell ref="E2889:F2889"/>
    <mergeCell ref="E2890:F2890"/>
    <mergeCell ref="E2891:F2891"/>
    <mergeCell ref="E2892:F2892"/>
    <mergeCell ref="E2893:F2893"/>
    <mergeCell ref="E2894:F2894"/>
    <mergeCell ref="E2895:F2895"/>
    <mergeCell ref="E2896:F2896"/>
    <mergeCell ref="E2897:F2897"/>
    <mergeCell ref="E2898:F2898"/>
    <mergeCell ref="E2899:F2899"/>
    <mergeCell ref="E2900:F2900"/>
    <mergeCell ref="E2901:F2901"/>
    <mergeCell ref="E2902:F2902"/>
    <mergeCell ref="H2904:I2904"/>
    <mergeCell ref="E2906:F2906"/>
    <mergeCell ref="E2907:F2907"/>
    <mergeCell ref="E2908:F2908"/>
    <mergeCell ref="E2909:F2909"/>
    <mergeCell ref="E2946:F2946"/>
    <mergeCell ref="E2947:F2947"/>
    <mergeCell ref="E2948:F2948"/>
    <mergeCell ref="E2949:F2949"/>
    <mergeCell ref="E2950:F2950"/>
    <mergeCell ref="E2951:F2951"/>
    <mergeCell ref="E2952:F2952"/>
    <mergeCell ref="E3063:F3063"/>
    <mergeCell ref="E3064:F3064"/>
    <mergeCell ref="E3065:F3065"/>
    <mergeCell ref="E3066:F3066"/>
    <mergeCell ref="E3067:F3067"/>
    <mergeCell ref="E3068:F3068"/>
    <mergeCell ref="E3069:F3069"/>
    <mergeCell ref="E3070:F3070"/>
    <mergeCell ref="E3071:F3071"/>
    <mergeCell ref="E3072:F3072"/>
    <mergeCell ref="E3073:F3073"/>
    <mergeCell ref="E3074:F3074"/>
    <mergeCell ref="E3075:F3075"/>
    <mergeCell ref="E3076:F3076"/>
    <mergeCell ref="E3077:F3077"/>
    <mergeCell ref="E3078:F3078"/>
    <mergeCell ref="E3079:F3079"/>
    <mergeCell ref="E3080:F3080"/>
    <mergeCell ref="E3081:F3081"/>
    <mergeCell ref="E3082:F3082"/>
    <mergeCell ref="E3083:F3083"/>
    <mergeCell ref="E3091:F3091"/>
    <mergeCell ref="H3093:I3093"/>
    <mergeCell ref="E3084:F3084"/>
    <mergeCell ref="E3085:F3085"/>
    <mergeCell ref="E3086:F3086"/>
    <mergeCell ref="E3087:F3087"/>
    <mergeCell ref="E3088:F3088"/>
    <mergeCell ref="E3089:F3089"/>
    <mergeCell ref="E3090:F3090"/>
    <mergeCell ref="E3095:F3095"/>
    <mergeCell ref="E3096:F3096"/>
    <mergeCell ref="E3097:F3097"/>
    <mergeCell ref="E3098:F3098"/>
    <mergeCell ref="H3100:I3100"/>
    <mergeCell ref="E3102:F3102"/>
    <mergeCell ref="E3103:F3103"/>
    <mergeCell ref="E3104:F3104"/>
    <mergeCell ref="E3105:F3105"/>
    <mergeCell ref="E3106:F3106"/>
    <mergeCell ref="E3107:F3107"/>
    <mergeCell ref="H3109:I3109"/>
    <mergeCell ref="E3111:F3111"/>
    <mergeCell ref="E3112:F3112"/>
    <mergeCell ref="E3351:F3351"/>
    <mergeCell ref="H3353:I3353"/>
    <mergeCell ref="E3344:F3344"/>
    <mergeCell ref="E3345:F3345"/>
    <mergeCell ref="E3346:F3346"/>
    <mergeCell ref="E3347:F3347"/>
    <mergeCell ref="E3348:F3348"/>
    <mergeCell ref="E3349:F3349"/>
    <mergeCell ref="E3350:F3350"/>
    <mergeCell ref="E3355:F3355"/>
    <mergeCell ref="E3356:F3356"/>
    <mergeCell ref="E3357:F3357"/>
    <mergeCell ref="E3358:F3358"/>
    <mergeCell ref="E3359:F3359"/>
    <mergeCell ref="E3360:F3360"/>
    <mergeCell ref="E3361:F3361"/>
    <mergeCell ref="E3362:F3362"/>
    <mergeCell ref="E3363:F3363"/>
    <mergeCell ref="E3364:F3364"/>
    <mergeCell ref="H3366:I3366"/>
    <mergeCell ref="E3368:F3368"/>
    <mergeCell ref="E3369:F3369"/>
    <mergeCell ref="E3370:F3370"/>
    <mergeCell ref="E3371:F3371"/>
    <mergeCell ref="E3372:F3372"/>
    <mergeCell ref="E3373:F3373"/>
    <mergeCell ref="E3374:F3374"/>
    <mergeCell ref="E3375:F3375"/>
    <mergeCell ref="E3376:F3376"/>
    <mergeCell ref="E3377:F3377"/>
    <mergeCell ref="E3378:F3378"/>
    <mergeCell ref="E3379:F3379"/>
    <mergeCell ref="E3380:F3380"/>
    <mergeCell ref="E3381:F3381"/>
    <mergeCell ref="H3383:I3383"/>
    <mergeCell ref="E3385:F3385"/>
    <mergeCell ref="E3386:F3386"/>
    <mergeCell ref="E3430:F3430"/>
    <mergeCell ref="H3432:I3432"/>
    <mergeCell ref="H3442:I3442"/>
    <mergeCell ref="H3453:I3453"/>
    <mergeCell ref="H3464:I3464"/>
    <mergeCell ref="H3475:I3475"/>
    <mergeCell ref="H3486:I3486"/>
    <mergeCell ref="H3497:I3497"/>
    <mergeCell ref="E3423:F3423"/>
    <mergeCell ref="E3424:F3424"/>
    <mergeCell ref="E3425:F3425"/>
    <mergeCell ref="E3426:F3426"/>
    <mergeCell ref="E3427:F3427"/>
    <mergeCell ref="E3428:F3428"/>
    <mergeCell ref="E3429:F3429"/>
    <mergeCell ref="E3434:F3434"/>
    <mergeCell ref="E3435:F3435"/>
    <mergeCell ref="E3436:F3436"/>
    <mergeCell ref="E3437:F3437"/>
    <mergeCell ref="E3438:F3438"/>
    <mergeCell ref="E3439:F3439"/>
    <mergeCell ref="E3440:F3440"/>
    <mergeCell ref="E3444:F3444"/>
    <mergeCell ref="E3445:F3445"/>
    <mergeCell ref="E3446:F3446"/>
    <mergeCell ref="E3447:F3447"/>
    <mergeCell ref="E3448:F3448"/>
    <mergeCell ref="E3449:F3449"/>
    <mergeCell ref="E3450:F3450"/>
    <mergeCell ref="E3451:F3451"/>
    <mergeCell ref="E3455:F3455"/>
    <mergeCell ref="E3456:F3456"/>
    <mergeCell ref="E3457:F3457"/>
    <mergeCell ref="E3458:F3458"/>
    <mergeCell ref="E3459:F3459"/>
    <mergeCell ref="E3460:F3460"/>
    <mergeCell ref="E3461:F3461"/>
    <mergeCell ref="E3462:F3462"/>
    <mergeCell ref="E3466:F3466"/>
    <mergeCell ref="E3467:F3467"/>
    <mergeCell ref="E3468:F3468"/>
    <mergeCell ref="E3469:F3469"/>
    <mergeCell ref="E3470:F3470"/>
    <mergeCell ref="E3471:F3471"/>
    <mergeCell ref="E3472:F3472"/>
    <mergeCell ref="E3473:F3473"/>
    <mergeCell ref="E3477:F3477"/>
    <mergeCell ref="E3478:F3478"/>
    <mergeCell ref="E3479:F3479"/>
    <mergeCell ref="E3480:F3480"/>
    <mergeCell ref="E3481:F3481"/>
    <mergeCell ref="E3482:F3482"/>
    <mergeCell ref="E3483:F3483"/>
    <mergeCell ref="E3484:F3484"/>
    <mergeCell ref="E3488:F3488"/>
    <mergeCell ref="E3489:F3489"/>
    <mergeCell ref="E3490:F3490"/>
    <mergeCell ref="E3491:F3491"/>
    <mergeCell ref="E3492:F3492"/>
    <mergeCell ref="E3493:F3493"/>
    <mergeCell ref="E3494:F3494"/>
    <mergeCell ref="E3495:F3495"/>
    <mergeCell ref="E3499:F3499"/>
    <mergeCell ref="E3500:F3500"/>
    <mergeCell ref="E3501:F3501"/>
    <mergeCell ref="E3502:F3502"/>
    <mergeCell ref="E3503:F3503"/>
    <mergeCell ref="E3504:F3504"/>
    <mergeCell ref="E3505:F3505"/>
    <mergeCell ref="E3506:F3506"/>
    <mergeCell ref="H3508:I3508"/>
    <mergeCell ref="E3517:F3517"/>
    <mergeCell ref="H3519:I3519"/>
    <mergeCell ref="E3510:F3510"/>
    <mergeCell ref="E3511:F3511"/>
    <mergeCell ref="E3512:F3512"/>
    <mergeCell ref="E3513:F3513"/>
    <mergeCell ref="E3514:F3514"/>
    <mergeCell ref="E3515:F3515"/>
    <mergeCell ref="E3516:F3516"/>
    <mergeCell ref="E3528:F3528"/>
    <mergeCell ref="H3530:I3530"/>
    <mergeCell ref="E3521:F3521"/>
    <mergeCell ref="E3522:F3522"/>
    <mergeCell ref="E3523:F3523"/>
    <mergeCell ref="E3524:F3524"/>
    <mergeCell ref="E3525:F3525"/>
    <mergeCell ref="E3526:F3526"/>
    <mergeCell ref="E3527:F3527"/>
    <mergeCell ref="E3539:F3539"/>
    <mergeCell ref="H3541:I3541"/>
    <mergeCell ref="H3552:I3552"/>
    <mergeCell ref="H3563:I3563"/>
    <mergeCell ref="H3574:I3574"/>
    <mergeCell ref="H3585:I3585"/>
    <mergeCell ref="H3596:I3596"/>
    <mergeCell ref="H3607:I3607"/>
    <mergeCell ref="E3532:F3532"/>
    <mergeCell ref="E3533:F3533"/>
    <mergeCell ref="E3534:F3534"/>
    <mergeCell ref="E3535:F3535"/>
    <mergeCell ref="E3536:F3536"/>
    <mergeCell ref="E3537:F3537"/>
    <mergeCell ref="E3538:F3538"/>
    <mergeCell ref="E3543:F3543"/>
    <mergeCell ref="E3544:F3544"/>
    <mergeCell ref="E3545:F3545"/>
    <mergeCell ref="E3546:F3546"/>
    <mergeCell ref="E3547:F3547"/>
    <mergeCell ref="E3548:F3548"/>
    <mergeCell ref="E3549:F3549"/>
    <mergeCell ref="E3550:F3550"/>
    <mergeCell ref="E3554:F3554"/>
    <mergeCell ref="E3555:F3555"/>
    <mergeCell ref="E3556:F3556"/>
    <mergeCell ref="E3557:F3557"/>
    <mergeCell ref="E3558:F3558"/>
    <mergeCell ref="E3559:F3559"/>
    <mergeCell ref="E3560:F3560"/>
    <mergeCell ref="E3561:F3561"/>
    <mergeCell ref="E3565:F3565"/>
    <mergeCell ref="E3566:F3566"/>
    <mergeCell ref="E3567:F3567"/>
    <mergeCell ref="E3568:F3568"/>
    <mergeCell ref="E3569:F3569"/>
    <mergeCell ref="E3570:F3570"/>
    <mergeCell ref="E3571:F3571"/>
    <mergeCell ref="E3572:F3572"/>
    <mergeCell ref="E3576:F3576"/>
    <mergeCell ref="E3577:F3577"/>
    <mergeCell ref="E3578:F3578"/>
    <mergeCell ref="E3579:F3579"/>
    <mergeCell ref="E3580:F3580"/>
    <mergeCell ref="E3581:F3581"/>
    <mergeCell ref="E3582:F3582"/>
    <mergeCell ref="E3583:F3583"/>
    <mergeCell ref="E3587:F3587"/>
    <mergeCell ref="E3588:F3588"/>
    <mergeCell ref="E3589:F3589"/>
    <mergeCell ref="E3590:F3590"/>
    <mergeCell ref="E3591:F3591"/>
    <mergeCell ref="E3592:F3592"/>
    <mergeCell ref="E3593:F3593"/>
    <mergeCell ref="E3594:F3594"/>
    <mergeCell ref="E3598:F3598"/>
    <mergeCell ref="E3599:F3599"/>
    <mergeCell ref="E3113:F3113"/>
    <mergeCell ref="E3114:F3114"/>
    <mergeCell ref="E3115:F3115"/>
    <mergeCell ref="E3116:F3116"/>
    <mergeCell ref="E3117:F3117"/>
    <mergeCell ref="E3118:F3118"/>
    <mergeCell ref="H3121:I3121"/>
    <mergeCell ref="E3119:F3119"/>
    <mergeCell ref="E3123:F3123"/>
    <mergeCell ref="E3124:F3124"/>
    <mergeCell ref="E3125:F3125"/>
    <mergeCell ref="E3126:F3126"/>
    <mergeCell ref="E3127:F3127"/>
    <mergeCell ref="H3129:I3129"/>
    <mergeCell ref="E3131:F3131"/>
    <mergeCell ref="E3132:F3132"/>
    <mergeCell ref="E3133:F3133"/>
    <mergeCell ref="E3134:F3134"/>
    <mergeCell ref="E3135:F3135"/>
    <mergeCell ref="E3136:F3136"/>
    <mergeCell ref="H3139:I3139"/>
    <mergeCell ref="E3147:F3147"/>
    <mergeCell ref="H3149:I3149"/>
    <mergeCell ref="E3137:F3137"/>
    <mergeCell ref="E3141:F3141"/>
    <mergeCell ref="E3142:F3142"/>
    <mergeCell ref="E3143:F3143"/>
    <mergeCell ref="E3144:F3144"/>
    <mergeCell ref="E3145:F3145"/>
    <mergeCell ref="E3146:F3146"/>
    <mergeCell ref="E3151:F3151"/>
    <mergeCell ref="E3152:F3152"/>
    <mergeCell ref="E3153:F3153"/>
    <mergeCell ref="E3154:F3154"/>
    <mergeCell ref="E3155:F3155"/>
    <mergeCell ref="E3156:F3156"/>
    <mergeCell ref="H3159:I3159"/>
    <mergeCell ref="E3167:F3167"/>
    <mergeCell ref="H3169:I3169"/>
    <mergeCell ref="H3179:I3179"/>
    <mergeCell ref="H3189:I3189"/>
    <mergeCell ref="H3199:I3199"/>
    <mergeCell ref="H3209:I3209"/>
    <mergeCell ref="H3219:I3219"/>
    <mergeCell ref="H3229:I3229"/>
    <mergeCell ref="E3157:F3157"/>
    <mergeCell ref="E3161:F3161"/>
    <mergeCell ref="E3162:F3162"/>
    <mergeCell ref="E3163:F3163"/>
    <mergeCell ref="E3164:F3164"/>
    <mergeCell ref="E3165:F3165"/>
    <mergeCell ref="E3166:F3166"/>
    <mergeCell ref="E3171:F3171"/>
    <mergeCell ref="E3172:F3172"/>
    <mergeCell ref="E3173:F3173"/>
    <mergeCell ref="E3174:F3174"/>
    <mergeCell ref="E3175:F3175"/>
    <mergeCell ref="E3176:F3176"/>
    <mergeCell ref="E3177:F3177"/>
    <mergeCell ref="E3181:F3181"/>
    <mergeCell ref="E3182:F3182"/>
    <mergeCell ref="E3183:F3183"/>
    <mergeCell ref="E3184:F3184"/>
    <mergeCell ref="E3185:F3185"/>
    <mergeCell ref="E3186:F3186"/>
    <mergeCell ref="E3187:F3187"/>
    <mergeCell ref="E3191:F3191"/>
    <mergeCell ref="E3192:F3192"/>
    <mergeCell ref="E3193:F3193"/>
    <mergeCell ref="E3194:F3194"/>
    <mergeCell ref="E3195:F3195"/>
    <mergeCell ref="E3196:F3196"/>
    <mergeCell ref="E3197:F3197"/>
    <mergeCell ref="E3201:F3201"/>
    <mergeCell ref="E3202:F3202"/>
    <mergeCell ref="E3203:F3203"/>
    <mergeCell ref="E3204:F3204"/>
    <mergeCell ref="E3205:F3205"/>
    <mergeCell ref="E3206:F3206"/>
    <mergeCell ref="E3207:F3207"/>
    <mergeCell ref="E3211:F3211"/>
    <mergeCell ref="E3212:F3212"/>
    <mergeCell ref="E3213:F3213"/>
    <mergeCell ref="E3214:F3214"/>
    <mergeCell ref="E3215:F3215"/>
    <mergeCell ref="E3216:F3216"/>
    <mergeCell ref="E3217:F3217"/>
    <mergeCell ref="E3221:F3221"/>
    <mergeCell ref="E3222:F3222"/>
    <mergeCell ref="E3223:F3223"/>
    <mergeCell ref="E3224:F3224"/>
    <mergeCell ref="E3225:F3225"/>
    <mergeCell ref="E3226:F3226"/>
    <mergeCell ref="E3227:F3227"/>
    <mergeCell ref="E3231:F3231"/>
    <mergeCell ref="E3232:F3232"/>
    <mergeCell ref="E3233:F3233"/>
    <mergeCell ref="E3234:F3234"/>
    <mergeCell ref="E3235:F3235"/>
    <mergeCell ref="E3236:F3236"/>
    <mergeCell ref="E3237:F3237"/>
    <mergeCell ref="E3238:F3238"/>
    <mergeCell ref="E3239:F3239"/>
    <mergeCell ref="H3241:I3241"/>
    <mergeCell ref="E3243:F3243"/>
    <mergeCell ref="E3244:F3244"/>
    <mergeCell ref="E3245:F3245"/>
    <mergeCell ref="E3246:F3246"/>
    <mergeCell ref="E3247:F3247"/>
    <mergeCell ref="E3248:F3248"/>
    <mergeCell ref="E3249:F3249"/>
    <mergeCell ref="E3250:F3250"/>
    <mergeCell ref="E3251:F3251"/>
    <mergeCell ref="E3252:F3252"/>
    <mergeCell ref="H3254:I3254"/>
    <mergeCell ref="E3256:F3256"/>
    <mergeCell ref="E3257:F3257"/>
    <mergeCell ref="E3258:F3258"/>
    <mergeCell ref="E3259:F3259"/>
    <mergeCell ref="E3260:F3260"/>
    <mergeCell ref="E3261:F3261"/>
    <mergeCell ref="H3264:I3264"/>
    <mergeCell ref="E3272:F3272"/>
    <mergeCell ref="H3274:I3274"/>
    <mergeCell ref="E3262:F3262"/>
    <mergeCell ref="E3266:F3266"/>
    <mergeCell ref="E3267:F3267"/>
    <mergeCell ref="E3268:F3268"/>
    <mergeCell ref="E3269:F3269"/>
    <mergeCell ref="E3270:F3270"/>
    <mergeCell ref="E3271:F3271"/>
    <mergeCell ref="E3276:F3276"/>
    <mergeCell ref="E3277:F3277"/>
    <mergeCell ref="E3278:F3278"/>
    <mergeCell ref="E3279:F3279"/>
    <mergeCell ref="E3280:F3280"/>
    <mergeCell ref="E3281:F3281"/>
    <mergeCell ref="H3284:I3284"/>
    <mergeCell ref="E3282:F3282"/>
    <mergeCell ref="E3286:F3286"/>
    <mergeCell ref="E3287:F3287"/>
    <mergeCell ref="E3288:F3288"/>
    <mergeCell ref="E3289:F3289"/>
    <mergeCell ref="E3290:F3290"/>
    <mergeCell ref="E3291:F3291"/>
    <mergeCell ref="E3292:F3292"/>
    <mergeCell ref="E3293:F3293"/>
    <mergeCell ref="E3294:F3294"/>
    <mergeCell ref="H3296:I3296"/>
    <mergeCell ref="E3298:F3298"/>
    <mergeCell ref="E3299:F3299"/>
    <mergeCell ref="E3300:F3300"/>
    <mergeCell ref="E3301:F3301"/>
    <mergeCell ref="E3302:F3302"/>
    <mergeCell ref="E3303:F3303"/>
    <mergeCell ref="E3304:F3304"/>
    <mergeCell ref="E3305:F3305"/>
    <mergeCell ref="E3306:F3306"/>
    <mergeCell ref="E3307:F3307"/>
    <mergeCell ref="E3308:F3308"/>
    <mergeCell ref="E3309:F3309"/>
    <mergeCell ref="H3311:I3311"/>
    <mergeCell ref="E3313:F3313"/>
    <mergeCell ref="E3314:F3314"/>
    <mergeCell ref="E3315:F3315"/>
    <mergeCell ref="E3316:F3316"/>
    <mergeCell ref="E3317:F3317"/>
    <mergeCell ref="E3318:F3318"/>
    <mergeCell ref="E3319:F3319"/>
    <mergeCell ref="H3321:I3321"/>
    <mergeCell ref="E3323:F3323"/>
    <mergeCell ref="E3324:F3324"/>
    <mergeCell ref="E3325:F3325"/>
    <mergeCell ref="E3326:F3326"/>
    <mergeCell ref="E3327:F3327"/>
    <mergeCell ref="E3328:F3328"/>
    <mergeCell ref="E3329:F3329"/>
    <mergeCell ref="H3331:I3331"/>
    <mergeCell ref="E3333:F3333"/>
    <mergeCell ref="E3334:F3334"/>
    <mergeCell ref="E3335:F3335"/>
    <mergeCell ref="E3336:F3336"/>
    <mergeCell ref="E3337:F3337"/>
    <mergeCell ref="E3338:F3338"/>
    <mergeCell ref="E3339:F3339"/>
    <mergeCell ref="H3341:I3341"/>
    <mergeCell ref="E3343:F3343"/>
    <mergeCell ref="E3387:F3387"/>
    <mergeCell ref="E3388:F3388"/>
    <mergeCell ref="E3389:F3389"/>
    <mergeCell ref="E3390:F3390"/>
    <mergeCell ref="H3392:I3392"/>
    <mergeCell ref="E3394:F3394"/>
    <mergeCell ref="E3395:F3395"/>
    <mergeCell ref="E3396:F3396"/>
    <mergeCell ref="E3397:F3397"/>
    <mergeCell ref="E3398:F3398"/>
    <mergeCell ref="E3399:F3399"/>
    <mergeCell ref="H3401:I3401"/>
    <mergeCell ref="E3403:F3403"/>
    <mergeCell ref="E3404:F3404"/>
    <mergeCell ref="E3405:F3405"/>
    <mergeCell ref="E3406:F3406"/>
    <mergeCell ref="E3407:F3407"/>
    <mergeCell ref="E3408:F3408"/>
    <mergeCell ref="H3410:I3410"/>
    <mergeCell ref="E3412:F3412"/>
    <mergeCell ref="E3413:F3413"/>
    <mergeCell ref="E3414:F3414"/>
    <mergeCell ref="E3415:F3415"/>
    <mergeCell ref="E3416:F3416"/>
    <mergeCell ref="E3417:F3417"/>
    <mergeCell ref="E3418:F3418"/>
    <mergeCell ref="E3419:F3419"/>
    <mergeCell ref="H3421:I3421"/>
    <mergeCell ref="E3653:F3653"/>
    <mergeCell ref="E3654:F3654"/>
    <mergeCell ref="E3655:F3655"/>
    <mergeCell ref="E3656:F3656"/>
    <mergeCell ref="E3657:F3657"/>
    <mergeCell ref="E3658:F3658"/>
    <mergeCell ref="H3660:I3660"/>
    <mergeCell ref="E3662:F3662"/>
    <mergeCell ref="E3663:F3663"/>
    <mergeCell ref="E3664:F3664"/>
    <mergeCell ref="E3665:F3665"/>
    <mergeCell ref="E3666:F3666"/>
    <mergeCell ref="E3667:F3667"/>
    <mergeCell ref="H3669:I3669"/>
    <mergeCell ref="E3671:F3671"/>
    <mergeCell ref="E3672:F3672"/>
    <mergeCell ref="E3673:F3673"/>
    <mergeCell ref="E3674:F3674"/>
    <mergeCell ref="E3675:F3675"/>
    <mergeCell ref="E3676:F3676"/>
    <mergeCell ref="H3678:I3678"/>
    <mergeCell ref="E3680:F3680"/>
    <mergeCell ref="E3681:F3681"/>
    <mergeCell ref="E3682:F3682"/>
    <mergeCell ref="E3683:F3683"/>
    <mergeCell ref="E3684:F3684"/>
    <mergeCell ref="E3685:F3685"/>
    <mergeCell ref="H3687:I3687"/>
    <mergeCell ref="E3689:F3689"/>
    <mergeCell ref="E3690:F3690"/>
    <mergeCell ref="E3691:F3691"/>
    <mergeCell ref="E3692:F3692"/>
    <mergeCell ref="E3693:F3693"/>
    <mergeCell ref="E3694:F3694"/>
    <mergeCell ref="H3696:I3696"/>
    <mergeCell ref="E3698:F3698"/>
    <mergeCell ref="E3699:F3699"/>
    <mergeCell ref="E3700:F3700"/>
    <mergeCell ref="E3701:F3701"/>
    <mergeCell ref="E3702:F3702"/>
    <mergeCell ref="E3703:F3703"/>
    <mergeCell ref="H3705:I3705"/>
    <mergeCell ref="E3707:F3707"/>
    <mergeCell ref="E3708:F3708"/>
    <mergeCell ref="E3709:F3709"/>
    <mergeCell ref="E3710:F3710"/>
    <mergeCell ref="H3712:I3712"/>
    <mergeCell ref="E3714:F3714"/>
    <mergeCell ref="E3715:F3715"/>
    <mergeCell ref="E3716:F3716"/>
    <mergeCell ref="E3717:F3717"/>
    <mergeCell ref="E3718:F3718"/>
    <mergeCell ref="H3720:I3720"/>
    <mergeCell ref="E3722:F3722"/>
    <mergeCell ref="E3723:F3723"/>
    <mergeCell ref="E3724:F3724"/>
    <mergeCell ref="E3600:F3600"/>
    <mergeCell ref="E3601:F3601"/>
    <mergeCell ref="E3602:F3602"/>
    <mergeCell ref="E3603:F3603"/>
    <mergeCell ref="E3604:F3604"/>
    <mergeCell ref="E3605:F3605"/>
    <mergeCell ref="E3609:F3609"/>
    <mergeCell ref="E3610:F3610"/>
    <mergeCell ref="E3611:F3611"/>
    <mergeCell ref="E3612:F3612"/>
    <mergeCell ref="E3613:F3613"/>
    <mergeCell ref="E3614:F3614"/>
    <mergeCell ref="E3615:F3615"/>
    <mergeCell ref="H3618:I3618"/>
    <mergeCell ref="E3616:F3616"/>
    <mergeCell ref="E3620:F3620"/>
    <mergeCell ref="E3621:F3621"/>
    <mergeCell ref="E3622:F3622"/>
    <mergeCell ref="E3623:F3623"/>
    <mergeCell ref="E3624:F3624"/>
    <mergeCell ref="E3625:F3625"/>
    <mergeCell ref="E3626:F3626"/>
    <mergeCell ref="E3627:F3627"/>
    <mergeCell ref="H3629:I3629"/>
    <mergeCell ref="E3631:F3631"/>
    <mergeCell ref="E3632:F3632"/>
    <mergeCell ref="E3633:F3633"/>
    <mergeCell ref="E3634:F3634"/>
    <mergeCell ref="E3635:F3635"/>
    <mergeCell ref="E3636:F3636"/>
    <mergeCell ref="E3637:F3637"/>
    <mergeCell ref="E3638:F3638"/>
    <mergeCell ref="H3640:I3640"/>
    <mergeCell ref="E3642:F3642"/>
    <mergeCell ref="E3643:F3643"/>
    <mergeCell ref="E3644:F3644"/>
    <mergeCell ref="E3645:F3645"/>
    <mergeCell ref="E3646:F3646"/>
    <mergeCell ref="E3647:F3647"/>
    <mergeCell ref="E3648:F3648"/>
    <mergeCell ref="E3649:F3649"/>
    <mergeCell ref="H3651:I3651"/>
    <mergeCell ref="E3725:F3725"/>
    <mergeCell ref="E3726:F3726"/>
    <mergeCell ref="E3727:F3727"/>
    <mergeCell ref="E3728:F3728"/>
    <mergeCell ref="E3729:F3729"/>
    <mergeCell ref="H3731:I3731"/>
    <mergeCell ref="E3733:F3733"/>
    <mergeCell ref="E3741:F3741"/>
    <mergeCell ref="H3743:I3743"/>
    <mergeCell ref="E3734:F3734"/>
    <mergeCell ref="E3735:F3735"/>
    <mergeCell ref="E3736:F3736"/>
    <mergeCell ref="E3737:F3737"/>
    <mergeCell ref="E3738:F3738"/>
    <mergeCell ref="E3739:F3739"/>
    <mergeCell ref="E3740:F3740"/>
    <mergeCell ref="E3745:F3745"/>
    <mergeCell ref="E3746:F3746"/>
    <mergeCell ref="E3747:F3747"/>
    <mergeCell ref="E3748:F3748"/>
    <mergeCell ref="E3749:F3749"/>
    <mergeCell ref="E3750:F3750"/>
    <mergeCell ref="H3752:I3752"/>
    <mergeCell ref="E3754:F3754"/>
    <mergeCell ref="E3755:F3755"/>
    <mergeCell ref="E3756:F3756"/>
    <mergeCell ref="E3757:F3757"/>
    <mergeCell ref="E3758:F3758"/>
    <mergeCell ref="E3759:F3759"/>
    <mergeCell ref="H3761:I3761"/>
    <mergeCell ref="E3763:F3763"/>
    <mergeCell ref="E3764:F3764"/>
    <mergeCell ref="E3765:F3765"/>
    <mergeCell ref="E3766:F3766"/>
    <mergeCell ref="E3767:F3767"/>
    <mergeCell ref="E3768:F3768"/>
    <mergeCell ref="H3770:I3770"/>
    <mergeCell ref="E3772:F3772"/>
    <mergeCell ref="E3773:F3773"/>
    <mergeCell ref="E3774:F3774"/>
    <mergeCell ref="E3775:F3775"/>
    <mergeCell ref="E3776:F3776"/>
    <mergeCell ref="E3777:F3777"/>
    <mergeCell ref="H3779:I3779"/>
    <mergeCell ref="E3788:F3788"/>
    <mergeCell ref="H3790:I3790"/>
    <mergeCell ref="H3800:I3800"/>
    <mergeCell ref="H3811:I3811"/>
    <mergeCell ref="H3821:I3821"/>
    <mergeCell ref="H3831:I3831"/>
    <mergeCell ref="H3842:I3842"/>
    <mergeCell ref="H3852:I3852"/>
    <mergeCell ref="E3781:F3781"/>
    <mergeCell ref="E3782:F3782"/>
    <mergeCell ref="E3783:F3783"/>
    <mergeCell ref="E3784:F3784"/>
    <mergeCell ref="E3785:F3785"/>
    <mergeCell ref="E3786:F3786"/>
    <mergeCell ref="E3787:F3787"/>
    <mergeCell ref="E3792:F3792"/>
    <mergeCell ref="E3793:F3793"/>
    <mergeCell ref="E3794:F3794"/>
    <mergeCell ref="E3795:F3795"/>
    <mergeCell ref="E3796:F3796"/>
    <mergeCell ref="E3797:F3797"/>
    <mergeCell ref="E3798:F3798"/>
    <mergeCell ref="E3802:F3802"/>
    <mergeCell ref="E3803:F3803"/>
    <mergeCell ref="E3804:F3804"/>
    <mergeCell ref="E3805:F3805"/>
    <mergeCell ref="E3806:F3806"/>
    <mergeCell ref="E3807:F3807"/>
    <mergeCell ref="E3808:F3808"/>
    <mergeCell ref="E3809:F3809"/>
    <mergeCell ref="E3813:F3813"/>
    <mergeCell ref="E3814:F3814"/>
    <mergeCell ref="E3815:F3815"/>
    <mergeCell ref="E3816:F3816"/>
    <mergeCell ref="E3817:F3817"/>
    <mergeCell ref="E3818:F3818"/>
    <mergeCell ref="E3819:F3819"/>
    <mergeCell ref="E3823:F3823"/>
    <mergeCell ref="E3824:F3824"/>
    <mergeCell ref="E3825:F3825"/>
    <mergeCell ref="E3826:F3826"/>
    <mergeCell ref="E3827:F3827"/>
    <mergeCell ref="E3828:F3828"/>
    <mergeCell ref="E3829:F3829"/>
    <mergeCell ref="E3833:F3833"/>
    <mergeCell ref="E3834:F3834"/>
    <mergeCell ref="E3835:F3835"/>
    <mergeCell ref="E3836:F3836"/>
    <mergeCell ref="E3837:F3837"/>
    <mergeCell ref="E3838:F3838"/>
    <mergeCell ref="E3839:F3839"/>
    <mergeCell ref="E3840:F3840"/>
    <mergeCell ref="E3844:F3844"/>
    <mergeCell ref="E3845:F3845"/>
    <mergeCell ref="E3846:F3846"/>
    <mergeCell ref="E3847:F3847"/>
    <mergeCell ref="E3848:F3848"/>
    <mergeCell ref="E3895:F3895"/>
    <mergeCell ref="E3896:F3896"/>
    <mergeCell ref="E3897:F3897"/>
    <mergeCell ref="E3898:F3898"/>
    <mergeCell ref="E3899:F3899"/>
    <mergeCell ref="E3900:F3900"/>
    <mergeCell ref="E3901:F3901"/>
    <mergeCell ref="E3906:F3906"/>
    <mergeCell ref="E3907:F3907"/>
    <mergeCell ref="E3908:F3908"/>
    <mergeCell ref="E3909:F3909"/>
    <mergeCell ref="E3910:F3910"/>
    <mergeCell ref="E3911:F3911"/>
    <mergeCell ref="E3912:F3912"/>
    <mergeCell ref="E4163:F4163"/>
    <mergeCell ref="E4164:F4164"/>
    <mergeCell ref="E4165:F4165"/>
    <mergeCell ref="E4166:F4166"/>
    <mergeCell ref="H4168:I4168"/>
    <mergeCell ref="E4170:F4170"/>
    <mergeCell ref="E4171:F4171"/>
    <mergeCell ref="E4172:F4172"/>
    <mergeCell ref="E4173:F4173"/>
    <mergeCell ref="H4175:I4175"/>
    <mergeCell ref="E4177:F4177"/>
    <mergeCell ref="E4178:F4178"/>
    <mergeCell ref="E4179:F4179"/>
    <mergeCell ref="E4180:F4180"/>
    <mergeCell ref="E4181:F4181"/>
    <mergeCell ref="E4182:F4182"/>
    <mergeCell ref="H4184:I4184"/>
    <mergeCell ref="E4186:F4186"/>
    <mergeCell ref="E4187:F4187"/>
    <mergeCell ref="E4188:F4188"/>
    <mergeCell ref="E4189:F4189"/>
    <mergeCell ref="E4190:F4190"/>
    <mergeCell ref="E4191:F4191"/>
    <mergeCell ref="E4192:F4192"/>
    <mergeCell ref="E4193:F4193"/>
    <mergeCell ref="E4194:F4194"/>
    <mergeCell ref="E4195:F4195"/>
    <mergeCell ref="H4197:I4197"/>
    <mergeCell ref="E4199:F4199"/>
    <mergeCell ref="E4200:F4200"/>
    <mergeCell ref="E4201:F4201"/>
    <mergeCell ref="E4202:F4202"/>
    <mergeCell ref="E4203:F4203"/>
    <mergeCell ref="E4204:F4204"/>
    <mergeCell ref="H4206:I4206"/>
    <mergeCell ref="E4208:F4208"/>
    <mergeCell ref="E4209:F4209"/>
    <mergeCell ref="E4210:F4210"/>
    <mergeCell ref="E4211:F4211"/>
    <mergeCell ref="E4212:F4212"/>
    <mergeCell ref="E4213:F4213"/>
    <mergeCell ref="E4214:F4214"/>
    <mergeCell ref="E4233:F4233"/>
    <mergeCell ref="E4234:F4234"/>
    <mergeCell ref="E4235:F4235"/>
    <mergeCell ref="E4237:F4237"/>
    <mergeCell ref="E4238:F4238"/>
    <mergeCell ref="E4239:F4239"/>
    <mergeCell ref="E4240:F4240"/>
    <mergeCell ref="E4241:F4241"/>
    <mergeCell ref="E4242:F4242"/>
    <mergeCell ref="E4243:F4243"/>
    <mergeCell ref="E4244:F4244"/>
    <mergeCell ref="E4245:F4245"/>
    <mergeCell ref="E4246:F4246"/>
    <mergeCell ref="E4247:F4247"/>
    <mergeCell ref="E4248:F4248"/>
    <mergeCell ref="E4249:F4249"/>
    <mergeCell ref="E4250:F4250"/>
    <mergeCell ref="E4251:F4251"/>
    <mergeCell ref="E4252:F4252"/>
    <mergeCell ref="E4253:F4253"/>
    <mergeCell ref="E4254:F4254"/>
    <mergeCell ref="E4255:F4255"/>
    <mergeCell ref="E4256:F4256"/>
    <mergeCell ref="E4257:F4257"/>
    <mergeCell ref="H4259:I4259"/>
    <mergeCell ref="E4261:F4261"/>
    <mergeCell ref="E4262:F4262"/>
    <mergeCell ref="E4263:F4263"/>
    <mergeCell ref="E4264:F4264"/>
    <mergeCell ref="E4265:F4265"/>
    <mergeCell ref="E4266:F4266"/>
    <mergeCell ref="E4267:F4267"/>
    <mergeCell ref="E4268:F4268"/>
    <mergeCell ref="E4269:F4269"/>
    <mergeCell ref="H4271:I4271"/>
    <mergeCell ref="E4273:F4273"/>
    <mergeCell ref="E4274:F4274"/>
    <mergeCell ref="E4275:F4275"/>
    <mergeCell ref="E4276:F4276"/>
    <mergeCell ref="E4277:F4277"/>
    <mergeCell ref="E4278:F4278"/>
    <mergeCell ref="E4279:F4279"/>
    <mergeCell ref="E4280:F4280"/>
    <mergeCell ref="E4281:F4281"/>
    <mergeCell ref="E4282:F4282"/>
    <mergeCell ref="E4283:F4283"/>
    <mergeCell ref="E4284:F4284"/>
    <mergeCell ref="H4286:I4286"/>
    <mergeCell ref="E4288:F4288"/>
    <mergeCell ref="E4289:F4289"/>
    <mergeCell ref="E4290:F4290"/>
    <mergeCell ref="E4291:F4291"/>
    <mergeCell ref="E4292:F4292"/>
    <mergeCell ref="E4293:F4293"/>
    <mergeCell ref="E4294:F4294"/>
    <mergeCell ref="H4296:I4296"/>
    <mergeCell ref="F4351:I4351"/>
    <mergeCell ref="F4352:I4352"/>
    <mergeCell ref="E4340:F4340"/>
    <mergeCell ref="E4341:F4341"/>
    <mergeCell ref="H4343:I4343"/>
    <mergeCell ref="E4345:F4345"/>
    <mergeCell ref="E4346:F4346"/>
    <mergeCell ref="F4347:I4347"/>
    <mergeCell ref="F4350:I4350"/>
    <mergeCell ref="A4350:E4350"/>
    <mergeCell ref="A4351:E4351"/>
    <mergeCell ref="A4352:E4352"/>
    <mergeCell ref="A4353:E4353"/>
    <mergeCell ref="F4353:I4353"/>
    <mergeCell ref="A4354:E4354"/>
    <mergeCell ref="F4354:I4354"/>
    <mergeCell ref="G4356:I4356"/>
    <mergeCell ref="G4357:I4357"/>
    <mergeCell ref="G4358:I4358"/>
    <mergeCell ref="G4359:I4359"/>
    <mergeCell ref="G4360:I4360"/>
    <mergeCell ref="A4361:E4361"/>
    <mergeCell ref="F4361:I4361"/>
    <mergeCell ref="H4363:I4363"/>
    <mergeCell ref="E4365:F4365"/>
    <mergeCell ref="E4366:F4366"/>
    <mergeCell ref="E4367:F4367"/>
    <mergeCell ref="E4368:F4368"/>
    <mergeCell ref="E4369:F4369"/>
    <mergeCell ref="E4370:F4370"/>
    <mergeCell ref="E4371:F4371"/>
    <mergeCell ref="H4373:I4373"/>
    <mergeCell ref="E4375:F4375"/>
    <mergeCell ref="E4376:F4376"/>
    <mergeCell ref="E4377:F4377"/>
    <mergeCell ref="E4378:F4378"/>
    <mergeCell ref="E4379:F4379"/>
    <mergeCell ref="E4298:F4298"/>
    <mergeCell ref="E4299:F4299"/>
    <mergeCell ref="E4300:F4300"/>
    <mergeCell ref="E4301:F4301"/>
    <mergeCell ref="E4302:F4302"/>
    <mergeCell ref="E4303:F4303"/>
    <mergeCell ref="E4304:F4304"/>
    <mergeCell ref="E4305:F4305"/>
    <mergeCell ref="E4306:F4306"/>
    <mergeCell ref="E4307:F4307"/>
    <mergeCell ref="E4308:F4308"/>
    <mergeCell ref="A4309:J4309"/>
    <mergeCell ref="E4310:F4310"/>
    <mergeCell ref="E4311:F4311"/>
    <mergeCell ref="E4312:F4312"/>
    <mergeCell ref="E4313:F4313"/>
    <mergeCell ref="E4314:F4314"/>
    <mergeCell ref="E4315:F4315"/>
    <mergeCell ref="E4316:F4316"/>
    <mergeCell ref="E4317:F4317"/>
    <mergeCell ref="E4318:F4318"/>
    <mergeCell ref="E4319:F4319"/>
    <mergeCell ref="E4320:F4320"/>
    <mergeCell ref="E4321:F4321"/>
    <mergeCell ref="E4322:F4322"/>
    <mergeCell ref="E4323:F4323"/>
    <mergeCell ref="E4324:F4324"/>
    <mergeCell ref="E4325:F4325"/>
    <mergeCell ref="E4326:F4326"/>
    <mergeCell ref="E4327:F4327"/>
    <mergeCell ref="E4328:F4328"/>
    <mergeCell ref="E4329:F4329"/>
    <mergeCell ref="E4330:F4330"/>
    <mergeCell ref="E4331:F4331"/>
    <mergeCell ref="E4332:F4332"/>
    <mergeCell ref="E4333:F4333"/>
    <mergeCell ref="E4334:F4334"/>
    <mergeCell ref="E4335:F4335"/>
    <mergeCell ref="E4336:F4336"/>
    <mergeCell ref="E4337:F4337"/>
    <mergeCell ref="E4338:F4338"/>
    <mergeCell ref="E4339:F4339"/>
    <mergeCell ref="E4380:F4380"/>
    <mergeCell ref="E4381:F4381"/>
    <mergeCell ref="A4382:J4382"/>
    <mergeCell ref="E4383:F4383"/>
    <mergeCell ref="E4384:F4384"/>
    <mergeCell ref="E4385:F4385"/>
    <mergeCell ref="E4386:F4386"/>
    <mergeCell ref="E4387:F4387"/>
    <mergeCell ref="E4388:F4388"/>
    <mergeCell ref="E4389:F4389"/>
    <mergeCell ref="E4390:F4390"/>
    <mergeCell ref="E4391:F4391"/>
    <mergeCell ref="E4392:F4392"/>
    <mergeCell ref="E4393:F4393"/>
    <mergeCell ref="E4394:F4394"/>
    <mergeCell ref="E4395:F4395"/>
    <mergeCell ref="E4396:F4396"/>
    <mergeCell ref="E4397:F4397"/>
    <mergeCell ref="E4398:F4398"/>
    <mergeCell ref="E4399:F4399"/>
    <mergeCell ref="E4400:F4400"/>
    <mergeCell ref="E4401:F4401"/>
    <mergeCell ref="E4402:F4402"/>
    <mergeCell ref="E4403:F4403"/>
    <mergeCell ref="E4404:F4404"/>
    <mergeCell ref="E4405:F4405"/>
    <mergeCell ref="E4406:F4406"/>
    <mergeCell ref="H4409:I4409"/>
    <mergeCell ref="E4407:F4407"/>
    <mergeCell ref="E4411:F4411"/>
    <mergeCell ref="E4412:F4412"/>
    <mergeCell ref="E4413:F4413"/>
    <mergeCell ref="E4414:F4414"/>
    <mergeCell ref="E4415:F4415"/>
    <mergeCell ref="E4416:F4416"/>
    <mergeCell ref="E4417:F4417"/>
    <mergeCell ref="E4418:F4418"/>
    <mergeCell ref="E4419:F4419"/>
    <mergeCell ref="E4420:F4420"/>
    <mergeCell ref="A4421:J4421"/>
    <mergeCell ref="E4422:F4422"/>
    <mergeCell ref="E4423:F4423"/>
    <mergeCell ref="E4424:F4424"/>
    <mergeCell ref="E4425:F4425"/>
    <mergeCell ref="E4426:F4426"/>
    <mergeCell ref="E4427:F4427"/>
    <mergeCell ref="E4428:F4428"/>
    <mergeCell ref="E4429:F4429"/>
    <mergeCell ref="E4430:F4430"/>
    <mergeCell ref="E4431:F4431"/>
    <mergeCell ref="E4432:F4432"/>
    <mergeCell ref="E4433:F4433"/>
    <mergeCell ref="E4434:F4434"/>
    <mergeCell ref="E4435:F4435"/>
    <mergeCell ref="E4436:F4436"/>
    <mergeCell ref="E4437:F4437"/>
    <mergeCell ref="E5249:F5249"/>
    <mergeCell ref="E5250:F5250"/>
    <mergeCell ref="E5251:F5251"/>
    <mergeCell ref="E5252:F5252"/>
    <mergeCell ref="E5253:F5253"/>
    <mergeCell ref="E5254:F5254"/>
    <mergeCell ref="A5256:J5256"/>
    <mergeCell ref="E5255:F5255"/>
    <mergeCell ref="E5257:F5257"/>
    <mergeCell ref="E5258:F5258"/>
    <mergeCell ref="E5259:F5259"/>
    <mergeCell ref="E5260:F5260"/>
    <mergeCell ref="E5261:F5261"/>
    <mergeCell ref="E5262:F5262"/>
    <mergeCell ref="E5263:F5263"/>
    <mergeCell ref="E5264:F5264"/>
    <mergeCell ref="E5265:F5265"/>
    <mergeCell ref="E5266:F5266"/>
    <mergeCell ref="E5267:F5267"/>
    <mergeCell ref="E5268:F5268"/>
    <mergeCell ref="E5269:F5269"/>
    <mergeCell ref="E5270:F5270"/>
    <mergeCell ref="E5271:F5271"/>
    <mergeCell ref="E5272:F5272"/>
    <mergeCell ref="E5273:F5273"/>
    <mergeCell ref="E5274:F5274"/>
    <mergeCell ref="E5275:F5275"/>
    <mergeCell ref="E5276:F5276"/>
    <mergeCell ref="E5277:F5277"/>
    <mergeCell ref="E5278:F5278"/>
    <mergeCell ref="H5280:I5280"/>
    <mergeCell ref="E5282:F5282"/>
    <mergeCell ref="E5283:F5283"/>
    <mergeCell ref="E5284:F5284"/>
    <mergeCell ref="E5285:F5285"/>
    <mergeCell ref="E5286:F5286"/>
    <mergeCell ref="E5287:F5287"/>
    <mergeCell ref="E5288:F5288"/>
    <mergeCell ref="A5289:J5289"/>
    <mergeCell ref="E5290:F5290"/>
    <mergeCell ref="E5291:F5291"/>
    <mergeCell ref="E5292:F5292"/>
    <mergeCell ref="E5293:F5293"/>
    <mergeCell ref="E5294:F5294"/>
    <mergeCell ref="E5295:F5295"/>
    <mergeCell ref="E5296:F5296"/>
    <mergeCell ref="E5297:F5297"/>
    <mergeCell ref="E5298:F5298"/>
    <mergeCell ref="E5299:F5299"/>
    <mergeCell ref="E5300:F5300"/>
    <mergeCell ref="E5301:F5301"/>
    <mergeCell ref="E5302:F5302"/>
    <mergeCell ref="E5303:F5303"/>
    <mergeCell ref="E5304:F5304"/>
    <mergeCell ref="E5305:F5305"/>
    <mergeCell ref="E5306:F5306"/>
    <mergeCell ref="E5307:F5307"/>
    <mergeCell ref="E5308:F5308"/>
    <mergeCell ref="E5309:F5309"/>
    <mergeCell ref="E5310:F5310"/>
    <mergeCell ref="E5311:F5311"/>
    <mergeCell ref="H5313:I5313"/>
    <mergeCell ref="E5315:F5315"/>
    <mergeCell ref="E5316:F5316"/>
    <mergeCell ref="E5317:F5317"/>
    <mergeCell ref="E5318:F5318"/>
    <mergeCell ref="E5319:F5319"/>
    <mergeCell ref="E5320:F5320"/>
    <mergeCell ref="E5321:F5321"/>
    <mergeCell ref="A5322:J5322"/>
    <mergeCell ref="E5323:F5323"/>
    <mergeCell ref="E5324:F5324"/>
    <mergeCell ref="E5325:F5325"/>
    <mergeCell ref="E5326:F5326"/>
    <mergeCell ref="E5327:F5327"/>
    <mergeCell ref="E5328:F5328"/>
    <mergeCell ref="E5329:F5329"/>
    <mergeCell ref="E5330:F5330"/>
    <mergeCell ref="E5331:F5331"/>
    <mergeCell ref="E5332:F5332"/>
    <mergeCell ref="E5333:F5333"/>
    <mergeCell ref="E5334:F5334"/>
    <mergeCell ref="E5335:F5335"/>
    <mergeCell ref="E5336:F5336"/>
    <mergeCell ref="E5344:F5344"/>
    <mergeCell ref="H5346:I5346"/>
    <mergeCell ref="E5337:F5337"/>
    <mergeCell ref="E5338:F5338"/>
    <mergeCell ref="E5339:F5339"/>
    <mergeCell ref="E5340:F5340"/>
    <mergeCell ref="E5341:F5341"/>
    <mergeCell ref="E5342:F5342"/>
    <mergeCell ref="E5343:F5343"/>
    <mergeCell ref="E5055:F5055"/>
    <mergeCell ref="E5056:F5056"/>
    <mergeCell ref="E5057:F5057"/>
    <mergeCell ref="E5058:F5058"/>
    <mergeCell ref="H5060:I5060"/>
    <mergeCell ref="E5062:F5062"/>
    <mergeCell ref="E5063:F5063"/>
    <mergeCell ref="E5064:F5064"/>
    <mergeCell ref="E5065:F5065"/>
    <mergeCell ref="E5066:F5066"/>
    <mergeCell ref="E5067:F5067"/>
    <mergeCell ref="H5069:I5069"/>
    <mergeCell ref="E5071:F5071"/>
    <mergeCell ref="E5072:F5072"/>
    <mergeCell ref="E5073:F5073"/>
    <mergeCell ref="E5074:F5074"/>
    <mergeCell ref="E5075:F5075"/>
    <mergeCell ref="E5076:F5076"/>
    <mergeCell ref="H5078:I5078"/>
    <mergeCell ref="E5080:F5080"/>
    <mergeCell ref="E5081:F5081"/>
    <mergeCell ref="E5082:F5082"/>
    <mergeCell ref="E5083:F5083"/>
    <mergeCell ref="E5084:F5084"/>
    <mergeCell ref="E5085:F5085"/>
    <mergeCell ref="H5087:I5087"/>
    <mergeCell ref="E5089:F5089"/>
    <mergeCell ref="E5090:F5090"/>
    <mergeCell ref="E5091:F5091"/>
    <mergeCell ref="E5092:F5092"/>
    <mergeCell ref="E5093:F5093"/>
    <mergeCell ref="E5094:F5094"/>
    <mergeCell ref="H5096:I5096"/>
    <mergeCell ref="E5098:F5098"/>
    <mergeCell ref="E5099:F5099"/>
    <mergeCell ref="E5100:F5100"/>
    <mergeCell ref="E5101:F5101"/>
    <mergeCell ref="E5102:F5102"/>
    <mergeCell ref="E5103:F5103"/>
    <mergeCell ref="H5105:I5105"/>
    <mergeCell ref="E5107:F5107"/>
    <mergeCell ref="E5108:F5108"/>
    <mergeCell ref="E5109:F5109"/>
    <mergeCell ref="E5110:F5110"/>
    <mergeCell ref="E5111:F5111"/>
    <mergeCell ref="E5112:F5112"/>
    <mergeCell ref="H5114:I5114"/>
    <mergeCell ref="E5116:F5116"/>
    <mergeCell ref="E5117:F5117"/>
    <mergeCell ref="E5118:F5118"/>
    <mergeCell ref="E5119:F5119"/>
    <mergeCell ref="E5120:F5120"/>
    <mergeCell ref="E5121:F5121"/>
    <mergeCell ref="H5123:I5123"/>
    <mergeCell ref="E5125:F5125"/>
    <mergeCell ref="E5126:F5126"/>
    <mergeCell ref="E5127:F5127"/>
    <mergeCell ref="E5128:F5128"/>
    <mergeCell ref="E5129:F5129"/>
    <mergeCell ref="E5130:F5130"/>
    <mergeCell ref="H5132:I5132"/>
    <mergeCell ref="E5134:F5134"/>
    <mergeCell ref="E5135:F5135"/>
    <mergeCell ref="E5136:F5136"/>
    <mergeCell ref="E5137:F5137"/>
    <mergeCell ref="E5138:F5138"/>
    <mergeCell ref="E5139:F5139"/>
    <mergeCell ref="H5141:I5141"/>
    <mergeCell ref="E5143:F5143"/>
    <mergeCell ref="E5144:F5144"/>
    <mergeCell ref="E4995:F4995"/>
    <mergeCell ref="H4997:I4997"/>
    <mergeCell ref="E4999:F4999"/>
    <mergeCell ref="E5000:F5000"/>
    <mergeCell ref="E5001:F5001"/>
    <mergeCell ref="E5002:F5002"/>
    <mergeCell ref="H5005:I5005"/>
    <mergeCell ref="E5013:F5013"/>
    <mergeCell ref="E5014:F5014"/>
    <mergeCell ref="A5015:J5015"/>
    <mergeCell ref="E5003:F5003"/>
    <mergeCell ref="E5007:F5007"/>
    <mergeCell ref="E5008:F5008"/>
    <mergeCell ref="E5009:F5009"/>
    <mergeCell ref="E5010:F5010"/>
    <mergeCell ref="E5011:F5011"/>
    <mergeCell ref="E5012:F5012"/>
    <mergeCell ref="E5016:F5016"/>
    <mergeCell ref="E5017:F5017"/>
    <mergeCell ref="E5018:F5018"/>
    <mergeCell ref="E5019:F5019"/>
    <mergeCell ref="E5020:F5020"/>
    <mergeCell ref="E5021:F5021"/>
    <mergeCell ref="E5022:F5022"/>
    <mergeCell ref="E5023:F5023"/>
    <mergeCell ref="E5024:F5024"/>
    <mergeCell ref="E5025:F5025"/>
    <mergeCell ref="E5026:F5026"/>
    <mergeCell ref="E5027:F5027"/>
    <mergeCell ref="E5028:F5028"/>
    <mergeCell ref="E5029:F5029"/>
    <mergeCell ref="E5030:F5030"/>
    <mergeCell ref="E5031:F5031"/>
    <mergeCell ref="E5032:F5032"/>
    <mergeCell ref="E5033:F5033"/>
    <mergeCell ref="E5034:F5034"/>
    <mergeCell ref="E5035:F5035"/>
    <mergeCell ref="E5036:F5036"/>
    <mergeCell ref="E5145:F5145"/>
    <mergeCell ref="E5146:F5146"/>
    <mergeCell ref="E5147:F5147"/>
    <mergeCell ref="E5148:F5148"/>
    <mergeCell ref="H5150:I5150"/>
    <mergeCell ref="E5152:F5152"/>
    <mergeCell ref="E5153:F5153"/>
    <mergeCell ref="E5584:F5584"/>
    <mergeCell ref="E5588:F5588"/>
    <mergeCell ref="E5589:F5589"/>
    <mergeCell ref="E5590:F5590"/>
    <mergeCell ref="E5591:F5591"/>
    <mergeCell ref="E5592:F5592"/>
    <mergeCell ref="E5593:F5593"/>
    <mergeCell ref="E5598:F5598"/>
    <mergeCell ref="E5599:F5599"/>
    <mergeCell ref="E5600:F5600"/>
    <mergeCell ref="E5601:F5601"/>
    <mergeCell ref="E5602:F5602"/>
    <mergeCell ref="E5603:F5603"/>
    <mergeCell ref="E5604:F5604"/>
    <mergeCell ref="E5605:F5605"/>
    <mergeCell ref="E5606:F5606"/>
    <mergeCell ref="E5607:F5607"/>
    <mergeCell ref="E5608:F5608"/>
    <mergeCell ref="E5609:F5609"/>
    <mergeCell ref="E5610:F5610"/>
    <mergeCell ref="E5611:F5611"/>
    <mergeCell ref="E5612:F5612"/>
    <mergeCell ref="E5613:F5613"/>
    <mergeCell ref="E5614:F5614"/>
    <mergeCell ref="E5615:F5615"/>
    <mergeCell ref="E5616:F5616"/>
    <mergeCell ref="E5617:F5617"/>
    <mergeCell ref="E5618:F5618"/>
    <mergeCell ref="E5619:F5619"/>
    <mergeCell ref="E5620:F5620"/>
    <mergeCell ref="E5621:F5621"/>
    <mergeCell ref="E5622:F5622"/>
    <mergeCell ref="E5623:F5623"/>
    <mergeCell ref="E5624:F5624"/>
    <mergeCell ref="E5625:F5625"/>
    <mergeCell ref="E5626:F5626"/>
    <mergeCell ref="E5627:F5627"/>
    <mergeCell ref="E5628:F5628"/>
    <mergeCell ref="E5629:F5629"/>
    <mergeCell ref="E5630:F5630"/>
    <mergeCell ref="E5631:F5631"/>
    <mergeCell ref="H5634:I5634"/>
    <mergeCell ref="E5632:F5632"/>
    <mergeCell ref="E5636:F5636"/>
    <mergeCell ref="E5637:F5637"/>
    <mergeCell ref="E5638:F5638"/>
    <mergeCell ref="E5639:F5639"/>
    <mergeCell ref="E5640:F5640"/>
    <mergeCell ref="E5641:F5641"/>
    <mergeCell ref="E5943:F5943"/>
    <mergeCell ref="E5944:F5944"/>
    <mergeCell ref="E5945:F5945"/>
    <mergeCell ref="H5947:I5947"/>
    <mergeCell ref="E5949:F5949"/>
    <mergeCell ref="E5950:F5950"/>
    <mergeCell ref="E5951:F5951"/>
    <mergeCell ref="E5952:F5952"/>
    <mergeCell ref="H5954:I5954"/>
    <mergeCell ref="E5956:F5956"/>
    <mergeCell ref="E5957:F5957"/>
    <mergeCell ref="E5958:F5958"/>
    <mergeCell ref="E5959:F5959"/>
    <mergeCell ref="E5960:F5960"/>
    <mergeCell ref="E5879:F5879"/>
    <mergeCell ref="E5880:F5880"/>
    <mergeCell ref="E5881:F5881"/>
    <mergeCell ref="E5882:F5882"/>
    <mergeCell ref="E5883:F5883"/>
    <mergeCell ref="E5884:F5884"/>
    <mergeCell ref="E5885:F5885"/>
    <mergeCell ref="E5886:F5886"/>
    <mergeCell ref="E5887:F5887"/>
    <mergeCell ref="E5888:F5888"/>
    <mergeCell ref="E5889:F5889"/>
    <mergeCell ref="H5891:I5891"/>
    <mergeCell ref="E5893:F5893"/>
    <mergeCell ref="E5894:F5894"/>
    <mergeCell ref="E5895:F5895"/>
    <mergeCell ref="E5896:F5896"/>
    <mergeCell ref="E5897:F5897"/>
    <mergeCell ref="E5898:F5898"/>
    <mergeCell ref="H5900:I5900"/>
    <mergeCell ref="E5902:F5902"/>
    <mergeCell ref="E5903:F5903"/>
    <mergeCell ref="E5904:F5904"/>
    <mergeCell ref="E5905:F5905"/>
    <mergeCell ref="E5906:F5906"/>
    <mergeCell ref="E5907:F5907"/>
    <mergeCell ref="A5908:J5908"/>
    <mergeCell ref="E5909:F5909"/>
    <mergeCell ref="E5910:F5910"/>
    <mergeCell ref="E5911:F5911"/>
    <mergeCell ref="E5912:F5912"/>
    <mergeCell ref="E5913:F5913"/>
    <mergeCell ref="E5914:F5914"/>
    <mergeCell ref="E5915:F5915"/>
    <mergeCell ref="E5916:F5916"/>
    <mergeCell ref="E5917:F5917"/>
    <mergeCell ref="E5918:F5918"/>
    <mergeCell ref="E5919:F5919"/>
    <mergeCell ref="E5920:F5920"/>
    <mergeCell ref="E5921:F5921"/>
    <mergeCell ref="E5922:F5922"/>
    <mergeCell ref="E5923:F5923"/>
    <mergeCell ref="E5924:F5924"/>
    <mergeCell ref="E5961:F5961"/>
    <mergeCell ref="A5962:J5962"/>
    <mergeCell ref="E5963:F5963"/>
    <mergeCell ref="E5964:F5964"/>
    <mergeCell ref="E5965:F5965"/>
    <mergeCell ref="E5966:F5966"/>
    <mergeCell ref="E5967:F5967"/>
    <mergeCell ref="E5642:F5642"/>
    <mergeCell ref="E5643:F5643"/>
    <mergeCell ref="E5644:F5644"/>
    <mergeCell ref="E5645:F5645"/>
    <mergeCell ref="A5646:J5646"/>
    <mergeCell ref="E5647:F5647"/>
    <mergeCell ref="E5648:F5648"/>
    <mergeCell ref="E5649:F5649"/>
    <mergeCell ref="E5650:F5650"/>
    <mergeCell ref="E5651:F5651"/>
    <mergeCell ref="E5652:F5652"/>
    <mergeCell ref="E5653:F5653"/>
    <mergeCell ref="E5654:F5654"/>
    <mergeCell ref="E5655:F5655"/>
    <mergeCell ref="E5656:F5656"/>
    <mergeCell ref="E5657:F5657"/>
    <mergeCell ref="E5658:F5658"/>
    <mergeCell ref="E5659:F5659"/>
    <mergeCell ref="E5660:F5660"/>
    <mergeCell ref="E5661:F5661"/>
    <mergeCell ref="E5662:F5662"/>
    <mergeCell ref="E5663:F5663"/>
    <mergeCell ref="E5664:F5664"/>
    <mergeCell ref="E5665:F5665"/>
    <mergeCell ref="E5666:F5666"/>
    <mergeCell ref="E5667:F5667"/>
    <mergeCell ref="E5668:F5668"/>
    <mergeCell ref="E5669:F5669"/>
    <mergeCell ref="E5670:F5670"/>
    <mergeCell ref="E5671:F5671"/>
    <mergeCell ref="E5672:F5672"/>
    <mergeCell ref="E5673:F5673"/>
    <mergeCell ref="E5674:F5674"/>
    <mergeCell ref="H5676:I5676"/>
    <mergeCell ref="E5678:F5678"/>
    <mergeCell ref="E5686:F5686"/>
    <mergeCell ref="A5687:J5687"/>
    <mergeCell ref="E5679:F5679"/>
    <mergeCell ref="E5680:F5680"/>
    <mergeCell ref="E5681:F5681"/>
    <mergeCell ref="E5682:F5682"/>
    <mergeCell ref="E5683:F5683"/>
    <mergeCell ref="E5684:F5684"/>
    <mergeCell ref="E5685:F5685"/>
    <mergeCell ref="E5688:F5688"/>
    <mergeCell ref="E5689:F5689"/>
    <mergeCell ref="E5690:F5690"/>
    <mergeCell ref="E5691:F5691"/>
    <mergeCell ref="E5692:F5692"/>
    <mergeCell ref="E5693:F5693"/>
    <mergeCell ref="E5694:F5694"/>
    <mergeCell ref="E5695:F5695"/>
    <mergeCell ref="E5696:F5696"/>
    <mergeCell ref="E5697:F5697"/>
    <mergeCell ref="E5698:F5698"/>
    <mergeCell ref="E5699:F5699"/>
    <mergeCell ref="E5700:F5700"/>
    <mergeCell ref="E5701:F5701"/>
    <mergeCell ref="E5702:F5702"/>
    <mergeCell ref="E5703:F5703"/>
    <mergeCell ref="E5704:F5704"/>
    <mergeCell ref="E5705:F5705"/>
    <mergeCell ref="E5706:F5706"/>
    <mergeCell ref="E5707:F5707"/>
    <mergeCell ref="E5708:F5708"/>
    <mergeCell ref="E5709:F5709"/>
    <mergeCell ref="E5710:F5710"/>
    <mergeCell ref="E5711:F5711"/>
    <mergeCell ref="E5712:F5712"/>
    <mergeCell ref="E5713:F5713"/>
    <mergeCell ref="E5714:F5714"/>
    <mergeCell ref="H5716:I5716"/>
    <mergeCell ref="E5725:F5725"/>
    <mergeCell ref="A5726:J5726"/>
    <mergeCell ref="E5718:F5718"/>
    <mergeCell ref="E5719:F5719"/>
    <mergeCell ref="E5720:F5720"/>
    <mergeCell ref="E5721:F5721"/>
    <mergeCell ref="E5722:F5722"/>
    <mergeCell ref="E5723:F5723"/>
    <mergeCell ref="E5724:F5724"/>
    <mergeCell ref="E5727:F5727"/>
    <mergeCell ref="E5728:F5728"/>
    <mergeCell ref="E5729:F5729"/>
    <mergeCell ref="E5730:F5730"/>
    <mergeCell ref="E5731:F5731"/>
    <mergeCell ref="E5732:F5732"/>
    <mergeCell ref="E5733:F5733"/>
    <mergeCell ref="E5734:F5734"/>
    <mergeCell ref="E5735:F5735"/>
    <mergeCell ref="E5736:F5736"/>
    <mergeCell ref="E5737:F5737"/>
    <mergeCell ref="E5738:F5738"/>
    <mergeCell ref="E5739:F5739"/>
    <mergeCell ref="E5740:F5740"/>
    <mergeCell ref="E5741:F5741"/>
    <mergeCell ref="E5742:F5742"/>
    <mergeCell ref="E5743:F5743"/>
    <mergeCell ref="E5744:F5744"/>
    <mergeCell ref="E5745:F5745"/>
    <mergeCell ref="E5746:F5746"/>
    <mergeCell ref="E5747:F5747"/>
    <mergeCell ref="E5748:F5748"/>
    <mergeCell ref="E5749:F5749"/>
    <mergeCell ref="E5750:F5750"/>
    <mergeCell ref="E5751:F5751"/>
    <mergeCell ref="E5752:F5752"/>
    <mergeCell ref="H5754:I5754"/>
    <mergeCell ref="E5756:F5756"/>
    <mergeCell ref="E5764:F5764"/>
    <mergeCell ref="A5765:J5765"/>
    <mergeCell ref="E5757:F5757"/>
    <mergeCell ref="E5758:F5758"/>
    <mergeCell ref="E5759:F5759"/>
    <mergeCell ref="E5760:F5760"/>
    <mergeCell ref="E5761:F5761"/>
    <mergeCell ref="E5762:F5762"/>
    <mergeCell ref="E5763:F5763"/>
    <mergeCell ref="E5766:F5766"/>
    <mergeCell ref="E5767:F5767"/>
    <mergeCell ref="E5768:F5768"/>
    <mergeCell ref="E5769:F5769"/>
    <mergeCell ref="E5770:F5770"/>
    <mergeCell ref="E5771:F5771"/>
    <mergeCell ref="E5772:F5772"/>
    <mergeCell ref="E5773:F5773"/>
    <mergeCell ref="E5774:F5774"/>
    <mergeCell ref="E5775:F5775"/>
    <mergeCell ref="E5776:F5776"/>
    <mergeCell ref="E5777:F5777"/>
    <mergeCell ref="E5778:F5778"/>
    <mergeCell ref="E5779:F5779"/>
    <mergeCell ref="E5780:F5780"/>
    <mergeCell ref="E5781:F5781"/>
    <mergeCell ref="E5782:F5782"/>
    <mergeCell ref="E5783:F5783"/>
    <mergeCell ref="E5784:F5784"/>
    <mergeCell ref="E5785:F5785"/>
    <mergeCell ref="E5786:F5786"/>
    <mergeCell ref="E5787:F5787"/>
    <mergeCell ref="E5788:F5788"/>
    <mergeCell ref="E5789:F5789"/>
    <mergeCell ref="E5790:F5790"/>
    <mergeCell ref="E5791:F5791"/>
    <mergeCell ref="E5792:F5792"/>
    <mergeCell ref="H5794:I5794"/>
    <mergeCell ref="E5803:F5803"/>
    <mergeCell ref="H5805:I5805"/>
    <mergeCell ref="E5796:F5796"/>
    <mergeCell ref="E5797:F5797"/>
    <mergeCell ref="E5798:F5798"/>
    <mergeCell ref="E5799:F5799"/>
    <mergeCell ref="E5800:F5800"/>
    <mergeCell ref="E5801:F5801"/>
    <mergeCell ref="E5802:F5802"/>
    <mergeCell ref="E5807:F5807"/>
    <mergeCell ref="E5808:F5808"/>
    <mergeCell ref="E5809:F5809"/>
    <mergeCell ref="E5810:F5810"/>
    <mergeCell ref="E5811:F5811"/>
    <mergeCell ref="E5812:F5812"/>
    <mergeCell ref="E5813:F5813"/>
    <mergeCell ref="E5814:F5814"/>
    <mergeCell ref="E5815:F5815"/>
    <mergeCell ref="E5816:F5816"/>
    <mergeCell ref="E5817:F5817"/>
    <mergeCell ref="E5818:F5818"/>
    <mergeCell ref="E5819:F5819"/>
    <mergeCell ref="A5820:J5820"/>
    <mergeCell ref="E5821:F5821"/>
    <mergeCell ref="E5822:F5822"/>
    <mergeCell ref="E5823:F5823"/>
    <mergeCell ref="E5824:F5824"/>
    <mergeCell ref="E5825:F5825"/>
    <mergeCell ref="E5826:F5826"/>
    <mergeCell ref="E5827:F5827"/>
    <mergeCell ref="E5828:F5828"/>
    <mergeCell ref="E5829:F5829"/>
    <mergeCell ref="E5830:F5830"/>
    <mergeCell ref="E5831:F5831"/>
    <mergeCell ref="E5832:F5832"/>
    <mergeCell ref="E5833:F5833"/>
    <mergeCell ref="E5834:F5834"/>
    <mergeCell ref="E5835:F5835"/>
    <mergeCell ref="E5836:F5836"/>
    <mergeCell ref="E5837:F5837"/>
    <mergeCell ref="E5838:F5838"/>
    <mergeCell ref="E5839:F5839"/>
    <mergeCell ref="E5840:F5840"/>
    <mergeCell ref="E5841:F5841"/>
    <mergeCell ref="E5842:F5842"/>
    <mergeCell ref="E5843:F5843"/>
    <mergeCell ref="E5844:F5844"/>
    <mergeCell ref="E5845:F5845"/>
    <mergeCell ref="E5846:F5846"/>
    <mergeCell ref="E5847:F5847"/>
    <mergeCell ref="E5848:F5848"/>
    <mergeCell ref="E5849:F5849"/>
    <mergeCell ref="E5850:F5850"/>
    <mergeCell ref="E5851:F5851"/>
    <mergeCell ref="H5853:I5853"/>
    <mergeCell ref="E5855:F5855"/>
    <mergeCell ref="E5856:F5856"/>
    <mergeCell ref="E5857:F5857"/>
    <mergeCell ref="E5858:F5858"/>
    <mergeCell ref="E5859:F5859"/>
    <mergeCell ref="E5860:F5860"/>
    <mergeCell ref="E5861:F5861"/>
    <mergeCell ref="E5862:F5862"/>
    <mergeCell ref="A5863:J5863"/>
    <mergeCell ref="E5864:F5864"/>
    <mergeCell ref="E5865:F5865"/>
    <mergeCell ref="E5866:F5866"/>
    <mergeCell ref="E5867:F5867"/>
    <mergeCell ref="E5868:F5868"/>
    <mergeCell ref="E5869:F5869"/>
    <mergeCell ref="E5870:F5870"/>
    <mergeCell ref="E5871:F5871"/>
    <mergeCell ref="E5872:F5872"/>
    <mergeCell ref="E5873:F5873"/>
    <mergeCell ref="E5874:F5874"/>
    <mergeCell ref="E5875:F5875"/>
    <mergeCell ref="E5876:F5876"/>
    <mergeCell ref="E5877:F5877"/>
    <mergeCell ref="E5878:F5878"/>
    <mergeCell ref="E5925:F5925"/>
    <mergeCell ref="E5926:F5926"/>
    <mergeCell ref="E5927:F5927"/>
    <mergeCell ref="E5928:F5928"/>
    <mergeCell ref="E5929:F5929"/>
    <mergeCell ref="H5931:I5931"/>
    <mergeCell ref="E5933:F5933"/>
    <mergeCell ref="E5934:F5934"/>
    <mergeCell ref="E5935:F5935"/>
    <mergeCell ref="E5936:F5936"/>
    <mergeCell ref="E5937:F5937"/>
    <mergeCell ref="H5939:I5939"/>
    <mergeCell ref="E5941:F5941"/>
    <mergeCell ref="E5942:F5942"/>
    <mergeCell ref="E5968:F5968"/>
    <mergeCell ref="E5969:F5969"/>
    <mergeCell ref="E5970:F5970"/>
    <mergeCell ref="E5971:F5971"/>
    <mergeCell ref="E5972:F5972"/>
    <mergeCell ref="E5973:F5973"/>
    <mergeCell ref="E5974:F5974"/>
    <mergeCell ref="E5975:F5975"/>
    <mergeCell ref="E5976:F5976"/>
    <mergeCell ref="E5977:F5977"/>
    <mergeCell ref="E5978:F5978"/>
    <mergeCell ref="E5979:F5979"/>
    <mergeCell ref="E5980:F5980"/>
    <mergeCell ref="E5981:F5981"/>
    <mergeCell ref="E5982:F5982"/>
    <mergeCell ref="E5983:F5983"/>
    <mergeCell ref="E5984:F5984"/>
    <mergeCell ref="E5985:F5985"/>
    <mergeCell ref="E5986:F5986"/>
    <mergeCell ref="E5987:F5987"/>
    <mergeCell ref="E5988:F5988"/>
    <mergeCell ref="E5996:F5996"/>
    <mergeCell ref="H5998:I5998"/>
    <mergeCell ref="E5989:F5989"/>
    <mergeCell ref="E5990:F5990"/>
    <mergeCell ref="E5991:F5991"/>
    <mergeCell ref="E5992:F5992"/>
    <mergeCell ref="E5993:F5993"/>
    <mergeCell ref="E5994:F5994"/>
    <mergeCell ref="E5995:F5995"/>
    <mergeCell ref="E6000:F6000"/>
    <mergeCell ref="E6001:F6001"/>
    <mergeCell ref="E6002:F6002"/>
    <mergeCell ref="E6003:F6003"/>
    <mergeCell ref="E6004:F6004"/>
    <mergeCell ref="E6005:F6005"/>
    <mergeCell ref="H6007:I6007"/>
    <mergeCell ref="E6009:F6009"/>
    <mergeCell ref="E6010:F6010"/>
    <mergeCell ref="E6011:F6011"/>
    <mergeCell ref="E6012:F6012"/>
    <mergeCell ref="E6013:F6013"/>
    <mergeCell ref="H6015:I6015"/>
    <mergeCell ref="E6017:F6017"/>
    <mergeCell ref="A9603:E9603"/>
    <mergeCell ref="F9603:I9603"/>
    <mergeCell ref="G9605:I9605"/>
    <mergeCell ref="A9606:E9606"/>
    <mergeCell ref="F9606:I9606"/>
    <mergeCell ref="H9608:I9608"/>
    <mergeCell ref="E9610:F9610"/>
    <mergeCell ref="E9611:F9611"/>
    <mergeCell ref="A9612:E9612"/>
    <mergeCell ref="F9612:I9612"/>
    <mergeCell ref="A9613:E9613"/>
    <mergeCell ref="F9613:I9613"/>
    <mergeCell ref="A9614:E9614"/>
    <mergeCell ref="F9614:I9614"/>
    <mergeCell ref="E9566:F9566"/>
    <mergeCell ref="E9567:F9567"/>
    <mergeCell ref="A9568:E9568"/>
    <mergeCell ref="F9568:I9568"/>
    <mergeCell ref="A9569:E9569"/>
    <mergeCell ref="F9569:I9569"/>
    <mergeCell ref="A9570:E9570"/>
    <mergeCell ref="F9570:I9570"/>
    <mergeCell ref="G9572:I9572"/>
    <mergeCell ref="A9573:E9573"/>
    <mergeCell ref="F9573:I9573"/>
    <mergeCell ref="H9575:I9575"/>
    <mergeCell ref="E9577:F9577"/>
    <mergeCell ref="E9578:F9578"/>
    <mergeCell ref="A9579:E9579"/>
    <mergeCell ref="F9579:I9579"/>
    <mergeCell ref="A9580:E9580"/>
    <mergeCell ref="F9580:I9580"/>
    <mergeCell ref="A9581:E9581"/>
    <mergeCell ref="F9581:I9581"/>
    <mergeCell ref="G9583:I9583"/>
    <mergeCell ref="A9584:E9584"/>
    <mergeCell ref="F9584:I9584"/>
    <mergeCell ref="H9586:I9586"/>
    <mergeCell ref="E9588:F9588"/>
    <mergeCell ref="E9589:F9589"/>
    <mergeCell ref="A9590:E9590"/>
    <mergeCell ref="F9590:I9590"/>
    <mergeCell ref="A9591:E9591"/>
    <mergeCell ref="F9591:I9591"/>
    <mergeCell ref="A9592:E9592"/>
    <mergeCell ref="F9592:I9592"/>
    <mergeCell ref="G9594:I9594"/>
    <mergeCell ref="A9595:E9595"/>
    <mergeCell ref="F9595:I9595"/>
    <mergeCell ref="H9597:I9597"/>
    <mergeCell ref="E9599:F9599"/>
    <mergeCell ref="E9600:F9600"/>
    <mergeCell ref="A9601:E9601"/>
    <mergeCell ref="F9601:I9601"/>
    <mergeCell ref="A9602:E9602"/>
    <mergeCell ref="F9602:I9602"/>
    <mergeCell ref="G9616:I9616"/>
    <mergeCell ref="G9617:I9617"/>
    <mergeCell ref="G9618:I9618"/>
    <mergeCell ref="A9619:E9619"/>
    <mergeCell ref="F9619:I9619"/>
    <mergeCell ref="H9621:I9621"/>
    <mergeCell ref="E9623:F9623"/>
    <mergeCell ref="E9624:F9624"/>
    <mergeCell ref="E9625:F9625"/>
    <mergeCell ref="E9626:F9626"/>
    <mergeCell ref="E9627:F9627"/>
    <mergeCell ref="E9628:F9628"/>
    <mergeCell ref="E9629:F9629"/>
    <mergeCell ref="A9631:J9631"/>
    <mergeCell ref="E9630:F9630"/>
    <mergeCell ref="E9632:F9632"/>
    <mergeCell ref="E9633:F9633"/>
    <mergeCell ref="E9634:F9634"/>
    <mergeCell ref="E9635:F9635"/>
    <mergeCell ref="E9636:F9636"/>
    <mergeCell ref="E9637:F9637"/>
    <mergeCell ref="E9638:F9638"/>
    <mergeCell ref="E9639:F9639"/>
    <mergeCell ref="E9640:F9640"/>
    <mergeCell ref="E9641:F9641"/>
    <mergeCell ref="E9642:F9642"/>
    <mergeCell ref="E9643:F9643"/>
    <mergeCell ref="E9644:F9644"/>
    <mergeCell ref="E9645:F9645"/>
    <mergeCell ref="E9646:F9646"/>
    <mergeCell ref="E9647:F9647"/>
    <mergeCell ref="E9648:F9648"/>
    <mergeCell ref="E9649:F9649"/>
    <mergeCell ref="E9650:F9650"/>
    <mergeCell ref="E9651:F9651"/>
    <mergeCell ref="E9659:F9659"/>
    <mergeCell ref="H9661:I9661"/>
    <mergeCell ref="E9652:F9652"/>
    <mergeCell ref="E9653:F9653"/>
    <mergeCell ref="E9654:F9654"/>
    <mergeCell ref="E9655:F9655"/>
    <mergeCell ref="E9656:F9656"/>
    <mergeCell ref="E9657:F9657"/>
    <mergeCell ref="E9658:F9658"/>
    <mergeCell ref="E9663:F9663"/>
    <mergeCell ref="E9664:F9664"/>
    <mergeCell ref="E9665:F9665"/>
    <mergeCell ref="E9666:F9666"/>
    <mergeCell ref="E9667:F9667"/>
    <mergeCell ref="A9668:J9668"/>
    <mergeCell ref="E9669:F9669"/>
    <mergeCell ref="F9725:I9725"/>
    <mergeCell ref="F9726:I9726"/>
    <mergeCell ref="E9714:F9714"/>
    <mergeCell ref="E9715:F9715"/>
    <mergeCell ref="E9716:F9716"/>
    <mergeCell ref="E9717:F9717"/>
    <mergeCell ref="H9719:I9719"/>
    <mergeCell ref="E9721:F9721"/>
    <mergeCell ref="F9723:I9723"/>
    <mergeCell ref="E9722:F9722"/>
    <mergeCell ref="A9725:E9725"/>
    <mergeCell ref="A9726:E9726"/>
    <mergeCell ref="A9727:E9727"/>
    <mergeCell ref="F9727:I9727"/>
    <mergeCell ref="A9728:E9728"/>
    <mergeCell ref="F9728:I9728"/>
    <mergeCell ref="A9729:E9729"/>
    <mergeCell ref="F9729:I9729"/>
    <mergeCell ref="G9731:I9731"/>
    <mergeCell ref="G9732:I9732"/>
    <mergeCell ref="G9733:I9733"/>
    <mergeCell ref="G9734:I9734"/>
    <mergeCell ref="A9735:E9735"/>
    <mergeCell ref="E9670:F9670"/>
    <mergeCell ref="E9671:F9671"/>
    <mergeCell ref="E9672:F9672"/>
    <mergeCell ref="E9673:F9673"/>
    <mergeCell ref="E9674:F9674"/>
    <mergeCell ref="E9675:F9675"/>
    <mergeCell ref="E9676:F9676"/>
    <mergeCell ref="E9677:F9677"/>
    <mergeCell ref="E9678:F9678"/>
    <mergeCell ref="E9679:F9679"/>
    <mergeCell ref="E9680:F9680"/>
    <mergeCell ref="E9681:F9681"/>
    <mergeCell ref="E9682:F9682"/>
    <mergeCell ref="E9683:F9683"/>
    <mergeCell ref="E9684:F9684"/>
    <mergeCell ref="E9685:F9685"/>
    <mergeCell ref="E9686:F9686"/>
    <mergeCell ref="E9687:F9687"/>
    <mergeCell ref="E9688:F9688"/>
    <mergeCell ref="H9690:I9690"/>
    <mergeCell ref="E9692:F9692"/>
    <mergeCell ref="E9693:F9693"/>
    <mergeCell ref="E9694:F9694"/>
    <mergeCell ref="E9695:F9695"/>
    <mergeCell ref="E9696:F9696"/>
    <mergeCell ref="E9697:F9697"/>
    <mergeCell ref="A9698:J9698"/>
    <mergeCell ref="E9699:F9699"/>
    <mergeCell ref="E9700:F9700"/>
    <mergeCell ref="E9701:F9701"/>
    <mergeCell ref="E9702:F9702"/>
    <mergeCell ref="E9703:F9703"/>
    <mergeCell ref="E9704:F9704"/>
    <mergeCell ref="E9705:F9705"/>
    <mergeCell ref="E9706:F9706"/>
    <mergeCell ref="E9707:F9707"/>
    <mergeCell ref="E9708:F9708"/>
    <mergeCell ref="E9709:F9709"/>
    <mergeCell ref="E9710:F9710"/>
    <mergeCell ref="E9711:F9711"/>
    <mergeCell ref="E9712:F9712"/>
    <mergeCell ref="E9713:F9713"/>
    <mergeCell ref="F9735:I9735"/>
    <mergeCell ref="G9737:I9737"/>
    <mergeCell ref="G9738:I9738"/>
    <mergeCell ref="G9739:I9739"/>
    <mergeCell ref="A9740:E9740"/>
    <mergeCell ref="F9740:I9740"/>
    <mergeCell ref="H9742:I9742"/>
    <mergeCell ref="F9769:G9769"/>
    <mergeCell ref="H9769:I9769"/>
    <mergeCell ref="J9769:J9770"/>
    <mergeCell ref="F9772:I9772"/>
    <mergeCell ref="F9773:I9773"/>
    <mergeCell ref="F9774:I9774"/>
    <mergeCell ref="F9775:I9775"/>
    <mergeCell ref="G9777:I9777"/>
    <mergeCell ref="G9778:I9778"/>
    <mergeCell ref="F9779:I9779"/>
    <mergeCell ref="G9781:I9781"/>
    <mergeCell ref="G9782:I9782"/>
    <mergeCell ref="F9783:I9783"/>
    <mergeCell ref="H9785:I9785"/>
    <mergeCell ref="E9787:F9787"/>
    <mergeCell ref="E9788:F9788"/>
    <mergeCell ref="E9789:F9789"/>
    <mergeCell ref="E9790:F9790"/>
    <mergeCell ref="E9791:F9791"/>
    <mergeCell ref="H9793:I9793"/>
    <mergeCell ref="E9795:F9795"/>
    <mergeCell ref="E9796:F9796"/>
    <mergeCell ref="E9797:F9797"/>
    <mergeCell ref="E9798:F9798"/>
    <mergeCell ref="E9799:F9799"/>
    <mergeCell ref="E9800:F9800"/>
    <mergeCell ref="E9801:F9801"/>
    <mergeCell ref="H9803:I9803"/>
    <mergeCell ref="E9813:F9813"/>
    <mergeCell ref="E9817:F9817"/>
    <mergeCell ref="E9818:F9818"/>
    <mergeCell ref="E9819:F9819"/>
    <mergeCell ref="E9823:F9823"/>
    <mergeCell ref="E9824:F9824"/>
    <mergeCell ref="E9825:F9825"/>
    <mergeCell ref="E9805:F9805"/>
    <mergeCell ref="E9806:F9806"/>
    <mergeCell ref="E9807:F9807"/>
    <mergeCell ref="H9809:I9809"/>
    <mergeCell ref="E9811:F9811"/>
    <mergeCell ref="E9812:F9812"/>
    <mergeCell ref="H9815:I9815"/>
    <mergeCell ref="H9821:I9821"/>
    <mergeCell ref="H9827:I9827"/>
    <mergeCell ref="E9829:F9829"/>
    <mergeCell ref="E9830:F9830"/>
    <mergeCell ref="E9831:F9831"/>
    <mergeCell ref="E9832:F9832"/>
    <mergeCell ref="E9833:F9833"/>
    <mergeCell ref="E9834:F9834"/>
    <mergeCell ref="H9836:I9836"/>
    <mergeCell ref="E9838:F9838"/>
    <mergeCell ref="E9839:F9839"/>
    <mergeCell ref="E9840:F9840"/>
    <mergeCell ref="E9841:F9841"/>
    <mergeCell ref="E9842:F9842"/>
    <mergeCell ref="E9843:F9843"/>
    <mergeCell ref="E9844:F9844"/>
    <mergeCell ref="E9845:F9845"/>
    <mergeCell ref="H9847:I9847"/>
    <mergeCell ref="E9849:F9849"/>
    <mergeCell ref="E9850:F9850"/>
    <mergeCell ref="E9851:F9851"/>
    <mergeCell ref="E9852:F9852"/>
    <mergeCell ref="H9854:I9854"/>
    <mergeCell ref="E9856:F9856"/>
    <mergeCell ref="E9857:F9857"/>
    <mergeCell ref="E9858:F9858"/>
    <mergeCell ref="E9859:F9859"/>
    <mergeCell ref="H9861:I9861"/>
    <mergeCell ref="E9863:F9863"/>
    <mergeCell ref="E9864:F9864"/>
    <mergeCell ref="E9865:F9865"/>
    <mergeCell ref="E9866:F9866"/>
    <mergeCell ref="H9868:I9868"/>
    <mergeCell ref="E9870:F9870"/>
    <mergeCell ref="E9871:F9871"/>
    <mergeCell ref="E9872:F9872"/>
    <mergeCell ref="E9873:F9873"/>
    <mergeCell ref="H9875:I9875"/>
    <mergeCell ref="E9877:F9877"/>
    <mergeCell ref="E9878:F9878"/>
    <mergeCell ref="E9879:F9879"/>
    <mergeCell ref="H9881:I9881"/>
    <mergeCell ref="E9744:F9744"/>
    <mergeCell ref="E9745:F9745"/>
    <mergeCell ref="F9746:I9746"/>
    <mergeCell ref="A9748:E9748"/>
    <mergeCell ref="F9748:I9748"/>
    <mergeCell ref="A9749:E9749"/>
    <mergeCell ref="F9749:I9749"/>
    <mergeCell ref="A9750:E9750"/>
    <mergeCell ref="F9750:I9750"/>
    <mergeCell ref="A9751:E9751"/>
    <mergeCell ref="F9751:I9751"/>
    <mergeCell ref="A9752:E9752"/>
    <mergeCell ref="F9752:I9752"/>
    <mergeCell ref="G9754:I9754"/>
    <mergeCell ref="G9755:I9755"/>
    <mergeCell ref="G9756:I9756"/>
    <mergeCell ref="G9757:I9757"/>
    <mergeCell ref="A9758:E9758"/>
    <mergeCell ref="F9758:I9758"/>
    <mergeCell ref="G9760:I9760"/>
    <mergeCell ref="G9761:I9761"/>
    <mergeCell ref="B9769:B9770"/>
    <mergeCell ref="C9769:C9770"/>
    <mergeCell ref="D9769:D9770"/>
    <mergeCell ref="E9769:E9770"/>
    <mergeCell ref="A9772:E9772"/>
    <mergeCell ref="A9773:E9773"/>
    <mergeCell ref="A9774:E9774"/>
    <mergeCell ref="A9775:E9775"/>
    <mergeCell ref="A9779:E9779"/>
    <mergeCell ref="A9783:E9783"/>
    <mergeCell ref="G9762:I9762"/>
    <mergeCell ref="A9763:E9763"/>
    <mergeCell ref="F9763:I9763"/>
    <mergeCell ref="H9765:I9765"/>
    <mergeCell ref="E9767:F9767"/>
    <mergeCell ref="E9768:F9768"/>
    <mergeCell ref="A9769:A9770"/>
    <mergeCell ref="E9883:F9883"/>
    <mergeCell ref="E9884:F9884"/>
    <mergeCell ref="E9885:F9885"/>
    <mergeCell ref="E9886:F9886"/>
    <mergeCell ref="E9887:F9887"/>
    <mergeCell ref="E9888:F9888"/>
    <mergeCell ref="H9890:I9890"/>
    <mergeCell ref="E9899:F9899"/>
    <mergeCell ref="H9901:I9901"/>
    <mergeCell ref="E9892:F9892"/>
    <mergeCell ref="E9893:F9893"/>
    <mergeCell ref="E9894:F9894"/>
    <mergeCell ref="E9895:F9895"/>
    <mergeCell ref="E9896:F9896"/>
    <mergeCell ref="E9897:F9897"/>
    <mergeCell ref="E9898:F9898"/>
    <mergeCell ref="E9903:F9903"/>
    <mergeCell ref="E9904:F9904"/>
    <mergeCell ref="E9905:F9905"/>
    <mergeCell ref="E9906:F9906"/>
    <mergeCell ref="H9908:I9908"/>
    <mergeCell ref="E9910:F9910"/>
    <mergeCell ref="E9911:F9911"/>
    <mergeCell ref="E9912:F9912"/>
    <mergeCell ref="E9913:F9913"/>
    <mergeCell ref="H9915:I9915"/>
    <mergeCell ref="E9917:F9917"/>
    <mergeCell ref="E9918:F9918"/>
    <mergeCell ref="E9919:F9919"/>
    <mergeCell ref="H9922:I9922"/>
    <mergeCell ref="E9920:F9920"/>
    <mergeCell ref="E9924:F9924"/>
    <mergeCell ref="E9925:F9925"/>
    <mergeCell ref="E9926:F9926"/>
    <mergeCell ref="E9927:F9927"/>
    <mergeCell ref="H9929:I9929"/>
    <mergeCell ref="E9931:F9931"/>
    <mergeCell ref="E9932:F9932"/>
    <mergeCell ref="E9933:F9933"/>
    <mergeCell ref="H9935:I9935"/>
    <mergeCell ref="E9937:F9937"/>
    <mergeCell ref="E9938:F9938"/>
    <mergeCell ref="E9939:F9939"/>
    <mergeCell ref="E9940:F9940"/>
    <mergeCell ref="E9941:F9941"/>
    <mergeCell ref="E9942:F9942"/>
    <mergeCell ref="E9943:F9943"/>
    <mergeCell ref="E9944:F9944"/>
    <mergeCell ref="E9945:F9945"/>
    <mergeCell ref="E9946:F9946"/>
    <mergeCell ref="H9948:I9948"/>
  </mergeCells>
  <printOptions/>
  <pageMargins bottom="0.984251968503937" footer="0.0" header="0.0" left="0.5118110236220472" right="0.5118110236220472" top="0.984251968503937"/>
  <pageSetup fitToHeight="0" paperSize="9" orientation="landscape"/>
  <drawing r:id="rId1"/>
</worksheet>
</file>

<file path=xl/worksheets/sheet6.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fitToPage="1"/>
  </sheetPr>
  <sheetViews>
    <sheetView workbookViewId="0"/>
  </sheetViews>
  <sheetFormatPr customHeight="1" defaultColWidth="14.43" defaultRowHeight="15.0"/>
  <cols>
    <col customWidth="1" min="1" max="1" width="32.71"/>
    <col customWidth="1" min="2" max="2" width="33.29"/>
    <col customWidth="1" min="3" max="3" width="35.0"/>
    <col customWidth="1" min="4" max="4" width="20.0"/>
    <col customWidth="1" min="5" max="5" width="18.29"/>
    <col customWidth="1" min="6" max="16" width="9.14"/>
    <col customWidth="1" min="17" max="17" width="57.29"/>
    <col customWidth="1" min="18" max="20" width="9.71"/>
    <col customWidth="1" min="21" max="25" width="8.71"/>
  </cols>
  <sheetData>
    <row r="1" ht="14.25" customHeight="1">
      <c r="A1" s="94" t="s">
        <v>6004</v>
      </c>
      <c r="B1" s="95"/>
      <c r="C1" s="95"/>
      <c r="D1" s="95"/>
      <c r="E1" s="96"/>
      <c r="F1" s="97"/>
      <c r="G1" s="97"/>
      <c r="H1" s="97"/>
      <c r="I1" s="97"/>
      <c r="J1" s="97"/>
      <c r="K1" s="97"/>
      <c r="L1" s="97"/>
      <c r="M1" s="97"/>
      <c r="N1" s="97"/>
      <c r="O1" s="98"/>
      <c r="P1" s="98"/>
      <c r="Q1" s="98"/>
      <c r="R1" s="99"/>
      <c r="S1" s="99"/>
      <c r="T1" s="98"/>
      <c r="U1" s="97"/>
      <c r="V1" s="97"/>
      <c r="W1" s="97"/>
      <c r="X1" s="97"/>
      <c r="Y1" s="97"/>
      <c r="Z1" s="97"/>
    </row>
    <row r="2" ht="14.25" customHeight="1">
      <c r="A2" s="100" t="s">
        <v>6005</v>
      </c>
      <c r="B2" s="101" t="s">
        <v>6006</v>
      </c>
      <c r="C2" s="102"/>
      <c r="D2" s="102"/>
      <c r="E2" s="103"/>
      <c r="F2" s="97"/>
      <c r="G2" s="97"/>
      <c r="H2" s="97"/>
      <c r="I2" s="97"/>
      <c r="J2" s="97"/>
      <c r="K2" s="97"/>
      <c r="L2" s="97"/>
      <c r="M2" s="97"/>
      <c r="N2" s="97"/>
      <c r="O2" s="98"/>
      <c r="P2" s="98"/>
      <c r="Q2" s="98"/>
      <c r="R2" s="99"/>
      <c r="S2" s="99"/>
      <c r="T2" s="98"/>
      <c r="U2" s="97"/>
      <c r="V2" s="97"/>
      <c r="W2" s="97"/>
      <c r="X2" s="97"/>
      <c r="Y2" s="97"/>
      <c r="Z2" s="97"/>
    </row>
    <row r="3" ht="14.25" customHeight="1">
      <c r="A3" s="100" t="s">
        <v>6007</v>
      </c>
      <c r="B3" s="101" t="s">
        <v>6008</v>
      </c>
      <c r="C3" s="102"/>
      <c r="D3" s="102"/>
      <c r="E3" s="103"/>
      <c r="F3" s="97"/>
      <c r="G3" s="97"/>
      <c r="H3" s="97"/>
      <c r="I3" s="97"/>
      <c r="J3" s="97"/>
      <c r="K3" s="97"/>
      <c r="L3" s="97"/>
      <c r="M3" s="97"/>
      <c r="N3" s="97"/>
      <c r="O3" s="98"/>
      <c r="P3" s="98"/>
      <c r="Q3" s="98"/>
      <c r="R3" s="99"/>
      <c r="S3" s="99"/>
      <c r="T3" s="98"/>
      <c r="U3" s="97"/>
      <c r="V3" s="97"/>
      <c r="W3" s="97"/>
      <c r="X3" s="97"/>
      <c r="Y3" s="97"/>
      <c r="Z3" s="97"/>
    </row>
    <row r="4" ht="14.25" customHeight="1">
      <c r="A4" s="100" t="s">
        <v>6009</v>
      </c>
      <c r="B4" s="101" t="s">
        <v>6010</v>
      </c>
      <c r="C4" s="102"/>
      <c r="D4" s="102"/>
      <c r="E4" s="103"/>
      <c r="F4" s="97"/>
      <c r="G4" s="97"/>
      <c r="H4" s="97"/>
      <c r="I4" s="97"/>
      <c r="J4" s="97"/>
      <c r="K4" s="97"/>
      <c r="L4" s="97"/>
      <c r="M4" s="97"/>
      <c r="N4" s="97"/>
      <c r="O4" s="98"/>
      <c r="P4" s="98"/>
      <c r="Q4" s="98"/>
      <c r="R4" s="99"/>
      <c r="S4" s="99"/>
      <c r="T4" s="104"/>
      <c r="U4" s="97"/>
      <c r="V4" s="97"/>
      <c r="W4" s="97"/>
      <c r="X4" s="97"/>
      <c r="Y4" s="97"/>
      <c r="Z4" s="97"/>
    </row>
    <row r="5" ht="14.25" customHeight="1">
      <c r="A5" s="4"/>
      <c r="B5" s="4"/>
      <c r="C5" s="4"/>
      <c r="D5" s="4"/>
      <c r="E5" s="4"/>
      <c r="F5" s="97"/>
      <c r="G5" s="97"/>
      <c r="H5" s="97"/>
      <c r="I5" s="97"/>
      <c r="J5" s="97"/>
      <c r="K5" s="97"/>
      <c r="L5" s="97"/>
      <c r="M5" s="97"/>
      <c r="N5" s="97"/>
      <c r="O5" s="98"/>
      <c r="P5" s="98"/>
      <c r="Q5" s="98"/>
      <c r="R5" s="99"/>
      <c r="S5" s="99"/>
      <c r="T5" s="104"/>
      <c r="U5" s="97"/>
      <c r="V5" s="97"/>
      <c r="W5" s="97"/>
      <c r="X5" s="97"/>
      <c r="Y5" s="97"/>
      <c r="Z5" s="97"/>
    </row>
    <row r="6" ht="14.25" customHeight="1">
      <c r="A6" s="105" t="s">
        <v>6011</v>
      </c>
      <c r="B6" s="106" t="s">
        <v>6012</v>
      </c>
      <c r="C6" s="102"/>
      <c r="D6" s="103"/>
      <c r="E6" s="107"/>
      <c r="F6" s="97"/>
      <c r="G6" s="97"/>
      <c r="H6" s="97"/>
      <c r="I6" s="97"/>
      <c r="J6" s="97"/>
      <c r="K6" s="97"/>
      <c r="L6" s="97"/>
      <c r="M6" s="97"/>
      <c r="N6" s="97"/>
      <c r="O6" s="98"/>
      <c r="P6" s="98"/>
      <c r="Q6" s="108"/>
      <c r="R6" s="99"/>
      <c r="S6" s="99"/>
      <c r="T6" s="104"/>
      <c r="U6" s="97"/>
      <c r="V6" s="97"/>
      <c r="W6" s="97"/>
      <c r="X6" s="97"/>
      <c r="Y6" s="97"/>
      <c r="Z6" s="97"/>
    </row>
    <row r="7" ht="14.25" customHeight="1">
      <c r="A7" s="109" t="s">
        <v>6013</v>
      </c>
      <c r="B7" s="109" t="s">
        <v>6014</v>
      </c>
      <c r="C7" s="109" t="s">
        <v>6015</v>
      </c>
      <c r="D7" s="109" t="s">
        <v>6016</v>
      </c>
      <c r="E7" s="110" t="s">
        <v>6017</v>
      </c>
      <c r="F7" s="97"/>
      <c r="G7" s="97"/>
      <c r="H7" s="97"/>
      <c r="I7" s="97"/>
      <c r="J7" s="97"/>
      <c r="K7" s="97"/>
      <c r="L7" s="97"/>
      <c r="M7" s="97"/>
      <c r="N7" s="97"/>
      <c r="O7" s="98"/>
      <c r="P7" s="98"/>
      <c r="Q7" s="98"/>
      <c r="R7" s="99"/>
      <c r="S7" s="99"/>
      <c r="T7" s="104"/>
      <c r="U7" s="97"/>
      <c r="V7" s="97"/>
      <c r="W7" s="97"/>
      <c r="X7" s="97"/>
      <c r="Y7" s="97"/>
      <c r="Z7" s="97"/>
    </row>
    <row r="8" ht="14.25" customHeight="1">
      <c r="A8" s="111" t="s">
        <v>6018</v>
      </c>
      <c r="B8" s="111" t="s">
        <v>6019</v>
      </c>
      <c r="C8" s="111" t="s">
        <v>6020</v>
      </c>
      <c r="D8" s="112" t="s">
        <v>6007</v>
      </c>
      <c r="E8" s="113">
        <f>IF(SUM(A12:C12)&gt;0,AVERAGE(A12:C12),0)</f>
        <v>32.33333333</v>
      </c>
      <c r="F8" s="97"/>
      <c r="G8" s="97"/>
      <c r="H8" s="97"/>
      <c r="I8" s="97"/>
      <c r="J8" s="97"/>
      <c r="K8" s="97"/>
      <c r="L8" s="97"/>
      <c r="M8" s="97"/>
      <c r="N8" s="97"/>
      <c r="O8" s="98"/>
      <c r="P8" s="98"/>
      <c r="Q8" s="98"/>
      <c r="R8" s="99"/>
      <c r="S8" s="99"/>
      <c r="T8" s="98"/>
      <c r="U8" s="97"/>
      <c r="V8" s="97"/>
      <c r="W8" s="97"/>
      <c r="X8" s="97"/>
      <c r="Y8" s="97"/>
      <c r="Z8" s="97"/>
    </row>
    <row r="9" ht="80.25" customHeight="1">
      <c r="A9" s="114" t="s">
        <v>6021</v>
      </c>
      <c r="B9" s="114" t="s">
        <v>6022</v>
      </c>
      <c r="C9" s="114" t="s">
        <v>6023</v>
      </c>
      <c r="D9" s="112" t="s">
        <v>6005</v>
      </c>
      <c r="E9" s="113">
        <f>MIN(A12:C12)</f>
        <v>27</v>
      </c>
      <c r="F9" s="97"/>
      <c r="G9" s="97"/>
      <c r="H9" s="97"/>
      <c r="I9" s="97"/>
      <c r="J9" s="97"/>
      <c r="K9" s="97"/>
      <c r="L9" s="97"/>
      <c r="M9" s="97"/>
      <c r="N9" s="97"/>
      <c r="O9" s="98"/>
      <c r="P9" s="98"/>
      <c r="Q9" s="98"/>
      <c r="R9" s="99"/>
      <c r="S9" s="99"/>
      <c r="T9" s="98"/>
      <c r="U9" s="97"/>
      <c r="V9" s="97"/>
      <c r="W9" s="97"/>
      <c r="X9" s="97"/>
      <c r="Y9" s="97"/>
      <c r="Z9" s="97"/>
    </row>
    <row r="10" ht="14.25" customHeight="1">
      <c r="A10" s="111" t="s">
        <v>6024</v>
      </c>
      <c r="B10" s="111" t="s">
        <v>6025</v>
      </c>
      <c r="C10" s="111" t="s">
        <v>6026</v>
      </c>
      <c r="D10" s="112" t="s">
        <v>6027</v>
      </c>
      <c r="E10" s="115">
        <f>IFERROR(E9*100/E8,"")</f>
        <v>83.50515464</v>
      </c>
      <c r="F10" s="97"/>
      <c r="G10" s="97"/>
      <c r="H10" s="97"/>
      <c r="I10" s="97"/>
      <c r="J10" s="97"/>
      <c r="K10" s="97"/>
      <c r="L10" s="97"/>
      <c r="M10" s="97"/>
      <c r="N10" s="97"/>
      <c r="O10" s="98"/>
      <c r="P10" s="98"/>
      <c r="Q10" s="98"/>
      <c r="R10" s="99"/>
      <c r="S10" s="99"/>
      <c r="T10" s="98"/>
      <c r="U10" s="97"/>
      <c r="V10" s="97"/>
      <c r="W10" s="97"/>
      <c r="X10" s="97"/>
      <c r="Y10" s="97"/>
      <c r="Z10" s="97"/>
    </row>
    <row r="11" ht="14.25" customHeight="1">
      <c r="A11" s="116">
        <v>45965.0</v>
      </c>
      <c r="B11" s="116">
        <v>45965.0</v>
      </c>
      <c r="C11" s="116">
        <v>45965.0</v>
      </c>
      <c r="D11" s="117"/>
      <c r="E11" s="118" t="str">
        <f>IF(E10&gt;=85,$A$2,(IF(AND(E10&gt;70,E10&lt;85),$A$3,$A$4)))</f>
        <v>MÉDIA</v>
      </c>
      <c r="F11" s="97"/>
      <c r="G11" s="97"/>
      <c r="H11" s="97"/>
      <c r="I11" s="97"/>
      <c r="J11" s="97"/>
      <c r="K11" s="97"/>
      <c r="L11" s="97"/>
      <c r="M11" s="97"/>
      <c r="N11" s="97"/>
      <c r="O11" s="98"/>
      <c r="P11" s="98"/>
      <c r="Q11" s="98"/>
      <c r="R11" s="99"/>
      <c r="S11" s="99"/>
      <c r="T11" s="98"/>
      <c r="U11" s="97"/>
      <c r="V11" s="97"/>
      <c r="W11" s="97"/>
      <c r="X11" s="97"/>
      <c r="Y11" s="97"/>
      <c r="Z11" s="97"/>
    </row>
    <row r="12" ht="14.25" customHeight="1">
      <c r="A12" s="119">
        <f>135/5</f>
        <v>27</v>
      </c>
      <c r="B12" s="119">
        <v>35.0</v>
      </c>
      <c r="C12" s="119">
        <v>35.0</v>
      </c>
      <c r="D12" s="120"/>
      <c r="E12" s="119">
        <f>SUM(A12:C12)/3</f>
        <v>32.33333333</v>
      </c>
      <c r="F12" s="97"/>
      <c r="G12" s="97"/>
      <c r="H12" s="97"/>
      <c r="I12" s="97"/>
      <c r="J12" s="97"/>
      <c r="K12" s="97"/>
      <c r="L12" s="97"/>
      <c r="M12" s="97"/>
      <c r="N12" s="97"/>
      <c r="O12" s="98"/>
      <c r="P12" s="98"/>
      <c r="Q12" s="98"/>
      <c r="R12" s="99"/>
      <c r="S12" s="99"/>
      <c r="T12" s="98"/>
      <c r="U12" s="97"/>
      <c r="V12" s="97"/>
      <c r="W12" s="97"/>
      <c r="X12" s="97"/>
      <c r="Y12" s="97"/>
      <c r="Z12" s="97"/>
    </row>
    <row r="13" ht="14.25" customHeight="1">
      <c r="A13" s="4"/>
      <c r="B13" s="4"/>
      <c r="C13" s="4"/>
      <c r="D13" s="4"/>
      <c r="E13" s="4"/>
      <c r="F13" s="97"/>
      <c r="G13" s="97"/>
      <c r="H13" s="97"/>
      <c r="I13" s="97"/>
      <c r="J13" s="97"/>
      <c r="K13" s="97"/>
      <c r="L13" s="97"/>
      <c r="M13" s="97"/>
      <c r="N13" s="97"/>
      <c r="O13" s="98"/>
      <c r="P13" s="98"/>
      <c r="Q13" s="98"/>
      <c r="R13" s="99"/>
      <c r="S13" s="99"/>
      <c r="T13" s="98"/>
      <c r="U13" s="97"/>
      <c r="V13" s="97"/>
      <c r="W13" s="97"/>
      <c r="X13" s="97"/>
      <c r="Y13" s="97"/>
      <c r="Z13" s="97"/>
    </row>
    <row r="14" ht="14.25" customHeight="1">
      <c r="A14" s="105" t="s">
        <v>6028</v>
      </c>
      <c r="B14" s="106" t="s">
        <v>1503</v>
      </c>
      <c r="C14" s="102"/>
      <c r="D14" s="103"/>
      <c r="E14" s="107"/>
      <c r="F14" s="97"/>
      <c r="G14" s="97"/>
      <c r="H14" s="97"/>
      <c r="I14" s="97"/>
      <c r="J14" s="97"/>
      <c r="K14" s="97"/>
      <c r="L14" s="97"/>
      <c r="M14" s="97"/>
      <c r="N14" s="97"/>
      <c r="O14" s="98"/>
      <c r="P14" s="98"/>
      <c r="Q14" s="98"/>
      <c r="R14" s="99"/>
      <c r="S14" s="99"/>
      <c r="T14" s="98"/>
      <c r="U14" s="97"/>
      <c r="V14" s="97"/>
      <c r="W14" s="97"/>
      <c r="X14" s="97"/>
      <c r="Y14" s="97"/>
      <c r="Z14" s="97"/>
    </row>
    <row r="15" ht="14.25" customHeight="1">
      <c r="A15" s="109" t="s">
        <v>6013</v>
      </c>
      <c r="B15" s="109" t="s">
        <v>6014</v>
      </c>
      <c r="C15" s="109" t="s">
        <v>6015</v>
      </c>
      <c r="D15" s="109" t="s">
        <v>6016</v>
      </c>
      <c r="E15" s="110" t="s">
        <v>6017</v>
      </c>
      <c r="F15" s="97"/>
      <c r="G15" s="97"/>
      <c r="H15" s="97"/>
      <c r="I15" s="97"/>
      <c r="J15" s="97"/>
      <c r="K15" s="97"/>
      <c r="L15" s="97"/>
      <c r="M15" s="97"/>
      <c r="N15" s="97"/>
      <c r="O15" s="97"/>
      <c r="P15" s="97"/>
      <c r="Q15" s="97"/>
      <c r="R15" s="121"/>
      <c r="S15" s="121"/>
      <c r="T15" s="97"/>
      <c r="U15" s="97"/>
      <c r="V15" s="97"/>
      <c r="W15" s="97"/>
      <c r="X15" s="97"/>
      <c r="Y15" s="97"/>
      <c r="Z15" s="97"/>
    </row>
    <row r="16" ht="14.25" customHeight="1">
      <c r="A16" s="111" t="s">
        <v>6029</v>
      </c>
      <c r="B16" s="111" t="s">
        <v>6030</v>
      </c>
      <c r="C16" s="111" t="s">
        <v>6031</v>
      </c>
      <c r="D16" s="112" t="s">
        <v>6007</v>
      </c>
      <c r="E16" s="113">
        <f>IF(SUM(A20:C20)&gt;0,AVERAGE(A20:C20),0)</f>
        <v>239.8666667</v>
      </c>
      <c r="F16" s="97"/>
      <c r="G16" s="97"/>
      <c r="H16" s="97"/>
      <c r="I16" s="97"/>
      <c r="J16" s="97"/>
      <c r="K16" s="97"/>
      <c r="L16" s="97"/>
      <c r="M16" s="97"/>
      <c r="N16" s="97"/>
      <c r="O16" s="97"/>
      <c r="P16" s="97"/>
      <c r="Q16" s="97"/>
      <c r="R16" s="121"/>
      <c r="S16" s="121"/>
      <c r="T16" s="97"/>
      <c r="U16" s="97"/>
      <c r="V16" s="97"/>
      <c r="W16" s="97"/>
      <c r="X16" s="97"/>
      <c r="Y16" s="97"/>
      <c r="Z16" s="97"/>
    </row>
    <row r="17" ht="98.25" customHeight="1">
      <c r="A17" s="114" t="s">
        <v>6032</v>
      </c>
      <c r="B17" s="114" t="s">
        <v>6033</v>
      </c>
      <c r="C17" s="114" t="s">
        <v>6034</v>
      </c>
      <c r="D17" s="112" t="s">
        <v>6005</v>
      </c>
      <c r="E17" s="113">
        <f>MIN(A20:C20)</f>
        <v>202.9</v>
      </c>
      <c r="F17" s="97"/>
      <c r="G17" s="97"/>
      <c r="H17" s="97"/>
      <c r="I17" s="97"/>
      <c r="J17" s="97"/>
      <c r="K17" s="97"/>
      <c r="L17" s="97"/>
      <c r="M17" s="97"/>
      <c r="N17" s="97"/>
      <c r="O17" s="97"/>
      <c r="P17" s="97"/>
      <c r="Q17" s="97"/>
      <c r="R17" s="121"/>
      <c r="S17" s="121"/>
      <c r="T17" s="97"/>
      <c r="U17" s="97"/>
      <c r="V17" s="97"/>
      <c r="W17" s="97"/>
      <c r="X17" s="97"/>
      <c r="Y17" s="97"/>
      <c r="Z17" s="97"/>
    </row>
    <row r="18" ht="14.25" customHeight="1">
      <c r="A18" s="111" t="s">
        <v>6035</v>
      </c>
      <c r="B18" s="111" t="s">
        <v>6036</v>
      </c>
      <c r="C18" s="111" t="s">
        <v>6037</v>
      </c>
      <c r="D18" s="112" t="s">
        <v>6027</v>
      </c>
      <c r="E18" s="115">
        <f>IFERROR(E17*100/E16,"")</f>
        <v>84.58866037</v>
      </c>
      <c r="F18" s="97"/>
      <c r="G18" s="97"/>
      <c r="H18" s="97"/>
      <c r="I18" s="97"/>
      <c r="J18" s="97"/>
      <c r="K18" s="97"/>
      <c r="L18" s="97"/>
      <c r="M18" s="97"/>
      <c r="N18" s="97"/>
      <c r="O18" s="97"/>
      <c r="P18" s="97"/>
      <c r="Q18" s="97"/>
      <c r="R18" s="121"/>
      <c r="S18" s="121"/>
      <c r="T18" s="97"/>
      <c r="U18" s="97"/>
      <c r="V18" s="97"/>
      <c r="W18" s="97"/>
      <c r="X18" s="97"/>
      <c r="Y18" s="97"/>
      <c r="Z18" s="97"/>
    </row>
    <row r="19" ht="14.25" customHeight="1">
      <c r="A19" s="116">
        <v>45966.0</v>
      </c>
      <c r="B19" s="116">
        <v>45966.0</v>
      </c>
      <c r="C19" s="116">
        <v>45966.0</v>
      </c>
      <c r="D19" s="117"/>
      <c r="E19" s="118" t="str">
        <f>IF(E18&gt;=85,$A$2,(IF(AND(E18&gt;70,E18&lt;85),$A$3,$A$4)))</f>
        <v>MÉDIA</v>
      </c>
      <c r="F19" s="97"/>
      <c r="G19" s="97"/>
      <c r="H19" s="97"/>
      <c r="I19" s="97"/>
      <c r="J19" s="97"/>
      <c r="K19" s="97"/>
      <c r="L19" s="97"/>
      <c r="M19" s="97"/>
      <c r="N19" s="97"/>
      <c r="O19" s="97"/>
      <c r="P19" s="97"/>
      <c r="Q19" s="97"/>
      <c r="R19" s="121"/>
      <c r="S19" s="121"/>
      <c r="T19" s="97"/>
      <c r="U19" s="97"/>
      <c r="V19" s="97"/>
      <c r="W19" s="97"/>
      <c r="X19" s="97"/>
      <c r="Y19" s="97"/>
      <c r="Z19" s="97"/>
    </row>
    <row r="20" ht="14.25" customHeight="1">
      <c r="A20" s="119">
        <v>266.7</v>
      </c>
      <c r="B20" s="119">
        <v>250.0</v>
      </c>
      <c r="C20" s="119">
        <v>202.9</v>
      </c>
      <c r="D20" s="120"/>
      <c r="E20" s="119">
        <f>SUM(A20:C20)/3</f>
        <v>239.8666667</v>
      </c>
      <c r="F20" s="97"/>
      <c r="G20" s="97"/>
      <c r="H20" s="97"/>
      <c r="I20" s="97"/>
      <c r="J20" s="97"/>
      <c r="K20" s="97"/>
      <c r="L20" s="97"/>
      <c r="M20" s="97"/>
      <c r="N20" s="97"/>
      <c r="O20" s="97"/>
      <c r="P20" s="97"/>
      <c r="Q20" s="97"/>
      <c r="R20" s="121"/>
      <c r="S20" s="121"/>
      <c r="T20" s="97"/>
      <c r="U20" s="97"/>
      <c r="V20" s="97"/>
      <c r="W20" s="97"/>
      <c r="X20" s="97"/>
      <c r="Y20" s="97"/>
      <c r="Z20" s="97"/>
    </row>
    <row r="21" ht="15.75" customHeight="1">
      <c r="A21" s="4"/>
      <c r="B21" s="4"/>
      <c r="C21" s="4"/>
      <c r="D21" s="4"/>
      <c r="E21" s="4"/>
      <c r="F21" s="97"/>
      <c r="G21" s="97"/>
      <c r="H21" s="97"/>
      <c r="I21" s="97"/>
      <c r="J21" s="97"/>
      <c r="K21" s="97"/>
      <c r="L21" s="97"/>
      <c r="M21" s="97"/>
      <c r="N21" s="97"/>
      <c r="O21" s="97"/>
      <c r="P21" s="97"/>
      <c r="Q21" s="97"/>
      <c r="R21" s="121"/>
      <c r="S21" s="121"/>
      <c r="T21" s="97"/>
      <c r="U21" s="97"/>
      <c r="V21" s="97"/>
      <c r="W21" s="97"/>
      <c r="X21" s="97"/>
      <c r="Y21" s="97"/>
      <c r="Z21" s="97"/>
    </row>
    <row r="22" ht="15.75" customHeight="1">
      <c r="A22" s="105" t="s">
        <v>6038</v>
      </c>
      <c r="B22" s="106" t="s">
        <v>6039</v>
      </c>
      <c r="C22" s="102"/>
      <c r="D22" s="103"/>
      <c r="E22" s="107"/>
      <c r="F22" s="97"/>
      <c r="G22" s="97"/>
      <c r="H22" s="97"/>
      <c r="I22" s="97"/>
      <c r="J22" s="97"/>
      <c r="K22" s="97"/>
      <c r="L22" s="97"/>
      <c r="M22" s="97"/>
      <c r="N22" s="97"/>
      <c r="O22" s="97"/>
      <c r="P22" s="97"/>
      <c r="Q22" s="97"/>
      <c r="R22" s="121"/>
      <c r="S22" s="121"/>
      <c r="T22" s="97"/>
      <c r="U22" s="97"/>
      <c r="V22" s="97"/>
      <c r="W22" s="97"/>
      <c r="X22" s="97"/>
      <c r="Y22" s="97"/>
      <c r="Z22" s="97"/>
    </row>
    <row r="23" ht="15.75" customHeight="1">
      <c r="A23" s="109" t="s">
        <v>6013</v>
      </c>
      <c r="B23" s="109" t="s">
        <v>6014</v>
      </c>
      <c r="C23" s="109" t="s">
        <v>6015</v>
      </c>
      <c r="D23" s="109" t="s">
        <v>6016</v>
      </c>
      <c r="E23" s="110" t="s">
        <v>6017</v>
      </c>
      <c r="F23" s="97"/>
      <c r="G23" s="97"/>
      <c r="H23" s="97"/>
      <c r="I23" s="97"/>
      <c r="J23" s="97"/>
      <c r="K23" s="97"/>
      <c r="L23" s="97"/>
      <c r="M23" s="97"/>
      <c r="N23" s="97"/>
      <c r="O23" s="97"/>
      <c r="P23" s="97"/>
      <c r="Q23" s="97"/>
      <c r="R23" s="121"/>
      <c r="S23" s="121"/>
      <c r="T23" s="97"/>
      <c r="U23" s="97"/>
      <c r="V23" s="97"/>
      <c r="W23" s="97"/>
      <c r="X23" s="97"/>
      <c r="Y23" s="97"/>
      <c r="Z23" s="97"/>
    </row>
    <row r="24" ht="31.5" customHeight="1">
      <c r="A24" s="111" t="s">
        <v>6040</v>
      </c>
      <c r="B24" s="111" t="s">
        <v>6041</v>
      </c>
      <c r="C24" s="111" t="s">
        <v>6042</v>
      </c>
      <c r="D24" s="112" t="s">
        <v>6007</v>
      </c>
      <c r="E24" s="113">
        <f>IF(SUM(A28:C28)&gt;0,AVERAGE(A28:C28),0)</f>
        <v>3.236666667</v>
      </c>
      <c r="F24" s="97"/>
      <c r="G24" s="97"/>
      <c r="H24" s="97"/>
      <c r="I24" s="97"/>
      <c r="J24" s="97"/>
      <c r="K24" s="97"/>
      <c r="L24" s="97"/>
      <c r="M24" s="97"/>
      <c r="N24" s="97"/>
      <c r="O24" s="97"/>
      <c r="P24" s="97"/>
      <c r="Q24" s="97"/>
      <c r="R24" s="121"/>
      <c r="S24" s="121"/>
      <c r="T24" s="97"/>
      <c r="U24" s="97"/>
      <c r="V24" s="97"/>
      <c r="W24" s="97"/>
      <c r="X24" s="97"/>
      <c r="Y24" s="97"/>
      <c r="Z24" s="97"/>
    </row>
    <row r="25" ht="83.25" customHeight="1">
      <c r="A25" s="114" t="s">
        <v>6043</v>
      </c>
      <c r="B25" s="114" t="s">
        <v>6044</v>
      </c>
      <c r="C25" s="114" t="s">
        <v>6045</v>
      </c>
      <c r="D25" s="112" t="s">
        <v>6005</v>
      </c>
      <c r="E25" s="113">
        <f>MIN(A28:C28)</f>
        <v>2.12</v>
      </c>
      <c r="F25" s="97"/>
      <c r="G25" s="97"/>
      <c r="H25" s="97"/>
      <c r="I25" s="97"/>
      <c r="J25" s="97"/>
      <c r="K25" s="97"/>
      <c r="L25" s="97"/>
      <c r="M25" s="97"/>
      <c r="N25" s="97"/>
      <c r="O25" s="97"/>
      <c r="P25" s="97"/>
      <c r="Q25" s="97"/>
      <c r="R25" s="121"/>
      <c r="S25" s="121"/>
      <c r="T25" s="97"/>
      <c r="U25" s="97"/>
      <c r="V25" s="97"/>
      <c r="W25" s="97"/>
      <c r="X25" s="97"/>
      <c r="Y25" s="97"/>
      <c r="Z25" s="97"/>
    </row>
    <row r="26" ht="15.75" customHeight="1">
      <c r="A26" s="111" t="s">
        <v>6046</v>
      </c>
      <c r="B26" s="111" t="s">
        <v>6047</v>
      </c>
      <c r="C26" s="111" t="s">
        <v>6048</v>
      </c>
      <c r="D26" s="112" t="s">
        <v>6027</v>
      </c>
      <c r="E26" s="115">
        <f>IFERROR(E25*100/E24,"")</f>
        <v>65.49948507</v>
      </c>
      <c r="F26" s="97"/>
      <c r="G26" s="97"/>
      <c r="H26" s="97"/>
      <c r="I26" s="97"/>
      <c r="J26" s="97"/>
      <c r="K26" s="97"/>
      <c r="L26" s="97"/>
      <c r="M26" s="97"/>
      <c r="N26" s="97"/>
      <c r="O26" s="97"/>
      <c r="P26" s="97"/>
      <c r="Q26" s="97"/>
      <c r="R26" s="121"/>
      <c r="S26" s="121"/>
      <c r="T26" s="97"/>
      <c r="U26" s="97"/>
      <c r="V26" s="97"/>
      <c r="W26" s="97"/>
      <c r="X26" s="97"/>
      <c r="Y26" s="97"/>
      <c r="Z26" s="97"/>
    </row>
    <row r="27" ht="15.75" customHeight="1">
      <c r="A27" s="116">
        <v>45968.0</v>
      </c>
      <c r="B27" s="116">
        <v>45968.0</v>
      </c>
      <c r="C27" s="116">
        <v>45968.0</v>
      </c>
      <c r="D27" s="117"/>
      <c r="E27" s="118" t="str">
        <f>IF(E26&gt;=85,$A$2,(IF(AND(E26&gt;70,E26&lt;85),$A$3,$A$4)))</f>
        <v>MEDIANA</v>
      </c>
      <c r="F27" s="97"/>
      <c r="G27" s="97"/>
      <c r="H27" s="97"/>
      <c r="I27" s="97"/>
      <c r="J27" s="97"/>
      <c r="K27" s="97"/>
      <c r="L27" s="97"/>
      <c r="M27" s="97"/>
      <c r="N27" s="97"/>
      <c r="O27" s="97"/>
      <c r="P27" s="97"/>
      <c r="Q27" s="97"/>
      <c r="R27" s="121"/>
      <c r="S27" s="121"/>
      <c r="T27" s="97"/>
      <c r="U27" s="97"/>
      <c r="V27" s="97"/>
      <c r="W27" s="97"/>
      <c r="X27" s="97"/>
      <c r="Y27" s="97"/>
      <c r="Z27" s="97"/>
    </row>
    <row r="28" ht="15.75" customHeight="1">
      <c r="A28" s="119">
        <v>2.12</v>
      </c>
      <c r="B28" s="119">
        <v>5.1</v>
      </c>
      <c r="C28" s="119">
        <v>2.49</v>
      </c>
      <c r="D28" s="120"/>
      <c r="E28" s="119">
        <v>2.49</v>
      </c>
      <c r="F28" s="97"/>
      <c r="G28" s="97"/>
      <c r="H28" s="97"/>
      <c r="I28" s="97"/>
      <c r="J28" s="97"/>
      <c r="K28" s="97"/>
      <c r="L28" s="97"/>
      <c r="M28" s="97"/>
      <c r="N28" s="97"/>
      <c r="O28" s="97"/>
      <c r="P28" s="97"/>
      <c r="Q28" s="97"/>
      <c r="R28" s="121"/>
      <c r="S28" s="121"/>
      <c r="T28" s="97"/>
      <c r="U28" s="97"/>
      <c r="V28" s="97"/>
      <c r="W28" s="97"/>
      <c r="X28" s="97"/>
      <c r="Y28" s="97"/>
      <c r="Z28" s="97"/>
    </row>
    <row r="29" ht="15.75" customHeight="1">
      <c r="A29" s="97"/>
      <c r="B29" s="97"/>
      <c r="C29" s="97"/>
      <c r="D29" s="97"/>
      <c r="E29" s="97"/>
      <c r="F29" s="97"/>
      <c r="G29" s="97"/>
      <c r="H29" s="97"/>
      <c r="I29" s="97"/>
      <c r="J29" s="97"/>
      <c r="K29" s="97"/>
      <c r="L29" s="97"/>
      <c r="M29" s="97"/>
      <c r="N29" s="97"/>
      <c r="O29" s="97"/>
      <c r="P29" s="97"/>
      <c r="Q29" s="97"/>
      <c r="R29" s="121"/>
      <c r="S29" s="121"/>
      <c r="T29" s="97"/>
      <c r="U29" s="97"/>
      <c r="V29" s="97"/>
      <c r="W29" s="97"/>
      <c r="X29" s="97"/>
      <c r="Y29" s="97"/>
      <c r="Z29" s="97"/>
    </row>
    <row r="30" ht="15.75" customHeight="1">
      <c r="A30" s="105" t="s">
        <v>6049</v>
      </c>
      <c r="B30" s="106" t="s">
        <v>741</v>
      </c>
      <c r="C30" s="102"/>
      <c r="D30" s="103"/>
      <c r="E30" s="107"/>
      <c r="F30" s="97"/>
      <c r="G30" s="97"/>
      <c r="H30" s="97"/>
      <c r="I30" s="97"/>
      <c r="J30" s="97"/>
      <c r="K30" s="97"/>
      <c r="L30" s="97"/>
      <c r="M30" s="97"/>
      <c r="N30" s="97"/>
      <c r="O30" s="97"/>
      <c r="P30" s="97"/>
      <c r="Q30" s="97"/>
      <c r="R30" s="121"/>
      <c r="S30" s="121"/>
      <c r="T30" s="97"/>
      <c r="U30" s="97"/>
      <c r="V30" s="97"/>
      <c r="W30" s="97"/>
      <c r="X30" s="97"/>
      <c r="Y30" s="97"/>
      <c r="Z30" s="97"/>
    </row>
    <row r="31" ht="15.75" customHeight="1">
      <c r="A31" s="109" t="s">
        <v>6013</v>
      </c>
      <c r="B31" s="109" t="s">
        <v>6014</v>
      </c>
      <c r="C31" s="109" t="s">
        <v>6015</v>
      </c>
      <c r="D31" s="109" t="s">
        <v>6016</v>
      </c>
      <c r="E31" s="110" t="s">
        <v>6017</v>
      </c>
      <c r="F31" s="97"/>
      <c r="G31" s="97"/>
      <c r="H31" s="97"/>
      <c r="I31" s="97"/>
      <c r="J31" s="97"/>
      <c r="K31" s="97"/>
      <c r="L31" s="97"/>
      <c r="M31" s="97"/>
      <c r="N31" s="97"/>
      <c r="O31" s="97"/>
      <c r="P31" s="97"/>
      <c r="Q31" s="97"/>
      <c r="R31" s="121"/>
      <c r="S31" s="121"/>
      <c r="T31" s="97"/>
      <c r="U31" s="97"/>
      <c r="V31" s="97"/>
      <c r="W31" s="97"/>
      <c r="X31" s="97"/>
      <c r="Y31" s="97"/>
      <c r="Z31" s="97"/>
    </row>
    <row r="32" ht="43.5" customHeight="1">
      <c r="A32" s="111" t="s">
        <v>6050</v>
      </c>
      <c r="B32" s="111" t="s">
        <v>6051</v>
      </c>
      <c r="C32" s="111" t="s">
        <v>6052</v>
      </c>
      <c r="D32" s="112" t="s">
        <v>6007</v>
      </c>
      <c r="E32" s="113">
        <f>IF(SUM(A36:C36)&gt;0,AVERAGE(A36:C36),0)</f>
        <v>252.9433333</v>
      </c>
      <c r="F32" s="97"/>
      <c r="G32" s="97"/>
      <c r="H32" s="97"/>
      <c r="I32" s="97"/>
      <c r="J32" s="97"/>
      <c r="K32" s="97"/>
      <c r="L32" s="97"/>
      <c r="M32" s="97"/>
      <c r="N32" s="97"/>
      <c r="O32" s="97"/>
      <c r="P32" s="97"/>
      <c r="Q32" s="97"/>
      <c r="R32" s="121"/>
      <c r="S32" s="121"/>
      <c r="T32" s="97"/>
      <c r="U32" s="97"/>
      <c r="V32" s="97"/>
      <c r="W32" s="97"/>
      <c r="X32" s="97"/>
      <c r="Y32" s="97"/>
      <c r="Z32" s="97"/>
    </row>
    <row r="33" ht="75.0" customHeight="1">
      <c r="A33" s="114" t="s">
        <v>6053</v>
      </c>
      <c r="B33" s="114" t="s">
        <v>6054</v>
      </c>
      <c r="C33" s="114" t="s">
        <v>6055</v>
      </c>
      <c r="D33" s="112" t="s">
        <v>6005</v>
      </c>
      <c r="E33" s="113">
        <f>MIN(A36:C36)</f>
        <v>164.9</v>
      </c>
      <c r="F33" s="97"/>
      <c r="G33" s="97"/>
      <c r="H33" s="97"/>
      <c r="I33" s="97"/>
      <c r="J33" s="97"/>
      <c r="K33" s="97"/>
      <c r="L33" s="97"/>
      <c r="M33" s="97"/>
      <c r="N33" s="97"/>
      <c r="O33" s="97"/>
      <c r="P33" s="97"/>
      <c r="Q33" s="97"/>
      <c r="R33" s="121"/>
      <c r="S33" s="121"/>
      <c r="T33" s="97"/>
      <c r="U33" s="97"/>
      <c r="V33" s="97"/>
      <c r="W33" s="97"/>
      <c r="X33" s="97"/>
      <c r="Y33" s="97"/>
      <c r="Z33" s="97"/>
    </row>
    <row r="34" ht="15.75" customHeight="1">
      <c r="A34" s="111" t="s">
        <v>6056</v>
      </c>
      <c r="B34" s="111" t="s">
        <v>6057</v>
      </c>
      <c r="C34" s="111" t="s">
        <v>6058</v>
      </c>
      <c r="D34" s="112" t="s">
        <v>6027</v>
      </c>
      <c r="E34" s="115">
        <f>IFERROR(E33*100/E32,"")</f>
        <v>65.19246735</v>
      </c>
      <c r="F34" s="97"/>
      <c r="G34" s="97"/>
      <c r="H34" s="97"/>
      <c r="I34" s="97"/>
      <c r="J34" s="97"/>
      <c r="K34" s="97"/>
      <c r="L34" s="97"/>
      <c r="M34" s="97"/>
      <c r="N34" s="97"/>
      <c r="O34" s="97"/>
      <c r="P34" s="97"/>
      <c r="Q34" s="97"/>
      <c r="R34" s="121"/>
      <c r="S34" s="121"/>
      <c r="T34" s="97"/>
      <c r="U34" s="97"/>
      <c r="V34" s="97"/>
      <c r="W34" s="97"/>
      <c r="X34" s="97"/>
      <c r="Y34" s="97"/>
      <c r="Z34" s="97"/>
    </row>
    <row r="35" ht="15.75" customHeight="1">
      <c r="A35" s="116">
        <v>45983.0</v>
      </c>
      <c r="B35" s="116">
        <v>45983.0</v>
      </c>
      <c r="C35" s="116">
        <v>45983.0</v>
      </c>
      <c r="D35" s="117"/>
      <c r="E35" s="118" t="str">
        <f>IF(E34&gt;=85,$A$2,(IF(AND(E34&gt;70,E34&lt;85),$A$3,$A$4)))</f>
        <v>MEDIANA</v>
      </c>
      <c r="F35" s="97"/>
      <c r="G35" s="97"/>
      <c r="H35" s="97"/>
      <c r="I35" s="97"/>
      <c r="J35" s="97"/>
      <c r="K35" s="97"/>
      <c r="L35" s="97"/>
      <c r="M35" s="97"/>
      <c r="N35" s="97"/>
      <c r="O35" s="97"/>
      <c r="P35" s="97"/>
      <c r="Q35" s="97"/>
      <c r="R35" s="121"/>
      <c r="S35" s="121"/>
      <c r="T35" s="97"/>
      <c r="U35" s="97"/>
      <c r="V35" s="97"/>
      <c r="W35" s="97"/>
      <c r="X35" s="97"/>
      <c r="Y35" s="97"/>
      <c r="Z35" s="97"/>
    </row>
    <row r="36" ht="15.75" customHeight="1">
      <c r="A36" s="119">
        <v>164.9</v>
      </c>
      <c r="B36" s="119">
        <v>313.93</v>
      </c>
      <c r="C36" s="119">
        <v>280.0</v>
      </c>
      <c r="D36" s="120"/>
      <c r="E36" s="119">
        <v>280.0</v>
      </c>
      <c r="F36" s="97"/>
      <c r="G36" s="97"/>
      <c r="H36" s="97"/>
      <c r="I36" s="97"/>
      <c r="J36" s="97"/>
      <c r="K36" s="97"/>
      <c r="L36" s="97"/>
      <c r="M36" s="97"/>
      <c r="N36" s="97"/>
      <c r="O36" s="97"/>
      <c r="P36" s="97"/>
      <c r="Q36" s="97"/>
      <c r="R36" s="121"/>
      <c r="S36" s="121"/>
      <c r="T36" s="97"/>
      <c r="U36" s="97"/>
      <c r="V36" s="97"/>
      <c r="W36" s="97"/>
      <c r="X36" s="97"/>
      <c r="Y36" s="97"/>
      <c r="Z36" s="97"/>
    </row>
    <row r="37" ht="15.75" customHeight="1">
      <c r="A37" s="97"/>
      <c r="B37" s="97"/>
      <c r="C37" s="97"/>
      <c r="D37" s="97"/>
      <c r="E37" s="97"/>
      <c r="F37" s="97"/>
      <c r="G37" s="97"/>
      <c r="H37" s="97"/>
      <c r="I37" s="97"/>
      <c r="J37" s="97"/>
      <c r="K37" s="97"/>
      <c r="L37" s="97"/>
      <c r="M37" s="97"/>
      <c r="N37" s="97"/>
      <c r="O37" s="97"/>
      <c r="P37" s="97"/>
      <c r="Q37" s="97"/>
      <c r="R37" s="121"/>
      <c r="S37" s="121"/>
      <c r="T37" s="97"/>
      <c r="U37" s="97"/>
      <c r="V37" s="97"/>
      <c r="W37" s="97"/>
      <c r="X37" s="97"/>
      <c r="Y37" s="97"/>
      <c r="Z37" s="97"/>
    </row>
    <row r="38" ht="15.75" customHeight="1">
      <c r="A38" s="97"/>
      <c r="B38" s="97"/>
      <c r="C38" s="97"/>
      <c r="D38" s="97"/>
      <c r="E38" s="97"/>
      <c r="F38" s="97"/>
      <c r="G38" s="97"/>
      <c r="H38" s="97"/>
      <c r="I38" s="97"/>
      <c r="J38" s="97"/>
      <c r="K38" s="97"/>
      <c r="L38" s="97"/>
      <c r="M38" s="97"/>
      <c r="N38" s="97"/>
      <c r="O38" s="97"/>
      <c r="P38" s="97"/>
      <c r="Q38" s="97"/>
      <c r="R38" s="121"/>
      <c r="S38" s="121"/>
      <c r="T38" s="97"/>
      <c r="U38" s="97"/>
      <c r="V38" s="97"/>
      <c r="W38" s="97"/>
      <c r="X38" s="97"/>
      <c r="Y38" s="97"/>
      <c r="Z38" s="97"/>
    </row>
    <row r="39" ht="15.75" customHeight="1">
      <c r="A39" s="97"/>
      <c r="B39" s="97"/>
      <c r="C39" s="97"/>
      <c r="D39" s="97"/>
      <c r="E39" s="97"/>
      <c r="F39" s="97"/>
      <c r="G39" s="97"/>
      <c r="H39" s="97"/>
      <c r="I39" s="97"/>
      <c r="J39" s="97"/>
      <c r="K39" s="97"/>
      <c r="L39" s="97"/>
      <c r="M39" s="97"/>
      <c r="N39" s="97"/>
      <c r="O39" s="97"/>
      <c r="P39" s="97"/>
      <c r="Q39" s="97"/>
      <c r="R39" s="121"/>
      <c r="S39" s="121"/>
      <c r="T39" s="97"/>
      <c r="U39" s="97"/>
      <c r="V39" s="97"/>
      <c r="W39" s="97"/>
      <c r="X39" s="97"/>
      <c r="Y39" s="97"/>
      <c r="Z39" s="97"/>
    </row>
    <row r="40" ht="15.75" customHeight="1">
      <c r="A40" s="97"/>
      <c r="B40" s="97"/>
      <c r="C40" s="97"/>
      <c r="D40" s="97"/>
      <c r="E40" s="97"/>
      <c r="F40" s="97"/>
      <c r="G40" s="97"/>
      <c r="H40" s="97"/>
      <c r="I40" s="97"/>
      <c r="J40" s="97"/>
      <c r="K40" s="97"/>
      <c r="L40" s="97"/>
      <c r="M40" s="97"/>
      <c r="N40" s="97"/>
      <c r="O40" s="97"/>
      <c r="P40" s="97"/>
      <c r="Q40" s="97"/>
      <c r="R40" s="121"/>
      <c r="S40" s="121"/>
      <c r="T40" s="97"/>
      <c r="U40" s="97"/>
      <c r="V40" s="97"/>
      <c r="W40" s="97"/>
      <c r="X40" s="97"/>
      <c r="Y40" s="97"/>
      <c r="Z40" s="97"/>
    </row>
    <row r="41" ht="15.75" customHeight="1">
      <c r="A41" s="97"/>
      <c r="B41" s="97"/>
      <c r="C41" s="97"/>
      <c r="D41" s="97"/>
      <c r="E41" s="97"/>
      <c r="F41" s="97"/>
      <c r="G41" s="97"/>
      <c r="H41" s="97"/>
      <c r="I41" s="97"/>
      <c r="J41" s="97"/>
      <c r="K41" s="97"/>
      <c r="L41" s="97"/>
      <c r="M41" s="97"/>
      <c r="N41" s="97"/>
      <c r="O41" s="97"/>
      <c r="P41" s="97"/>
      <c r="Q41" s="97"/>
      <c r="R41" s="121"/>
      <c r="S41" s="121"/>
      <c r="T41" s="97"/>
      <c r="U41" s="97"/>
      <c r="V41" s="97"/>
      <c r="W41" s="97"/>
      <c r="X41" s="97"/>
      <c r="Y41" s="97"/>
      <c r="Z41" s="97"/>
    </row>
    <row r="42" ht="15.75" customHeight="1">
      <c r="A42" s="97"/>
      <c r="B42" s="97"/>
      <c r="C42" s="97"/>
      <c r="D42" s="97"/>
      <c r="E42" s="97"/>
      <c r="F42" s="97"/>
      <c r="G42" s="97"/>
      <c r="H42" s="97"/>
      <c r="I42" s="97"/>
      <c r="J42" s="97"/>
      <c r="K42" s="97"/>
      <c r="L42" s="97"/>
      <c r="M42" s="97"/>
      <c r="N42" s="97"/>
      <c r="O42" s="97"/>
      <c r="P42" s="97"/>
      <c r="Q42" s="97"/>
      <c r="R42" s="121"/>
      <c r="S42" s="121"/>
      <c r="T42" s="97"/>
      <c r="U42" s="97"/>
      <c r="V42" s="97"/>
      <c r="W42" s="97"/>
      <c r="X42" s="97"/>
      <c r="Y42" s="97"/>
      <c r="Z42" s="97"/>
    </row>
    <row r="43" ht="15.75" customHeight="1">
      <c r="A43" s="97"/>
      <c r="B43" s="97"/>
      <c r="C43" s="97"/>
      <c r="D43" s="97"/>
      <c r="E43" s="97"/>
      <c r="F43" s="97"/>
      <c r="G43" s="97"/>
      <c r="H43" s="97"/>
      <c r="I43" s="97"/>
      <c r="J43" s="97"/>
      <c r="K43" s="97"/>
      <c r="L43" s="97"/>
      <c r="M43" s="97"/>
      <c r="N43" s="97"/>
      <c r="O43" s="97"/>
      <c r="P43" s="97"/>
      <c r="Q43" s="97"/>
      <c r="R43" s="121"/>
      <c r="S43" s="121"/>
      <c r="T43" s="97"/>
      <c r="U43" s="97"/>
      <c r="V43" s="97"/>
      <c r="W43" s="97"/>
      <c r="X43" s="97"/>
      <c r="Y43" s="97"/>
      <c r="Z43" s="97"/>
    </row>
    <row r="44" ht="15.75" customHeight="1">
      <c r="A44" s="97"/>
      <c r="B44" s="97"/>
      <c r="C44" s="97"/>
      <c r="D44" s="97"/>
      <c r="E44" s="97"/>
      <c r="F44" s="97"/>
      <c r="G44" s="97"/>
      <c r="H44" s="97"/>
      <c r="I44" s="97"/>
      <c r="J44" s="97"/>
      <c r="K44" s="97"/>
      <c r="L44" s="97"/>
      <c r="M44" s="97"/>
      <c r="N44" s="97"/>
      <c r="O44" s="97"/>
      <c r="P44" s="97"/>
      <c r="Q44" s="97"/>
      <c r="R44" s="121"/>
      <c r="S44" s="121"/>
      <c r="T44" s="97"/>
      <c r="U44" s="97"/>
      <c r="V44" s="97"/>
      <c r="W44" s="97"/>
      <c r="X44" s="97"/>
      <c r="Y44" s="97"/>
      <c r="Z44" s="97"/>
    </row>
    <row r="45" ht="15.75" customHeight="1">
      <c r="A45" s="97"/>
      <c r="B45" s="97"/>
      <c r="C45" s="97"/>
      <c r="D45" s="97"/>
      <c r="E45" s="97"/>
      <c r="F45" s="97"/>
      <c r="G45" s="97"/>
      <c r="H45" s="97"/>
      <c r="I45" s="97"/>
      <c r="J45" s="97"/>
      <c r="K45" s="97"/>
      <c r="L45" s="97"/>
      <c r="M45" s="97"/>
      <c r="N45" s="97"/>
      <c r="O45" s="97"/>
      <c r="P45" s="97"/>
      <c r="Q45" s="97"/>
      <c r="R45" s="121"/>
      <c r="S45" s="121"/>
      <c r="T45" s="97"/>
      <c r="U45" s="97"/>
      <c r="V45" s="97"/>
      <c r="W45" s="97"/>
      <c r="X45" s="97"/>
      <c r="Y45" s="97"/>
      <c r="Z45" s="97"/>
    </row>
    <row r="46" ht="15.75" customHeight="1">
      <c r="A46" s="97"/>
      <c r="B46" s="97"/>
      <c r="C46" s="97"/>
      <c r="D46" s="97"/>
      <c r="E46" s="97"/>
      <c r="F46" s="97"/>
      <c r="G46" s="97"/>
      <c r="H46" s="97"/>
      <c r="I46" s="97"/>
      <c r="J46" s="97"/>
      <c r="K46" s="97"/>
      <c r="L46" s="97"/>
      <c r="M46" s="97"/>
      <c r="N46" s="97"/>
      <c r="O46" s="97"/>
      <c r="P46" s="97"/>
      <c r="Q46" s="97"/>
      <c r="R46" s="121"/>
      <c r="S46" s="121"/>
      <c r="T46" s="97"/>
      <c r="U46" s="97"/>
      <c r="V46" s="97"/>
      <c r="W46" s="97"/>
      <c r="X46" s="97"/>
      <c r="Y46" s="97"/>
      <c r="Z46" s="97"/>
    </row>
    <row r="47" ht="15.75" customHeight="1">
      <c r="A47" s="97"/>
      <c r="B47" s="97"/>
      <c r="C47" s="97"/>
      <c r="D47" s="97"/>
      <c r="E47" s="97"/>
      <c r="F47" s="97"/>
      <c r="G47" s="97"/>
      <c r="H47" s="97"/>
      <c r="I47" s="97"/>
      <c r="J47" s="97"/>
      <c r="K47" s="97"/>
      <c r="L47" s="97"/>
      <c r="M47" s="97"/>
      <c r="N47" s="97"/>
      <c r="O47" s="97"/>
      <c r="P47" s="97"/>
      <c r="Q47" s="97"/>
      <c r="R47" s="121"/>
      <c r="S47" s="121"/>
      <c r="T47" s="97"/>
      <c r="U47" s="97"/>
      <c r="V47" s="97"/>
      <c r="W47" s="97"/>
      <c r="X47" s="97"/>
      <c r="Y47" s="97"/>
      <c r="Z47" s="97"/>
    </row>
    <row r="48" ht="15.75" customHeight="1">
      <c r="A48" s="97"/>
      <c r="B48" s="97"/>
      <c r="C48" s="97"/>
      <c r="D48" s="97"/>
      <c r="E48" s="97"/>
      <c r="F48" s="97"/>
      <c r="G48" s="97"/>
      <c r="H48" s="97"/>
      <c r="I48" s="97"/>
      <c r="J48" s="97"/>
      <c r="K48" s="97"/>
      <c r="L48" s="97"/>
      <c r="M48" s="97"/>
      <c r="N48" s="97"/>
      <c r="O48" s="97"/>
      <c r="P48" s="97"/>
      <c r="Q48" s="97"/>
      <c r="R48" s="121"/>
      <c r="S48" s="121"/>
      <c r="T48" s="97"/>
      <c r="U48" s="97"/>
      <c r="V48" s="97"/>
      <c r="W48" s="97"/>
      <c r="X48" s="97"/>
      <c r="Y48" s="97"/>
      <c r="Z48" s="97"/>
    </row>
    <row r="49" ht="15.75" customHeight="1">
      <c r="A49" s="97"/>
      <c r="B49" s="97"/>
      <c r="C49" s="97"/>
      <c r="D49" s="97"/>
      <c r="E49" s="97"/>
      <c r="F49" s="97"/>
      <c r="G49" s="97"/>
      <c r="H49" s="97"/>
      <c r="I49" s="97"/>
      <c r="J49" s="97"/>
      <c r="K49" s="97"/>
      <c r="L49" s="97"/>
      <c r="M49" s="97"/>
      <c r="N49" s="97"/>
      <c r="O49" s="97"/>
      <c r="P49" s="97"/>
      <c r="Q49" s="97"/>
      <c r="R49" s="121"/>
      <c r="S49" s="121"/>
      <c r="T49" s="97"/>
      <c r="U49" s="97"/>
      <c r="V49" s="97"/>
      <c r="W49" s="97"/>
      <c r="X49" s="97"/>
      <c r="Y49" s="97"/>
      <c r="Z49" s="97"/>
    </row>
    <row r="50" ht="15.75" customHeight="1">
      <c r="A50" s="97"/>
      <c r="B50" s="97"/>
      <c r="C50" s="97"/>
      <c r="D50" s="97"/>
      <c r="E50" s="97"/>
      <c r="F50" s="97"/>
      <c r="G50" s="97"/>
      <c r="H50" s="97"/>
      <c r="I50" s="97"/>
      <c r="J50" s="97"/>
      <c r="K50" s="97"/>
      <c r="L50" s="97"/>
      <c r="M50" s="97"/>
      <c r="N50" s="97"/>
      <c r="O50" s="97"/>
      <c r="P50" s="97"/>
      <c r="Q50" s="97"/>
      <c r="R50" s="121"/>
      <c r="S50" s="121"/>
      <c r="T50" s="97"/>
      <c r="U50" s="97"/>
      <c r="V50" s="97"/>
      <c r="W50" s="97"/>
      <c r="X50" s="97"/>
      <c r="Y50" s="97"/>
      <c r="Z50" s="97"/>
    </row>
    <row r="51" ht="15.75" customHeight="1">
      <c r="A51" s="97"/>
      <c r="B51" s="97"/>
      <c r="C51" s="97"/>
      <c r="D51" s="97"/>
      <c r="E51" s="97"/>
      <c r="F51" s="97"/>
      <c r="G51" s="97"/>
      <c r="H51" s="97"/>
      <c r="I51" s="97"/>
      <c r="J51" s="97"/>
      <c r="K51" s="97"/>
      <c r="L51" s="97"/>
      <c r="M51" s="97"/>
      <c r="N51" s="97"/>
      <c r="O51" s="97"/>
      <c r="P51" s="97"/>
      <c r="Q51" s="97"/>
      <c r="R51" s="121"/>
      <c r="S51" s="121"/>
      <c r="T51" s="97"/>
      <c r="U51" s="97"/>
      <c r="V51" s="97"/>
      <c r="W51" s="97"/>
      <c r="X51" s="97"/>
      <c r="Y51" s="97"/>
      <c r="Z51" s="97"/>
    </row>
    <row r="52" ht="15.75" customHeight="1">
      <c r="A52" s="97"/>
      <c r="B52" s="97"/>
      <c r="C52" s="97"/>
      <c r="D52" s="97"/>
      <c r="E52" s="97"/>
      <c r="F52" s="97"/>
      <c r="G52" s="97"/>
      <c r="H52" s="97"/>
      <c r="I52" s="97"/>
      <c r="J52" s="97"/>
      <c r="K52" s="97"/>
      <c r="L52" s="97"/>
      <c r="M52" s="97"/>
      <c r="N52" s="97"/>
      <c r="O52" s="97"/>
      <c r="P52" s="97"/>
      <c r="Q52" s="97"/>
      <c r="R52" s="121"/>
      <c r="S52" s="121"/>
      <c r="T52" s="97"/>
      <c r="U52" s="97"/>
      <c r="V52" s="97"/>
      <c r="W52" s="97"/>
      <c r="X52" s="97"/>
      <c r="Y52" s="97"/>
      <c r="Z52" s="97"/>
    </row>
    <row r="53" ht="15.75" customHeight="1">
      <c r="A53" s="97"/>
      <c r="B53" s="97"/>
      <c r="C53" s="97"/>
      <c r="D53" s="97"/>
      <c r="E53" s="97"/>
      <c r="F53" s="97"/>
      <c r="G53" s="97"/>
      <c r="H53" s="97"/>
      <c r="I53" s="97"/>
      <c r="J53" s="97"/>
      <c r="K53" s="97"/>
      <c r="L53" s="97"/>
      <c r="M53" s="97"/>
      <c r="N53" s="97"/>
      <c r="O53" s="97"/>
      <c r="P53" s="97"/>
      <c r="Q53" s="97"/>
      <c r="R53" s="121"/>
      <c r="S53" s="121"/>
      <c r="T53" s="97"/>
      <c r="U53" s="97"/>
      <c r="V53" s="97"/>
      <c r="W53" s="97"/>
      <c r="X53" s="97"/>
      <c r="Y53" s="97"/>
      <c r="Z53" s="97"/>
    </row>
    <row r="54" ht="15.75" customHeight="1">
      <c r="A54" s="97"/>
      <c r="B54" s="97"/>
      <c r="C54" s="97"/>
      <c r="D54" s="97"/>
      <c r="E54" s="97"/>
      <c r="F54" s="97"/>
      <c r="G54" s="97"/>
      <c r="H54" s="97"/>
      <c r="I54" s="97"/>
      <c r="J54" s="97"/>
      <c r="K54" s="97"/>
      <c r="L54" s="97"/>
      <c r="M54" s="97"/>
      <c r="N54" s="97"/>
      <c r="O54" s="97"/>
      <c r="P54" s="97"/>
      <c r="Q54" s="97"/>
      <c r="R54" s="121"/>
      <c r="S54" s="121"/>
      <c r="T54" s="97"/>
      <c r="U54" s="97"/>
      <c r="V54" s="97"/>
      <c r="W54" s="97"/>
      <c r="X54" s="97"/>
      <c r="Y54" s="97"/>
      <c r="Z54" s="97"/>
    </row>
    <row r="55" ht="15.75" customHeight="1">
      <c r="A55" s="97"/>
      <c r="B55" s="97"/>
      <c r="C55" s="97"/>
      <c r="D55" s="97"/>
      <c r="E55" s="97"/>
      <c r="F55" s="97"/>
      <c r="G55" s="97"/>
      <c r="H55" s="97"/>
      <c r="I55" s="97"/>
      <c r="J55" s="97"/>
      <c r="K55" s="97"/>
      <c r="L55" s="97"/>
      <c r="M55" s="97"/>
      <c r="N55" s="97"/>
      <c r="O55" s="97"/>
      <c r="P55" s="97"/>
      <c r="Q55" s="97"/>
      <c r="R55" s="121"/>
      <c r="S55" s="121"/>
      <c r="T55" s="97"/>
      <c r="U55" s="97"/>
      <c r="V55" s="97"/>
      <c r="W55" s="97"/>
      <c r="X55" s="97"/>
      <c r="Y55" s="97"/>
      <c r="Z55" s="97"/>
    </row>
    <row r="56" ht="15.75" customHeight="1">
      <c r="A56" s="97"/>
      <c r="B56" s="97"/>
      <c r="C56" s="97"/>
      <c r="D56" s="97"/>
      <c r="E56" s="97"/>
      <c r="F56" s="97"/>
      <c r="G56" s="97"/>
      <c r="H56" s="97"/>
      <c r="I56" s="97"/>
      <c r="J56" s="97"/>
      <c r="K56" s="97"/>
      <c r="L56" s="97"/>
      <c r="M56" s="97"/>
      <c r="N56" s="97"/>
      <c r="O56" s="97"/>
      <c r="P56" s="97"/>
      <c r="Q56" s="97"/>
      <c r="R56" s="121"/>
      <c r="S56" s="121"/>
      <c r="T56" s="97"/>
      <c r="U56" s="97"/>
      <c r="V56" s="97"/>
      <c r="W56" s="97"/>
      <c r="X56" s="97"/>
      <c r="Y56" s="97"/>
      <c r="Z56" s="97"/>
    </row>
    <row r="57" ht="15.75" customHeight="1">
      <c r="A57" s="97"/>
      <c r="B57" s="97"/>
      <c r="C57" s="97"/>
      <c r="D57" s="97"/>
      <c r="E57" s="97"/>
      <c r="F57" s="97"/>
      <c r="G57" s="97"/>
      <c r="H57" s="97"/>
      <c r="I57" s="97"/>
      <c r="J57" s="97"/>
      <c r="K57" s="97"/>
      <c r="L57" s="97"/>
      <c r="M57" s="97"/>
      <c r="N57" s="97"/>
      <c r="O57" s="97"/>
      <c r="P57" s="97"/>
      <c r="Q57" s="97"/>
      <c r="R57" s="121"/>
      <c r="S57" s="121"/>
      <c r="T57" s="97"/>
      <c r="U57" s="97"/>
      <c r="V57" s="97"/>
      <c r="W57" s="97"/>
      <c r="X57" s="97"/>
      <c r="Y57" s="97"/>
      <c r="Z57" s="97"/>
    </row>
    <row r="58" ht="15.75" customHeight="1">
      <c r="A58" s="97"/>
      <c r="B58" s="97"/>
      <c r="C58" s="97"/>
      <c r="D58" s="97"/>
      <c r="E58" s="97"/>
      <c r="F58" s="97"/>
      <c r="G58" s="97"/>
      <c r="H58" s="97"/>
      <c r="I58" s="97"/>
      <c r="J58" s="97"/>
      <c r="K58" s="97"/>
      <c r="L58" s="97"/>
      <c r="M58" s="97"/>
      <c r="N58" s="97"/>
      <c r="O58" s="97"/>
      <c r="P58" s="97"/>
      <c r="Q58" s="97"/>
      <c r="R58" s="121"/>
      <c r="S58" s="121"/>
      <c r="T58" s="97"/>
      <c r="U58" s="97"/>
      <c r="V58" s="97"/>
      <c r="W58" s="97"/>
      <c r="X58" s="97"/>
      <c r="Y58" s="97"/>
      <c r="Z58" s="97"/>
    </row>
    <row r="59" ht="15.75" customHeight="1">
      <c r="A59" s="97"/>
      <c r="B59" s="97"/>
      <c r="C59" s="97"/>
      <c r="D59" s="97"/>
      <c r="E59" s="97"/>
      <c r="F59" s="97"/>
      <c r="G59" s="97"/>
      <c r="H59" s="97"/>
      <c r="I59" s="97"/>
      <c r="J59" s="97"/>
      <c r="K59" s="97"/>
      <c r="L59" s="97"/>
      <c r="M59" s="97"/>
      <c r="N59" s="97"/>
      <c r="O59" s="97"/>
      <c r="P59" s="97"/>
      <c r="Q59" s="97"/>
      <c r="R59" s="121"/>
      <c r="S59" s="121"/>
      <c r="T59" s="97"/>
      <c r="U59" s="97"/>
      <c r="V59" s="97"/>
      <c r="W59" s="97"/>
      <c r="X59" s="97"/>
      <c r="Y59" s="97"/>
      <c r="Z59" s="97"/>
    </row>
    <row r="60" ht="15.75" customHeight="1">
      <c r="A60" s="97"/>
      <c r="B60" s="97"/>
      <c r="C60" s="97"/>
      <c r="D60" s="97"/>
      <c r="E60" s="97"/>
      <c r="F60" s="97"/>
      <c r="G60" s="97"/>
      <c r="H60" s="97"/>
      <c r="I60" s="97"/>
      <c r="J60" s="97"/>
      <c r="K60" s="97"/>
      <c r="L60" s="97"/>
      <c r="M60" s="97"/>
      <c r="N60" s="97"/>
      <c r="O60" s="97"/>
      <c r="P60" s="97"/>
      <c r="Q60" s="97"/>
      <c r="R60" s="121"/>
      <c r="S60" s="121"/>
      <c r="T60" s="97"/>
      <c r="U60" s="97"/>
      <c r="V60" s="97"/>
      <c r="W60" s="97"/>
      <c r="X60" s="97"/>
      <c r="Y60" s="97"/>
      <c r="Z60" s="97"/>
    </row>
    <row r="61" ht="15.75" customHeight="1">
      <c r="A61" s="97"/>
      <c r="B61" s="97"/>
      <c r="C61" s="97"/>
      <c r="D61" s="97"/>
      <c r="E61" s="97"/>
      <c r="F61" s="97"/>
      <c r="G61" s="97"/>
      <c r="H61" s="97"/>
      <c r="I61" s="97"/>
      <c r="J61" s="97"/>
      <c r="K61" s="97"/>
      <c r="L61" s="97"/>
      <c r="M61" s="97"/>
      <c r="N61" s="97"/>
      <c r="O61" s="97"/>
      <c r="P61" s="97"/>
      <c r="Q61" s="97"/>
      <c r="R61" s="121"/>
      <c r="S61" s="121"/>
      <c r="T61" s="97"/>
      <c r="U61" s="97"/>
      <c r="V61" s="97"/>
      <c r="W61" s="97"/>
      <c r="X61" s="97"/>
      <c r="Y61" s="97"/>
      <c r="Z61" s="97"/>
    </row>
    <row r="62" ht="15.75" customHeight="1">
      <c r="A62" s="97"/>
      <c r="B62" s="97"/>
      <c r="C62" s="97"/>
      <c r="D62" s="97"/>
      <c r="E62" s="97"/>
      <c r="F62" s="97"/>
      <c r="G62" s="97"/>
      <c r="H62" s="97"/>
      <c r="I62" s="97"/>
      <c r="J62" s="97"/>
      <c r="K62" s="97"/>
      <c r="L62" s="97"/>
      <c r="M62" s="97"/>
      <c r="N62" s="97"/>
      <c r="O62" s="97"/>
      <c r="P62" s="97"/>
      <c r="Q62" s="97"/>
      <c r="R62" s="121"/>
      <c r="S62" s="121"/>
      <c r="T62" s="97"/>
      <c r="U62" s="97"/>
      <c r="V62" s="97"/>
      <c r="W62" s="97"/>
      <c r="X62" s="97"/>
      <c r="Y62" s="97"/>
      <c r="Z62" s="97"/>
    </row>
    <row r="63" ht="15.75" customHeight="1">
      <c r="A63" s="97"/>
      <c r="B63" s="97"/>
      <c r="C63" s="97"/>
      <c r="D63" s="97"/>
      <c r="E63" s="97"/>
      <c r="F63" s="97"/>
      <c r="G63" s="97"/>
      <c r="H63" s="97"/>
      <c r="I63" s="97"/>
      <c r="J63" s="97"/>
      <c r="K63" s="97"/>
      <c r="L63" s="97"/>
      <c r="M63" s="97"/>
      <c r="N63" s="97"/>
      <c r="O63" s="97"/>
      <c r="P63" s="97"/>
      <c r="Q63" s="97"/>
      <c r="R63" s="121"/>
      <c r="S63" s="121"/>
      <c r="T63" s="97"/>
      <c r="U63" s="97"/>
      <c r="V63" s="97"/>
      <c r="W63" s="97"/>
      <c r="X63" s="97"/>
      <c r="Y63" s="97"/>
      <c r="Z63" s="97"/>
    </row>
    <row r="64" ht="15.75" customHeight="1">
      <c r="A64" s="97"/>
      <c r="B64" s="97"/>
      <c r="C64" s="97"/>
      <c r="D64" s="97"/>
      <c r="E64" s="97"/>
      <c r="F64" s="97"/>
      <c r="G64" s="97"/>
      <c r="H64" s="97"/>
      <c r="I64" s="97"/>
      <c r="J64" s="97"/>
      <c r="K64" s="97"/>
      <c r="L64" s="97"/>
      <c r="M64" s="97"/>
      <c r="N64" s="97"/>
      <c r="O64" s="97"/>
      <c r="P64" s="97"/>
      <c r="Q64" s="97"/>
      <c r="R64" s="121"/>
      <c r="S64" s="121"/>
      <c r="T64" s="97"/>
      <c r="U64" s="97"/>
      <c r="V64" s="97"/>
      <c r="W64" s="97"/>
      <c r="X64" s="97"/>
      <c r="Y64" s="97"/>
      <c r="Z64" s="97"/>
    </row>
    <row r="65" ht="15.75" customHeight="1">
      <c r="A65" s="97"/>
      <c r="B65" s="97"/>
      <c r="C65" s="97"/>
      <c r="D65" s="97"/>
      <c r="E65" s="97"/>
      <c r="F65" s="97"/>
      <c r="G65" s="97"/>
      <c r="H65" s="97"/>
      <c r="I65" s="97"/>
      <c r="J65" s="97"/>
      <c r="K65" s="97"/>
      <c r="L65" s="97"/>
      <c r="M65" s="97"/>
      <c r="N65" s="97"/>
      <c r="O65" s="97"/>
      <c r="P65" s="97"/>
      <c r="Q65" s="97"/>
      <c r="R65" s="121"/>
      <c r="S65" s="121"/>
      <c r="T65" s="97"/>
      <c r="U65" s="97"/>
      <c r="V65" s="97"/>
      <c r="W65" s="97"/>
      <c r="X65" s="97"/>
      <c r="Y65" s="97"/>
      <c r="Z65" s="97"/>
    </row>
    <row r="66" ht="15.75" customHeight="1">
      <c r="A66" s="97"/>
      <c r="B66" s="97"/>
      <c r="C66" s="97"/>
      <c r="D66" s="97"/>
      <c r="E66" s="97"/>
      <c r="F66" s="97"/>
      <c r="G66" s="97"/>
      <c r="H66" s="97"/>
      <c r="I66" s="97"/>
      <c r="J66" s="97"/>
      <c r="K66" s="97"/>
      <c r="L66" s="97"/>
      <c r="M66" s="97"/>
      <c r="N66" s="97"/>
      <c r="O66" s="97"/>
      <c r="P66" s="97"/>
      <c r="Q66" s="97"/>
      <c r="R66" s="121"/>
      <c r="S66" s="121"/>
      <c r="T66" s="97"/>
      <c r="U66" s="97"/>
      <c r="V66" s="97"/>
      <c r="W66" s="97"/>
      <c r="X66" s="97"/>
      <c r="Y66" s="97"/>
      <c r="Z66" s="97"/>
    </row>
    <row r="67" ht="15.75" customHeight="1">
      <c r="A67" s="97"/>
      <c r="B67" s="97"/>
      <c r="C67" s="97"/>
      <c r="D67" s="97"/>
      <c r="E67" s="97"/>
      <c r="F67" s="97"/>
      <c r="G67" s="97"/>
      <c r="H67" s="97"/>
      <c r="I67" s="97"/>
      <c r="J67" s="97"/>
      <c r="K67" s="97"/>
      <c r="L67" s="97"/>
      <c r="M67" s="97"/>
      <c r="N67" s="97"/>
      <c r="O67" s="97"/>
      <c r="P67" s="97"/>
      <c r="Q67" s="97"/>
      <c r="R67" s="121"/>
      <c r="S67" s="121"/>
      <c r="T67" s="97"/>
      <c r="U67" s="97"/>
      <c r="V67" s="97"/>
      <c r="W67" s="97"/>
      <c r="X67" s="97"/>
      <c r="Y67" s="97"/>
      <c r="Z67" s="97"/>
    </row>
    <row r="68" ht="15.75" customHeight="1">
      <c r="A68" s="97"/>
      <c r="B68" s="97"/>
      <c r="C68" s="97"/>
      <c r="D68" s="97"/>
      <c r="E68" s="97"/>
      <c r="F68" s="97"/>
      <c r="G68" s="97"/>
      <c r="H68" s="97"/>
      <c r="I68" s="97"/>
      <c r="J68" s="97"/>
      <c r="K68" s="97"/>
      <c r="L68" s="97"/>
      <c r="M68" s="97"/>
      <c r="N68" s="97"/>
      <c r="O68" s="97"/>
      <c r="P68" s="97"/>
      <c r="Q68" s="97"/>
      <c r="R68" s="121"/>
      <c r="S68" s="121"/>
      <c r="T68" s="97"/>
      <c r="U68" s="97"/>
      <c r="V68" s="97"/>
      <c r="W68" s="97"/>
      <c r="X68" s="97"/>
      <c r="Y68" s="97"/>
      <c r="Z68" s="97"/>
    </row>
    <row r="69" ht="15.75" customHeight="1">
      <c r="A69" s="97"/>
      <c r="B69" s="97"/>
      <c r="C69" s="97"/>
      <c r="D69" s="97"/>
      <c r="E69" s="97"/>
      <c r="F69" s="97"/>
      <c r="G69" s="97"/>
      <c r="H69" s="97"/>
      <c r="I69" s="97"/>
      <c r="J69" s="97"/>
      <c r="K69" s="97"/>
      <c r="L69" s="97"/>
      <c r="M69" s="97"/>
      <c r="N69" s="97"/>
      <c r="O69" s="97"/>
      <c r="P69" s="97"/>
      <c r="Q69" s="97"/>
      <c r="R69" s="121"/>
      <c r="S69" s="121"/>
      <c r="T69" s="97"/>
      <c r="U69" s="97"/>
      <c r="V69" s="97"/>
      <c r="W69" s="97"/>
      <c r="X69" s="97"/>
      <c r="Y69" s="97"/>
      <c r="Z69" s="97"/>
    </row>
    <row r="70" ht="15.75" customHeight="1">
      <c r="A70" s="97"/>
      <c r="B70" s="97"/>
      <c r="C70" s="97"/>
      <c r="D70" s="97"/>
      <c r="E70" s="97"/>
      <c r="F70" s="97"/>
      <c r="G70" s="97"/>
      <c r="H70" s="97"/>
      <c r="I70" s="97"/>
      <c r="J70" s="97"/>
      <c r="K70" s="97"/>
      <c r="L70" s="97"/>
      <c r="M70" s="97"/>
      <c r="N70" s="97"/>
      <c r="O70" s="97"/>
      <c r="P70" s="97"/>
      <c r="Q70" s="97"/>
      <c r="R70" s="121"/>
      <c r="S70" s="121"/>
      <c r="T70" s="97"/>
      <c r="U70" s="97"/>
      <c r="V70" s="97"/>
      <c r="W70" s="97"/>
      <c r="X70" s="97"/>
      <c r="Y70" s="97"/>
      <c r="Z70" s="97"/>
    </row>
    <row r="71" ht="15.75" customHeight="1">
      <c r="A71" s="97"/>
      <c r="B71" s="97"/>
      <c r="C71" s="97"/>
      <c r="D71" s="97"/>
      <c r="E71" s="97"/>
      <c r="F71" s="97"/>
      <c r="G71" s="97"/>
      <c r="H71" s="97"/>
      <c r="I71" s="97"/>
      <c r="J71" s="97"/>
      <c r="K71" s="97"/>
      <c r="L71" s="97"/>
      <c r="M71" s="97"/>
      <c r="N71" s="97"/>
      <c r="O71" s="97"/>
      <c r="P71" s="97"/>
      <c r="Q71" s="97"/>
      <c r="R71" s="121"/>
      <c r="S71" s="121"/>
      <c r="T71" s="97"/>
      <c r="U71" s="97"/>
      <c r="V71" s="97"/>
      <c r="W71" s="97"/>
      <c r="X71" s="97"/>
      <c r="Y71" s="97"/>
      <c r="Z71" s="97"/>
    </row>
    <row r="72" ht="15.75" customHeight="1">
      <c r="A72" s="97"/>
      <c r="B72" s="97"/>
      <c r="C72" s="97"/>
      <c r="D72" s="97"/>
      <c r="E72" s="97"/>
      <c r="F72" s="97"/>
      <c r="G72" s="97"/>
      <c r="H72" s="97"/>
      <c r="I72" s="97"/>
      <c r="J72" s="97"/>
      <c r="K72" s="97"/>
      <c r="L72" s="97"/>
      <c r="M72" s="97"/>
      <c r="N72" s="97"/>
      <c r="O72" s="97"/>
      <c r="P72" s="97"/>
      <c r="Q72" s="97"/>
      <c r="R72" s="121"/>
      <c r="S72" s="121"/>
      <c r="T72" s="97"/>
      <c r="U72" s="97"/>
      <c r="V72" s="97"/>
      <c r="W72" s="97"/>
      <c r="X72" s="97"/>
      <c r="Y72" s="97"/>
      <c r="Z72" s="97"/>
    </row>
    <row r="73" ht="15.75" customHeight="1">
      <c r="A73" s="97"/>
      <c r="B73" s="97"/>
      <c r="C73" s="97"/>
      <c r="D73" s="97"/>
      <c r="E73" s="97"/>
      <c r="F73" s="97"/>
      <c r="G73" s="97"/>
      <c r="H73" s="97"/>
      <c r="I73" s="97"/>
      <c r="J73" s="97"/>
      <c r="K73" s="97"/>
      <c r="L73" s="97"/>
      <c r="M73" s="97"/>
      <c r="N73" s="97"/>
      <c r="O73" s="97"/>
      <c r="P73" s="97"/>
      <c r="Q73" s="97"/>
      <c r="R73" s="121"/>
      <c r="S73" s="121"/>
      <c r="T73" s="97"/>
      <c r="U73" s="97"/>
      <c r="V73" s="97"/>
      <c r="W73" s="97"/>
      <c r="X73" s="97"/>
      <c r="Y73" s="97"/>
      <c r="Z73" s="97"/>
    </row>
    <row r="74" ht="15.75" customHeight="1">
      <c r="A74" s="97"/>
      <c r="B74" s="97"/>
      <c r="C74" s="97"/>
      <c r="D74" s="97"/>
      <c r="E74" s="97"/>
      <c r="F74" s="97"/>
      <c r="G74" s="97"/>
      <c r="H74" s="97"/>
      <c r="I74" s="97"/>
      <c r="J74" s="97"/>
      <c r="K74" s="97"/>
      <c r="L74" s="97"/>
      <c r="M74" s="97"/>
      <c r="N74" s="97"/>
      <c r="O74" s="97"/>
      <c r="P74" s="97"/>
      <c r="Q74" s="97"/>
      <c r="R74" s="121"/>
      <c r="S74" s="121"/>
      <c r="T74" s="97"/>
      <c r="U74" s="97"/>
      <c r="V74" s="97"/>
      <c r="W74" s="97"/>
      <c r="X74" s="97"/>
      <c r="Y74" s="97"/>
      <c r="Z74" s="97"/>
    </row>
    <row r="75" ht="15.75" customHeight="1">
      <c r="A75" s="97"/>
      <c r="B75" s="97"/>
      <c r="C75" s="97"/>
      <c r="D75" s="97"/>
      <c r="E75" s="97"/>
      <c r="F75" s="97"/>
      <c r="G75" s="97"/>
      <c r="H75" s="97"/>
      <c r="I75" s="97"/>
      <c r="J75" s="97"/>
      <c r="K75" s="97"/>
      <c r="L75" s="97"/>
      <c r="M75" s="97"/>
      <c r="N75" s="97"/>
      <c r="O75" s="97"/>
      <c r="P75" s="97"/>
      <c r="Q75" s="97"/>
      <c r="R75" s="121"/>
      <c r="S75" s="121"/>
      <c r="T75" s="97"/>
      <c r="U75" s="97"/>
      <c r="V75" s="97"/>
      <c r="W75" s="97"/>
      <c r="X75" s="97"/>
      <c r="Y75" s="97"/>
      <c r="Z75" s="97"/>
    </row>
    <row r="76" ht="15.75" customHeight="1">
      <c r="A76" s="97"/>
      <c r="B76" s="97"/>
      <c r="C76" s="97"/>
      <c r="D76" s="97"/>
      <c r="E76" s="97"/>
      <c r="F76" s="97"/>
      <c r="G76" s="97"/>
      <c r="H76" s="97"/>
      <c r="I76" s="97"/>
      <c r="J76" s="97"/>
      <c r="K76" s="97"/>
      <c r="L76" s="97"/>
      <c r="M76" s="97"/>
      <c r="N76" s="97"/>
      <c r="O76" s="97"/>
      <c r="P76" s="97"/>
      <c r="Q76" s="97"/>
      <c r="R76" s="121"/>
      <c r="S76" s="121"/>
      <c r="T76" s="97"/>
      <c r="U76" s="97"/>
      <c r="V76" s="97"/>
      <c r="W76" s="97"/>
      <c r="X76" s="97"/>
      <c r="Y76" s="97"/>
      <c r="Z76" s="97"/>
    </row>
    <row r="77" ht="15.75" customHeight="1">
      <c r="A77" s="97"/>
      <c r="B77" s="97"/>
      <c r="C77" s="97"/>
      <c r="D77" s="97"/>
      <c r="E77" s="97"/>
      <c r="F77" s="97"/>
      <c r="G77" s="97"/>
      <c r="H77" s="97"/>
      <c r="I77" s="97"/>
      <c r="J77" s="97"/>
      <c r="K77" s="97"/>
      <c r="L77" s="97"/>
      <c r="M77" s="97"/>
      <c r="N77" s="97"/>
      <c r="O77" s="97"/>
      <c r="P77" s="97"/>
      <c r="Q77" s="97"/>
      <c r="R77" s="121"/>
      <c r="S77" s="121"/>
      <c r="T77" s="97"/>
      <c r="U77" s="97"/>
      <c r="V77" s="97"/>
      <c r="W77" s="97"/>
      <c r="X77" s="97"/>
      <c r="Y77" s="97"/>
      <c r="Z77" s="97"/>
    </row>
    <row r="78" ht="15.75" customHeight="1">
      <c r="A78" s="97"/>
      <c r="B78" s="97"/>
      <c r="C78" s="97"/>
      <c r="D78" s="97"/>
      <c r="E78" s="97"/>
      <c r="F78" s="97"/>
      <c r="G78" s="97"/>
      <c r="H78" s="97"/>
      <c r="I78" s="97"/>
      <c r="J78" s="97"/>
      <c r="K78" s="97"/>
      <c r="L78" s="97"/>
      <c r="M78" s="97"/>
      <c r="N78" s="97"/>
      <c r="O78" s="97"/>
      <c r="P78" s="97"/>
      <c r="Q78" s="97"/>
      <c r="R78" s="121"/>
      <c r="S78" s="121"/>
      <c r="T78" s="97"/>
      <c r="U78" s="97"/>
      <c r="V78" s="97"/>
      <c r="W78" s="97"/>
      <c r="X78" s="97"/>
      <c r="Y78" s="97"/>
      <c r="Z78" s="97"/>
    </row>
    <row r="79" ht="15.75" customHeight="1">
      <c r="A79" s="97"/>
      <c r="B79" s="97"/>
      <c r="C79" s="97"/>
      <c r="D79" s="97"/>
      <c r="E79" s="97"/>
      <c r="F79" s="97"/>
      <c r="G79" s="97"/>
      <c r="H79" s="97"/>
      <c r="I79" s="97"/>
      <c r="J79" s="97"/>
      <c r="K79" s="97"/>
      <c r="L79" s="97"/>
      <c r="M79" s="97"/>
      <c r="N79" s="97"/>
      <c r="O79" s="97"/>
      <c r="P79" s="97"/>
      <c r="Q79" s="97"/>
      <c r="R79" s="121"/>
      <c r="S79" s="121"/>
      <c r="T79" s="97"/>
      <c r="U79" s="97"/>
      <c r="V79" s="97"/>
      <c r="W79" s="97"/>
      <c r="X79" s="97"/>
      <c r="Y79" s="97"/>
      <c r="Z79" s="97"/>
    </row>
    <row r="80" ht="15.75" customHeight="1">
      <c r="A80" s="97"/>
      <c r="B80" s="97"/>
      <c r="C80" s="97"/>
      <c r="D80" s="97"/>
      <c r="E80" s="97"/>
      <c r="F80" s="97"/>
      <c r="G80" s="97"/>
      <c r="H80" s="97"/>
      <c r="I80" s="97"/>
      <c r="J80" s="97"/>
      <c r="K80" s="97"/>
      <c r="L80" s="97"/>
      <c r="M80" s="97"/>
      <c r="N80" s="97"/>
      <c r="O80" s="97"/>
      <c r="P80" s="97"/>
      <c r="Q80" s="97"/>
      <c r="R80" s="121"/>
      <c r="S80" s="121"/>
      <c r="T80" s="97"/>
      <c r="U80" s="97"/>
      <c r="V80" s="97"/>
      <c r="W80" s="97"/>
      <c r="X80" s="97"/>
      <c r="Y80" s="97"/>
      <c r="Z80" s="97"/>
    </row>
    <row r="81" ht="15.75" customHeight="1">
      <c r="A81" s="97"/>
      <c r="B81" s="97"/>
      <c r="C81" s="97"/>
      <c r="D81" s="97"/>
      <c r="E81" s="97"/>
      <c r="F81" s="97"/>
      <c r="G81" s="97"/>
      <c r="H81" s="97"/>
      <c r="I81" s="97"/>
      <c r="J81" s="97"/>
      <c r="K81" s="97"/>
      <c r="L81" s="97"/>
      <c r="M81" s="97"/>
      <c r="N81" s="97"/>
      <c r="O81" s="97"/>
      <c r="P81" s="97"/>
      <c r="Q81" s="97"/>
      <c r="R81" s="121"/>
      <c r="S81" s="121"/>
      <c r="T81" s="97"/>
      <c r="U81" s="97"/>
      <c r="V81" s="97"/>
      <c r="W81" s="97"/>
      <c r="X81" s="97"/>
      <c r="Y81" s="97"/>
      <c r="Z81" s="97"/>
    </row>
    <row r="82" ht="15.75" customHeight="1">
      <c r="A82" s="97"/>
      <c r="B82" s="97"/>
      <c r="C82" s="97"/>
      <c r="D82" s="97"/>
      <c r="E82" s="97"/>
      <c r="F82" s="97"/>
      <c r="G82" s="97"/>
      <c r="H82" s="97"/>
      <c r="I82" s="97"/>
      <c r="J82" s="97"/>
      <c r="K82" s="97"/>
      <c r="L82" s="97"/>
      <c r="M82" s="97"/>
      <c r="N82" s="97"/>
      <c r="O82" s="97"/>
      <c r="P82" s="97"/>
      <c r="Q82" s="97"/>
      <c r="R82" s="121"/>
      <c r="S82" s="121"/>
      <c r="T82" s="97"/>
      <c r="U82" s="97"/>
      <c r="V82" s="97"/>
      <c r="W82" s="97"/>
      <c r="X82" s="97"/>
      <c r="Y82" s="97"/>
      <c r="Z82" s="97"/>
    </row>
    <row r="83" ht="15.75" customHeight="1">
      <c r="A83" s="97"/>
      <c r="B83" s="97"/>
      <c r="C83" s="97"/>
      <c r="D83" s="97"/>
      <c r="E83" s="97"/>
      <c r="F83" s="97"/>
      <c r="G83" s="97"/>
      <c r="H83" s="97"/>
      <c r="I83" s="97"/>
      <c r="J83" s="97"/>
      <c r="K83" s="97"/>
      <c r="L83" s="97"/>
      <c r="M83" s="97"/>
      <c r="N83" s="97"/>
      <c r="O83" s="97"/>
      <c r="P83" s="97"/>
      <c r="Q83" s="97"/>
      <c r="R83" s="121"/>
      <c r="S83" s="121"/>
      <c r="T83" s="97"/>
      <c r="U83" s="97"/>
      <c r="V83" s="97"/>
      <c r="W83" s="97"/>
      <c r="X83" s="97"/>
      <c r="Y83" s="97"/>
      <c r="Z83" s="97"/>
    </row>
    <row r="84" ht="15.75" customHeight="1">
      <c r="A84" s="97"/>
      <c r="B84" s="97"/>
      <c r="C84" s="97"/>
      <c r="D84" s="97"/>
      <c r="E84" s="97"/>
      <c r="F84" s="97"/>
      <c r="G84" s="97"/>
      <c r="H84" s="97"/>
      <c r="I84" s="97"/>
      <c r="J84" s="97"/>
      <c r="K84" s="97"/>
      <c r="L84" s="97"/>
      <c r="M84" s="97"/>
      <c r="N84" s="97"/>
      <c r="O84" s="97"/>
      <c r="P84" s="97"/>
      <c r="Q84" s="97"/>
      <c r="R84" s="121"/>
      <c r="S84" s="121"/>
      <c r="T84" s="97"/>
      <c r="U84" s="97"/>
      <c r="V84" s="97"/>
      <c r="W84" s="97"/>
      <c r="X84" s="97"/>
      <c r="Y84" s="97"/>
      <c r="Z84" s="97"/>
    </row>
    <row r="85" ht="15.75" customHeight="1">
      <c r="A85" s="97"/>
      <c r="B85" s="97"/>
      <c r="C85" s="97"/>
      <c r="D85" s="97"/>
      <c r="E85" s="97"/>
      <c r="F85" s="97"/>
      <c r="G85" s="97"/>
      <c r="H85" s="97"/>
      <c r="I85" s="97"/>
      <c r="J85" s="97"/>
      <c r="K85" s="97"/>
      <c r="L85" s="97"/>
      <c r="M85" s="97"/>
      <c r="N85" s="97"/>
      <c r="O85" s="97"/>
      <c r="P85" s="97"/>
      <c r="Q85" s="97"/>
      <c r="R85" s="121"/>
      <c r="S85" s="121"/>
      <c r="T85" s="97"/>
      <c r="U85" s="97"/>
      <c r="V85" s="97"/>
      <c r="W85" s="97"/>
      <c r="X85" s="97"/>
      <c r="Y85" s="97"/>
      <c r="Z85" s="97"/>
    </row>
    <row r="86" ht="15.75" customHeight="1">
      <c r="A86" s="97"/>
      <c r="B86" s="97"/>
      <c r="C86" s="97"/>
      <c r="D86" s="97"/>
      <c r="E86" s="97"/>
      <c r="F86" s="97"/>
      <c r="G86" s="97"/>
      <c r="H86" s="97"/>
      <c r="I86" s="97"/>
      <c r="J86" s="97"/>
      <c r="K86" s="97"/>
      <c r="L86" s="97"/>
      <c r="M86" s="97"/>
      <c r="N86" s="97"/>
      <c r="O86" s="97"/>
      <c r="P86" s="97"/>
      <c r="Q86" s="97"/>
      <c r="R86" s="121"/>
      <c r="S86" s="121"/>
      <c r="T86" s="97"/>
      <c r="U86" s="97"/>
      <c r="V86" s="97"/>
      <c r="W86" s="97"/>
      <c r="X86" s="97"/>
      <c r="Y86" s="97"/>
      <c r="Z86" s="97"/>
    </row>
    <row r="87" ht="15.75" customHeight="1">
      <c r="A87" s="97"/>
      <c r="B87" s="97"/>
      <c r="C87" s="97"/>
      <c r="D87" s="97"/>
      <c r="E87" s="97"/>
      <c r="F87" s="97"/>
      <c r="G87" s="97"/>
      <c r="H87" s="97"/>
      <c r="I87" s="97"/>
      <c r="J87" s="97"/>
      <c r="K87" s="97"/>
      <c r="L87" s="97"/>
      <c r="M87" s="97"/>
      <c r="N87" s="97"/>
      <c r="O87" s="97"/>
      <c r="P87" s="97"/>
      <c r="Q87" s="97"/>
      <c r="R87" s="121"/>
      <c r="S87" s="121"/>
      <c r="T87" s="97"/>
      <c r="U87" s="97"/>
      <c r="V87" s="97"/>
      <c r="W87" s="97"/>
      <c r="X87" s="97"/>
      <c r="Y87" s="97"/>
      <c r="Z87" s="97"/>
    </row>
    <row r="88" ht="15.75" customHeight="1">
      <c r="A88" s="97"/>
      <c r="B88" s="97"/>
      <c r="C88" s="97"/>
      <c r="D88" s="97"/>
      <c r="E88" s="97"/>
      <c r="F88" s="97"/>
      <c r="G88" s="97"/>
      <c r="H88" s="97"/>
      <c r="I88" s="97"/>
      <c r="J88" s="97"/>
      <c r="K88" s="97"/>
      <c r="L88" s="97"/>
      <c r="M88" s="97"/>
      <c r="N88" s="97"/>
      <c r="O88" s="97"/>
      <c r="P88" s="97"/>
      <c r="Q88" s="97"/>
      <c r="R88" s="121"/>
      <c r="S88" s="121"/>
      <c r="T88" s="97"/>
      <c r="U88" s="97"/>
      <c r="V88" s="97"/>
      <c r="W88" s="97"/>
      <c r="X88" s="97"/>
      <c r="Y88" s="97"/>
      <c r="Z88" s="97"/>
    </row>
    <row r="89" ht="15.75" customHeight="1">
      <c r="A89" s="97"/>
      <c r="B89" s="97"/>
      <c r="C89" s="97"/>
      <c r="D89" s="97"/>
      <c r="E89" s="97"/>
      <c r="F89" s="97"/>
      <c r="G89" s="97"/>
      <c r="H89" s="97"/>
      <c r="I89" s="97"/>
      <c r="J89" s="97"/>
      <c r="K89" s="97"/>
      <c r="L89" s="97"/>
      <c r="M89" s="97"/>
      <c r="N89" s="97"/>
      <c r="O89" s="97"/>
      <c r="P89" s="97"/>
      <c r="Q89" s="97"/>
      <c r="R89" s="121"/>
      <c r="S89" s="121"/>
      <c r="T89" s="97"/>
      <c r="U89" s="97"/>
      <c r="V89" s="97"/>
      <c r="W89" s="97"/>
      <c r="X89" s="97"/>
      <c r="Y89" s="97"/>
      <c r="Z89" s="97"/>
    </row>
    <row r="90" ht="15.75" customHeight="1">
      <c r="A90" s="97"/>
      <c r="B90" s="97"/>
      <c r="C90" s="97"/>
      <c r="D90" s="97"/>
      <c r="E90" s="97"/>
      <c r="F90" s="97"/>
      <c r="G90" s="97"/>
      <c r="H90" s="97"/>
      <c r="I90" s="97"/>
      <c r="J90" s="97"/>
      <c r="K90" s="97"/>
      <c r="L90" s="97"/>
      <c r="M90" s="97"/>
      <c r="N90" s="97"/>
      <c r="O90" s="97"/>
      <c r="P90" s="97"/>
      <c r="Q90" s="97"/>
      <c r="R90" s="121"/>
      <c r="S90" s="121"/>
      <c r="T90" s="97"/>
      <c r="U90" s="97"/>
      <c r="V90" s="97"/>
      <c r="W90" s="97"/>
      <c r="X90" s="97"/>
      <c r="Y90" s="97"/>
      <c r="Z90" s="97"/>
    </row>
    <row r="91" ht="15.75" customHeight="1">
      <c r="A91" s="97"/>
      <c r="B91" s="97"/>
      <c r="C91" s="97"/>
      <c r="D91" s="97"/>
      <c r="E91" s="97"/>
      <c r="F91" s="97"/>
      <c r="G91" s="97"/>
      <c r="H91" s="97"/>
      <c r="I91" s="97"/>
      <c r="J91" s="97"/>
      <c r="K91" s="97"/>
      <c r="L91" s="97"/>
      <c r="M91" s="97"/>
      <c r="N91" s="97"/>
      <c r="O91" s="97"/>
      <c r="P91" s="97"/>
      <c r="Q91" s="97"/>
      <c r="R91" s="121"/>
      <c r="S91" s="121"/>
      <c r="T91" s="97"/>
      <c r="U91" s="97"/>
      <c r="V91" s="97"/>
      <c r="W91" s="97"/>
      <c r="X91" s="97"/>
      <c r="Y91" s="97"/>
      <c r="Z91" s="97"/>
    </row>
    <row r="92" ht="15.75" customHeight="1">
      <c r="A92" s="97"/>
      <c r="B92" s="97"/>
      <c r="C92" s="97"/>
      <c r="D92" s="97"/>
      <c r="E92" s="97"/>
      <c r="F92" s="97"/>
      <c r="G92" s="97"/>
      <c r="H92" s="97"/>
      <c r="I92" s="97"/>
      <c r="J92" s="97"/>
      <c r="K92" s="97"/>
      <c r="L92" s="97"/>
      <c r="M92" s="97"/>
      <c r="N92" s="97"/>
      <c r="O92" s="97"/>
      <c r="P92" s="97"/>
      <c r="Q92" s="97"/>
      <c r="R92" s="121"/>
      <c r="S92" s="121"/>
      <c r="T92" s="97"/>
      <c r="U92" s="97"/>
      <c r="V92" s="97"/>
      <c r="W92" s="97"/>
      <c r="X92" s="97"/>
      <c r="Y92" s="97"/>
      <c r="Z92" s="97"/>
    </row>
    <row r="93" ht="15.75" customHeight="1">
      <c r="A93" s="97"/>
      <c r="B93" s="97"/>
      <c r="C93" s="97"/>
      <c r="D93" s="97"/>
      <c r="E93" s="97"/>
      <c r="F93" s="97"/>
      <c r="G93" s="97"/>
      <c r="H93" s="97"/>
      <c r="I93" s="97"/>
      <c r="J93" s="97"/>
      <c r="K93" s="97"/>
      <c r="L93" s="97"/>
      <c r="M93" s="97"/>
      <c r="N93" s="97"/>
      <c r="O93" s="97"/>
      <c r="P93" s="97"/>
      <c r="Q93" s="97"/>
      <c r="R93" s="121"/>
      <c r="S93" s="121"/>
      <c r="T93" s="97"/>
      <c r="U93" s="97"/>
      <c r="V93" s="97"/>
      <c r="W93" s="97"/>
      <c r="X93" s="97"/>
      <c r="Y93" s="97"/>
      <c r="Z93" s="97"/>
    </row>
    <row r="94" ht="15.75" customHeight="1">
      <c r="A94" s="97"/>
      <c r="B94" s="97"/>
      <c r="C94" s="97"/>
      <c r="D94" s="97"/>
      <c r="E94" s="97"/>
      <c r="F94" s="97"/>
      <c r="G94" s="97"/>
      <c r="H94" s="97"/>
      <c r="I94" s="97"/>
      <c r="J94" s="97"/>
      <c r="K94" s="97"/>
      <c r="L94" s="97"/>
      <c r="M94" s="97"/>
      <c r="N94" s="97"/>
      <c r="O94" s="97"/>
      <c r="P94" s="97"/>
      <c r="Q94" s="97"/>
      <c r="R94" s="121"/>
      <c r="S94" s="121"/>
      <c r="T94" s="97"/>
      <c r="U94" s="97"/>
      <c r="V94" s="97"/>
      <c r="W94" s="97"/>
      <c r="X94" s="97"/>
      <c r="Y94" s="97"/>
      <c r="Z94" s="97"/>
    </row>
    <row r="95" ht="15.75" customHeight="1">
      <c r="A95" s="97"/>
      <c r="B95" s="97"/>
      <c r="C95" s="97"/>
      <c r="D95" s="97"/>
      <c r="E95" s="97"/>
      <c r="F95" s="97"/>
      <c r="G95" s="97"/>
      <c r="H95" s="97"/>
      <c r="I95" s="97"/>
      <c r="J95" s="97"/>
      <c r="K95" s="97"/>
      <c r="L95" s="97"/>
      <c r="M95" s="97"/>
      <c r="N95" s="97"/>
      <c r="O95" s="97"/>
      <c r="P95" s="97"/>
      <c r="Q95" s="97"/>
      <c r="R95" s="121"/>
      <c r="S95" s="121"/>
      <c r="T95" s="97"/>
      <c r="U95" s="97"/>
      <c r="V95" s="97"/>
      <c r="W95" s="97"/>
      <c r="X95" s="97"/>
      <c r="Y95" s="97"/>
      <c r="Z95" s="97"/>
    </row>
    <row r="96" ht="15.75" customHeight="1">
      <c r="A96" s="97"/>
      <c r="B96" s="97"/>
      <c r="C96" s="97"/>
      <c r="D96" s="97"/>
      <c r="E96" s="97"/>
      <c r="F96" s="97"/>
      <c r="G96" s="97"/>
      <c r="H96" s="97"/>
      <c r="I96" s="97"/>
      <c r="J96" s="97"/>
      <c r="K96" s="97"/>
      <c r="L96" s="97"/>
      <c r="M96" s="97"/>
      <c r="N96" s="97"/>
      <c r="O96" s="97"/>
      <c r="P96" s="97"/>
      <c r="Q96" s="97"/>
      <c r="R96" s="121"/>
      <c r="S96" s="121"/>
      <c r="T96" s="97"/>
      <c r="U96" s="97"/>
      <c r="V96" s="97"/>
      <c r="W96" s="97"/>
      <c r="X96" s="97"/>
      <c r="Y96" s="97"/>
      <c r="Z96" s="97"/>
    </row>
    <row r="97" ht="15.75" customHeight="1">
      <c r="A97" s="97"/>
      <c r="B97" s="97"/>
      <c r="C97" s="97"/>
      <c r="D97" s="97"/>
      <c r="E97" s="97"/>
      <c r="F97" s="97"/>
      <c r="G97" s="97"/>
      <c r="H97" s="97"/>
      <c r="I97" s="97"/>
      <c r="J97" s="97"/>
      <c r="K97" s="97"/>
      <c r="L97" s="97"/>
      <c r="M97" s="97"/>
      <c r="N97" s="97"/>
      <c r="O97" s="97"/>
      <c r="P97" s="97"/>
      <c r="Q97" s="97"/>
      <c r="R97" s="121"/>
      <c r="S97" s="121"/>
      <c r="T97" s="97"/>
      <c r="U97" s="97"/>
      <c r="V97" s="97"/>
      <c r="W97" s="97"/>
      <c r="X97" s="97"/>
      <c r="Y97" s="97"/>
      <c r="Z97" s="97"/>
    </row>
    <row r="98" ht="15.75" customHeight="1">
      <c r="A98" s="97"/>
      <c r="B98" s="97"/>
      <c r="C98" s="97"/>
      <c r="D98" s="97"/>
      <c r="E98" s="97"/>
      <c r="F98" s="97"/>
      <c r="G98" s="97"/>
      <c r="H98" s="97"/>
      <c r="I98" s="97"/>
      <c r="J98" s="97"/>
      <c r="K98" s="97"/>
      <c r="L98" s="97"/>
      <c r="M98" s="97"/>
      <c r="N98" s="97"/>
      <c r="O98" s="97"/>
      <c r="P98" s="97"/>
      <c r="Q98" s="97"/>
      <c r="R98" s="121"/>
      <c r="S98" s="121"/>
      <c r="T98" s="97"/>
      <c r="U98" s="97"/>
      <c r="V98" s="97"/>
      <c r="W98" s="97"/>
      <c r="X98" s="97"/>
      <c r="Y98" s="97"/>
      <c r="Z98" s="97"/>
    </row>
    <row r="99" ht="15.75" customHeight="1">
      <c r="A99" s="97"/>
      <c r="B99" s="97"/>
      <c r="C99" s="97"/>
      <c r="D99" s="97"/>
      <c r="E99" s="97"/>
      <c r="F99" s="97"/>
      <c r="G99" s="97"/>
      <c r="H99" s="97"/>
      <c r="I99" s="97"/>
      <c r="J99" s="97"/>
      <c r="K99" s="97"/>
      <c r="L99" s="97"/>
      <c r="M99" s="97"/>
      <c r="N99" s="97"/>
      <c r="O99" s="97"/>
      <c r="P99" s="97"/>
      <c r="Q99" s="97"/>
      <c r="R99" s="121"/>
      <c r="S99" s="121"/>
      <c r="T99" s="97"/>
      <c r="U99" s="97"/>
      <c r="V99" s="97"/>
      <c r="W99" s="97"/>
      <c r="X99" s="97"/>
      <c r="Y99" s="97"/>
      <c r="Z99" s="97"/>
    </row>
    <row r="100" ht="15.75" customHeight="1">
      <c r="A100" s="97"/>
      <c r="B100" s="97"/>
      <c r="C100" s="97"/>
      <c r="D100" s="97"/>
      <c r="E100" s="97"/>
      <c r="F100" s="97"/>
      <c r="G100" s="97"/>
      <c r="H100" s="97"/>
      <c r="I100" s="97"/>
      <c r="J100" s="97"/>
      <c r="K100" s="97"/>
      <c r="L100" s="97"/>
      <c r="M100" s="97"/>
      <c r="N100" s="97"/>
      <c r="O100" s="97"/>
      <c r="P100" s="97"/>
      <c r="Q100" s="97"/>
      <c r="R100" s="121"/>
      <c r="S100" s="121"/>
      <c r="T100" s="97"/>
      <c r="U100" s="97"/>
      <c r="V100" s="97"/>
      <c r="W100" s="97"/>
      <c r="X100" s="97"/>
      <c r="Y100" s="97"/>
      <c r="Z100" s="97"/>
    </row>
    <row r="101" ht="15.75" customHeight="1">
      <c r="A101" s="97"/>
      <c r="B101" s="97"/>
      <c r="C101" s="97"/>
      <c r="D101" s="97"/>
      <c r="E101" s="97"/>
      <c r="F101" s="97"/>
      <c r="G101" s="97"/>
      <c r="H101" s="97"/>
      <c r="I101" s="97"/>
      <c r="J101" s="97"/>
      <c r="K101" s="97"/>
      <c r="L101" s="97"/>
      <c r="M101" s="97"/>
      <c r="N101" s="97"/>
      <c r="O101" s="97"/>
      <c r="P101" s="97"/>
      <c r="Q101" s="97"/>
      <c r="R101" s="121"/>
      <c r="S101" s="121"/>
      <c r="T101" s="97"/>
      <c r="U101" s="97"/>
      <c r="V101" s="97"/>
      <c r="W101" s="97"/>
      <c r="X101" s="97"/>
      <c r="Y101" s="97"/>
      <c r="Z101" s="97"/>
    </row>
    <row r="102" ht="15.75" customHeight="1">
      <c r="A102" s="97"/>
      <c r="B102" s="97"/>
      <c r="C102" s="97"/>
      <c r="D102" s="97"/>
      <c r="E102" s="97"/>
      <c r="F102" s="97"/>
      <c r="G102" s="97"/>
      <c r="H102" s="97"/>
      <c r="I102" s="97"/>
      <c r="J102" s="97"/>
      <c r="K102" s="97"/>
      <c r="L102" s="97"/>
      <c r="M102" s="97"/>
      <c r="N102" s="97"/>
      <c r="O102" s="97"/>
      <c r="P102" s="97"/>
      <c r="Q102" s="97"/>
      <c r="R102" s="121"/>
      <c r="S102" s="121"/>
      <c r="T102" s="97"/>
      <c r="U102" s="97"/>
      <c r="V102" s="97"/>
      <c r="W102" s="97"/>
      <c r="X102" s="97"/>
      <c r="Y102" s="97"/>
      <c r="Z102" s="97"/>
    </row>
    <row r="103" ht="15.75" customHeight="1">
      <c r="A103" s="97"/>
      <c r="B103" s="97"/>
      <c r="C103" s="97"/>
      <c r="D103" s="97"/>
      <c r="E103" s="97"/>
      <c r="F103" s="97"/>
      <c r="G103" s="97"/>
      <c r="H103" s="97"/>
      <c r="I103" s="97"/>
      <c r="J103" s="97"/>
      <c r="K103" s="97"/>
      <c r="L103" s="97"/>
      <c r="M103" s="97"/>
      <c r="N103" s="97"/>
      <c r="O103" s="97"/>
      <c r="P103" s="97"/>
      <c r="Q103" s="97"/>
      <c r="R103" s="121"/>
      <c r="S103" s="121"/>
      <c r="T103" s="97"/>
      <c r="U103" s="97"/>
      <c r="V103" s="97"/>
      <c r="W103" s="97"/>
      <c r="X103" s="97"/>
      <c r="Y103" s="97"/>
      <c r="Z103" s="97"/>
    </row>
    <row r="104" ht="15.75" customHeight="1">
      <c r="A104" s="97"/>
      <c r="B104" s="97"/>
      <c r="C104" s="97"/>
      <c r="D104" s="97"/>
      <c r="E104" s="97"/>
      <c r="F104" s="97"/>
      <c r="G104" s="97"/>
      <c r="H104" s="97"/>
      <c r="I104" s="97"/>
      <c r="J104" s="97"/>
      <c r="K104" s="97"/>
      <c r="L104" s="97"/>
      <c r="M104" s="97"/>
      <c r="N104" s="97"/>
      <c r="O104" s="97"/>
      <c r="P104" s="97"/>
      <c r="Q104" s="97"/>
      <c r="R104" s="121"/>
      <c r="S104" s="121"/>
      <c r="T104" s="97"/>
      <c r="U104" s="97"/>
      <c r="V104" s="97"/>
      <c r="W104" s="97"/>
      <c r="X104" s="97"/>
      <c r="Y104" s="97"/>
      <c r="Z104" s="97"/>
    </row>
    <row r="105" ht="15.75" customHeight="1">
      <c r="A105" s="97"/>
      <c r="B105" s="97"/>
      <c r="C105" s="97"/>
      <c r="D105" s="97"/>
      <c r="E105" s="97"/>
      <c r="F105" s="97"/>
      <c r="G105" s="97"/>
      <c r="H105" s="97"/>
      <c r="I105" s="97"/>
      <c r="J105" s="97"/>
      <c r="K105" s="97"/>
      <c r="L105" s="97"/>
      <c r="M105" s="97"/>
      <c r="N105" s="97"/>
      <c r="O105" s="97"/>
      <c r="P105" s="97"/>
      <c r="Q105" s="97"/>
      <c r="R105" s="121"/>
      <c r="S105" s="121"/>
      <c r="T105" s="97"/>
      <c r="U105" s="97"/>
      <c r="V105" s="97"/>
      <c r="W105" s="97"/>
      <c r="X105" s="97"/>
      <c r="Y105" s="97"/>
      <c r="Z105" s="97"/>
    </row>
    <row r="106" ht="15.75" customHeight="1">
      <c r="A106" s="97"/>
      <c r="B106" s="97"/>
      <c r="C106" s="97"/>
      <c r="D106" s="97"/>
      <c r="E106" s="97"/>
      <c r="F106" s="97"/>
      <c r="G106" s="97"/>
      <c r="H106" s="97"/>
      <c r="I106" s="97"/>
      <c r="J106" s="97"/>
      <c r="K106" s="97"/>
      <c r="L106" s="97"/>
      <c r="M106" s="97"/>
      <c r="N106" s="97"/>
      <c r="O106" s="97"/>
      <c r="P106" s="97"/>
      <c r="Q106" s="97"/>
      <c r="R106" s="121"/>
      <c r="S106" s="121"/>
      <c r="T106" s="97"/>
      <c r="U106" s="97"/>
      <c r="V106" s="97"/>
      <c r="W106" s="97"/>
      <c r="X106" s="97"/>
      <c r="Y106" s="97"/>
      <c r="Z106" s="97"/>
    </row>
    <row r="107" ht="15.75" customHeight="1">
      <c r="A107" s="97"/>
      <c r="B107" s="97"/>
      <c r="C107" s="97"/>
      <c r="D107" s="97"/>
      <c r="E107" s="97"/>
      <c r="F107" s="97"/>
      <c r="G107" s="97"/>
      <c r="H107" s="97"/>
      <c r="I107" s="97"/>
      <c r="J107" s="97"/>
      <c r="K107" s="97"/>
      <c r="L107" s="97"/>
      <c r="M107" s="97"/>
      <c r="N107" s="97"/>
      <c r="O107" s="97"/>
      <c r="P107" s="97"/>
      <c r="Q107" s="97"/>
      <c r="R107" s="121"/>
      <c r="S107" s="121"/>
      <c r="T107" s="97"/>
      <c r="U107" s="97"/>
      <c r="V107" s="97"/>
      <c r="W107" s="97"/>
      <c r="X107" s="97"/>
      <c r="Y107" s="97"/>
      <c r="Z107" s="97"/>
    </row>
    <row r="108" ht="15.75" customHeight="1">
      <c r="A108" s="97"/>
      <c r="B108" s="97"/>
      <c r="C108" s="97"/>
      <c r="D108" s="97"/>
      <c r="E108" s="97"/>
      <c r="F108" s="97"/>
      <c r="G108" s="97"/>
      <c r="H108" s="97"/>
      <c r="I108" s="97"/>
      <c r="J108" s="97"/>
      <c r="K108" s="97"/>
      <c r="L108" s="97"/>
      <c r="M108" s="97"/>
      <c r="N108" s="97"/>
      <c r="O108" s="97"/>
      <c r="P108" s="97"/>
      <c r="Q108" s="97"/>
      <c r="R108" s="121"/>
      <c r="S108" s="121"/>
      <c r="T108" s="97"/>
      <c r="U108" s="97"/>
      <c r="V108" s="97"/>
      <c r="W108" s="97"/>
      <c r="X108" s="97"/>
      <c r="Y108" s="97"/>
      <c r="Z108" s="97"/>
    </row>
    <row r="109" ht="15.75" customHeight="1">
      <c r="A109" s="97"/>
      <c r="B109" s="97"/>
      <c r="C109" s="97"/>
      <c r="D109" s="97"/>
      <c r="E109" s="97"/>
      <c r="F109" s="97"/>
      <c r="G109" s="97"/>
      <c r="H109" s="97"/>
      <c r="I109" s="97"/>
      <c r="J109" s="97"/>
      <c r="K109" s="97"/>
      <c r="L109" s="97"/>
      <c r="M109" s="97"/>
      <c r="N109" s="97"/>
      <c r="O109" s="97"/>
      <c r="P109" s="97"/>
      <c r="Q109" s="97"/>
      <c r="R109" s="121"/>
      <c r="S109" s="121"/>
      <c r="T109" s="97"/>
      <c r="U109" s="97"/>
      <c r="V109" s="97"/>
      <c r="W109" s="97"/>
      <c r="X109" s="97"/>
      <c r="Y109" s="97"/>
      <c r="Z109" s="97"/>
    </row>
    <row r="110" ht="15.75" customHeight="1">
      <c r="A110" s="97"/>
      <c r="B110" s="97"/>
      <c r="C110" s="97"/>
      <c r="D110" s="97"/>
      <c r="E110" s="97"/>
      <c r="F110" s="97"/>
      <c r="G110" s="97"/>
      <c r="H110" s="97"/>
      <c r="I110" s="97"/>
      <c r="J110" s="97"/>
      <c r="K110" s="97"/>
      <c r="L110" s="97"/>
      <c r="M110" s="97"/>
      <c r="N110" s="97"/>
      <c r="O110" s="97"/>
      <c r="P110" s="97"/>
      <c r="Q110" s="97"/>
      <c r="R110" s="121"/>
      <c r="S110" s="121"/>
      <c r="T110" s="97"/>
      <c r="U110" s="97"/>
      <c r="V110" s="97"/>
      <c r="W110" s="97"/>
      <c r="X110" s="97"/>
      <c r="Y110" s="97"/>
      <c r="Z110" s="97"/>
    </row>
    <row r="111" ht="15.75" customHeight="1">
      <c r="A111" s="97"/>
      <c r="B111" s="97"/>
      <c r="C111" s="97"/>
      <c r="D111" s="97"/>
      <c r="E111" s="97"/>
      <c r="F111" s="97"/>
      <c r="G111" s="97"/>
      <c r="H111" s="97"/>
      <c r="I111" s="97"/>
      <c r="J111" s="97"/>
      <c r="K111" s="97"/>
      <c r="L111" s="97"/>
      <c r="M111" s="97"/>
      <c r="N111" s="97"/>
      <c r="O111" s="97"/>
      <c r="P111" s="97"/>
      <c r="Q111" s="97"/>
      <c r="R111" s="121"/>
      <c r="S111" s="121"/>
      <c r="T111" s="97"/>
      <c r="U111" s="97"/>
      <c r="V111" s="97"/>
      <c r="W111" s="97"/>
      <c r="X111" s="97"/>
      <c r="Y111" s="97"/>
      <c r="Z111" s="97"/>
    </row>
    <row r="112" ht="15.75" customHeight="1">
      <c r="A112" s="97"/>
      <c r="B112" s="97"/>
      <c r="C112" s="97"/>
      <c r="D112" s="97"/>
      <c r="E112" s="97"/>
      <c r="F112" s="97"/>
      <c r="G112" s="97"/>
      <c r="H112" s="97"/>
      <c r="I112" s="97"/>
      <c r="J112" s="97"/>
      <c r="K112" s="97"/>
      <c r="L112" s="97"/>
      <c r="M112" s="97"/>
      <c r="N112" s="97"/>
      <c r="O112" s="97"/>
      <c r="P112" s="97"/>
      <c r="Q112" s="97"/>
      <c r="R112" s="121"/>
      <c r="S112" s="121"/>
      <c r="T112" s="97"/>
      <c r="U112" s="97"/>
      <c r="V112" s="97"/>
      <c r="W112" s="97"/>
      <c r="X112" s="97"/>
      <c r="Y112" s="97"/>
      <c r="Z112" s="97"/>
    </row>
    <row r="113" ht="15.75" customHeight="1">
      <c r="A113" s="97"/>
      <c r="B113" s="97"/>
      <c r="C113" s="97"/>
      <c r="D113" s="97"/>
      <c r="E113" s="97"/>
      <c r="F113" s="97"/>
      <c r="G113" s="97"/>
      <c r="H113" s="97"/>
      <c r="I113" s="97"/>
      <c r="J113" s="97"/>
      <c r="K113" s="97"/>
      <c r="L113" s="97"/>
      <c r="M113" s="97"/>
      <c r="N113" s="97"/>
      <c r="O113" s="97"/>
      <c r="P113" s="97"/>
      <c r="Q113" s="97"/>
      <c r="R113" s="121"/>
      <c r="S113" s="121"/>
      <c r="T113" s="97"/>
      <c r="U113" s="97"/>
      <c r="V113" s="97"/>
      <c r="W113" s="97"/>
      <c r="X113" s="97"/>
      <c r="Y113" s="97"/>
      <c r="Z113" s="97"/>
    </row>
    <row r="114" ht="15.75" customHeight="1">
      <c r="A114" s="97"/>
      <c r="B114" s="97"/>
      <c r="C114" s="97"/>
      <c r="D114" s="97"/>
      <c r="E114" s="97"/>
      <c r="F114" s="97"/>
      <c r="G114" s="97"/>
      <c r="H114" s="97"/>
      <c r="I114" s="97"/>
      <c r="J114" s="97"/>
      <c r="K114" s="97"/>
      <c r="L114" s="97"/>
      <c r="M114" s="97"/>
      <c r="N114" s="97"/>
      <c r="O114" s="97"/>
      <c r="P114" s="97"/>
      <c r="Q114" s="97"/>
      <c r="R114" s="121"/>
      <c r="S114" s="121"/>
      <c r="T114" s="97"/>
      <c r="U114" s="97"/>
      <c r="V114" s="97"/>
      <c r="W114" s="97"/>
      <c r="X114" s="97"/>
      <c r="Y114" s="97"/>
      <c r="Z114" s="97"/>
    </row>
    <row r="115" ht="15.75" customHeight="1">
      <c r="A115" s="97"/>
      <c r="B115" s="97"/>
      <c r="C115" s="97"/>
      <c r="D115" s="97"/>
      <c r="E115" s="97"/>
      <c r="F115" s="97"/>
      <c r="G115" s="97"/>
      <c r="H115" s="97"/>
      <c r="I115" s="97"/>
      <c r="J115" s="97"/>
      <c r="K115" s="97"/>
      <c r="L115" s="97"/>
      <c r="M115" s="97"/>
      <c r="N115" s="97"/>
      <c r="O115" s="97"/>
      <c r="P115" s="97"/>
      <c r="Q115" s="97"/>
      <c r="R115" s="121"/>
      <c r="S115" s="121"/>
      <c r="T115" s="97"/>
      <c r="U115" s="97"/>
      <c r="V115" s="97"/>
      <c r="W115" s="97"/>
      <c r="X115" s="97"/>
      <c r="Y115" s="97"/>
      <c r="Z115" s="97"/>
    </row>
    <row r="116" ht="15.75" customHeight="1">
      <c r="A116" s="97"/>
      <c r="B116" s="97"/>
      <c r="C116" s="97"/>
      <c r="D116" s="97"/>
      <c r="E116" s="97"/>
      <c r="F116" s="97"/>
      <c r="G116" s="97"/>
      <c r="H116" s="97"/>
      <c r="I116" s="97"/>
      <c r="J116" s="97"/>
      <c r="K116" s="97"/>
      <c r="L116" s="97"/>
      <c r="M116" s="97"/>
      <c r="N116" s="97"/>
      <c r="O116" s="97"/>
      <c r="P116" s="97"/>
      <c r="Q116" s="97"/>
      <c r="R116" s="121"/>
      <c r="S116" s="121"/>
      <c r="T116" s="97"/>
      <c r="U116" s="97"/>
      <c r="V116" s="97"/>
      <c r="W116" s="97"/>
      <c r="X116" s="97"/>
      <c r="Y116" s="97"/>
      <c r="Z116" s="97"/>
    </row>
    <row r="117" ht="15.75" customHeight="1">
      <c r="A117" s="97"/>
      <c r="B117" s="97"/>
      <c r="C117" s="97"/>
      <c r="D117" s="97"/>
      <c r="E117" s="97"/>
      <c r="F117" s="97"/>
      <c r="G117" s="97"/>
      <c r="H117" s="97"/>
      <c r="I117" s="97"/>
      <c r="J117" s="97"/>
      <c r="K117" s="97"/>
      <c r="L117" s="97"/>
      <c r="M117" s="97"/>
      <c r="N117" s="97"/>
      <c r="O117" s="97"/>
      <c r="P117" s="97"/>
      <c r="Q117" s="97"/>
      <c r="R117" s="121"/>
      <c r="S117" s="121"/>
      <c r="T117" s="97"/>
      <c r="U117" s="97"/>
      <c r="V117" s="97"/>
      <c r="W117" s="97"/>
      <c r="X117" s="97"/>
      <c r="Y117" s="97"/>
      <c r="Z117" s="97"/>
    </row>
    <row r="118" ht="15.75" customHeight="1">
      <c r="A118" s="97"/>
      <c r="B118" s="97"/>
      <c r="C118" s="97"/>
      <c r="D118" s="97"/>
      <c r="E118" s="97"/>
      <c r="F118" s="97"/>
      <c r="G118" s="97"/>
      <c r="H118" s="97"/>
      <c r="I118" s="97"/>
      <c r="J118" s="97"/>
      <c r="K118" s="97"/>
      <c r="L118" s="97"/>
      <c r="M118" s="97"/>
      <c r="N118" s="97"/>
      <c r="O118" s="97"/>
      <c r="P118" s="97"/>
      <c r="Q118" s="97"/>
      <c r="R118" s="121"/>
      <c r="S118" s="121"/>
      <c r="T118" s="97"/>
      <c r="U118" s="97"/>
      <c r="V118" s="97"/>
      <c r="W118" s="97"/>
      <c r="X118" s="97"/>
      <c r="Y118" s="97"/>
      <c r="Z118" s="97"/>
    </row>
    <row r="119" ht="15.75" customHeight="1">
      <c r="A119" s="97"/>
      <c r="B119" s="97"/>
      <c r="C119" s="97"/>
      <c r="D119" s="97"/>
      <c r="E119" s="97"/>
      <c r="F119" s="97"/>
      <c r="G119" s="97"/>
      <c r="H119" s="97"/>
      <c r="I119" s="97"/>
      <c r="J119" s="97"/>
      <c r="K119" s="97"/>
      <c r="L119" s="97"/>
      <c r="M119" s="97"/>
      <c r="N119" s="97"/>
      <c r="O119" s="97"/>
      <c r="P119" s="97"/>
      <c r="Q119" s="97"/>
      <c r="R119" s="121"/>
      <c r="S119" s="121"/>
      <c r="T119" s="97"/>
      <c r="U119" s="97"/>
      <c r="V119" s="97"/>
      <c r="W119" s="97"/>
      <c r="X119" s="97"/>
      <c r="Y119" s="97"/>
      <c r="Z119" s="97"/>
    </row>
    <row r="120" ht="15.75" customHeight="1">
      <c r="A120" s="97"/>
      <c r="B120" s="97"/>
      <c r="C120" s="97"/>
      <c r="D120" s="97"/>
      <c r="E120" s="97"/>
      <c r="F120" s="97"/>
      <c r="G120" s="97"/>
      <c r="H120" s="97"/>
      <c r="I120" s="97"/>
      <c r="J120" s="97"/>
      <c r="K120" s="97"/>
      <c r="L120" s="97"/>
      <c r="M120" s="97"/>
      <c r="N120" s="97"/>
      <c r="O120" s="97"/>
      <c r="P120" s="97"/>
      <c r="Q120" s="97"/>
      <c r="R120" s="121"/>
      <c r="S120" s="121"/>
      <c r="T120" s="97"/>
      <c r="U120" s="97"/>
      <c r="V120" s="97"/>
      <c r="W120" s="97"/>
      <c r="X120" s="97"/>
      <c r="Y120" s="97"/>
      <c r="Z120" s="97"/>
    </row>
    <row r="121" ht="15.75" customHeight="1">
      <c r="A121" s="97"/>
      <c r="B121" s="97"/>
      <c r="C121" s="97"/>
      <c r="D121" s="97"/>
      <c r="E121" s="97"/>
      <c r="F121" s="97"/>
      <c r="G121" s="97"/>
      <c r="H121" s="97"/>
      <c r="I121" s="97"/>
      <c r="J121" s="97"/>
      <c r="K121" s="97"/>
      <c r="L121" s="97"/>
      <c r="M121" s="97"/>
      <c r="N121" s="97"/>
      <c r="O121" s="97"/>
      <c r="P121" s="97"/>
      <c r="Q121" s="97"/>
      <c r="R121" s="121"/>
      <c r="S121" s="121"/>
      <c r="T121" s="97"/>
      <c r="U121" s="97"/>
      <c r="V121" s="97"/>
      <c r="W121" s="97"/>
      <c r="X121" s="97"/>
      <c r="Y121" s="97"/>
      <c r="Z121" s="97"/>
    </row>
    <row r="122" ht="15.75" customHeight="1">
      <c r="A122" s="97"/>
      <c r="B122" s="97"/>
      <c r="C122" s="97"/>
      <c r="D122" s="97"/>
      <c r="E122" s="97"/>
      <c r="F122" s="97"/>
      <c r="G122" s="97"/>
      <c r="H122" s="97"/>
      <c r="I122" s="97"/>
      <c r="J122" s="97"/>
      <c r="K122" s="97"/>
      <c r="L122" s="97"/>
      <c r="M122" s="97"/>
      <c r="N122" s="97"/>
      <c r="O122" s="97"/>
      <c r="P122" s="97"/>
      <c r="Q122" s="97"/>
      <c r="R122" s="121"/>
      <c r="S122" s="121"/>
      <c r="T122" s="97"/>
      <c r="U122" s="97"/>
      <c r="V122" s="97"/>
      <c r="W122" s="97"/>
      <c r="X122" s="97"/>
      <c r="Y122" s="97"/>
      <c r="Z122" s="97"/>
    </row>
    <row r="123" ht="15.75" customHeight="1">
      <c r="A123" s="97"/>
      <c r="B123" s="97"/>
      <c r="C123" s="97"/>
      <c r="D123" s="97"/>
      <c r="E123" s="97"/>
      <c r="F123" s="97"/>
      <c r="G123" s="97"/>
      <c r="H123" s="97"/>
      <c r="I123" s="97"/>
      <c r="J123" s="97"/>
      <c r="K123" s="97"/>
      <c r="L123" s="97"/>
      <c r="M123" s="97"/>
      <c r="N123" s="97"/>
      <c r="O123" s="97"/>
      <c r="P123" s="97"/>
      <c r="Q123" s="97"/>
      <c r="R123" s="121"/>
      <c r="S123" s="121"/>
      <c r="T123" s="97"/>
      <c r="U123" s="97"/>
      <c r="V123" s="97"/>
      <c r="W123" s="97"/>
      <c r="X123" s="97"/>
      <c r="Y123" s="97"/>
      <c r="Z123" s="97"/>
    </row>
    <row r="124" ht="15.75" customHeight="1">
      <c r="A124" s="97"/>
      <c r="B124" s="97"/>
      <c r="C124" s="97"/>
      <c r="D124" s="97"/>
      <c r="E124" s="97"/>
      <c r="F124" s="97"/>
      <c r="G124" s="97"/>
      <c r="H124" s="97"/>
      <c r="I124" s="97"/>
      <c r="J124" s="97"/>
      <c r="K124" s="97"/>
      <c r="L124" s="97"/>
      <c r="M124" s="97"/>
      <c r="N124" s="97"/>
      <c r="O124" s="97"/>
      <c r="P124" s="97"/>
      <c r="Q124" s="97"/>
      <c r="R124" s="121"/>
      <c r="S124" s="121"/>
      <c r="T124" s="97"/>
      <c r="U124" s="97"/>
      <c r="V124" s="97"/>
      <c r="W124" s="97"/>
      <c r="X124" s="97"/>
      <c r="Y124" s="97"/>
      <c r="Z124" s="97"/>
    </row>
    <row r="125" ht="15.75" customHeight="1">
      <c r="A125" s="97"/>
      <c r="B125" s="97"/>
      <c r="C125" s="97"/>
      <c r="D125" s="97"/>
      <c r="E125" s="97"/>
      <c r="F125" s="97"/>
      <c r="G125" s="97"/>
      <c r="H125" s="97"/>
      <c r="I125" s="97"/>
      <c r="J125" s="97"/>
      <c r="K125" s="97"/>
      <c r="L125" s="97"/>
      <c r="M125" s="97"/>
      <c r="N125" s="97"/>
      <c r="O125" s="97"/>
      <c r="P125" s="97"/>
      <c r="Q125" s="97"/>
      <c r="R125" s="121"/>
      <c r="S125" s="121"/>
      <c r="T125" s="97"/>
      <c r="U125" s="97"/>
      <c r="V125" s="97"/>
      <c r="W125" s="97"/>
      <c r="X125" s="97"/>
      <c r="Y125" s="97"/>
      <c r="Z125" s="97"/>
    </row>
    <row r="126" ht="15.75" customHeight="1">
      <c r="A126" s="97"/>
      <c r="B126" s="97"/>
      <c r="C126" s="97"/>
      <c r="D126" s="97"/>
      <c r="E126" s="97"/>
      <c r="F126" s="97"/>
      <c r="G126" s="97"/>
      <c r="H126" s="97"/>
      <c r="I126" s="97"/>
      <c r="J126" s="97"/>
      <c r="K126" s="97"/>
      <c r="L126" s="97"/>
      <c r="M126" s="97"/>
      <c r="N126" s="97"/>
      <c r="O126" s="97"/>
      <c r="P126" s="97"/>
      <c r="Q126" s="97"/>
      <c r="R126" s="121"/>
      <c r="S126" s="121"/>
      <c r="T126" s="97"/>
      <c r="U126" s="97"/>
      <c r="V126" s="97"/>
      <c r="W126" s="97"/>
      <c r="X126" s="97"/>
      <c r="Y126" s="97"/>
      <c r="Z126" s="97"/>
    </row>
    <row r="127" ht="15.75" customHeight="1">
      <c r="A127" s="97"/>
      <c r="B127" s="97"/>
      <c r="C127" s="97"/>
      <c r="D127" s="97"/>
      <c r="E127" s="97"/>
      <c r="F127" s="97"/>
      <c r="G127" s="97"/>
      <c r="H127" s="97"/>
      <c r="I127" s="97"/>
      <c r="J127" s="97"/>
      <c r="K127" s="97"/>
      <c r="L127" s="97"/>
      <c r="M127" s="97"/>
      <c r="N127" s="97"/>
      <c r="O127" s="97"/>
      <c r="P127" s="97"/>
      <c r="Q127" s="97"/>
      <c r="R127" s="121"/>
      <c r="S127" s="121"/>
      <c r="T127" s="97"/>
      <c r="U127" s="97"/>
      <c r="V127" s="97"/>
      <c r="W127" s="97"/>
      <c r="X127" s="97"/>
      <c r="Y127" s="97"/>
      <c r="Z127" s="97"/>
    </row>
    <row r="128" ht="15.75" customHeight="1">
      <c r="A128" s="97"/>
      <c r="B128" s="97"/>
      <c r="C128" s="97"/>
      <c r="D128" s="97"/>
      <c r="E128" s="97"/>
      <c r="F128" s="97"/>
      <c r="G128" s="97"/>
      <c r="H128" s="97"/>
      <c r="I128" s="97"/>
      <c r="J128" s="97"/>
      <c r="K128" s="97"/>
      <c r="L128" s="97"/>
      <c r="M128" s="97"/>
      <c r="N128" s="97"/>
      <c r="O128" s="97"/>
      <c r="P128" s="97"/>
      <c r="Q128" s="97"/>
      <c r="R128" s="121"/>
      <c r="S128" s="121"/>
      <c r="T128" s="97"/>
      <c r="U128" s="97"/>
      <c r="V128" s="97"/>
      <c r="W128" s="97"/>
      <c r="X128" s="97"/>
      <c r="Y128" s="97"/>
      <c r="Z128" s="97"/>
    </row>
    <row r="129" ht="15.75" customHeight="1">
      <c r="A129" s="97"/>
      <c r="B129" s="97"/>
      <c r="C129" s="97"/>
      <c r="D129" s="97"/>
      <c r="E129" s="97"/>
      <c r="F129" s="97"/>
      <c r="G129" s="97"/>
      <c r="H129" s="97"/>
      <c r="I129" s="97"/>
      <c r="J129" s="97"/>
      <c r="K129" s="97"/>
      <c r="L129" s="97"/>
      <c r="M129" s="97"/>
      <c r="N129" s="97"/>
      <c r="O129" s="97"/>
      <c r="P129" s="97"/>
      <c r="Q129" s="97"/>
      <c r="R129" s="121"/>
      <c r="S129" s="121"/>
      <c r="T129" s="97"/>
      <c r="U129" s="97"/>
      <c r="V129" s="97"/>
      <c r="W129" s="97"/>
      <c r="X129" s="97"/>
      <c r="Y129" s="97"/>
      <c r="Z129" s="97"/>
    </row>
    <row r="130" ht="15.75" customHeight="1">
      <c r="A130" s="97"/>
      <c r="B130" s="97"/>
      <c r="C130" s="97"/>
      <c r="D130" s="97"/>
      <c r="E130" s="97"/>
      <c r="F130" s="97"/>
      <c r="G130" s="97"/>
      <c r="H130" s="97"/>
      <c r="I130" s="97"/>
      <c r="J130" s="97"/>
      <c r="K130" s="97"/>
      <c r="L130" s="97"/>
      <c r="M130" s="97"/>
      <c r="N130" s="97"/>
      <c r="O130" s="97"/>
      <c r="P130" s="97"/>
      <c r="Q130" s="97"/>
      <c r="R130" s="121"/>
      <c r="S130" s="121"/>
      <c r="T130" s="97"/>
      <c r="U130" s="97"/>
      <c r="V130" s="97"/>
      <c r="W130" s="97"/>
      <c r="X130" s="97"/>
      <c r="Y130" s="97"/>
      <c r="Z130" s="97"/>
    </row>
    <row r="131" ht="15.75" customHeight="1">
      <c r="A131" s="97"/>
      <c r="B131" s="97"/>
      <c r="C131" s="97"/>
      <c r="D131" s="97"/>
      <c r="E131" s="97"/>
      <c r="F131" s="97"/>
      <c r="G131" s="97"/>
      <c r="H131" s="97"/>
      <c r="I131" s="97"/>
      <c r="J131" s="97"/>
      <c r="K131" s="97"/>
      <c r="L131" s="97"/>
      <c r="M131" s="97"/>
      <c r="N131" s="97"/>
      <c r="O131" s="97"/>
      <c r="P131" s="97"/>
      <c r="Q131" s="97"/>
      <c r="R131" s="121"/>
      <c r="S131" s="121"/>
      <c r="T131" s="97"/>
      <c r="U131" s="97"/>
      <c r="V131" s="97"/>
      <c r="W131" s="97"/>
      <c r="X131" s="97"/>
      <c r="Y131" s="97"/>
      <c r="Z131" s="97"/>
    </row>
    <row r="132" ht="15.75" customHeight="1">
      <c r="A132" s="97"/>
      <c r="B132" s="97"/>
      <c r="C132" s="97"/>
      <c r="D132" s="97"/>
      <c r="E132" s="97"/>
      <c r="F132" s="97"/>
      <c r="G132" s="97"/>
      <c r="H132" s="97"/>
      <c r="I132" s="97"/>
      <c r="J132" s="97"/>
      <c r="K132" s="97"/>
      <c r="L132" s="97"/>
      <c r="M132" s="97"/>
      <c r="N132" s="97"/>
      <c r="O132" s="97"/>
      <c r="P132" s="97"/>
      <c r="Q132" s="97"/>
      <c r="R132" s="121"/>
      <c r="S132" s="121"/>
      <c r="T132" s="97"/>
      <c r="U132" s="97"/>
      <c r="V132" s="97"/>
      <c r="W132" s="97"/>
      <c r="X132" s="97"/>
      <c r="Y132" s="97"/>
      <c r="Z132" s="97"/>
    </row>
    <row r="133" ht="15.75" customHeight="1">
      <c r="A133" s="97"/>
      <c r="B133" s="97"/>
      <c r="C133" s="97"/>
      <c r="D133" s="97"/>
      <c r="E133" s="97"/>
      <c r="F133" s="97"/>
      <c r="G133" s="97"/>
      <c r="H133" s="97"/>
      <c r="I133" s="97"/>
      <c r="J133" s="97"/>
      <c r="K133" s="97"/>
      <c r="L133" s="97"/>
      <c r="M133" s="97"/>
      <c r="N133" s="97"/>
      <c r="O133" s="97"/>
      <c r="P133" s="97"/>
      <c r="Q133" s="97"/>
      <c r="R133" s="121"/>
      <c r="S133" s="121"/>
      <c r="T133" s="97"/>
      <c r="U133" s="97"/>
      <c r="V133" s="97"/>
      <c r="W133" s="97"/>
      <c r="X133" s="97"/>
      <c r="Y133" s="97"/>
      <c r="Z133" s="97"/>
    </row>
    <row r="134" ht="15.75" customHeight="1">
      <c r="A134" s="97"/>
      <c r="B134" s="97"/>
      <c r="C134" s="97"/>
      <c r="D134" s="97"/>
      <c r="E134" s="97"/>
      <c r="F134" s="97"/>
      <c r="G134" s="97"/>
      <c r="H134" s="97"/>
      <c r="I134" s="97"/>
      <c r="J134" s="97"/>
      <c r="K134" s="97"/>
      <c r="L134" s="97"/>
      <c r="M134" s="97"/>
      <c r="N134" s="97"/>
      <c r="O134" s="97"/>
      <c r="P134" s="97"/>
      <c r="Q134" s="97"/>
      <c r="R134" s="121"/>
      <c r="S134" s="121"/>
      <c r="T134" s="97"/>
      <c r="U134" s="97"/>
      <c r="V134" s="97"/>
      <c r="W134" s="97"/>
      <c r="X134" s="97"/>
      <c r="Y134" s="97"/>
      <c r="Z134" s="97"/>
    </row>
    <row r="135" ht="15.75" customHeight="1">
      <c r="A135" s="97"/>
      <c r="B135" s="97"/>
      <c r="C135" s="97"/>
      <c r="D135" s="97"/>
      <c r="E135" s="97"/>
      <c r="F135" s="97"/>
      <c r="G135" s="97"/>
      <c r="H135" s="97"/>
      <c r="I135" s="97"/>
      <c r="J135" s="97"/>
      <c r="K135" s="97"/>
      <c r="L135" s="97"/>
      <c r="M135" s="97"/>
      <c r="N135" s="97"/>
      <c r="O135" s="97"/>
      <c r="P135" s="97"/>
      <c r="Q135" s="97"/>
      <c r="R135" s="121"/>
      <c r="S135" s="121"/>
      <c r="T135" s="97"/>
      <c r="U135" s="97"/>
      <c r="V135" s="97"/>
      <c r="W135" s="97"/>
      <c r="X135" s="97"/>
      <c r="Y135" s="97"/>
      <c r="Z135" s="97"/>
    </row>
    <row r="136" ht="15.75" customHeight="1">
      <c r="A136" s="97"/>
      <c r="B136" s="97"/>
      <c r="C136" s="97"/>
      <c r="D136" s="97"/>
      <c r="E136" s="97"/>
      <c r="F136" s="97"/>
      <c r="G136" s="97"/>
      <c r="H136" s="97"/>
      <c r="I136" s="97"/>
      <c r="J136" s="97"/>
      <c r="K136" s="97"/>
      <c r="L136" s="97"/>
      <c r="M136" s="97"/>
      <c r="N136" s="97"/>
      <c r="O136" s="97"/>
      <c r="P136" s="97"/>
      <c r="Q136" s="97"/>
      <c r="R136" s="121"/>
      <c r="S136" s="121"/>
      <c r="T136" s="97"/>
      <c r="U136" s="97"/>
      <c r="V136" s="97"/>
      <c r="W136" s="97"/>
      <c r="X136" s="97"/>
      <c r="Y136" s="97"/>
      <c r="Z136" s="97"/>
    </row>
    <row r="137" ht="15.75" customHeight="1">
      <c r="A137" s="97"/>
      <c r="B137" s="97"/>
      <c r="C137" s="97"/>
      <c r="D137" s="97"/>
      <c r="E137" s="97"/>
      <c r="F137" s="97"/>
      <c r="G137" s="97"/>
      <c r="H137" s="97"/>
      <c r="I137" s="97"/>
      <c r="J137" s="97"/>
      <c r="K137" s="97"/>
      <c r="L137" s="97"/>
      <c r="M137" s="97"/>
      <c r="N137" s="97"/>
      <c r="O137" s="97"/>
      <c r="P137" s="97"/>
      <c r="Q137" s="97"/>
      <c r="R137" s="121"/>
      <c r="S137" s="121"/>
      <c r="T137" s="97"/>
      <c r="U137" s="97"/>
      <c r="V137" s="97"/>
      <c r="W137" s="97"/>
      <c r="X137" s="97"/>
      <c r="Y137" s="97"/>
      <c r="Z137" s="97"/>
    </row>
    <row r="138" ht="15.75" customHeight="1">
      <c r="A138" s="97"/>
      <c r="B138" s="97"/>
      <c r="C138" s="97"/>
      <c r="D138" s="97"/>
      <c r="E138" s="97"/>
      <c r="F138" s="97"/>
      <c r="G138" s="97"/>
      <c r="H138" s="97"/>
      <c r="I138" s="97"/>
      <c r="J138" s="97"/>
      <c r="K138" s="97"/>
      <c r="L138" s="97"/>
      <c r="M138" s="97"/>
      <c r="N138" s="97"/>
      <c r="O138" s="97"/>
      <c r="P138" s="97"/>
      <c r="Q138" s="97"/>
      <c r="R138" s="121"/>
      <c r="S138" s="121"/>
      <c r="T138" s="97"/>
      <c r="U138" s="97"/>
      <c r="V138" s="97"/>
      <c r="W138" s="97"/>
      <c r="X138" s="97"/>
      <c r="Y138" s="97"/>
      <c r="Z138" s="97"/>
    </row>
    <row r="139" ht="15.75" customHeight="1">
      <c r="A139" s="97"/>
      <c r="B139" s="97"/>
      <c r="C139" s="97"/>
      <c r="D139" s="97"/>
      <c r="E139" s="97"/>
      <c r="F139" s="97"/>
      <c r="G139" s="97"/>
      <c r="H139" s="97"/>
      <c r="I139" s="97"/>
      <c r="J139" s="97"/>
      <c r="K139" s="97"/>
      <c r="L139" s="97"/>
      <c r="M139" s="97"/>
      <c r="N139" s="97"/>
      <c r="O139" s="97"/>
      <c r="P139" s="97"/>
      <c r="Q139" s="97"/>
      <c r="R139" s="121"/>
      <c r="S139" s="121"/>
      <c r="T139" s="97"/>
      <c r="U139" s="97"/>
      <c r="V139" s="97"/>
      <c r="W139" s="97"/>
      <c r="X139" s="97"/>
      <c r="Y139" s="97"/>
      <c r="Z139" s="97"/>
    </row>
    <row r="140" ht="15.75" customHeight="1">
      <c r="A140" s="97"/>
      <c r="B140" s="97"/>
      <c r="C140" s="97"/>
      <c r="D140" s="97"/>
      <c r="E140" s="97"/>
      <c r="F140" s="97"/>
      <c r="G140" s="97"/>
      <c r="H140" s="97"/>
      <c r="I140" s="97"/>
      <c r="J140" s="97"/>
      <c r="K140" s="97"/>
      <c r="L140" s="97"/>
      <c r="M140" s="97"/>
      <c r="N140" s="97"/>
      <c r="O140" s="97"/>
      <c r="P140" s="97"/>
      <c r="Q140" s="97"/>
      <c r="R140" s="121"/>
      <c r="S140" s="121"/>
      <c r="T140" s="97"/>
      <c r="U140" s="97"/>
      <c r="V140" s="97"/>
      <c r="W140" s="97"/>
      <c r="X140" s="97"/>
      <c r="Y140" s="97"/>
      <c r="Z140" s="97"/>
    </row>
    <row r="141" ht="15.75" customHeight="1">
      <c r="A141" s="97"/>
      <c r="B141" s="97"/>
      <c r="C141" s="97"/>
      <c r="D141" s="97"/>
      <c r="E141" s="97"/>
      <c r="F141" s="97"/>
      <c r="G141" s="97"/>
      <c r="H141" s="97"/>
      <c r="I141" s="97"/>
      <c r="J141" s="97"/>
      <c r="K141" s="97"/>
      <c r="L141" s="97"/>
      <c r="M141" s="97"/>
      <c r="N141" s="97"/>
      <c r="O141" s="97"/>
      <c r="P141" s="97"/>
      <c r="Q141" s="97"/>
      <c r="R141" s="121"/>
      <c r="S141" s="121"/>
      <c r="T141" s="97"/>
      <c r="U141" s="97"/>
      <c r="V141" s="97"/>
      <c r="W141" s="97"/>
      <c r="X141" s="97"/>
      <c r="Y141" s="97"/>
      <c r="Z141" s="97"/>
    </row>
    <row r="142" ht="15.75" customHeight="1">
      <c r="A142" s="97"/>
      <c r="B142" s="97"/>
      <c r="C142" s="97"/>
      <c r="D142" s="97"/>
      <c r="E142" s="97"/>
      <c r="F142" s="97"/>
      <c r="G142" s="97"/>
      <c r="H142" s="97"/>
      <c r="I142" s="97"/>
      <c r="J142" s="97"/>
      <c r="K142" s="97"/>
      <c r="L142" s="97"/>
      <c r="M142" s="97"/>
      <c r="N142" s="97"/>
      <c r="O142" s="97"/>
      <c r="P142" s="97"/>
      <c r="Q142" s="97"/>
      <c r="R142" s="121"/>
      <c r="S142" s="121"/>
      <c r="T142" s="97"/>
      <c r="U142" s="97"/>
      <c r="V142" s="97"/>
      <c r="W142" s="97"/>
      <c r="X142" s="97"/>
      <c r="Y142" s="97"/>
      <c r="Z142" s="97"/>
    </row>
    <row r="143" ht="15.75" customHeight="1">
      <c r="A143" s="97"/>
      <c r="B143" s="97"/>
      <c r="C143" s="97"/>
      <c r="D143" s="97"/>
      <c r="E143" s="97"/>
      <c r="F143" s="97"/>
      <c r="G143" s="97"/>
      <c r="H143" s="97"/>
      <c r="I143" s="97"/>
      <c r="J143" s="97"/>
      <c r="K143" s="97"/>
      <c r="L143" s="97"/>
      <c r="M143" s="97"/>
      <c r="N143" s="97"/>
      <c r="O143" s="97"/>
      <c r="P143" s="97"/>
      <c r="Q143" s="97"/>
      <c r="R143" s="121"/>
      <c r="S143" s="121"/>
      <c r="T143" s="97"/>
      <c r="U143" s="97"/>
      <c r="V143" s="97"/>
      <c r="W143" s="97"/>
      <c r="X143" s="97"/>
      <c r="Y143" s="97"/>
      <c r="Z143" s="97"/>
    </row>
    <row r="144" ht="15.75" customHeight="1">
      <c r="A144" s="97"/>
      <c r="B144" s="97"/>
      <c r="C144" s="97"/>
      <c r="D144" s="97"/>
      <c r="E144" s="97"/>
      <c r="F144" s="97"/>
      <c r="G144" s="97"/>
      <c r="H144" s="97"/>
      <c r="I144" s="97"/>
      <c r="J144" s="97"/>
      <c r="K144" s="97"/>
      <c r="L144" s="97"/>
      <c r="M144" s="97"/>
      <c r="N144" s="97"/>
      <c r="O144" s="97"/>
      <c r="P144" s="97"/>
      <c r="Q144" s="97"/>
      <c r="R144" s="121"/>
      <c r="S144" s="121"/>
      <c r="T144" s="97"/>
      <c r="U144" s="97"/>
      <c r="V144" s="97"/>
      <c r="W144" s="97"/>
      <c r="X144" s="97"/>
      <c r="Y144" s="97"/>
      <c r="Z144" s="97"/>
    </row>
    <row r="145" ht="15.75" customHeight="1">
      <c r="A145" s="97"/>
      <c r="B145" s="97"/>
      <c r="C145" s="97"/>
      <c r="D145" s="97"/>
      <c r="E145" s="97"/>
      <c r="F145" s="97"/>
      <c r="G145" s="97"/>
      <c r="H145" s="97"/>
      <c r="I145" s="97"/>
      <c r="J145" s="97"/>
      <c r="K145" s="97"/>
      <c r="L145" s="97"/>
      <c r="M145" s="97"/>
      <c r="N145" s="97"/>
      <c r="O145" s="97"/>
      <c r="P145" s="97"/>
      <c r="Q145" s="97"/>
      <c r="R145" s="121"/>
      <c r="S145" s="121"/>
      <c r="T145" s="97"/>
      <c r="U145" s="97"/>
      <c r="V145" s="97"/>
      <c r="W145" s="97"/>
      <c r="X145" s="97"/>
      <c r="Y145" s="97"/>
      <c r="Z145" s="97"/>
    </row>
    <row r="146" ht="15.75" customHeight="1">
      <c r="A146" s="97"/>
      <c r="B146" s="97"/>
      <c r="C146" s="97"/>
      <c r="D146" s="97"/>
      <c r="E146" s="97"/>
      <c r="F146" s="97"/>
      <c r="G146" s="97"/>
      <c r="H146" s="97"/>
      <c r="I146" s="97"/>
      <c r="J146" s="97"/>
      <c r="K146" s="97"/>
      <c r="L146" s="97"/>
      <c r="M146" s="97"/>
      <c r="N146" s="97"/>
      <c r="O146" s="97"/>
      <c r="P146" s="97"/>
      <c r="Q146" s="97"/>
      <c r="R146" s="121"/>
      <c r="S146" s="121"/>
      <c r="T146" s="97"/>
      <c r="U146" s="97"/>
      <c r="V146" s="97"/>
      <c r="W146" s="97"/>
      <c r="X146" s="97"/>
      <c r="Y146" s="97"/>
      <c r="Z146" s="97"/>
    </row>
    <row r="147" ht="15.75" customHeight="1">
      <c r="A147" s="97"/>
      <c r="B147" s="97"/>
      <c r="C147" s="97"/>
      <c r="D147" s="97"/>
      <c r="E147" s="97"/>
      <c r="F147" s="97"/>
      <c r="G147" s="97"/>
      <c r="H147" s="97"/>
      <c r="I147" s="97"/>
      <c r="J147" s="97"/>
      <c r="K147" s="97"/>
      <c r="L147" s="97"/>
      <c r="M147" s="97"/>
      <c r="N147" s="97"/>
      <c r="O147" s="97"/>
      <c r="P147" s="97"/>
      <c r="Q147" s="97"/>
      <c r="R147" s="121"/>
      <c r="S147" s="121"/>
      <c r="T147" s="97"/>
      <c r="U147" s="97"/>
      <c r="V147" s="97"/>
      <c r="W147" s="97"/>
      <c r="X147" s="97"/>
      <c r="Y147" s="97"/>
      <c r="Z147" s="97"/>
    </row>
    <row r="148" ht="15.75" customHeight="1">
      <c r="A148" s="97"/>
      <c r="B148" s="97"/>
      <c r="C148" s="97"/>
      <c r="D148" s="97"/>
      <c r="E148" s="97"/>
      <c r="F148" s="97"/>
      <c r="G148" s="97"/>
      <c r="H148" s="97"/>
      <c r="I148" s="97"/>
      <c r="J148" s="97"/>
      <c r="K148" s="97"/>
      <c r="L148" s="97"/>
      <c r="M148" s="97"/>
      <c r="N148" s="97"/>
      <c r="O148" s="97"/>
      <c r="P148" s="97"/>
      <c r="Q148" s="97"/>
      <c r="R148" s="121"/>
      <c r="S148" s="121"/>
      <c r="T148" s="97"/>
      <c r="U148" s="97"/>
      <c r="V148" s="97"/>
      <c r="W148" s="97"/>
      <c r="X148" s="97"/>
      <c r="Y148" s="97"/>
      <c r="Z148" s="97"/>
    </row>
    <row r="149" ht="15.75" customHeight="1">
      <c r="A149" s="97"/>
      <c r="B149" s="97"/>
      <c r="C149" s="97"/>
      <c r="D149" s="97"/>
      <c r="E149" s="97"/>
      <c r="F149" s="97"/>
      <c r="G149" s="97"/>
      <c r="H149" s="97"/>
      <c r="I149" s="97"/>
      <c r="J149" s="97"/>
      <c r="K149" s="97"/>
      <c r="L149" s="97"/>
      <c r="M149" s="97"/>
      <c r="N149" s="97"/>
      <c r="O149" s="97"/>
      <c r="P149" s="97"/>
      <c r="Q149" s="97"/>
      <c r="R149" s="121"/>
      <c r="S149" s="121"/>
      <c r="T149" s="97"/>
      <c r="U149" s="97"/>
      <c r="V149" s="97"/>
      <c r="W149" s="97"/>
      <c r="X149" s="97"/>
      <c r="Y149" s="97"/>
      <c r="Z149" s="97"/>
    </row>
    <row r="150" ht="15.75" customHeight="1">
      <c r="A150" s="97"/>
      <c r="B150" s="97"/>
      <c r="C150" s="97"/>
      <c r="D150" s="97"/>
      <c r="E150" s="97"/>
      <c r="F150" s="97"/>
      <c r="G150" s="97"/>
      <c r="H150" s="97"/>
      <c r="I150" s="97"/>
      <c r="J150" s="97"/>
      <c r="K150" s="97"/>
      <c r="L150" s="97"/>
      <c r="M150" s="97"/>
      <c r="N150" s="97"/>
      <c r="O150" s="97"/>
      <c r="P150" s="97"/>
      <c r="Q150" s="97"/>
      <c r="R150" s="121"/>
      <c r="S150" s="121"/>
      <c r="T150" s="97"/>
      <c r="U150" s="97"/>
      <c r="V150" s="97"/>
      <c r="W150" s="97"/>
      <c r="X150" s="97"/>
      <c r="Y150" s="97"/>
      <c r="Z150" s="97"/>
    </row>
    <row r="151" ht="15.75" customHeight="1">
      <c r="A151" s="97"/>
      <c r="B151" s="97"/>
      <c r="C151" s="97"/>
      <c r="D151" s="97"/>
      <c r="E151" s="97"/>
      <c r="F151" s="97"/>
      <c r="G151" s="97"/>
      <c r="H151" s="97"/>
      <c r="I151" s="97"/>
      <c r="J151" s="97"/>
      <c r="K151" s="97"/>
      <c r="L151" s="97"/>
      <c r="M151" s="97"/>
      <c r="N151" s="97"/>
      <c r="O151" s="97"/>
      <c r="P151" s="97"/>
      <c r="Q151" s="97"/>
      <c r="R151" s="121"/>
      <c r="S151" s="121"/>
      <c r="T151" s="97"/>
      <c r="U151" s="97"/>
      <c r="V151" s="97"/>
      <c r="W151" s="97"/>
      <c r="X151" s="97"/>
      <c r="Y151" s="97"/>
      <c r="Z151" s="97"/>
    </row>
    <row r="152" ht="15.75" customHeight="1">
      <c r="A152" s="97"/>
      <c r="B152" s="97"/>
      <c r="C152" s="97"/>
      <c r="D152" s="97"/>
      <c r="E152" s="97"/>
      <c r="F152" s="97"/>
      <c r="G152" s="97"/>
      <c r="H152" s="97"/>
      <c r="I152" s="97"/>
      <c r="J152" s="97"/>
      <c r="K152" s="97"/>
      <c r="L152" s="97"/>
      <c r="M152" s="97"/>
      <c r="N152" s="97"/>
      <c r="O152" s="97"/>
      <c r="P152" s="97"/>
      <c r="Q152" s="97"/>
      <c r="R152" s="121"/>
      <c r="S152" s="121"/>
      <c r="T152" s="97"/>
      <c r="U152" s="97"/>
      <c r="V152" s="97"/>
      <c r="W152" s="97"/>
      <c r="X152" s="97"/>
      <c r="Y152" s="97"/>
      <c r="Z152" s="97"/>
    </row>
    <row r="153" ht="15.75" customHeight="1">
      <c r="A153" s="97"/>
      <c r="B153" s="97"/>
      <c r="C153" s="97"/>
      <c r="D153" s="97"/>
      <c r="E153" s="97"/>
      <c r="F153" s="97"/>
      <c r="G153" s="97"/>
      <c r="H153" s="97"/>
      <c r="I153" s="97"/>
      <c r="J153" s="97"/>
      <c r="K153" s="97"/>
      <c r="L153" s="97"/>
      <c r="M153" s="97"/>
      <c r="N153" s="97"/>
      <c r="O153" s="97"/>
      <c r="P153" s="97"/>
      <c r="Q153" s="97"/>
      <c r="R153" s="121"/>
      <c r="S153" s="121"/>
      <c r="T153" s="97"/>
      <c r="U153" s="97"/>
      <c r="V153" s="97"/>
      <c r="W153" s="97"/>
      <c r="X153" s="97"/>
      <c r="Y153" s="97"/>
      <c r="Z153" s="97"/>
    </row>
    <row r="154" ht="15.75" customHeight="1">
      <c r="A154" s="97"/>
      <c r="B154" s="97"/>
      <c r="C154" s="97"/>
      <c r="D154" s="97"/>
      <c r="E154" s="97"/>
      <c r="F154" s="97"/>
      <c r="G154" s="97"/>
      <c r="H154" s="97"/>
      <c r="I154" s="97"/>
      <c r="J154" s="97"/>
      <c r="K154" s="97"/>
      <c r="L154" s="97"/>
      <c r="M154" s="97"/>
      <c r="N154" s="97"/>
      <c r="O154" s="97"/>
      <c r="P154" s="97"/>
      <c r="Q154" s="97"/>
      <c r="R154" s="121"/>
      <c r="S154" s="121"/>
      <c r="T154" s="97"/>
      <c r="U154" s="97"/>
      <c r="V154" s="97"/>
      <c r="W154" s="97"/>
      <c r="X154" s="97"/>
      <c r="Y154" s="97"/>
      <c r="Z154" s="97"/>
    </row>
    <row r="155" ht="15.75" customHeight="1">
      <c r="A155" s="97"/>
      <c r="B155" s="97"/>
      <c r="C155" s="97"/>
      <c r="D155" s="97"/>
      <c r="E155" s="97"/>
      <c r="F155" s="97"/>
      <c r="G155" s="97"/>
      <c r="H155" s="97"/>
      <c r="I155" s="97"/>
      <c r="J155" s="97"/>
      <c r="K155" s="97"/>
      <c r="L155" s="97"/>
      <c r="M155" s="97"/>
      <c r="N155" s="97"/>
      <c r="O155" s="97"/>
      <c r="P155" s="97"/>
      <c r="Q155" s="97"/>
      <c r="R155" s="121"/>
      <c r="S155" s="121"/>
      <c r="T155" s="97"/>
      <c r="U155" s="97"/>
      <c r="V155" s="97"/>
      <c r="W155" s="97"/>
      <c r="X155" s="97"/>
      <c r="Y155" s="97"/>
      <c r="Z155" s="97"/>
    </row>
    <row r="156" ht="15.75" customHeight="1">
      <c r="A156" s="97"/>
      <c r="B156" s="97"/>
      <c r="C156" s="97"/>
      <c r="D156" s="97"/>
      <c r="E156" s="97"/>
      <c r="F156" s="97"/>
      <c r="G156" s="97"/>
      <c r="H156" s="97"/>
      <c r="I156" s="97"/>
      <c r="J156" s="97"/>
      <c r="K156" s="97"/>
      <c r="L156" s="97"/>
      <c r="M156" s="97"/>
      <c r="N156" s="97"/>
      <c r="O156" s="97"/>
      <c r="P156" s="97"/>
      <c r="Q156" s="97"/>
      <c r="R156" s="121"/>
      <c r="S156" s="121"/>
      <c r="T156" s="97"/>
      <c r="U156" s="97"/>
      <c r="V156" s="97"/>
      <c r="W156" s="97"/>
      <c r="X156" s="97"/>
      <c r="Y156" s="97"/>
      <c r="Z156" s="97"/>
    </row>
    <row r="157" ht="15.75" customHeight="1">
      <c r="A157" s="97"/>
      <c r="B157" s="97"/>
      <c r="C157" s="97"/>
      <c r="D157" s="97"/>
      <c r="E157" s="97"/>
      <c r="F157" s="97"/>
      <c r="G157" s="97"/>
      <c r="H157" s="97"/>
      <c r="I157" s="97"/>
      <c r="J157" s="97"/>
      <c r="K157" s="97"/>
      <c r="L157" s="97"/>
      <c r="M157" s="97"/>
      <c r="N157" s="97"/>
      <c r="O157" s="97"/>
      <c r="P157" s="97"/>
      <c r="Q157" s="97"/>
      <c r="R157" s="121"/>
      <c r="S157" s="121"/>
      <c r="T157" s="97"/>
      <c r="U157" s="97"/>
      <c r="V157" s="97"/>
      <c r="W157" s="97"/>
      <c r="X157" s="97"/>
      <c r="Y157" s="97"/>
      <c r="Z157" s="97"/>
    </row>
    <row r="158" ht="15.75" customHeight="1">
      <c r="A158" s="97"/>
      <c r="B158" s="97"/>
      <c r="C158" s="97"/>
      <c r="D158" s="97"/>
      <c r="E158" s="97"/>
      <c r="F158" s="97"/>
      <c r="G158" s="97"/>
      <c r="H158" s="97"/>
      <c r="I158" s="97"/>
      <c r="J158" s="97"/>
      <c r="K158" s="97"/>
      <c r="L158" s="97"/>
      <c r="M158" s="97"/>
      <c r="N158" s="97"/>
      <c r="O158" s="97"/>
      <c r="P158" s="97"/>
      <c r="Q158" s="97"/>
      <c r="R158" s="121"/>
      <c r="S158" s="121"/>
      <c r="T158" s="97"/>
      <c r="U158" s="97"/>
      <c r="V158" s="97"/>
      <c r="W158" s="97"/>
      <c r="X158" s="97"/>
      <c r="Y158" s="97"/>
      <c r="Z158" s="97"/>
    </row>
    <row r="159" ht="15.75" customHeight="1">
      <c r="A159" s="97"/>
      <c r="B159" s="97"/>
      <c r="C159" s="97"/>
      <c r="D159" s="97"/>
      <c r="E159" s="97"/>
      <c r="F159" s="97"/>
      <c r="G159" s="97"/>
      <c r="H159" s="97"/>
      <c r="I159" s="97"/>
      <c r="J159" s="97"/>
      <c r="K159" s="97"/>
      <c r="L159" s="97"/>
      <c r="M159" s="97"/>
      <c r="N159" s="97"/>
      <c r="O159" s="97"/>
      <c r="P159" s="97"/>
      <c r="Q159" s="97"/>
      <c r="R159" s="121"/>
      <c r="S159" s="121"/>
      <c r="T159" s="97"/>
      <c r="U159" s="97"/>
      <c r="V159" s="97"/>
      <c r="W159" s="97"/>
      <c r="X159" s="97"/>
      <c r="Y159" s="97"/>
      <c r="Z159" s="97"/>
    </row>
    <row r="160" ht="15.75" customHeight="1">
      <c r="A160" s="97"/>
      <c r="B160" s="97"/>
      <c r="C160" s="97"/>
      <c r="D160" s="97"/>
      <c r="E160" s="97"/>
      <c r="F160" s="97"/>
      <c r="G160" s="97"/>
      <c r="H160" s="97"/>
      <c r="I160" s="97"/>
      <c r="J160" s="97"/>
      <c r="K160" s="97"/>
      <c r="L160" s="97"/>
      <c r="M160" s="97"/>
      <c r="N160" s="97"/>
      <c r="O160" s="97"/>
      <c r="P160" s="97"/>
      <c r="Q160" s="97"/>
      <c r="R160" s="121"/>
      <c r="S160" s="121"/>
      <c r="T160" s="97"/>
      <c r="U160" s="97"/>
      <c r="V160" s="97"/>
      <c r="W160" s="97"/>
      <c r="X160" s="97"/>
      <c r="Y160" s="97"/>
      <c r="Z160" s="97"/>
    </row>
    <row r="161" ht="15.75" customHeight="1">
      <c r="A161" s="97"/>
      <c r="B161" s="97"/>
      <c r="C161" s="97"/>
      <c r="D161" s="97"/>
      <c r="E161" s="97"/>
      <c r="F161" s="97"/>
      <c r="G161" s="97"/>
      <c r="H161" s="97"/>
      <c r="I161" s="97"/>
      <c r="J161" s="97"/>
      <c r="K161" s="97"/>
      <c r="L161" s="97"/>
      <c r="M161" s="97"/>
      <c r="N161" s="97"/>
      <c r="O161" s="97"/>
      <c r="P161" s="97"/>
      <c r="Q161" s="97"/>
      <c r="R161" s="121"/>
      <c r="S161" s="121"/>
      <c r="T161" s="97"/>
      <c r="U161" s="97"/>
      <c r="V161" s="97"/>
      <c r="W161" s="97"/>
      <c r="X161" s="97"/>
      <c r="Y161" s="97"/>
      <c r="Z161" s="97"/>
    </row>
    <row r="162" ht="15.75" customHeight="1">
      <c r="A162" s="97"/>
      <c r="B162" s="97"/>
      <c r="C162" s="97"/>
      <c r="D162" s="97"/>
      <c r="E162" s="97"/>
      <c r="F162" s="97"/>
      <c r="G162" s="97"/>
      <c r="H162" s="97"/>
      <c r="I162" s="97"/>
      <c r="J162" s="97"/>
      <c r="K162" s="97"/>
      <c r="L162" s="97"/>
      <c r="M162" s="97"/>
      <c r="N162" s="97"/>
      <c r="O162" s="97"/>
      <c r="P162" s="97"/>
      <c r="Q162" s="97"/>
      <c r="R162" s="121"/>
      <c r="S162" s="121"/>
      <c r="T162" s="97"/>
      <c r="U162" s="97"/>
      <c r="V162" s="97"/>
      <c r="W162" s="97"/>
      <c r="X162" s="97"/>
      <c r="Y162" s="97"/>
      <c r="Z162" s="97"/>
    </row>
    <row r="163" ht="15.75" customHeight="1">
      <c r="A163" s="97"/>
      <c r="B163" s="97"/>
      <c r="C163" s="97"/>
      <c r="D163" s="97"/>
      <c r="E163" s="97"/>
      <c r="F163" s="97"/>
      <c r="G163" s="97"/>
      <c r="H163" s="97"/>
      <c r="I163" s="97"/>
      <c r="J163" s="97"/>
      <c r="K163" s="97"/>
      <c r="L163" s="97"/>
      <c r="M163" s="97"/>
      <c r="N163" s="97"/>
      <c r="O163" s="97"/>
      <c r="P163" s="97"/>
      <c r="Q163" s="97"/>
      <c r="R163" s="121"/>
      <c r="S163" s="121"/>
      <c r="T163" s="97"/>
      <c r="U163" s="97"/>
      <c r="V163" s="97"/>
      <c r="W163" s="97"/>
      <c r="X163" s="97"/>
      <c r="Y163" s="97"/>
      <c r="Z163" s="97"/>
    </row>
    <row r="164" ht="15.75" customHeight="1">
      <c r="A164" s="97"/>
      <c r="B164" s="97"/>
      <c r="C164" s="97"/>
      <c r="D164" s="97"/>
      <c r="E164" s="97"/>
      <c r="F164" s="97"/>
      <c r="G164" s="97"/>
      <c r="H164" s="97"/>
      <c r="I164" s="97"/>
      <c r="J164" s="97"/>
      <c r="K164" s="97"/>
      <c r="L164" s="97"/>
      <c r="M164" s="97"/>
      <c r="N164" s="97"/>
      <c r="O164" s="97"/>
      <c r="P164" s="97"/>
      <c r="Q164" s="97"/>
      <c r="R164" s="121"/>
      <c r="S164" s="121"/>
      <c r="T164" s="97"/>
      <c r="U164" s="97"/>
      <c r="V164" s="97"/>
      <c r="W164" s="97"/>
      <c r="X164" s="97"/>
      <c r="Y164" s="97"/>
      <c r="Z164" s="97"/>
    </row>
    <row r="165" ht="15.75" customHeight="1">
      <c r="A165" s="97"/>
      <c r="B165" s="97"/>
      <c r="C165" s="97"/>
      <c r="D165" s="97"/>
      <c r="E165" s="97"/>
      <c r="F165" s="97"/>
      <c r="G165" s="97"/>
      <c r="H165" s="97"/>
      <c r="I165" s="97"/>
      <c r="J165" s="97"/>
      <c r="K165" s="97"/>
      <c r="L165" s="97"/>
      <c r="M165" s="97"/>
      <c r="N165" s="97"/>
      <c r="O165" s="97"/>
      <c r="P165" s="97"/>
      <c r="Q165" s="97"/>
      <c r="R165" s="121"/>
      <c r="S165" s="121"/>
      <c r="T165" s="97"/>
      <c r="U165" s="97"/>
      <c r="V165" s="97"/>
      <c r="W165" s="97"/>
      <c r="X165" s="97"/>
      <c r="Y165" s="97"/>
      <c r="Z165" s="97"/>
    </row>
    <row r="166" ht="15.75" customHeight="1">
      <c r="A166" s="97"/>
      <c r="B166" s="97"/>
      <c r="C166" s="97"/>
      <c r="D166" s="97"/>
      <c r="E166" s="97"/>
      <c r="F166" s="97"/>
      <c r="G166" s="97"/>
      <c r="H166" s="97"/>
      <c r="I166" s="97"/>
      <c r="J166" s="97"/>
      <c r="K166" s="97"/>
      <c r="L166" s="97"/>
      <c r="M166" s="97"/>
      <c r="N166" s="97"/>
      <c r="O166" s="97"/>
      <c r="P166" s="97"/>
      <c r="Q166" s="97"/>
      <c r="R166" s="121"/>
      <c r="S166" s="121"/>
      <c r="T166" s="97"/>
      <c r="U166" s="97"/>
      <c r="V166" s="97"/>
      <c r="W166" s="97"/>
      <c r="X166" s="97"/>
      <c r="Y166" s="97"/>
      <c r="Z166" s="97"/>
    </row>
    <row r="167" ht="15.75" customHeight="1">
      <c r="A167" s="97"/>
      <c r="B167" s="97"/>
      <c r="C167" s="97"/>
      <c r="D167" s="97"/>
      <c r="E167" s="97"/>
      <c r="F167" s="97"/>
      <c r="G167" s="97"/>
      <c r="H167" s="97"/>
      <c r="I167" s="97"/>
      <c r="J167" s="97"/>
      <c r="K167" s="97"/>
      <c r="L167" s="97"/>
      <c r="M167" s="97"/>
      <c r="N167" s="97"/>
      <c r="O167" s="97"/>
      <c r="P167" s="97"/>
      <c r="Q167" s="97"/>
      <c r="R167" s="121"/>
      <c r="S167" s="121"/>
      <c r="T167" s="97"/>
      <c r="U167" s="97"/>
      <c r="V167" s="97"/>
      <c r="W167" s="97"/>
      <c r="X167" s="97"/>
      <c r="Y167" s="97"/>
      <c r="Z167" s="97"/>
    </row>
    <row r="168" ht="15.75" customHeight="1">
      <c r="A168" s="97"/>
      <c r="B168" s="97"/>
      <c r="C168" s="97"/>
      <c r="D168" s="97"/>
      <c r="E168" s="97"/>
      <c r="F168" s="97"/>
      <c r="G168" s="97"/>
      <c r="H168" s="97"/>
      <c r="I168" s="97"/>
      <c r="J168" s="97"/>
      <c r="K168" s="97"/>
      <c r="L168" s="97"/>
      <c r="M168" s="97"/>
      <c r="N168" s="97"/>
      <c r="O168" s="97"/>
      <c r="P168" s="97"/>
      <c r="Q168" s="97"/>
      <c r="R168" s="121"/>
      <c r="S168" s="121"/>
      <c r="T168" s="97"/>
      <c r="U168" s="97"/>
      <c r="V168" s="97"/>
      <c r="W168" s="97"/>
      <c r="X168" s="97"/>
      <c r="Y168" s="97"/>
      <c r="Z168" s="97"/>
    </row>
    <row r="169" ht="15.75" customHeight="1">
      <c r="A169" s="97"/>
      <c r="B169" s="97"/>
      <c r="C169" s="97"/>
      <c r="D169" s="97"/>
      <c r="E169" s="97"/>
      <c r="F169" s="97"/>
      <c r="G169" s="97"/>
      <c r="H169" s="97"/>
      <c r="I169" s="97"/>
      <c r="J169" s="97"/>
      <c r="K169" s="97"/>
      <c r="L169" s="97"/>
      <c r="M169" s="97"/>
      <c r="N169" s="97"/>
      <c r="O169" s="97"/>
      <c r="P169" s="97"/>
      <c r="Q169" s="97"/>
      <c r="R169" s="121"/>
      <c r="S169" s="121"/>
      <c r="T169" s="97"/>
      <c r="U169" s="97"/>
      <c r="V169" s="97"/>
      <c r="W169" s="97"/>
      <c r="X169" s="97"/>
      <c r="Y169" s="97"/>
      <c r="Z169" s="97"/>
    </row>
    <row r="170" ht="15.75" customHeight="1">
      <c r="A170" s="97"/>
      <c r="B170" s="97"/>
      <c r="C170" s="97"/>
      <c r="D170" s="97"/>
      <c r="E170" s="97"/>
      <c r="F170" s="97"/>
      <c r="G170" s="97"/>
      <c r="H170" s="97"/>
      <c r="I170" s="97"/>
      <c r="J170" s="97"/>
      <c r="K170" s="97"/>
      <c r="L170" s="97"/>
      <c r="M170" s="97"/>
      <c r="N170" s="97"/>
      <c r="O170" s="97"/>
      <c r="P170" s="97"/>
      <c r="Q170" s="97"/>
      <c r="R170" s="121"/>
      <c r="S170" s="121"/>
      <c r="T170" s="97"/>
      <c r="U170" s="97"/>
      <c r="V170" s="97"/>
      <c r="W170" s="97"/>
      <c r="X170" s="97"/>
      <c r="Y170" s="97"/>
      <c r="Z170" s="97"/>
    </row>
    <row r="171" ht="15.75" customHeight="1">
      <c r="A171" s="97"/>
      <c r="B171" s="97"/>
      <c r="C171" s="97"/>
      <c r="D171" s="97"/>
      <c r="E171" s="97"/>
      <c r="F171" s="97"/>
      <c r="G171" s="97"/>
      <c r="H171" s="97"/>
      <c r="I171" s="97"/>
      <c r="J171" s="97"/>
      <c r="K171" s="97"/>
      <c r="L171" s="97"/>
      <c r="M171" s="97"/>
      <c r="N171" s="97"/>
      <c r="O171" s="97"/>
      <c r="P171" s="97"/>
      <c r="Q171" s="97"/>
      <c r="R171" s="121"/>
      <c r="S171" s="121"/>
      <c r="T171" s="97"/>
      <c r="U171" s="97"/>
      <c r="V171" s="97"/>
      <c r="W171" s="97"/>
      <c r="X171" s="97"/>
      <c r="Y171" s="97"/>
      <c r="Z171" s="97"/>
    </row>
    <row r="172" ht="15.75" customHeight="1">
      <c r="A172" s="97"/>
      <c r="B172" s="97"/>
      <c r="C172" s="97"/>
      <c r="D172" s="97"/>
      <c r="E172" s="97"/>
      <c r="F172" s="97"/>
      <c r="G172" s="97"/>
      <c r="H172" s="97"/>
      <c r="I172" s="97"/>
      <c r="J172" s="97"/>
      <c r="K172" s="97"/>
      <c r="L172" s="97"/>
      <c r="M172" s="97"/>
      <c r="N172" s="97"/>
      <c r="O172" s="97"/>
      <c r="P172" s="97"/>
      <c r="Q172" s="97"/>
      <c r="R172" s="121"/>
      <c r="S172" s="121"/>
      <c r="T172" s="97"/>
      <c r="U172" s="97"/>
      <c r="V172" s="97"/>
      <c r="W172" s="97"/>
      <c r="X172" s="97"/>
      <c r="Y172" s="97"/>
      <c r="Z172" s="97"/>
    </row>
    <row r="173" ht="15.75" customHeight="1">
      <c r="A173" s="97"/>
      <c r="B173" s="97"/>
      <c r="C173" s="97"/>
      <c r="D173" s="97"/>
      <c r="E173" s="97"/>
      <c r="F173" s="97"/>
      <c r="G173" s="97"/>
      <c r="H173" s="97"/>
      <c r="I173" s="97"/>
      <c r="J173" s="97"/>
      <c r="K173" s="97"/>
      <c r="L173" s="97"/>
      <c r="M173" s="97"/>
      <c r="N173" s="97"/>
      <c r="O173" s="97"/>
      <c r="P173" s="97"/>
      <c r="Q173" s="97"/>
      <c r="R173" s="121"/>
      <c r="S173" s="121"/>
      <c r="T173" s="97"/>
      <c r="U173" s="97"/>
      <c r="V173" s="97"/>
      <c r="W173" s="97"/>
      <c r="X173" s="97"/>
      <c r="Y173" s="97"/>
      <c r="Z173" s="97"/>
    </row>
    <row r="174" ht="15.75" customHeight="1">
      <c r="A174" s="97"/>
      <c r="B174" s="97"/>
      <c r="C174" s="97"/>
      <c r="D174" s="97"/>
      <c r="E174" s="97"/>
      <c r="F174" s="97"/>
      <c r="G174" s="97"/>
      <c r="H174" s="97"/>
      <c r="I174" s="97"/>
      <c r="J174" s="97"/>
      <c r="K174" s="97"/>
      <c r="L174" s="97"/>
      <c r="M174" s="97"/>
      <c r="N174" s="97"/>
      <c r="O174" s="97"/>
      <c r="P174" s="97"/>
      <c r="Q174" s="97"/>
      <c r="R174" s="121"/>
      <c r="S174" s="121"/>
      <c r="T174" s="97"/>
      <c r="U174" s="97"/>
      <c r="V174" s="97"/>
      <c r="W174" s="97"/>
      <c r="X174" s="97"/>
      <c r="Y174" s="97"/>
      <c r="Z174" s="97"/>
    </row>
    <row r="175" ht="15.75" customHeight="1">
      <c r="A175" s="97"/>
      <c r="B175" s="97"/>
      <c r="C175" s="97"/>
      <c r="D175" s="97"/>
      <c r="E175" s="97"/>
      <c r="F175" s="97"/>
      <c r="G175" s="97"/>
      <c r="H175" s="97"/>
      <c r="I175" s="97"/>
      <c r="J175" s="97"/>
      <c r="K175" s="97"/>
      <c r="L175" s="97"/>
      <c r="M175" s="97"/>
      <c r="N175" s="97"/>
      <c r="O175" s="97"/>
      <c r="P175" s="97"/>
      <c r="Q175" s="97"/>
      <c r="R175" s="121"/>
      <c r="S175" s="121"/>
      <c r="T175" s="97"/>
      <c r="U175" s="97"/>
      <c r="V175" s="97"/>
      <c r="W175" s="97"/>
      <c r="X175" s="97"/>
      <c r="Y175" s="97"/>
      <c r="Z175" s="97"/>
    </row>
    <row r="176" ht="15.75" customHeight="1">
      <c r="A176" s="97"/>
      <c r="B176" s="97"/>
      <c r="C176" s="97"/>
      <c r="D176" s="97"/>
      <c r="E176" s="97"/>
      <c r="F176" s="97"/>
      <c r="G176" s="97"/>
      <c r="H176" s="97"/>
      <c r="I176" s="97"/>
      <c r="J176" s="97"/>
      <c r="K176" s="97"/>
      <c r="L176" s="97"/>
      <c r="M176" s="97"/>
      <c r="N176" s="97"/>
      <c r="O176" s="97"/>
      <c r="P176" s="97"/>
      <c r="Q176" s="97"/>
      <c r="R176" s="121"/>
      <c r="S176" s="121"/>
      <c r="T176" s="97"/>
      <c r="U176" s="97"/>
      <c r="V176" s="97"/>
      <c r="W176" s="97"/>
      <c r="X176" s="97"/>
      <c r="Y176" s="97"/>
      <c r="Z176" s="97"/>
    </row>
    <row r="177" ht="15.75" customHeight="1">
      <c r="A177" s="97"/>
      <c r="B177" s="97"/>
      <c r="C177" s="97"/>
      <c r="D177" s="97"/>
      <c r="E177" s="97"/>
      <c r="F177" s="97"/>
      <c r="G177" s="97"/>
      <c r="H177" s="97"/>
      <c r="I177" s="97"/>
      <c r="J177" s="97"/>
      <c r="K177" s="97"/>
      <c r="L177" s="97"/>
      <c r="M177" s="97"/>
      <c r="N177" s="97"/>
      <c r="O177" s="97"/>
      <c r="P177" s="97"/>
      <c r="Q177" s="97"/>
      <c r="R177" s="121"/>
      <c r="S177" s="121"/>
      <c r="T177" s="97"/>
      <c r="U177" s="97"/>
      <c r="V177" s="97"/>
      <c r="W177" s="97"/>
      <c r="X177" s="97"/>
      <c r="Y177" s="97"/>
      <c r="Z177" s="97"/>
    </row>
    <row r="178" ht="15.75" customHeight="1">
      <c r="A178" s="97"/>
      <c r="B178" s="97"/>
      <c r="C178" s="97"/>
      <c r="D178" s="97"/>
      <c r="E178" s="97"/>
      <c r="F178" s="97"/>
      <c r="G178" s="97"/>
      <c r="H178" s="97"/>
      <c r="I178" s="97"/>
      <c r="J178" s="97"/>
      <c r="K178" s="97"/>
      <c r="L178" s="97"/>
      <c r="M178" s="97"/>
      <c r="N178" s="97"/>
      <c r="O178" s="97"/>
      <c r="P178" s="97"/>
      <c r="Q178" s="97"/>
      <c r="R178" s="121"/>
      <c r="S178" s="121"/>
      <c r="T178" s="97"/>
      <c r="U178" s="97"/>
      <c r="V178" s="97"/>
      <c r="W178" s="97"/>
      <c r="X178" s="97"/>
      <c r="Y178" s="97"/>
      <c r="Z178" s="97"/>
    </row>
    <row r="179" ht="15.75" customHeight="1">
      <c r="A179" s="97"/>
      <c r="B179" s="97"/>
      <c r="C179" s="97"/>
      <c r="D179" s="97"/>
      <c r="E179" s="97"/>
      <c r="F179" s="97"/>
      <c r="G179" s="97"/>
      <c r="H179" s="97"/>
      <c r="I179" s="97"/>
      <c r="J179" s="97"/>
      <c r="K179" s="97"/>
      <c r="L179" s="97"/>
      <c r="M179" s="97"/>
      <c r="N179" s="97"/>
      <c r="O179" s="97"/>
      <c r="P179" s="97"/>
      <c r="Q179" s="97"/>
      <c r="R179" s="121"/>
      <c r="S179" s="121"/>
      <c r="T179" s="97"/>
      <c r="U179" s="97"/>
      <c r="V179" s="97"/>
      <c r="W179" s="97"/>
      <c r="X179" s="97"/>
      <c r="Y179" s="97"/>
      <c r="Z179" s="97"/>
    </row>
    <row r="180" ht="15.75" customHeight="1">
      <c r="A180" s="97"/>
      <c r="B180" s="97"/>
      <c r="C180" s="97"/>
      <c r="D180" s="97"/>
      <c r="E180" s="97"/>
      <c r="F180" s="97"/>
      <c r="G180" s="97"/>
      <c r="H180" s="97"/>
      <c r="I180" s="97"/>
      <c r="J180" s="97"/>
      <c r="K180" s="97"/>
      <c r="L180" s="97"/>
      <c r="M180" s="97"/>
      <c r="N180" s="97"/>
      <c r="O180" s="97"/>
      <c r="P180" s="97"/>
      <c r="Q180" s="97"/>
      <c r="R180" s="121"/>
      <c r="S180" s="121"/>
      <c r="T180" s="97"/>
      <c r="U180" s="97"/>
      <c r="V180" s="97"/>
      <c r="W180" s="97"/>
      <c r="X180" s="97"/>
      <c r="Y180" s="97"/>
      <c r="Z180" s="97"/>
    </row>
    <row r="181" ht="15.75" customHeight="1">
      <c r="A181" s="97"/>
      <c r="B181" s="97"/>
      <c r="C181" s="97"/>
      <c r="D181" s="97"/>
      <c r="E181" s="97"/>
      <c r="F181" s="97"/>
      <c r="G181" s="97"/>
      <c r="H181" s="97"/>
      <c r="I181" s="97"/>
      <c r="J181" s="97"/>
      <c r="K181" s="97"/>
      <c r="L181" s="97"/>
      <c r="M181" s="97"/>
      <c r="N181" s="97"/>
      <c r="O181" s="97"/>
      <c r="P181" s="97"/>
      <c r="Q181" s="97"/>
      <c r="R181" s="121"/>
      <c r="S181" s="121"/>
      <c r="T181" s="97"/>
      <c r="U181" s="97"/>
      <c r="V181" s="97"/>
      <c r="W181" s="97"/>
      <c r="X181" s="97"/>
      <c r="Y181" s="97"/>
      <c r="Z181" s="97"/>
    </row>
    <row r="182" ht="15.75" customHeight="1">
      <c r="A182" s="97"/>
      <c r="B182" s="97"/>
      <c r="C182" s="97"/>
      <c r="D182" s="97"/>
      <c r="E182" s="97"/>
      <c r="F182" s="97"/>
      <c r="G182" s="97"/>
      <c r="H182" s="97"/>
      <c r="I182" s="97"/>
      <c r="J182" s="97"/>
      <c r="K182" s="97"/>
      <c r="L182" s="97"/>
      <c r="M182" s="97"/>
      <c r="N182" s="97"/>
      <c r="O182" s="97"/>
      <c r="P182" s="97"/>
      <c r="Q182" s="97"/>
      <c r="R182" s="121"/>
      <c r="S182" s="121"/>
      <c r="T182" s="97"/>
      <c r="U182" s="97"/>
      <c r="V182" s="97"/>
      <c r="W182" s="97"/>
      <c r="X182" s="97"/>
      <c r="Y182" s="97"/>
      <c r="Z182" s="97"/>
    </row>
    <row r="183" ht="15.75" customHeight="1">
      <c r="A183" s="97"/>
      <c r="B183" s="97"/>
      <c r="C183" s="97"/>
      <c r="D183" s="97"/>
      <c r="E183" s="97"/>
      <c r="F183" s="97"/>
      <c r="G183" s="97"/>
      <c r="H183" s="97"/>
      <c r="I183" s="97"/>
      <c r="J183" s="97"/>
      <c r="K183" s="97"/>
      <c r="L183" s="97"/>
      <c r="M183" s="97"/>
      <c r="N183" s="97"/>
      <c r="O183" s="97"/>
      <c r="P183" s="97"/>
      <c r="Q183" s="97"/>
      <c r="R183" s="121"/>
      <c r="S183" s="121"/>
      <c r="T183" s="97"/>
      <c r="U183" s="97"/>
      <c r="V183" s="97"/>
      <c r="W183" s="97"/>
      <c r="X183" s="97"/>
      <c r="Y183" s="97"/>
      <c r="Z183" s="97"/>
    </row>
    <row r="184" ht="15.75" customHeight="1">
      <c r="A184" s="97"/>
      <c r="B184" s="97"/>
      <c r="C184" s="97"/>
      <c r="D184" s="97"/>
      <c r="E184" s="97"/>
      <c r="F184" s="97"/>
      <c r="G184" s="97"/>
      <c r="H184" s="97"/>
      <c r="I184" s="97"/>
      <c r="J184" s="97"/>
      <c r="K184" s="97"/>
      <c r="L184" s="97"/>
      <c r="M184" s="97"/>
      <c r="N184" s="97"/>
      <c r="O184" s="97"/>
      <c r="P184" s="97"/>
      <c r="Q184" s="97"/>
      <c r="R184" s="121"/>
      <c r="S184" s="121"/>
      <c r="T184" s="97"/>
      <c r="U184" s="97"/>
      <c r="V184" s="97"/>
      <c r="W184" s="97"/>
      <c r="X184" s="97"/>
      <c r="Y184" s="97"/>
      <c r="Z184" s="97"/>
    </row>
    <row r="185" ht="15.75" customHeight="1">
      <c r="A185" s="97"/>
      <c r="B185" s="97"/>
      <c r="C185" s="97"/>
      <c r="D185" s="97"/>
      <c r="E185" s="97"/>
      <c r="F185" s="97"/>
      <c r="G185" s="97"/>
      <c r="H185" s="97"/>
      <c r="I185" s="97"/>
      <c r="J185" s="97"/>
      <c r="K185" s="97"/>
      <c r="L185" s="97"/>
      <c r="M185" s="97"/>
      <c r="N185" s="97"/>
      <c r="O185" s="97"/>
      <c r="P185" s="97"/>
      <c r="Q185" s="97"/>
      <c r="R185" s="121"/>
      <c r="S185" s="121"/>
      <c r="T185" s="97"/>
      <c r="U185" s="97"/>
      <c r="V185" s="97"/>
      <c r="W185" s="97"/>
      <c r="X185" s="97"/>
      <c r="Y185" s="97"/>
      <c r="Z185" s="97"/>
    </row>
    <row r="186" ht="15.75" customHeight="1">
      <c r="A186" s="97"/>
      <c r="B186" s="97"/>
      <c r="C186" s="97"/>
      <c r="D186" s="97"/>
      <c r="E186" s="97"/>
      <c r="F186" s="97"/>
      <c r="G186" s="97"/>
      <c r="H186" s="97"/>
      <c r="I186" s="97"/>
      <c r="J186" s="97"/>
      <c r="K186" s="97"/>
      <c r="L186" s="97"/>
      <c r="M186" s="97"/>
      <c r="N186" s="97"/>
      <c r="O186" s="97"/>
      <c r="P186" s="97"/>
      <c r="Q186" s="97"/>
      <c r="R186" s="121"/>
      <c r="S186" s="121"/>
      <c r="T186" s="97"/>
      <c r="U186" s="97"/>
      <c r="V186" s="97"/>
      <c r="W186" s="97"/>
      <c r="X186" s="97"/>
      <c r="Y186" s="97"/>
      <c r="Z186" s="97"/>
    </row>
    <row r="187" ht="15.75" customHeight="1">
      <c r="A187" s="97"/>
      <c r="B187" s="97"/>
      <c r="C187" s="97"/>
      <c r="D187" s="97"/>
      <c r="E187" s="97"/>
      <c r="F187" s="97"/>
      <c r="G187" s="97"/>
      <c r="H187" s="97"/>
      <c r="I187" s="97"/>
      <c r="J187" s="97"/>
      <c r="K187" s="97"/>
      <c r="L187" s="97"/>
      <c r="M187" s="97"/>
      <c r="N187" s="97"/>
      <c r="O187" s="97"/>
      <c r="P187" s="97"/>
      <c r="Q187" s="97"/>
      <c r="R187" s="121"/>
      <c r="S187" s="121"/>
      <c r="T187" s="97"/>
      <c r="U187" s="97"/>
      <c r="V187" s="97"/>
      <c r="W187" s="97"/>
      <c r="X187" s="97"/>
      <c r="Y187" s="97"/>
      <c r="Z187" s="97"/>
    </row>
    <row r="188" ht="15.75" customHeight="1">
      <c r="A188" s="97"/>
      <c r="B188" s="97"/>
      <c r="C188" s="97"/>
      <c r="D188" s="97"/>
      <c r="E188" s="97"/>
      <c r="F188" s="97"/>
      <c r="G188" s="97"/>
      <c r="H188" s="97"/>
      <c r="I188" s="97"/>
      <c r="J188" s="97"/>
      <c r="K188" s="97"/>
      <c r="L188" s="97"/>
      <c r="M188" s="97"/>
      <c r="N188" s="97"/>
      <c r="O188" s="97"/>
      <c r="P188" s="97"/>
      <c r="Q188" s="97"/>
      <c r="R188" s="121"/>
      <c r="S188" s="121"/>
      <c r="T188" s="97"/>
      <c r="U188" s="97"/>
      <c r="V188" s="97"/>
      <c r="W188" s="97"/>
      <c r="X188" s="97"/>
      <c r="Y188" s="97"/>
      <c r="Z188" s="97"/>
    </row>
    <row r="189" ht="15.75" customHeight="1">
      <c r="A189" s="97"/>
      <c r="B189" s="97"/>
      <c r="C189" s="97"/>
      <c r="D189" s="97"/>
      <c r="E189" s="97"/>
      <c r="F189" s="97"/>
      <c r="G189" s="97"/>
      <c r="H189" s="97"/>
      <c r="I189" s="97"/>
      <c r="J189" s="97"/>
      <c r="K189" s="97"/>
      <c r="L189" s="97"/>
      <c r="M189" s="97"/>
      <c r="N189" s="97"/>
      <c r="O189" s="97"/>
      <c r="P189" s="97"/>
      <c r="Q189" s="97"/>
      <c r="R189" s="121"/>
      <c r="S189" s="121"/>
      <c r="T189" s="97"/>
      <c r="U189" s="97"/>
      <c r="V189" s="97"/>
      <c r="W189" s="97"/>
      <c r="X189" s="97"/>
      <c r="Y189" s="97"/>
      <c r="Z189" s="97"/>
    </row>
    <row r="190" ht="15.75" customHeight="1">
      <c r="A190" s="97"/>
      <c r="B190" s="97"/>
      <c r="C190" s="97"/>
      <c r="D190" s="97"/>
      <c r="E190" s="97"/>
      <c r="F190" s="97"/>
      <c r="G190" s="97"/>
      <c r="H190" s="97"/>
      <c r="I190" s="97"/>
      <c r="J190" s="97"/>
      <c r="K190" s="97"/>
      <c r="L190" s="97"/>
      <c r="M190" s="97"/>
      <c r="N190" s="97"/>
      <c r="O190" s="97"/>
      <c r="P190" s="97"/>
      <c r="Q190" s="97"/>
      <c r="R190" s="121"/>
      <c r="S190" s="121"/>
      <c r="T190" s="97"/>
      <c r="U190" s="97"/>
      <c r="V190" s="97"/>
      <c r="W190" s="97"/>
      <c r="X190" s="97"/>
      <c r="Y190" s="97"/>
      <c r="Z190" s="97"/>
    </row>
    <row r="191" ht="15.75" customHeight="1">
      <c r="A191" s="97"/>
      <c r="B191" s="97"/>
      <c r="C191" s="97"/>
      <c r="D191" s="97"/>
      <c r="E191" s="97"/>
      <c r="F191" s="97"/>
      <c r="G191" s="97"/>
      <c r="H191" s="97"/>
      <c r="I191" s="97"/>
      <c r="J191" s="97"/>
      <c r="K191" s="97"/>
      <c r="L191" s="97"/>
      <c r="M191" s="97"/>
      <c r="N191" s="97"/>
      <c r="O191" s="97"/>
      <c r="P191" s="97"/>
      <c r="Q191" s="97"/>
      <c r="R191" s="121"/>
      <c r="S191" s="121"/>
      <c r="T191" s="97"/>
      <c r="U191" s="97"/>
      <c r="V191" s="97"/>
      <c r="W191" s="97"/>
      <c r="X191" s="97"/>
      <c r="Y191" s="97"/>
      <c r="Z191" s="97"/>
    </row>
    <row r="192" ht="15.75" customHeight="1">
      <c r="A192" s="97"/>
      <c r="B192" s="97"/>
      <c r="C192" s="97"/>
      <c r="D192" s="97"/>
      <c r="E192" s="97"/>
      <c r="F192" s="97"/>
      <c r="G192" s="97"/>
      <c r="H192" s="97"/>
      <c r="I192" s="97"/>
      <c r="J192" s="97"/>
      <c r="K192" s="97"/>
      <c r="L192" s="97"/>
      <c r="M192" s="97"/>
      <c r="N192" s="97"/>
      <c r="O192" s="97"/>
      <c r="P192" s="97"/>
      <c r="Q192" s="97"/>
      <c r="R192" s="121"/>
      <c r="S192" s="121"/>
      <c r="T192" s="97"/>
      <c r="U192" s="97"/>
      <c r="V192" s="97"/>
      <c r="W192" s="97"/>
      <c r="X192" s="97"/>
      <c r="Y192" s="97"/>
      <c r="Z192" s="97"/>
    </row>
    <row r="193" ht="15.75" customHeight="1">
      <c r="A193" s="97"/>
      <c r="B193" s="97"/>
      <c r="C193" s="97"/>
      <c r="D193" s="97"/>
      <c r="E193" s="97"/>
      <c r="F193" s="97"/>
      <c r="G193" s="97"/>
      <c r="H193" s="97"/>
      <c r="I193" s="97"/>
      <c r="J193" s="97"/>
      <c r="K193" s="97"/>
      <c r="L193" s="97"/>
      <c r="M193" s="97"/>
      <c r="N193" s="97"/>
      <c r="O193" s="97"/>
      <c r="P193" s="97"/>
      <c r="Q193" s="97"/>
      <c r="R193" s="121"/>
      <c r="S193" s="121"/>
      <c r="T193" s="97"/>
      <c r="U193" s="97"/>
      <c r="V193" s="97"/>
      <c r="W193" s="97"/>
      <c r="X193" s="97"/>
      <c r="Y193" s="97"/>
      <c r="Z193" s="97"/>
    </row>
    <row r="194" ht="15.75" customHeight="1">
      <c r="A194" s="97"/>
      <c r="B194" s="97"/>
      <c r="C194" s="97"/>
      <c r="D194" s="97"/>
      <c r="E194" s="97"/>
      <c r="F194" s="97"/>
      <c r="G194" s="97"/>
      <c r="H194" s="97"/>
      <c r="I194" s="97"/>
      <c r="J194" s="97"/>
      <c r="K194" s="97"/>
      <c r="L194" s="97"/>
      <c r="M194" s="97"/>
      <c r="N194" s="97"/>
      <c r="O194" s="97"/>
      <c r="P194" s="97"/>
      <c r="Q194" s="97"/>
      <c r="R194" s="121"/>
      <c r="S194" s="121"/>
      <c r="T194" s="97"/>
      <c r="U194" s="97"/>
      <c r="V194" s="97"/>
      <c r="W194" s="97"/>
      <c r="X194" s="97"/>
      <c r="Y194" s="97"/>
      <c r="Z194" s="97"/>
    </row>
    <row r="195" ht="15.75" customHeight="1">
      <c r="A195" s="97"/>
      <c r="B195" s="97"/>
      <c r="C195" s="97"/>
      <c r="D195" s="97"/>
      <c r="E195" s="97"/>
      <c r="F195" s="97"/>
      <c r="G195" s="97"/>
      <c r="H195" s="97"/>
      <c r="I195" s="97"/>
      <c r="J195" s="97"/>
      <c r="K195" s="97"/>
      <c r="L195" s="97"/>
      <c r="M195" s="97"/>
      <c r="N195" s="97"/>
      <c r="O195" s="97"/>
      <c r="P195" s="97"/>
      <c r="Q195" s="97"/>
      <c r="R195" s="121"/>
      <c r="S195" s="121"/>
      <c r="T195" s="97"/>
      <c r="U195" s="97"/>
      <c r="V195" s="97"/>
      <c r="W195" s="97"/>
      <c r="X195" s="97"/>
      <c r="Y195" s="97"/>
      <c r="Z195" s="97"/>
    </row>
    <row r="196" ht="15.75" customHeight="1">
      <c r="A196" s="97"/>
      <c r="B196" s="97"/>
      <c r="C196" s="97"/>
      <c r="D196" s="97"/>
      <c r="E196" s="97"/>
      <c r="F196" s="97"/>
      <c r="G196" s="97"/>
      <c r="H196" s="97"/>
      <c r="I196" s="97"/>
      <c r="J196" s="97"/>
      <c r="K196" s="97"/>
      <c r="L196" s="97"/>
      <c r="M196" s="97"/>
      <c r="N196" s="97"/>
      <c r="O196" s="97"/>
      <c r="P196" s="97"/>
      <c r="Q196" s="97"/>
      <c r="R196" s="121"/>
      <c r="S196" s="121"/>
      <c r="T196" s="97"/>
      <c r="U196" s="97"/>
      <c r="V196" s="97"/>
      <c r="W196" s="97"/>
      <c r="X196" s="97"/>
      <c r="Y196" s="97"/>
      <c r="Z196" s="97"/>
    </row>
    <row r="197" ht="15.75" customHeight="1">
      <c r="A197" s="97"/>
      <c r="B197" s="97"/>
      <c r="C197" s="97"/>
      <c r="D197" s="97"/>
      <c r="E197" s="97"/>
      <c r="F197" s="97"/>
      <c r="G197" s="97"/>
      <c r="H197" s="97"/>
      <c r="I197" s="97"/>
      <c r="J197" s="97"/>
      <c r="K197" s="97"/>
      <c r="L197" s="97"/>
      <c r="M197" s="97"/>
      <c r="N197" s="97"/>
      <c r="O197" s="97"/>
      <c r="P197" s="97"/>
      <c r="Q197" s="97"/>
      <c r="R197" s="121"/>
      <c r="S197" s="121"/>
      <c r="T197" s="97"/>
      <c r="U197" s="97"/>
      <c r="V197" s="97"/>
      <c r="W197" s="97"/>
      <c r="X197" s="97"/>
      <c r="Y197" s="97"/>
      <c r="Z197" s="97"/>
    </row>
    <row r="198" ht="15.75" customHeight="1">
      <c r="A198" s="97"/>
      <c r="B198" s="97"/>
      <c r="C198" s="97"/>
      <c r="D198" s="97"/>
      <c r="E198" s="97"/>
      <c r="F198" s="97"/>
      <c r="G198" s="97"/>
      <c r="H198" s="97"/>
      <c r="I198" s="97"/>
      <c r="J198" s="97"/>
      <c r="K198" s="97"/>
      <c r="L198" s="97"/>
      <c r="M198" s="97"/>
      <c r="N198" s="97"/>
      <c r="O198" s="97"/>
      <c r="P198" s="97"/>
      <c r="Q198" s="97"/>
      <c r="R198" s="121"/>
      <c r="S198" s="121"/>
      <c r="T198" s="97"/>
      <c r="U198" s="97"/>
      <c r="V198" s="97"/>
      <c r="W198" s="97"/>
      <c r="X198" s="97"/>
      <c r="Y198" s="97"/>
      <c r="Z198" s="97"/>
    </row>
    <row r="199" ht="15.75" customHeight="1">
      <c r="A199" s="97"/>
      <c r="B199" s="97"/>
      <c r="C199" s="97"/>
      <c r="D199" s="97"/>
      <c r="E199" s="97"/>
      <c r="F199" s="97"/>
      <c r="G199" s="97"/>
      <c r="H199" s="97"/>
      <c r="I199" s="97"/>
      <c r="J199" s="97"/>
      <c r="K199" s="97"/>
      <c r="L199" s="97"/>
      <c r="M199" s="97"/>
      <c r="N199" s="97"/>
      <c r="O199" s="97"/>
      <c r="P199" s="97"/>
      <c r="Q199" s="97"/>
      <c r="R199" s="121"/>
      <c r="S199" s="121"/>
      <c r="T199" s="97"/>
      <c r="U199" s="97"/>
      <c r="V199" s="97"/>
      <c r="W199" s="97"/>
      <c r="X199" s="97"/>
      <c r="Y199" s="97"/>
      <c r="Z199" s="97"/>
    </row>
    <row r="200" ht="15.75" customHeight="1">
      <c r="A200" s="97"/>
      <c r="B200" s="97"/>
      <c r="C200" s="97"/>
      <c r="D200" s="97"/>
      <c r="E200" s="97"/>
      <c r="F200" s="97"/>
      <c r="G200" s="97"/>
      <c r="H200" s="97"/>
      <c r="I200" s="97"/>
      <c r="J200" s="97"/>
      <c r="K200" s="97"/>
      <c r="L200" s="97"/>
      <c r="M200" s="97"/>
      <c r="N200" s="97"/>
      <c r="O200" s="97"/>
      <c r="P200" s="97"/>
      <c r="Q200" s="97"/>
      <c r="R200" s="121"/>
      <c r="S200" s="121"/>
      <c r="T200" s="97"/>
      <c r="U200" s="97"/>
      <c r="V200" s="97"/>
      <c r="W200" s="97"/>
      <c r="X200" s="97"/>
      <c r="Y200" s="97"/>
      <c r="Z200" s="97"/>
    </row>
    <row r="201" ht="15.75" customHeight="1">
      <c r="A201" s="97"/>
      <c r="B201" s="97"/>
      <c r="C201" s="97"/>
      <c r="D201" s="97"/>
      <c r="E201" s="97"/>
      <c r="F201" s="97"/>
      <c r="G201" s="97"/>
      <c r="H201" s="97"/>
      <c r="I201" s="97"/>
      <c r="J201" s="97"/>
      <c r="K201" s="97"/>
      <c r="L201" s="97"/>
      <c r="M201" s="97"/>
      <c r="N201" s="97"/>
      <c r="O201" s="97"/>
      <c r="P201" s="97"/>
      <c r="Q201" s="97"/>
      <c r="R201" s="121"/>
      <c r="S201" s="121"/>
      <c r="T201" s="97"/>
      <c r="U201" s="97"/>
      <c r="V201" s="97"/>
      <c r="W201" s="97"/>
      <c r="X201" s="97"/>
      <c r="Y201" s="97"/>
      <c r="Z201" s="97"/>
    </row>
    <row r="202" ht="15.75" customHeight="1">
      <c r="A202" s="97"/>
      <c r="B202" s="97"/>
      <c r="C202" s="97"/>
      <c r="D202" s="97"/>
      <c r="E202" s="97"/>
      <c r="F202" s="97"/>
      <c r="G202" s="97"/>
      <c r="H202" s="97"/>
      <c r="I202" s="97"/>
      <c r="J202" s="97"/>
      <c r="K202" s="97"/>
      <c r="L202" s="97"/>
      <c r="M202" s="97"/>
      <c r="N202" s="97"/>
      <c r="O202" s="97"/>
      <c r="P202" s="97"/>
      <c r="Q202" s="97"/>
      <c r="R202" s="121"/>
      <c r="S202" s="121"/>
      <c r="T202" s="97"/>
      <c r="U202" s="97"/>
      <c r="V202" s="97"/>
      <c r="W202" s="97"/>
      <c r="X202" s="97"/>
      <c r="Y202" s="97"/>
      <c r="Z202" s="97"/>
    </row>
    <row r="203" ht="15.75" customHeight="1">
      <c r="A203" s="97"/>
      <c r="B203" s="97"/>
      <c r="C203" s="97"/>
      <c r="D203" s="97"/>
      <c r="E203" s="97"/>
      <c r="F203" s="97"/>
      <c r="G203" s="97"/>
      <c r="H203" s="97"/>
      <c r="I203" s="97"/>
      <c r="J203" s="97"/>
      <c r="K203" s="97"/>
      <c r="L203" s="97"/>
      <c r="M203" s="97"/>
      <c r="N203" s="97"/>
      <c r="O203" s="97"/>
      <c r="P203" s="97"/>
      <c r="Q203" s="97"/>
      <c r="R203" s="121"/>
      <c r="S203" s="121"/>
      <c r="T203" s="97"/>
      <c r="U203" s="97"/>
      <c r="V203" s="97"/>
      <c r="W203" s="97"/>
      <c r="X203" s="97"/>
      <c r="Y203" s="97"/>
      <c r="Z203" s="97"/>
    </row>
    <row r="204" ht="15.75" customHeight="1">
      <c r="A204" s="97"/>
      <c r="B204" s="97"/>
      <c r="C204" s="97"/>
      <c r="D204" s="97"/>
      <c r="E204" s="97"/>
      <c r="F204" s="97"/>
      <c r="G204" s="97"/>
      <c r="H204" s="97"/>
      <c r="I204" s="97"/>
      <c r="J204" s="97"/>
      <c r="K204" s="97"/>
      <c r="L204" s="97"/>
      <c r="M204" s="97"/>
      <c r="N204" s="97"/>
      <c r="O204" s="97"/>
      <c r="P204" s="97"/>
      <c r="Q204" s="97"/>
      <c r="R204" s="121"/>
      <c r="S204" s="121"/>
      <c r="T204" s="97"/>
      <c r="U204" s="97"/>
      <c r="V204" s="97"/>
      <c r="W204" s="97"/>
      <c r="X204" s="97"/>
      <c r="Y204" s="97"/>
      <c r="Z204" s="97"/>
    </row>
    <row r="205" ht="15.75" customHeight="1">
      <c r="A205" s="97"/>
      <c r="B205" s="97"/>
      <c r="C205" s="97"/>
      <c r="D205" s="97"/>
      <c r="E205" s="97"/>
      <c r="F205" s="97"/>
      <c r="G205" s="97"/>
      <c r="H205" s="97"/>
      <c r="I205" s="97"/>
      <c r="J205" s="97"/>
      <c r="K205" s="97"/>
      <c r="L205" s="97"/>
      <c r="M205" s="97"/>
      <c r="N205" s="97"/>
      <c r="O205" s="97"/>
      <c r="P205" s="97"/>
      <c r="Q205" s="97"/>
      <c r="R205" s="121"/>
      <c r="S205" s="121"/>
      <c r="T205" s="97"/>
      <c r="U205" s="97"/>
      <c r="V205" s="97"/>
      <c r="W205" s="97"/>
      <c r="X205" s="97"/>
      <c r="Y205" s="97"/>
      <c r="Z205" s="97"/>
    </row>
    <row r="206" ht="15.75" customHeight="1">
      <c r="A206" s="97"/>
      <c r="B206" s="97"/>
      <c r="C206" s="97"/>
      <c r="D206" s="97"/>
      <c r="E206" s="97"/>
      <c r="F206" s="97"/>
      <c r="G206" s="97"/>
      <c r="H206" s="97"/>
      <c r="I206" s="97"/>
      <c r="J206" s="97"/>
      <c r="K206" s="97"/>
      <c r="L206" s="97"/>
      <c r="M206" s="97"/>
      <c r="N206" s="97"/>
      <c r="O206" s="97"/>
      <c r="P206" s="97"/>
      <c r="Q206" s="97"/>
      <c r="R206" s="121"/>
      <c r="S206" s="121"/>
      <c r="T206" s="97"/>
      <c r="U206" s="97"/>
      <c r="V206" s="97"/>
      <c r="W206" s="97"/>
      <c r="X206" s="97"/>
      <c r="Y206" s="97"/>
      <c r="Z206" s="97"/>
    </row>
    <row r="207" ht="15.75" customHeight="1">
      <c r="A207" s="97"/>
      <c r="B207" s="97"/>
      <c r="C207" s="97"/>
      <c r="D207" s="97"/>
      <c r="E207" s="97"/>
      <c r="F207" s="97"/>
      <c r="G207" s="97"/>
      <c r="H207" s="97"/>
      <c r="I207" s="97"/>
      <c r="J207" s="97"/>
      <c r="K207" s="97"/>
      <c r="L207" s="97"/>
      <c r="M207" s="97"/>
      <c r="N207" s="97"/>
      <c r="O207" s="97"/>
      <c r="P207" s="97"/>
      <c r="Q207" s="97"/>
      <c r="R207" s="121"/>
      <c r="S207" s="121"/>
      <c r="T207" s="97"/>
      <c r="U207" s="97"/>
      <c r="V207" s="97"/>
      <c r="W207" s="97"/>
      <c r="X207" s="97"/>
      <c r="Y207" s="97"/>
      <c r="Z207" s="97"/>
    </row>
    <row r="208" ht="15.75" customHeight="1">
      <c r="A208" s="97"/>
      <c r="B208" s="97"/>
      <c r="C208" s="97"/>
      <c r="D208" s="97"/>
      <c r="E208" s="97"/>
      <c r="F208" s="97"/>
      <c r="G208" s="97"/>
      <c r="H208" s="97"/>
      <c r="I208" s="97"/>
      <c r="J208" s="97"/>
      <c r="K208" s="97"/>
      <c r="L208" s="97"/>
      <c r="M208" s="97"/>
      <c r="N208" s="97"/>
      <c r="O208" s="97"/>
      <c r="P208" s="97"/>
      <c r="Q208" s="97"/>
      <c r="R208" s="121"/>
      <c r="S208" s="121"/>
      <c r="T208" s="97"/>
      <c r="U208" s="97"/>
      <c r="V208" s="97"/>
      <c r="W208" s="97"/>
      <c r="X208" s="97"/>
      <c r="Y208" s="97"/>
      <c r="Z208" s="97"/>
    </row>
    <row r="209" ht="15.75" customHeight="1">
      <c r="A209" s="97"/>
      <c r="B209" s="97"/>
      <c r="C209" s="97"/>
      <c r="D209" s="97"/>
      <c r="E209" s="97"/>
      <c r="F209" s="97"/>
      <c r="G209" s="97"/>
      <c r="H209" s="97"/>
      <c r="I209" s="97"/>
      <c r="J209" s="97"/>
      <c r="K209" s="97"/>
      <c r="L209" s="97"/>
      <c r="M209" s="97"/>
      <c r="N209" s="97"/>
      <c r="O209" s="97"/>
      <c r="P209" s="97"/>
      <c r="Q209" s="97"/>
      <c r="R209" s="121"/>
      <c r="S209" s="121"/>
      <c r="T209" s="97"/>
      <c r="U209" s="97"/>
      <c r="V209" s="97"/>
      <c r="W209" s="97"/>
      <c r="X209" s="97"/>
      <c r="Y209" s="97"/>
      <c r="Z209" s="97"/>
    </row>
    <row r="210" ht="15.75" customHeight="1">
      <c r="A210" s="97"/>
      <c r="B210" s="97"/>
      <c r="C210" s="97"/>
      <c r="D210" s="97"/>
      <c r="E210" s="97"/>
      <c r="F210" s="97"/>
      <c r="G210" s="97"/>
      <c r="H210" s="97"/>
      <c r="I210" s="97"/>
      <c r="J210" s="97"/>
      <c r="K210" s="97"/>
      <c r="L210" s="97"/>
      <c r="M210" s="97"/>
      <c r="N210" s="97"/>
      <c r="O210" s="97"/>
      <c r="P210" s="97"/>
      <c r="Q210" s="97"/>
      <c r="R210" s="121"/>
      <c r="S210" s="121"/>
      <c r="T210" s="97"/>
      <c r="U210" s="97"/>
      <c r="V210" s="97"/>
      <c r="W210" s="97"/>
      <c r="X210" s="97"/>
      <c r="Y210" s="97"/>
      <c r="Z210" s="97"/>
    </row>
    <row r="211" ht="15.75" customHeight="1">
      <c r="A211" s="97"/>
      <c r="B211" s="97"/>
      <c r="C211" s="97"/>
      <c r="D211" s="97"/>
      <c r="E211" s="97"/>
      <c r="F211" s="97"/>
      <c r="G211" s="97"/>
      <c r="H211" s="97"/>
      <c r="I211" s="97"/>
      <c r="J211" s="97"/>
      <c r="K211" s="97"/>
      <c r="L211" s="97"/>
      <c r="M211" s="97"/>
      <c r="N211" s="97"/>
      <c r="O211" s="97"/>
      <c r="P211" s="97"/>
      <c r="Q211" s="97"/>
      <c r="R211" s="121"/>
      <c r="S211" s="121"/>
      <c r="T211" s="97"/>
      <c r="U211" s="97"/>
      <c r="V211" s="97"/>
      <c r="W211" s="97"/>
      <c r="X211" s="97"/>
      <c r="Y211" s="97"/>
      <c r="Z211" s="97"/>
    </row>
    <row r="212" ht="15.75" customHeight="1">
      <c r="A212" s="97"/>
      <c r="B212" s="97"/>
      <c r="C212" s="97"/>
      <c r="D212" s="97"/>
      <c r="E212" s="97"/>
      <c r="F212" s="97"/>
      <c r="G212" s="97"/>
      <c r="H212" s="97"/>
      <c r="I212" s="97"/>
      <c r="J212" s="97"/>
      <c r="K212" s="97"/>
      <c r="L212" s="97"/>
      <c r="M212" s="97"/>
      <c r="N212" s="97"/>
      <c r="O212" s="97"/>
      <c r="P212" s="97"/>
      <c r="Q212" s="97"/>
      <c r="R212" s="121"/>
      <c r="S212" s="121"/>
      <c r="T212" s="97"/>
      <c r="U212" s="97"/>
      <c r="V212" s="97"/>
      <c r="W212" s="97"/>
      <c r="X212" s="97"/>
      <c r="Y212" s="97"/>
      <c r="Z212" s="97"/>
    </row>
    <row r="213" ht="15.75" customHeight="1">
      <c r="A213" s="97"/>
      <c r="B213" s="97"/>
      <c r="C213" s="97"/>
      <c r="D213" s="97"/>
      <c r="E213" s="97"/>
      <c r="F213" s="97"/>
      <c r="G213" s="97"/>
      <c r="H213" s="97"/>
      <c r="I213" s="97"/>
      <c r="J213" s="97"/>
      <c r="K213" s="97"/>
      <c r="L213" s="97"/>
      <c r="M213" s="97"/>
      <c r="N213" s="97"/>
      <c r="O213" s="97"/>
      <c r="P213" s="97"/>
      <c r="Q213" s="97"/>
      <c r="R213" s="121"/>
      <c r="S213" s="121"/>
      <c r="T213" s="97"/>
      <c r="U213" s="97"/>
      <c r="V213" s="97"/>
      <c r="W213" s="97"/>
      <c r="X213" s="97"/>
      <c r="Y213" s="97"/>
      <c r="Z213" s="97"/>
    </row>
    <row r="214" ht="15.75" customHeight="1">
      <c r="A214" s="97"/>
      <c r="B214" s="97"/>
      <c r="C214" s="97"/>
      <c r="D214" s="97"/>
      <c r="E214" s="97"/>
      <c r="F214" s="97"/>
      <c r="G214" s="97"/>
      <c r="H214" s="97"/>
      <c r="I214" s="97"/>
      <c r="J214" s="97"/>
      <c r="K214" s="97"/>
      <c r="L214" s="97"/>
      <c r="M214" s="97"/>
      <c r="N214" s="97"/>
      <c r="O214" s="97"/>
      <c r="P214" s="97"/>
      <c r="Q214" s="97"/>
      <c r="R214" s="121"/>
      <c r="S214" s="121"/>
      <c r="T214" s="97"/>
      <c r="U214" s="97"/>
      <c r="V214" s="97"/>
      <c r="W214" s="97"/>
      <c r="X214" s="97"/>
      <c r="Y214" s="97"/>
      <c r="Z214" s="97"/>
    </row>
    <row r="215" ht="15.75" customHeight="1">
      <c r="A215" s="97"/>
      <c r="B215" s="97"/>
      <c r="C215" s="97"/>
      <c r="D215" s="97"/>
      <c r="E215" s="97"/>
      <c r="F215" s="97"/>
      <c r="G215" s="97"/>
      <c r="H215" s="97"/>
      <c r="I215" s="97"/>
      <c r="J215" s="97"/>
      <c r="K215" s="97"/>
      <c r="L215" s="97"/>
      <c r="M215" s="97"/>
      <c r="N215" s="97"/>
      <c r="O215" s="97"/>
      <c r="P215" s="97"/>
      <c r="Q215" s="97"/>
      <c r="R215" s="121"/>
      <c r="S215" s="121"/>
      <c r="T215" s="97"/>
      <c r="U215" s="97"/>
      <c r="V215" s="97"/>
      <c r="W215" s="97"/>
      <c r="X215" s="97"/>
      <c r="Y215" s="97"/>
      <c r="Z215" s="97"/>
    </row>
    <row r="216" ht="15.75" customHeight="1">
      <c r="A216" s="97"/>
      <c r="B216" s="97"/>
      <c r="C216" s="97"/>
      <c r="D216" s="97"/>
      <c r="E216" s="97"/>
      <c r="F216" s="97"/>
      <c r="G216" s="97"/>
      <c r="H216" s="97"/>
      <c r="I216" s="97"/>
      <c r="J216" s="97"/>
      <c r="K216" s="97"/>
      <c r="L216" s="97"/>
      <c r="M216" s="97"/>
      <c r="N216" s="97"/>
      <c r="O216" s="97"/>
      <c r="P216" s="97"/>
      <c r="Q216" s="97"/>
      <c r="R216" s="121"/>
      <c r="S216" s="121"/>
      <c r="T216" s="97"/>
      <c r="U216" s="97"/>
      <c r="V216" s="97"/>
      <c r="W216" s="97"/>
      <c r="X216" s="97"/>
      <c r="Y216" s="97"/>
      <c r="Z216" s="97"/>
    </row>
    <row r="217" ht="15.75" customHeight="1">
      <c r="A217" s="97"/>
      <c r="B217" s="97"/>
      <c r="C217" s="97"/>
      <c r="D217" s="97"/>
      <c r="E217" s="97"/>
      <c r="F217" s="97"/>
      <c r="G217" s="97"/>
      <c r="H217" s="97"/>
      <c r="I217" s="97"/>
      <c r="J217" s="97"/>
      <c r="K217" s="97"/>
      <c r="L217" s="97"/>
      <c r="M217" s="97"/>
      <c r="N217" s="97"/>
      <c r="O217" s="97"/>
      <c r="P217" s="97"/>
      <c r="Q217" s="97"/>
      <c r="R217" s="121"/>
      <c r="S217" s="121"/>
      <c r="T217" s="97"/>
      <c r="U217" s="97"/>
      <c r="V217" s="97"/>
      <c r="W217" s="97"/>
      <c r="X217" s="97"/>
      <c r="Y217" s="97"/>
      <c r="Z217" s="97"/>
    </row>
    <row r="218" ht="15.75" customHeight="1">
      <c r="A218" s="97"/>
      <c r="B218" s="97"/>
      <c r="C218" s="97"/>
      <c r="D218" s="97"/>
      <c r="E218" s="97"/>
      <c r="F218" s="97"/>
      <c r="G218" s="97"/>
      <c r="H218" s="97"/>
      <c r="I218" s="97"/>
      <c r="J218" s="97"/>
      <c r="K218" s="97"/>
      <c r="L218" s="97"/>
      <c r="M218" s="97"/>
      <c r="N218" s="97"/>
      <c r="O218" s="97"/>
      <c r="P218" s="97"/>
      <c r="Q218" s="97"/>
      <c r="R218" s="121"/>
      <c r="S218" s="121"/>
      <c r="T218" s="97"/>
      <c r="U218" s="97"/>
      <c r="V218" s="97"/>
      <c r="W218" s="97"/>
      <c r="X218" s="97"/>
      <c r="Y218" s="97"/>
      <c r="Z218" s="97"/>
    </row>
    <row r="219" ht="15.75" customHeight="1">
      <c r="A219" s="97"/>
      <c r="B219" s="97"/>
      <c r="C219" s="97"/>
      <c r="D219" s="97"/>
      <c r="E219" s="97"/>
      <c r="F219" s="97"/>
      <c r="G219" s="97"/>
      <c r="H219" s="97"/>
      <c r="I219" s="97"/>
      <c r="J219" s="97"/>
      <c r="K219" s="97"/>
      <c r="L219" s="97"/>
      <c r="M219" s="97"/>
      <c r="N219" s="97"/>
      <c r="O219" s="97"/>
      <c r="P219" s="97"/>
      <c r="Q219" s="97"/>
      <c r="R219" s="121"/>
      <c r="S219" s="121"/>
      <c r="T219" s="97"/>
      <c r="U219" s="97"/>
      <c r="V219" s="97"/>
      <c r="W219" s="97"/>
      <c r="X219" s="97"/>
      <c r="Y219" s="97"/>
      <c r="Z219" s="97"/>
    </row>
    <row r="220" ht="15.75" customHeight="1">
      <c r="A220" s="97"/>
      <c r="B220" s="97"/>
      <c r="C220" s="97"/>
      <c r="D220" s="97"/>
      <c r="E220" s="97"/>
      <c r="F220" s="97"/>
      <c r="G220" s="97"/>
      <c r="H220" s="97"/>
      <c r="I220" s="97"/>
      <c r="J220" s="97"/>
      <c r="K220" s="97"/>
      <c r="L220" s="97"/>
      <c r="M220" s="97"/>
      <c r="N220" s="97"/>
      <c r="O220" s="97"/>
      <c r="P220" s="97"/>
      <c r="Q220" s="97"/>
      <c r="R220" s="121"/>
      <c r="S220" s="121"/>
      <c r="T220" s="97"/>
      <c r="U220" s="97"/>
      <c r="V220" s="97"/>
      <c r="W220" s="97"/>
      <c r="X220" s="97"/>
      <c r="Y220" s="97"/>
      <c r="Z220" s="97"/>
    </row>
    <row r="221" ht="15.75" customHeight="1">
      <c r="A221" s="97"/>
      <c r="B221" s="97"/>
      <c r="C221" s="97"/>
      <c r="D221" s="97"/>
      <c r="E221" s="97"/>
      <c r="F221" s="97"/>
      <c r="G221" s="97"/>
      <c r="H221" s="97"/>
      <c r="I221" s="97"/>
      <c r="J221" s="97"/>
      <c r="K221" s="97"/>
      <c r="L221" s="97"/>
      <c r="M221" s="97"/>
      <c r="N221" s="97"/>
      <c r="O221" s="97"/>
      <c r="P221" s="97"/>
      <c r="Q221" s="97"/>
      <c r="R221" s="121"/>
      <c r="S221" s="121"/>
      <c r="T221" s="97"/>
      <c r="U221" s="97"/>
      <c r="V221" s="97"/>
      <c r="W221" s="97"/>
      <c r="X221" s="97"/>
      <c r="Y221" s="97"/>
      <c r="Z221" s="97"/>
    </row>
    <row r="222" ht="15.75" customHeight="1">
      <c r="A222" s="97"/>
      <c r="B222" s="97"/>
      <c r="C222" s="97"/>
      <c r="D222" s="97"/>
      <c r="E222" s="97"/>
      <c r="F222" s="97"/>
      <c r="G222" s="97"/>
      <c r="H222" s="97"/>
      <c r="I222" s="97"/>
      <c r="J222" s="97"/>
      <c r="K222" s="97"/>
      <c r="L222" s="97"/>
      <c r="M222" s="97"/>
      <c r="N222" s="97"/>
      <c r="O222" s="97"/>
      <c r="P222" s="97"/>
      <c r="Q222" s="97"/>
      <c r="R222" s="121"/>
      <c r="S222" s="121"/>
      <c r="T222" s="97"/>
      <c r="U222" s="97"/>
      <c r="V222" s="97"/>
      <c r="W222" s="97"/>
      <c r="X222" s="97"/>
      <c r="Y222" s="97"/>
      <c r="Z222" s="97"/>
    </row>
    <row r="223" ht="15.75" customHeight="1">
      <c r="A223" s="97"/>
      <c r="B223" s="97"/>
      <c r="C223" s="97"/>
      <c r="D223" s="97"/>
      <c r="E223" s="97"/>
      <c r="F223" s="97"/>
      <c r="G223" s="97"/>
      <c r="H223" s="97"/>
      <c r="I223" s="97"/>
      <c r="J223" s="97"/>
      <c r="K223" s="97"/>
      <c r="L223" s="97"/>
      <c r="M223" s="97"/>
      <c r="N223" s="97"/>
      <c r="O223" s="97"/>
      <c r="P223" s="97"/>
      <c r="Q223" s="97"/>
      <c r="R223" s="121"/>
      <c r="S223" s="121"/>
      <c r="T223" s="97"/>
      <c r="U223" s="97"/>
      <c r="V223" s="97"/>
      <c r="W223" s="97"/>
      <c r="X223" s="97"/>
      <c r="Y223" s="97"/>
      <c r="Z223" s="97"/>
    </row>
    <row r="224" ht="15.75" customHeight="1">
      <c r="A224" s="97"/>
      <c r="B224" s="97"/>
      <c r="C224" s="97"/>
      <c r="D224" s="97"/>
      <c r="E224" s="97"/>
      <c r="F224" s="97"/>
      <c r="G224" s="97"/>
      <c r="H224" s="97"/>
      <c r="I224" s="97"/>
      <c r="J224" s="97"/>
      <c r="K224" s="97"/>
      <c r="L224" s="97"/>
      <c r="M224" s="97"/>
      <c r="N224" s="97"/>
      <c r="O224" s="97"/>
      <c r="P224" s="97"/>
      <c r="Q224" s="97"/>
      <c r="R224" s="121"/>
      <c r="S224" s="121"/>
      <c r="T224" s="97"/>
      <c r="U224" s="97"/>
      <c r="V224" s="97"/>
      <c r="W224" s="97"/>
      <c r="X224" s="97"/>
      <c r="Y224" s="97"/>
      <c r="Z224" s="97"/>
    </row>
    <row r="225" ht="15.75" customHeight="1">
      <c r="A225" s="97"/>
      <c r="B225" s="97"/>
      <c r="C225" s="97"/>
      <c r="D225" s="97"/>
      <c r="E225" s="97"/>
      <c r="F225" s="97"/>
      <c r="G225" s="97"/>
      <c r="H225" s="97"/>
      <c r="I225" s="97"/>
      <c r="J225" s="97"/>
      <c r="K225" s="97"/>
      <c r="L225" s="97"/>
      <c r="M225" s="97"/>
      <c r="N225" s="97"/>
      <c r="O225" s="97"/>
      <c r="P225" s="97"/>
      <c r="Q225" s="97"/>
      <c r="R225" s="121"/>
      <c r="S225" s="121"/>
      <c r="T225" s="97"/>
      <c r="U225" s="97"/>
      <c r="V225" s="97"/>
      <c r="W225" s="97"/>
      <c r="X225" s="97"/>
      <c r="Y225" s="97"/>
      <c r="Z225" s="97"/>
    </row>
    <row r="226" ht="15.75" customHeight="1">
      <c r="A226" s="97"/>
      <c r="B226" s="97"/>
      <c r="C226" s="97"/>
      <c r="D226" s="97"/>
      <c r="E226" s="97"/>
      <c r="F226" s="97"/>
      <c r="G226" s="97"/>
      <c r="H226" s="97"/>
      <c r="I226" s="97"/>
      <c r="J226" s="97"/>
      <c r="K226" s="97"/>
      <c r="L226" s="97"/>
      <c r="M226" s="97"/>
      <c r="N226" s="97"/>
      <c r="O226" s="97"/>
      <c r="P226" s="97"/>
      <c r="Q226" s="97"/>
      <c r="R226" s="121"/>
      <c r="S226" s="121"/>
      <c r="T226" s="97"/>
      <c r="U226" s="97"/>
      <c r="V226" s="97"/>
      <c r="W226" s="97"/>
      <c r="X226" s="97"/>
      <c r="Y226" s="97"/>
      <c r="Z226" s="97"/>
    </row>
    <row r="227" ht="15.75" customHeight="1">
      <c r="A227" s="97"/>
      <c r="B227" s="97"/>
      <c r="C227" s="97"/>
      <c r="D227" s="97"/>
      <c r="E227" s="97"/>
      <c r="F227" s="97"/>
      <c r="G227" s="97"/>
      <c r="H227" s="97"/>
      <c r="I227" s="97"/>
      <c r="J227" s="97"/>
      <c r="K227" s="97"/>
      <c r="L227" s="97"/>
      <c r="M227" s="97"/>
      <c r="N227" s="97"/>
      <c r="O227" s="97"/>
      <c r="P227" s="97"/>
      <c r="Q227" s="97"/>
      <c r="R227" s="121"/>
      <c r="S227" s="121"/>
      <c r="T227" s="97"/>
      <c r="U227" s="97"/>
      <c r="V227" s="97"/>
      <c r="W227" s="97"/>
      <c r="X227" s="97"/>
      <c r="Y227" s="97"/>
      <c r="Z227" s="97"/>
    </row>
    <row r="228" ht="15.75" customHeight="1">
      <c r="A228" s="97"/>
      <c r="B228" s="97"/>
      <c r="C228" s="97"/>
      <c r="D228" s="97"/>
      <c r="E228" s="97"/>
      <c r="F228" s="97"/>
      <c r="G228" s="97"/>
      <c r="H228" s="97"/>
      <c r="I228" s="97"/>
      <c r="J228" s="97"/>
      <c r="K228" s="97"/>
      <c r="L228" s="97"/>
      <c r="M228" s="97"/>
      <c r="N228" s="97"/>
      <c r="O228" s="97"/>
      <c r="P228" s="97"/>
      <c r="Q228" s="97"/>
      <c r="R228" s="121"/>
      <c r="S228" s="121"/>
      <c r="T228" s="97"/>
      <c r="U228" s="97"/>
      <c r="V228" s="97"/>
      <c r="W228" s="97"/>
      <c r="X228" s="97"/>
      <c r="Y228" s="97"/>
      <c r="Z228" s="97"/>
    </row>
    <row r="229" ht="15.75" customHeight="1">
      <c r="A229" s="97"/>
      <c r="B229" s="97"/>
      <c r="C229" s="97"/>
      <c r="D229" s="97"/>
      <c r="E229" s="97"/>
      <c r="F229" s="97"/>
      <c r="G229" s="97"/>
      <c r="H229" s="97"/>
      <c r="I229" s="97"/>
      <c r="J229" s="97"/>
      <c r="K229" s="97"/>
      <c r="L229" s="97"/>
      <c r="M229" s="97"/>
      <c r="N229" s="97"/>
      <c r="O229" s="97"/>
      <c r="P229" s="97"/>
      <c r="Q229" s="97"/>
      <c r="R229" s="121"/>
      <c r="S229" s="121"/>
      <c r="T229" s="97"/>
      <c r="U229" s="97"/>
      <c r="V229" s="97"/>
      <c r="W229" s="97"/>
      <c r="X229" s="97"/>
      <c r="Y229" s="97"/>
      <c r="Z229" s="97"/>
    </row>
    <row r="230" ht="15.75" customHeight="1">
      <c r="A230" s="97"/>
      <c r="B230" s="97"/>
      <c r="C230" s="97"/>
      <c r="D230" s="97"/>
      <c r="E230" s="97"/>
      <c r="F230" s="97"/>
      <c r="G230" s="97"/>
      <c r="H230" s="97"/>
      <c r="I230" s="97"/>
      <c r="J230" s="97"/>
      <c r="K230" s="97"/>
      <c r="L230" s="97"/>
      <c r="M230" s="97"/>
      <c r="N230" s="97"/>
      <c r="O230" s="97"/>
      <c r="P230" s="97"/>
      <c r="Q230" s="97"/>
      <c r="R230" s="121"/>
      <c r="S230" s="121"/>
      <c r="T230" s="97"/>
      <c r="U230" s="97"/>
      <c r="V230" s="97"/>
      <c r="W230" s="97"/>
      <c r="X230" s="97"/>
      <c r="Y230" s="97"/>
      <c r="Z230" s="97"/>
    </row>
    <row r="231" ht="15.75" customHeight="1">
      <c r="A231" s="97"/>
      <c r="B231" s="97"/>
      <c r="C231" s="97"/>
      <c r="D231" s="97"/>
      <c r="E231" s="97"/>
      <c r="F231" s="97"/>
      <c r="G231" s="97"/>
      <c r="H231" s="97"/>
      <c r="I231" s="97"/>
      <c r="J231" s="97"/>
      <c r="K231" s="97"/>
      <c r="L231" s="97"/>
      <c r="M231" s="97"/>
      <c r="N231" s="97"/>
      <c r="O231" s="97"/>
      <c r="P231" s="97"/>
      <c r="Q231" s="97"/>
      <c r="R231" s="121"/>
      <c r="S231" s="121"/>
      <c r="T231" s="97"/>
      <c r="U231" s="97"/>
      <c r="V231" s="97"/>
      <c r="W231" s="97"/>
      <c r="X231" s="97"/>
      <c r="Y231" s="97"/>
      <c r="Z231" s="97"/>
    </row>
    <row r="232" ht="15.75" customHeight="1">
      <c r="A232" s="97"/>
      <c r="B232" s="97"/>
      <c r="C232" s="97"/>
      <c r="D232" s="97"/>
      <c r="E232" s="97"/>
      <c r="F232" s="97"/>
      <c r="G232" s="97"/>
      <c r="H232" s="97"/>
      <c r="I232" s="97"/>
      <c r="J232" s="97"/>
      <c r="K232" s="97"/>
      <c r="L232" s="97"/>
      <c r="M232" s="97"/>
      <c r="N232" s="97"/>
      <c r="O232" s="97"/>
      <c r="P232" s="97"/>
      <c r="Q232" s="97"/>
      <c r="R232" s="121"/>
      <c r="S232" s="121"/>
      <c r="T232" s="97"/>
      <c r="U232" s="97"/>
      <c r="V232" s="97"/>
      <c r="W232" s="97"/>
      <c r="X232" s="97"/>
      <c r="Y232" s="97"/>
      <c r="Z232" s="97"/>
    </row>
    <row r="233" ht="15.75" customHeight="1">
      <c r="A233" s="97"/>
      <c r="B233" s="97"/>
      <c r="C233" s="97"/>
      <c r="D233" s="97"/>
      <c r="E233" s="97"/>
      <c r="F233" s="97"/>
      <c r="G233" s="97"/>
      <c r="H233" s="97"/>
      <c r="I233" s="97"/>
      <c r="J233" s="97"/>
      <c r="K233" s="97"/>
      <c r="L233" s="97"/>
      <c r="M233" s="97"/>
      <c r="N233" s="97"/>
      <c r="O233" s="97"/>
      <c r="P233" s="97"/>
      <c r="Q233" s="97"/>
      <c r="R233" s="121"/>
      <c r="S233" s="121"/>
      <c r="T233" s="97"/>
      <c r="U233" s="97"/>
      <c r="V233" s="97"/>
      <c r="W233" s="97"/>
      <c r="X233" s="97"/>
      <c r="Y233" s="97"/>
      <c r="Z233" s="97"/>
    </row>
    <row r="234" ht="15.75" customHeight="1">
      <c r="A234" s="97"/>
      <c r="B234" s="97"/>
      <c r="C234" s="97"/>
      <c r="D234" s="97"/>
      <c r="E234" s="97"/>
      <c r="F234" s="97"/>
      <c r="G234" s="97"/>
      <c r="H234" s="97"/>
      <c r="I234" s="97"/>
      <c r="J234" s="97"/>
      <c r="K234" s="97"/>
      <c r="L234" s="97"/>
      <c r="M234" s="97"/>
      <c r="N234" s="97"/>
      <c r="O234" s="97"/>
      <c r="P234" s="97"/>
      <c r="Q234" s="97"/>
      <c r="R234" s="121"/>
      <c r="S234" s="121"/>
      <c r="T234" s="97"/>
      <c r="U234" s="97"/>
      <c r="V234" s="97"/>
      <c r="W234" s="97"/>
      <c r="X234" s="97"/>
      <c r="Y234" s="97"/>
      <c r="Z234" s="97"/>
    </row>
    <row r="235" ht="15.75" customHeight="1">
      <c r="A235" s="97"/>
      <c r="B235" s="97"/>
      <c r="C235" s="97"/>
      <c r="D235" s="97"/>
      <c r="E235" s="97"/>
      <c r="F235" s="97"/>
      <c r="G235" s="97"/>
      <c r="H235" s="97"/>
      <c r="I235" s="97"/>
      <c r="J235" s="97"/>
      <c r="K235" s="97"/>
      <c r="L235" s="97"/>
      <c r="M235" s="97"/>
      <c r="N235" s="97"/>
      <c r="O235" s="97"/>
      <c r="P235" s="97"/>
      <c r="Q235" s="97"/>
      <c r="R235" s="121"/>
      <c r="S235" s="121"/>
      <c r="T235" s="97"/>
      <c r="U235" s="97"/>
      <c r="V235" s="97"/>
      <c r="W235" s="97"/>
      <c r="X235" s="97"/>
      <c r="Y235" s="97"/>
      <c r="Z235" s="97"/>
    </row>
    <row r="236" ht="15.75" customHeight="1">
      <c r="A236" s="97"/>
      <c r="B236" s="97"/>
      <c r="C236" s="97"/>
      <c r="D236" s="97"/>
      <c r="E236" s="97"/>
      <c r="F236" s="97"/>
      <c r="G236" s="97"/>
      <c r="H236" s="97"/>
      <c r="I236" s="97"/>
      <c r="J236" s="97"/>
      <c r="K236" s="97"/>
      <c r="L236" s="97"/>
      <c r="M236" s="97"/>
      <c r="N236" s="97"/>
      <c r="O236" s="97"/>
      <c r="P236" s="97"/>
      <c r="Q236" s="97"/>
      <c r="R236" s="121"/>
      <c r="S236" s="121"/>
      <c r="T236" s="97"/>
      <c r="U236" s="97"/>
      <c r="V236" s="97"/>
      <c r="W236" s="97"/>
      <c r="X236" s="97"/>
      <c r="Y236" s="97"/>
      <c r="Z236" s="97"/>
    </row>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8">
    <mergeCell ref="A1:E1"/>
    <mergeCell ref="B2:E2"/>
    <mergeCell ref="B3:E3"/>
    <mergeCell ref="B4:E4"/>
    <mergeCell ref="B6:D6"/>
    <mergeCell ref="B14:D14"/>
    <mergeCell ref="B22:D22"/>
    <mergeCell ref="B30:D30"/>
  </mergeCells>
  <hyperlinks>
    <hyperlink r:id="rId1" ref="A9"/>
    <hyperlink r:id="rId2" ref="B9"/>
    <hyperlink r:id="rId3" ref="C9"/>
    <hyperlink r:id="rId4" ref="A17"/>
    <hyperlink r:id="rId5" ref="B17"/>
    <hyperlink r:id="rId6" ref="C17"/>
    <hyperlink r:id="rId7" ref="A25"/>
    <hyperlink r:id="rId8" ref="B25"/>
    <hyperlink r:id="rId9" ref="C25"/>
    <hyperlink r:id="rId10" ref="A33"/>
    <hyperlink r:id="rId11" ref="B33"/>
    <hyperlink r:id="rId12" ref="C33"/>
  </hyperlinks>
  <printOptions/>
  <pageMargins bottom="0.787401575" footer="0.0" header="0.0" left="0.511811024" right="0.511811024" top="0.787401575"/>
  <pageSetup fitToHeight="0" orientation="landscape"/>
  <drawing r:id="rId13"/>
</worksheet>
</file>

<file path=xl/worksheets/sheet7.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fitToPage="1"/>
  </sheetPr>
  <sheetViews>
    <sheetView workbookViewId="0"/>
  </sheetViews>
  <sheetFormatPr customHeight="1" defaultColWidth="14.43" defaultRowHeight="15.0"/>
  <cols>
    <col customWidth="1" min="1" max="2" width="11.14"/>
    <col customWidth="1" min="3" max="3" width="27.71"/>
    <col customWidth="1" min="4" max="4" width="66.71"/>
    <col customWidth="1" min="5" max="5" width="27.71"/>
    <col customWidth="1" min="6" max="6" width="11.14"/>
    <col customWidth="1" min="7" max="17" width="14.43"/>
    <col customWidth="1" min="18" max="18" width="16.71"/>
    <col customWidth="1" min="19" max="26" width="8.71"/>
  </cols>
  <sheetData>
    <row r="1" ht="13.5" customHeight="1">
      <c r="A1" s="32"/>
      <c r="B1" s="32"/>
      <c r="C1" s="32"/>
      <c r="D1" s="32" t="s">
        <v>15</v>
      </c>
      <c r="E1" s="33" t="s">
        <v>16</v>
      </c>
      <c r="F1" s="38"/>
      <c r="G1" s="34"/>
      <c r="H1" s="33" t="s">
        <v>18</v>
      </c>
      <c r="I1" s="38"/>
      <c r="J1" s="38"/>
      <c r="K1" s="38"/>
      <c r="L1" s="38"/>
      <c r="M1" s="38"/>
      <c r="N1" s="38"/>
      <c r="O1" s="38"/>
      <c r="P1" s="34"/>
      <c r="Q1" s="4"/>
      <c r="R1" s="4"/>
      <c r="S1" s="4"/>
      <c r="T1" s="4"/>
      <c r="U1" s="4"/>
      <c r="V1" s="4"/>
      <c r="W1" s="4"/>
      <c r="X1" s="4"/>
      <c r="Y1" s="4"/>
      <c r="Z1" s="4"/>
    </row>
    <row r="2" ht="79.5" customHeight="1">
      <c r="A2" s="35"/>
      <c r="B2" s="35"/>
      <c r="C2" s="35"/>
      <c r="D2" s="35" t="s">
        <v>2</v>
      </c>
      <c r="E2" s="36" t="s">
        <v>81</v>
      </c>
      <c r="F2" s="38"/>
      <c r="G2" s="34"/>
      <c r="H2" s="36" t="s">
        <v>21</v>
      </c>
      <c r="I2" s="38"/>
      <c r="J2" s="38"/>
      <c r="K2" s="38"/>
      <c r="L2" s="38"/>
      <c r="M2" s="38"/>
      <c r="N2" s="38"/>
      <c r="O2" s="38"/>
      <c r="P2" s="34"/>
      <c r="Q2" s="4"/>
      <c r="R2" s="4"/>
      <c r="S2" s="4"/>
      <c r="T2" s="4"/>
      <c r="U2" s="4"/>
      <c r="V2" s="4"/>
      <c r="W2" s="4"/>
      <c r="X2" s="4"/>
      <c r="Y2" s="4"/>
      <c r="Z2" s="4"/>
    </row>
    <row r="3" ht="13.5" customHeight="1">
      <c r="A3" s="37" t="s">
        <v>6059</v>
      </c>
      <c r="B3" s="38"/>
      <c r="C3" s="38"/>
      <c r="D3" s="38"/>
      <c r="E3" s="38"/>
      <c r="F3" s="38"/>
      <c r="G3" s="38"/>
      <c r="H3" s="38"/>
      <c r="I3" s="38"/>
      <c r="J3" s="38"/>
      <c r="K3" s="38"/>
      <c r="L3" s="38"/>
      <c r="M3" s="38"/>
      <c r="N3" s="38"/>
      <c r="O3" s="38"/>
      <c r="P3" s="34"/>
      <c r="Q3" s="4"/>
      <c r="R3" s="4"/>
      <c r="S3" s="4"/>
      <c r="T3" s="4"/>
      <c r="U3" s="4"/>
      <c r="V3" s="4"/>
      <c r="W3" s="4"/>
      <c r="X3" s="4"/>
      <c r="Y3" s="4"/>
      <c r="Z3" s="4"/>
    </row>
    <row r="4" ht="19.5" customHeight="1">
      <c r="A4" s="89" t="s">
        <v>83</v>
      </c>
      <c r="B4" s="88" t="s">
        <v>84</v>
      </c>
      <c r="C4" s="88" t="s">
        <v>6060</v>
      </c>
      <c r="D4" s="88" t="s">
        <v>24</v>
      </c>
      <c r="E4" s="88" t="s">
        <v>1911</v>
      </c>
      <c r="F4" s="54" t="s">
        <v>85</v>
      </c>
      <c r="G4" s="122" t="s">
        <v>1596</v>
      </c>
      <c r="H4" s="43"/>
      <c r="I4" s="54" t="s">
        <v>6061</v>
      </c>
      <c r="J4" s="43"/>
      <c r="K4" s="54" t="s">
        <v>26</v>
      </c>
      <c r="L4" s="43"/>
      <c r="M4" s="43"/>
      <c r="N4" s="89" t="s">
        <v>6062</v>
      </c>
      <c r="O4" s="89" t="s">
        <v>6063</v>
      </c>
      <c r="P4" s="89" t="s">
        <v>6064</v>
      </c>
      <c r="Q4" s="123"/>
      <c r="R4" s="123"/>
      <c r="S4" s="4"/>
      <c r="T4" s="4"/>
      <c r="U4" s="4"/>
      <c r="V4" s="4"/>
      <c r="W4" s="4"/>
      <c r="X4" s="4"/>
      <c r="Y4" s="4"/>
      <c r="Z4" s="4"/>
    </row>
    <row r="5" ht="19.5" customHeight="1">
      <c r="A5" s="91"/>
      <c r="B5" s="91"/>
      <c r="C5" s="91"/>
      <c r="D5" s="91"/>
      <c r="E5" s="91"/>
      <c r="F5" s="54"/>
      <c r="G5" s="91"/>
      <c r="H5" s="43" t="s">
        <v>2458</v>
      </c>
      <c r="I5" s="43" t="s">
        <v>2457</v>
      </c>
      <c r="J5" s="43" t="s">
        <v>2458</v>
      </c>
      <c r="K5" s="43" t="s">
        <v>2457</v>
      </c>
      <c r="L5" s="43" t="s">
        <v>2458</v>
      </c>
      <c r="M5" s="43" t="s">
        <v>6065</v>
      </c>
      <c r="N5" s="91"/>
      <c r="O5" s="91"/>
      <c r="P5" s="91"/>
      <c r="Q5" s="124"/>
      <c r="R5" s="124"/>
      <c r="S5" s="4"/>
      <c r="T5" s="4"/>
      <c r="U5" s="4"/>
      <c r="V5" s="4"/>
      <c r="W5" s="4"/>
      <c r="X5" s="4"/>
      <c r="Y5" s="4"/>
      <c r="Z5" s="4"/>
    </row>
    <row r="6" ht="24.0" customHeight="1">
      <c r="A6" s="69" t="s">
        <v>5240</v>
      </c>
      <c r="B6" s="68" t="s">
        <v>122</v>
      </c>
      <c r="C6" s="68"/>
      <c r="D6" s="68" t="s">
        <v>5241</v>
      </c>
      <c r="E6" s="68" t="s">
        <v>1948</v>
      </c>
      <c r="F6" s="71" t="s">
        <v>1919</v>
      </c>
      <c r="G6" s="69" t="s">
        <v>6066</v>
      </c>
      <c r="H6" s="69" t="s">
        <v>89</v>
      </c>
      <c r="I6" s="69" t="s">
        <v>6067</v>
      </c>
      <c r="J6" s="69" t="s">
        <v>89</v>
      </c>
      <c r="K6" s="69" t="s">
        <v>6068</v>
      </c>
      <c r="L6" s="69" t="s">
        <v>89</v>
      </c>
      <c r="M6" s="73">
        <v>272398.154688</v>
      </c>
      <c r="N6" s="69" t="s">
        <v>6069</v>
      </c>
      <c r="O6" s="73">
        <v>272398.154688</v>
      </c>
      <c r="P6" s="69" t="s">
        <v>6069</v>
      </c>
      <c r="Q6" s="4"/>
      <c r="R6" s="4"/>
      <c r="S6" s="4"/>
      <c r="T6" s="4"/>
      <c r="U6" s="4"/>
      <c r="V6" s="4"/>
      <c r="W6" s="4"/>
      <c r="X6" s="4"/>
      <c r="Y6" s="4"/>
      <c r="Z6" s="4"/>
    </row>
    <row r="7" ht="24.0" customHeight="1">
      <c r="A7" s="69" t="s">
        <v>4935</v>
      </c>
      <c r="B7" s="68" t="s">
        <v>122</v>
      </c>
      <c r="C7" s="68"/>
      <c r="D7" s="68" t="s">
        <v>4936</v>
      </c>
      <c r="E7" s="68" t="s">
        <v>1948</v>
      </c>
      <c r="F7" s="71" t="s">
        <v>1919</v>
      </c>
      <c r="G7" s="69" t="s">
        <v>6070</v>
      </c>
      <c r="H7" s="69" t="s">
        <v>89</v>
      </c>
      <c r="I7" s="69" t="s">
        <v>6071</v>
      </c>
      <c r="J7" s="69" t="s">
        <v>89</v>
      </c>
      <c r="K7" s="69" t="s">
        <v>6072</v>
      </c>
      <c r="L7" s="69" t="s">
        <v>89</v>
      </c>
      <c r="M7" s="73">
        <v>266992.374564</v>
      </c>
      <c r="N7" s="69" t="s">
        <v>6073</v>
      </c>
      <c r="O7" s="73">
        <v>539390.529252</v>
      </c>
      <c r="P7" s="69" t="s">
        <v>6074</v>
      </c>
      <c r="Q7" s="4"/>
      <c r="R7" s="4"/>
      <c r="S7" s="4"/>
      <c r="T7" s="4"/>
      <c r="U7" s="4"/>
      <c r="V7" s="4"/>
      <c r="W7" s="4"/>
      <c r="X7" s="4"/>
      <c r="Y7" s="4"/>
      <c r="Z7" s="4"/>
    </row>
    <row r="8" ht="25.5" customHeight="1">
      <c r="A8" s="69" t="s">
        <v>3576</v>
      </c>
      <c r="B8" s="68" t="s">
        <v>122</v>
      </c>
      <c r="C8" s="68"/>
      <c r="D8" s="68" t="s">
        <v>3577</v>
      </c>
      <c r="E8" s="68" t="s">
        <v>1972</v>
      </c>
      <c r="F8" s="71" t="s">
        <v>130</v>
      </c>
      <c r="G8" s="69" t="s">
        <v>6075</v>
      </c>
      <c r="H8" s="69" t="s">
        <v>89</v>
      </c>
      <c r="I8" s="69" t="s">
        <v>6076</v>
      </c>
      <c r="J8" s="69" t="s">
        <v>89</v>
      </c>
      <c r="K8" s="69" t="s">
        <v>6077</v>
      </c>
      <c r="L8" s="69" t="s">
        <v>89</v>
      </c>
      <c r="M8" s="73">
        <v>263604.3968</v>
      </c>
      <c r="N8" s="69" t="s">
        <v>6078</v>
      </c>
      <c r="O8" s="73">
        <v>802994.926052</v>
      </c>
      <c r="P8" s="69" t="s">
        <v>6079</v>
      </c>
      <c r="Q8" s="4"/>
      <c r="R8" s="4"/>
      <c r="S8" s="4"/>
      <c r="T8" s="4"/>
      <c r="U8" s="4"/>
      <c r="V8" s="4"/>
      <c r="W8" s="4"/>
      <c r="X8" s="4"/>
      <c r="Y8" s="4"/>
      <c r="Z8" s="4"/>
    </row>
    <row r="9" ht="24.0" customHeight="1">
      <c r="A9" s="69" t="s">
        <v>2335</v>
      </c>
      <c r="B9" s="68" t="s">
        <v>122</v>
      </c>
      <c r="C9" s="68"/>
      <c r="D9" s="68" t="s">
        <v>2336</v>
      </c>
      <c r="E9" s="68" t="s">
        <v>1948</v>
      </c>
      <c r="F9" s="71" t="s">
        <v>1134</v>
      </c>
      <c r="G9" s="69" t="s">
        <v>6080</v>
      </c>
      <c r="H9" s="69" t="s">
        <v>89</v>
      </c>
      <c r="I9" s="69" t="s">
        <v>2337</v>
      </c>
      <c r="J9" s="69" t="s">
        <v>89</v>
      </c>
      <c r="K9" s="69" t="s">
        <v>6081</v>
      </c>
      <c r="L9" s="69" t="s">
        <v>89</v>
      </c>
      <c r="M9" s="73">
        <v>136572.3586773608</v>
      </c>
      <c r="N9" s="69" t="s">
        <v>6082</v>
      </c>
      <c r="O9" s="73">
        <v>939567.2847293608</v>
      </c>
      <c r="P9" s="69" t="s">
        <v>6083</v>
      </c>
      <c r="Q9" s="4"/>
      <c r="R9" s="4"/>
      <c r="S9" s="4"/>
      <c r="T9" s="4"/>
      <c r="U9" s="4"/>
      <c r="V9" s="4"/>
      <c r="W9" s="4"/>
      <c r="X9" s="4"/>
      <c r="Y9" s="4"/>
      <c r="Z9" s="4"/>
    </row>
    <row r="10" ht="39.0" customHeight="1">
      <c r="A10" s="69" t="s">
        <v>4566</v>
      </c>
      <c r="B10" s="68" t="s">
        <v>122</v>
      </c>
      <c r="C10" s="68"/>
      <c r="D10" s="68" t="s">
        <v>4567</v>
      </c>
      <c r="E10" s="68" t="s">
        <v>3926</v>
      </c>
      <c r="F10" s="71" t="s">
        <v>98</v>
      </c>
      <c r="G10" s="69" t="s">
        <v>6084</v>
      </c>
      <c r="H10" s="69" t="s">
        <v>89</v>
      </c>
      <c r="I10" s="69" t="s">
        <v>6085</v>
      </c>
      <c r="J10" s="69" t="s">
        <v>89</v>
      </c>
      <c r="K10" s="69" t="s">
        <v>6086</v>
      </c>
      <c r="L10" s="69" t="s">
        <v>89</v>
      </c>
      <c r="M10" s="73">
        <v>103736.16</v>
      </c>
      <c r="N10" s="69" t="s">
        <v>6087</v>
      </c>
      <c r="O10" s="73">
        <v>1043303.4447293608</v>
      </c>
      <c r="P10" s="69" t="s">
        <v>6088</v>
      </c>
      <c r="Q10" s="4"/>
      <c r="R10" s="4"/>
      <c r="S10" s="4"/>
      <c r="T10" s="4"/>
      <c r="U10" s="4"/>
      <c r="V10" s="4"/>
      <c r="W10" s="4"/>
      <c r="X10" s="4"/>
      <c r="Y10" s="4"/>
      <c r="Z10" s="4"/>
    </row>
    <row r="11" ht="64.5" customHeight="1">
      <c r="A11" s="69" t="s">
        <v>3601</v>
      </c>
      <c r="B11" s="68" t="s">
        <v>265</v>
      </c>
      <c r="C11" s="68"/>
      <c r="D11" s="68" t="s">
        <v>793</v>
      </c>
      <c r="E11" s="68" t="s">
        <v>1972</v>
      </c>
      <c r="F11" s="71" t="s">
        <v>106</v>
      </c>
      <c r="G11" s="69" t="s">
        <v>6089</v>
      </c>
      <c r="H11" s="69" t="s">
        <v>89</v>
      </c>
      <c r="I11" s="69" t="s">
        <v>3602</v>
      </c>
      <c r="J11" s="69" t="s">
        <v>89</v>
      </c>
      <c r="K11" s="69" t="s">
        <v>3602</v>
      </c>
      <c r="L11" s="69" t="s">
        <v>89</v>
      </c>
      <c r="M11" s="73">
        <v>98680.0</v>
      </c>
      <c r="N11" s="69" t="s">
        <v>6090</v>
      </c>
      <c r="O11" s="73">
        <v>1141983.4447293608</v>
      </c>
      <c r="P11" s="69" t="s">
        <v>6091</v>
      </c>
      <c r="Q11" s="4"/>
      <c r="R11" s="4"/>
      <c r="S11" s="4"/>
      <c r="T11" s="4"/>
      <c r="U11" s="4"/>
      <c r="V11" s="4"/>
      <c r="W11" s="4"/>
      <c r="X11" s="4"/>
      <c r="Y11" s="4"/>
      <c r="Z11" s="4"/>
    </row>
    <row r="12" ht="39.0" customHeight="1">
      <c r="A12" s="69" t="s">
        <v>4576</v>
      </c>
      <c r="B12" s="68" t="s">
        <v>122</v>
      </c>
      <c r="C12" s="68"/>
      <c r="D12" s="68" t="s">
        <v>4577</v>
      </c>
      <c r="E12" s="68" t="s">
        <v>3926</v>
      </c>
      <c r="F12" s="71" t="s">
        <v>98</v>
      </c>
      <c r="G12" s="69" t="s">
        <v>6092</v>
      </c>
      <c r="H12" s="69" t="s">
        <v>89</v>
      </c>
      <c r="I12" s="69" t="s">
        <v>6093</v>
      </c>
      <c r="J12" s="69" t="s">
        <v>89</v>
      </c>
      <c r="K12" s="69" t="s">
        <v>6094</v>
      </c>
      <c r="L12" s="69" t="s">
        <v>89</v>
      </c>
      <c r="M12" s="73">
        <v>95051.82</v>
      </c>
      <c r="N12" s="69" t="s">
        <v>6095</v>
      </c>
      <c r="O12" s="73">
        <v>1237035.2647293608</v>
      </c>
      <c r="P12" s="69" t="s">
        <v>6096</v>
      </c>
      <c r="Q12" s="4"/>
      <c r="R12" s="4"/>
      <c r="S12" s="4"/>
      <c r="T12" s="4"/>
      <c r="U12" s="4"/>
      <c r="V12" s="4"/>
      <c r="W12" s="4"/>
      <c r="X12" s="4"/>
      <c r="Y12" s="4"/>
      <c r="Z12" s="4"/>
    </row>
    <row r="13" ht="25.5" customHeight="1">
      <c r="A13" s="69" t="s">
        <v>5841</v>
      </c>
      <c r="B13" s="68" t="s">
        <v>265</v>
      </c>
      <c r="C13" s="68"/>
      <c r="D13" s="68" t="s">
        <v>5842</v>
      </c>
      <c r="E13" s="68" t="s">
        <v>1943</v>
      </c>
      <c r="F13" s="71" t="s">
        <v>130</v>
      </c>
      <c r="G13" s="69" t="s">
        <v>6097</v>
      </c>
      <c r="H13" s="69" t="s">
        <v>89</v>
      </c>
      <c r="I13" s="69" t="s">
        <v>5843</v>
      </c>
      <c r="J13" s="69" t="s">
        <v>89</v>
      </c>
      <c r="K13" s="69" t="s">
        <v>6098</v>
      </c>
      <c r="L13" s="69" t="s">
        <v>89</v>
      </c>
      <c r="M13" s="73">
        <v>69791.32692</v>
      </c>
      <c r="N13" s="69" t="s">
        <v>6099</v>
      </c>
      <c r="O13" s="73">
        <v>1306826.5916493607</v>
      </c>
      <c r="P13" s="69" t="s">
        <v>6100</v>
      </c>
      <c r="Q13" s="4"/>
      <c r="R13" s="4"/>
      <c r="S13" s="4"/>
      <c r="T13" s="4"/>
      <c r="U13" s="4"/>
      <c r="V13" s="4"/>
      <c r="W13" s="4"/>
      <c r="X13" s="4"/>
      <c r="Y13" s="4"/>
      <c r="Z13" s="4"/>
    </row>
    <row r="14" ht="24.0" customHeight="1">
      <c r="A14" s="69" t="s">
        <v>5382</v>
      </c>
      <c r="B14" s="68" t="s">
        <v>122</v>
      </c>
      <c r="C14" s="68"/>
      <c r="D14" s="68" t="s">
        <v>5383</v>
      </c>
      <c r="E14" s="68" t="s">
        <v>1948</v>
      </c>
      <c r="F14" s="71" t="s">
        <v>1919</v>
      </c>
      <c r="G14" s="69" t="s">
        <v>6101</v>
      </c>
      <c r="H14" s="69" t="s">
        <v>89</v>
      </c>
      <c r="I14" s="69" t="s">
        <v>6102</v>
      </c>
      <c r="J14" s="69" t="s">
        <v>89</v>
      </c>
      <c r="K14" s="69" t="s">
        <v>6103</v>
      </c>
      <c r="L14" s="69" t="s">
        <v>89</v>
      </c>
      <c r="M14" s="73">
        <v>67761.3113232</v>
      </c>
      <c r="N14" s="69" t="s">
        <v>6104</v>
      </c>
      <c r="O14" s="73">
        <v>1374587.9029725608</v>
      </c>
      <c r="P14" s="69" t="s">
        <v>6105</v>
      </c>
      <c r="Q14" s="4"/>
      <c r="R14" s="4"/>
      <c r="S14" s="4"/>
      <c r="T14" s="4"/>
      <c r="U14" s="4"/>
      <c r="V14" s="4"/>
      <c r="W14" s="4"/>
      <c r="X14" s="4"/>
      <c r="Y14" s="4"/>
      <c r="Z14" s="4"/>
    </row>
    <row r="15" ht="24.0" customHeight="1">
      <c r="A15" s="69" t="s">
        <v>2858</v>
      </c>
      <c r="B15" s="68" t="s">
        <v>122</v>
      </c>
      <c r="C15" s="68"/>
      <c r="D15" s="68" t="s">
        <v>2859</v>
      </c>
      <c r="E15" s="68" t="s">
        <v>1948</v>
      </c>
      <c r="F15" s="71" t="s">
        <v>1134</v>
      </c>
      <c r="G15" s="69" t="s">
        <v>6106</v>
      </c>
      <c r="H15" s="69" t="s">
        <v>89</v>
      </c>
      <c r="I15" s="69" t="s">
        <v>2860</v>
      </c>
      <c r="J15" s="69" t="s">
        <v>89</v>
      </c>
      <c r="K15" s="69" t="s">
        <v>6107</v>
      </c>
      <c r="L15" s="69" t="s">
        <v>89</v>
      </c>
      <c r="M15" s="73">
        <v>65878.89366835645</v>
      </c>
      <c r="N15" s="69" t="s">
        <v>6108</v>
      </c>
      <c r="O15" s="73">
        <v>1440466.7966409172</v>
      </c>
      <c r="P15" s="69" t="s">
        <v>6109</v>
      </c>
      <c r="Q15" s="4"/>
      <c r="R15" s="4"/>
      <c r="S15" s="4"/>
      <c r="T15" s="4"/>
      <c r="U15" s="4"/>
      <c r="V15" s="4"/>
      <c r="W15" s="4"/>
      <c r="X15" s="4"/>
      <c r="Y15" s="4"/>
      <c r="Z15" s="4"/>
    </row>
    <row r="16" ht="24.0" customHeight="1">
      <c r="A16" s="69" t="s">
        <v>5343</v>
      </c>
      <c r="B16" s="68" t="s">
        <v>122</v>
      </c>
      <c r="C16" s="68"/>
      <c r="D16" s="68" t="s">
        <v>5344</v>
      </c>
      <c r="E16" s="68" t="s">
        <v>1948</v>
      </c>
      <c r="F16" s="71" t="s">
        <v>1134</v>
      </c>
      <c r="G16" s="69" t="s">
        <v>6110</v>
      </c>
      <c r="H16" s="69" t="s">
        <v>89</v>
      </c>
      <c r="I16" s="69" t="s">
        <v>2860</v>
      </c>
      <c r="J16" s="69" t="s">
        <v>89</v>
      </c>
      <c r="K16" s="69" t="s">
        <v>6111</v>
      </c>
      <c r="L16" s="69" t="s">
        <v>89</v>
      </c>
      <c r="M16" s="73">
        <v>57402.58662642666</v>
      </c>
      <c r="N16" s="69" t="s">
        <v>6112</v>
      </c>
      <c r="O16" s="73">
        <v>1497869.383267344</v>
      </c>
      <c r="P16" s="69" t="s">
        <v>6113</v>
      </c>
      <c r="Q16" s="4"/>
      <c r="R16" s="4"/>
      <c r="S16" s="4"/>
      <c r="T16" s="4"/>
      <c r="U16" s="4"/>
      <c r="V16" s="4"/>
      <c r="W16" s="4"/>
      <c r="X16" s="4"/>
      <c r="Y16" s="4"/>
      <c r="Z16" s="4"/>
    </row>
    <row r="17" ht="24.0" customHeight="1">
      <c r="A17" s="69" t="s">
        <v>5232</v>
      </c>
      <c r="B17" s="68" t="s">
        <v>122</v>
      </c>
      <c r="C17" s="68"/>
      <c r="D17" s="68" t="s">
        <v>5233</v>
      </c>
      <c r="E17" s="68" t="s">
        <v>1948</v>
      </c>
      <c r="F17" s="71" t="s">
        <v>1919</v>
      </c>
      <c r="G17" s="69" t="s">
        <v>6114</v>
      </c>
      <c r="H17" s="69" t="s">
        <v>89</v>
      </c>
      <c r="I17" s="69" t="s">
        <v>6115</v>
      </c>
      <c r="J17" s="69" t="s">
        <v>89</v>
      </c>
      <c r="K17" s="69" t="s">
        <v>6116</v>
      </c>
      <c r="L17" s="69" t="s">
        <v>89</v>
      </c>
      <c r="M17" s="73">
        <v>57064.6778496</v>
      </c>
      <c r="N17" s="69" t="s">
        <v>6112</v>
      </c>
      <c r="O17" s="73">
        <v>1554934.0611169438</v>
      </c>
      <c r="P17" s="69" t="s">
        <v>6117</v>
      </c>
      <c r="Q17" s="4"/>
      <c r="R17" s="4"/>
      <c r="S17" s="4"/>
      <c r="T17" s="4"/>
      <c r="U17" s="4"/>
      <c r="V17" s="4"/>
      <c r="W17" s="4"/>
      <c r="X17" s="4"/>
      <c r="Y17" s="4"/>
      <c r="Z17" s="4"/>
    </row>
    <row r="18" ht="25.5" customHeight="1">
      <c r="A18" s="69" t="s">
        <v>2634</v>
      </c>
      <c r="B18" s="68" t="s">
        <v>265</v>
      </c>
      <c r="C18" s="68"/>
      <c r="D18" s="68" t="s">
        <v>2635</v>
      </c>
      <c r="E18" s="68" t="s">
        <v>1943</v>
      </c>
      <c r="F18" s="71" t="s">
        <v>275</v>
      </c>
      <c r="G18" s="69" t="s">
        <v>6118</v>
      </c>
      <c r="H18" s="69" t="s">
        <v>89</v>
      </c>
      <c r="I18" s="69" t="s">
        <v>6119</v>
      </c>
      <c r="J18" s="69" t="s">
        <v>89</v>
      </c>
      <c r="K18" s="69" t="s">
        <v>6120</v>
      </c>
      <c r="L18" s="69" t="s">
        <v>89</v>
      </c>
      <c r="M18" s="73">
        <v>55840.546125</v>
      </c>
      <c r="N18" s="69" t="s">
        <v>6121</v>
      </c>
      <c r="O18" s="73">
        <v>1610774.607241944</v>
      </c>
      <c r="P18" s="69" t="s">
        <v>6122</v>
      </c>
      <c r="Q18" s="4"/>
      <c r="R18" s="4"/>
      <c r="S18" s="4"/>
      <c r="T18" s="4"/>
      <c r="U18" s="4"/>
      <c r="V18" s="4"/>
      <c r="W18" s="4"/>
      <c r="X18" s="4"/>
      <c r="Y18" s="4"/>
      <c r="Z18" s="4"/>
    </row>
    <row r="19" ht="25.5" customHeight="1">
      <c r="A19" s="69" t="s">
        <v>5394</v>
      </c>
      <c r="B19" s="68" t="s">
        <v>122</v>
      </c>
      <c r="C19" s="68"/>
      <c r="D19" s="68" t="s">
        <v>5395</v>
      </c>
      <c r="E19" s="68" t="s">
        <v>1948</v>
      </c>
      <c r="F19" s="71" t="s">
        <v>1134</v>
      </c>
      <c r="G19" s="69" t="s">
        <v>6123</v>
      </c>
      <c r="H19" s="69" t="s">
        <v>89</v>
      </c>
      <c r="I19" s="69" t="s">
        <v>6124</v>
      </c>
      <c r="J19" s="69" t="s">
        <v>89</v>
      </c>
      <c r="K19" s="69" t="s">
        <v>6125</v>
      </c>
      <c r="L19" s="69" t="s">
        <v>89</v>
      </c>
      <c r="M19" s="73">
        <v>48835.39584</v>
      </c>
      <c r="N19" s="69" t="s">
        <v>6126</v>
      </c>
      <c r="O19" s="73">
        <v>1659610.0030819438</v>
      </c>
      <c r="P19" s="69" t="s">
        <v>6127</v>
      </c>
      <c r="Q19" s="4"/>
      <c r="R19" s="4"/>
      <c r="S19" s="4"/>
      <c r="T19" s="4"/>
      <c r="U19" s="4"/>
      <c r="V19" s="4"/>
      <c r="W19" s="4"/>
      <c r="X19" s="4"/>
      <c r="Y19" s="4"/>
      <c r="Z19" s="4"/>
    </row>
    <row r="20" ht="78.0" customHeight="1">
      <c r="A20" s="69" t="s">
        <v>2654</v>
      </c>
      <c r="B20" s="68" t="s">
        <v>122</v>
      </c>
      <c r="C20" s="68"/>
      <c r="D20" s="68" t="s">
        <v>2655</v>
      </c>
      <c r="E20" s="68" t="s">
        <v>1943</v>
      </c>
      <c r="F20" s="71" t="s">
        <v>130</v>
      </c>
      <c r="G20" s="69" t="s">
        <v>6128</v>
      </c>
      <c r="H20" s="69" t="s">
        <v>89</v>
      </c>
      <c r="I20" s="69" t="s">
        <v>6129</v>
      </c>
      <c r="J20" s="69" t="s">
        <v>89</v>
      </c>
      <c r="K20" s="69" t="s">
        <v>6130</v>
      </c>
      <c r="L20" s="69" t="s">
        <v>89</v>
      </c>
      <c r="M20" s="73">
        <v>47281.798071</v>
      </c>
      <c r="N20" s="69" t="s">
        <v>6131</v>
      </c>
      <c r="O20" s="73">
        <v>1706891.8011529439</v>
      </c>
      <c r="P20" s="69" t="s">
        <v>6132</v>
      </c>
      <c r="Q20" s="4"/>
      <c r="R20" s="4"/>
      <c r="S20" s="4"/>
      <c r="T20" s="4"/>
      <c r="U20" s="4"/>
      <c r="V20" s="4"/>
      <c r="W20" s="4"/>
      <c r="X20" s="4"/>
      <c r="Y20" s="4"/>
      <c r="Z20" s="4"/>
    </row>
    <row r="21" ht="25.5" customHeight="1">
      <c r="A21" s="69" t="s">
        <v>2485</v>
      </c>
      <c r="B21" s="68" t="s">
        <v>122</v>
      </c>
      <c r="C21" s="68"/>
      <c r="D21" s="68" t="s">
        <v>2486</v>
      </c>
      <c r="E21" s="68" t="s">
        <v>1943</v>
      </c>
      <c r="F21" s="71" t="s">
        <v>1134</v>
      </c>
      <c r="G21" s="69" t="s">
        <v>6133</v>
      </c>
      <c r="H21" s="69" t="s">
        <v>89</v>
      </c>
      <c r="I21" s="69" t="s">
        <v>2487</v>
      </c>
      <c r="J21" s="69" t="s">
        <v>89</v>
      </c>
      <c r="K21" s="69" t="s">
        <v>6134</v>
      </c>
      <c r="L21" s="69" t="s">
        <v>89</v>
      </c>
      <c r="M21" s="73">
        <v>47246.24403406233</v>
      </c>
      <c r="N21" s="69" t="s">
        <v>6131</v>
      </c>
      <c r="O21" s="73">
        <v>1754138.0451870062</v>
      </c>
      <c r="P21" s="69" t="s">
        <v>6135</v>
      </c>
      <c r="Q21" s="4"/>
      <c r="R21" s="4"/>
      <c r="S21" s="4"/>
      <c r="T21" s="4"/>
      <c r="U21" s="4"/>
      <c r="V21" s="4"/>
      <c r="W21" s="4"/>
      <c r="X21" s="4"/>
      <c r="Y21" s="4"/>
      <c r="Z21" s="4"/>
    </row>
    <row r="22" ht="24.0" customHeight="1">
      <c r="A22" s="69" t="s">
        <v>4809</v>
      </c>
      <c r="B22" s="68" t="s">
        <v>122</v>
      </c>
      <c r="C22" s="68"/>
      <c r="D22" s="68" t="s">
        <v>4810</v>
      </c>
      <c r="E22" s="68" t="s">
        <v>1948</v>
      </c>
      <c r="F22" s="71" t="s">
        <v>1919</v>
      </c>
      <c r="G22" s="69" t="s">
        <v>6136</v>
      </c>
      <c r="H22" s="69" t="s">
        <v>89</v>
      </c>
      <c r="I22" s="69" t="s">
        <v>6137</v>
      </c>
      <c r="J22" s="69" t="s">
        <v>89</v>
      </c>
      <c r="K22" s="69" t="s">
        <v>6138</v>
      </c>
      <c r="L22" s="69" t="s">
        <v>89</v>
      </c>
      <c r="M22" s="73">
        <v>46337.9170896</v>
      </c>
      <c r="N22" s="69" t="s">
        <v>6139</v>
      </c>
      <c r="O22" s="73">
        <v>1800475.9622766064</v>
      </c>
      <c r="P22" s="69" t="s">
        <v>6140</v>
      </c>
      <c r="Q22" s="4"/>
      <c r="R22" s="4"/>
      <c r="S22" s="4"/>
      <c r="T22" s="4"/>
      <c r="U22" s="4"/>
      <c r="V22" s="4"/>
      <c r="W22" s="4"/>
      <c r="X22" s="4"/>
      <c r="Y22" s="4"/>
      <c r="Z22" s="4"/>
    </row>
    <row r="23" ht="24.0" customHeight="1">
      <c r="A23" s="69" t="s">
        <v>5370</v>
      </c>
      <c r="B23" s="68" t="s">
        <v>122</v>
      </c>
      <c r="C23" s="68"/>
      <c r="D23" s="68" t="s">
        <v>5371</v>
      </c>
      <c r="E23" s="68" t="s">
        <v>1948</v>
      </c>
      <c r="F23" s="71" t="s">
        <v>1919</v>
      </c>
      <c r="G23" s="69" t="s">
        <v>6101</v>
      </c>
      <c r="H23" s="69" t="s">
        <v>89</v>
      </c>
      <c r="I23" s="69" t="s">
        <v>6141</v>
      </c>
      <c r="J23" s="69" t="s">
        <v>89</v>
      </c>
      <c r="K23" s="69" t="s">
        <v>6142</v>
      </c>
      <c r="L23" s="69" t="s">
        <v>89</v>
      </c>
      <c r="M23" s="73">
        <v>46130.2190184</v>
      </c>
      <c r="N23" s="69" t="s">
        <v>6143</v>
      </c>
      <c r="O23" s="73">
        <v>1846606.1812950063</v>
      </c>
      <c r="P23" s="69" t="s">
        <v>6144</v>
      </c>
      <c r="Q23" s="4"/>
      <c r="R23" s="4"/>
      <c r="S23" s="4"/>
      <c r="T23" s="4"/>
      <c r="U23" s="4"/>
      <c r="V23" s="4"/>
      <c r="W23" s="4"/>
      <c r="X23" s="4"/>
      <c r="Y23" s="4"/>
      <c r="Z23" s="4"/>
    </row>
    <row r="24" ht="24.0" customHeight="1">
      <c r="A24" s="69" t="s">
        <v>2221</v>
      </c>
      <c r="B24" s="68" t="s">
        <v>109</v>
      </c>
      <c r="C24" s="68"/>
      <c r="D24" s="68" t="s">
        <v>2149</v>
      </c>
      <c r="E24" s="68" t="s">
        <v>1948</v>
      </c>
      <c r="F24" s="71" t="s">
        <v>1134</v>
      </c>
      <c r="G24" s="69" t="s">
        <v>6145</v>
      </c>
      <c r="H24" s="69" t="s">
        <v>89</v>
      </c>
      <c r="I24" s="69" t="s">
        <v>3146</v>
      </c>
      <c r="J24" s="69" t="s">
        <v>89</v>
      </c>
      <c r="K24" s="69" t="s">
        <v>6146</v>
      </c>
      <c r="L24" s="69" t="s">
        <v>89</v>
      </c>
      <c r="M24" s="73">
        <v>45221.7590915904</v>
      </c>
      <c r="N24" s="69" t="s">
        <v>6147</v>
      </c>
      <c r="O24" s="73">
        <v>1891827.9403865966</v>
      </c>
      <c r="P24" s="69" t="s">
        <v>6148</v>
      </c>
      <c r="Q24" s="4"/>
      <c r="R24" s="4"/>
      <c r="S24" s="4"/>
      <c r="T24" s="4"/>
      <c r="U24" s="4"/>
      <c r="V24" s="4"/>
      <c r="W24" s="4"/>
      <c r="X24" s="4"/>
      <c r="Y24" s="4"/>
      <c r="Z24" s="4"/>
    </row>
    <row r="25" ht="25.5" customHeight="1">
      <c r="A25" s="69" t="s">
        <v>2944</v>
      </c>
      <c r="B25" s="68" t="s">
        <v>109</v>
      </c>
      <c r="C25" s="68"/>
      <c r="D25" s="68" t="s">
        <v>452</v>
      </c>
      <c r="E25" s="68" t="s">
        <v>1943</v>
      </c>
      <c r="F25" s="71" t="s">
        <v>130</v>
      </c>
      <c r="G25" s="69" t="s">
        <v>6149</v>
      </c>
      <c r="H25" s="69" t="s">
        <v>89</v>
      </c>
      <c r="I25" s="69" t="s">
        <v>6150</v>
      </c>
      <c r="J25" s="69" t="s">
        <v>89</v>
      </c>
      <c r="K25" s="69" t="s">
        <v>6151</v>
      </c>
      <c r="L25" s="69" t="s">
        <v>89</v>
      </c>
      <c r="M25" s="73">
        <v>43748.9129</v>
      </c>
      <c r="N25" s="69" t="s">
        <v>6152</v>
      </c>
      <c r="O25" s="73">
        <v>1935576.8532865967</v>
      </c>
      <c r="P25" s="69" t="s">
        <v>6153</v>
      </c>
      <c r="Q25" s="4"/>
      <c r="R25" s="4"/>
      <c r="S25" s="4"/>
      <c r="T25" s="4"/>
      <c r="U25" s="4"/>
      <c r="V25" s="4"/>
      <c r="W25" s="4"/>
      <c r="X25" s="4"/>
      <c r="Y25" s="4"/>
      <c r="Z25" s="4"/>
    </row>
    <row r="26" ht="24.0" customHeight="1">
      <c r="A26" s="69" t="s">
        <v>5366</v>
      </c>
      <c r="B26" s="68" t="s">
        <v>122</v>
      </c>
      <c r="C26" s="68"/>
      <c r="D26" s="68" t="s">
        <v>5367</v>
      </c>
      <c r="E26" s="68" t="s">
        <v>1948</v>
      </c>
      <c r="F26" s="71" t="s">
        <v>1134</v>
      </c>
      <c r="G26" s="69" t="s">
        <v>6154</v>
      </c>
      <c r="H26" s="69" t="s">
        <v>89</v>
      </c>
      <c r="I26" s="69" t="s">
        <v>2860</v>
      </c>
      <c r="J26" s="69" t="s">
        <v>89</v>
      </c>
      <c r="K26" s="69" t="s">
        <v>6155</v>
      </c>
      <c r="L26" s="69" t="s">
        <v>89</v>
      </c>
      <c r="M26" s="73">
        <v>43461.82764</v>
      </c>
      <c r="N26" s="69" t="s">
        <v>6156</v>
      </c>
      <c r="O26" s="73">
        <v>1979038.6809265967</v>
      </c>
      <c r="P26" s="69" t="s">
        <v>6157</v>
      </c>
      <c r="Q26" s="4"/>
      <c r="R26" s="4"/>
      <c r="S26" s="4"/>
      <c r="T26" s="4"/>
      <c r="U26" s="4"/>
      <c r="V26" s="4"/>
      <c r="W26" s="4"/>
      <c r="X26" s="4"/>
      <c r="Y26" s="4"/>
      <c r="Z26" s="4"/>
    </row>
    <row r="27" ht="25.5" customHeight="1">
      <c r="A27" s="69" t="s">
        <v>2492</v>
      </c>
      <c r="B27" s="68" t="s">
        <v>122</v>
      </c>
      <c r="C27" s="68"/>
      <c r="D27" s="68" t="s">
        <v>2493</v>
      </c>
      <c r="E27" s="68" t="s">
        <v>1943</v>
      </c>
      <c r="F27" s="71" t="s">
        <v>1134</v>
      </c>
      <c r="G27" s="69" t="s">
        <v>6158</v>
      </c>
      <c r="H27" s="69" t="s">
        <v>89</v>
      </c>
      <c r="I27" s="69" t="s">
        <v>2494</v>
      </c>
      <c r="J27" s="69" t="s">
        <v>89</v>
      </c>
      <c r="K27" s="69" t="s">
        <v>6159</v>
      </c>
      <c r="L27" s="69" t="s">
        <v>89</v>
      </c>
      <c r="M27" s="73">
        <v>42285.40748044321</v>
      </c>
      <c r="N27" s="69" t="s">
        <v>6160</v>
      </c>
      <c r="O27" s="73">
        <v>2021324.0884070399</v>
      </c>
      <c r="P27" s="69" t="s">
        <v>6161</v>
      </c>
      <c r="Q27" s="4"/>
      <c r="R27" s="4"/>
      <c r="S27" s="4"/>
      <c r="T27" s="4"/>
      <c r="U27" s="4"/>
      <c r="V27" s="4"/>
      <c r="W27" s="4"/>
      <c r="X27" s="4"/>
      <c r="Y27" s="4"/>
      <c r="Z27" s="4"/>
    </row>
    <row r="28" ht="39.0" customHeight="1">
      <c r="A28" s="69" t="s">
        <v>2038</v>
      </c>
      <c r="B28" s="68" t="s">
        <v>122</v>
      </c>
      <c r="C28" s="68"/>
      <c r="D28" s="68" t="s">
        <v>2039</v>
      </c>
      <c r="E28" s="68" t="s">
        <v>1943</v>
      </c>
      <c r="F28" s="71" t="s">
        <v>111</v>
      </c>
      <c r="G28" s="69" t="s">
        <v>6162</v>
      </c>
      <c r="H28" s="69" t="s">
        <v>89</v>
      </c>
      <c r="I28" s="69" t="s">
        <v>6163</v>
      </c>
      <c r="J28" s="69" t="s">
        <v>89</v>
      </c>
      <c r="K28" s="69" t="s">
        <v>6164</v>
      </c>
      <c r="L28" s="69" t="s">
        <v>89</v>
      </c>
      <c r="M28" s="73">
        <v>41567.7881862</v>
      </c>
      <c r="N28" s="69" t="s">
        <v>6165</v>
      </c>
      <c r="O28" s="73">
        <v>2062891.8765932398</v>
      </c>
      <c r="P28" s="69" t="s">
        <v>6166</v>
      </c>
      <c r="Q28" s="4"/>
      <c r="R28" s="4"/>
      <c r="S28" s="4"/>
      <c r="T28" s="4"/>
      <c r="U28" s="4"/>
      <c r="V28" s="4"/>
      <c r="W28" s="4"/>
      <c r="X28" s="4"/>
      <c r="Y28" s="4"/>
      <c r="Z28" s="4"/>
    </row>
    <row r="29" ht="24.0" customHeight="1">
      <c r="A29" s="69" t="s">
        <v>5390</v>
      </c>
      <c r="B29" s="68" t="s">
        <v>122</v>
      </c>
      <c r="C29" s="68"/>
      <c r="D29" s="68" t="s">
        <v>5391</v>
      </c>
      <c r="E29" s="68" t="s">
        <v>1948</v>
      </c>
      <c r="F29" s="71" t="s">
        <v>1134</v>
      </c>
      <c r="G29" s="69" t="s">
        <v>6167</v>
      </c>
      <c r="H29" s="69" t="s">
        <v>89</v>
      </c>
      <c r="I29" s="69" t="s">
        <v>2337</v>
      </c>
      <c r="J29" s="69" t="s">
        <v>89</v>
      </c>
      <c r="K29" s="69" t="s">
        <v>6168</v>
      </c>
      <c r="L29" s="69" t="s">
        <v>89</v>
      </c>
      <c r="M29" s="73">
        <v>40517.992152</v>
      </c>
      <c r="N29" s="69" t="s">
        <v>6169</v>
      </c>
      <c r="O29" s="73">
        <v>2103409.86874524</v>
      </c>
      <c r="P29" s="69" t="s">
        <v>6170</v>
      </c>
      <c r="Q29" s="4"/>
      <c r="R29" s="4"/>
      <c r="S29" s="4"/>
      <c r="T29" s="4"/>
      <c r="U29" s="4"/>
      <c r="V29" s="4"/>
      <c r="W29" s="4"/>
      <c r="X29" s="4"/>
      <c r="Y29" s="4"/>
      <c r="Z29" s="4"/>
    </row>
    <row r="30" ht="39.0" customHeight="1">
      <c r="A30" s="69" t="s">
        <v>3141</v>
      </c>
      <c r="B30" s="68" t="s">
        <v>122</v>
      </c>
      <c r="C30" s="68"/>
      <c r="D30" s="68" t="s">
        <v>3142</v>
      </c>
      <c r="E30" s="68" t="s">
        <v>1943</v>
      </c>
      <c r="F30" s="71" t="s">
        <v>130</v>
      </c>
      <c r="G30" s="69" t="s">
        <v>6171</v>
      </c>
      <c r="H30" s="69" t="s">
        <v>89</v>
      </c>
      <c r="I30" s="69" t="s">
        <v>3143</v>
      </c>
      <c r="J30" s="69" t="s">
        <v>89</v>
      </c>
      <c r="K30" s="69" t="s">
        <v>6172</v>
      </c>
      <c r="L30" s="69" t="s">
        <v>89</v>
      </c>
      <c r="M30" s="73">
        <v>37696.327216</v>
      </c>
      <c r="N30" s="69" t="s">
        <v>6173</v>
      </c>
      <c r="O30" s="73">
        <v>2141106.1959612397</v>
      </c>
      <c r="P30" s="69" t="s">
        <v>6174</v>
      </c>
      <c r="Q30" s="4"/>
      <c r="R30" s="4"/>
      <c r="S30" s="4"/>
      <c r="T30" s="4"/>
      <c r="U30" s="4"/>
      <c r="V30" s="4"/>
      <c r="W30" s="4"/>
      <c r="X30" s="4"/>
      <c r="Y30" s="4"/>
      <c r="Z30" s="4"/>
    </row>
    <row r="31" ht="24.0" customHeight="1">
      <c r="A31" s="69" t="s">
        <v>3094</v>
      </c>
      <c r="B31" s="68" t="s">
        <v>164</v>
      </c>
      <c r="C31" s="68"/>
      <c r="D31" s="68" t="s">
        <v>3095</v>
      </c>
      <c r="E31" s="68" t="s">
        <v>1943</v>
      </c>
      <c r="F31" s="71" t="s">
        <v>130</v>
      </c>
      <c r="G31" s="69" t="s">
        <v>6175</v>
      </c>
      <c r="H31" s="69" t="s">
        <v>89</v>
      </c>
      <c r="I31" s="69" t="s">
        <v>6176</v>
      </c>
      <c r="J31" s="69" t="s">
        <v>89</v>
      </c>
      <c r="K31" s="69" t="s">
        <v>6177</v>
      </c>
      <c r="L31" s="69" t="s">
        <v>89</v>
      </c>
      <c r="M31" s="73">
        <v>34552.75383</v>
      </c>
      <c r="N31" s="69" t="s">
        <v>6178</v>
      </c>
      <c r="O31" s="73">
        <v>2175658.94979124</v>
      </c>
      <c r="P31" s="69" t="s">
        <v>6179</v>
      </c>
      <c r="Q31" s="4"/>
      <c r="R31" s="4"/>
      <c r="S31" s="4"/>
      <c r="T31" s="4"/>
      <c r="U31" s="4"/>
      <c r="V31" s="4"/>
      <c r="W31" s="4"/>
      <c r="X31" s="4"/>
      <c r="Y31" s="4"/>
      <c r="Z31" s="4"/>
    </row>
    <row r="32" ht="24.0" customHeight="1">
      <c r="A32" s="69" t="s">
        <v>5471</v>
      </c>
      <c r="B32" s="68" t="s">
        <v>104</v>
      </c>
      <c r="C32" s="68"/>
      <c r="D32" s="68" t="s">
        <v>5472</v>
      </c>
      <c r="E32" s="68" t="s">
        <v>1948</v>
      </c>
      <c r="F32" s="71" t="s">
        <v>1134</v>
      </c>
      <c r="G32" s="69" t="s">
        <v>6180</v>
      </c>
      <c r="H32" s="69" t="s">
        <v>89</v>
      </c>
      <c r="I32" s="69" t="s">
        <v>5473</v>
      </c>
      <c r="J32" s="69" t="s">
        <v>89</v>
      </c>
      <c r="K32" s="69" t="s">
        <v>6181</v>
      </c>
      <c r="L32" s="69" t="s">
        <v>89</v>
      </c>
      <c r="M32" s="73">
        <v>33680.5677</v>
      </c>
      <c r="N32" s="69" t="s">
        <v>6182</v>
      </c>
      <c r="O32" s="73">
        <v>2209339.51749124</v>
      </c>
      <c r="P32" s="69" t="s">
        <v>6183</v>
      </c>
      <c r="Q32" s="4"/>
      <c r="R32" s="4"/>
      <c r="S32" s="4"/>
      <c r="T32" s="4"/>
      <c r="U32" s="4"/>
      <c r="V32" s="4"/>
      <c r="W32" s="4"/>
      <c r="X32" s="4"/>
      <c r="Y32" s="4"/>
      <c r="Z32" s="4"/>
    </row>
    <row r="33" ht="25.5" customHeight="1">
      <c r="A33" s="69" t="s">
        <v>3629</v>
      </c>
      <c r="B33" s="68" t="s">
        <v>122</v>
      </c>
      <c r="C33" s="68"/>
      <c r="D33" s="68" t="s">
        <v>3630</v>
      </c>
      <c r="E33" s="68" t="s">
        <v>1943</v>
      </c>
      <c r="F33" s="71" t="s">
        <v>801</v>
      </c>
      <c r="G33" s="69" t="s">
        <v>6184</v>
      </c>
      <c r="H33" s="69" t="s">
        <v>89</v>
      </c>
      <c r="I33" s="69" t="s">
        <v>4324</v>
      </c>
      <c r="J33" s="69" t="s">
        <v>89</v>
      </c>
      <c r="K33" s="69" t="s">
        <v>6185</v>
      </c>
      <c r="L33" s="69" t="s">
        <v>89</v>
      </c>
      <c r="M33" s="73">
        <v>33396.3</v>
      </c>
      <c r="N33" s="69" t="s">
        <v>6182</v>
      </c>
      <c r="O33" s="73">
        <v>2242735.81749124</v>
      </c>
      <c r="P33" s="69" t="s">
        <v>6186</v>
      </c>
      <c r="Q33" s="4"/>
      <c r="R33" s="4"/>
      <c r="S33" s="4"/>
      <c r="T33" s="4"/>
      <c r="U33" s="4"/>
      <c r="V33" s="4"/>
      <c r="W33" s="4"/>
      <c r="X33" s="4"/>
      <c r="Y33" s="4"/>
      <c r="Z33" s="4"/>
    </row>
    <row r="34" ht="25.5" customHeight="1">
      <c r="A34" s="69" t="s">
        <v>3587</v>
      </c>
      <c r="B34" s="68" t="s">
        <v>265</v>
      </c>
      <c r="C34" s="68"/>
      <c r="D34" s="68" t="s">
        <v>3588</v>
      </c>
      <c r="E34" s="68" t="s">
        <v>1943</v>
      </c>
      <c r="F34" s="71" t="s">
        <v>1472</v>
      </c>
      <c r="G34" s="69" t="s">
        <v>6187</v>
      </c>
      <c r="H34" s="69" t="s">
        <v>89</v>
      </c>
      <c r="I34" s="69" t="s">
        <v>6188</v>
      </c>
      <c r="J34" s="69" t="s">
        <v>89</v>
      </c>
      <c r="K34" s="69" t="s">
        <v>6189</v>
      </c>
      <c r="L34" s="69" t="s">
        <v>89</v>
      </c>
      <c r="M34" s="73">
        <v>32793.51915</v>
      </c>
      <c r="N34" s="69" t="s">
        <v>6190</v>
      </c>
      <c r="O34" s="73">
        <v>2275529.33664124</v>
      </c>
      <c r="P34" s="69" t="s">
        <v>6191</v>
      </c>
      <c r="Q34" s="4"/>
      <c r="R34" s="4"/>
      <c r="S34" s="4"/>
      <c r="T34" s="4"/>
      <c r="U34" s="4"/>
      <c r="V34" s="4"/>
      <c r="W34" s="4"/>
      <c r="X34" s="4"/>
      <c r="Y34" s="4"/>
      <c r="Z34" s="4"/>
    </row>
    <row r="35" ht="25.5" customHeight="1">
      <c r="A35" s="69" t="s">
        <v>5784</v>
      </c>
      <c r="B35" s="68" t="s">
        <v>351</v>
      </c>
      <c r="C35" s="68"/>
      <c r="D35" s="68" t="s">
        <v>5785</v>
      </c>
      <c r="E35" s="68" t="s">
        <v>1948</v>
      </c>
      <c r="F35" s="71" t="s">
        <v>1134</v>
      </c>
      <c r="G35" s="69" t="s">
        <v>6192</v>
      </c>
      <c r="H35" s="69" t="s">
        <v>89</v>
      </c>
      <c r="I35" s="69" t="s">
        <v>6193</v>
      </c>
      <c r="J35" s="69" t="s">
        <v>89</v>
      </c>
      <c r="K35" s="69" t="s">
        <v>6194</v>
      </c>
      <c r="L35" s="69" t="s">
        <v>89</v>
      </c>
      <c r="M35" s="73">
        <v>32773.82644375</v>
      </c>
      <c r="N35" s="69" t="s">
        <v>6190</v>
      </c>
      <c r="O35" s="73">
        <v>2308303.16308499</v>
      </c>
      <c r="P35" s="69" t="s">
        <v>6195</v>
      </c>
      <c r="Q35" s="4"/>
      <c r="R35" s="4"/>
      <c r="S35" s="4"/>
      <c r="T35" s="4"/>
      <c r="U35" s="4"/>
      <c r="V35" s="4"/>
      <c r="W35" s="4"/>
      <c r="X35" s="4"/>
      <c r="Y35" s="4"/>
      <c r="Z35" s="4"/>
    </row>
    <row r="36" ht="25.5" customHeight="1">
      <c r="A36" s="69" t="s">
        <v>5073</v>
      </c>
      <c r="B36" s="68" t="s">
        <v>122</v>
      </c>
      <c r="C36" s="68"/>
      <c r="D36" s="68" t="s">
        <v>5074</v>
      </c>
      <c r="E36" s="68" t="s">
        <v>1943</v>
      </c>
      <c r="F36" s="71" t="s">
        <v>1957</v>
      </c>
      <c r="G36" s="69" t="s">
        <v>6196</v>
      </c>
      <c r="H36" s="69" t="s">
        <v>89</v>
      </c>
      <c r="I36" s="69" t="s">
        <v>5881</v>
      </c>
      <c r="J36" s="69" t="s">
        <v>89</v>
      </c>
      <c r="K36" s="69" t="s">
        <v>6197</v>
      </c>
      <c r="L36" s="69" t="s">
        <v>89</v>
      </c>
      <c r="M36" s="73">
        <v>30862.321068907524</v>
      </c>
      <c r="N36" s="69" t="s">
        <v>6198</v>
      </c>
      <c r="O36" s="73">
        <v>2339165.4841538975</v>
      </c>
      <c r="P36" s="69" t="s">
        <v>6199</v>
      </c>
      <c r="Q36" s="4"/>
      <c r="R36" s="4"/>
      <c r="S36" s="4"/>
      <c r="T36" s="4"/>
      <c r="U36" s="4"/>
      <c r="V36" s="4"/>
      <c r="W36" s="4"/>
      <c r="X36" s="4"/>
      <c r="Y36" s="4"/>
      <c r="Z36" s="4"/>
    </row>
    <row r="37" ht="25.5" customHeight="1">
      <c r="A37" s="69" t="s">
        <v>2489</v>
      </c>
      <c r="B37" s="68" t="s">
        <v>122</v>
      </c>
      <c r="C37" s="68"/>
      <c r="D37" s="68" t="s">
        <v>2490</v>
      </c>
      <c r="E37" s="68" t="s">
        <v>1943</v>
      </c>
      <c r="F37" s="71" t="s">
        <v>1134</v>
      </c>
      <c r="G37" s="69" t="s">
        <v>6133</v>
      </c>
      <c r="H37" s="69" t="s">
        <v>89</v>
      </c>
      <c r="I37" s="69" t="s">
        <v>2491</v>
      </c>
      <c r="J37" s="69" t="s">
        <v>89</v>
      </c>
      <c r="K37" s="69" t="s">
        <v>6200</v>
      </c>
      <c r="L37" s="69" t="s">
        <v>89</v>
      </c>
      <c r="M37" s="73">
        <v>30119.480571714736</v>
      </c>
      <c r="N37" s="69" t="s">
        <v>6201</v>
      </c>
      <c r="O37" s="73">
        <v>2369284.964725612</v>
      </c>
      <c r="P37" s="69" t="s">
        <v>6202</v>
      </c>
      <c r="Q37" s="4"/>
      <c r="R37" s="4"/>
      <c r="S37" s="4"/>
      <c r="T37" s="4"/>
      <c r="U37" s="4"/>
      <c r="V37" s="4"/>
      <c r="W37" s="4"/>
      <c r="X37" s="4"/>
      <c r="Y37" s="4"/>
      <c r="Z37" s="4"/>
    </row>
    <row r="38" ht="51.75" customHeight="1">
      <c r="A38" s="69" t="s">
        <v>4623</v>
      </c>
      <c r="B38" s="68" t="s">
        <v>483</v>
      </c>
      <c r="C38" s="68"/>
      <c r="D38" s="68" t="s">
        <v>4624</v>
      </c>
      <c r="E38" s="68" t="s">
        <v>1943</v>
      </c>
      <c r="F38" s="71" t="s">
        <v>98</v>
      </c>
      <c r="G38" s="69" t="s">
        <v>6089</v>
      </c>
      <c r="H38" s="69" t="s">
        <v>89</v>
      </c>
      <c r="I38" s="69" t="s">
        <v>6203</v>
      </c>
      <c r="J38" s="69" t="s">
        <v>89</v>
      </c>
      <c r="K38" s="69" t="s">
        <v>6203</v>
      </c>
      <c r="L38" s="69" t="s">
        <v>89</v>
      </c>
      <c r="M38" s="73">
        <v>28404.43</v>
      </c>
      <c r="N38" s="69" t="s">
        <v>6204</v>
      </c>
      <c r="O38" s="73">
        <v>2397689.394725612</v>
      </c>
      <c r="P38" s="69" t="s">
        <v>6205</v>
      </c>
      <c r="Q38" s="4"/>
      <c r="R38" s="4"/>
      <c r="S38" s="4"/>
      <c r="T38" s="4"/>
      <c r="U38" s="4"/>
      <c r="V38" s="4"/>
      <c r="W38" s="4"/>
      <c r="X38" s="4"/>
      <c r="Y38" s="4"/>
      <c r="Z38" s="4"/>
    </row>
    <row r="39" ht="24.0" customHeight="1">
      <c r="A39" s="69" t="s">
        <v>5126</v>
      </c>
      <c r="B39" s="68" t="s">
        <v>122</v>
      </c>
      <c r="C39" s="68"/>
      <c r="D39" s="68" t="s">
        <v>5127</v>
      </c>
      <c r="E39" s="68" t="s">
        <v>1948</v>
      </c>
      <c r="F39" s="71" t="s">
        <v>1134</v>
      </c>
      <c r="G39" s="69" t="s">
        <v>6206</v>
      </c>
      <c r="H39" s="69" t="s">
        <v>89</v>
      </c>
      <c r="I39" s="69" t="s">
        <v>2860</v>
      </c>
      <c r="J39" s="69" t="s">
        <v>89</v>
      </c>
      <c r="K39" s="69" t="s">
        <v>6207</v>
      </c>
      <c r="L39" s="69" t="s">
        <v>89</v>
      </c>
      <c r="M39" s="73">
        <v>26913.7527008317</v>
      </c>
      <c r="N39" s="69" t="s">
        <v>6208</v>
      </c>
      <c r="O39" s="73">
        <v>2424603.1474264436</v>
      </c>
      <c r="P39" s="69" t="s">
        <v>6209</v>
      </c>
      <c r="Q39" s="4"/>
      <c r="R39" s="4"/>
      <c r="S39" s="4"/>
      <c r="T39" s="4"/>
      <c r="U39" s="4"/>
      <c r="V39" s="4"/>
      <c r="W39" s="4"/>
      <c r="X39" s="4"/>
      <c r="Y39" s="4"/>
      <c r="Z39" s="4"/>
    </row>
    <row r="40" ht="24.0" customHeight="1">
      <c r="A40" s="69" t="s">
        <v>3296</v>
      </c>
      <c r="B40" s="68" t="s">
        <v>265</v>
      </c>
      <c r="C40" s="68"/>
      <c r="D40" s="68" t="s">
        <v>3297</v>
      </c>
      <c r="E40" s="68" t="s">
        <v>1948</v>
      </c>
      <c r="F40" s="71" t="s">
        <v>2070</v>
      </c>
      <c r="G40" s="69" t="s">
        <v>6210</v>
      </c>
      <c r="H40" s="69" t="s">
        <v>89</v>
      </c>
      <c r="I40" s="69" t="s">
        <v>3298</v>
      </c>
      <c r="J40" s="69" t="s">
        <v>89</v>
      </c>
      <c r="K40" s="69" t="s">
        <v>6211</v>
      </c>
      <c r="L40" s="69" t="s">
        <v>89</v>
      </c>
      <c r="M40" s="73">
        <v>26656.100787072</v>
      </c>
      <c r="N40" s="69" t="s">
        <v>6212</v>
      </c>
      <c r="O40" s="73">
        <v>2451259.2482135156</v>
      </c>
      <c r="P40" s="69" t="s">
        <v>6213</v>
      </c>
      <c r="Q40" s="4"/>
      <c r="R40" s="4"/>
      <c r="S40" s="4"/>
      <c r="T40" s="4"/>
      <c r="U40" s="4"/>
      <c r="V40" s="4"/>
      <c r="W40" s="4"/>
      <c r="X40" s="4"/>
      <c r="Y40" s="4"/>
      <c r="Z40" s="4"/>
    </row>
    <row r="41" ht="24.0" customHeight="1">
      <c r="A41" s="69" t="s">
        <v>4204</v>
      </c>
      <c r="B41" s="68" t="s">
        <v>122</v>
      </c>
      <c r="C41" s="68"/>
      <c r="D41" s="68" t="s">
        <v>4205</v>
      </c>
      <c r="E41" s="68" t="s">
        <v>1948</v>
      </c>
      <c r="F41" s="71" t="s">
        <v>1134</v>
      </c>
      <c r="G41" s="69" t="s">
        <v>6214</v>
      </c>
      <c r="H41" s="69" t="s">
        <v>89</v>
      </c>
      <c r="I41" s="69" t="s">
        <v>3014</v>
      </c>
      <c r="J41" s="69" t="s">
        <v>89</v>
      </c>
      <c r="K41" s="69" t="s">
        <v>6215</v>
      </c>
      <c r="L41" s="69" t="s">
        <v>89</v>
      </c>
      <c r="M41" s="73">
        <v>26449.424889122383</v>
      </c>
      <c r="N41" s="69" t="s">
        <v>6212</v>
      </c>
      <c r="O41" s="73">
        <v>2477708.673102638</v>
      </c>
      <c r="P41" s="69" t="s">
        <v>6216</v>
      </c>
      <c r="Q41" s="4"/>
      <c r="R41" s="4"/>
      <c r="S41" s="4"/>
      <c r="T41" s="4"/>
      <c r="U41" s="4"/>
      <c r="V41" s="4"/>
      <c r="W41" s="4"/>
      <c r="X41" s="4"/>
      <c r="Y41" s="4"/>
      <c r="Z41" s="4"/>
    </row>
    <row r="42" ht="24.0" customHeight="1">
      <c r="A42" s="69" t="s">
        <v>3662</v>
      </c>
      <c r="B42" s="68" t="s">
        <v>122</v>
      </c>
      <c r="C42" s="68"/>
      <c r="D42" s="68" t="s">
        <v>3663</v>
      </c>
      <c r="E42" s="68" t="s">
        <v>1943</v>
      </c>
      <c r="F42" s="71" t="s">
        <v>801</v>
      </c>
      <c r="G42" s="69" t="s">
        <v>6217</v>
      </c>
      <c r="H42" s="69" t="s">
        <v>89</v>
      </c>
      <c r="I42" s="69" t="s">
        <v>5761</v>
      </c>
      <c r="J42" s="69" t="s">
        <v>89</v>
      </c>
      <c r="K42" s="69" t="s">
        <v>6218</v>
      </c>
      <c r="L42" s="69" t="s">
        <v>89</v>
      </c>
      <c r="M42" s="73">
        <v>24554.80618917029</v>
      </c>
      <c r="N42" s="69" t="s">
        <v>6219</v>
      </c>
      <c r="O42" s="73">
        <v>2502263.4792918083</v>
      </c>
      <c r="P42" s="69" t="s">
        <v>6220</v>
      </c>
      <c r="Q42" s="4"/>
      <c r="R42" s="4"/>
      <c r="S42" s="4"/>
      <c r="T42" s="4"/>
      <c r="U42" s="4"/>
      <c r="V42" s="4"/>
      <c r="W42" s="4"/>
      <c r="X42" s="4"/>
      <c r="Y42" s="4"/>
      <c r="Z42" s="4"/>
    </row>
    <row r="43" ht="25.5" customHeight="1">
      <c r="A43" s="69" t="s">
        <v>2032</v>
      </c>
      <c r="B43" s="68" t="s">
        <v>122</v>
      </c>
      <c r="C43" s="68"/>
      <c r="D43" s="68" t="s">
        <v>2033</v>
      </c>
      <c r="E43" s="68" t="s">
        <v>1943</v>
      </c>
      <c r="F43" s="71" t="s">
        <v>151</v>
      </c>
      <c r="G43" s="69" t="s">
        <v>6221</v>
      </c>
      <c r="H43" s="69" t="s">
        <v>89</v>
      </c>
      <c r="I43" s="69" t="s">
        <v>6222</v>
      </c>
      <c r="J43" s="69" t="s">
        <v>89</v>
      </c>
      <c r="K43" s="69" t="s">
        <v>6223</v>
      </c>
      <c r="L43" s="69" t="s">
        <v>89</v>
      </c>
      <c r="M43" s="73">
        <v>21522.8953422</v>
      </c>
      <c r="N43" s="69" t="s">
        <v>6224</v>
      </c>
      <c r="O43" s="73">
        <v>2523786.3746340084</v>
      </c>
      <c r="P43" s="69" t="s">
        <v>6225</v>
      </c>
      <c r="Q43" s="4"/>
      <c r="R43" s="4"/>
      <c r="S43" s="4"/>
      <c r="T43" s="4"/>
      <c r="U43" s="4"/>
      <c r="V43" s="4"/>
      <c r="W43" s="4"/>
      <c r="X43" s="4"/>
      <c r="Y43" s="4"/>
      <c r="Z43" s="4"/>
    </row>
    <row r="44" ht="25.5" customHeight="1">
      <c r="A44" s="69" t="s">
        <v>4134</v>
      </c>
      <c r="B44" s="68" t="s">
        <v>265</v>
      </c>
      <c r="C44" s="68"/>
      <c r="D44" s="68" t="s">
        <v>4135</v>
      </c>
      <c r="E44" s="68" t="s">
        <v>1943</v>
      </c>
      <c r="F44" s="71" t="s">
        <v>106</v>
      </c>
      <c r="G44" s="69" t="s">
        <v>6226</v>
      </c>
      <c r="H44" s="69" t="s">
        <v>89</v>
      </c>
      <c r="I44" s="69" t="s">
        <v>6227</v>
      </c>
      <c r="J44" s="69" t="s">
        <v>89</v>
      </c>
      <c r="K44" s="69" t="s">
        <v>6228</v>
      </c>
      <c r="L44" s="69" t="s">
        <v>89</v>
      </c>
      <c r="M44" s="73">
        <v>21063.25</v>
      </c>
      <c r="N44" s="69" t="s">
        <v>6229</v>
      </c>
      <c r="O44" s="73">
        <v>2544849.6246340084</v>
      </c>
      <c r="P44" s="69" t="s">
        <v>6230</v>
      </c>
      <c r="Q44" s="4"/>
      <c r="R44" s="4"/>
      <c r="S44" s="4"/>
      <c r="T44" s="4"/>
      <c r="U44" s="4"/>
      <c r="V44" s="4"/>
      <c r="W44" s="4"/>
      <c r="X44" s="4"/>
      <c r="Y44" s="4"/>
      <c r="Z44" s="4"/>
    </row>
    <row r="45" ht="25.5" customHeight="1">
      <c r="A45" s="69" t="s">
        <v>2729</v>
      </c>
      <c r="B45" s="68" t="s">
        <v>265</v>
      </c>
      <c r="C45" s="68"/>
      <c r="D45" s="68" t="s">
        <v>2730</v>
      </c>
      <c r="E45" s="68" t="s">
        <v>1943</v>
      </c>
      <c r="F45" s="71" t="s">
        <v>275</v>
      </c>
      <c r="G45" s="69" t="s">
        <v>6231</v>
      </c>
      <c r="H45" s="69" t="s">
        <v>89</v>
      </c>
      <c r="I45" s="69" t="s">
        <v>6232</v>
      </c>
      <c r="J45" s="69" t="s">
        <v>89</v>
      </c>
      <c r="K45" s="69" t="s">
        <v>6233</v>
      </c>
      <c r="L45" s="69" t="s">
        <v>89</v>
      </c>
      <c r="M45" s="73">
        <v>21024.046855</v>
      </c>
      <c r="N45" s="69" t="s">
        <v>6229</v>
      </c>
      <c r="O45" s="73">
        <v>2565873.6714890087</v>
      </c>
      <c r="P45" s="69" t="s">
        <v>6234</v>
      </c>
      <c r="Q45" s="4"/>
      <c r="R45" s="4"/>
      <c r="S45" s="4"/>
      <c r="T45" s="4"/>
      <c r="U45" s="4"/>
      <c r="V45" s="4"/>
      <c r="W45" s="4"/>
      <c r="X45" s="4"/>
      <c r="Y45" s="4"/>
      <c r="Z45" s="4"/>
    </row>
    <row r="46" ht="25.5" customHeight="1">
      <c r="A46" s="69" t="s">
        <v>5696</v>
      </c>
      <c r="B46" s="68" t="s">
        <v>265</v>
      </c>
      <c r="C46" s="68"/>
      <c r="D46" s="68" t="s">
        <v>5697</v>
      </c>
      <c r="E46" s="68" t="s">
        <v>1943</v>
      </c>
      <c r="F46" s="71" t="s">
        <v>275</v>
      </c>
      <c r="G46" s="69" t="s">
        <v>6235</v>
      </c>
      <c r="H46" s="69" t="s">
        <v>89</v>
      </c>
      <c r="I46" s="69" t="s">
        <v>5698</v>
      </c>
      <c r="J46" s="69" t="s">
        <v>89</v>
      </c>
      <c r="K46" s="69" t="s">
        <v>6236</v>
      </c>
      <c r="L46" s="69" t="s">
        <v>89</v>
      </c>
      <c r="M46" s="73">
        <v>20196.24</v>
      </c>
      <c r="N46" s="69" t="s">
        <v>6237</v>
      </c>
      <c r="O46" s="73">
        <v>2586069.9114890085</v>
      </c>
      <c r="P46" s="69" t="s">
        <v>6238</v>
      </c>
      <c r="Q46" s="4"/>
      <c r="R46" s="4"/>
      <c r="S46" s="4"/>
      <c r="T46" s="4"/>
      <c r="U46" s="4"/>
      <c r="V46" s="4"/>
      <c r="W46" s="4"/>
      <c r="X46" s="4"/>
      <c r="Y46" s="4"/>
      <c r="Z46" s="4"/>
    </row>
    <row r="47" ht="25.5" customHeight="1">
      <c r="A47" s="69" t="s">
        <v>2233</v>
      </c>
      <c r="B47" s="68" t="s">
        <v>109</v>
      </c>
      <c r="C47" s="68"/>
      <c r="D47" s="68" t="s">
        <v>2234</v>
      </c>
      <c r="E47" s="68" t="s">
        <v>1943</v>
      </c>
      <c r="F47" s="71" t="s">
        <v>130</v>
      </c>
      <c r="G47" s="69" t="s">
        <v>6239</v>
      </c>
      <c r="H47" s="69" t="s">
        <v>89</v>
      </c>
      <c r="I47" s="69" t="s">
        <v>2427</v>
      </c>
      <c r="J47" s="69" t="s">
        <v>89</v>
      </c>
      <c r="K47" s="69" t="s">
        <v>6240</v>
      </c>
      <c r="L47" s="69" t="s">
        <v>89</v>
      </c>
      <c r="M47" s="73">
        <v>19936.6272</v>
      </c>
      <c r="N47" s="69" t="s">
        <v>6241</v>
      </c>
      <c r="O47" s="73">
        <v>2606006.5386890084</v>
      </c>
      <c r="P47" s="69" t="s">
        <v>6242</v>
      </c>
      <c r="Q47" s="4"/>
      <c r="R47" s="4"/>
      <c r="S47" s="4"/>
      <c r="T47" s="4"/>
      <c r="U47" s="4"/>
      <c r="V47" s="4"/>
      <c r="W47" s="4"/>
      <c r="X47" s="4"/>
      <c r="Y47" s="4"/>
      <c r="Z47" s="4"/>
    </row>
    <row r="48" ht="24.0" customHeight="1">
      <c r="A48" s="69" t="s">
        <v>4765</v>
      </c>
      <c r="B48" s="68" t="s">
        <v>122</v>
      </c>
      <c r="C48" s="68"/>
      <c r="D48" s="68" t="s">
        <v>4766</v>
      </c>
      <c r="E48" s="68" t="s">
        <v>1948</v>
      </c>
      <c r="F48" s="71" t="s">
        <v>1134</v>
      </c>
      <c r="G48" s="69" t="s">
        <v>6243</v>
      </c>
      <c r="H48" s="69" t="s">
        <v>89</v>
      </c>
      <c r="I48" s="69" t="s">
        <v>6244</v>
      </c>
      <c r="J48" s="69" t="s">
        <v>89</v>
      </c>
      <c r="K48" s="69" t="s">
        <v>6245</v>
      </c>
      <c r="L48" s="69" t="s">
        <v>89</v>
      </c>
      <c r="M48" s="73">
        <v>19846.4148</v>
      </c>
      <c r="N48" s="69" t="s">
        <v>6241</v>
      </c>
      <c r="O48" s="73">
        <v>2625852.9534890084</v>
      </c>
      <c r="P48" s="69" t="s">
        <v>6246</v>
      </c>
      <c r="Q48" s="4"/>
      <c r="R48" s="4"/>
      <c r="S48" s="4"/>
      <c r="T48" s="4"/>
      <c r="U48" s="4"/>
      <c r="V48" s="4"/>
      <c r="W48" s="4"/>
      <c r="X48" s="4"/>
      <c r="Y48" s="4"/>
      <c r="Z48" s="4"/>
    </row>
    <row r="49" ht="25.5" customHeight="1">
      <c r="A49" s="69" t="s">
        <v>4570</v>
      </c>
      <c r="B49" s="68" t="s">
        <v>109</v>
      </c>
      <c r="C49" s="68"/>
      <c r="D49" s="68" t="s">
        <v>4571</v>
      </c>
      <c r="E49" s="68" t="s">
        <v>1943</v>
      </c>
      <c r="F49" s="71" t="s">
        <v>98</v>
      </c>
      <c r="G49" s="69" t="s">
        <v>6247</v>
      </c>
      <c r="H49" s="69" t="s">
        <v>89</v>
      </c>
      <c r="I49" s="69" t="s">
        <v>6248</v>
      </c>
      <c r="J49" s="69" t="s">
        <v>89</v>
      </c>
      <c r="K49" s="69" t="s">
        <v>6249</v>
      </c>
      <c r="L49" s="69" t="s">
        <v>89</v>
      </c>
      <c r="M49" s="73">
        <v>19497.0</v>
      </c>
      <c r="N49" s="69" t="s">
        <v>6250</v>
      </c>
      <c r="O49" s="73">
        <v>2645349.9534890084</v>
      </c>
      <c r="P49" s="69" t="s">
        <v>6251</v>
      </c>
      <c r="Q49" s="4"/>
      <c r="R49" s="4"/>
      <c r="S49" s="4"/>
      <c r="T49" s="4"/>
      <c r="U49" s="4"/>
      <c r="V49" s="4"/>
      <c r="W49" s="4"/>
      <c r="X49" s="4"/>
      <c r="Y49" s="4"/>
      <c r="Z49" s="4"/>
    </row>
    <row r="50" ht="25.5" customHeight="1">
      <c r="A50" s="69" t="s">
        <v>4807</v>
      </c>
      <c r="B50" s="68" t="s">
        <v>122</v>
      </c>
      <c r="C50" s="68"/>
      <c r="D50" s="68" t="s">
        <v>4808</v>
      </c>
      <c r="E50" s="68" t="s">
        <v>1943</v>
      </c>
      <c r="F50" s="71" t="s">
        <v>1919</v>
      </c>
      <c r="G50" s="69" t="s">
        <v>6252</v>
      </c>
      <c r="H50" s="69" t="s">
        <v>89</v>
      </c>
      <c r="I50" s="69" t="s">
        <v>6253</v>
      </c>
      <c r="J50" s="69" t="s">
        <v>89</v>
      </c>
      <c r="K50" s="69" t="s">
        <v>6254</v>
      </c>
      <c r="L50" s="69" t="s">
        <v>89</v>
      </c>
      <c r="M50" s="73">
        <v>19476.72</v>
      </c>
      <c r="N50" s="69" t="s">
        <v>6250</v>
      </c>
      <c r="O50" s="73">
        <v>2664826.6734890086</v>
      </c>
      <c r="P50" s="69" t="s">
        <v>6255</v>
      </c>
      <c r="Q50" s="4"/>
      <c r="R50" s="4"/>
      <c r="S50" s="4"/>
      <c r="T50" s="4"/>
      <c r="U50" s="4"/>
      <c r="V50" s="4"/>
      <c r="W50" s="4"/>
      <c r="X50" s="4"/>
      <c r="Y50" s="4"/>
      <c r="Z50" s="4"/>
    </row>
    <row r="51" ht="24.0" customHeight="1">
      <c r="A51" s="69" t="s">
        <v>2228</v>
      </c>
      <c r="B51" s="68" t="s">
        <v>109</v>
      </c>
      <c r="C51" s="68"/>
      <c r="D51" s="68" t="s">
        <v>2069</v>
      </c>
      <c r="E51" s="68" t="s">
        <v>1948</v>
      </c>
      <c r="F51" s="71" t="s">
        <v>1134</v>
      </c>
      <c r="G51" s="69" t="s">
        <v>6256</v>
      </c>
      <c r="H51" s="69" t="s">
        <v>89</v>
      </c>
      <c r="I51" s="69" t="s">
        <v>6257</v>
      </c>
      <c r="J51" s="69" t="s">
        <v>89</v>
      </c>
      <c r="K51" s="69" t="s">
        <v>6258</v>
      </c>
      <c r="L51" s="69" t="s">
        <v>89</v>
      </c>
      <c r="M51" s="73">
        <v>17834.06709056</v>
      </c>
      <c r="N51" s="69" t="s">
        <v>6259</v>
      </c>
      <c r="O51" s="73">
        <v>2682660.7405795683</v>
      </c>
      <c r="P51" s="69" t="s">
        <v>6260</v>
      </c>
      <c r="Q51" s="4"/>
      <c r="R51" s="4"/>
      <c r="S51" s="4"/>
      <c r="T51" s="4"/>
      <c r="U51" s="4"/>
      <c r="V51" s="4"/>
      <c r="W51" s="4"/>
      <c r="X51" s="4"/>
      <c r="Y51" s="4"/>
      <c r="Z51" s="4"/>
    </row>
    <row r="52" ht="24.0" customHeight="1">
      <c r="A52" s="69" t="s">
        <v>3292</v>
      </c>
      <c r="B52" s="68" t="s">
        <v>265</v>
      </c>
      <c r="C52" s="68"/>
      <c r="D52" s="68" t="s">
        <v>3293</v>
      </c>
      <c r="E52" s="68" t="s">
        <v>1948</v>
      </c>
      <c r="F52" s="71" t="s">
        <v>2070</v>
      </c>
      <c r="G52" s="69" t="s">
        <v>6261</v>
      </c>
      <c r="H52" s="69" t="s">
        <v>89</v>
      </c>
      <c r="I52" s="69" t="s">
        <v>3294</v>
      </c>
      <c r="J52" s="69" t="s">
        <v>89</v>
      </c>
      <c r="K52" s="69" t="s">
        <v>6262</v>
      </c>
      <c r="L52" s="69" t="s">
        <v>89</v>
      </c>
      <c r="M52" s="73">
        <v>17710.27204736</v>
      </c>
      <c r="N52" s="69" t="s">
        <v>6259</v>
      </c>
      <c r="O52" s="73">
        <v>2700371.0126269283</v>
      </c>
      <c r="P52" s="69" t="s">
        <v>6263</v>
      </c>
      <c r="Q52" s="4"/>
      <c r="R52" s="4"/>
      <c r="S52" s="4"/>
      <c r="T52" s="4"/>
      <c r="U52" s="4"/>
      <c r="V52" s="4"/>
      <c r="W52" s="4"/>
      <c r="X52" s="4"/>
      <c r="Y52" s="4"/>
      <c r="Z52" s="4"/>
    </row>
    <row r="53" ht="25.5" customHeight="1">
      <c r="A53" s="69" t="s">
        <v>2503</v>
      </c>
      <c r="B53" s="68" t="s">
        <v>122</v>
      </c>
      <c r="C53" s="68"/>
      <c r="D53" s="68" t="s">
        <v>2504</v>
      </c>
      <c r="E53" s="68" t="s">
        <v>1943</v>
      </c>
      <c r="F53" s="71" t="s">
        <v>1134</v>
      </c>
      <c r="G53" s="69" t="s">
        <v>6264</v>
      </c>
      <c r="H53" s="69" t="s">
        <v>89</v>
      </c>
      <c r="I53" s="69" t="s">
        <v>2505</v>
      </c>
      <c r="J53" s="69" t="s">
        <v>89</v>
      </c>
      <c r="K53" s="69" t="s">
        <v>6265</v>
      </c>
      <c r="L53" s="69" t="s">
        <v>89</v>
      </c>
      <c r="M53" s="73">
        <v>17633.122123840512</v>
      </c>
      <c r="N53" s="69" t="s">
        <v>6259</v>
      </c>
      <c r="O53" s="73">
        <v>2718004.134750769</v>
      </c>
      <c r="P53" s="69" t="s">
        <v>6266</v>
      </c>
      <c r="Q53" s="4"/>
      <c r="R53" s="4"/>
      <c r="S53" s="4"/>
      <c r="T53" s="4"/>
      <c r="U53" s="4"/>
      <c r="V53" s="4"/>
      <c r="W53" s="4"/>
      <c r="X53" s="4"/>
      <c r="Y53" s="4"/>
      <c r="Z53" s="4"/>
    </row>
    <row r="54" ht="39.0" customHeight="1">
      <c r="A54" s="69" t="s">
        <v>3685</v>
      </c>
      <c r="B54" s="68" t="s">
        <v>122</v>
      </c>
      <c r="C54" s="68"/>
      <c r="D54" s="68" t="s">
        <v>3686</v>
      </c>
      <c r="E54" s="68" t="s">
        <v>1943</v>
      </c>
      <c r="F54" s="71" t="s">
        <v>151</v>
      </c>
      <c r="G54" s="69" t="s">
        <v>6267</v>
      </c>
      <c r="H54" s="69" t="s">
        <v>89</v>
      </c>
      <c r="I54" s="69" t="s">
        <v>6268</v>
      </c>
      <c r="J54" s="69" t="s">
        <v>89</v>
      </c>
      <c r="K54" s="69" t="s">
        <v>6269</v>
      </c>
      <c r="L54" s="69" t="s">
        <v>89</v>
      </c>
      <c r="M54" s="73">
        <v>17410.112295104</v>
      </c>
      <c r="N54" s="69" t="s">
        <v>6270</v>
      </c>
      <c r="O54" s="73">
        <v>2735414.247045873</v>
      </c>
      <c r="P54" s="69" t="s">
        <v>6271</v>
      </c>
      <c r="Q54" s="4"/>
      <c r="R54" s="4"/>
      <c r="S54" s="4"/>
      <c r="T54" s="4"/>
      <c r="U54" s="4"/>
      <c r="V54" s="4"/>
      <c r="W54" s="4"/>
      <c r="X54" s="4"/>
      <c r="Y54" s="4"/>
      <c r="Z54" s="4"/>
    </row>
    <row r="55" ht="24.0" customHeight="1">
      <c r="A55" s="69" t="s">
        <v>2217</v>
      </c>
      <c r="B55" s="68" t="s">
        <v>109</v>
      </c>
      <c r="C55" s="68"/>
      <c r="D55" s="68" t="s">
        <v>2218</v>
      </c>
      <c r="E55" s="68" t="s">
        <v>1948</v>
      </c>
      <c r="F55" s="71" t="s">
        <v>1134</v>
      </c>
      <c r="G55" s="69" t="s">
        <v>6272</v>
      </c>
      <c r="H55" s="69" t="s">
        <v>89</v>
      </c>
      <c r="I55" s="69" t="s">
        <v>6273</v>
      </c>
      <c r="J55" s="69" t="s">
        <v>89</v>
      </c>
      <c r="K55" s="69" t="s">
        <v>6274</v>
      </c>
      <c r="L55" s="69" t="s">
        <v>89</v>
      </c>
      <c r="M55" s="73">
        <v>16455.941712</v>
      </c>
      <c r="N55" s="69" t="s">
        <v>6275</v>
      </c>
      <c r="O55" s="73">
        <v>2751870.188757873</v>
      </c>
      <c r="P55" s="69" t="s">
        <v>6276</v>
      </c>
      <c r="Q55" s="4"/>
      <c r="R55" s="4"/>
      <c r="S55" s="4"/>
      <c r="T55" s="4"/>
      <c r="U55" s="4"/>
      <c r="V55" s="4"/>
      <c r="W55" s="4"/>
      <c r="X55" s="4"/>
      <c r="Y55" s="4"/>
      <c r="Z55" s="4"/>
    </row>
    <row r="56" ht="25.5" customHeight="1">
      <c r="A56" s="69" t="s">
        <v>3229</v>
      </c>
      <c r="B56" s="68" t="s">
        <v>122</v>
      </c>
      <c r="C56" s="68"/>
      <c r="D56" s="68" t="s">
        <v>3230</v>
      </c>
      <c r="E56" s="68" t="s">
        <v>1943</v>
      </c>
      <c r="F56" s="71" t="s">
        <v>130</v>
      </c>
      <c r="G56" s="69" t="s">
        <v>6277</v>
      </c>
      <c r="H56" s="69" t="s">
        <v>89</v>
      </c>
      <c r="I56" s="69" t="s">
        <v>6278</v>
      </c>
      <c r="J56" s="69" t="s">
        <v>89</v>
      </c>
      <c r="K56" s="69" t="s">
        <v>6279</v>
      </c>
      <c r="L56" s="69" t="s">
        <v>89</v>
      </c>
      <c r="M56" s="73">
        <v>15952.81269813</v>
      </c>
      <c r="N56" s="69" t="s">
        <v>6280</v>
      </c>
      <c r="O56" s="73">
        <v>2767823.001456003</v>
      </c>
      <c r="P56" s="69" t="s">
        <v>6281</v>
      </c>
      <c r="Q56" s="4"/>
      <c r="R56" s="4"/>
      <c r="S56" s="4"/>
      <c r="T56" s="4"/>
      <c r="U56" s="4"/>
      <c r="V56" s="4"/>
      <c r="W56" s="4"/>
      <c r="X56" s="4"/>
      <c r="Y56" s="4"/>
      <c r="Z56" s="4"/>
    </row>
    <row r="57" ht="39.0" customHeight="1">
      <c r="A57" s="69" t="s">
        <v>4283</v>
      </c>
      <c r="B57" s="68" t="s">
        <v>122</v>
      </c>
      <c r="C57" s="68"/>
      <c r="D57" s="68" t="s">
        <v>4284</v>
      </c>
      <c r="E57" s="68" t="s">
        <v>1943</v>
      </c>
      <c r="F57" s="71" t="s">
        <v>151</v>
      </c>
      <c r="G57" s="69" t="s">
        <v>6282</v>
      </c>
      <c r="H57" s="69" t="s">
        <v>89</v>
      </c>
      <c r="I57" s="69" t="s">
        <v>6283</v>
      </c>
      <c r="J57" s="69" t="s">
        <v>89</v>
      </c>
      <c r="K57" s="69" t="s">
        <v>6284</v>
      </c>
      <c r="L57" s="69" t="s">
        <v>89</v>
      </c>
      <c r="M57" s="73">
        <v>15934.171</v>
      </c>
      <c r="N57" s="69" t="s">
        <v>6280</v>
      </c>
      <c r="O57" s="73">
        <v>2783757.172456003</v>
      </c>
      <c r="P57" s="69" t="s">
        <v>6285</v>
      </c>
      <c r="Q57" s="4"/>
      <c r="R57" s="4"/>
      <c r="S57" s="4"/>
      <c r="T57" s="4"/>
      <c r="U57" s="4"/>
      <c r="V57" s="4"/>
      <c r="W57" s="4"/>
      <c r="X57" s="4"/>
      <c r="Y57" s="4"/>
      <c r="Z57" s="4"/>
    </row>
    <row r="58" ht="25.5" customHeight="1">
      <c r="A58" s="69" t="s">
        <v>3591</v>
      </c>
      <c r="B58" s="68" t="s">
        <v>265</v>
      </c>
      <c r="C58" s="68"/>
      <c r="D58" s="68" t="s">
        <v>3592</v>
      </c>
      <c r="E58" s="68" t="s">
        <v>1943</v>
      </c>
      <c r="F58" s="71" t="s">
        <v>1472</v>
      </c>
      <c r="G58" s="69" t="s">
        <v>6286</v>
      </c>
      <c r="H58" s="69" t="s">
        <v>89</v>
      </c>
      <c r="I58" s="69" t="s">
        <v>4324</v>
      </c>
      <c r="J58" s="69" t="s">
        <v>89</v>
      </c>
      <c r="K58" s="69" t="s">
        <v>6287</v>
      </c>
      <c r="L58" s="69" t="s">
        <v>89</v>
      </c>
      <c r="M58" s="73">
        <v>14850.675</v>
      </c>
      <c r="N58" s="69" t="s">
        <v>6288</v>
      </c>
      <c r="O58" s="73">
        <v>2798607.847456003</v>
      </c>
      <c r="P58" s="69" t="s">
        <v>6289</v>
      </c>
      <c r="Q58" s="4"/>
      <c r="R58" s="4"/>
      <c r="S58" s="4"/>
      <c r="T58" s="4"/>
      <c r="U58" s="4"/>
      <c r="V58" s="4"/>
      <c r="W58" s="4"/>
      <c r="X58" s="4"/>
      <c r="Y58" s="4"/>
      <c r="Z58" s="4"/>
    </row>
    <row r="59" ht="25.5" customHeight="1">
      <c r="A59" s="69" t="s">
        <v>2656</v>
      </c>
      <c r="B59" s="68" t="s">
        <v>122</v>
      </c>
      <c r="C59" s="68"/>
      <c r="D59" s="68" t="s">
        <v>2657</v>
      </c>
      <c r="E59" s="68" t="s">
        <v>1943</v>
      </c>
      <c r="F59" s="71" t="s">
        <v>2658</v>
      </c>
      <c r="G59" s="69" t="s">
        <v>6290</v>
      </c>
      <c r="H59" s="69" t="s">
        <v>89</v>
      </c>
      <c r="I59" s="69" t="s">
        <v>6291</v>
      </c>
      <c r="J59" s="69" t="s">
        <v>89</v>
      </c>
      <c r="K59" s="69" t="s">
        <v>6292</v>
      </c>
      <c r="L59" s="69" t="s">
        <v>89</v>
      </c>
      <c r="M59" s="73">
        <v>14637.7052559</v>
      </c>
      <c r="N59" s="69" t="s">
        <v>6293</v>
      </c>
      <c r="O59" s="73">
        <v>2813245.552711903</v>
      </c>
      <c r="P59" s="69" t="s">
        <v>6294</v>
      </c>
      <c r="Q59" s="4"/>
      <c r="R59" s="4"/>
      <c r="S59" s="4"/>
      <c r="T59" s="4"/>
      <c r="U59" s="4"/>
      <c r="V59" s="4"/>
      <c r="W59" s="4"/>
      <c r="X59" s="4"/>
      <c r="Y59" s="4"/>
      <c r="Z59" s="4"/>
    </row>
    <row r="60" ht="39.0" customHeight="1">
      <c r="A60" s="69" t="s">
        <v>4564</v>
      </c>
      <c r="B60" s="68" t="s">
        <v>122</v>
      </c>
      <c r="C60" s="68"/>
      <c r="D60" s="68" t="s">
        <v>4565</v>
      </c>
      <c r="E60" s="68" t="s">
        <v>3926</v>
      </c>
      <c r="F60" s="71" t="s">
        <v>98</v>
      </c>
      <c r="G60" s="69" t="s">
        <v>6247</v>
      </c>
      <c r="H60" s="69" t="s">
        <v>89</v>
      </c>
      <c r="I60" s="69" t="s">
        <v>6295</v>
      </c>
      <c r="J60" s="69" t="s">
        <v>89</v>
      </c>
      <c r="K60" s="69" t="s">
        <v>6296</v>
      </c>
      <c r="L60" s="69" t="s">
        <v>89</v>
      </c>
      <c r="M60" s="73">
        <v>14549.31</v>
      </c>
      <c r="N60" s="69" t="s">
        <v>6293</v>
      </c>
      <c r="O60" s="73">
        <v>2827794.862711903</v>
      </c>
      <c r="P60" s="69" t="s">
        <v>6297</v>
      </c>
      <c r="Q60" s="4"/>
      <c r="R60" s="4"/>
      <c r="S60" s="4"/>
      <c r="T60" s="4"/>
      <c r="U60" s="4"/>
      <c r="V60" s="4"/>
      <c r="W60" s="4"/>
      <c r="X60" s="4"/>
      <c r="Y60" s="4"/>
      <c r="Z60" s="4"/>
    </row>
    <row r="61" ht="39.0" customHeight="1">
      <c r="A61" s="69" t="s">
        <v>2050</v>
      </c>
      <c r="B61" s="68" t="s">
        <v>136</v>
      </c>
      <c r="C61" s="68"/>
      <c r="D61" s="68" t="s">
        <v>2051</v>
      </c>
      <c r="E61" s="68" t="s">
        <v>1943</v>
      </c>
      <c r="F61" s="71" t="s">
        <v>138</v>
      </c>
      <c r="G61" s="69" t="s">
        <v>6298</v>
      </c>
      <c r="H61" s="69" t="s">
        <v>89</v>
      </c>
      <c r="I61" s="69" t="s">
        <v>6299</v>
      </c>
      <c r="J61" s="69" t="s">
        <v>89</v>
      </c>
      <c r="K61" s="69" t="s">
        <v>6300</v>
      </c>
      <c r="L61" s="69" t="s">
        <v>89</v>
      </c>
      <c r="M61" s="73">
        <v>14407.2</v>
      </c>
      <c r="N61" s="69" t="s">
        <v>6293</v>
      </c>
      <c r="O61" s="73">
        <v>2842202.062711903</v>
      </c>
      <c r="P61" s="69" t="s">
        <v>6301</v>
      </c>
      <c r="Q61" s="4"/>
      <c r="R61" s="4"/>
      <c r="S61" s="4"/>
      <c r="T61" s="4"/>
      <c r="U61" s="4"/>
      <c r="V61" s="4"/>
      <c r="W61" s="4"/>
      <c r="X61" s="4"/>
      <c r="Y61" s="4"/>
      <c r="Z61" s="4"/>
    </row>
    <row r="62" ht="24.0" customHeight="1">
      <c r="A62" s="69" t="s">
        <v>4221</v>
      </c>
      <c r="B62" s="68" t="s">
        <v>122</v>
      </c>
      <c r="C62" s="68"/>
      <c r="D62" s="68" t="s">
        <v>4222</v>
      </c>
      <c r="E62" s="68" t="s">
        <v>1948</v>
      </c>
      <c r="F62" s="71" t="s">
        <v>1134</v>
      </c>
      <c r="G62" s="69" t="s">
        <v>6302</v>
      </c>
      <c r="H62" s="69" t="s">
        <v>89</v>
      </c>
      <c r="I62" s="69" t="s">
        <v>4223</v>
      </c>
      <c r="J62" s="69" t="s">
        <v>89</v>
      </c>
      <c r="K62" s="69" t="s">
        <v>6303</v>
      </c>
      <c r="L62" s="69" t="s">
        <v>89</v>
      </c>
      <c r="M62" s="73">
        <v>13991.58708388678</v>
      </c>
      <c r="N62" s="69" t="s">
        <v>6304</v>
      </c>
      <c r="O62" s="73">
        <v>2856193.6497957897</v>
      </c>
      <c r="P62" s="69" t="s">
        <v>6305</v>
      </c>
      <c r="Q62" s="4"/>
      <c r="R62" s="4"/>
      <c r="S62" s="4"/>
      <c r="T62" s="4"/>
      <c r="U62" s="4"/>
      <c r="V62" s="4"/>
      <c r="W62" s="4"/>
      <c r="X62" s="4"/>
      <c r="Y62" s="4"/>
      <c r="Z62" s="4"/>
    </row>
    <row r="63" ht="24.0" customHeight="1">
      <c r="A63" s="69" t="s">
        <v>5220</v>
      </c>
      <c r="B63" s="68" t="s">
        <v>122</v>
      </c>
      <c r="C63" s="68"/>
      <c r="D63" s="68" t="s">
        <v>5221</v>
      </c>
      <c r="E63" s="68" t="s">
        <v>1948</v>
      </c>
      <c r="F63" s="71" t="s">
        <v>1134</v>
      </c>
      <c r="G63" s="69" t="s">
        <v>6306</v>
      </c>
      <c r="H63" s="69" t="s">
        <v>89</v>
      </c>
      <c r="I63" s="69" t="s">
        <v>2860</v>
      </c>
      <c r="J63" s="69" t="s">
        <v>89</v>
      </c>
      <c r="K63" s="69" t="s">
        <v>6307</v>
      </c>
      <c r="L63" s="69" t="s">
        <v>89</v>
      </c>
      <c r="M63" s="73">
        <v>13959.810505365595</v>
      </c>
      <c r="N63" s="69" t="s">
        <v>6304</v>
      </c>
      <c r="O63" s="73">
        <v>2870153.460301155</v>
      </c>
      <c r="P63" s="69" t="s">
        <v>6308</v>
      </c>
      <c r="Q63" s="4"/>
      <c r="R63" s="4"/>
      <c r="S63" s="4"/>
      <c r="T63" s="4"/>
      <c r="U63" s="4"/>
      <c r="V63" s="4"/>
      <c r="W63" s="4"/>
      <c r="X63" s="4"/>
      <c r="Y63" s="4"/>
      <c r="Z63" s="4"/>
    </row>
    <row r="64" ht="24.0" customHeight="1">
      <c r="A64" s="69" t="s">
        <v>5275</v>
      </c>
      <c r="B64" s="68" t="s">
        <v>122</v>
      </c>
      <c r="C64" s="68"/>
      <c r="D64" s="68" t="s">
        <v>5276</v>
      </c>
      <c r="E64" s="68" t="s">
        <v>1948</v>
      </c>
      <c r="F64" s="71" t="s">
        <v>1134</v>
      </c>
      <c r="G64" s="69" t="s">
        <v>6309</v>
      </c>
      <c r="H64" s="69" t="s">
        <v>89</v>
      </c>
      <c r="I64" s="69" t="s">
        <v>6310</v>
      </c>
      <c r="J64" s="69" t="s">
        <v>89</v>
      </c>
      <c r="K64" s="69" t="s">
        <v>6311</v>
      </c>
      <c r="L64" s="69" t="s">
        <v>89</v>
      </c>
      <c r="M64" s="73">
        <v>13708.450832222476</v>
      </c>
      <c r="N64" s="69" t="s">
        <v>6312</v>
      </c>
      <c r="O64" s="73">
        <v>2883861.911133378</v>
      </c>
      <c r="P64" s="69" t="s">
        <v>6313</v>
      </c>
      <c r="Q64" s="4"/>
      <c r="R64" s="4"/>
      <c r="S64" s="4"/>
      <c r="T64" s="4"/>
      <c r="U64" s="4"/>
      <c r="V64" s="4"/>
      <c r="W64" s="4"/>
      <c r="X64" s="4"/>
      <c r="Y64" s="4"/>
      <c r="Z64" s="4"/>
    </row>
    <row r="65" ht="25.5" customHeight="1">
      <c r="A65" s="69" t="s">
        <v>2923</v>
      </c>
      <c r="B65" s="68" t="s">
        <v>265</v>
      </c>
      <c r="C65" s="68"/>
      <c r="D65" s="68" t="s">
        <v>441</v>
      </c>
      <c r="E65" s="68" t="s">
        <v>1943</v>
      </c>
      <c r="F65" s="71" t="s">
        <v>130</v>
      </c>
      <c r="G65" s="69" t="s">
        <v>6314</v>
      </c>
      <c r="H65" s="69" t="s">
        <v>89</v>
      </c>
      <c r="I65" s="69" t="s">
        <v>2924</v>
      </c>
      <c r="J65" s="69" t="s">
        <v>89</v>
      </c>
      <c r="K65" s="69" t="s">
        <v>6315</v>
      </c>
      <c r="L65" s="69" t="s">
        <v>89</v>
      </c>
      <c r="M65" s="73">
        <v>13141.66</v>
      </c>
      <c r="N65" s="69" t="s">
        <v>6316</v>
      </c>
      <c r="O65" s="73">
        <v>2897003.571133378</v>
      </c>
      <c r="P65" s="69" t="s">
        <v>6317</v>
      </c>
      <c r="Q65" s="4"/>
      <c r="R65" s="4"/>
      <c r="S65" s="4"/>
      <c r="T65" s="4"/>
      <c r="U65" s="4"/>
      <c r="V65" s="4"/>
      <c r="W65" s="4"/>
      <c r="X65" s="4"/>
      <c r="Y65" s="4"/>
      <c r="Z65" s="4"/>
    </row>
    <row r="66" ht="78.0" customHeight="1">
      <c r="A66" s="69" t="s">
        <v>3641</v>
      </c>
      <c r="B66" s="68" t="s">
        <v>265</v>
      </c>
      <c r="C66" s="68"/>
      <c r="D66" s="68" t="s">
        <v>3642</v>
      </c>
      <c r="E66" s="68" t="s">
        <v>1943</v>
      </c>
      <c r="F66" s="71" t="s">
        <v>275</v>
      </c>
      <c r="G66" s="69" t="s">
        <v>6318</v>
      </c>
      <c r="H66" s="69" t="s">
        <v>89</v>
      </c>
      <c r="I66" s="69" t="s">
        <v>3643</v>
      </c>
      <c r="J66" s="69" t="s">
        <v>89</v>
      </c>
      <c r="K66" s="69" t="s">
        <v>6319</v>
      </c>
      <c r="L66" s="69" t="s">
        <v>89</v>
      </c>
      <c r="M66" s="73">
        <v>13093.0155</v>
      </c>
      <c r="N66" s="69" t="s">
        <v>6316</v>
      </c>
      <c r="O66" s="73">
        <v>2910096.5866333777</v>
      </c>
      <c r="P66" s="69" t="s">
        <v>6320</v>
      </c>
      <c r="Q66" s="4"/>
      <c r="R66" s="4"/>
      <c r="S66" s="4"/>
      <c r="T66" s="4"/>
      <c r="U66" s="4"/>
      <c r="V66" s="4"/>
      <c r="W66" s="4"/>
      <c r="X66" s="4"/>
      <c r="Y66" s="4"/>
      <c r="Z66" s="4"/>
    </row>
    <row r="67" ht="24.0" customHeight="1">
      <c r="A67" s="69" t="s">
        <v>5476</v>
      </c>
      <c r="B67" s="68" t="s">
        <v>104</v>
      </c>
      <c r="C67" s="68"/>
      <c r="D67" s="68" t="s">
        <v>5477</v>
      </c>
      <c r="E67" s="68" t="s">
        <v>1948</v>
      </c>
      <c r="F67" s="71" t="s">
        <v>1134</v>
      </c>
      <c r="G67" s="69" t="s">
        <v>6321</v>
      </c>
      <c r="H67" s="69" t="s">
        <v>89</v>
      </c>
      <c r="I67" s="69" t="s">
        <v>5478</v>
      </c>
      <c r="J67" s="69" t="s">
        <v>89</v>
      </c>
      <c r="K67" s="69" t="s">
        <v>6322</v>
      </c>
      <c r="L67" s="69" t="s">
        <v>89</v>
      </c>
      <c r="M67" s="73">
        <v>13086.6424</v>
      </c>
      <c r="N67" s="69" t="s">
        <v>6316</v>
      </c>
      <c r="O67" s="73">
        <v>2923183.229033378</v>
      </c>
      <c r="P67" s="69" t="s">
        <v>6323</v>
      </c>
      <c r="Q67" s="4"/>
      <c r="R67" s="4"/>
      <c r="S67" s="4"/>
      <c r="T67" s="4"/>
      <c r="U67" s="4"/>
      <c r="V67" s="4"/>
      <c r="W67" s="4"/>
      <c r="X67" s="4"/>
      <c r="Y67" s="4"/>
      <c r="Z67" s="4"/>
    </row>
    <row r="68" ht="39.0" customHeight="1">
      <c r="A68" s="69" t="s">
        <v>2802</v>
      </c>
      <c r="B68" s="68" t="s">
        <v>122</v>
      </c>
      <c r="C68" s="68"/>
      <c r="D68" s="68" t="s">
        <v>2803</v>
      </c>
      <c r="E68" s="68" t="s">
        <v>1943</v>
      </c>
      <c r="F68" s="71" t="s">
        <v>98</v>
      </c>
      <c r="G68" s="69" t="s">
        <v>6324</v>
      </c>
      <c r="H68" s="69" t="s">
        <v>89</v>
      </c>
      <c r="I68" s="69" t="s">
        <v>6325</v>
      </c>
      <c r="J68" s="69" t="s">
        <v>89</v>
      </c>
      <c r="K68" s="69" t="s">
        <v>6326</v>
      </c>
      <c r="L68" s="69" t="s">
        <v>89</v>
      </c>
      <c r="M68" s="73">
        <v>12583.41367244</v>
      </c>
      <c r="N68" s="69" t="s">
        <v>6327</v>
      </c>
      <c r="O68" s="73">
        <v>2935766.6427058177</v>
      </c>
      <c r="P68" s="69" t="s">
        <v>6328</v>
      </c>
      <c r="Q68" s="4"/>
      <c r="R68" s="4"/>
      <c r="S68" s="4"/>
      <c r="T68" s="4"/>
      <c r="U68" s="4"/>
      <c r="V68" s="4"/>
      <c r="W68" s="4"/>
      <c r="X68" s="4"/>
      <c r="Y68" s="4"/>
      <c r="Z68" s="4"/>
    </row>
    <row r="69" ht="39.0" customHeight="1">
      <c r="A69" s="69" t="s">
        <v>4925</v>
      </c>
      <c r="B69" s="68" t="s">
        <v>122</v>
      </c>
      <c r="C69" s="68"/>
      <c r="D69" s="68" t="s">
        <v>4926</v>
      </c>
      <c r="E69" s="68" t="s">
        <v>1943</v>
      </c>
      <c r="F69" s="71" t="s">
        <v>130</v>
      </c>
      <c r="G69" s="69" t="s">
        <v>6329</v>
      </c>
      <c r="H69" s="69" t="s">
        <v>89</v>
      </c>
      <c r="I69" s="69" t="s">
        <v>6330</v>
      </c>
      <c r="J69" s="69" t="s">
        <v>89</v>
      </c>
      <c r="K69" s="69" t="s">
        <v>6331</v>
      </c>
      <c r="L69" s="69" t="s">
        <v>89</v>
      </c>
      <c r="M69" s="73">
        <v>12242.27103</v>
      </c>
      <c r="N69" s="69" t="s">
        <v>6327</v>
      </c>
      <c r="O69" s="73">
        <v>2948008.9137358177</v>
      </c>
      <c r="P69" s="69" t="s">
        <v>6332</v>
      </c>
      <c r="Q69" s="4"/>
      <c r="R69" s="4"/>
      <c r="S69" s="4"/>
      <c r="T69" s="4"/>
      <c r="U69" s="4"/>
      <c r="V69" s="4"/>
      <c r="W69" s="4"/>
      <c r="X69" s="4"/>
      <c r="Y69" s="4"/>
      <c r="Z69" s="4"/>
    </row>
    <row r="70" ht="24.0" customHeight="1">
      <c r="A70" s="69" t="s">
        <v>2321</v>
      </c>
      <c r="B70" s="68" t="s">
        <v>241</v>
      </c>
      <c r="C70" s="68"/>
      <c r="D70" s="68" t="s">
        <v>2149</v>
      </c>
      <c r="E70" s="68" t="s">
        <v>1948</v>
      </c>
      <c r="F70" s="71" t="s">
        <v>1134</v>
      </c>
      <c r="G70" s="69" t="s">
        <v>6333</v>
      </c>
      <c r="H70" s="69" t="s">
        <v>89</v>
      </c>
      <c r="I70" s="69" t="s">
        <v>6334</v>
      </c>
      <c r="J70" s="69" t="s">
        <v>89</v>
      </c>
      <c r="K70" s="69" t="s">
        <v>6335</v>
      </c>
      <c r="L70" s="69" t="s">
        <v>89</v>
      </c>
      <c r="M70" s="73">
        <v>11841.6353048</v>
      </c>
      <c r="N70" s="69" t="s">
        <v>6336</v>
      </c>
      <c r="O70" s="73">
        <v>2959850.549040618</v>
      </c>
      <c r="P70" s="69" t="s">
        <v>6337</v>
      </c>
      <c r="Q70" s="4"/>
      <c r="R70" s="4"/>
      <c r="S70" s="4"/>
      <c r="T70" s="4"/>
      <c r="U70" s="4"/>
      <c r="V70" s="4"/>
      <c r="W70" s="4"/>
      <c r="X70" s="4"/>
      <c r="Y70" s="4"/>
      <c r="Z70" s="4"/>
    </row>
    <row r="71" ht="39.0" customHeight="1">
      <c r="A71" s="69" t="s">
        <v>5528</v>
      </c>
      <c r="B71" s="68" t="s">
        <v>122</v>
      </c>
      <c r="C71" s="68"/>
      <c r="D71" s="68" t="s">
        <v>5529</v>
      </c>
      <c r="E71" s="68" t="s">
        <v>1943</v>
      </c>
      <c r="F71" s="71" t="s">
        <v>130</v>
      </c>
      <c r="G71" s="69" t="s">
        <v>6338</v>
      </c>
      <c r="H71" s="69" t="s">
        <v>89</v>
      </c>
      <c r="I71" s="69" t="s">
        <v>6339</v>
      </c>
      <c r="J71" s="69" t="s">
        <v>89</v>
      </c>
      <c r="K71" s="69" t="s">
        <v>6340</v>
      </c>
      <c r="L71" s="69" t="s">
        <v>89</v>
      </c>
      <c r="M71" s="73">
        <v>11687.9886946076</v>
      </c>
      <c r="N71" s="69" t="s">
        <v>6341</v>
      </c>
      <c r="O71" s="73">
        <v>2971538.5377352256</v>
      </c>
      <c r="P71" s="69" t="s">
        <v>6342</v>
      </c>
      <c r="Q71" s="4"/>
      <c r="R71" s="4"/>
      <c r="S71" s="4"/>
      <c r="T71" s="4"/>
      <c r="U71" s="4"/>
      <c r="V71" s="4"/>
      <c r="W71" s="4"/>
      <c r="X71" s="4"/>
      <c r="Y71" s="4"/>
      <c r="Z71" s="4"/>
    </row>
    <row r="72" ht="24.0" customHeight="1">
      <c r="A72" s="69" t="s">
        <v>2712</v>
      </c>
      <c r="B72" s="68" t="s">
        <v>284</v>
      </c>
      <c r="C72" s="68"/>
      <c r="D72" s="68" t="s">
        <v>2713</v>
      </c>
      <c r="E72" s="68" t="s">
        <v>1943</v>
      </c>
      <c r="F72" s="71" t="s">
        <v>130</v>
      </c>
      <c r="G72" s="69" t="s">
        <v>6343</v>
      </c>
      <c r="H72" s="69" t="s">
        <v>89</v>
      </c>
      <c r="I72" s="69" t="s">
        <v>6344</v>
      </c>
      <c r="J72" s="69" t="s">
        <v>89</v>
      </c>
      <c r="K72" s="69" t="s">
        <v>6345</v>
      </c>
      <c r="L72" s="69" t="s">
        <v>89</v>
      </c>
      <c r="M72" s="73">
        <v>11537.181</v>
      </c>
      <c r="N72" s="69" t="s">
        <v>6341</v>
      </c>
      <c r="O72" s="73">
        <v>2983075.7187352255</v>
      </c>
      <c r="P72" s="69" t="s">
        <v>6346</v>
      </c>
      <c r="Q72" s="4"/>
      <c r="R72" s="4"/>
      <c r="S72" s="4"/>
      <c r="T72" s="4"/>
      <c r="U72" s="4"/>
      <c r="V72" s="4"/>
      <c r="W72" s="4"/>
      <c r="X72" s="4"/>
      <c r="Y72" s="4"/>
      <c r="Z72" s="4"/>
    </row>
    <row r="73" ht="25.5" customHeight="1">
      <c r="A73" s="69" t="s">
        <v>4137</v>
      </c>
      <c r="B73" s="68" t="s">
        <v>109</v>
      </c>
      <c r="C73" s="68"/>
      <c r="D73" s="68" t="s">
        <v>4138</v>
      </c>
      <c r="E73" s="68" t="s">
        <v>1943</v>
      </c>
      <c r="F73" s="71" t="s">
        <v>151</v>
      </c>
      <c r="G73" s="69" t="s">
        <v>6347</v>
      </c>
      <c r="H73" s="69" t="s">
        <v>89</v>
      </c>
      <c r="I73" s="69" t="s">
        <v>6348</v>
      </c>
      <c r="J73" s="69" t="s">
        <v>89</v>
      </c>
      <c r="K73" s="69" t="s">
        <v>6349</v>
      </c>
      <c r="L73" s="69" t="s">
        <v>89</v>
      </c>
      <c r="M73" s="73">
        <v>11365.2</v>
      </c>
      <c r="N73" s="69" t="s">
        <v>6350</v>
      </c>
      <c r="O73" s="73">
        <v>2994440.918735225</v>
      </c>
      <c r="P73" s="69" t="s">
        <v>6351</v>
      </c>
      <c r="Q73" s="4"/>
      <c r="R73" s="4"/>
      <c r="S73" s="4"/>
      <c r="T73" s="4"/>
      <c r="U73" s="4"/>
      <c r="V73" s="4"/>
      <c r="W73" s="4"/>
      <c r="X73" s="4"/>
      <c r="Y73" s="4"/>
      <c r="Z73" s="4"/>
    </row>
    <row r="74" ht="24.0" customHeight="1">
      <c r="A74" s="69" t="s">
        <v>3574</v>
      </c>
      <c r="B74" s="68" t="s">
        <v>122</v>
      </c>
      <c r="C74" s="68"/>
      <c r="D74" s="68" t="s">
        <v>3575</v>
      </c>
      <c r="E74" s="68" t="s">
        <v>1943</v>
      </c>
      <c r="F74" s="71" t="s">
        <v>801</v>
      </c>
      <c r="G74" s="69" t="s">
        <v>6352</v>
      </c>
      <c r="H74" s="69" t="s">
        <v>89</v>
      </c>
      <c r="I74" s="69" t="s">
        <v>6353</v>
      </c>
      <c r="J74" s="69" t="s">
        <v>89</v>
      </c>
      <c r="K74" s="69" t="s">
        <v>6354</v>
      </c>
      <c r="L74" s="69" t="s">
        <v>89</v>
      </c>
      <c r="M74" s="73">
        <v>10014.1466036</v>
      </c>
      <c r="N74" s="69" t="s">
        <v>6355</v>
      </c>
      <c r="O74" s="73">
        <v>3004455.0653388253</v>
      </c>
      <c r="P74" s="69" t="s">
        <v>6356</v>
      </c>
      <c r="Q74" s="4"/>
      <c r="R74" s="4"/>
      <c r="S74" s="4"/>
      <c r="T74" s="4"/>
      <c r="U74" s="4"/>
      <c r="V74" s="4"/>
      <c r="W74" s="4"/>
      <c r="X74" s="4"/>
      <c r="Y74" s="4"/>
      <c r="Z74" s="4"/>
    </row>
    <row r="75" ht="39.0" customHeight="1">
      <c r="A75" s="69" t="s">
        <v>3124</v>
      </c>
      <c r="B75" s="68" t="s">
        <v>122</v>
      </c>
      <c r="C75" s="68"/>
      <c r="D75" s="68" t="s">
        <v>3125</v>
      </c>
      <c r="E75" s="68" t="s">
        <v>1943</v>
      </c>
      <c r="F75" s="71" t="s">
        <v>130</v>
      </c>
      <c r="G75" s="69" t="s">
        <v>6357</v>
      </c>
      <c r="H75" s="69" t="s">
        <v>89</v>
      </c>
      <c r="I75" s="69" t="s">
        <v>6358</v>
      </c>
      <c r="J75" s="69" t="s">
        <v>89</v>
      </c>
      <c r="K75" s="69" t="s">
        <v>6359</v>
      </c>
      <c r="L75" s="69" t="s">
        <v>89</v>
      </c>
      <c r="M75" s="73">
        <v>9762.897592</v>
      </c>
      <c r="N75" s="69" t="s">
        <v>6355</v>
      </c>
      <c r="O75" s="73">
        <v>3014217.9629308255</v>
      </c>
      <c r="P75" s="69" t="s">
        <v>6360</v>
      </c>
      <c r="Q75" s="4"/>
      <c r="R75" s="4"/>
      <c r="S75" s="4"/>
      <c r="T75" s="4"/>
      <c r="U75" s="4"/>
      <c r="V75" s="4"/>
      <c r="W75" s="4"/>
      <c r="X75" s="4"/>
      <c r="Y75" s="4"/>
      <c r="Z75" s="4"/>
    </row>
    <row r="76" ht="24.0" customHeight="1">
      <c r="A76" s="69" t="s">
        <v>2940</v>
      </c>
      <c r="B76" s="68" t="s">
        <v>109</v>
      </c>
      <c r="C76" s="68"/>
      <c r="D76" s="68" t="s">
        <v>2941</v>
      </c>
      <c r="E76" s="68" t="s">
        <v>1948</v>
      </c>
      <c r="F76" s="71" t="s">
        <v>1134</v>
      </c>
      <c r="G76" s="69" t="s">
        <v>6361</v>
      </c>
      <c r="H76" s="69" t="s">
        <v>89</v>
      </c>
      <c r="I76" s="69" t="s">
        <v>6273</v>
      </c>
      <c r="J76" s="69" t="s">
        <v>89</v>
      </c>
      <c r="K76" s="69" t="s">
        <v>6362</v>
      </c>
      <c r="L76" s="69" t="s">
        <v>89</v>
      </c>
      <c r="M76" s="73">
        <v>9662.99644073616</v>
      </c>
      <c r="N76" s="69" t="s">
        <v>6363</v>
      </c>
      <c r="O76" s="73">
        <v>3023880.9593715617</v>
      </c>
      <c r="P76" s="69" t="s">
        <v>6364</v>
      </c>
      <c r="Q76" s="4"/>
      <c r="R76" s="4"/>
      <c r="S76" s="4"/>
      <c r="T76" s="4"/>
      <c r="U76" s="4"/>
      <c r="V76" s="4"/>
      <c r="W76" s="4"/>
      <c r="X76" s="4"/>
      <c r="Y76" s="4"/>
      <c r="Z76" s="4"/>
    </row>
    <row r="77" ht="25.5" customHeight="1">
      <c r="A77" s="69" t="s">
        <v>2226</v>
      </c>
      <c r="B77" s="68" t="s">
        <v>109</v>
      </c>
      <c r="C77" s="68"/>
      <c r="D77" s="68" t="s">
        <v>2227</v>
      </c>
      <c r="E77" s="68" t="s">
        <v>1943</v>
      </c>
      <c r="F77" s="71" t="s">
        <v>151</v>
      </c>
      <c r="G77" s="69" t="s">
        <v>6365</v>
      </c>
      <c r="H77" s="69" t="s">
        <v>89</v>
      </c>
      <c r="I77" s="69" t="s">
        <v>6366</v>
      </c>
      <c r="J77" s="69" t="s">
        <v>89</v>
      </c>
      <c r="K77" s="69" t="s">
        <v>6367</v>
      </c>
      <c r="L77" s="69" t="s">
        <v>89</v>
      </c>
      <c r="M77" s="73">
        <v>9541.3248</v>
      </c>
      <c r="N77" s="69" t="s">
        <v>6363</v>
      </c>
      <c r="O77" s="73">
        <v>3033422.2841715617</v>
      </c>
      <c r="P77" s="69" t="s">
        <v>6368</v>
      </c>
      <c r="Q77" s="4"/>
      <c r="R77" s="4"/>
      <c r="S77" s="4"/>
      <c r="T77" s="4"/>
      <c r="U77" s="4"/>
      <c r="V77" s="4"/>
      <c r="W77" s="4"/>
      <c r="X77" s="4"/>
      <c r="Y77" s="4"/>
      <c r="Z77" s="4"/>
    </row>
    <row r="78" ht="24.0" customHeight="1">
      <c r="A78" s="69" t="s">
        <v>2339</v>
      </c>
      <c r="B78" s="68" t="s">
        <v>265</v>
      </c>
      <c r="C78" s="68"/>
      <c r="D78" s="68" t="s">
        <v>2340</v>
      </c>
      <c r="E78" s="68" t="s">
        <v>1948</v>
      </c>
      <c r="F78" s="71" t="s">
        <v>2070</v>
      </c>
      <c r="G78" s="69" t="s">
        <v>6369</v>
      </c>
      <c r="H78" s="69" t="s">
        <v>89</v>
      </c>
      <c r="I78" s="69" t="s">
        <v>2341</v>
      </c>
      <c r="J78" s="69" t="s">
        <v>89</v>
      </c>
      <c r="K78" s="69" t="s">
        <v>6370</v>
      </c>
      <c r="L78" s="69" t="s">
        <v>89</v>
      </c>
      <c r="M78" s="73">
        <v>9530.0698863228</v>
      </c>
      <c r="N78" s="69" t="s">
        <v>6363</v>
      </c>
      <c r="O78" s="73">
        <v>3042952.3540578843</v>
      </c>
      <c r="P78" s="69" t="s">
        <v>6371</v>
      </c>
      <c r="Q78" s="4"/>
      <c r="R78" s="4"/>
      <c r="S78" s="4"/>
      <c r="T78" s="4"/>
      <c r="U78" s="4"/>
      <c r="V78" s="4"/>
      <c r="W78" s="4"/>
      <c r="X78" s="4"/>
      <c r="Y78" s="4"/>
      <c r="Z78" s="4"/>
    </row>
    <row r="79" ht="24.0" customHeight="1">
      <c r="A79" s="69" t="s">
        <v>3092</v>
      </c>
      <c r="B79" s="68" t="s">
        <v>164</v>
      </c>
      <c r="C79" s="68"/>
      <c r="D79" s="68" t="s">
        <v>3093</v>
      </c>
      <c r="E79" s="68" t="s">
        <v>1948</v>
      </c>
      <c r="F79" s="71" t="s">
        <v>1134</v>
      </c>
      <c r="G79" s="69" t="s">
        <v>6372</v>
      </c>
      <c r="H79" s="69" t="s">
        <v>89</v>
      </c>
      <c r="I79" s="69" t="s">
        <v>6373</v>
      </c>
      <c r="J79" s="69" t="s">
        <v>89</v>
      </c>
      <c r="K79" s="69" t="s">
        <v>6374</v>
      </c>
      <c r="L79" s="69" t="s">
        <v>89</v>
      </c>
      <c r="M79" s="73">
        <v>9422.917539</v>
      </c>
      <c r="N79" s="69" t="s">
        <v>6363</v>
      </c>
      <c r="O79" s="73">
        <v>3052375.2715968844</v>
      </c>
      <c r="P79" s="69" t="s">
        <v>6375</v>
      </c>
      <c r="Q79" s="4"/>
      <c r="R79" s="4"/>
      <c r="S79" s="4"/>
      <c r="T79" s="4"/>
      <c r="U79" s="4"/>
      <c r="V79" s="4"/>
      <c r="W79" s="4"/>
      <c r="X79" s="4"/>
      <c r="Y79" s="4"/>
      <c r="Z79" s="4"/>
    </row>
    <row r="80" ht="24.0" customHeight="1">
      <c r="A80" s="69" t="s">
        <v>4872</v>
      </c>
      <c r="B80" s="68" t="s">
        <v>122</v>
      </c>
      <c r="C80" s="68"/>
      <c r="D80" s="68" t="s">
        <v>4873</v>
      </c>
      <c r="E80" s="68" t="s">
        <v>1943</v>
      </c>
      <c r="F80" s="71" t="s">
        <v>801</v>
      </c>
      <c r="G80" s="69" t="s">
        <v>6376</v>
      </c>
      <c r="H80" s="69" t="s">
        <v>89</v>
      </c>
      <c r="I80" s="69" t="s">
        <v>6377</v>
      </c>
      <c r="J80" s="69" t="s">
        <v>89</v>
      </c>
      <c r="K80" s="69" t="s">
        <v>6378</v>
      </c>
      <c r="L80" s="69" t="s">
        <v>89</v>
      </c>
      <c r="M80" s="73">
        <v>9373.9763319184</v>
      </c>
      <c r="N80" s="69" t="s">
        <v>6363</v>
      </c>
      <c r="O80" s="73">
        <v>3061749.247928803</v>
      </c>
      <c r="P80" s="69" t="s">
        <v>6379</v>
      </c>
      <c r="Q80" s="4"/>
      <c r="R80" s="4"/>
      <c r="S80" s="4"/>
      <c r="T80" s="4"/>
      <c r="U80" s="4"/>
      <c r="V80" s="4"/>
      <c r="W80" s="4"/>
      <c r="X80" s="4"/>
      <c r="Y80" s="4"/>
      <c r="Z80" s="4"/>
    </row>
    <row r="81" ht="25.5" customHeight="1">
      <c r="A81" s="69" t="s">
        <v>4957</v>
      </c>
      <c r="B81" s="68" t="s">
        <v>122</v>
      </c>
      <c r="C81" s="68"/>
      <c r="D81" s="68" t="s">
        <v>4958</v>
      </c>
      <c r="E81" s="68" t="s">
        <v>1948</v>
      </c>
      <c r="F81" s="71" t="s">
        <v>1134</v>
      </c>
      <c r="G81" s="69" t="s">
        <v>6380</v>
      </c>
      <c r="H81" s="69" t="s">
        <v>89</v>
      </c>
      <c r="I81" s="69" t="s">
        <v>4223</v>
      </c>
      <c r="J81" s="69" t="s">
        <v>89</v>
      </c>
      <c r="K81" s="69" t="s">
        <v>6381</v>
      </c>
      <c r="L81" s="69" t="s">
        <v>89</v>
      </c>
      <c r="M81" s="73">
        <v>9298.433160925988</v>
      </c>
      <c r="N81" s="69" t="s">
        <v>6382</v>
      </c>
      <c r="O81" s="73">
        <v>3071047.6810897286</v>
      </c>
      <c r="P81" s="69" t="s">
        <v>6383</v>
      </c>
      <c r="Q81" s="4"/>
      <c r="R81" s="4"/>
      <c r="S81" s="4"/>
      <c r="T81" s="4"/>
      <c r="U81" s="4"/>
      <c r="V81" s="4"/>
      <c r="W81" s="4"/>
      <c r="X81" s="4"/>
      <c r="Y81" s="4"/>
      <c r="Z81" s="4"/>
    </row>
    <row r="82" ht="25.5" customHeight="1">
      <c r="A82" s="69" t="s">
        <v>4124</v>
      </c>
      <c r="B82" s="68" t="s">
        <v>122</v>
      </c>
      <c r="C82" s="68"/>
      <c r="D82" s="68" t="s">
        <v>4125</v>
      </c>
      <c r="E82" s="68" t="s">
        <v>1943</v>
      </c>
      <c r="F82" s="71" t="s">
        <v>151</v>
      </c>
      <c r="G82" s="69" t="s">
        <v>6384</v>
      </c>
      <c r="H82" s="69" t="s">
        <v>89</v>
      </c>
      <c r="I82" s="69" t="s">
        <v>6385</v>
      </c>
      <c r="J82" s="69" t="s">
        <v>89</v>
      </c>
      <c r="K82" s="69" t="s">
        <v>6386</v>
      </c>
      <c r="L82" s="69" t="s">
        <v>89</v>
      </c>
      <c r="M82" s="73">
        <v>9251.649</v>
      </c>
      <c r="N82" s="69" t="s">
        <v>6382</v>
      </c>
      <c r="O82" s="73">
        <v>3080299.330089729</v>
      </c>
      <c r="P82" s="69" t="s">
        <v>6387</v>
      </c>
      <c r="Q82" s="4"/>
      <c r="R82" s="4"/>
      <c r="S82" s="4"/>
      <c r="T82" s="4"/>
      <c r="U82" s="4"/>
      <c r="V82" s="4"/>
      <c r="W82" s="4"/>
      <c r="X82" s="4"/>
      <c r="Y82" s="4"/>
      <c r="Z82" s="4"/>
    </row>
    <row r="83" ht="24.0" customHeight="1">
      <c r="A83" s="69" t="s">
        <v>5975</v>
      </c>
      <c r="B83" s="68" t="s">
        <v>104</v>
      </c>
      <c r="C83" s="68"/>
      <c r="D83" s="68" t="s">
        <v>5976</v>
      </c>
      <c r="E83" s="68" t="s">
        <v>1948</v>
      </c>
      <c r="F83" s="71" t="s">
        <v>1134</v>
      </c>
      <c r="G83" s="69" t="s">
        <v>6388</v>
      </c>
      <c r="H83" s="69" t="s">
        <v>89</v>
      </c>
      <c r="I83" s="69" t="s">
        <v>5977</v>
      </c>
      <c r="J83" s="69" t="s">
        <v>89</v>
      </c>
      <c r="K83" s="69" t="s">
        <v>6389</v>
      </c>
      <c r="L83" s="69" t="s">
        <v>89</v>
      </c>
      <c r="M83" s="73">
        <v>9166.5483</v>
      </c>
      <c r="N83" s="69" t="s">
        <v>6382</v>
      </c>
      <c r="O83" s="73">
        <v>3089465.8783897287</v>
      </c>
      <c r="P83" s="69" t="s">
        <v>6390</v>
      </c>
      <c r="Q83" s="4"/>
      <c r="R83" s="4"/>
      <c r="S83" s="4"/>
      <c r="T83" s="4"/>
      <c r="U83" s="4"/>
      <c r="V83" s="4"/>
      <c r="W83" s="4"/>
      <c r="X83" s="4"/>
      <c r="Y83" s="4"/>
      <c r="Z83" s="4"/>
    </row>
    <row r="84" ht="24.0" customHeight="1">
      <c r="A84" s="69" t="s">
        <v>3668</v>
      </c>
      <c r="B84" s="68" t="s">
        <v>109</v>
      </c>
      <c r="C84" s="68"/>
      <c r="D84" s="68" t="s">
        <v>3669</v>
      </c>
      <c r="E84" s="68" t="s">
        <v>1943</v>
      </c>
      <c r="F84" s="71" t="s">
        <v>801</v>
      </c>
      <c r="G84" s="69" t="s">
        <v>6391</v>
      </c>
      <c r="H84" s="69" t="s">
        <v>89</v>
      </c>
      <c r="I84" s="69" t="s">
        <v>6392</v>
      </c>
      <c r="J84" s="69" t="s">
        <v>89</v>
      </c>
      <c r="K84" s="69" t="s">
        <v>6393</v>
      </c>
      <c r="L84" s="69" t="s">
        <v>89</v>
      </c>
      <c r="M84" s="73">
        <v>9056.3154</v>
      </c>
      <c r="N84" s="69" t="s">
        <v>6382</v>
      </c>
      <c r="O84" s="73">
        <v>3098522.193789729</v>
      </c>
      <c r="P84" s="69" t="s">
        <v>6394</v>
      </c>
      <c r="Q84" s="4"/>
      <c r="R84" s="4"/>
      <c r="S84" s="4"/>
      <c r="T84" s="4"/>
      <c r="U84" s="4"/>
      <c r="V84" s="4"/>
      <c r="W84" s="4"/>
      <c r="X84" s="4"/>
      <c r="Y84" s="4"/>
      <c r="Z84" s="4"/>
    </row>
    <row r="85" ht="24.0" customHeight="1">
      <c r="A85" s="69" t="s">
        <v>2148</v>
      </c>
      <c r="B85" s="68" t="s">
        <v>164</v>
      </c>
      <c r="C85" s="68"/>
      <c r="D85" s="68" t="s">
        <v>2149</v>
      </c>
      <c r="E85" s="68" t="s">
        <v>1948</v>
      </c>
      <c r="F85" s="71" t="s">
        <v>1134</v>
      </c>
      <c r="G85" s="69" t="s">
        <v>6395</v>
      </c>
      <c r="H85" s="69" t="s">
        <v>89</v>
      </c>
      <c r="I85" s="69" t="s">
        <v>6396</v>
      </c>
      <c r="J85" s="69" t="s">
        <v>89</v>
      </c>
      <c r="K85" s="69" t="s">
        <v>6397</v>
      </c>
      <c r="L85" s="69" t="s">
        <v>89</v>
      </c>
      <c r="M85" s="73">
        <v>9004.77303984</v>
      </c>
      <c r="N85" s="69" t="s">
        <v>6382</v>
      </c>
      <c r="O85" s="73">
        <v>3107526.9668295686</v>
      </c>
      <c r="P85" s="69" t="s">
        <v>6398</v>
      </c>
      <c r="Q85" s="4"/>
      <c r="R85" s="4"/>
      <c r="S85" s="4"/>
      <c r="T85" s="4"/>
      <c r="U85" s="4"/>
      <c r="V85" s="4"/>
      <c r="W85" s="4"/>
      <c r="X85" s="4"/>
      <c r="Y85" s="4"/>
      <c r="Z85" s="4"/>
    </row>
    <row r="86" ht="51.75" customHeight="1">
      <c r="A86" s="69" t="s">
        <v>4292</v>
      </c>
      <c r="B86" s="68" t="s">
        <v>122</v>
      </c>
      <c r="C86" s="68"/>
      <c r="D86" s="68" t="s">
        <v>4293</v>
      </c>
      <c r="E86" s="68" t="s">
        <v>1943</v>
      </c>
      <c r="F86" s="71" t="s">
        <v>151</v>
      </c>
      <c r="G86" s="69" t="s">
        <v>6399</v>
      </c>
      <c r="H86" s="69" t="s">
        <v>89</v>
      </c>
      <c r="I86" s="69" t="s">
        <v>6400</v>
      </c>
      <c r="J86" s="69" t="s">
        <v>89</v>
      </c>
      <c r="K86" s="69" t="s">
        <v>6401</v>
      </c>
      <c r="L86" s="69" t="s">
        <v>89</v>
      </c>
      <c r="M86" s="73">
        <v>8954.9668</v>
      </c>
      <c r="N86" s="69" t="s">
        <v>6382</v>
      </c>
      <c r="O86" s="73">
        <v>3116481.9336295687</v>
      </c>
      <c r="P86" s="69" t="s">
        <v>6402</v>
      </c>
      <c r="Q86" s="4"/>
      <c r="R86" s="4"/>
      <c r="S86" s="4"/>
      <c r="T86" s="4"/>
      <c r="U86" s="4"/>
      <c r="V86" s="4"/>
      <c r="W86" s="4"/>
      <c r="X86" s="4"/>
      <c r="Y86" s="4"/>
      <c r="Z86" s="4"/>
    </row>
    <row r="87" ht="24.0" customHeight="1">
      <c r="A87" s="69" t="s">
        <v>4983</v>
      </c>
      <c r="B87" s="68" t="s">
        <v>122</v>
      </c>
      <c r="C87" s="68"/>
      <c r="D87" s="68" t="s">
        <v>4984</v>
      </c>
      <c r="E87" s="68" t="s">
        <v>1948</v>
      </c>
      <c r="F87" s="71" t="s">
        <v>1134</v>
      </c>
      <c r="G87" s="69" t="s">
        <v>6403</v>
      </c>
      <c r="H87" s="69" t="s">
        <v>89</v>
      </c>
      <c r="I87" s="69" t="s">
        <v>2860</v>
      </c>
      <c r="J87" s="69" t="s">
        <v>89</v>
      </c>
      <c r="K87" s="69" t="s">
        <v>6404</v>
      </c>
      <c r="L87" s="69" t="s">
        <v>89</v>
      </c>
      <c r="M87" s="73">
        <v>8788.422241538095</v>
      </c>
      <c r="N87" s="69" t="s">
        <v>6405</v>
      </c>
      <c r="O87" s="73">
        <v>3125270.355871107</v>
      </c>
      <c r="P87" s="69" t="s">
        <v>6406</v>
      </c>
      <c r="Q87" s="4"/>
      <c r="R87" s="4"/>
      <c r="S87" s="4"/>
      <c r="T87" s="4"/>
      <c r="U87" s="4"/>
      <c r="V87" s="4"/>
      <c r="W87" s="4"/>
      <c r="X87" s="4"/>
      <c r="Y87" s="4"/>
      <c r="Z87" s="4"/>
    </row>
    <row r="88" ht="25.5" customHeight="1">
      <c r="A88" s="69" t="s">
        <v>4611</v>
      </c>
      <c r="B88" s="68" t="s">
        <v>483</v>
      </c>
      <c r="C88" s="68"/>
      <c r="D88" s="68" t="s">
        <v>4612</v>
      </c>
      <c r="E88" s="68" t="s">
        <v>1943</v>
      </c>
      <c r="F88" s="71" t="s">
        <v>151</v>
      </c>
      <c r="G88" s="69" t="s">
        <v>6407</v>
      </c>
      <c r="H88" s="69" t="s">
        <v>89</v>
      </c>
      <c r="I88" s="69" t="s">
        <v>6408</v>
      </c>
      <c r="J88" s="69" t="s">
        <v>89</v>
      </c>
      <c r="K88" s="69" t="s">
        <v>6409</v>
      </c>
      <c r="L88" s="69" t="s">
        <v>89</v>
      </c>
      <c r="M88" s="73">
        <v>8643.6</v>
      </c>
      <c r="N88" s="69" t="s">
        <v>6405</v>
      </c>
      <c r="O88" s="73">
        <v>3133913.955871107</v>
      </c>
      <c r="P88" s="69" t="s">
        <v>6410</v>
      </c>
      <c r="Q88" s="4"/>
      <c r="R88" s="4"/>
      <c r="S88" s="4"/>
      <c r="T88" s="4"/>
      <c r="U88" s="4"/>
      <c r="V88" s="4"/>
      <c r="W88" s="4"/>
      <c r="X88" s="4"/>
      <c r="Y88" s="4"/>
      <c r="Z88" s="4"/>
    </row>
    <row r="89" ht="25.5" customHeight="1">
      <c r="A89" s="69" t="s">
        <v>3822</v>
      </c>
      <c r="B89" s="68" t="s">
        <v>122</v>
      </c>
      <c r="C89" s="68"/>
      <c r="D89" s="68" t="s">
        <v>3823</v>
      </c>
      <c r="E89" s="68" t="s">
        <v>1943</v>
      </c>
      <c r="F89" s="71" t="s">
        <v>151</v>
      </c>
      <c r="G89" s="69" t="s">
        <v>6411</v>
      </c>
      <c r="H89" s="69" t="s">
        <v>89</v>
      </c>
      <c r="I89" s="69" t="s">
        <v>3392</v>
      </c>
      <c r="J89" s="69" t="s">
        <v>89</v>
      </c>
      <c r="K89" s="69" t="s">
        <v>6412</v>
      </c>
      <c r="L89" s="69" t="s">
        <v>89</v>
      </c>
      <c r="M89" s="73">
        <v>8505.79341073</v>
      </c>
      <c r="N89" s="69" t="s">
        <v>6405</v>
      </c>
      <c r="O89" s="73">
        <v>3142419.7492818367</v>
      </c>
      <c r="P89" s="69" t="s">
        <v>6413</v>
      </c>
      <c r="Q89" s="4"/>
      <c r="R89" s="4"/>
      <c r="S89" s="4"/>
      <c r="T89" s="4"/>
      <c r="U89" s="4"/>
      <c r="V89" s="4"/>
      <c r="W89" s="4"/>
      <c r="X89" s="4"/>
      <c r="Y89" s="4"/>
      <c r="Z89" s="4"/>
    </row>
    <row r="90" ht="51.75" customHeight="1">
      <c r="A90" s="69" t="s">
        <v>4699</v>
      </c>
      <c r="B90" s="68" t="s">
        <v>122</v>
      </c>
      <c r="C90" s="68"/>
      <c r="D90" s="68" t="s">
        <v>4700</v>
      </c>
      <c r="E90" s="68" t="s">
        <v>1943</v>
      </c>
      <c r="F90" s="71" t="s">
        <v>151</v>
      </c>
      <c r="G90" s="69" t="s">
        <v>6414</v>
      </c>
      <c r="H90" s="69" t="s">
        <v>89</v>
      </c>
      <c r="I90" s="69" t="s">
        <v>6415</v>
      </c>
      <c r="J90" s="69" t="s">
        <v>89</v>
      </c>
      <c r="K90" s="69" t="s">
        <v>6416</v>
      </c>
      <c r="L90" s="69" t="s">
        <v>89</v>
      </c>
      <c r="M90" s="73">
        <v>8444.394</v>
      </c>
      <c r="N90" s="69" t="s">
        <v>6417</v>
      </c>
      <c r="O90" s="73">
        <v>3150864.143281837</v>
      </c>
      <c r="P90" s="69" t="s">
        <v>6418</v>
      </c>
      <c r="Q90" s="4"/>
      <c r="R90" s="4"/>
      <c r="S90" s="4"/>
      <c r="T90" s="4"/>
      <c r="U90" s="4"/>
      <c r="V90" s="4"/>
      <c r="W90" s="4"/>
      <c r="X90" s="4"/>
      <c r="Y90" s="4"/>
      <c r="Z90" s="4"/>
    </row>
    <row r="91" ht="24.0" customHeight="1">
      <c r="A91" s="69" t="s">
        <v>3186</v>
      </c>
      <c r="B91" s="68" t="s">
        <v>109</v>
      </c>
      <c r="C91" s="68"/>
      <c r="D91" s="68" t="s">
        <v>3187</v>
      </c>
      <c r="E91" s="68" t="s">
        <v>1943</v>
      </c>
      <c r="F91" s="71" t="s">
        <v>3188</v>
      </c>
      <c r="G91" s="69" t="s">
        <v>6419</v>
      </c>
      <c r="H91" s="69" t="s">
        <v>89</v>
      </c>
      <c r="I91" s="69" t="s">
        <v>6420</v>
      </c>
      <c r="J91" s="69" t="s">
        <v>89</v>
      </c>
      <c r="K91" s="69" t="s">
        <v>6421</v>
      </c>
      <c r="L91" s="69" t="s">
        <v>89</v>
      </c>
      <c r="M91" s="73">
        <v>8422.36644</v>
      </c>
      <c r="N91" s="69" t="s">
        <v>6417</v>
      </c>
      <c r="O91" s="73">
        <v>3159286.509721837</v>
      </c>
      <c r="P91" s="69" t="s">
        <v>6422</v>
      </c>
      <c r="Q91" s="4"/>
      <c r="R91" s="4"/>
      <c r="S91" s="4"/>
      <c r="T91" s="4"/>
      <c r="U91" s="4"/>
      <c r="V91" s="4"/>
      <c r="W91" s="4"/>
      <c r="X91" s="4"/>
      <c r="Y91" s="4"/>
      <c r="Z91" s="4"/>
    </row>
    <row r="92" ht="24.0" customHeight="1">
      <c r="A92" s="69" t="s">
        <v>2624</v>
      </c>
      <c r="B92" s="68" t="s">
        <v>122</v>
      </c>
      <c r="C92" s="68"/>
      <c r="D92" s="68" t="s">
        <v>2625</v>
      </c>
      <c r="E92" s="68" t="s">
        <v>1943</v>
      </c>
      <c r="F92" s="71" t="s">
        <v>1957</v>
      </c>
      <c r="G92" s="69" t="s">
        <v>6423</v>
      </c>
      <c r="H92" s="69" t="s">
        <v>89</v>
      </c>
      <c r="I92" s="69" t="s">
        <v>6424</v>
      </c>
      <c r="J92" s="69" t="s">
        <v>89</v>
      </c>
      <c r="K92" s="69" t="s">
        <v>6425</v>
      </c>
      <c r="L92" s="69" t="s">
        <v>89</v>
      </c>
      <c r="M92" s="73">
        <v>8248.908528</v>
      </c>
      <c r="N92" s="69" t="s">
        <v>6417</v>
      </c>
      <c r="O92" s="73">
        <v>3167535.418249837</v>
      </c>
      <c r="P92" s="69" t="s">
        <v>6426</v>
      </c>
      <c r="Q92" s="4"/>
      <c r="R92" s="4"/>
      <c r="S92" s="4"/>
      <c r="T92" s="4"/>
      <c r="U92" s="4"/>
      <c r="V92" s="4"/>
      <c r="W92" s="4"/>
      <c r="X92" s="4"/>
      <c r="Y92" s="4"/>
      <c r="Z92" s="4"/>
    </row>
    <row r="93" ht="24.0" customHeight="1">
      <c r="A93" s="69" t="s">
        <v>5411</v>
      </c>
      <c r="B93" s="68" t="s">
        <v>104</v>
      </c>
      <c r="C93" s="68"/>
      <c r="D93" s="68" t="s">
        <v>5412</v>
      </c>
      <c r="E93" s="68" t="s">
        <v>1948</v>
      </c>
      <c r="F93" s="71" t="s">
        <v>1134</v>
      </c>
      <c r="G93" s="69" t="s">
        <v>6427</v>
      </c>
      <c r="H93" s="69" t="s">
        <v>89</v>
      </c>
      <c r="I93" s="69" t="s">
        <v>5413</v>
      </c>
      <c r="J93" s="69" t="s">
        <v>89</v>
      </c>
      <c r="K93" s="69" t="s">
        <v>6428</v>
      </c>
      <c r="L93" s="69" t="s">
        <v>89</v>
      </c>
      <c r="M93" s="73">
        <v>7982.5244</v>
      </c>
      <c r="N93" s="69" t="s">
        <v>6429</v>
      </c>
      <c r="O93" s="73">
        <v>3175517.942649837</v>
      </c>
      <c r="P93" s="69" t="s">
        <v>6430</v>
      </c>
      <c r="Q93" s="4"/>
      <c r="R93" s="4"/>
      <c r="S93" s="4"/>
      <c r="T93" s="4"/>
      <c r="U93" s="4"/>
      <c r="V93" s="4"/>
      <c r="W93" s="4"/>
      <c r="X93" s="4"/>
      <c r="Y93" s="4"/>
      <c r="Z93" s="4"/>
    </row>
    <row r="94" ht="25.5" customHeight="1">
      <c r="A94" s="69" t="s">
        <v>3223</v>
      </c>
      <c r="B94" s="68" t="s">
        <v>122</v>
      </c>
      <c r="C94" s="68"/>
      <c r="D94" s="68" t="s">
        <v>3224</v>
      </c>
      <c r="E94" s="68" t="s">
        <v>1943</v>
      </c>
      <c r="F94" s="71" t="s">
        <v>111</v>
      </c>
      <c r="G94" s="69" t="s">
        <v>6431</v>
      </c>
      <c r="H94" s="69" t="s">
        <v>89</v>
      </c>
      <c r="I94" s="69" t="s">
        <v>6432</v>
      </c>
      <c r="J94" s="69" t="s">
        <v>89</v>
      </c>
      <c r="K94" s="69" t="s">
        <v>6433</v>
      </c>
      <c r="L94" s="69" t="s">
        <v>89</v>
      </c>
      <c r="M94" s="73">
        <v>7915.59498772494</v>
      </c>
      <c r="N94" s="69" t="s">
        <v>6429</v>
      </c>
      <c r="O94" s="73">
        <v>3183433.537637562</v>
      </c>
      <c r="P94" s="69" t="s">
        <v>6434</v>
      </c>
      <c r="Q94" s="4"/>
      <c r="R94" s="4"/>
      <c r="S94" s="4"/>
      <c r="T94" s="4"/>
      <c r="U94" s="4"/>
      <c r="V94" s="4"/>
      <c r="W94" s="4"/>
      <c r="X94" s="4"/>
      <c r="Y94" s="4"/>
      <c r="Z94" s="4"/>
    </row>
    <row r="95" ht="25.5" customHeight="1">
      <c r="A95" s="69" t="s">
        <v>3177</v>
      </c>
      <c r="B95" s="68" t="s">
        <v>122</v>
      </c>
      <c r="C95" s="68"/>
      <c r="D95" s="68" t="s">
        <v>3178</v>
      </c>
      <c r="E95" s="68" t="s">
        <v>1943</v>
      </c>
      <c r="F95" s="71" t="s">
        <v>151</v>
      </c>
      <c r="G95" s="69" t="s">
        <v>6435</v>
      </c>
      <c r="H95" s="69" t="s">
        <v>89</v>
      </c>
      <c r="I95" s="69" t="s">
        <v>3259</v>
      </c>
      <c r="J95" s="69" t="s">
        <v>89</v>
      </c>
      <c r="K95" s="69" t="s">
        <v>6436</v>
      </c>
      <c r="L95" s="69" t="s">
        <v>89</v>
      </c>
      <c r="M95" s="73">
        <v>7767.0323992068</v>
      </c>
      <c r="N95" s="69" t="s">
        <v>6429</v>
      </c>
      <c r="O95" s="73">
        <v>3191200.5700367684</v>
      </c>
      <c r="P95" s="69" t="s">
        <v>6437</v>
      </c>
      <c r="Q95" s="4"/>
      <c r="R95" s="4"/>
      <c r="S95" s="4"/>
      <c r="T95" s="4"/>
      <c r="U95" s="4"/>
      <c r="V95" s="4"/>
      <c r="W95" s="4"/>
      <c r="X95" s="4"/>
      <c r="Y95" s="4"/>
      <c r="Z95" s="4"/>
    </row>
    <row r="96" ht="25.5" customHeight="1">
      <c r="A96" s="69" t="s">
        <v>2499</v>
      </c>
      <c r="B96" s="68" t="s">
        <v>122</v>
      </c>
      <c r="C96" s="68"/>
      <c r="D96" s="68" t="s">
        <v>2500</v>
      </c>
      <c r="E96" s="68" t="s">
        <v>1943</v>
      </c>
      <c r="F96" s="71" t="s">
        <v>1134</v>
      </c>
      <c r="G96" s="69" t="s">
        <v>6264</v>
      </c>
      <c r="H96" s="69" t="s">
        <v>89</v>
      </c>
      <c r="I96" s="69" t="s">
        <v>2501</v>
      </c>
      <c r="J96" s="69" t="s">
        <v>89</v>
      </c>
      <c r="K96" s="69" t="s">
        <v>6438</v>
      </c>
      <c r="L96" s="69" t="s">
        <v>89</v>
      </c>
      <c r="M96" s="73">
        <v>7738.276615498354</v>
      </c>
      <c r="N96" s="69" t="s">
        <v>6429</v>
      </c>
      <c r="O96" s="73">
        <v>3198938.846652267</v>
      </c>
      <c r="P96" s="69" t="s">
        <v>6439</v>
      </c>
      <c r="Q96" s="4"/>
      <c r="R96" s="4"/>
      <c r="S96" s="4"/>
      <c r="T96" s="4"/>
      <c r="U96" s="4"/>
      <c r="V96" s="4"/>
      <c r="W96" s="4"/>
      <c r="X96" s="4"/>
      <c r="Y96" s="4"/>
      <c r="Z96" s="4"/>
    </row>
    <row r="97" ht="24.0" customHeight="1">
      <c r="A97" s="69" t="s">
        <v>3616</v>
      </c>
      <c r="B97" s="68" t="s">
        <v>109</v>
      </c>
      <c r="C97" s="68"/>
      <c r="D97" s="68" t="s">
        <v>3617</v>
      </c>
      <c r="E97" s="68" t="s">
        <v>1943</v>
      </c>
      <c r="F97" s="71" t="s">
        <v>801</v>
      </c>
      <c r="G97" s="69" t="s">
        <v>6440</v>
      </c>
      <c r="H97" s="69" t="s">
        <v>89</v>
      </c>
      <c r="I97" s="69" t="s">
        <v>6441</v>
      </c>
      <c r="J97" s="69" t="s">
        <v>89</v>
      </c>
      <c r="K97" s="69" t="s">
        <v>6442</v>
      </c>
      <c r="L97" s="69" t="s">
        <v>89</v>
      </c>
      <c r="M97" s="73">
        <v>7656.8624</v>
      </c>
      <c r="N97" s="69" t="s">
        <v>6443</v>
      </c>
      <c r="O97" s="73">
        <v>3206595.709052267</v>
      </c>
      <c r="P97" s="69" t="s">
        <v>6444</v>
      </c>
      <c r="Q97" s="4"/>
      <c r="R97" s="4"/>
      <c r="S97" s="4"/>
      <c r="T97" s="4"/>
      <c r="U97" s="4"/>
      <c r="V97" s="4"/>
      <c r="W97" s="4"/>
      <c r="X97" s="4"/>
      <c r="Y97" s="4"/>
      <c r="Z97" s="4"/>
    </row>
    <row r="98" ht="25.5" customHeight="1">
      <c r="A98" s="69" t="s">
        <v>3599</v>
      </c>
      <c r="B98" s="68" t="s">
        <v>122</v>
      </c>
      <c r="C98" s="68"/>
      <c r="D98" s="68" t="s">
        <v>3600</v>
      </c>
      <c r="E98" s="68" t="s">
        <v>1943</v>
      </c>
      <c r="F98" s="71" t="s">
        <v>801</v>
      </c>
      <c r="G98" s="69" t="s">
        <v>6445</v>
      </c>
      <c r="H98" s="69" t="s">
        <v>89</v>
      </c>
      <c r="I98" s="69" t="s">
        <v>5861</v>
      </c>
      <c r="J98" s="69" t="s">
        <v>89</v>
      </c>
      <c r="K98" s="69" t="s">
        <v>6446</v>
      </c>
      <c r="L98" s="69" t="s">
        <v>89</v>
      </c>
      <c r="M98" s="73">
        <v>7503.19521</v>
      </c>
      <c r="N98" s="69" t="s">
        <v>6443</v>
      </c>
      <c r="O98" s="73">
        <v>3214098.904262267</v>
      </c>
      <c r="P98" s="69" t="s">
        <v>6447</v>
      </c>
      <c r="Q98" s="4"/>
      <c r="R98" s="4"/>
      <c r="S98" s="4"/>
      <c r="T98" s="4"/>
      <c r="U98" s="4"/>
      <c r="V98" s="4"/>
      <c r="W98" s="4"/>
      <c r="X98" s="4"/>
      <c r="Y98" s="4"/>
      <c r="Z98" s="4"/>
    </row>
    <row r="99" ht="24.0" customHeight="1">
      <c r="A99" s="69" t="s">
        <v>2396</v>
      </c>
      <c r="B99" s="68" t="s">
        <v>265</v>
      </c>
      <c r="C99" s="68"/>
      <c r="D99" s="68" t="s">
        <v>2397</v>
      </c>
      <c r="E99" s="68" t="s">
        <v>1943</v>
      </c>
      <c r="F99" s="71" t="s">
        <v>106</v>
      </c>
      <c r="G99" s="69" t="s">
        <v>6448</v>
      </c>
      <c r="H99" s="69" t="s">
        <v>89</v>
      </c>
      <c r="I99" s="69" t="s">
        <v>2398</v>
      </c>
      <c r="J99" s="69" t="s">
        <v>89</v>
      </c>
      <c r="K99" s="69" t="s">
        <v>6449</v>
      </c>
      <c r="L99" s="69" t="s">
        <v>89</v>
      </c>
      <c r="M99" s="73">
        <v>7361.4119414234</v>
      </c>
      <c r="N99" s="69" t="s">
        <v>6443</v>
      </c>
      <c r="O99" s="73">
        <v>3221460.3162036906</v>
      </c>
      <c r="P99" s="69" t="s">
        <v>6450</v>
      </c>
      <c r="Q99" s="4"/>
      <c r="R99" s="4"/>
      <c r="S99" s="4"/>
      <c r="T99" s="4"/>
      <c r="U99" s="4"/>
      <c r="V99" s="4"/>
      <c r="W99" s="4"/>
      <c r="X99" s="4"/>
      <c r="Y99" s="4"/>
      <c r="Z99" s="4"/>
    </row>
    <row r="100" ht="25.5" customHeight="1">
      <c r="A100" s="69" t="s">
        <v>3499</v>
      </c>
      <c r="B100" s="68" t="s">
        <v>748</v>
      </c>
      <c r="C100" s="68"/>
      <c r="D100" s="68" t="s">
        <v>3500</v>
      </c>
      <c r="E100" s="68" t="s">
        <v>1943</v>
      </c>
      <c r="F100" s="71" t="s">
        <v>130</v>
      </c>
      <c r="G100" s="69" t="s">
        <v>6451</v>
      </c>
      <c r="H100" s="69" t="s">
        <v>89</v>
      </c>
      <c r="I100" s="69" t="s">
        <v>3501</v>
      </c>
      <c r="J100" s="69" t="s">
        <v>89</v>
      </c>
      <c r="K100" s="69" t="s">
        <v>6452</v>
      </c>
      <c r="L100" s="69" t="s">
        <v>89</v>
      </c>
      <c r="M100" s="73">
        <v>7296.9072</v>
      </c>
      <c r="N100" s="69" t="s">
        <v>6443</v>
      </c>
      <c r="O100" s="73">
        <v>3228757.2234036904</v>
      </c>
      <c r="P100" s="69" t="s">
        <v>6453</v>
      </c>
      <c r="Q100" s="4"/>
      <c r="R100" s="4"/>
      <c r="S100" s="4"/>
      <c r="T100" s="4"/>
      <c r="U100" s="4"/>
      <c r="V100" s="4"/>
      <c r="W100" s="4"/>
      <c r="X100" s="4"/>
      <c r="Y100" s="4"/>
      <c r="Z100" s="4"/>
    </row>
    <row r="101" ht="25.5" customHeight="1">
      <c r="A101" s="69" t="s">
        <v>3100</v>
      </c>
      <c r="B101" s="68" t="s">
        <v>122</v>
      </c>
      <c r="C101" s="68"/>
      <c r="D101" s="68" t="s">
        <v>3101</v>
      </c>
      <c r="E101" s="68" t="s">
        <v>1943</v>
      </c>
      <c r="F101" s="71" t="s">
        <v>130</v>
      </c>
      <c r="G101" s="69" t="s">
        <v>6454</v>
      </c>
      <c r="H101" s="69" t="s">
        <v>89</v>
      </c>
      <c r="I101" s="69" t="s">
        <v>6455</v>
      </c>
      <c r="J101" s="69" t="s">
        <v>89</v>
      </c>
      <c r="K101" s="69" t="s">
        <v>6456</v>
      </c>
      <c r="L101" s="69" t="s">
        <v>89</v>
      </c>
      <c r="M101" s="73">
        <v>7277.804776</v>
      </c>
      <c r="N101" s="69" t="s">
        <v>6443</v>
      </c>
      <c r="O101" s="73">
        <v>3236035.0281796902</v>
      </c>
      <c r="P101" s="69" t="s">
        <v>6457</v>
      </c>
      <c r="Q101" s="4"/>
      <c r="R101" s="4"/>
      <c r="S101" s="4"/>
      <c r="T101" s="4"/>
      <c r="U101" s="4"/>
      <c r="V101" s="4"/>
      <c r="W101" s="4"/>
      <c r="X101" s="4"/>
      <c r="Y101" s="4"/>
      <c r="Z101" s="4"/>
    </row>
    <row r="102" ht="25.5" customHeight="1">
      <c r="A102" s="69" t="s">
        <v>2622</v>
      </c>
      <c r="B102" s="68" t="s">
        <v>265</v>
      </c>
      <c r="C102" s="68"/>
      <c r="D102" s="68" t="s">
        <v>2623</v>
      </c>
      <c r="E102" s="68" t="s">
        <v>1943</v>
      </c>
      <c r="F102" s="71" t="s">
        <v>1472</v>
      </c>
      <c r="G102" s="69" t="s">
        <v>6458</v>
      </c>
      <c r="H102" s="69" t="s">
        <v>89</v>
      </c>
      <c r="I102" s="69" t="s">
        <v>4324</v>
      </c>
      <c r="J102" s="69" t="s">
        <v>89</v>
      </c>
      <c r="K102" s="69" t="s">
        <v>6459</v>
      </c>
      <c r="L102" s="69" t="s">
        <v>89</v>
      </c>
      <c r="M102" s="73">
        <v>7234.5</v>
      </c>
      <c r="N102" s="69" t="s">
        <v>6460</v>
      </c>
      <c r="O102" s="73">
        <v>3243269.5281796902</v>
      </c>
      <c r="P102" s="69" t="s">
        <v>6461</v>
      </c>
      <c r="Q102" s="4"/>
      <c r="R102" s="4"/>
      <c r="S102" s="4"/>
      <c r="T102" s="4"/>
      <c r="U102" s="4"/>
      <c r="V102" s="4"/>
      <c r="W102" s="4"/>
      <c r="X102" s="4"/>
      <c r="Y102" s="4"/>
      <c r="Z102" s="4"/>
    </row>
    <row r="103" ht="24.0" customHeight="1">
      <c r="A103" s="69" t="s">
        <v>2790</v>
      </c>
      <c r="B103" s="68" t="s">
        <v>241</v>
      </c>
      <c r="C103" s="68"/>
      <c r="D103" s="68" t="s">
        <v>2791</v>
      </c>
      <c r="E103" s="68" t="s">
        <v>1943</v>
      </c>
      <c r="F103" s="71" t="s">
        <v>130</v>
      </c>
      <c r="G103" s="69" t="s">
        <v>6462</v>
      </c>
      <c r="H103" s="69" t="s">
        <v>89</v>
      </c>
      <c r="I103" s="69" t="s">
        <v>6463</v>
      </c>
      <c r="J103" s="69" t="s">
        <v>89</v>
      </c>
      <c r="K103" s="69" t="s">
        <v>6464</v>
      </c>
      <c r="L103" s="69" t="s">
        <v>89</v>
      </c>
      <c r="M103" s="73">
        <v>7197.5722</v>
      </c>
      <c r="N103" s="69" t="s">
        <v>6460</v>
      </c>
      <c r="O103" s="73">
        <v>3250467.1003796905</v>
      </c>
      <c r="P103" s="69" t="s">
        <v>6465</v>
      </c>
      <c r="Q103" s="4"/>
      <c r="R103" s="4"/>
      <c r="S103" s="4"/>
      <c r="T103" s="4"/>
      <c r="U103" s="4"/>
      <c r="V103" s="4"/>
      <c r="W103" s="4"/>
      <c r="X103" s="4"/>
      <c r="Y103" s="4"/>
      <c r="Z103" s="4"/>
    </row>
    <row r="104" ht="25.5" customHeight="1">
      <c r="A104" s="69" t="s">
        <v>4286</v>
      </c>
      <c r="B104" s="68" t="s">
        <v>122</v>
      </c>
      <c r="C104" s="68"/>
      <c r="D104" s="68" t="s">
        <v>4287</v>
      </c>
      <c r="E104" s="68" t="s">
        <v>1943</v>
      </c>
      <c r="F104" s="71" t="s">
        <v>151</v>
      </c>
      <c r="G104" s="69" t="s">
        <v>6466</v>
      </c>
      <c r="H104" s="69" t="s">
        <v>89</v>
      </c>
      <c r="I104" s="69" t="s">
        <v>3987</v>
      </c>
      <c r="J104" s="69" t="s">
        <v>89</v>
      </c>
      <c r="K104" s="69" t="s">
        <v>6467</v>
      </c>
      <c r="L104" s="69" t="s">
        <v>89</v>
      </c>
      <c r="M104" s="73">
        <v>7129.5</v>
      </c>
      <c r="N104" s="69" t="s">
        <v>6460</v>
      </c>
      <c r="O104" s="73">
        <v>3257596.6003796905</v>
      </c>
      <c r="P104" s="69" t="s">
        <v>6468</v>
      </c>
      <c r="Q104" s="4"/>
      <c r="R104" s="4"/>
      <c r="S104" s="4"/>
      <c r="T104" s="4"/>
      <c r="U104" s="4"/>
      <c r="V104" s="4"/>
      <c r="W104" s="4"/>
      <c r="X104" s="4"/>
      <c r="Y104" s="4"/>
      <c r="Z104" s="4"/>
    </row>
    <row r="105" ht="39.0" customHeight="1">
      <c r="A105" s="69" t="s">
        <v>4558</v>
      </c>
      <c r="B105" s="68" t="s">
        <v>122</v>
      </c>
      <c r="C105" s="68"/>
      <c r="D105" s="68" t="s">
        <v>4559</v>
      </c>
      <c r="E105" s="68" t="s">
        <v>3926</v>
      </c>
      <c r="F105" s="71" t="s">
        <v>98</v>
      </c>
      <c r="G105" s="69" t="s">
        <v>6469</v>
      </c>
      <c r="H105" s="69" t="s">
        <v>89</v>
      </c>
      <c r="I105" s="69" t="s">
        <v>6470</v>
      </c>
      <c r="J105" s="69" t="s">
        <v>89</v>
      </c>
      <c r="K105" s="69" t="s">
        <v>6471</v>
      </c>
      <c r="L105" s="69" t="s">
        <v>89</v>
      </c>
      <c r="M105" s="73">
        <v>7018.0</v>
      </c>
      <c r="N105" s="69" t="s">
        <v>6460</v>
      </c>
      <c r="O105" s="73">
        <v>3264614.6003796905</v>
      </c>
      <c r="P105" s="69" t="s">
        <v>6472</v>
      </c>
      <c r="Q105" s="4"/>
      <c r="R105" s="4"/>
      <c r="S105" s="4"/>
      <c r="T105" s="4"/>
      <c r="U105" s="4"/>
      <c r="V105" s="4"/>
      <c r="W105" s="4"/>
      <c r="X105" s="4"/>
      <c r="Y105" s="4"/>
      <c r="Z105" s="4"/>
    </row>
    <row r="106" ht="25.5" customHeight="1">
      <c r="A106" s="69" t="s">
        <v>5986</v>
      </c>
      <c r="B106" s="68" t="s">
        <v>122</v>
      </c>
      <c r="C106" s="68"/>
      <c r="D106" s="68" t="s">
        <v>5987</v>
      </c>
      <c r="E106" s="68" t="s">
        <v>1943</v>
      </c>
      <c r="F106" s="71" t="s">
        <v>98</v>
      </c>
      <c r="G106" s="69" t="s">
        <v>6473</v>
      </c>
      <c r="H106" s="69" t="s">
        <v>89</v>
      </c>
      <c r="I106" s="69" t="s">
        <v>6474</v>
      </c>
      <c r="J106" s="69" t="s">
        <v>89</v>
      </c>
      <c r="K106" s="69" t="s">
        <v>6475</v>
      </c>
      <c r="L106" s="69" t="s">
        <v>89</v>
      </c>
      <c r="M106" s="73">
        <v>7007.5</v>
      </c>
      <c r="N106" s="69" t="s">
        <v>6460</v>
      </c>
      <c r="O106" s="73">
        <v>3271622.1003796905</v>
      </c>
      <c r="P106" s="69" t="s">
        <v>6476</v>
      </c>
      <c r="Q106" s="4"/>
      <c r="R106" s="4"/>
      <c r="S106" s="4"/>
      <c r="T106" s="4"/>
      <c r="U106" s="4"/>
      <c r="V106" s="4"/>
      <c r="W106" s="4"/>
      <c r="X106" s="4"/>
      <c r="Y106" s="4"/>
      <c r="Z106" s="4"/>
    </row>
    <row r="107" ht="24.0" customHeight="1">
      <c r="A107" s="69" t="s">
        <v>2942</v>
      </c>
      <c r="B107" s="68" t="s">
        <v>109</v>
      </c>
      <c r="C107" s="68"/>
      <c r="D107" s="68" t="s">
        <v>2943</v>
      </c>
      <c r="E107" s="68" t="s">
        <v>1948</v>
      </c>
      <c r="F107" s="71" t="s">
        <v>1134</v>
      </c>
      <c r="G107" s="69" t="s">
        <v>6477</v>
      </c>
      <c r="H107" s="69" t="s">
        <v>89</v>
      </c>
      <c r="I107" s="69" t="s">
        <v>6257</v>
      </c>
      <c r="J107" s="69" t="s">
        <v>89</v>
      </c>
      <c r="K107" s="69" t="s">
        <v>6478</v>
      </c>
      <c r="L107" s="69" t="s">
        <v>89</v>
      </c>
      <c r="M107" s="73">
        <v>6946.9472210672</v>
      </c>
      <c r="N107" s="69" t="s">
        <v>6460</v>
      </c>
      <c r="O107" s="73">
        <v>3278569.047600758</v>
      </c>
      <c r="P107" s="69" t="s">
        <v>6479</v>
      </c>
      <c r="Q107" s="4"/>
      <c r="R107" s="4"/>
      <c r="S107" s="4"/>
      <c r="T107" s="4"/>
      <c r="U107" s="4"/>
      <c r="V107" s="4"/>
      <c r="W107" s="4"/>
      <c r="X107" s="4"/>
      <c r="Y107" s="4"/>
      <c r="Z107" s="4"/>
    </row>
    <row r="108" ht="25.5" customHeight="1">
      <c r="A108" s="69" t="s">
        <v>5360</v>
      </c>
      <c r="B108" s="68" t="s">
        <v>104</v>
      </c>
      <c r="C108" s="68"/>
      <c r="D108" s="68" t="s">
        <v>5361</v>
      </c>
      <c r="E108" s="68" t="s">
        <v>1948</v>
      </c>
      <c r="F108" s="71" t="s">
        <v>1134</v>
      </c>
      <c r="G108" s="69" t="s">
        <v>6480</v>
      </c>
      <c r="H108" s="69" t="s">
        <v>89</v>
      </c>
      <c r="I108" s="69" t="s">
        <v>5349</v>
      </c>
      <c r="J108" s="69" t="s">
        <v>89</v>
      </c>
      <c r="K108" s="69" t="s">
        <v>6481</v>
      </c>
      <c r="L108" s="69" t="s">
        <v>89</v>
      </c>
      <c r="M108" s="73">
        <v>6917.087798874025</v>
      </c>
      <c r="N108" s="69" t="s">
        <v>6460</v>
      </c>
      <c r="O108" s="73">
        <v>3285486.1353996317</v>
      </c>
      <c r="P108" s="69" t="s">
        <v>6482</v>
      </c>
      <c r="Q108" s="4"/>
      <c r="R108" s="4"/>
      <c r="S108" s="4"/>
      <c r="T108" s="4"/>
      <c r="U108" s="4"/>
      <c r="V108" s="4"/>
      <c r="W108" s="4"/>
      <c r="X108" s="4"/>
      <c r="Y108" s="4"/>
      <c r="Z108" s="4"/>
    </row>
    <row r="109" ht="25.5" customHeight="1">
      <c r="A109" s="69" t="s">
        <v>4723</v>
      </c>
      <c r="B109" s="68" t="s">
        <v>122</v>
      </c>
      <c r="C109" s="68"/>
      <c r="D109" s="68" t="s">
        <v>4724</v>
      </c>
      <c r="E109" s="68" t="s">
        <v>1943</v>
      </c>
      <c r="F109" s="71" t="s">
        <v>1134</v>
      </c>
      <c r="G109" s="69" t="s">
        <v>6483</v>
      </c>
      <c r="H109" s="69" t="s">
        <v>89</v>
      </c>
      <c r="I109" s="69" t="s">
        <v>1846</v>
      </c>
      <c r="J109" s="69" t="s">
        <v>89</v>
      </c>
      <c r="K109" s="69" t="s">
        <v>6484</v>
      </c>
      <c r="L109" s="69" t="s">
        <v>89</v>
      </c>
      <c r="M109" s="73">
        <v>6854.427930937903</v>
      </c>
      <c r="N109" s="69" t="s">
        <v>6460</v>
      </c>
      <c r="O109" s="73">
        <v>3292340.5633305693</v>
      </c>
      <c r="P109" s="69" t="s">
        <v>6485</v>
      </c>
      <c r="Q109" s="4"/>
      <c r="R109" s="4"/>
      <c r="S109" s="4"/>
      <c r="T109" s="4"/>
      <c r="U109" s="4"/>
      <c r="V109" s="4"/>
      <c r="W109" s="4"/>
      <c r="X109" s="4"/>
      <c r="Y109" s="4"/>
      <c r="Z109" s="4"/>
    </row>
    <row r="110" ht="25.5" customHeight="1">
      <c r="A110" s="69" t="s">
        <v>2540</v>
      </c>
      <c r="B110" s="68" t="s">
        <v>332</v>
      </c>
      <c r="C110" s="68"/>
      <c r="D110" s="68" t="s">
        <v>2541</v>
      </c>
      <c r="E110" s="68" t="s">
        <v>1943</v>
      </c>
      <c r="F110" s="71" t="s">
        <v>1226</v>
      </c>
      <c r="G110" s="69" t="s">
        <v>6486</v>
      </c>
      <c r="H110" s="69" t="s">
        <v>89</v>
      </c>
      <c r="I110" s="69" t="s">
        <v>4422</v>
      </c>
      <c r="J110" s="69" t="s">
        <v>89</v>
      </c>
      <c r="K110" s="69" t="s">
        <v>6487</v>
      </c>
      <c r="L110" s="69" t="s">
        <v>89</v>
      </c>
      <c r="M110" s="73">
        <v>6673.1712</v>
      </c>
      <c r="N110" s="69" t="s">
        <v>6488</v>
      </c>
      <c r="O110" s="73">
        <v>3299013.7345305695</v>
      </c>
      <c r="P110" s="69" t="s">
        <v>6489</v>
      </c>
      <c r="Q110" s="4"/>
      <c r="R110" s="4"/>
      <c r="S110" s="4"/>
      <c r="T110" s="4"/>
      <c r="U110" s="4"/>
      <c r="V110" s="4"/>
      <c r="W110" s="4"/>
      <c r="X110" s="4"/>
      <c r="Y110" s="4"/>
      <c r="Z110" s="4"/>
    </row>
    <row r="111" ht="24.0" customHeight="1">
      <c r="A111" s="69" t="s">
        <v>3102</v>
      </c>
      <c r="B111" s="68" t="s">
        <v>122</v>
      </c>
      <c r="C111" s="68"/>
      <c r="D111" s="68" t="s">
        <v>3103</v>
      </c>
      <c r="E111" s="68" t="s">
        <v>1943</v>
      </c>
      <c r="F111" s="71" t="s">
        <v>801</v>
      </c>
      <c r="G111" s="69" t="s">
        <v>6490</v>
      </c>
      <c r="H111" s="69" t="s">
        <v>89</v>
      </c>
      <c r="I111" s="69" t="s">
        <v>5850</v>
      </c>
      <c r="J111" s="69" t="s">
        <v>89</v>
      </c>
      <c r="K111" s="69" t="s">
        <v>6491</v>
      </c>
      <c r="L111" s="69" t="s">
        <v>89</v>
      </c>
      <c r="M111" s="73">
        <v>6648.114948</v>
      </c>
      <c r="N111" s="69" t="s">
        <v>6488</v>
      </c>
      <c r="O111" s="73">
        <v>3305661.8494785693</v>
      </c>
      <c r="P111" s="69" t="s">
        <v>6492</v>
      </c>
      <c r="Q111" s="4"/>
      <c r="R111" s="4"/>
      <c r="S111" s="4"/>
      <c r="T111" s="4"/>
      <c r="U111" s="4"/>
      <c r="V111" s="4"/>
      <c r="W111" s="4"/>
      <c r="X111" s="4"/>
      <c r="Y111" s="4"/>
      <c r="Z111" s="4"/>
    </row>
    <row r="112" ht="39.0" customHeight="1">
      <c r="A112" s="69" t="s">
        <v>2800</v>
      </c>
      <c r="B112" s="68" t="s">
        <v>122</v>
      </c>
      <c r="C112" s="68"/>
      <c r="D112" s="68" t="s">
        <v>2801</v>
      </c>
      <c r="E112" s="68" t="s">
        <v>1943</v>
      </c>
      <c r="F112" s="71" t="s">
        <v>151</v>
      </c>
      <c r="G112" s="69" t="s">
        <v>6493</v>
      </c>
      <c r="H112" s="69" t="s">
        <v>89</v>
      </c>
      <c r="I112" s="69" t="s">
        <v>6494</v>
      </c>
      <c r="J112" s="69" t="s">
        <v>89</v>
      </c>
      <c r="K112" s="69" t="s">
        <v>6495</v>
      </c>
      <c r="L112" s="69" t="s">
        <v>89</v>
      </c>
      <c r="M112" s="73">
        <v>6610.52228336</v>
      </c>
      <c r="N112" s="69" t="s">
        <v>6488</v>
      </c>
      <c r="O112" s="73">
        <v>3312272.3717619297</v>
      </c>
      <c r="P112" s="69" t="s">
        <v>6496</v>
      </c>
      <c r="Q112" s="4"/>
      <c r="R112" s="4"/>
      <c r="S112" s="4"/>
      <c r="T112" s="4"/>
      <c r="U112" s="4"/>
      <c r="V112" s="4"/>
      <c r="W112" s="4"/>
      <c r="X112" s="4"/>
      <c r="Y112" s="4"/>
      <c r="Z112" s="4"/>
    </row>
    <row r="113" ht="24.0" customHeight="1">
      <c r="A113" s="78" t="s">
        <v>3138</v>
      </c>
      <c r="B113" s="77" t="s">
        <v>265</v>
      </c>
      <c r="C113" s="77"/>
      <c r="D113" s="77" t="s">
        <v>3139</v>
      </c>
      <c r="E113" s="77" t="s">
        <v>1943</v>
      </c>
      <c r="F113" s="80" t="s">
        <v>1472</v>
      </c>
      <c r="G113" s="78" t="s">
        <v>6497</v>
      </c>
      <c r="H113" s="78" t="s">
        <v>89</v>
      </c>
      <c r="I113" s="78" t="s">
        <v>6498</v>
      </c>
      <c r="J113" s="78" t="s">
        <v>89</v>
      </c>
      <c r="K113" s="78" t="s">
        <v>6499</v>
      </c>
      <c r="L113" s="78" t="s">
        <v>89</v>
      </c>
      <c r="M113" s="82">
        <v>6561.8856</v>
      </c>
      <c r="N113" s="78" t="s">
        <v>6488</v>
      </c>
      <c r="O113" s="82">
        <v>3318834.2573619294</v>
      </c>
      <c r="P113" s="78" t="s">
        <v>6500</v>
      </c>
      <c r="Q113" s="4"/>
      <c r="R113" s="4"/>
      <c r="S113" s="4"/>
      <c r="T113" s="4"/>
      <c r="U113" s="4"/>
      <c r="V113" s="4"/>
      <c r="W113" s="4"/>
      <c r="X113" s="4"/>
      <c r="Y113" s="4"/>
      <c r="Z113" s="4"/>
    </row>
    <row r="114" ht="24.0" customHeight="1">
      <c r="A114" s="78" t="s">
        <v>5460</v>
      </c>
      <c r="B114" s="77" t="s">
        <v>104</v>
      </c>
      <c r="C114" s="77"/>
      <c r="D114" s="77" t="s">
        <v>5461</v>
      </c>
      <c r="E114" s="77" t="s">
        <v>1948</v>
      </c>
      <c r="F114" s="80" t="s">
        <v>1134</v>
      </c>
      <c r="G114" s="78" t="s">
        <v>6501</v>
      </c>
      <c r="H114" s="78" t="s">
        <v>89</v>
      </c>
      <c r="I114" s="78" t="s">
        <v>5462</v>
      </c>
      <c r="J114" s="78" t="s">
        <v>89</v>
      </c>
      <c r="K114" s="78" t="s">
        <v>6502</v>
      </c>
      <c r="L114" s="78" t="s">
        <v>89</v>
      </c>
      <c r="M114" s="82">
        <v>6549.264</v>
      </c>
      <c r="N114" s="78" t="s">
        <v>6488</v>
      </c>
      <c r="O114" s="82">
        <v>3325383.5213619294</v>
      </c>
      <c r="P114" s="78" t="s">
        <v>6503</v>
      </c>
      <c r="Q114" s="4"/>
      <c r="R114" s="4"/>
      <c r="S114" s="4"/>
      <c r="T114" s="4"/>
      <c r="U114" s="4"/>
      <c r="V114" s="4"/>
      <c r="W114" s="4"/>
      <c r="X114" s="4"/>
      <c r="Y114" s="4"/>
      <c r="Z114" s="4"/>
    </row>
    <row r="115" ht="51.75" customHeight="1">
      <c r="A115" s="78" t="s">
        <v>5109</v>
      </c>
      <c r="B115" s="77" t="s">
        <v>122</v>
      </c>
      <c r="C115" s="77"/>
      <c r="D115" s="77" t="s">
        <v>5110</v>
      </c>
      <c r="E115" s="77" t="s">
        <v>3926</v>
      </c>
      <c r="F115" s="80" t="s">
        <v>98</v>
      </c>
      <c r="G115" s="78" t="s">
        <v>6504</v>
      </c>
      <c r="H115" s="78" t="s">
        <v>89</v>
      </c>
      <c r="I115" s="78" t="s">
        <v>6505</v>
      </c>
      <c r="J115" s="78" t="s">
        <v>89</v>
      </c>
      <c r="K115" s="78" t="s">
        <v>6506</v>
      </c>
      <c r="L115" s="78" t="s">
        <v>89</v>
      </c>
      <c r="M115" s="82">
        <v>6469.93683712</v>
      </c>
      <c r="N115" s="78" t="s">
        <v>6488</v>
      </c>
      <c r="O115" s="82">
        <v>3331853.4581990493</v>
      </c>
      <c r="P115" s="78" t="s">
        <v>6507</v>
      </c>
      <c r="Q115" s="4"/>
      <c r="R115" s="4"/>
      <c r="S115" s="4"/>
      <c r="T115" s="4"/>
      <c r="U115" s="4"/>
      <c r="V115" s="4"/>
      <c r="W115" s="4"/>
      <c r="X115" s="4"/>
      <c r="Y115" s="4"/>
      <c r="Z115" s="4"/>
    </row>
    <row r="116" ht="25.5" customHeight="1">
      <c r="A116" s="78" t="s">
        <v>2757</v>
      </c>
      <c r="B116" s="77" t="s">
        <v>122</v>
      </c>
      <c r="C116" s="77"/>
      <c r="D116" s="77" t="s">
        <v>2758</v>
      </c>
      <c r="E116" s="77" t="s">
        <v>1943</v>
      </c>
      <c r="F116" s="80" t="s">
        <v>801</v>
      </c>
      <c r="G116" s="78" t="s">
        <v>6508</v>
      </c>
      <c r="H116" s="78" t="s">
        <v>89</v>
      </c>
      <c r="I116" s="78" t="s">
        <v>5865</v>
      </c>
      <c r="J116" s="78" t="s">
        <v>89</v>
      </c>
      <c r="K116" s="78" t="s">
        <v>6509</v>
      </c>
      <c r="L116" s="78" t="s">
        <v>89</v>
      </c>
      <c r="M116" s="82">
        <v>6411.4401024</v>
      </c>
      <c r="N116" s="78" t="s">
        <v>6510</v>
      </c>
      <c r="O116" s="82">
        <v>3338264.8983014496</v>
      </c>
      <c r="P116" s="78" t="s">
        <v>6511</v>
      </c>
      <c r="Q116" s="4"/>
      <c r="R116" s="4"/>
      <c r="S116" s="4"/>
      <c r="T116" s="4"/>
      <c r="U116" s="4"/>
      <c r="V116" s="4"/>
      <c r="W116" s="4"/>
      <c r="X116" s="4"/>
      <c r="Y116" s="4"/>
      <c r="Z116" s="4"/>
    </row>
    <row r="117" ht="39.0" customHeight="1">
      <c r="A117" s="78" t="s">
        <v>4090</v>
      </c>
      <c r="B117" s="77" t="s">
        <v>157</v>
      </c>
      <c r="C117" s="77"/>
      <c r="D117" s="77" t="s">
        <v>4091</v>
      </c>
      <c r="E117" s="77" t="s">
        <v>1960</v>
      </c>
      <c r="F117" s="80" t="s">
        <v>106</v>
      </c>
      <c r="G117" s="78" t="s">
        <v>6089</v>
      </c>
      <c r="H117" s="78" t="s">
        <v>89</v>
      </c>
      <c r="I117" s="78" t="s">
        <v>6512</v>
      </c>
      <c r="J117" s="78" t="s">
        <v>89</v>
      </c>
      <c r="K117" s="78" t="s">
        <v>6512</v>
      </c>
      <c r="L117" s="78" t="s">
        <v>89</v>
      </c>
      <c r="M117" s="82">
        <v>6263.1</v>
      </c>
      <c r="N117" s="78" t="s">
        <v>6510</v>
      </c>
      <c r="O117" s="82">
        <v>3344527.9983014497</v>
      </c>
      <c r="P117" s="78" t="s">
        <v>6513</v>
      </c>
      <c r="Q117" s="4"/>
      <c r="R117" s="4"/>
      <c r="S117" s="4"/>
      <c r="T117" s="4"/>
      <c r="U117" s="4"/>
      <c r="V117" s="4"/>
      <c r="W117" s="4"/>
      <c r="X117" s="4"/>
      <c r="Y117" s="4"/>
      <c r="Z117" s="4"/>
    </row>
    <row r="118" ht="24.0" customHeight="1">
      <c r="A118" s="78" t="s">
        <v>5113</v>
      </c>
      <c r="B118" s="77" t="s">
        <v>122</v>
      </c>
      <c r="C118" s="77"/>
      <c r="D118" s="77" t="s">
        <v>5114</v>
      </c>
      <c r="E118" s="77" t="s">
        <v>1948</v>
      </c>
      <c r="F118" s="80" t="s">
        <v>1134</v>
      </c>
      <c r="G118" s="78" t="s">
        <v>6514</v>
      </c>
      <c r="H118" s="78" t="s">
        <v>89</v>
      </c>
      <c r="I118" s="78" t="s">
        <v>6515</v>
      </c>
      <c r="J118" s="78" t="s">
        <v>89</v>
      </c>
      <c r="K118" s="78" t="s">
        <v>6516</v>
      </c>
      <c r="L118" s="78" t="s">
        <v>89</v>
      </c>
      <c r="M118" s="82">
        <v>6184.871826844326</v>
      </c>
      <c r="N118" s="78" t="s">
        <v>6510</v>
      </c>
      <c r="O118" s="82">
        <v>3350712.870128294</v>
      </c>
      <c r="P118" s="78" t="s">
        <v>6517</v>
      </c>
      <c r="Q118" s="4"/>
      <c r="R118" s="4"/>
      <c r="S118" s="4"/>
      <c r="T118" s="4"/>
      <c r="U118" s="4"/>
      <c r="V118" s="4"/>
      <c r="W118" s="4"/>
      <c r="X118" s="4"/>
      <c r="Y118" s="4"/>
      <c r="Z118" s="4"/>
    </row>
    <row r="119" ht="25.5" customHeight="1">
      <c r="A119" s="78" t="s">
        <v>3578</v>
      </c>
      <c r="B119" s="77" t="s">
        <v>122</v>
      </c>
      <c r="C119" s="77"/>
      <c r="D119" s="77" t="s">
        <v>3579</v>
      </c>
      <c r="E119" s="77" t="s">
        <v>1943</v>
      </c>
      <c r="F119" s="80" t="s">
        <v>151</v>
      </c>
      <c r="G119" s="78" t="s">
        <v>6518</v>
      </c>
      <c r="H119" s="78" t="s">
        <v>89</v>
      </c>
      <c r="I119" s="78" t="s">
        <v>6519</v>
      </c>
      <c r="J119" s="78" t="s">
        <v>89</v>
      </c>
      <c r="K119" s="78" t="s">
        <v>6520</v>
      </c>
      <c r="L119" s="78" t="s">
        <v>89</v>
      </c>
      <c r="M119" s="82">
        <v>6183.7279</v>
      </c>
      <c r="N119" s="78" t="s">
        <v>6510</v>
      </c>
      <c r="O119" s="82">
        <v>3356896.598028294</v>
      </c>
      <c r="P119" s="78" t="s">
        <v>6521</v>
      </c>
      <c r="Q119" s="4"/>
      <c r="R119" s="4"/>
      <c r="S119" s="4"/>
      <c r="T119" s="4"/>
      <c r="U119" s="4"/>
      <c r="V119" s="4"/>
      <c r="W119" s="4"/>
      <c r="X119" s="4"/>
      <c r="Y119" s="4"/>
      <c r="Z119" s="4"/>
    </row>
    <row r="120" ht="24.0" customHeight="1">
      <c r="A120" s="78" t="s">
        <v>3063</v>
      </c>
      <c r="B120" s="77" t="s">
        <v>265</v>
      </c>
      <c r="C120" s="77"/>
      <c r="D120" s="77" t="s">
        <v>3064</v>
      </c>
      <c r="E120" s="77" t="s">
        <v>1948</v>
      </c>
      <c r="F120" s="80" t="s">
        <v>2070</v>
      </c>
      <c r="G120" s="78" t="s">
        <v>6522</v>
      </c>
      <c r="H120" s="78" t="s">
        <v>89</v>
      </c>
      <c r="I120" s="78" t="s">
        <v>2341</v>
      </c>
      <c r="J120" s="78" t="s">
        <v>89</v>
      </c>
      <c r="K120" s="78" t="s">
        <v>6523</v>
      </c>
      <c r="L120" s="78" t="s">
        <v>89</v>
      </c>
      <c r="M120" s="82">
        <v>6178.2699068784</v>
      </c>
      <c r="N120" s="78" t="s">
        <v>6510</v>
      </c>
      <c r="O120" s="82">
        <v>3363074.8679351723</v>
      </c>
      <c r="P120" s="78" t="s">
        <v>6524</v>
      </c>
      <c r="Q120" s="4"/>
      <c r="R120" s="4"/>
      <c r="S120" s="4"/>
      <c r="T120" s="4"/>
      <c r="U120" s="4"/>
      <c r="V120" s="4"/>
      <c r="W120" s="4"/>
      <c r="X120" s="4"/>
      <c r="Y120" s="4"/>
      <c r="Z120" s="4"/>
    </row>
    <row r="121" ht="25.5" customHeight="1">
      <c r="A121" s="78" t="s">
        <v>4769</v>
      </c>
      <c r="B121" s="77" t="s">
        <v>122</v>
      </c>
      <c r="C121" s="77"/>
      <c r="D121" s="77" t="s">
        <v>4770</v>
      </c>
      <c r="E121" s="77" t="s">
        <v>1943</v>
      </c>
      <c r="F121" s="80" t="s">
        <v>1134</v>
      </c>
      <c r="G121" s="78" t="s">
        <v>6525</v>
      </c>
      <c r="H121" s="78" t="s">
        <v>89</v>
      </c>
      <c r="I121" s="78" t="s">
        <v>3647</v>
      </c>
      <c r="J121" s="78" t="s">
        <v>89</v>
      </c>
      <c r="K121" s="78" t="s">
        <v>6526</v>
      </c>
      <c r="L121" s="78" t="s">
        <v>89</v>
      </c>
      <c r="M121" s="82">
        <v>6159.823982735</v>
      </c>
      <c r="N121" s="78" t="s">
        <v>6510</v>
      </c>
      <c r="O121" s="82">
        <v>3369234.6919179074</v>
      </c>
      <c r="P121" s="78" t="s">
        <v>6527</v>
      </c>
      <c r="Q121" s="4"/>
      <c r="R121" s="4"/>
      <c r="S121" s="4"/>
      <c r="T121" s="4"/>
      <c r="U121" s="4"/>
      <c r="V121" s="4"/>
      <c r="W121" s="4"/>
      <c r="X121" s="4"/>
      <c r="Y121" s="4"/>
      <c r="Z121" s="4"/>
    </row>
    <row r="122" ht="24.0" customHeight="1">
      <c r="A122" s="78" t="s">
        <v>4735</v>
      </c>
      <c r="B122" s="77" t="s">
        <v>122</v>
      </c>
      <c r="C122" s="77"/>
      <c r="D122" s="77" t="s">
        <v>4736</v>
      </c>
      <c r="E122" s="77" t="s">
        <v>1948</v>
      </c>
      <c r="F122" s="80" t="s">
        <v>1134</v>
      </c>
      <c r="G122" s="78" t="s">
        <v>6528</v>
      </c>
      <c r="H122" s="78" t="s">
        <v>89</v>
      </c>
      <c r="I122" s="78" t="s">
        <v>4223</v>
      </c>
      <c r="J122" s="78" t="s">
        <v>89</v>
      </c>
      <c r="K122" s="78" t="s">
        <v>6529</v>
      </c>
      <c r="L122" s="78" t="s">
        <v>89</v>
      </c>
      <c r="M122" s="82">
        <v>6139.397987594682</v>
      </c>
      <c r="N122" s="78" t="s">
        <v>6510</v>
      </c>
      <c r="O122" s="82">
        <v>3375374.089905502</v>
      </c>
      <c r="P122" s="78" t="s">
        <v>6530</v>
      </c>
      <c r="Q122" s="4"/>
      <c r="R122" s="4"/>
      <c r="S122" s="4"/>
      <c r="T122" s="4"/>
      <c r="U122" s="4"/>
      <c r="V122" s="4"/>
      <c r="W122" s="4"/>
      <c r="X122" s="4"/>
      <c r="Y122" s="4"/>
      <c r="Z122" s="4"/>
    </row>
    <row r="123" ht="24.0" customHeight="1">
      <c r="A123" s="78" t="s">
        <v>2612</v>
      </c>
      <c r="B123" s="77" t="s">
        <v>291</v>
      </c>
      <c r="C123" s="77"/>
      <c r="D123" s="77" t="s">
        <v>2613</v>
      </c>
      <c r="E123" s="77" t="s">
        <v>1943</v>
      </c>
      <c r="F123" s="80" t="s">
        <v>801</v>
      </c>
      <c r="G123" s="78" t="s">
        <v>6531</v>
      </c>
      <c r="H123" s="78" t="s">
        <v>89</v>
      </c>
      <c r="I123" s="78" t="s">
        <v>6532</v>
      </c>
      <c r="J123" s="78" t="s">
        <v>89</v>
      </c>
      <c r="K123" s="78" t="s">
        <v>6533</v>
      </c>
      <c r="L123" s="78" t="s">
        <v>89</v>
      </c>
      <c r="M123" s="82">
        <v>5833.9512</v>
      </c>
      <c r="N123" s="78" t="s">
        <v>6534</v>
      </c>
      <c r="O123" s="82">
        <v>3381208.041105502</v>
      </c>
      <c r="P123" s="78" t="s">
        <v>6535</v>
      </c>
      <c r="Q123" s="4"/>
      <c r="R123" s="4"/>
      <c r="S123" s="4"/>
      <c r="T123" s="4"/>
      <c r="U123" s="4"/>
      <c r="V123" s="4"/>
      <c r="W123" s="4"/>
      <c r="X123" s="4"/>
      <c r="Y123" s="4"/>
      <c r="Z123" s="4"/>
    </row>
    <row r="124" ht="24.0" customHeight="1">
      <c r="A124" s="78" t="s">
        <v>4481</v>
      </c>
      <c r="B124" s="77" t="s">
        <v>122</v>
      </c>
      <c r="C124" s="77"/>
      <c r="D124" s="77" t="s">
        <v>4482</v>
      </c>
      <c r="E124" s="77" t="s">
        <v>1943</v>
      </c>
      <c r="F124" s="80" t="s">
        <v>151</v>
      </c>
      <c r="G124" s="78" t="s">
        <v>6536</v>
      </c>
      <c r="H124" s="78" t="s">
        <v>89</v>
      </c>
      <c r="I124" s="78" t="s">
        <v>6537</v>
      </c>
      <c r="J124" s="78" t="s">
        <v>89</v>
      </c>
      <c r="K124" s="78" t="s">
        <v>6538</v>
      </c>
      <c r="L124" s="78" t="s">
        <v>89</v>
      </c>
      <c r="M124" s="82">
        <v>5775.0</v>
      </c>
      <c r="N124" s="78" t="s">
        <v>6534</v>
      </c>
      <c r="O124" s="82">
        <v>3386983.041105502</v>
      </c>
      <c r="P124" s="78" t="s">
        <v>6539</v>
      </c>
      <c r="Q124" s="4"/>
      <c r="R124" s="4"/>
      <c r="S124" s="4"/>
      <c r="T124" s="4"/>
      <c r="U124" s="4"/>
      <c r="V124" s="4"/>
      <c r="W124" s="4"/>
      <c r="X124" s="4"/>
      <c r="Y124" s="4"/>
      <c r="Z124" s="4"/>
    </row>
    <row r="125" ht="25.5" customHeight="1">
      <c r="A125" s="78" t="s">
        <v>2026</v>
      </c>
      <c r="B125" s="77" t="s">
        <v>122</v>
      </c>
      <c r="C125" s="77"/>
      <c r="D125" s="77" t="s">
        <v>2027</v>
      </c>
      <c r="E125" s="77" t="s">
        <v>1943</v>
      </c>
      <c r="F125" s="80" t="s">
        <v>151</v>
      </c>
      <c r="G125" s="78" t="s">
        <v>6540</v>
      </c>
      <c r="H125" s="78" t="s">
        <v>89</v>
      </c>
      <c r="I125" s="78" t="s">
        <v>6541</v>
      </c>
      <c r="J125" s="78" t="s">
        <v>89</v>
      </c>
      <c r="K125" s="78" t="s">
        <v>6542</v>
      </c>
      <c r="L125" s="78" t="s">
        <v>89</v>
      </c>
      <c r="M125" s="82">
        <v>5691.6975658752</v>
      </c>
      <c r="N125" s="78" t="s">
        <v>6534</v>
      </c>
      <c r="O125" s="82">
        <v>3392674.7386713773</v>
      </c>
      <c r="P125" s="78" t="s">
        <v>6543</v>
      </c>
      <c r="Q125" s="4"/>
      <c r="R125" s="4"/>
      <c r="S125" s="4"/>
      <c r="T125" s="4"/>
      <c r="U125" s="4"/>
      <c r="V125" s="4"/>
      <c r="W125" s="4"/>
      <c r="X125" s="4"/>
      <c r="Y125" s="4"/>
      <c r="Z125" s="4"/>
    </row>
    <row r="126" ht="24.0" customHeight="1">
      <c r="A126" s="78" t="s">
        <v>3672</v>
      </c>
      <c r="B126" s="77" t="s">
        <v>109</v>
      </c>
      <c r="C126" s="77"/>
      <c r="D126" s="77" t="s">
        <v>3673</v>
      </c>
      <c r="E126" s="77" t="s">
        <v>1943</v>
      </c>
      <c r="F126" s="80" t="s">
        <v>801</v>
      </c>
      <c r="G126" s="78" t="s">
        <v>6544</v>
      </c>
      <c r="H126" s="78" t="s">
        <v>89</v>
      </c>
      <c r="I126" s="78" t="s">
        <v>6545</v>
      </c>
      <c r="J126" s="78" t="s">
        <v>89</v>
      </c>
      <c r="K126" s="78" t="s">
        <v>6546</v>
      </c>
      <c r="L126" s="78" t="s">
        <v>89</v>
      </c>
      <c r="M126" s="82">
        <v>5570.6112</v>
      </c>
      <c r="N126" s="78" t="s">
        <v>6547</v>
      </c>
      <c r="O126" s="82">
        <v>3398245.349871377</v>
      </c>
      <c r="P126" s="78" t="s">
        <v>6548</v>
      </c>
      <c r="Q126" s="4"/>
      <c r="R126" s="4"/>
      <c r="S126" s="4"/>
      <c r="T126" s="4"/>
      <c r="U126" s="4"/>
      <c r="V126" s="4"/>
      <c r="W126" s="4"/>
      <c r="X126" s="4"/>
      <c r="Y126" s="4"/>
      <c r="Z126" s="4"/>
    </row>
    <row r="127" ht="25.5" customHeight="1">
      <c r="A127" s="78" t="s">
        <v>4773</v>
      </c>
      <c r="B127" s="77" t="s">
        <v>122</v>
      </c>
      <c r="C127" s="77"/>
      <c r="D127" s="77" t="s">
        <v>4774</v>
      </c>
      <c r="E127" s="77" t="s">
        <v>1943</v>
      </c>
      <c r="F127" s="80" t="s">
        <v>1134</v>
      </c>
      <c r="G127" s="78" t="s">
        <v>6525</v>
      </c>
      <c r="H127" s="78" t="s">
        <v>89</v>
      </c>
      <c r="I127" s="78" t="s">
        <v>2864</v>
      </c>
      <c r="J127" s="78" t="s">
        <v>89</v>
      </c>
      <c r="K127" s="78" t="s">
        <v>6549</v>
      </c>
      <c r="L127" s="78" t="s">
        <v>89</v>
      </c>
      <c r="M127" s="82">
        <v>5558.865545395</v>
      </c>
      <c r="N127" s="78" t="s">
        <v>6547</v>
      </c>
      <c r="O127" s="82">
        <v>3403804.2154167723</v>
      </c>
      <c r="P127" s="78" t="s">
        <v>6550</v>
      </c>
      <c r="Q127" s="4"/>
      <c r="R127" s="4"/>
      <c r="S127" s="4"/>
      <c r="T127" s="4"/>
      <c r="U127" s="4"/>
      <c r="V127" s="4"/>
      <c r="W127" s="4"/>
      <c r="X127" s="4"/>
      <c r="Y127" s="4"/>
      <c r="Z127" s="4"/>
    </row>
    <row r="128" ht="24.0" customHeight="1">
      <c r="A128" s="78" t="s">
        <v>3280</v>
      </c>
      <c r="B128" s="77" t="s">
        <v>122</v>
      </c>
      <c r="C128" s="77"/>
      <c r="D128" s="77" t="s">
        <v>3281</v>
      </c>
      <c r="E128" s="77" t="s">
        <v>1943</v>
      </c>
      <c r="F128" s="80" t="s">
        <v>1957</v>
      </c>
      <c r="G128" s="78" t="s">
        <v>6551</v>
      </c>
      <c r="H128" s="78" t="s">
        <v>89</v>
      </c>
      <c r="I128" s="78" t="s">
        <v>6552</v>
      </c>
      <c r="J128" s="78" t="s">
        <v>89</v>
      </c>
      <c r="K128" s="78" t="s">
        <v>6553</v>
      </c>
      <c r="L128" s="78" t="s">
        <v>89</v>
      </c>
      <c r="M128" s="82">
        <v>5537.617184183</v>
      </c>
      <c r="N128" s="78" t="s">
        <v>6547</v>
      </c>
      <c r="O128" s="82">
        <v>3409341.832600955</v>
      </c>
      <c r="P128" s="78" t="s">
        <v>6554</v>
      </c>
      <c r="Q128" s="4"/>
      <c r="R128" s="4"/>
      <c r="S128" s="4"/>
      <c r="T128" s="4"/>
      <c r="U128" s="4"/>
      <c r="V128" s="4"/>
      <c r="W128" s="4"/>
      <c r="X128" s="4"/>
      <c r="Y128" s="4"/>
      <c r="Z128" s="4"/>
    </row>
    <row r="129" ht="25.5" customHeight="1">
      <c r="A129" s="78" t="s">
        <v>4805</v>
      </c>
      <c r="B129" s="77" t="s">
        <v>122</v>
      </c>
      <c r="C129" s="77"/>
      <c r="D129" s="77" t="s">
        <v>4806</v>
      </c>
      <c r="E129" s="77" t="s">
        <v>1943</v>
      </c>
      <c r="F129" s="80" t="s">
        <v>1919</v>
      </c>
      <c r="G129" s="78" t="s">
        <v>6555</v>
      </c>
      <c r="H129" s="78" t="s">
        <v>89</v>
      </c>
      <c r="I129" s="78" t="s">
        <v>6556</v>
      </c>
      <c r="J129" s="78" t="s">
        <v>89</v>
      </c>
      <c r="K129" s="78" t="s">
        <v>6557</v>
      </c>
      <c r="L129" s="78" t="s">
        <v>89</v>
      </c>
      <c r="M129" s="82">
        <v>5527.44</v>
      </c>
      <c r="N129" s="78" t="s">
        <v>6547</v>
      </c>
      <c r="O129" s="82">
        <v>3414869.2726009553</v>
      </c>
      <c r="P129" s="78" t="s">
        <v>6558</v>
      </c>
      <c r="Q129" s="4"/>
      <c r="R129" s="4"/>
      <c r="S129" s="4"/>
      <c r="T129" s="4"/>
      <c r="U129" s="4"/>
      <c r="V129" s="4"/>
      <c r="W129" s="4"/>
      <c r="X129" s="4"/>
      <c r="Y129" s="4"/>
      <c r="Z129" s="4"/>
    </row>
    <row r="130" ht="24.0" customHeight="1">
      <c r="A130" s="78" t="s">
        <v>4506</v>
      </c>
      <c r="B130" s="77" t="s">
        <v>92</v>
      </c>
      <c r="C130" s="77"/>
      <c r="D130" s="77" t="s">
        <v>1503</v>
      </c>
      <c r="E130" s="77" t="s">
        <v>1960</v>
      </c>
      <c r="F130" s="80" t="s">
        <v>98</v>
      </c>
      <c r="G130" s="78" t="s">
        <v>6559</v>
      </c>
      <c r="H130" s="78" t="s">
        <v>6560</v>
      </c>
      <c r="I130" s="78" t="s">
        <v>6561</v>
      </c>
      <c r="J130" s="78" t="s">
        <v>6561</v>
      </c>
      <c r="K130" s="78" t="s">
        <v>6562</v>
      </c>
      <c r="L130" s="78" t="s">
        <v>2351</v>
      </c>
      <c r="M130" s="82">
        <v>5517.01</v>
      </c>
      <c r="N130" s="78" t="s">
        <v>6547</v>
      </c>
      <c r="O130" s="82">
        <v>3420386.282600955</v>
      </c>
      <c r="P130" s="78" t="s">
        <v>6563</v>
      </c>
      <c r="Q130" s="4"/>
      <c r="R130" s="4"/>
      <c r="S130" s="4"/>
      <c r="T130" s="4"/>
      <c r="U130" s="4"/>
      <c r="V130" s="4"/>
      <c r="W130" s="4"/>
      <c r="X130" s="4"/>
      <c r="Y130" s="4"/>
      <c r="Z130" s="4"/>
    </row>
    <row r="131" ht="24.0" customHeight="1">
      <c r="A131" s="78" t="s">
        <v>3028</v>
      </c>
      <c r="B131" s="77" t="s">
        <v>265</v>
      </c>
      <c r="C131" s="77"/>
      <c r="D131" s="77" t="s">
        <v>3029</v>
      </c>
      <c r="E131" s="77" t="s">
        <v>1943</v>
      </c>
      <c r="F131" s="80" t="s">
        <v>130</v>
      </c>
      <c r="G131" s="78" t="s">
        <v>6564</v>
      </c>
      <c r="H131" s="78" t="s">
        <v>89</v>
      </c>
      <c r="I131" s="78" t="s">
        <v>3030</v>
      </c>
      <c r="J131" s="78" t="s">
        <v>89</v>
      </c>
      <c r="K131" s="78" t="s">
        <v>6562</v>
      </c>
      <c r="L131" s="78" t="s">
        <v>89</v>
      </c>
      <c r="M131" s="82">
        <v>5517.00954</v>
      </c>
      <c r="N131" s="78" t="s">
        <v>6547</v>
      </c>
      <c r="O131" s="82">
        <v>3425903.292140955</v>
      </c>
      <c r="P131" s="78" t="s">
        <v>6565</v>
      </c>
      <c r="Q131" s="4"/>
      <c r="R131" s="4"/>
      <c r="S131" s="4"/>
      <c r="T131" s="4"/>
      <c r="U131" s="4"/>
      <c r="V131" s="4"/>
      <c r="W131" s="4"/>
      <c r="X131" s="4"/>
      <c r="Y131" s="4"/>
      <c r="Z131" s="4"/>
    </row>
    <row r="132" ht="25.5" customHeight="1">
      <c r="A132" s="78" t="s">
        <v>3316</v>
      </c>
      <c r="B132" s="77" t="s">
        <v>122</v>
      </c>
      <c r="C132" s="77"/>
      <c r="D132" s="77" t="s">
        <v>3317</v>
      </c>
      <c r="E132" s="77" t="s">
        <v>1943</v>
      </c>
      <c r="F132" s="80" t="s">
        <v>801</v>
      </c>
      <c r="G132" s="78" t="s">
        <v>6566</v>
      </c>
      <c r="H132" s="78" t="s">
        <v>89</v>
      </c>
      <c r="I132" s="78" t="s">
        <v>6567</v>
      </c>
      <c r="J132" s="78" t="s">
        <v>89</v>
      </c>
      <c r="K132" s="78" t="s">
        <v>6568</v>
      </c>
      <c r="L132" s="78" t="s">
        <v>89</v>
      </c>
      <c r="M132" s="82">
        <v>5404.30269428</v>
      </c>
      <c r="N132" s="78" t="s">
        <v>6547</v>
      </c>
      <c r="O132" s="82">
        <v>3431307.5948352353</v>
      </c>
      <c r="P132" s="78" t="s">
        <v>6569</v>
      </c>
      <c r="Q132" s="4"/>
      <c r="R132" s="4"/>
      <c r="S132" s="4"/>
      <c r="T132" s="4"/>
      <c r="U132" s="4"/>
      <c r="V132" s="4"/>
      <c r="W132" s="4"/>
      <c r="X132" s="4"/>
      <c r="Y132" s="4"/>
      <c r="Z132" s="4"/>
    </row>
    <row r="133" ht="25.5" customHeight="1">
      <c r="A133" s="78" t="s">
        <v>5320</v>
      </c>
      <c r="B133" s="77" t="s">
        <v>122</v>
      </c>
      <c r="C133" s="77"/>
      <c r="D133" s="77" t="s">
        <v>5321</v>
      </c>
      <c r="E133" s="77" t="s">
        <v>1948</v>
      </c>
      <c r="F133" s="80" t="s">
        <v>1134</v>
      </c>
      <c r="G133" s="78" t="s">
        <v>6570</v>
      </c>
      <c r="H133" s="78" t="s">
        <v>89</v>
      </c>
      <c r="I133" s="78" t="s">
        <v>6571</v>
      </c>
      <c r="J133" s="78" t="s">
        <v>89</v>
      </c>
      <c r="K133" s="78" t="s">
        <v>6572</v>
      </c>
      <c r="L133" s="78" t="s">
        <v>89</v>
      </c>
      <c r="M133" s="82">
        <v>5386.661132881988</v>
      </c>
      <c r="N133" s="78" t="s">
        <v>6547</v>
      </c>
      <c r="O133" s="82">
        <v>3436694.255968117</v>
      </c>
      <c r="P133" s="78" t="s">
        <v>6573</v>
      </c>
      <c r="Q133" s="4"/>
      <c r="R133" s="4"/>
      <c r="S133" s="4"/>
      <c r="T133" s="4"/>
      <c r="U133" s="4"/>
      <c r="V133" s="4"/>
      <c r="W133" s="4"/>
      <c r="X133" s="4"/>
      <c r="Y133" s="4"/>
      <c r="Z133" s="4"/>
    </row>
    <row r="134" ht="24.0" customHeight="1">
      <c r="A134" s="78" t="s">
        <v>2509</v>
      </c>
      <c r="B134" s="77" t="s">
        <v>96</v>
      </c>
      <c r="C134" s="77"/>
      <c r="D134" s="77" t="s">
        <v>2510</v>
      </c>
      <c r="E134" s="77" t="s">
        <v>1948</v>
      </c>
      <c r="F134" s="80" t="s">
        <v>1134</v>
      </c>
      <c r="G134" s="78" t="s">
        <v>6574</v>
      </c>
      <c r="H134" s="78" t="s">
        <v>89</v>
      </c>
      <c r="I134" s="78" t="s">
        <v>6575</v>
      </c>
      <c r="J134" s="78" t="s">
        <v>89</v>
      </c>
      <c r="K134" s="78" t="s">
        <v>6576</v>
      </c>
      <c r="L134" s="78" t="s">
        <v>89</v>
      </c>
      <c r="M134" s="82">
        <v>5195.40467989075</v>
      </c>
      <c r="N134" s="78" t="s">
        <v>6547</v>
      </c>
      <c r="O134" s="82">
        <v>3441889.660648008</v>
      </c>
      <c r="P134" s="78" t="s">
        <v>6577</v>
      </c>
      <c r="Q134" s="4"/>
      <c r="R134" s="4"/>
      <c r="S134" s="4"/>
      <c r="T134" s="4"/>
      <c r="U134" s="4"/>
      <c r="V134" s="4"/>
      <c r="W134" s="4"/>
      <c r="X134" s="4"/>
      <c r="Y134" s="4"/>
      <c r="Z134" s="4"/>
    </row>
    <row r="135" ht="25.5" customHeight="1">
      <c r="A135" s="78" t="s">
        <v>5339</v>
      </c>
      <c r="B135" s="77" t="s">
        <v>104</v>
      </c>
      <c r="C135" s="77"/>
      <c r="D135" s="77" t="s">
        <v>5340</v>
      </c>
      <c r="E135" s="77" t="s">
        <v>1948</v>
      </c>
      <c r="F135" s="80" t="s">
        <v>1134</v>
      </c>
      <c r="G135" s="78" t="s">
        <v>6578</v>
      </c>
      <c r="H135" s="78" t="s">
        <v>89</v>
      </c>
      <c r="I135" s="78" t="s">
        <v>5117</v>
      </c>
      <c r="J135" s="78" t="s">
        <v>89</v>
      </c>
      <c r="K135" s="78" t="s">
        <v>6579</v>
      </c>
      <c r="L135" s="78" t="s">
        <v>89</v>
      </c>
      <c r="M135" s="82">
        <v>5065.162271327328</v>
      </c>
      <c r="N135" s="78" t="s">
        <v>6580</v>
      </c>
      <c r="O135" s="82">
        <v>3446954.822919335</v>
      </c>
      <c r="P135" s="78" t="s">
        <v>6581</v>
      </c>
      <c r="Q135" s="4"/>
      <c r="R135" s="4"/>
      <c r="S135" s="4"/>
      <c r="T135" s="4"/>
      <c r="U135" s="4"/>
      <c r="V135" s="4"/>
      <c r="W135" s="4"/>
      <c r="X135" s="4"/>
      <c r="Y135" s="4"/>
      <c r="Z135" s="4"/>
    </row>
    <row r="136" ht="24.0" customHeight="1">
      <c r="A136" s="78" t="s">
        <v>3606</v>
      </c>
      <c r="B136" s="77" t="s">
        <v>109</v>
      </c>
      <c r="C136" s="77"/>
      <c r="D136" s="77" t="s">
        <v>3607</v>
      </c>
      <c r="E136" s="77" t="s">
        <v>1948</v>
      </c>
      <c r="F136" s="80" t="s">
        <v>1134</v>
      </c>
      <c r="G136" s="78" t="s">
        <v>6582</v>
      </c>
      <c r="H136" s="78" t="s">
        <v>89</v>
      </c>
      <c r="I136" s="78" t="s">
        <v>6273</v>
      </c>
      <c r="J136" s="78" t="s">
        <v>89</v>
      </c>
      <c r="K136" s="78" t="s">
        <v>6583</v>
      </c>
      <c r="L136" s="78" t="s">
        <v>89</v>
      </c>
      <c r="M136" s="82">
        <v>5058.5622160464</v>
      </c>
      <c r="N136" s="78" t="s">
        <v>6580</v>
      </c>
      <c r="O136" s="82">
        <v>3452013.3851353815</v>
      </c>
      <c r="P136" s="78" t="s">
        <v>6584</v>
      </c>
      <c r="Q136" s="4"/>
      <c r="R136" s="4"/>
      <c r="S136" s="4"/>
      <c r="T136" s="4"/>
      <c r="U136" s="4"/>
      <c r="V136" s="4"/>
      <c r="W136" s="4"/>
      <c r="X136" s="4"/>
      <c r="Y136" s="4"/>
      <c r="Z136" s="4"/>
    </row>
    <row r="137" ht="24.0" customHeight="1">
      <c r="A137" s="78" t="s">
        <v>3329</v>
      </c>
      <c r="B137" s="77" t="s">
        <v>265</v>
      </c>
      <c r="C137" s="77"/>
      <c r="D137" s="77" t="s">
        <v>3330</v>
      </c>
      <c r="E137" s="77" t="s">
        <v>1948</v>
      </c>
      <c r="F137" s="80" t="s">
        <v>2070</v>
      </c>
      <c r="G137" s="78" t="s">
        <v>6585</v>
      </c>
      <c r="H137" s="78" t="s">
        <v>89</v>
      </c>
      <c r="I137" s="78" t="s">
        <v>3331</v>
      </c>
      <c r="J137" s="78" t="s">
        <v>89</v>
      </c>
      <c r="K137" s="78" t="s">
        <v>6586</v>
      </c>
      <c r="L137" s="78" t="s">
        <v>89</v>
      </c>
      <c r="M137" s="82">
        <v>5055.011609028</v>
      </c>
      <c r="N137" s="78" t="s">
        <v>6580</v>
      </c>
      <c r="O137" s="82">
        <v>3457068.3967444096</v>
      </c>
      <c r="P137" s="78" t="s">
        <v>6587</v>
      </c>
      <c r="Q137" s="4"/>
      <c r="R137" s="4"/>
      <c r="S137" s="4"/>
      <c r="T137" s="4"/>
      <c r="U137" s="4"/>
      <c r="V137" s="4"/>
      <c r="W137" s="4"/>
      <c r="X137" s="4"/>
      <c r="Y137" s="4"/>
      <c r="Z137" s="4"/>
    </row>
    <row r="138" ht="39.0" customHeight="1">
      <c r="A138" s="78" t="s">
        <v>4533</v>
      </c>
      <c r="B138" s="77" t="s">
        <v>122</v>
      </c>
      <c r="C138" s="77"/>
      <c r="D138" s="77" t="s">
        <v>4534</v>
      </c>
      <c r="E138" s="77" t="s">
        <v>1943</v>
      </c>
      <c r="F138" s="80" t="s">
        <v>151</v>
      </c>
      <c r="G138" s="78" t="s">
        <v>6588</v>
      </c>
      <c r="H138" s="78" t="s">
        <v>89</v>
      </c>
      <c r="I138" s="78" t="s">
        <v>6589</v>
      </c>
      <c r="J138" s="78" t="s">
        <v>89</v>
      </c>
      <c r="K138" s="78" t="s">
        <v>6590</v>
      </c>
      <c r="L138" s="78" t="s">
        <v>89</v>
      </c>
      <c r="M138" s="82">
        <v>5039.4860652276</v>
      </c>
      <c r="N138" s="78" t="s">
        <v>6580</v>
      </c>
      <c r="O138" s="82">
        <v>3462107.882809637</v>
      </c>
      <c r="P138" s="78" t="s">
        <v>6591</v>
      </c>
      <c r="Q138" s="4"/>
      <c r="R138" s="4"/>
      <c r="S138" s="4"/>
      <c r="T138" s="4"/>
      <c r="U138" s="4"/>
      <c r="V138" s="4"/>
      <c r="W138" s="4"/>
      <c r="X138" s="4"/>
      <c r="Y138" s="4"/>
      <c r="Z138" s="4"/>
    </row>
    <row r="139" ht="51.75" customHeight="1">
      <c r="A139" s="78" t="s">
        <v>4306</v>
      </c>
      <c r="B139" s="77" t="s">
        <v>122</v>
      </c>
      <c r="C139" s="77"/>
      <c r="D139" s="77" t="s">
        <v>4307</v>
      </c>
      <c r="E139" s="77" t="s">
        <v>1943</v>
      </c>
      <c r="F139" s="80" t="s">
        <v>151</v>
      </c>
      <c r="G139" s="78" t="s">
        <v>6592</v>
      </c>
      <c r="H139" s="78" t="s">
        <v>89</v>
      </c>
      <c r="I139" s="78" t="s">
        <v>6593</v>
      </c>
      <c r="J139" s="78" t="s">
        <v>89</v>
      </c>
      <c r="K139" s="78" t="s">
        <v>6594</v>
      </c>
      <c r="L139" s="78" t="s">
        <v>89</v>
      </c>
      <c r="M139" s="82">
        <v>4953.963915</v>
      </c>
      <c r="N139" s="78" t="s">
        <v>6580</v>
      </c>
      <c r="O139" s="82">
        <v>3467061.8467246373</v>
      </c>
      <c r="P139" s="78" t="s">
        <v>6595</v>
      </c>
      <c r="Q139" s="4"/>
      <c r="R139" s="4"/>
      <c r="S139" s="4"/>
      <c r="T139" s="4"/>
      <c r="U139" s="4"/>
      <c r="V139" s="4"/>
      <c r="W139" s="4"/>
      <c r="X139" s="4"/>
      <c r="Y139" s="4"/>
      <c r="Z139" s="4"/>
    </row>
    <row r="140" ht="25.5" customHeight="1">
      <c r="A140" s="78" t="s">
        <v>5634</v>
      </c>
      <c r="B140" s="77" t="s">
        <v>122</v>
      </c>
      <c r="C140" s="77"/>
      <c r="D140" s="77" t="s">
        <v>5635</v>
      </c>
      <c r="E140" s="77" t="s">
        <v>1943</v>
      </c>
      <c r="F140" s="80" t="s">
        <v>130</v>
      </c>
      <c r="G140" s="78" t="s">
        <v>6596</v>
      </c>
      <c r="H140" s="78" t="s">
        <v>89</v>
      </c>
      <c r="I140" s="78" t="s">
        <v>6597</v>
      </c>
      <c r="J140" s="78" t="s">
        <v>89</v>
      </c>
      <c r="K140" s="78" t="s">
        <v>6598</v>
      </c>
      <c r="L140" s="78" t="s">
        <v>89</v>
      </c>
      <c r="M140" s="82">
        <v>4926.798492</v>
      </c>
      <c r="N140" s="78" t="s">
        <v>6580</v>
      </c>
      <c r="O140" s="82">
        <v>3471988.6452166373</v>
      </c>
      <c r="P140" s="78" t="s">
        <v>6599</v>
      </c>
      <c r="Q140" s="4"/>
      <c r="R140" s="4"/>
      <c r="S140" s="4"/>
      <c r="T140" s="4"/>
      <c r="U140" s="4"/>
      <c r="V140" s="4"/>
      <c r="W140" s="4"/>
      <c r="X140" s="4"/>
      <c r="Y140" s="4"/>
      <c r="Z140" s="4"/>
    </row>
    <row r="141" ht="39.0" customHeight="1">
      <c r="A141" s="78" t="s">
        <v>3462</v>
      </c>
      <c r="B141" s="77" t="s">
        <v>157</v>
      </c>
      <c r="C141" s="77"/>
      <c r="D141" s="77" t="s">
        <v>3463</v>
      </c>
      <c r="E141" s="77" t="s">
        <v>1943</v>
      </c>
      <c r="F141" s="80" t="s">
        <v>106</v>
      </c>
      <c r="G141" s="78" t="s">
        <v>6600</v>
      </c>
      <c r="H141" s="78" t="s">
        <v>89</v>
      </c>
      <c r="I141" s="78" t="s">
        <v>6601</v>
      </c>
      <c r="J141" s="78" t="s">
        <v>89</v>
      </c>
      <c r="K141" s="78" t="s">
        <v>6602</v>
      </c>
      <c r="L141" s="78" t="s">
        <v>89</v>
      </c>
      <c r="M141" s="82">
        <v>4845.0</v>
      </c>
      <c r="N141" s="78" t="s">
        <v>6580</v>
      </c>
      <c r="O141" s="82">
        <v>3476833.6452166373</v>
      </c>
      <c r="P141" s="78" t="s">
        <v>6603</v>
      </c>
      <c r="Q141" s="4"/>
      <c r="R141" s="4"/>
      <c r="S141" s="4"/>
      <c r="T141" s="4"/>
      <c r="U141" s="4"/>
      <c r="V141" s="4"/>
      <c r="W141" s="4"/>
      <c r="X141" s="4"/>
      <c r="Y141" s="4"/>
      <c r="Z141" s="4"/>
    </row>
    <row r="142" ht="51.75" customHeight="1">
      <c r="A142" s="78" t="s">
        <v>3666</v>
      </c>
      <c r="B142" s="77" t="s">
        <v>122</v>
      </c>
      <c r="C142" s="77"/>
      <c r="D142" s="77" t="s">
        <v>3667</v>
      </c>
      <c r="E142" s="77" t="s">
        <v>1943</v>
      </c>
      <c r="F142" s="80" t="s">
        <v>801</v>
      </c>
      <c r="G142" s="78" t="s">
        <v>6604</v>
      </c>
      <c r="H142" s="78" t="s">
        <v>89</v>
      </c>
      <c r="I142" s="78" t="s">
        <v>6605</v>
      </c>
      <c r="J142" s="78" t="s">
        <v>89</v>
      </c>
      <c r="K142" s="78" t="s">
        <v>6606</v>
      </c>
      <c r="L142" s="78" t="s">
        <v>89</v>
      </c>
      <c r="M142" s="82">
        <v>4795.50105</v>
      </c>
      <c r="N142" s="78" t="s">
        <v>6580</v>
      </c>
      <c r="O142" s="82">
        <v>3481629.1462666374</v>
      </c>
      <c r="P142" s="78" t="s">
        <v>6607</v>
      </c>
      <c r="Q142" s="4"/>
      <c r="R142" s="4"/>
      <c r="S142" s="4"/>
      <c r="T142" s="4"/>
      <c r="U142" s="4"/>
      <c r="V142" s="4"/>
      <c r="W142" s="4"/>
      <c r="X142" s="4"/>
      <c r="Y142" s="4"/>
      <c r="Z142" s="4"/>
    </row>
    <row r="143" ht="24.0" customHeight="1">
      <c r="A143" s="78" t="s">
        <v>2360</v>
      </c>
      <c r="B143" s="77" t="s">
        <v>265</v>
      </c>
      <c r="C143" s="77"/>
      <c r="D143" s="77" t="s">
        <v>2361</v>
      </c>
      <c r="E143" s="77" t="s">
        <v>1943</v>
      </c>
      <c r="F143" s="80" t="s">
        <v>106</v>
      </c>
      <c r="G143" s="78" t="s">
        <v>6608</v>
      </c>
      <c r="H143" s="78" t="s">
        <v>89</v>
      </c>
      <c r="I143" s="78" t="s">
        <v>2362</v>
      </c>
      <c r="J143" s="78" t="s">
        <v>89</v>
      </c>
      <c r="K143" s="78" t="s">
        <v>6609</v>
      </c>
      <c r="L143" s="78" t="s">
        <v>89</v>
      </c>
      <c r="M143" s="82">
        <v>4764.87687058875</v>
      </c>
      <c r="N143" s="78" t="s">
        <v>6610</v>
      </c>
      <c r="O143" s="82">
        <v>3486394.023137226</v>
      </c>
      <c r="P143" s="78" t="s">
        <v>6611</v>
      </c>
      <c r="Q143" s="4"/>
      <c r="R143" s="4"/>
      <c r="S143" s="4"/>
      <c r="T143" s="4"/>
      <c r="U143" s="4"/>
      <c r="V143" s="4"/>
      <c r="W143" s="4"/>
      <c r="X143" s="4"/>
      <c r="Y143" s="4"/>
      <c r="Z143" s="4"/>
    </row>
    <row r="144" ht="51.75" customHeight="1">
      <c r="A144" s="78" t="s">
        <v>3689</v>
      </c>
      <c r="B144" s="77" t="s">
        <v>122</v>
      </c>
      <c r="C144" s="77"/>
      <c r="D144" s="77" t="s">
        <v>3690</v>
      </c>
      <c r="E144" s="77" t="s">
        <v>1960</v>
      </c>
      <c r="F144" s="80" t="s">
        <v>3680</v>
      </c>
      <c r="G144" s="78" t="s">
        <v>6612</v>
      </c>
      <c r="H144" s="78" t="s">
        <v>89</v>
      </c>
      <c r="I144" s="78" t="s">
        <v>6613</v>
      </c>
      <c r="J144" s="78" t="s">
        <v>89</v>
      </c>
      <c r="K144" s="78" t="s">
        <v>6614</v>
      </c>
      <c r="L144" s="78" t="s">
        <v>89</v>
      </c>
      <c r="M144" s="82">
        <v>4711.199391</v>
      </c>
      <c r="N144" s="78" t="s">
        <v>6610</v>
      </c>
      <c r="O144" s="82">
        <v>3491105.2225282257</v>
      </c>
      <c r="P144" s="78" t="s">
        <v>6615</v>
      </c>
      <c r="Q144" s="4"/>
      <c r="R144" s="4"/>
      <c r="S144" s="4"/>
      <c r="T144" s="4"/>
      <c r="U144" s="4"/>
      <c r="V144" s="4"/>
      <c r="W144" s="4"/>
      <c r="X144" s="4"/>
      <c r="Y144" s="4"/>
      <c r="Z144" s="4"/>
    </row>
    <row r="145" ht="39.0" customHeight="1">
      <c r="A145" s="78" t="s">
        <v>4923</v>
      </c>
      <c r="B145" s="77" t="s">
        <v>122</v>
      </c>
      <c r="C145" s="77"/>
      <c r="D145" s="77" t="s">
        <v>4924</v>
      </c>
      <c r="E145" s="77" t="s">
        <v>1943</v>
      </c>
      <c r="F145" s="80" t="s">
        <v>151</v>
      </c>
      <c r="G145" s="78" t="s">
        <v>6616</v>
      </c>
      <c r="H145" s="78" t="s">
        <v>89</v>
      </c>
      <c r="I145" s="78" t="s">
        <v>6617</v>
      </c>
      <c r="J145" s="78" t="s">
        <v>89</v>
      </c>
      <c r="K145" s="78" t="s">
        <v>6618</v>
      </c>
      <c r="L145" s="78" t="s">
        <v>89</v>
      </c>
      <c r="M145" s="82">
        <v>4650.702326003904</v>
      </c>
      <c r="N145" s="78" t="s">
        <v>6610</v>
      </c>
      <c r="O145" s="82">
        <v>3495755.9248542297</v>
      </c>
      <c r="P145" s="78" t="s">
        <v>6619</v>
      </c>
      <c r="Q145" s="4"/>
      <c r="R145" s="4"/>
      <c r="S145" s="4"/>
      <c r="T145" s="4"/>
      <c r="U145" s="4"/>
      <c r="V145" s="4"/>
      <c r="W145" s="4"/>
      <c r="X145" s="4"/>
      <c r="Y145" s="4"/>
      <c r="Z145" s="4"/>
    </row>
    <row r="146" ht="24.0" customHeight="1">
      <c r="A146" s="78" t="s">
        <v>3340</v>
      </c>
      <c r="B146" s="77" t="s">
        <v>122</v>
      </c>
      <c r="C146" s="77"/>
      <c r="D146" s="77" t="s">
        <v>3341</v>
      </c>
      <c r="E146" s="77" t="s">
        <v>1943</v>
      </c>
      <c r="F146" s="80" t="s">
        <v>1957</v>
      </c>
      <c r="G146" s="78" t="s">
        <v>6620</v>
      </c>
      <c r="H146" s="78" t="s">
        <v>89</v>
      </c>
      <c r="I146" s="78" t="s">
        <v>6621</v>
      </c>
      <c r="J146" s="78" t="s">
        <v>89</v>
      </c>
      <c r="K146" s="78" t="s">
        <v>6622</v>
      </c>
      <c r="L146" s="78" t="s">
        <v>89</v>
      </c>
      <c r="M146" s="82">
        <v>4639.9742862</v>
      </c>
      <c r="N146" s="78" t="s">
        <v>6610</v>
      </c>
      <c r="O146" s="82">
        <v>3500395.8991404297</v>
      </c>
      <c r="P146" s="78" t="s">
        <v>6623</v>
      </c>
      <c r="Q146" s="4"/>
      <c r="R146" s="4"/>
      <c r="S146" s="4"/>
      <c r="T146" s="4"/>
      <c r="U146" s="4"/>
      <c r="V146" s="4"/>
      <c r="W146" s="4"/>
      <c r="X146" s="4"/>
      <c r="Y146" s="4"/>
      <c r="Z146" s="4"/>
    </row>
    <row r="147" ht="51.75" customHeight="1">
      <c r="A147" s="78" t="s">
        <v>3622</v>
      </c>
      <c r="B147" s="77" t="s">
        <v>122</v>
      </c>
      <c r="C147" s="77"/>
      <c r="D147" s="77" t="s">
        <v>3623</v>
      </c>
      <c r="E147" s="77" t="s">
        <v>1943</v>
      </c>
      <c r="F147" s="80" t="s">
        <v>111</v>
      </c>
      <c r="G147" s="78" t="s">
        <v>6624</v>
      </c>
      <c r="H147" s="78" t="s">
        <v>89</v>
      </c>
      <c r="I147" s="78" t="s">
        <v>6625</v>
      </c>
      <c r="J147" s="78" t="s">
        <v>89</v>
      </c>
      <c r="K147" s="78" t="s">
        <v>6626</v>
      </c>
      <c r="L147" s="78" t="s">
        <v>89</v>
      </c>
      <c r="M147" s="82">
        <v>4600.3258</v>
      </c>
      <c r="N147" s="78" t="s">
        <v>6610</v>
      </c>
      <c r="O147" s="82">
        <v>3504996.22494043</v>
      </c>
      <c r="P147" s="78" t="s">
        <v>6627</v>
      </c>
      <c r="Q147" s="4"/>
      <c r="R147" s="4"/>
      <c r="S147" s="4"/>
      <c r="T147" s="4"/>
      <c r="U147" s="4"/>
      <c r="V147" s="4"/>
      <c r="W147" s="4"/>
      <c r="X147" s="4"/>
      <c r="Y147" s="4"/>
      <c r="Z147" s="4"/>
    </row>
    <row r="148" ht="25.5" customHeight="1">
      <c r="A148" s="78" t="s">
        <v>3348</v>
      </c>
      <c r="B148" s="77" t="s">
        <v>164</v>
      </c>
      <c r="C148" s="77"/>
      <c r="D148" s="77" t="s">
        <v>3349</v>
      </c>
      <c r="E148" s="77" t="s">
        <v>1943</v>
      </c>
      <c r="F148" s="80" t="s">
        <v>3350</v>
      </c>
      <c r="G148" s="78" t="s">
        <v>6628</v>
      </c>
      <c r="H148" s="78" t="s">
        <v>89</v>
      </c>
      <c r="I148" s="78" t="s">
        <v>6629</v>
      </c>
      <c r="J148" s="78" t="s">
        <v>89</v>
      </c>
      <c r="K148" s="78" t="s">
        <v>6630</v>
      </c>
      <c r="L148" s="78" t="s">
        <v>89</v>
      </c>
      <c r="M148" s="82">
        <v>4581.43483</v>
      </c>
      <c r="N148" s="78" t="s">
        <v>6610</v>
      </c>
      <c r="O148" s="82">
        <v>3509577.65977043</v>
      </c>
      <c r="P148" s="78" t="s">
        <v>6631</v>
      </c>
      <c r="Q148" s="4"/>
      <c r="R148" s="4"/>
      <c r="S148" s="4"/>
      <c r="T148" s="4"/>
      <c r="U148" s="4"/>
      <c r="V148" s="4"/>
      <c r="W148" s="4"/>
      <c r="X148" s="4"/>
      <c r="Y148" s="4"/>
      <c r="Z148" s="4"/>
    </row>
    <row r="149" ht="39.0" customHeight="1">
      <c r="A149" s="78" t="s">
        <v>2751</v>
      </c>
      <c r="B149" s="77" t="s">
        <v>122</v>
      </c>
      <c r="C149" s="77"/>
      <c r="D149" s="77" t="s">
        <v>2752</v>
      </c>
      <c r="E149" s="77" t="s">
        <v>1943</v>
      </c>
      <c r="F149" s="80" t="s">
        <v>151</v>
      </c>
      <c r="G149" s="78" t="s">
        <v>6632</v>
      </c>
      <c r="H149" s="78" t="s">
        <v>89</v>
      </c>
      <c r="I149" s="78" t="s">
        <v>6633</v>
      </c>
      <c r="J149" s="78" t="s">
        <v>89</v>
      </c>
      <c r="K149" s="78" t="s">
        <v>6634</v>
      </c>
      <c r="L149" s="78" t="s">
        <v>89</v>
      </c>
      <c r="M149" s="82">
        <v>4493.5060401</v>
      </c>
      <c r="N149" s="78" t="s">
        <v>6610</v>
      </c>
      <c r="O149" s="82">
        <v>3514071.16581053</v>
      </c>
      <c r="P149" s="78" t="s">
        <v>6635</v>
      </c>
      <c r="Q149" s="4"/>
      <c r="R149" s="4"/>
      <c r="S149" s="4"/>
      <c r="T149" s="4"/>
      <c r="U149" s="4"/>
      <c r="V149" s="4"/>
      <c r="W149" s="4"/>
      <c r="X149" s="4"/>
      <c r="Y149" s="4"/>
      <c r="Z149" s="4"/>
    </row>
    <row r="150" ht="39.0" customHeight="1">
      <c r="A150" s="78" t="s">
        <v>4290</v>
      </c>
      <c r="B150" s="77" t="s">
        <v>122</v>
      </c>
      <c r="C150" s="77"/>
      <c r="D150" s="77" t="s">
        <v>4291</v>
      </c>
      <c r="E150" s="77" t="s">
        <v>1943</v>
      </c>
      <c r="F150" s="80" t="s">
        <v>151</v>
      </c>
      <c r="G150" s="78" t="s">
        <v>6636</v>
      </c>
      <c r="H150" s="78" t="s">
        <v>89</v>
      </c>
      <c r="I150" s="78" t="s">
        <v>6617</v>
      </c>
      <c r="J150" s="78" t="s">
        <v>89</v>
      </c>
      <c r="K150" s="78" t="s">
        <v>6637</v>
      </c>
      <c r="L150" s="78" t="s">
        <v>89</v>
      </c>
      <c r="M150" s="82">
        <v>4320.815</v>
      </c>
      <c r="N150" s="78" t="s">
        <v>6638</v>
      </c>
      <c r="O150" s="82">
        <v>3518391.98081053</v>
      </c>
      <c r="P150" s="78" t="s">
        <v>6639</v>
      </c>
      <c r="Q150" s="4"/>
      <c r="R150" s="4"/>
      <c r="S150" s="4"/>
      <c r="T150" s="4"/>
      <c r="U150" s="4"/>
      <c r="V150" s="4"/>
      <c r="W150" s="4"/>
      <c r="X150" s="4"/>
      <c r="Y150" s="4"/>
      <c r="Z150" s="4"/>
    </row>
    <row r="151" ht="24.0" customHeight="1">
      <c r="A151" s="78" t="s">
        <v>2971</v>
      </c>
      <c r="B151" s="77" t="s">
        <v>265</v>
      </c>
      <c r="C151" s="77"/>
      <c r="D151" s="77" t="s">
        <v>2972</v>
      </c>
      <c r="E151" s="77" t="s">
        <v>1943</v>
      </c>
      <c r="F151" s="80" t="s">
        <v>1472</v>
      </c>
      <c r="G151" s="78" t="s">
        <v>6640</v>
      </c>
      <c r="H151" s="78" t="s">
        <v>89</v>
      </c>
      <c r="I151" s="78" t="s">
        <v>2973</v>
      </c>
      <c r="J151" s="78" t="s">
        <v>89</v>
      </c>
      <c r="K151" s="78" t="s">
        <v>6641</v>
      </c>
      <c r="L151" s="78" t="s">
        <v>89</v>
      </c>
      <c r="M151" s="82">
        <v>4315.3474</v>
      </c>
      <c r="N151" s="78" t="s">
        <v>6638</v>
      </c>
      <c r="O151" s="82">
        <v>3522707.32821053</v>
      </c>
      <c r="P151" s="78" t="s">
        <v>6642</v>
      </c>
      <c r="Q151" s="4"/>
      <c r="R151" s="4"/>
      <c r="S151" s="4"/>
      <c r="T151" s="4"/>
      <c r="U151" s="4"/>
      <c r="V151" s="4"/>
      <c r="W151" s="4"/>
      <c r="X151" s="4"/>
      <c r="Y151" s="4"/>
      <c r="Z151" s="4"/>
    </row>
    <row r="152" ht="51.75" customHeight="1">
      <c r="A152" s="78" t="s">
        <v>5630</v>
      </c>
      <c r="B152" s="77" t="s">
        <v>122</v>
      </c>
      <c r="C152" s="77"/>
      <c r="D152" s="77" t="s">
        <v>5631</v>
      </c>
      <c r="E152" s="77" t="s">
        <v>3926</v>
      </c>
      <c r="F152" s="80" t="s">
        <v>98</v>
      </c>
      <c r="G152" s="78" t="s">
        <v>6643</v>
      </c>
      <c r="H152" s="78" t="s">
        <v>89</v>
      </c>
      <c r="I152" s="78" t="s">
        <v>6644</v>
      </c>
      <c r="J152" s="78" t="s">
        <v>89</v>
      </c>
      <c r="K152" s="78" t="s">
        <v>6645</v>
      </c>
      <c r="L152" s="78" t="s">
        <v>89</v>
      </c>
      <c r="M152" s="82">
        <v>4303.219212512674</v>
      </c>
      <c r="N152" s="78" t="s">
        <v>6638</v>
      </c>
      <c r="O152" s="82">
        <v>3527010.5474230424</v>
      </c>
      <c r="P152" s="78" t="s">
        <v>6646</v>
      </c>
      <c r="Q152" s="4"/>
      <c r="R152" s="4"/>
      <c r="S152" s="4"/>
      <c r="T152" s="4"/>
      <c r="U152" s="4"/>
      <c r="V152" s="4"/>
      <c r="W152" s="4"/>
      <c r="X152" s="4"/>
      <c r="Y152" s="4"/>
      <c r="Z152" s="4"/>
    </row>
    <row r="153" ht="39.0" customHeight="1">
      <c r="A153" s="78" t="s">
        <v>3001</v>
      </c>
      <c r="B153" s="77" t="s">
        <v>104</v>
      </c>
      <c r="C153" s="77"/>
      <c r="D153" s="77" t="s">
        <v>3002</v>
      </c>
      <c r="E153" s="77" t="s">
        <v>1943</v>
      </c>
      <c r="F153" s="80" t="s">
        <v>130</v>
      </c>
      <c r="G153" s="78" t="s">
        <v>6647</v>
      </c>
      <c r="H153" s="78" t="s">
        <v>89</v>
      </c>
      <c r="I153" s="78" t="s">
        <v>3003</v>
      </c>
      <c r="J153" s="78" t="s">
        <v>89</v>
      </c>
      <c r="K153" s="78" t="s">
        <v>6648</v>
      </c>
      <c r="L153" s="78" t="s">
        <v>89</v>
      </c>
      <c r="M153" s="82">
        <v>4294.2232116</v>
      </c>
      <c r="N153" s="78" t="s">
        <v>6638</v>
      </c>
      <c r="O153" s="82">
        <v>3531304.7706346423</v>
      </c>
      <c r="P153" s="78" t="s">
        <v>6649</v>
      </c>
      <c r="Q153" s="4"/>
      <c r="R153" s="4"/>
      <c r="S153" s="4"/>
      <c r="T153" s="4"/>
      <c r="U153" s="4"/>
      <c r="V153" s="4"/>
      <c r="W153" s="4"/>
      <c r="X153" s="4"/>
      <c r="Y153" s="4"/>
      <c r="Z153" s="4"/>
    </row>
    <row r="154" ht="24.0" customHeight="1">
      <c r="A154" s="78" t="s">
        <v>5386</v>
      </c>
      <c r="B154" s="77" t="s">
        <v>122</v>
      </c>
      <c r="C154" s="77"/>
      <c r="D154" s="77" t="s">
        <v>5387</v>
      </c>
      <c r="E154" s="77" t="s">
        <v>1948</v>
      </c>
      <c r="F154" s="80" t="s">
        <v>1134</v>
      </c>
      <c r="G154" s="78" t="s">
        <v>6650</v>
      </c>
      <c r="H154" s="78" t="s">
        <v>89</v>
      </c>
      <c r="I154" s="78" t="s">
        <v>6651</v>
      </c>
      <c r="J154" s="78" t="s">
        <v>89</v>
      </c>
      <c r="K154" s="78" t="s">
        <v>6652</v>
      </c>
      <c r="L154" s="78" t="s">
        <v>89</v>
      </c>
      <c r="M154" s="82">
        <v>4163.43497642044</v>
      </c>
      <c r="N154" s="78" t="s">
        <v>6638</v>
      </c>
      <c r="O154" s="82">
        <v>3535468.205611063</v>
      </c>
      <c r="P154" s="78" t="s">
        <v>6653</v>
      </c>
      <c r="Q154" s="4"/>
      <c r="R154" s="4"/>
      <c r="S154" s="4"/>
      <c r="T154" s="4"/>
      <c r="U154" s="4"/>
      <c r="V154" s="4"/>
      <c r="W154" s="4"/>
      <c r="X154" s="4"/>
      <c r="Y154" s="4"/>
      <c r="Z154" s="4"/>
    </row>
    <row r="155" ht="25.5" customHeight="1">
      <c r="A155" s="78" t="s">
        <v>4727</v>
      </c>
      <c r="B155" s="77" t="s">
        <v>122</v>
      </c>
      <c r="C155" s="77"/>
      <c r="D155" s="77" t="s">
        <v>4728</v>
      </c>
      <c r="E155" s="77" t="s">
        <v>1943</v>
      </c>
      <c r="F155" s="80" t="s">
        <v>1134</v>
      </c>
      <c r="G155" s="78" t="s">
        <v>6483</v>
      </c>
      <c r="H155" s="78" t="s">
        <v>89</v>
      </c>
      <c r="I155" s="78" t="s">
        <v>3484</v>
      </c>
      <c r="J155" s="78" t="s">
        <v>89</v>
      </c>
      <c r="K155" s="78" t="s">
        <v>6654</v>
      </c>
      <c r="L155" s="78" t="s">
        <v>89</v>
      </c>
      <c r="M155" s="82">
        <v>4081.2624321614994</v>
      </c>
      <c r="N155" s="78" t="s">
        <v>6638</v>
      </c>
      <c r="O155" s="82">
        <v>3539549.4680432244</v>
      </c>
      <c r="P155" s="78" t="s">
        <v>6655</v>
      </c>
      <c r="Q155" s="4"/>
      <c r="R155" s="4"/>
      <c r="S155" s="4"/>
      <c r="T155" s="4"/>
      <c r="U155" s="4"/>
      <c r="V155" s="4"/>
      <c r="W155" s="4"/>
      <c r="X155" s="4"/>
      <c r="Y155" s="4"/>
      <c r="Z155" s="4"/>
    </row>
    <row r="156" ht="25.5" customHeight="1">
      <c r="A156" s="78" t="s">
        <v>3239</v>
      </c>
      <c r="B156" s="77" t="s">
        <v>122</v>
      </c>
      <c r="C156" s="77"/>
      <c r="D156" s="77" t="s">
        <v>3240</v>
      </c>
      <c r="E156" s="77" t="s">
        <v>1943</v>
      </c>
      <c r="F156" s="80" t="s">
        <v>801</v>
      </c>
      <c r="G156" s="78" t="s">
        <v>6656</v>
      </c>
      <c r="H156" s="78" t="s">
        <v>89</v>
      </c>
      <c r="I156" s="78" t="s">
        <v>3305</v>
      </c>
      <c r="J156" s="78" t="s">
        <v>89</v>
      </c>
      <c r="K156" s="78" t="s">
        <v>6657</v>
      </c>
      <c r="L156" s="78" t="s">
        <v>89</v>
      </c>
      <c r="M156" s="82">
        <v>4040.89981416</v>
      </c>
      <c r="N156" s="78" t="s">
        <v>6638</v>
      </c>
      <c r="O156" s="82">
        <v>3543590.3678573845</v>
      </c>
      <c r="P156" s="78" t="s">
        <v>6658</v>
      </c>
      <c r="Q156" s="4"/>
      <c r="R156" s="4"/>
      <c r="S156" s="4"/>
      <c r="T156" s="4"/>
      <c r="U156" s="4"/>
      <c r="V156" s="4"/>
      <c r="W156" s="4"/>
      <c r="X156" s="4"/>
      <c r="Y156" s="4"/>
      <c r="Z156" s="4"/>
    </row>
    <row r="157" ht="25.5" customHeight="1">
      <c r="A157" s="78" t="s">
        <v>4514</v>
      </c>
      <c r="B157" s="77" t="s">
        <v>265</v>
      </c>
      <c r="C157" s="77"/>
      <c r="D157" s="77" t="s">
        <v>4515</v>
      </c>
      <c r="E157" s="77" t="s">
        <v>1943</v>
      </c>
      <c r="F157" s="80" t="s">
        <v>106</v>
      </c>
      <c r="G157" s="78" t="s">
        <v>6659</v>
      </c>
      <c r="H157" s="78" t="s">
        <v>89</v>
      </c>
      <c r="I157" s="78" t="s">
        <v>4516</v>
      </c>
      <c r="J157" s="78" t="s">
        <v>89</v>
      </c>
      <c r="K157" s="78" t="s">
        <v>6660</v>
      </c>
      <c r="L157" s="78" t="s">
        <v>89</v>
      </c>
      <c r="M157" s="82">
        <v>3906.64</v>
      </c>
      <c r="N157" s="78" t="s">
        <v>6661</v>
      </c>
      <c r="O157" s="82">
        <v>3547497.0078573846</v>
      </c>
      <c r="P157" s="78" t="s">
        <v>6662</v>
      </c>
      <c r="Q157" s="4"/>
      <c r="R157" s="4"/>
      <c r="S157" s="4"/>
      <c r="T157" s="4"/>
      <c r="U157" s="4"/>
      <c r="V157" s="4"/>
      <c r="W157" s="4"/>
      <c r="X157" s="4"/>
      <c r="Y157" s="4"/>
      <c r="Z157" s="4"/>
    </row>
    <row r="158" ht="25.5" customHeight="1">
      <c r="A158" s="78" t="s">
        <v>5561</v>
      </c>
      <c r="B158" s="77" t="s">
        <v>265</v>
      </c>
      <c r="C158" s="77"/>
      <c r="D158" s="77" t="s">
        <v>5562</v>
      </c>
      <c r="E158" s="77" t="s">
        <v>1943</v>
      </c>
      <c r="F158" s="80" t="s">
        <v>106</v>
      </c>
      <c r="G158" s="78" t="s">
        <v>6663</v>
      </c>
      <c r="H158" s="78" t="s">
        <v>89</v>
      </c>
      <c r="I158" s="78" t="s">
        <v>5563</v>
      </c>
      <c r="J158" s="78" t="s">
        <v>89</v>
      </c>
      <c r="K158" s="78" t="s">
        <v>6664</v>
      </c>
      <c r="L158" s="78" t="s">
        <v>89</v>
      </c>
      <c r="M158" s="82">
        <v>3872.839278</v>
      </c>
      <c r="N158" s="78" t="s">
        <v>6661</v>
      </c>
      <c r="O158" s="82">
        <v>3551369.8471353846</v>
      </c>
      <c r="P158" s="78" t="s">
        <v>6665</v>
      </c>
      <c r="Q158" s="4"/>
      <c r="R158" s="4"/>
      <c r="S158" s="4"/>
      <c r="T158" s="4"/>
      <c r="U158" s="4"/>
      <c r="V158" s="4"/>
      <c r="W158" s="4"/>
      <c r="X158" s="4"/>
      <c r="Y158" s="4"/>
      <c r="Z158" s="4"/>
    </row>
    <row r="159" ht="24.0" customHeight="1">
      <c r="A159" s="78" t="s">
        <v>4771</v>
      </c>
      <c r="B159" s="77" t="s">
        <v>122</v>
      </c>
      <c r="C159" s="77"/>
      <c r="D159" s="77" t="s">
        <v>4772</v>
      </c>
      <c r="E159" s="77" t="s">
        <v>1948</v>
      </c>
      <c r="F159" s="80" t="s">
        <v>1134</v>
      </c>
      <c r="G159" s="78" t="s">
        <v>6666</v>
      </c>
      <c r="H159" s="78" t="s">
        <v>89</v>
      </c>
      <c r="I159" s="78" t="s">
        <v>4223</v>
      </c>
      <c r="J159" s="78" t="s">
        <v>89</v>
      </c>
      <c r="K159" s="78" t="s">
        <v>6667</v>
      </c>
      <c r="L159" s="78" t="s">
        <v>89</v>
      </c>
      <c r="M159" s="82">
        <v>3860.14704</v>
      </c>
      <c r="N159" s="78" t="s">
        <v>6661</v>
      </c>
      <c r="O159" s="82">
        <v>3555229.9941753843</v>
      </c>
      <c r="P159" s="78" t="s">
        <v>6668</v>
      </c>
      <c r="Q159" s="4"/>
      <c r="R159" s="4"/>
      <c r="S159" s="4"/>
      <c r="T159" s="4"/>
      <c r="U159" s="4"/>
      <c r="V159" s="4"/>
      <c r="W159" s="4"/>
      <c r="X159" s="4"/>
      <c r="Y159" s="4"/>
      <c r="Z159" s="4"/>
    </row>
    <row r="160" ht="39.0" customHeight="1">
      <c r="A160" s="78" t="s">
        <v>2269</v>
      </c>
      <c r="B160" s="77" t="s">
        <v>122</v>
      </c>
      <c r="C160" s="77"/>
      <c r="D160" s="77" t="s">
        <v>2270</v>
      </c>
      <c r="E160" s="77" t="s">
        <v>1943</v>
      </c>
      <c r="F160" s="80" t="s">
        <v>98</v>
      </c>
      <c r="G160" s="78" t="s">
        <v>6669</v>
      </c>
      <c r="H160" s="78" t="s">
        <v>89</v>
      </c>
      <c r="I160" s="78" t="s">
        <v>6670</v>
      </c>
      <c r="J160" s="78" t="s">
        <v>89</v>
      </c>
      <c r="K160" s="78" t="s">
        <v>6671</v>
      </c>
      <c r="L160" s="78" t="s">
        <v>89</v>
      </c>
      <c r="M160" s="82">
        <v>3856.32</v>
      </c>
      <c r="N160" s="78" t="s">
        <v>6661</v>
      </c>
      <c r="O160" s="82">
        <v>3559086.3141753846</v>
      </c>
      <c r="P160" s="78" t="s">
        <v>6672</v>
      </c>
      <c r="Q160" s="4"/>
      <c r="R160" s="4"/>
      <c r="S160" s="4"/>
      <c r="T160" s="4"/>
      <c r="U160" s="4"/>
      <c r="V160" s="4"/>
      <c r="W160" s="4"/>
      <c r="X160" s="4"/>
      <c r="Y160" s="4"/>
      <c r="Z160" s="4"/>
    </row>
    <row r="161" ht="25.5" customHeight="1">
      <c r="A161" s="78" t="s">
        <v>4775</v>
      </c>
      <c r="B161" s="77" t="s">
        <v>104</v>
      </c>
      <c r="C161" s="77"/>
      <c r="D161" s="77" t="s">
        <v>4776</v>
      </c>
      <c r="E161" s="77" t="s">
        <v>1948</v>
      </c>
      <c r="F161" s="80" t="s">
        <v>1134</v>
      </c>
      <c r="G161" s="78" t="s">
        <v>6673</v>
      </c>
      <c r="H161" s="78" t="s">
        <v>89</v>
      </c>
      <c r="I161" s="78" t="s">
        <v>4739</v>
      </c>
      <c r="J161" s="78" t="s">
        <v>89</v>
      </c>
      <c r="K161" s="78" t="s">
        <v>6674</v>
      </c>
      <c r="L161" s="78" t="s">
        <v>89</v>
      </c>
      <c r="M161" s="82">
        <v>3825.9909048285244</v>
      </c>
      <c r="N161" s="78" t="s">
        <v>6661</v>
      </c>
      <c r="O161" s="82">
        <v>3562912.305080213</v>
      </c>
      <c r="P161" s="78" t="s">
        <v>6675</v>
      </c>
      <c r="Q161" s="4"/>
      <c r="R161" s="4"/>
      <c r="S161" s="4"/>
      <c r="T161" s="4"/>
      <c r="U161" s="4"/>
      <c r="V161" s="4"/>
      <c r="W161" s="4"/>
      <c r="X161" s="4"/>
      <c r="Y161" s="4"/>
      <c r="Z161" s="4"/>
    </row>
    <row r="162" ht="51.75" customHeight="1">
      <c r="A162" s="78" t="s">
        <v>4302</v>
      </c>
      <c r="B162" s="77" t="s">
        <v>122</v>
      </c>
      <c r="C162" s="77"/>
      <c r="D162" s="77" t="s">
        <v>4303</v>
      </c>
      <c r="E162" s="77" t="s">
        <v>1943</v>
      </c>
      <c r="F162" s="80" t="s">
        <v>151</v>
      </c>
      <c r="G162" s="78" t="s">
        <v>6676</v>
      </c>
      <c r="H162" s="78" t="s">
        <v>89</v>
      </c>
      <c r="I162" s="78" t="s">
        <v>6677</v>
      </c>
      <c r="J162" s="78" t="s">
        <v>89</v>
      </c>
      <c r="K162" s="78" t="s">
        <v>6678</v>
      </c>
      <c r="L162" s="78" t="s">
        <v>89</v>
      </c>
      <c r="M162" s="82">
        <v>3822.8148</v>
      </c>
      <c r="N162" s="78" t="s">
        <v>6661</v>
      </c>
      <c r="O162" s="82">
        <v>3566735.119880213</v>
      </c>
      <c r="P162" s="78" t="s">
        <v>6679</v>
      </c>
      <c r="Q162" s="4"/>
      <c r="R162" s="4"/>
      <c r="S162" s="4"/>
      <c r="T162" s="4"/>
      <c r="U162" s="4"/>
      <c r="V162" s="4"/>
      <c r="W162" s="4"/>
      <c r="X162" s="4"/>
      <c r="Y162" s="4"/>
      <c r="Z162" s="4"/>
    </row>
    <row r="163" ht="25.5" customHeight="1">
      <c r="A163" s="78" t="s">
        <v>5952</v>
      </c>
      <c r="B163" s="77" t="s">
        <v>122</v>
      </c>
      <c r="C163" s="77"/>
      <c r="D163" s="77" t="s">
        <v>5953</v>
      </c>
      <c r="E163" s="77" t="s">
        <v>1943</v>
      </c>
      <c r="F163" s="80" t="s">
        <v>1134</v>
      </c>
      <c r="G163" s="78" t="s">
        <v>6680</v>
      </c>
      <c r="H163" s="78" t="s">
        <v>89</v>
      </c>
      <c r="I163" s="78" t="s">
        <v>6681</v>
      </c>
      <c r="J163" s="78" t="s">
        <v>89</v>
      </c>
      <c r="K163" s="78" t="s">
        <v>6682</v>
      </c>
      <c r="L163" s="78" t="s">
        <v>89</v>
      </c>
      <c r="M163" s="82">
        <v>3822.0</v>
      </c>
      <c r="N163" s="78" t="s">
        <v>6661</v>
      </c>
      <c r="O163" s="82">
        <v>3570557.119880213</v>
      </c>
      <c r="P163" s="78" t="s">
        <v>6683</v>
      </c>
      <c r="Q163" s="4"/>
      <c r="R163" s="4"/>
      <c r="S163" s="4"/>
      <c r="T163" s="4"/>
      <c r="U163" s="4"/>
      <c r="V163" s="4"/>
      <c r="W163" s="4"/>
      <c r="X163" s="4"/>
      <c r="Y163" s="4"/>
      <c r="Z163" s="4"/>
    </row>
    <row r="164" ht="24.0" customHeight="1">
      <c r="A164" s="78" t="s">
        <v>4915</v>
      </c>
      <c r="B164" s="77" t="s">
        <v>122</v>
      </c>
      <c r="C164" s="77"/>
      <c r="D164" s="77" t="s">
        <v>4916</v>
      </c>
      <c r="E164" s="77" t="s">
        <v>1948</v>
      </c>
      <c r="F164" s="80" t="s">
        <v>1134</v>
      </c>
      <c r="G164" s="78" t="s">
        <v>6684</v>
      </c>
      <c r="H164" s="78" t="s">
        <v>89</v>
      </c>
      <c r="I164" s="78" t="s">
        <v>2860</v>
      </c>
      <c r="J164" s="78" t="s">
        <v>89</v>
      </c>
      <c r="K164" s="78" t="s">
        <v>6685</v>
      </c>
      <c r="L164" s="78" t="s">
        <v>89</v>
      </c>
      <c r="M164" s="82">
        <v>3794.6368085242407</v>
      </c>
      <c r="N164" s="78" t="s">
        <v>6661</v>
      </c>
      <c r="O164" s="82">
        <v>3574351.7566887373</v>
      </c>
      <c r="P164" s="78" t="s">
        <v>6686</v>
      </c>
      <c r="Q164" s="4"/>
      <c r="R164" s="4"/>
      <c r="S164" s="4"/>
      <c r="T164" s="4"/>
      <c r="U164" s="4"/>
      <c r="V164" s="4"/>
      <c r="W164" s="4"/>
      <c r="X164" s="4"/>
      <c r="Y164" s="4"/>
      <c r="Z164" s="4"/>
    </row>
    <row r="165" ht="51.75" customHeight="1">
      <c r="A165" s="78" t="s">
        <v>4200</v>
      </c>
      <c r="B165" s="77" t="s">
        <v>265</v>
      </c>
      <c r="C165" s="77"/>
      <c r="D165" s="77" t="s">
        <v>1311</v>
      </c>
      <c r="E165" s="77" t="s">
        <v>1943</v>
      </c>
      <c r="F165" s="80" t="s">
        <v>1226</v>
      </c>
      <c r="G165" s="78" t="s">
        <v>6089</v>
      </c>
      <c r="H165" s="78" t="s">
        <v>89</v>
      </c>
      <c r="I165" s="78" t="s">
        <v>4201</v>
      </c>
      <c r="J165" s="78" t="s">
        <v>89</v>
      </c>
      <c r="K165" s="78" t="s">
        <v>4201</v>
      </c>
      <c r="L165" s="78" t="s">
        <v>89</v>
      </c>
      <c r="M165" s="82">
        <v>3648.27</v>
      </c>
      <c r="N165" s="78" t="s">
        <v>6661</v>
      </c>
      <c r="O165" s="82">
        <v>3578000.0266887373</v>
      </c>
      <c r="P165" s="78" t="s">
        <v>6687</v>
      </c>
      <c r="Q165" s="4"/>
      <c r="R165" s="4"/>
      <c r="S165" s="4"/>
      <c r="T165" s="4"/>
      <c r="U165" s="4"/>
      <c r="V165" s="4"/>
      <c r="W165" s="4"/>
      <c r="X165" s="4"/>
      <c r="Y165" s="4"/>
      <c r="Z165" s="4"/>
    </row>
    <row r="166" ht="51.75" customHeight="1">
      <c r="A166" s="78" t="s">
        <v>3924</v>
      </c>
      <c r="B166" s="77" t="s">
        <v>122</v>
      </c>
      <c r="C166" s="77"/>
      <c r="D166" s="77" t="s">
        <v>3925</v>
      </c>
      <c r="E166" s="77" t="s">
        <v>3926</v>
      </c>
      <c r="F166" s="80" t="s">
        <v>98</v>
      </c>
      <c r="G166" s="78" t="s">
        <v>6688</v>
      </c>
      <c r="H166" s="78" t="s">
        <v>89</v>
      </c>
      <c r="I166" s="78" t="s">
        <v>6689</v>
      </c>
      <c r="J166" s="78" t="s">
        <v>89</v>
      </c>
      <c r="K166" s="78" t="s">
        <v>6690</v>
      </c>
      <c r="L166" s="78" t="s">
        <v>89</v>
      </c>
      <c r="M166" s="82">
        <v>3507.423083265476</v>
      </c>
      <c r="N166" s="78" t="s">
        <v>6691</v>
      </c>
      <c r="O166" s="82">
        <v>3581507.4497720026</v>
      </c>
      <c r="P166" s="78" t="s">
        <v>6692</v>
      </c>
      <c r="Q166" s="4"/>
      <c r="R166" s="4"/>
      <c r="S166" s="4"/>
      <c r="T166" s="4"/>
      <c r="U166" s="4"/>
      <c r="V166" s="4"/>
      <c r="W166" s="4"/>
      <c r="X166" s="4"/>
      <c r="Y166" s="4"/>
      <c r="Z166" s="4"/>
    </row>
    <row r="167" ht="39.0" customHeight="1">
      <c r="A167" s="78" t="s">
        <v>3681</v>
      </c>
      <c r="B167" s="77" t="s">
        <v>122</v>
      </c>
      <c r="C167" s="77"/>
      <c r="D167" s="77" t="s">
        <v>3682</v>
      </c>
      <c r="E167" s="77" t="s">
        <v>1960</v>
      </c>
      <c r="F167" s="80" t="s">
        <v>3680</v>
      </c>
      <c r="G167" s="78" t="s">
        <v>6693</v>
      </c>
      <c r="H167" s="78" t="s">
        <v>89</v>
      </c>
      <c r="I167" s="78" t="s">
        <v>6694</v>
      </c>
      <c r="J167" s="78" t="s">
        <v>89</v>
      </c>
      <c r="K167" s="78" t="s">
        <v>6695</v>
      </c>
      <c r="L167" s="78" t="s">
        <v>89</v>
      </c>
      <c r="M167" s="82">
        <v>3506.492736</v>
      </c>
      <c r="N167" s="78" t="s">
        <v>6691</v>
      </c>
      <c r="O167" s="82">
        <v>3585013.9425080027</v>
      </c>
      <c r="P167" s="78" t="s">
        <v>6696</v>
      </c>
      <c r="Q167" s="4"/>
      <c r="R167" s="4"/>
      <c r="S167" s="4"/>
      <c r="T167" s="4"/>
      <c r="U167" s="4"/>
      <c r="V167" s="4"/>
      <c r="W167" s="4"/>
      <c r="X167" s="4"/>
      <c r="Y167" s="4"/>
      <c r="Z167" s="4"/>
    </row>
    <row r="168" ht="25.5" customHeight="1">
      <c r="A168" s="78" t="s">
        <v>4937</v>
      </c>
      <c r="B168" s="77" t="s">
        <v>122</v>
      </c>
      <c r="C168" s="77"/>
      <c r="D168" s="77" t="s">
        <v>4938</v>
      </c>
      <c r="E168" s="77" t="s">
        <v>1943</v>
      </c>
      <c r="F168" s="80" t="s">
        <v>1919</v>
      </c>
      <c r="G168" s="78" t="s">
        <v>6697</v>
      </c>
      <c r="H168" s="78" t="s">
        <v>89</v>
      </c>
      <c r="I168" s="78" t="s">
        <v>6698</v>
      </c>
      <c r="J168" s="78" t="s">
        <v>89</v>
      </c>
      <c r="K168" s="78" t="s">
        <v>6699</v>
      </c>
      <c r="L168" s="78" t="s">
        <v>89</v>
      </c>
      <c r="M168" s="82">
        <v>3504.0</v>
      </c>
      <c r="N168" s="78" t="s">
        <v>6691</v>
      </c>
      <c r="O168" s="82">
        <v>3588517.9425080027</v>
      </c>
      <c r="P168" s="78" t="s">
        <v>6700</v>
      </c>
      <c r="Q168" s="4"/>
      <c r="R168" s="4"/>
      <c r="S168" s="4"/>
      <c r="T168" s="4"/>
      <c r="U168" s="4"/>
      <c r="V168" s="4"/>
      <c r="W168" s="4"/>
      <c r="X168" s="4"/>
      <c r="Y168" s="4"/>
      <c r="Z168" s="4"/>
    </row>
    <row r="169" ht="39.0" customHeight="1">
      <c r="A169" s="78" t="s">
        <v>2043</v>
      </c>
      <c r="B169" s="77" t="s">
        <v>122</v>
      </c>
      <c r="C169" s="77"/>
      <c r="D169" s="77" t="s">
        <v>2044</v>
      </c>
      <c r="E169" s="77" t="s">
        <v>1943</v>
      </c>
      <c r="F169" s="80" t="s">
        <v>130</v>
      </c>
      <c r="G169" s="78" t="s">
        <v>6701</v>
      </c>
      <c r="H169" s="78" t="s">
        <v>89</v>
      </c>
      <c r="I169" s="78" t="s">
        <v>6702</v>
      </c>
      <c r="J169" s="78" t="s">
        <v>89</v>
      </c>
      <c r="K169" s="78" t="s">
        <v>6703</v>
      </c>
      <c r="L169" s="78" t="s">
        <v>89</v>
      </c>
      <c r="M169" s="82">
        <v>3495.44344032</v>
      </c>
      <c r="N169" s="78" t="s">
        <v>6691</v>
      </c>
      <c r="O169" s="82">
        <v>3592013.3859483227</v>
      </c>
      <c r="P169" s="78" t="s">
        <v>6704</v>
      </c>
      <c r="Q169" s="4"/>
      <c r="R169" s="4"/>
      <c r="S169" s="4"/>
      <c r="T169" s="4"/>
      <c r="U169" s="4"/>
      <c r="V169" s="4"/>
      <c r="W169" s="4"/>
      <c r="X169" s="4"/>
      <c r="Y169" s="4"/>
      <c r="Z169" s="4"/>
    </row>
    <row r="170" ht="25.5" customHeight="1">
      <c r="A170" s="78" t="s">
        <v>2947</v>
      </c>
      <c r="B170" s="77" t="s">
        <v>109</v>
      </c>
      <c r="C170" s="77"/>
      <c r="D170" s="77" t="s">
        <v>2948</v>
      </c>
      <c r="E170" s="77" t="s">
        <v>1943</v>
      </c>
      <c r="F170" s="80" t="s">
        <v>801</v>
      </c>
      <c r="G170" s="78" t="s">
        <v>6705</v>
      </c>
      <c r="H170" s="78" t="s">
        <v>89</v>
      </c>
      <c r="I170" s="78" t="s">
        <v>6706</v>
      </c>
      <c r="J170" s="78" t="s">
        <v>89</v>
      </c>
      <c r="K170" s="78" t="s">
        <v>6707</v>
      </c>
      <c r="L170" s="78" t="s">
        <v>89</v>
      </c>
      <c r="M170" s="82">
        <v>3421.98465</v>
      </c>
      <c r="N170" s="78" t="s">
        <v>6691</v>
      </c>
      <c r="O170" s="82">
        <v>3595435.3705983227</v>
      </c>
      <c r="P170" s="78" t="s">
        <v>6708</v>
      </c>
      <c r="Q170" s="4"/>
      <c r="R170" s="4"/>
      <c r="S170" s="4"/>
      <c r="T170" s="4"/>
      <c r="U170" s="4"/>
      <c r="V170" s="4"/>
      <c r="W170" s="4"/>
      <c r="X170" s="4"/>
      <c r="Y170" s="4"/>
      <c r="Z170" s="4"/>
    </row>
    <row r="171" ht="24.0" customHeight="1">
      <c r="A171" s="78" t="s">
        <v>2222</v>
      </c>
      <c r="B171" s="77" t="s">
        <v>109</v>
      </c>
      <c r="C171" s="77"/>
      <c r="D171" s="77" t="s">
        <v>2223</v>
      </c>
      <c r="E171" s="77" t="s">
        <v>1943</v>
      </c>
      <c r="F171" s="80" t="s">
        <v>151</v>
      </c>
      <c r="G171" s="78" t="s">
        <v>6709</v>
      </c>
      <c r="H171" s="78" t="s">
        <v>89</v>
      </c>
      <c r="I171" s="78" t="s">
        <v>6710</v>
      </c>
      <c r="J171" s="78" t="s">
        <v>89</v>
      </c>
      <c r="K171" s="78" t="s">
        <v>6711</v>
      </c>
      <c r="L171" s="78" t="s">
        <v>89</v>
      </c>
      <c r="M171" s="82">
        <v>3381.84</v>
      </c>
      <c r="N171" s="78" t="s">
        <v>6691</v>
      </c>
      <c r="O171" s="82">
        <v>3598817.2105983226</v>
      </c>
      <c r="P171" s="78" t="s">
        <v>6712</v>
      </c>
      <c r="Q171" s="4"/>
      <c r="R171" s="4"/>
      <c r="S171" s="4"/>
      <c r="T171" s="4"/>
      <c r="U171" s="4"/>
      <c r="V171" s="4"/>
      <c r="W171" s="4"/>
      <c r="X171" s="4"/>
      <c r="Y171" s="4"/>
      <c r="Z171" s="4"/>
    </row>
    <row r="172" ht="25.5" customHeight="1">
      <c r="A172" s="78" t="s">
        <v>2616</v>
      </c>
      <c r="B172" s="77" t="s">
        <v>265</v>
      </c>
      <c r="C172" s="77"/>
      <c r="D172" s="77" t="s">
        <v>2617</v>
      </c>
      <c r="E172" s="77" t="s">
        <v>1943</v>
      </c>
      <c r="F172" s="80" t="s">
        <v>2611</v>
      </c>
      <c r="G172" s="78" t="s">
        <v>6713</v>
      </c>
      <c r="H172" s="78" t="s">
        <v>89</v>
      </c>
      <c r="I172" s="78" t="s">
        <v>5861</v>
      </c>
      <c r="J172" s="78" t="s">
        <v>89</v>
      </c>
      <c r="K172" s="78" t="s">
        <v>6714</v>
      </c>
      <c r="L172" s="78" t="s">
        <v>89</v>
      </c>
      <c r="M172" s="82">
        <v>3368.4</v>
      </c>
      <c r="N172" s="78" t="s">
        <v>6691</v>
      </c>
      <c r="O172" s="82">
        <v>3602185.6105983225</v>
      </c>
      <c r="P172" s="78" t="s">
        <v>6715</v>
      </c>
      <c r="Q172" s="4"/>
      <c r="R172" s="4"/>
      <c r="S172" s="4"/>
      <c r="T172" s="4"/>
      <c r="U172" s="4"/>
      <c r="V172" s="4"/>
      <c r="W172" s="4"/>
      <c r="X172" s="4"/>
      <c r="Y172" s="4"/>
      <c r="Z172" s="4"/>
    </row>
    <row r="173" ht="24.0" customHeight="1">
      <c r="A173" s="78" t="s">
        <v>3126</v>
      </c>
      <c r="B173" s="77" t="s">
        <v>122</v>
      </c>
      <c r="C173" s="77"/>
      <c r="D173" s="77" t="s">
        <v>3127</v>
      </c>
      <c r="E173" s="77" t="s">
        <v>1943</v>
      </c>
      <c r="F173" s="80" t="s">
        <v>801</v>
      </c>
      <c r="G173" s="78" t="s">
        <v>6716</v>
      </c>
      <c r="H173" s="78" t="s">
        <v>89</v>
      </c>
      <c r="I173" s="78" t="s">
        <v>4309</v>
      </c>
      <c r="J173" s="78" t="s">
        <v>89</v>
      </c>
      <c r="K173" s="78" t="s">
        <v>6717</v>
      </c>
      <c r="L173" s="78" t="s">
        <v>89</v>
      </c>
      <c r="M173" s="82">
        <v>3361.8573027</v>
      </c>
      <c r="N173" s="78" t="s">
        <v>6691</v>
      </c>
      <c r="O173" s="82">
        <v>3605547.4679010226</v>
      </c>
      <c r="P173" s="78" t="s">
        <v>6718</v>
      </c>
      <c r="Q173" s="4"/>
      <c r="R173" s="4"/>
      <c r="S173" s="4"/>
      <c r="T173" s="4"/>
      <c r="U173" s="4"/>
      <c r="V173" s="4"/>
      <c r="W173" s="4"/>
      <c r="X173" s="4"/>
      <c r="Y173" s="4"/>
      <c r="Z173" s="4"/>
    </row>
    <row r="174" ht="24.0" customHeight="1">
      <c r="A174" s="78" t="s">
        <v>3482</v>
      </c>
      <c r="B174" s="77" t="s">
        <v>92</v>
      </c>
      <c r="C174" s="77"/>
      <c r="D174" s="77" t="s">
        <v>741</v>
      </c>
      <c r="E174" s="77" t="s">
        <v>1960</v>
      </c>
      <c r="F174" s="80" t="s">
        <v>98</v>
      </c>
      <c r="G174" s="78" t="s">
        <v>6719</v>
      </c>
      <c r="H174" s="78" t="s">
        <v>6560</v>
      </c>
      <c r="I174" s="78" t="s">
        <v>6720</v>
      </c>
      <c r="J174" s="78" t="s">
        <v>6720</v>
      </c>
      <c r="K174" s="78" t="s">
        <v>6721</v>
      </c>
      <c r="L174" s="78" t="s">
        <v>2351</v>
      </c>
      <c r="M174" s="82">
        <v>3360.0</v>
      </c>
      <c r="N174" s="78" t="s">
        <v>6691</v>
      </c>
      <c r="O174" s="82">
        <v>3608907.4679010226</v>
      </c>
      <c r="P174" s="78" t="s">
        <v>6722</v>
      </c>
      <c r="Q174" s="4"/>
      <c r="R174" s="4"/>
      <c r="S174" s="4"/>
      <c r="T174" s="4"/>
      <c r="U174" s="4"/>
      <c r="V174" s="4"/>
      <c r="W174" s="4"/>
      <c r="X174" s="4"/>
      <c r="Y174" s="4"/>
      <c r="Z174" s="4"/>
    </row>
    <row r="175" ht="25.5" customHeight="1">
      <c r="A175" s="78" t="s">
        <v>3225</v>
      </c>
      <c r="B175" s="77" t="s">
        <v>122</v>
      </c>
      <c r="C175" s="77"/>
      <c r="D175" s="77" t="s">
        <v>3226</v>
      </c>
      <c r="E175" s="77" t="s">
        <v>1943</v>
      </c>
      <c r="F175" s="80" t="s">
        <v>98</v>
      </c>
      <c r="G175" s="78" t="s">
        <v>6723</v>
      </c>
      <c r="H175" s="78" t="s">
        <v>89</v>
      </c>
      <c r="I175" s="78" t="s">
        <v>6724</v>
      </c>
      <c r="J175" s="78" t="s">
        <v>89</v>
      </c>
      <c r="K175" s="78" t="s">
        <v>6725</v>
      </c>
      <c r="L175" s="78" t="s">
        <v>89</v>
      </c>
      <c r="M175" s="82">
        <v>3347.9557965</v>
      </c>
      <c r="N175" s="78" t="s">
        <v>6691</v>
      </c>
      <c r="O175" s="82">
        <v>3612255.423697523</v>
      </c>
      <c r="P175" s="78" t="s">
        <v>6726</v>
      </c>
      <c r="Q175" s="4"/>
      <c r="R175" s="4"/>
      <c r="S175" s="4"/>
      <c r="T175" s="4"/>
      <c r="U175" s="4"/>
      <c r="V175" s="4"/>
      <c r="W175" s="4"/>
      <c r="X175" s="4"/>
      <c r="Y175" s="4"/>
      <c r="Z175" s="4"/>
    </row>
    <row r="176" ht="25.5" customHeight="1">
      <c r="A176" s="78" t="s">
        <v>4049</v>
      </c>
      <c r="B176" s="77" t="s">
        <v>109</v>
      </c>
      <c r="C176" s="77"/>
      <c r="D176" s="77" t="s">
        <v>4050</v>
      </c>
      <c r="E176" s="77" t="s">
        <v>1943</v>
      </c>
      <c r="F176" s="80" t="s">
        <v>98</v>
      </c>
      <c r="G176" s="78" t="s">
        <v>6092</v>
      </c>
      <c r="H176" s="78" t="s">
        <v>89</v>
      </c>
      <c r="I176" s="78" t="s">
        <v>6727</v>
      </c>
      <c r="J176" s="78" t="s">
        <v>89</v>
      </c>
      <c r="K176" s="78" t="s">
        <v>6728</v>
      </c>
      <c r="L176" s="78" t="s">
        <v>89</v>
      </c>
      <c r="M176" s="82">
        <v>3334.2</v>
      </c>
      <c r="N176" s="78" t="s">
        <v>6691</v>
      </c>
      <c r="O176" s="82">
        <v>3615589.6236975226</v>
      </c>
      <c r="P176" s="78" t="s">
        <v>6729</v>
      </c>
      <c r="Q176" s="4"/>
      <c r="R176" s="4"/>
      <c r="S176" s="4"/>
      <c r="T176" s="4"/>
      <c r="U176" s="4"/>
      <c r="V176" s="4"/>
      <c r="W176" s="4"/>
      <c r="X176" s="4"/>
      <c r="Y176" s="4"/>
      <c r="Z176" s="4"/>
    </row>
    <row r="177" ht="25.5" customHeight="1">
      <c r="A177" s="78" t="s">
        <v>2945</v>
      </c>
      <c r="B177" s="77" t="s">
        <v>109</v>
      </c>
      <c r="C177" s="77"/>
      <c r="D177" s="77" t="s">
        <v>2946</v>
      </c>
      <c r="E177" s="77" t="s">
        <v>1943</v>
      </c>
      <c r="F177" s="80" t="s">
        <v>801</v>
      </c>
      <c r="G177" s="78" t="s">
        <v>6730</v>
      </c>
      <c r="H177" s="78" t="s">
        <v>89</v>
      </c>
      <c r="I177" s="78" t="s">
        <v>6731</v>
      </c>
      <c r="J177" s="78" t="s">
        <v>89</v>
      </c>
      <c r="K177" s="78" t="s">
        <v>6732</v>
      </c>
      <c r="L177" s="78" t="s">
        <v>89</v>
      </c>
      <c r="M177" s="82">
        <v>3316.715</v>
      </c>
      <c r="N177" s="78" t="s">
        <v>6691</v>
      </c>
      <c r="O177" s="82">
        <v>3618906.338697523</v>
      </c>
      <c r="P177" s="78" t="s">
        <v>6733</v>
      </c>
      <c r="Q177" s="4"/>
      <c r="R177" s="4"/>
      <c r="S177" s="4"/>
      <c r="T177" s="4"/>
      <c r="U177" s="4"/>
      <c r="V177" s="4"/>
      <c r="W177" s="4"/>
      <c r="X177" s="4"/>
      <c r="Y177" s="4"/>
      <c r="Z177" s="4"/>
    </row>
    <row r="178" ht="51.75" customHeight="1">
      <c r="A178" s="78" t="s">
        <v>2245</v>
      </c>
      <c r="B178" s="77" t="s">
        <v>122</v>
      </c>
      <c r="C178" s="77"/>
      <c r="D178" s="77" t="s">
        <v>2246</v>
      </c>
      <c r="E178" s="77" t="s">
        <v>1943</v>
      </c>
      <c r="F178" s="80" t="s">
        <v>151</v>
      </c>
      <c r="G178" s="78" t="s">
        <v>6734</v>
      </c>
      <c r="H178" s="78" t="s">
        <v>89</v>
      </c>
      <c r="I178" s="78" t="s">
        <v>6735</v>
      </c>
      <c r="J178" s="78" t="s">
        <v>89</v>
      </c>
      <c r="K178" s="78" t="s">
        <v>6736</v>
      </c>
      <c r="L178" s="78" t="s">
        <v>89</v>
      </c>
      <c r="M178" s="82">
        <v>3299.65882392</v>
      </c>
      <c r="N178" s="78" t="s">
        <v>6691</v>
      </c>
      <c r="O178" s="82">
        <v>3622205.997521443</v>
      </c>
      <c r="P178" s="78" t="s">
        <v>6737</v>
      </c>
      <c r="Q178" s="4"/>
      <c r="R178" s="4"/>
      <c r="S178" s="4"/>
      <c r="T178" s="4"/>
      <c r="U178" s="4"/>
      <c r="V178" s="4"/>
      <c r="W178" s="4"/>
      <c r="X178" s="4"/>
      <c r="Y178" s="4"/>
      <c r="Z178" s="4"/>
    </row>
    <row r="179" ht="25.5" customHeight="1">
      <c r="A179" s="78" t="s">
        <v>2640</v>
      </c>
      <c r="B179" s="77" t="s">
        <v>122</v>
      </c>
      <c r="C179" s="77"/>
      <c r="D179" s="77" t="s">
        <v>2641</v>
      </c>
      <c r="E179" s="77" t="s">
        <v>1943</v>
      </c>
      <c r="F179" s="80" t="s">
        <v>801</v>
      </c>
      <c r="G179" s="78" t="s">
        <v>6738</v>
      </c>
      <c r="H179" s="78" t="s">
        <v>89</v>
      </c>
      <c r="I179" s="78" t="s">
        <v>6739</v>
      </c>
      <c r="J179" s="78" t="s">
        <v>89</v>
      </c>
      <c r="K179" s="78" t="s">
        <v>6740</v>
      </c>
      <c r="L179" s="78" t="s">
        <v>89</v>
      </c>
      <c r="M179" s="82">
        <v>3274.7484</v>
      </c>
      <c r="N179" s="78" t="s">
        <v>6691</v>
      </c>
      <c r="O179" s="82">
        <v>3625480.7459214428</v>
      </c>
      <c r="P179" s="78" t="s">
        <v>6741</v>
      </c>
      <c r="Q179" s="4"/>
      <c r="R179" s="4"/>
      <c r="S179" s="4"/>
      <c r="T179" s="4"/>
      <c r="U179" s="4"/>
      <c r="V179" s="4"/>
      <c r="W179" s="4"/>
      <c r="X179" s="4"/>
      <c r="Y179" s="4"/>
      <c r="Z179" s="4"/>
    </row>
    <row r="180" ht="25.5" customHeight="1">
      <c r="A180" s="78" t="s">
        <v>2642</v>
      </c>
      <c r="B180" s="77" t="s">
        <v>122</v>
      </c>
      <c r="C180" s="77"/>
      <c r="D180" s="77" t="s">
        <v>2643</v>
      </c>
      <c r="E180" s="77" t="s">
        <v>1943</v>
      </c>
      <c r="F180" s="80" t="s">
        <v>801</v>
      </c>
      <c r="G180" s="78" t="s">
        <v>6742</v>
      </c>
      <c r="H180" s="78" t="s">
        <v>89</v>
      </c>
      <c r="I180" s="78" t="s">
        <v>5741</v>
      </c>
      <c r="J180" s="78" t="s">
        <v>89</v>
      </c>
      <c r="K180" s="78" t="s">
        <v>6743</v>
      </c>
      <c r="L180" s="78" t="s">
        <v>89</v>
      </c>
      <c r="M180" s="82">
        <v>3215.111445</v>
      </c>
      <c r="N180" s="78" t="s">
        <v>6691</v>
      </c>
      <c r="O180" s="82">
        <v>3628695.8573664427</v>
      </c>
      <c r="P180" s="78" t="s">
        <v>6744</v>
      </c>
      <c r="Q180" s="4"/>
      <c r="R180" s="4"/>
      <c r="S180" s="4"/>
      <c r="T180" s="4"/>
      <c r="U180" s="4"/>
      <c r="V180" s="4"/>
      <c r="W180" s="4"/>
      <c r="X180" s="4"/>
      <c r="Y180" s="4"/>
      <c r="Z180" s="4"/>
    </row>
    <row r="181" ht="24.0" customHeight="1">
      <c r="A181" s="78" t="s">
        <v>2543</v>
      </c>
      <c r="B181" s="77" t="s">
        <v>332</v>
      </c>
      <c r="C181" s="77"/>
      <c r="D181" s="77" t="s">
        <v>2544</v>
      </c>
      <c r="E181" s="77" t="s">
        <v>1948</v>
      </c>
      <c r="F181" s="80" t="s">
        <v>1134</v>
      </c>
      <c r="G181" s="78" t="s">
        <v>6745</v>
      </c>
      <c r="H181" s="78" t="s">
        <v>89</v>
      </c>
      <c r="I181" s="78" t="s">
        <v>6746</v>
      </c>
      <c r="J181" s="78" t="s">
        <v>89</v>
      </c>
      <c r="K181" s="78" t="s">
        <v>6747</v>
      </c>
      <c r="L181" s="78" t="s">
        <v>89</v>
      </c>
      <c r="M181" s="82">
        <v>3186.49401</v>
      </c>
      <c r="N181" s="78" t="s">
        <v>6691</v>
      </c>
      <c r="O181" s="82">
        <v>3631882.3513764427</v>
      </c>
      <c r="P181" s="78" t="s">
        <v>6748</v>
      </c>
      <c r="Q181" s="4"/>
      <c r="R181" s="4"/>
      <c r="S181" s="4"/>
      <c r="T181" s="4"/>
      <c r="U181" s="4"/>
      <c r="V181" s="4"/>
      <c r="W181" s="4"/>
      <c r="X181" s="4"/>
      <c r="Y181" s="4"/>
      <c r="Z181" s="4"/>
    </row>
    <row r="182" ht="24.0" customHeight="1">
      <c r="A182" s="78" t="s">
        <v>4864</v>
      </c>
      <c r="B182" s="77" t="s">
        <v>122</v>
      </c>
      <c r="C182" s="77"/>
      <c r="D182" s="77" t="s">
        <v>4865</v>
      </c>
      <c r="E182" s="77" t="s">
        <v>1943</v>
      </c>
      <c r="F182" s="80" t="s">
        <v>801</v>
      </c>
      <c r="G182" s="78" t="s">
        <v>6749</v>
      </c>
      <c r="H182" s="78" t="s">
        <v>89</v>
      </c>
      <c r="I182" s="78" t="s">
        <v>4217</v>
      </c>
      <c r="J182" s="78" t="s">
        <v>89</v>
      </c>
      <c r="K182" s="78" t="s">
        <v>6750</v>
      </c>
      <c r="L182" s="78" t="s">
        <v>89</v>
      </c>
      <c r="M182" s="82">
        <v>3176.5928544</v>
      </c>
      <c r="N182" s="78" t="s">
        <v>6691</v>
      </c>
      <c r="O182" s="82">
        <v>3635058.944230843</v>
      </c>
      <c r="P182" s="78" t="s">
        <v>6751</v>
      </c>
      <c r="Q182" s="4"/>
      <c r="R182" s="4"/>
      <c r="S182" s="4"/>
      <c r="T182" s="4"/>
      <c r="U182" s="4"/>
      <c r="V182" s="4"/>
      <c r="W182" s="4"/>
      <c r="X182" s="4"/>
      <c r="Y182" s="4"/>
      <c r="Z182" s="4"/>
    </row>
    <row r="183" ht="24.0" customHeight="1">
      <c r="A183" s="78" t="s">
        <v>3184</v>
      </c>
      <c r="B183" s="77" t="s">
        <v>109</v>
      </c>
      <c r="C183" s="77"/>
      <c r="D183" s="77" t="s">
        <v>3185</v>
      </c>
      <c r="E183" s="77" t="s">
        <v>1948</v>
      </c>
      <c r="F183" s="80" t="s">
        <v>1134</v>
      </c>
      <c r="G183" s="78" t="s">
        <v>6752</v>
      </c>
      <c r="H183" s="78" t="s">
        <v>89</v>
      </c>
      <c r="I183" s="78" t="s">
        <v>6273</v>
      </c>
      <c r="J183" s="78" t="s">
        <v>89</v>
      </c>
      <c r="K183" s="78" t="s">
        <v>6753</v>
      </c>
      <c r="L183" s="78" t="s">
        <v>89</v>
      </c>
      <c r="M183" s="82">
        <v>3172.6080878544</v>
      </c>
      <c r="N183" s="78" t="s">
        <v>6691</v>
      </c>
      <c r="O183" s="82">
        <v>3638231.5523186973</v>
      </c>
      <c r="P183" s="78" t="s">
        <v>6754</v>
      </c>
      <c r="Q183" s="4"/>
      <c r="R183" s="4"/>
      <c r="S183" s="4"/>
      <c r="T183" s="4"/>
      <c r="U183" s="4"/>
      <c r="V183" s="4"/>
      <c r="W183" s="4"/>
      <c r="X183" s="4"/>
      <c r="Y183" s="4"/>
      <c r="Z183" s="4"/>
    </row>
    <row r="184" ht="39.0" customHeight="1">
      <c r="A184" s="78" t="s">
        <v>2060</v>
      </c>
      <c r="B184" s="77" t="s">
        <v>136</v>
      </c>
      <c r="C184" s="77"/>
      <c r="D184" s="77" t="s">
        <v>2061</v>
      </c>
      <c r="E184" s="77" t="s">
        <v>1943</v>
      </c>
      <c r="F184" s="80" t="s">
        <v>130</v>
      </c>
      <c r="G184" s="78" t="s">
        <v>6755</v>
      </c>
      <c r="H184" s="78" t="s">
        <v>89</v>
      </c>
      <c r="I184" s="78" t="s">
        <v>6756</v>
      </c>
      <c r="J184" s="78" t="s">
        <v>89</v>
      </c>
      <c r="K184" s="78" t="s">
        <v>6757</v>
      </c>
      <c r="L184" s="78" t="s">
        <v>89</v>
      </c>
      <c r="M184" s="82">
        <v>3168.495</v>
      </c>
      <c r="N184" s="78" t="s">
        <v>6691</v>
      </c>
      <c r="O184" s="82">
        <v>3641400.047318697</v>
      </c>
      <c r="P184" s="78" t="s">
        <v>6758</v>
      </c>
      <c r="Q184" s="4"/>
      <c r="R184" s="4"/>
      <c r="S184" s="4"/>
      <c r="T184" s="4"/>
      <c r="U184" s="4"/>
      <c r="V184" s="4"/>
      <c r="W184" s="4"/>
      <c r="X184" s="4"/>
      <c r="Y184" s="4"/>
      <c r="Z184" s="4"/>
    </row>
    <row r="185" ht="25.5" customHeight="1">
      <c r="A185" s="78" t="s">
        <v>2670</v>
      </c>
      <c r="B185" s="77" t="s">
        <v>122</v>
      </c>
      <c r="C185" s="77"/>
      <c r="D185" s="77" t="s">
        <v>2671</v>
      </c>
      <c r="E185" s="77" t="s">
        <v>1943</v>
      </c>
      <c r="F185" s="80" t="s">
        <v>151</v>
      </c>
      <c r="G185" s="78" t="s">
        <v>6759</v>
      </c>
      <c r="H185" s="78" t="s">
        <v>89</v>
      </c>
      <c r="I185" s="78" t="s">
        <v>6760</v>
      </c>
      <c r="J185" s="78" t="s">
        <v>89</v>
      </c>
      <c r="K185" s="78" t="s">
        <v>6761</v>
      </c>
      <c r="L185" s="78" t="s">
        <v>89</v>
      </c>
      <c r="M185" s="82">
        <v>3135.321705</v>
      </c>
      <c r="N185" s="78" t="s">
        <v>6691</v>
      </c>
      <c r="O185" s="82">
        <v>3644535.369023697</v>
      </c>
      <c r="P185" s="78" t="s">
        <v>6762</v>
      </c>
      <c r="Q185" s="4"/>
      <c r="R185" s="4"/>
      <c r="S185" s="4"/>
      <c r="T185" s="4"/>
      <c r="U185" s="4"/>
      <c r="V185" s="4"/>
      <c r="W185" s="4"/>
      <c r="X185" s="4"/>
      <c r="Y185" s="4"/>
      <c r="Z185" s="4"/>
    </row>
    <row r="186" ht="24.0" customHeight="1">
      <c r="A186" s="78" t="s">
        <v>5055</v>
      </c>
      <c r="B186" s="77" t="s">
        <v>122</v>
      </c>
      <c r="C186" s="77"/>
      <c r="D186" s="77" t="s">
        <v>5056</v>
      </c>
      <c r="E186" s="77" t="s">
        <v>1948</v>
      </c>
      <c r="F186" s="80" t="s">
        <v>1134</v>
      </c>
      <c r="G186" s="78" t="s">
        <v>6763</v>
      </c>
      <c r="H186" s="78" t="s">
        <v>89</v>
      </c>
      <c r="I186" s="78" t="s">
        <v>6764</v>
      </c>
      <c r="J186" s="78" t="s">
        <v>89</v>
      </c>
      <c r="K186" s="78" t="s">
        <v>6765</v>
      </c>
      <c r="L186" s="78" t="s">
        <v>89</v>
      </c>
      <c r="M186" s="82">
        <v>3123.065373369012</v>
      </c>
      <c r="N186" s="78" t="s">
        <v>6691</v>
      </c>
      <c r="O186" s="82">
        <v>3647658.434397066</v>
      </c>
      <c r="P186" s="78" t="s">
        <v>6766</v>
      </c>
      <c r="Q186" s="4"/>
      <c r="R186" s="4"/>
      <c r="S186" s="4"/>
      <c r="T186" s="4"/>
      <c r="U186" s="4"/>
      <c r="V186" s="4"/>
      <c r="W186" s="4"/>
      <c r="X186" s="4"/>
      <c r="Y186" s="4"/>
      <c r="Z186" s="4"/>
    </row>
    <row r="187" ht="24.0" customHeight="1">
      <c r="A187" s="78" t="s">
        <v>3373</v>
      </c>
      <c r="B187" s="77" t="s">
        <v>136</v>
      </c>
      <c r="C187" s="77"/>
      <c r="D187" s="77" t="s">
        <v>2323</v>
      </c>
      <c r="E187" s="77" t="s">
        <v>1948</v>
      </c>
      <c r="F187" s="80" t="s">
        <v>2070</v>
      </c>
      <c r="G187" s="78" t="s">
        <v>6767</v>
      </c>
      <c r="H187" s="78" t="s">
        <v>89</v>
      </c>
      <c r="I187" s="78" t="s">
        <v>6768</v>
      </c>
      <c r="J187" s="78" t="s">
        <v>89</v>
      </c>
      <c r="K187" s="78" t="s">
        <v>6769</v>
      </c>
      <c r="L187" s="78" t="s">
        <v>89</v>
      </c>
      <c r="M187" s="82">
        <v>3111.42098</v>
      </c>
      <c r="N187" s="78" t="s">
        <v>6691</v>
      </c>
      <c r="O187" s="82">
        <v>3650769.855377066</v>
      </c>
      <c r="P187" s="78" t="s">
        <v>6770</v>
      </c>
      <c r="Q187" s="4"/>
      <c r="R187" s="4"/>
      <c r="S187" s="4"/>
      <c r="T187" s="4"/>
      <c r="U187" s="4"/>
      <c r="V187" s="4"/>
      <c r="W187" s="4"/>
      <c r="X187" s="4"/>
      <c r="Y187" s="4"/>
      <c r="Z187" s="4"/>
    </row>
    <row r="188" ht="25.5" customHeight="1">
      <c r="A188" s="78" t="s">
        <v>2796</v>
      </c>
      <c r="B188" s="77" t="s">
        <v>109</v>
      </c>
      <c r="C188" s="77"/>
      <c r="D188" s="77" t="s">
        <v>2797</v>
      </c>
      <c r="E188" s="77" t="s">
        <v>1943</v>
      </c>
      <c r="F188" s="80" t="s">
        <v>98</v>
      </c>
      <c r="G188" s="78" t="s">
        <v>6771</v>
      </c>
      <c r="H188" s="78" t="s">
        <v>89</v>
      </c>
      <c r="I188" s="78" t="s">
        <v>3513</v>
      </c>
      <c r="J188" s="78" t="s">
        <v>89</v>
      </c>
      <c r="K188" s="78" t="s">
        <v>6772</v>
      </c>
      <c r="L188" s="78" t="s">
        <v>89</v>
      </c>
      <c r="M188" s="82">
        <v>3087.7224</v>
      </c>
      <c r="N188" s="78" t="s">
        <v>6773</v>
      </c>
      <c r="O188" s="82">
        <v>3653857.5777770663</v>
      </c>
      <c r="P188" s="78" t="s">
        <v>6774</v>
      </c>
      <c r="Q188" s="4"/>
      <c r="R188" s="4"/>
      <c r="S188" s="4"/>
      <c r="T188" s="4"/>
      <c r="U188" s="4"/>
      <c r="V188" s="4"/>
      <c r="W188" s="4"/>
      <c r="X188" s="4"/>
      <c r="Y188" s="4"/>
      <c r="Z188" s="4"/>
    </row>
    <row r="189" ht="24.0" customHeight="1">
      <c r="A189" s="78" t="s">
        <v>3612</v>
      </c>
      <c r="B189" s="77" t="s">
        <v>109</v>
      </c>
      <c r="C189" s="77"/>
      <c r="D189" s="77" t="s">
        <v>3613</v>
      </c>
      <c r="E189" s="77" t="s">
        <v>1948</v>
      </c>
      <c r="F189" s="80" t="s">
        <v>1134</v>
      </c>
      <c r="G189" s="78" t="s">
        <v>6775</v>
      </c>
      <c r="H189" s="78" t="s">
        <v>89</v>
      </c>
      <c r="I189" s="78" t="s">
        <v>6257</v>
      </c>
      <c r="J189" s="78" t="s">
        <v>89</v>
      </c>
      <c r="K189" s="78" t="s">
        <v>6776</v>
      </c>
      <c r="L189" s="78" t="s">
        <v>89</v>
      </c>
      <c r="M189" s="82">
        <v>3081.811775096</v>
      </c>
      <c r="N189" s="78" t="s">
        <v>6773</v>
      </c>
      <c r="O189" s="82">
        <v>3656939.389552162</v>
      </c>
      <c r="P189" s="78" t="s">
        <v>6777</v>
      </c>
      <c r="Q189" s="4"/>
      <c r="R189" s="4"/>
      <c r="S189" s="4"/>
      <c r="T189" s="4"/>
      <c r="U189" s="4"/>
      <c r="V189" s="4"/>
      <c r="W189" s="4"/>
      <c r="X189" s="4"/>
      <c r="Y189" s="4"/>
      <c r="Z189" s="4"/>
    </row>
    <row r="190" ht="25.5" customHeight="1">
      <c r="A190" s="78" t="s">
        <v>2665</v>
      </c>
      <c r="B190" s="77" t="s">
        <v>122</v>
      </c>
      <c r="C190" s="77"/>
      <c r="D190" s="77" t="s">
        <v>2666</v>
      </c>
      <c r="E190" s="77" t="s">
        <v>1943</v>
      </c>
      <c r="F190" s="80" t="s">
        <v>151</v>
      </c>
      <c r="G190" s="78" t="s">
        <v>6778</v>
      </c>
      <c r="H190" s="78" t="s">
        <v>89</v>
      </c>
      <c r="I190" s="78" t="s">
        <v>6779</v>
      </c>
      <c r="J190" s="78" t="s">
        <v>89</v>
      </c>
      <c r="K190" s="78" t="s">
        <v>6780</v>
      </c>
      <c r="L190" s="78" t="s">
        <v>89</v>
      </c>
      <c r="M190" s="82">
        <v>3048.05256</v>
      </c>
      <c r="N190" s="78" t="s">
        <v>6773</v>
      </c>
      <c r="O190" s="82">
        <v>3659987.4421121622</v>
      </c>
      <c r="P190" s="78" t="s">
        <v>6781</v>
      </c>
      <c r="Q190" s="4"/>
      <c r="R190" s="4"/>
      <c r="S190" s="4"/>
      <c r="T190" s="4"/>
      <c r="U190" s="4"/>
      <c r="V190" s="4"/>
      <c r="W190" s="4"/>
      <c r="X190" s="4"/>
      <c r="Y190" s="4"/>
      <c r="Z190" s="4"/>
    </row>
    <row r="191" ht="25.5" customHeight="1">
      <c r="A191" s="78" t="s">
        <v>3026</v>
      </c>
      <c r="B191" s="77" t="s">
        <v>483</v>
      </c>
      <c r="C191" s="77"/>
      <c r="D191" s="77" t="s">
        <v>3027</v>
      </c>
      <c r="E191" s="77" t="s">
        <v>1948</v>
      </c>
      <c r="F191" s="80" t="s">
        <v>1134</v>
      </c>
      <c r="G191" s="78" t="s">
        <v>6782</v>
      </c>
      <c r="H191" s="78" t="s">
        <v>89</v>
      </c>
      <c r="I191" s="78" t="s">
        <v>6783</v>
      </c>
      <c r="J191" s="78" t="s">
        <v>89</v>
      </c>
      <c r="K191" s="78" t="s">
        <v>6784</v>
      </c>
      <c r="L191" s="78" t="s">
        <v>89</v>
      </c>
      <c r="M191" s="82">
        <v>3047.00688</v>
      </c>
      <c r="N191" s="78" t="s">
        <v>6773</v>
      </c>
      <c r="O191" s="82">
        <v>3663034.448992162</v>
      </c>
      <c r="P191" s="78" t="s">
        <v>6785</v>
      </c>
      <c r="Q191" s="4"/>
      <c r="R191" s="4"/>
      <c r="S191" s="4"/>
      <c r="T191" s="4"/>
      <c r="U191" s="4"/>
      <c r="V191" s="4"/>
      <c r="W191" s="4"/>
      <c r="X191" s="4"/>
      <c r="Y191" s="4"/>
      <c r="Z191" s="4"/>
    </row>
    <row r="192" ht="25.5" customHeight="1">
      <c r="A192" s="78" t="s">
        <v>4731</v>
      </c>
      <c r="B192" s="77" t="s">
        <v>122</v>
      </c>
      <c r="C192" s="77"/>
      <c r="D192" s="77" t="s">
        <v>4732</v>
      </c>
      <c r="E192" s="77" t="s">
        <v>1943</v>
      </c>
      <c r="F192" s="80" t="s">
        <v>1134</v>
      </c>
      <c r="G192" s="78" t="s">
        <v>6786</v>
      </c>
      <c r="H192" s="78" t="s">
        <v>89</v>
      </c>
      <c r="I192" s="78" t="s">
        <v>2494</v>
      </c>
      <c r="J192" s="78" t="s">
        <v>89</v>
      </c>
      <c r="K192" s="78" t="s">
        <v>6787</v>
      </c>
      <c r="L192" s="78" t="s">
        <v>89</v>
      </c>
      <c r="M192" s="82">
        <v>3015.5976710574</v>
      </c>
      <c r="N192" s="78" t="s">
        <v>6773</v>
      </c>
      <c r="O192" s="82">
        <v>3666050.0466632196</v>
      </c>
      <c r="P192" s="78" t="s">
        <v>6788</v>
      </c>
      <c r="Q192" s="4"/>
      <c r="R192" s="4"/>
      <c r="S192" s="4"/>
      <c r="T192" s="4"/>
      <c r="U192" s="4"/>
      <c r="V192" s="4"/>
      <c r="W192" s="4"/>
      <c r="X192" s="4"/>
      <c r="Y192" s="4"/>
      <c r="Z192" s="4"/>
    </row>
    <row r="193" ht="51.75" customHeight="1">
      <c r="A193" s="78" t="s">
        <v>3371</v>
      </c>
      <c r="B193" s="77" t="s">
        <v>136</v>
      </c>
      <c r="C193" s="77"/>
      <c r="D193" s="77" t="s">
        <v>3372</v>
      </c>
      <c r="E193" s="77" t="s">
        <v>1943</v>
      </c>
      <c r="F193" s="80" t="s">
        <v>130</v>
      </c>
      <c r="G193" s="78" t="s">
        <v>6789</v>
      </c>
      <c r="H193" s="78" t="s">
        <v>89</v>
      </c>
      <c r="I193" s="78" t="s">
        <v>6790</v>
      </c>
      <c r="J193" s="78" t="s">
        <v>89</v>
      </c>
      <c r="K193" s="78" t="s">
        <v>6791</v>
      </c>
      <c r="L193" s="78" t="s">
        <v>89</v>
      </c>
      <c r="M193" s="82">
        <v>3014.17452</v>
      </c>
      <c r="N193" s="78" t="s">
        <v>6773</v>
      </c>
      <c r="O193" s="82">
        <v>3669064.2211832195</v>
      </c>
      <c r="P193" s="78" t="s">
        <v>6792</v>
      </c>
      <c r="Q193" s="4"/>
      <c r="R193" s="4"/>
      <c r="S193" s="4"/>
      <c r="T193" s="4"/>
      <c r="U193" s="4"/>
      <c r="V193" s="4"/>
      <c r="W193" s="4"/>
      <c r="X193" s="4"/>
      <c r="Y193" s="4"/>
      <c r="Z193" s="4"/>
    </row>
    <row r="194" ht="24.0" customHeight="1">
      <c r="A194" s="78" t="s">
        <v>5454</v>
      </c>
      <c r="B194" s="77" t="s">
        <v>122</v>
      </c>
      <c r="C194" s="77"/>
      <c r="D194" s="77" t="s">
        <v>5455</v>
      </c>
      <c r="E194" s="77" t="s">
        <v>1943</v>
      </c>
      <c r="F194" s="80" t="s">
        <v>801</v>
      </c>
      <c r="G194" s="78" t="s">
        <v>6793</v>
      </c>
      <c r="H194" s="78" t="s">
        <v>89</v>
      </c>
      <c r="I194" s="78" t="s">
        <v>6794</v>
      </c>
      <c r="J194" s="78" t="s">
        <v>89</v>
      </c>
      <c r="K194" s="78" t="s">
        <v>6795</v>
      </c>
      <c r="L194" s="78" t="s">
        <v>89</v>
      </c>
      <c r="M194" s="82">
        <v>2998.4328</v>
      </c>
      <c r="N194" s="78" t="s">
        <v>6773</v>
      </c>
      <c r="O194" s="82">
        <v>3672062.6539832195</v>
      </c>
      <c r="P194" s="78" t="s">
        <v>6796</v>
      </c>
      <c r="Q194" s="4"/>
      <c r="R194" s="4"/>
      <c r="S194" s="4"/>
      <c r="T194" s="4"/>
      <c r="U194" s="4"/>
      <c r="V194" s="4"/>
      <c r="W194" s="4"/>
      <c r="X194" s="4"/>
      <c r="Y194" s="4"/>
      <c r="Z194" s="4"/>
    </row>
    <row r="195" ht="51.75" customHeight="1">
      <c r="A195" s="78" t="s">
        <v>2798</v>
      </c>
      <c r="B195" s="77" t="s">
        <v>265</v>
      </c>
      <c r="C195" s="77"/>
      <c r="D195" s="77" t="s">
        <v>2799</v>
      </c>
      <c r="E195" s="77" t="s">
        <v>1943</v>
      </c>
      <c r="F195" s="80" t="s">
        <v>2402</v>
      </c>
      <c r="G195" s="78" t="s">
        <v>6797</v>
      </c>
      <c r="H195" s="78" t="s">
        <v>89</v>
      </c>
      <c r="I195" s="78" t="s">
        <v>6798</v>
      </c>
      <c r="J195" s="78" t="s">
        <v>89</v>
      </c>
      <c r="K195" s="78" t="s">
        <v>6799</v>
      </c>
      <c r="L195" s="78" t="s">
        <v>89</v>
      </c>
      <c r="M195" s="82">
        <v>2992.3184</v>
      </c>
      <c r="N195" s="78" t="s">
        <v>6773</v>
      </c>
      <c r="O195" s="82">
        <v>3675054.9723832193</v>
      </c>
      <c r="P195" s="78" t="s">
        <v>6800</v>
      </c>
      <c r="Q195" s="4"/>
      <c r="R195" s="4"/>
      <c r="S195" s="4"/>
      <c r="T195" s="4"/>
      <c r="U195" s="4"/>
      <c r="V195" s="4"/>
      <c r="W195" s="4"/>
      <c r="X195" s="4"/>
      <c r="Y195" s="4"/>
      <c r="Z195" s="4"/>
    </row>
    <row r="196" ht="39.0" customHeight="1">
      <c r="A196" s="78" t="s">
        <v>2036</v>
      </c>
      <c r="B196" s="77" t="s">
        <v>122</v>
      </c>
      <c r="C196" s="77"/>
      <c r="D196" s="77" t="s">
        <v>2037</v>
      </c>
      <c r="E196" s="77" t="s">
        <v>1943</v>
      </c>
      <c r="F196" s="80" t="s">
        <v>151</v>
      </c>
      <c r="G196" s="78" t="s">
        <v>6801</v>
      </c>
      <c r="H196" s="78" t="s">
        <v>89</v>
      </c>
      <c r="I196" s="78" t="s">
        <v>6802</v>
      </c>
      <c r="J196" s="78" t="s">
        <v>89</v>
      </c>
      <c r="K196" s="78" t="s">
        <v>6803</v>
      </c>
      <c r="L196" s="78" t="s">
        <v>89</v>
      </c>
      <c r="M196" s="82">
        <v>2947.428</v>
      </c>
      <c r="N196" s="78" t="s">
        <v>6773</v>
      </c>
      <c r="O196" s="82">
        <v>3678002.4003832196</v>
      </c>
      <c r="P196" s="78" t="s">
        <v>6804</v>
      </c>
      <c r="Q196" s="4"/>
      <c r="R196" s="4"/>
      <c r="S196" s="4"/>
      <c r="T196" s="4"/>
      <c r="U196" s="4"/>
      <c r="V196" s="4"/>
      <c r="W196" s="4"/>
      <c r="X196" s="4"/>
      <c r="Y196" s="4"/>
      <c r="Z196" s="4"/>
    </row>
    <row r="197" ht="25.5" customHeight="1">
      <c r="A197" s="78" t="s">
        <v>5446</v>
      </c>
      <c r="B197" s="77" t="s">
        <v>122</v>
      </c>
      <c r="C197" s="77"/>
      <c r="D197" s="77" t="s">
        <v>5447</v>
      </c>
      <c r="E197" s="77" t="s">
        <v>1943</v>
      </c>
      <c r="F197" s="80" t="s">
        <v>1919</v>
      </c>
      <c r="G197" s="78" t="s">
        <v>6719</v>
      </c>
      <c r="H197" s="78" t="s">
        <v>89</v>
      </c>
      <c r="I197" s="78" t="s">
        <v>6805</v>
      </c>
      <c r="J197" s="78" t="s">
        <v>89</v>
      </c>
      <c r="K197" s="78" t="s">
        <v>6806</v>
      </c>
      <c r="L197" s="78" t="s">
        <v>89</v>
      </c>
      <c r="M197" s="82">
        <v>2903.88</v>
      </c>
      <c r="N197" s="78" t="s">
        <v>6773</v>
      </c>
      <c r="O197" s="82">
        <v>3680906.2803832195</v>
      </c>
      <c r="P197" s="78" t="s">
        <v>6807</v>
      </c>
      <c r="Q197" s="4"/>
      <c r="R197" s="4"/>
      <c r="S197" s="4"/>
      <c r="T197" s="4"/>
      <c r="U197" s="4"/>
      <c r="V197" s="4"/>
      <c r="W197" s="4"/>
      <c r="X197" s="4"/>
      <c r="Y197" s="4"/>
      <c r="Z197" s="4"/>
    </row>
    <row r="198" ht="25.5" customHeight="1">
      <c r="A198" s="78" t="s">
        <v>5300</v>
      </c>
      <c r="B198" s="77" t="s">
        <v>122</v>
      </c>
      <c r="C198" s="77"/>
      <c r="D198" s="77" t="s">
        <v>5301</v>
      </c>
      <c r="E198" s="77" t="s">
        <v>1948</v>
      </c>
      <c r="F198" s="80" t="s">
        <v>1134</v>
      </c>
      <c r="G198" s="78" t="s">
        <v>6808</v>
      </c>
      <c r="H198" s="78" t="s">
        <v>89</v>
      </c>
      <c r="I198" s="78" t="s">
        <v>6809</v>
      </c>
      <c r="J198" s="78" t="s">
        <v>89</v>
      </c>
      <c r="K198" s="78" t="s">
        <v>6810</v>
      </c>
      <c r="L198" s="78" t="s">
        <v>89</v>
      </c>
      <c r="M198" s="82">
        <v>2900.8605332537245</v>
      </c>
      <c r="N198" s="78" t="s">
        <v>6773</v>
      </c>
      <c r="O198" s="82">
        <v>3683807.140916473</v>
      </c>
      <c r="P198" s="78" t="s">
        <v>6811</v>
      </c>
      <c r="Q198" s="4"/>
      <c r="R198" s="4"/>
      <c r="S198" s="4"/>
      <c r="T198" s="4"/>
      <c r="U198" s="4"/>
      <c r="V198" s="4"/>
      <c r="W198" s="4"/>
      <c r="X198" s="4"/>
      <c r="Y198" s="4"/>
      <c r="Z198" s="4"/>
    </row>
    <row r="199" ht="24.0" customHeight="1">
      <c r="A199" s="78" t="s">
        <v>2231</v>
      </c>
      <c r="B199" s="77" t="s">
        <v>109</v>
      </c>
      <c r="C199" s="77"/>
      <c r="D199" s="77" t="s">
        <v>2232</v>
      </c>
      <c r="E199" s="77" t="s">
        <v>1943</v>
      </c>
      <c r="F199" s="80" t="s">
        <v>130</v>
      </c>
      <c r="G199" s="78" t="s">
        <v>6812</v>
      </c>
      <c r="H199" s="78" t="s">
        <v>89</v>
      </c>
      <c r="I199" s="78" t="s">
        <v>6813</v>
      </c>
      <c r="J199" s="78" t="s">
        <v>89</v>
      </c>
      <c r="K199" s="78" t="s">
        <v>6814</v>
      </c>
      <c r="L199" s="78" t="s">
        <v>89</v>
      </c>
      <c r="M199" s="82">
        <v>2877.1344</v>
      </c>
      <c r="N199" s="78" t="s">
        <v>6773</v>
      </c>
      <c r="O199" s="82">
        <v>3686684.275316473</v>
      </c>
      <c r="P199" s="78" t="s">
        <v>6815</v>
      </c>
      <c r="Q199" s="4"/>
      <c r="R199" s="4"/>
      <c r="S199" s="4"/>
      <c r="T199" s="4"/>
      <c r="U199" s="4"/>
      <c r="V199" s="4"/>
      <c r="W199" s="4"/>
      <c r="X199" s="4"/>
      <c r="Y199" s="4"/>
      <c r="Z199" s="4"/>
    </row>
    <row r="200" ht="51.75" customHeight="1">
      <c r="A200" s="78" t="s">
        <v>4094</v>
      </c>
      <c r="B200" s="77" t="s">
        <v>109</v>
      </c>
      <c r="C200" s="77"/>
      <c r="D200" s="77" t="s">
        <v>4095</v>
      </c>
      <c r="E200" s="77" t="s">
        <v>1943</v>
      </c>
      <c r="F200" s="80" t="s">
        <v>98</v>
      </c>
      <c r="G200" s="78" t="s">
        <v>6089</v>
      </c>
      <c r="H200" s="78" t="s">
        <v>89</v>
      </c>
      <c r="I200" s="78" t="s">
        <v>6816</v>
      </c>
      <c r="J200" s="78" t="s">
        <v>89</v>
      </c>
      <c r="K200" s="78" t="s">
        <v>6816</v>
      </c>
      <c r="L200" s="78" t="s">
        <v>89</v>
      </c>
      <c r="M200" s="82">
        <v>2865.0</v>
      </c>
      <c r="N200" s="78" t="s">
        <v>6773</v>
      </c>
      <c r="O200" s="82">
        <v>3689549.275316473</v>
      </c>
      <c r="P200" s="78" t="s">
        <v>6817</v>
      </c>
      <c r="Q200" s="4"/>
      <c r="R200" s="4"/>
      <c r="S200" s="4"/>
      <c r="T200" s="4"/>
      <c r="U200" s="4"/>
      <c r="V200" s="4"/>
      <c r="W200" s="4"/>
      <c r="X200" s="4"/>
      <c r="Y200" s="4"/>
      <c r="Z200" s="4"/>
    </row>
    <row r="201" ht="24.0" customHeight="1">
      <c r="A201" s="78" t="s">
        <v>2777</v>
      </c>
      <c r="B201" s="77" t="s">
        <v>96</v>
      </c>
      <c r="C201" s="77"/>
      <c r="D201" s="77" t="s">
        <v>2778</v>
      </c>
      <c r="E201" s="77" t="s">
        <v>1948</v>
      </c>
      <c r="F201" s="80" t="s">
        <v>1134</v>
      </c>
      <c r="G201" s="78" t="s">
        <v>6818</v>
      </c>
      <c r="H201" s="78" t="s">
        <v>89</v>
      </c>
      <c r="I201" s="78" t="s">
        <v>6819</v>
      </c>
      <c r="J201" s="78" t="s">
        <v>89</v>
      </c>
      <c r="K201" s="78" t="s">
        <v>6820</v>
      </c>
      <c r="L201" s="78" t="s">
        <v>89</v>
      </c>
      <c r="M201" s="82">
        <v>2847.04254</v>
      </c>
      <c r="N201" s="78" t="s">
        <v>6773</v>
      </c>
      <c r="O201" s="82">
        <v>3692396.3178564734</v>
      </c>
      <c r="P201" s="78" t="s">
        <v>6821</v>
      </c>
      <c r="Q201" s="4"/>
      <c r="R201" s="4"/>
      <c r="S201" s="4"/>
      <c r="T201" s="4"/>
      <c r="U201" s="4"/>
      <c r="V201" s="4"/>
      <c r="W201" s="4"/>
      <c r="X201" s="4"/>
      <c r="Y201" s="4"/>
      <c r="Z201" s="4"/>
    </row>
    <row r="202" ht="25.5" customHeight="1">
      <c r="A202" s="78" t="s">
        <v>3307</v>
      </c>
      <c r="B202" s="77" t="s">
        <v>104</v>
      </c>
      <c r="C202" s="77"/>
      <c r="D202" s="77" t="s">
        <v>3308</v>
      </c>
      <c r="E202" s="77" t="s">
        <v>1943</v>
      </c>
      <c r="F202" s="80" t="s">
        <v>742</v>
      </c>
      <c r="G202" s="78" t="s">
        <v>6822</v>
      </c>
      <c r="H202" s="78" t="s">
        <v>89</v>
      </c>
      <c r="I202" s="78" t="s">
        <v>3309</v>
      </c>
      <c r="J202" s="78" t="s">
        <v>89</v>
      </c>
      <c r="K202" s="78" t="s">
        <v>6823</v>
      </c>
      <c r="L202" s="78" t="s">
        <v>89</v>
      </c>
      <c r="M202" s="82">
        <v>2832.21904547716</v>
      </c>
      <c r="N202" s="78" t="s">
        <v>6773</v>
      </c>
      <c r="O202" s="82">
        <v>3695228.5369019504</v>
      </c>
      <c r="P202" s="78" t="s">
        <v>6824</v>
      </c>
      <c r="Q202" s="4"/>
      <c r="R202" s="4"/>
      <c r="S202" s="4"/>
      <c r="T202" s="4"/>
      <c r="U202" s="4"/>
      <c r="V202" s="4"/>
      <c r="W202" s="4"/>
      <c r="X202" s="4"/>
      <c r="Y202" s="4"/>
      <c r="Z202" s="4"/>
    </row>
    <row r="203" ht="24.0" customHeight="1">
      <c r="A203" s="78" t="s">
        <v>5249</v>
      </c>
      <c r="B203" s="77" t="s">
        <v>122</v>
      </c>
      <c r="C203" s="77"/>
      <c r="D203" s="77" t="s">
        <v>5250</v>
      </c>
      <c r="E203" s="77" t="s">
        <v>1948</v>
      </c>
      <c r="F203" s="80" t="s">
        <v>1134</v>
      </c>
      <c r="G203" s="78" t="s">
        <v>6825</v>
      </c>
      <c r="H203" s="78" t="s">
        <v>89</v>
      </c>
      <c r="I203" s="78" t="s">
        <v>6826</v>
      </c>
      <c r="J203" s="78" t="s">
        <v>89</v>
      </c>
      <c r="K203" s="78" t="s">
        <v>6827</v>
      </c>
      <c r="L203" s="78" t="s">
        <v>89</v>
      </c>
      <c r="M203" s="82">
        <v>2814.981734709756</v>
      </c>
      <c r="N203" s="78" t="s">
        <v>6773</v>
      </c>
      <c r="O203" s="82">
        <v>3698043.51863666</v>
      </c>
      <c r="P203" s="78" t="s">
        <v>6828</v>
      </c>
      <c r="Q203" s="4"/>
      <c r="R203" s="4"/>
      <c r="S203" s="4"/>
      <c r="T203" s="4"/>
      <c r="U203" s="4"/>
      <c r="V203" s="4"/>
      <c r="W203" s="4"/>
      <c r="X203" s="4"/>
      <c r="Y203" s="4"/>
      <c r="Z203" s="4"/>
    </row>
    <row r="204" ht="64.5" customHeight="1">
      <c r="A204" s="78" t="s">
        <v>4502</v>
      </c>
      <c r="B204" s="77" t="s">
        <v>265</v>
      </c>
      <c r="C204" s="77"/>
      <c r="D204" s="77" t="s">
        <v>4503</v>
      </c>
      <c r="E204" s="77" t="s">
        <v>1943</v>
      </c>
      <c r="F204" s="80" t="s">
        <v>106</v>
      </c>
      <c r="G204" s="78" t="s">
        <v>6829</v>
      </c>
      <c r="H204" s="78" t="s">
        <v>89</v>
      </c>
      <c r="I204" s="78" t="s">
        <v>4504</v>
      </c>
      <c r="J204" s="78" t="s">
        <v>89</v>
      </c>
      <c r="K204" s="78" t="s">
        <v>6830</v>
      </c>
      <c r="L204" s="78" t="s">
        <v>89</v>
      </c>
      <c r="M204" s="82">
        <v>2810.1</v>
      </c>
      <c r="N204" s="78" t="s">
        <v>6773</v>
      </c>
      <c r="O204" s="82">
        <v>3700853.6186366603</v>
      </c>
      <c r="P204" s="78" t="s">
        <v>6831</v>
      </c>
      <c r="Q204" s="4"/>
      <c r="R204" s="4"/>
      <c r="S204" s="4"/>
      <c r="T204" s="4"/>
      <c r="U204" s="4"/>
      <c r="V204" s="4"/>
      <c r="W204" s="4"/>
      <c r="X204" s="4"/>
      <c r="Y204" s="4"/>
      <c r="Z204" s="4"/>
    </row>
    <row r="205" ht="25.5" customHeight="1">
      <c r="A205" s="78" t="s">
        <v>3660</v>
      </c>
      <c r="B205" s="77" t="s">
        <v>122</v>
      </c>
      <c r="C205" s="77"/>
      <c r="D205" s="77" t="s">
        <v>3661</v>
      </c>
      <c r="E205" s="77" t="s">
        <v>1943</v>
      </c>
      <c r="F205" s="80" t="s">
        <v>111</v>
      </c>
      <c r="G205" s="78" t="s">
        <v>6832</v>
      </c>
      <c r="H205" s="78" t="s">
        <v>89</v>
      </c>
      <c r="I205" s="78" t="s">
        <v>6833</v>
      </c>
      <c r="J205" s="78" t="s">
        <v>89</v>
      </c>
      <c r="K205" s="78" t="s">
        <v>6834</v>
      </c>
      <c r="L205" s="78" t="s">
        <v>89</v>
      </c>
      <c r="M205" s="82">
        <v>2805.1652990682624</v>
      </c>
      <c r="N205" s="78" t="s">
        <v>6773</v>
      </c>
      <c r="O205" s="82">
        <v>3703658.7839357285</v>
      </c>
      <c r="P205" s="78" t="s">
        <v>6835</v>
      </c>
      <c r="Q205" s="4"/>
      <c r="R205" s="4"/>
      <c r="S205" s="4"/>
      <c r="T205" s="4"/>
      <c r="U205" s="4"/>
      <c r="V205" s="4"/>
      <c r="W205" s="4"/>
      <c r="X205" s="4"/>
      <c r="Y205" s="4"/>
      <c r="Z205" s="4"/>
    </row>
    <row r="206" ht="25.5" customHeight="1">
      <c r="A206" s="78" t="s">
        <v>3179</v>
      </c>
      <c r="B206" s="77" t="s">
        <v>122</v>
      </c>
      <c r="C206" s="77"/>
      <c r="D206" s="77" t="s">
        <v>3180</v>
      </c>
      <c r="E206" s="77" t="s">
        <v>1943</v>
      </c>
      <c r="F206" s="80" t="s">
        <v>801</v>
      </c>
      <c r="G206" s="78" t="s">
        <v>6836</v>
      </c>
      <c r="H206" s="78" t="s">
        <v>89</v>
      </c>
      <c r="I206" s="78" t="s">
        <v>3246</v>
      </c>
      <c r="J206" s="78" t="s">
        <v>89</v>
      </c>
      <c r="K206" s="78" t="s">
        <v>6837</v>
      </c>
      <c r="L206" s="78" t="s">
        <v>89</v>
      </c>
      <c r="M206" s="82">
        <v>2782.2064</v>
      </c>
      <c r="N206" s="78" t="s">
        <v>6773</v>
      </c>
      <c r="O206" s="82">
        <v>3706440.9903357285</v>
      </c>
      <c r="P206" s="78" t="s">
        <v>6838</v>
      </c>
      <c r="Q206" s="4"/>
      <c r="R206" s="4"/>
      <c r="S206" s="4"/>
      <c r="T206" s="4"/>
      <c r="U206" s="4"/>
      <c r="V206" s="4"/>
      <c r="W206" s="4"/>
      <c r="X206" s="4"/>
      <c r="Y206" s="4"/>
      <c r="Z206" s="4"/>
    </row>
    <row r="207" ht="25.5" customHeight="1">
      <c r="A207" s="78" t="s">
        <v>4032</v>
      </c>
      <c r="B207" s="77" t="s">
        <v>265</v>
      </c>
      <c r="C207" s="77"/>
      <c r="D207" s="77" t="s">
        <v>1179</v>
      </c>
      <c r="E207" s="77" t="s">
        <v>1943</v>
      </c>
      <c r="F207" s="80" t="s">
        <v>106</v>
      </c>
      <c r="G207" s="78" t="s">
        <v>6092</v>
      </c>
      <c r="H207" s="78" t="s">
        <v>89</v>
      </c>
      <c r="I207" s="78" t="s">
        <v>4033</v>
      </c>
      <c r="J207" s="78" t="s">
        <v>89</v>
      </c>
      <c r="K207" s="78" t="s">
        <v>6839</v>
      </c>
      <c r="L207" s="78" t="s">
        <v>89</v>
      </c>
      <c r="M207" s="82">
        <v>2766.0</v>
      </c>
      <c r="N207" s="78" t="s">
        <v>6773</v>
      </c>
      <c r="O207" s="82">
        <v>3709206.9903357285</v>
      </c>
      <c r="P207" s="78" t="s">
        <v>6840</v>
      </c>
      <c r="Q207" s="4"/>
      <c r="R207" s="4"/>
      <c r="S207" s="4"/>
      <c r="T207" s="4"/>
      <c r="U207" s="4"/>
      <c r="V207" s="4"/>
      <c r="W207" s="4"/>
      <c r="X207" s="4"/>
      <c r="Y207" s="4"/>
      <c r="Z207" s="4"/>
    </row>
    <row r="208" ht="25.5" customHeight="1">
      <c r="A208" s="78" t="s">
        <v>2636</v>
      </c>
      <c r="B208" s="77" t="s">
        <v>122</v>
      </c>
      <c r="C208" s="77"/>
      <c r="D208" s="77" t="s">
        <v>2637</v>
      </c>
      <c r="E208" s="77" t="s">
        <v>1943</v>
      </c>
      <c r="F208" s="80" t="s">
        <v>801</v>
      </c>
      <c r="G208" s="78" t="s">
        <v>6841</v>
      </c>
      <c r="H208" s="78" t="s">
        <v>89</v>
      </c>
      <c r="I208" s="78" t="s">
        <v>6842</v>
      </c>
      <c r="J208" s="78" t="s">
        <v>89</v>
      </c>
      <c r="K208" s="78" t="s">
        <v>6843</v>
      </c>
      <c r="L208" s="78" t="s">
        <v>89</v>
      </c>
      <c r="M208" s="82">
        <v>2733.12585</v>
      </c>
      <c r="N208" s="78" t="s">
        <v>6773</v>
      </c>
      <c r="O208" s="82">
        <v>3711940.1161857285</v>
      </c>
      <c r="P208" s="78" t="s">
        <v>6844</v>
      </c>
      <c r="Q208" s="4"/>
      <c r="R208" s="4"/>
      <c r="S208" s="4"/>
      <c r="T208" s="4"/>
      <c r="U208" s="4"/>
      <c r="V208" s="4"/>
      <c r="W208" s="4"/>
      <c r="X208" s="4"/>
      <c r="Y208" s="4"/>
      <c r="Z208" s="4"/>
    </row>
    <row r="209" ht="25.5" customHeight="1">
      <c r="A209" s="78" t="s">
        <v>4099</v>
      </c>
      <c r="B209" s="77" t="s">
        <v>265</v>
      </c>
      <c r="C209" s="77"/>
      <c r="D209" s="77" t="s">
        <v>1225</v>
      </c>
      <c r="E209" s="77" t="s">
        <v>1943</v>
      </c>
      <c r="F209" s="80" t="s">
        <v>1226</v>
      </c>
      <c r="G209" s="78" t="s">
        <v>6845</v>
      </c>
      <c r="H209" s="78" t="s">
        <v>89</v>
      </c>
      <c r="I209" s="78" t="s">
        <v>4100</v>
      </c>
      <c r="J209" s="78" t="s">
        <v>89</v>
      </c>
      <c r="K209" s="78" t="s">
        <v>6846</v>
      </c>
      <c r="L209" s="78" t="s">
        <v>89</v>
      </c>
      <c r="M209" s="82">
        <v>2727.4</v>
      </c>
      <c r="N209" s="78" t="s">
        <v>6773</v>
      </c>
      <c r="O209" s="82">
        <v>3714667.5161857284</v>
      </c>
      <c r="P209" s="78" t="s">
        <v>6847</v>
      </c>
      <c r="Q209" s="4"/>
      <c r="R209" s="4"/>
      <c r="S209" s="4"/>
      <c r="T209" s="4"/>
      <c r="U209" s="4"/>
      <c r="V209" s="4"/>
      <c r="W209" s="4"/>
      <c r="X209" s="4"/>
      <c r="Y209" s="4"/>
      <c r="Z209" s="4"/>
    </row>
    <row r="210" ht="25.5" customHeight="1">
      <c r="A210" s="78" t="s">
        <v>2632</v>
      </c>
      <c r="B210" s="77" t="s">
        <v>265</v>
      </c>
      <c r="C210" s="77"/>
      <c r="D210" s="77" t="s">
        <v>2633</v>
      </c>
      <c r="E210" s="77" t="s">
        <v>1943</v>
      </c>
      <c r="F210" s="80" t="s">
        <v>1472</v>
      </c>
      <c r="G210" s="78" t="s">
        <v>6848</v>
      </c>
      <c r="H210" s="78" t="s">
        <v>89</v>
      </c>
      <c r="I210" s="78" t="s">
        <v>6849</v>
      </c>
      <c r="J210" s="78" t="s">
        <v>89</v>
      </c>
      <c r="K210" s="78" t="s">
        <v>6850</v>
      </c>
      <c r="L210" s="78" t="s">
        <v>89</v>
      </c>
      <c r="M210" s="82">
        <v>2688.28308</v>
      </c>
      <c r="N210" s="78" t="s">
        <v>6851</v>
      </c>
      <c r="O210" s="82">
        <v>3717355.7992657283</v>
      </c>
      <c r="P210" s="78" t="s">
        <v>6852</v>
      </c>
      <c r="Q210" s="4"/>
      <c r="R210" s="4"/>
      <c r="S210" s="4"/>
      <c r="T210" s="4"/>
      <c r="U210" s="4"/>
      <c r="V210" s="4"/>
      <c r="W210" s="4"/>
      <c r="X210" s="4"/>
      <c r="Y210" s="4"/>
      <c r="Z210" s="4"/>
    </row>
    <row r="211" ht="25.5" customHeight="1">
      <c r="A211" s="78" t="s">
        <v>2404</v>
      </c>
      <c r="B211" s="77" t="s">
        <v>265</v>
      </c>
      <c r="C211" s="77"/>
      <c r="D211" s="77" t="s">
        <v>2405</v>
      </c>
      <c r="E211" s="77" t="s">
        <v>1972</v>
      </c>
      <c r="F211" s="80" t="s">
        <v>106</v>
      </c>
      <c r="G211" s="78" t="s">
        <v>6448</v>
      </c>
      <c r="H211" s="78" t="s">
        <v>89</v>
      </c>
      <c r="I211" s="78" t="s">
        <v>2406</v>
      </c>
      <c r="J211" s="78" t="s">
        <v>89</v>
      </c>
      <c r="K211" s="78" t="s">
        <v>6853</v>
      </c>
      <c r="L211" s="78" t="s">
        <v>89</v>
      </c>
      <c r="M211" s="82">
        <v>2629.0756933655</v>
      </c>
      <c r="N211" s="78" t="s">
        <v>6851</v>
      </c>
      <c r="O211" s="82">
        <v>3719984.874959094</v>
      </c>
      <c r="P211" s="78" t="s">
        <v>6854</v>
      </c>
      <c r="Q211" s="4"/>
      <c r="R211" s="4"/>
      <c r="S211" s="4"/>
      <c r="T211" s="4"/>
      <c r="U211" s="4"/>
      <c r="V211" s="4"/>
      <c r="W211" s="4"/>
      <c r="X211" s="4"/>
      <c r="Y211" s="4"/>
      <c r="Z211" s="4"/>
    </row>
    <row r="212" ht="24.0" customHeight="1">
      <c r="A212" s="78" t="s">
        <v>3546</v>
      </c>
      <c r="B212" s="77" t="s">
        <v>109</v>
      </c>
      <c r="C212" s="77"/>
      <c r="D212" s="77" t="s">
        <v>3547</v>
      </c>
      <c r="E212" s="77" t="s">
        <v>1943</v>
      </c>
      <c r="F212" s="80" t="s">
        <v>98</v>
      </c>
      <c r="G212" s="78" t="s">
        <v>6855</v>
      </c>
      <c r="H212" s="78" t="s">
        <v>89</v>
      </c>
      <c r="I212" s="78" t="s">
        <v>6856</v>
      </c>
      <c r="J212" s="78" t="s">
        <v>89</v>
      </c>
      <c r="K212" s="78" t="s">
        <v>6857</v>
      </c>
      <c r="L212" s="78" t="s">
        <v>89</v>
      </c>
      <c r="M212" s="82">
        <v>2620.8</v>
      </c>
      <c r="N212" s="78" t="s">
        <v>6851</v>
      </c>
      <c r="O212" s="82">
        <v>3722605.674959094</v>
      </c>
      <c r="P212" s="78" t="s">
        <v>6858</v>
      </c>
      <c r="Q212" s="4"/>
      <c r="R212" s="4"/>
      <c r="S212" s="4"/>
      <c r="T212" s="4"/>
      <c r="U212" s="4"/>
      <c r="V212" s="4"/>
      <c r="W212" s="4"/>
      <c r="X212" s="4"/>
      <c r="Y212" s="4"/>
      <c r="Z212" s="4"/>
    </row>
    <row r="213" ht="24.0" customHeight="1">
      <c r="A213" s="78" t="s">
        <v>2542</v>
      </c>
      <c r="B213" s="77" t="s">
        <v>332</v>
      </c>
      <c r="C213" s="77"/>
      <c r="D213" s="77" t="s">
        <v>2149</v>
      </c>
      <c r="E213" s="77" t="s">
        <v>1948</v>
      </c>
      <c r="F213" s="80" t="s">
        <v>1134</v>
      </c>
      <c r="G213" s="78" t="s">
        <v>6859</v>
      </c>
      <c r="H213" s="78" t="s">
        <v>89</v>
      </c>
      <c r="I213" s="78" t="s">
        <v>6541</v>
      </c>
      <c r="J213" s="78" t="s">
        <v>89</v>
      </c>
      <c r="K213" s="78" t="s">
        <v>6860</v>
      </c>
      <c r="L213" s="78" t="s">
        <v>89</v>
      </c>
      <c r="M213" s="82">
        <v>2609.87629056</v>
      </c>
      <c r="N213" s="78" t="s">
        <v>6851</v>
      </c>
      <c r="O213" s="82">
        <v>3725215.551249654</v>
      </c>
      <c r="P213" s="78" t="s">
        <v>6861</v>
      </c>
      <c r="Q213" s="4"/>
      <c r="R213" s="4"/>
      <c r="S213" s="4"/>
      <c r="T213" s="4"/>
      <c r="U213" s="4"/>
      <c r="V213" s="4"/>
      <c r="W213" s="4"/>
      <c r="X213" s="4"/>
      <c r="Y213" s="4"/>
      <c r="Z213" s="4"/>
    </row>
    <row r="214" ht="24.0" customHeight="1">
      <c r="A214" s="78" t="s">
        <v>5236</v>
      </c>
      <c r="B214" s="77" t="s">
        <v>122</v>
      </c>
      <c r="C214" s="77"/>
      <c r="D214" s="77" t="s">
        <v>5237</v>
      </c>
      <c r="E214" s="77" t="s">
        <v>1948</v>
      </c>
      <c r="F214" s="80" t="s">
        <v>1134</v>
      </c>
      <c r="G214" s="78" t="s">
        <v>6862</v>
      </c>
      <c r="H214" s="78" t="s">
        <v>89</v>
      </c>
      <c r="I214" s="78" t="s">
        <v>6863</v>
      </c>
      <c r="J214" s="78" t="s">
        <v>89</v>
      </c>
      <c r="K214" s="78" t="s">
        <v>6864</v>
      </c>
      <c r="L214" s="78" t="s">
        <v>89</v>
      </c>
      <c r="M214" s="82">
        <v>2607.730248</v>
      </c>
      <c r="N214" s="78" t="s">
        <v>6851</v>
      </c>
      <c r="O214" s="82">
        <v>3727823.281497654</v>
      </c>
      <c r="P214" s="78" t="s">
        <v>6865</v>
      </c>
      <c r="Q214" s="4"/>
      <c r="R214" s="4"/>
      <c r="S214" s="4"/>
      <c r="T214" s="4"/>
      <c r="U214" s="4"/>
      <c r="V214" s="4"/>
      <c r="W214" s="4"/>
      <c r="X214" s="4"/>
      <c r="Y214" s="4"/>
      <c r="Z214" s="4"/>
    </row>
    <row r="215" ht="25.5" customHeight="1">
      <c r="A215" s="78" t="s">
        <v>3935</v>
      </c>
      <c r="B215" s="77" t="s">
        <v>122</v>
      </c>
      <c r="C215" s="77"/>
      <c r="D215" s="77" t="s">
        <v>3936</v>
      </c>
      <c r="E215" s="77" t="s">
        <v>1943</v>
      </c>
      <c r="F215" s="80" t="s">
        <v>151</v>
      </c>
      <c r="G215" s="78" t="s">
        <v>6866</v>
      </c>
      <c r="H215" s="78" t="s">
        <v>89</v>
      </c>
      <c r="I215" s="78" t="s">
        <v>6867</v>
      </c>
      <c r="J215" s="78" t="s">
        <v>89</v>
      </c>
      <c r="K215" s="78" t="s">
        <v>6868</v>
      </c>
      <c r="L215" s="78" t="s">
        <v>89</v>
      </c>
      <c r="M215" s="82">
        <v>2551.36733397</v>
      </c>
      <c r="N215" s="78" t="s">
        <v>6851</v>
      </c>
      <c r="O215" s="82">
        <v>3730374.648831624</v>
      </c>
      <c r="P215" s="78" t="s">
        <v>6869</v>
      </c>
      <c r="Q215" s="4"/>
      <c r="R215" s="4"/>
      <c r="S215" s="4"/>
      <c r="T215" s="4"/>
      <c r="U215" s="4"/>
      <c r="V215" s="4"/>
      <c r="W215" s="4"/>
      <c r="X215" s="4"/>
      <c r="Y215" s="4"/>
      <c r="Z215" s="4"/>
    </row>
    <row r="216" ht="24.0" customHeight="1">
      <c r="A216" s="78" t="s">
        <v>3486</v>
      </c>
      <c r="B216" s="77" t="s">
        <v>748</v>
      </c>
      <c r="C216" s="77"/>
      <c r="D216" s="77" t="s">
        <v>3487</v>
      </c>
      <c r="E216" s="77" t="s">
        <v>1948</v>
      </c>
      <c r="F216" s="80" t="s">
        <v>1134</v>
      </c>
      <c r="G216" s="78" t="s">
        <v>6870</v>
      </c>
      <c r="H216" s="78" t="s">
        <v>89</v>
      </c>
      <c r="I216" s="78" t="s">
        <v>3488</v>
      </c>
      <c r="J216" s="78" t="s">
        <v>89</v>
      </c>
      <c r="K216" s="78" t="s">
        <v>6871</v>
      </c>
      <c r="L216" s="78" t="s">
        <v>89</v>
      </c>
      <c r="M216" s="82">
        <v>2545.852032</v>
      </c>
      <c r="N216" s="78" t="s">
        <v>6851</v>
      </c>
      <c r="O216" s="82">
        <v>3732920.500863624</v>
      </c>
      <c r="P216" s="78" t="s">
        <v>6872</v>
      </c>
      <c r="Q216" s="4"/>
      <c r="R216" s="4"/>
      <c r="S216" s="4"/>
      <c r="T216" s="4"/>
      <c r="U216" s="4"/>
      <c r="V216" s="4"/>
      <c r="W216" s="4"/>
      <c r="X216" s="4"/>
      <c r="Y216" s="4"/>
      <c r="Z216" s="4"/>
    </row>
    <row r="217" ht="24.0" customHeight="1">
      <c r="A217" s="78" t="s">
        <v>5012</v>
      </c>
      <c r="B217" s="77" t="s">
        <v>122</v>
      </c>
      <c r="C217" s="77"/>
      <c r="D217" s="77" t="s">
        <v>5013</v>
      </c>
      <c r="E217" s="77" t="s">
        <v>1943</v>
      </c>
      <c r="F217" s="80" t="s">
        <v>801</v>
      </c>
      <c r="G217" s="78" t="s">
        <v>6873</v>
      </c>
      <c r="H217" s="78" t="s">
        <v>89</v>
      </c>
      <c r="I217" s="78" t="s">
        <v>6874</v>
      </c>
      <c r="J217" s="78" t="s">
        <v>89</v>
      </c>
      <c r="K217" s="78" t="s">
        <v>6875</v>
      </c>
      <c r="L217" s="78" t="s">
        <v>89</v>
      </c>
      <c r="M217" s="82">
        <v>2543.882228</v>
      </c>
      <c r="N217" s="78" t="s">
        <v>6851</v>
      </c>
      <c r="O217" s="82">
        <v>3735464.383091624</v>
      </c>
      <c r="P217" s="78" t="s">
        <v>6876</v>
      </c>
      <c r="Q217" s="4"/>
      <c r="R217" s="4"/>
      <c r="S217" s="4"/>
      <c r="T217" s="4"/>
      <c r="U217" s="4"/>
      <c r="V217" s="4"/>
      <c r="W217" s="4"/>
      <c r="X217" s="4"/>
      <c r="Y217" s="4"/>
      <c r="Z217" s="4"/>
    </row>
    <row r="218" ht="25.5" customHeight="1">
      <c r="A218" s="78" t="s">
        <v>5950</v>
      </c>
      <c r="B218" s="77" t="s">
        <v>122</v>
      </c>
      <c r="C218" s="77"/>
      <c r="D218" s="77" t="s">
        <v>5951</v>
      </c>
      <c r="E218" s="77" t="s">
        <v>1943</v>
      </c>
      <c r="F218" s="80" t="s">
        <v>1134</v>
      </c>
      <c r="G218" s="78" t="s">
        <v>6680</v>
      </c>
      <c r="H218" s="78" t="s">
        <v>89</v>
      </c>
      <c r="I218" s="78" t="s">
        <v>6877</v>
      </c>
      <c r="J218" s="78" t="s">
        <v>89</v>
      </c>
      <c r="K218" s="78" t="s">
        <v>6878</v>
      </c>
      <c r="L218" s="78" t="s">
        <v>89</v>
      </c>
      <c r="M218" s="82">
        <v>2541.0</v>
      </c>
      <c r="N218" s="78" t="s">
        <v>6851</v>
      </c>
      <c r="O218" s="82">
        <v>3738005.383091624</v>
      </c>
      <c r="P218" s="78" t="s">
        <v>6879</v>
      </c>
      <c r="Q218" s="4"/>
      <c r="R218" s="4"/>
      <c r="S218" s="4"/>
      <c r="T218" s="4"/>
      <c r="U218" s="4"/>
      <c r="V218" s="4"/>
      <c r="W218" s="4"/>
      <c r="X218" s="4"/>
      <c r="Y218" s="4"/>
      <c r="Z218" s="4"/>
    </row>
    <row r="219" ht="24.0" customHeight="1">
      <c r="A219" s="78" t="s">
        <v>3527</v>
      </c>
      <c r="B219" s="77" t="s">
        <v>164</v>
      </c>
      <c r="C219" s="77"/>
      <c r="D219" s="77" t="s">
        <v>3528</v>
      </c>
      <c r="E219" s="77" t="s">
        <v>1943</v>
      </c>
      <c r="F219" s="80" t="s">
        <v>130</v>
      </c>
      <c r="G219" s="78" t="s">
        <v>6880</v>
      </c>
      <c r="H219" s="78" t="s">
        <v>89</v>
      </c>
      <c r="I219" s="78" t="s">
        <v>6881</v>
      </c>
      <c r="J219" s="78" t="s">
        <v>89</v>
      </c>
      <c r="K219" s="78" t="s">
        <v>6882</v>
      </c>
      <c r="L219" s="78" t="s">
        <v>89</v>
      </c>
      <c r="M219" s="82">
        <v>2528.870632</v>
      </c>
      <c r="N219" s="78" t="s">
        <v>6851</v>
      </c>
      <c r="O219" s="82">
        <v>3740534.2537236237</v>
      </c>
      <c r="P219" s="78" t="s">
        <v>6883</v>
      </c>
      <c r="Q219" s="4"/>
      <c r="R219" s="4"/>
      <c r="S219" s="4"/>
      <c r="T219" s="4"/>
      <c r="U219" s="4"/>
      <c r="V219" s="4"/>
      <c r="W219" s="4"/>
      <c r="X219" s="4"/>
      <c r="Y219" s="4"/>
      <c r="Z219" s="4"/>
    </row>
    <row r="220" ht="39.0" customHeight="1">
      <c r="A220" s="78" t="s">
        <v>4079</v>
      </c>
      <c r="B220" s="77" t="s">
        <v>109</v>
      </c>
      <c r="C220" s="77"/>
      <c r="D220" s="77" t="s">
        <v>4080</v>
      </c>
      <c r="E220" s="77" t="s">
        <v>1943</v>
      </c>
      <c r="F220" s="80" t="s">
        <v>98</v>
      </c>
      <c r="G220" s="78" t="s">
        <v>6092</v>
      </c>
      <c r="H220" s="78" t="s">
        <v>89</v>
      </c>
      <c r="I220" s="78" t="s">
        <v>6884</v>
      </c>
      <c r="J220" s="78" t="s">
        <v>89</v>
      </c>
      <c r="K220" s="78" t="s">
        <v>6885</v>
      </c>
      <c r="L220" s="78" t="s">
        <v>89</v>
      </c>
      <c r="M220" s="82">
        <v>2511.0</v>
      </c>
      <c r="N220" s="78" t="s">
        <v>6851</v>
      </c>
      <c r="O220" s="82">
        <v>3743045.2537236237</v>
      </c>
      <c r="P220" s="78" t="s">
        <v>6886</v>
      </c>
      <c r="Q220" s="4"/>
      <c r="R220" s="4"/>
      <c r="S220" s="4"/>
      <c r="T220" s="4"/>
      <c r="U220" s="4"/>
      <c r="V220" s="4"/>
      <c r="W220" s="4"/>
      <c r="X220" s="4"/>
      <c r="Y220" s="4"/>
      <c r="Z220" s="4"/>
    </row>
    <row r="221" ht="24.0" customHeight="1">
      <c r="A221" s="78" t="s">
        <v>3397</v>
      </c>
      <c r="B221" s="77" t="s">
        <v>265</v>
      </c>
      <c r="C221" s="77"/>
      <c r="D221" s="77" t="s">
        <v>3398</v>
      </c>
      <c r="E221" s="77" t="s">
        <v>1943</v>
      </c>
      <c r="F221" s="80" t="s">
        <v>111</v>
      </c>
      <c r="G221" s="78" t="s">
        <v>6887</v>
      </c>
      <c r="H221" s="78" t="s">
        <v>89</v>
      </c>
      <c r="I221" s="78" t="s">
        <v>3399</v>
      </c>
      <c r="J221" s="78" t="s">
        <v>89</v>
      </c>
      <c r="K221" s="78" t="s">
        <v>6888</v>
      </c>
      <c r="L221" s="78" t="s">
        <v>89</v>
      </c>
      <c r="M221" s="82">
        <v>2493.57636</v>
      </c>
      <c r="N221" s="78" t="s">
        <v>6851</v>
      </c>
      <c r="O221" s="82">
        <v>3745538.830083624</v>
      </c>
      <c r="P221" s="78" t="s">
        <v>6889</v>
      </c>
      <c r="Q221" s="4"/>
      <c r="R221" s="4"/>
      <c r="S221" s="4"/>
      <c r="T221" s="4"/>
      <c r="U221" s="4"/>
      <c r="V221" s="4"/>
      <c r="W221" s="4"/>
      <c r="X221" s="4"/>
      <c r="Y221" s="4"/>
      <c r="Z221" s="4"/>
    </row>
    <row r="222" ht="25.5" customHeight="1">
      <c r="A222" s="78" t="s">
        <v>5244</v>
      </c>
      <c r="B222" s="77" t="s">
        <v>104</v>
      </c>
      <c r="C222" s="77"/>
      <c r="D222" s="77" t="s">
        <v>5245</v>
      </c>
      <c r="E222" s="77" t="s">
        <v>1948</v>
      </c>
      <c r="F222" s="80" t="s">
        <v>1134</v>
      </c>
      <c r="G222" s="78" t="s">
        <v>6890</v>
      </c>
      <c r="H222" s="78" t="s">
        <v>89</v>
      </c>
      <c r="I222" s="78" t="s">
        <v>5246</v>
      </c>
      <c r="J222" s="78" t="s">
        <v>89</v>
      </c>
      <c r="K222" s="78" t="s">
        <v>6891</v>
      </c>
      <c r="L222" s="78" t="s">
        <v>89</v>
      </c>
      <c r="M222" s="82">
        <v>2475.9552087564725</v>
      </c>
      <c r="N222" s="78" t="s">
        <v>6851</v>
      </c>
      <c r="O222" s="82">
        <v>3748014.7852923805</v>
      </c>
      <c r="P222" s="78" t="s">
        <v>6892</v>
      </c>
      <c r="Q222" s="4"/>
      <c r="R222" s="4"/>
      <c r="S222" s="4"/>
      <c r="T222" s="4"/>
      <c r="U222" s="4"/>
      <c r="V222" s="4"/>
      <c r="W222" s="4"/>
      <c r="X222" s="4"/>
      <c r="Y222" s="4"/>
      <c r="Z222" s="4"/>
    </row>
    <row r="223" ht="25.5" customHeight="1">
      <c r="A223" s="78" t="s">
        <v>2661</v>
      </c>
      <c r="B223" s="77" t="s">
        <v>122</v>
      </c>
      <c r="C223" s="77"/>
      <c r="D223" s="77" t="s">
        <v>2662</v>
      </c>
      <c r="E223" s="77" t="s">
        <v>1943</v>
      </c>
      <c r="F223" s="80" t="s">
        <v>151</v>
      </c>
      <c r="G223" s="78" t="s">
        <v>6893</v>
      </c>
      <c r="H223" s="78" t="s">
        <v>89</v>
      </c>
      <c r="I223" s="78" t="s">
        <v>6894</v>
      </c>
      <c r="J223" s="78" t="s">
        <v>89</v>
      </c>
      <c r="K223" s="78" t="s">
        <v>6895</v>
      </c>
      <c r="L223" s="78" t="s">
        <v>89</v>
      </c>
      <c r="M223" s="82">
        <v>2470.32723</v>
      </c>
      <c r="N223" s="78" t="s">
        <v>6851</v>
      </c>
      <c r="O223" s="82">
        <v>3750485.1125223804</v>
      </c>
      <c r="P223" s="78" t="s">
        <v>6896</v>
      </c>
      <c r="Q223" s="4"/>
      <c r="R223" s="4"/>
      <c r="S223" s="4"/>
      <c r="T223" s="4"/>
      <c r="U223" s="4"/>
      <c r="V223" s="4"/>
      <c r="W223" s="4"/>
      <c r="X223" s="4"/>
      <c r="Y223" s="4"/>
      <c r="Z223" s="4"/>
    </row>
    <row r="224" ht="39.0" customHeight="1">
      <c r="A224" s="78" t="s">
        <v>4653</v>
      </c>
      <c r="B224" s="77" t="s">
        <v>483</v>
      </c>
      <c r="C224" s="77"/>
      <c r="D224" s="77" t="s">
        <v>4654</v>
      </c>
      <c r="E224" s="77" t="s">
        <v>1943</v>
      </c>
      <c r="F224" s="80" t="s">
        <v>98</v>
      </c>
      <c r="G224" s="78" t="s">
        <v>6089</v>
      </c>
      <c r="H224" s="78" t="s">
        <v>89</v>
      </c>
      <c r="I224" s="78" t="s">
        <v>6897</v>
      </c>
      <c r="J224" s="78" t="s">
        <v>89</v>
      </c>
      <c r="K224" s="78" t="s">
        <v>6897</v>
      </c>
      <c r="L224" s="78" t="s">
        <v>89</v>
      </c>
      <c r="M224" s="82">
        <v>2454.37</v>
      </c>
      <c r="N224" s="78" t="s">
        <v>6851</v>
      </c>
      <c r="O224" s="82">
        <v>3752939.4825223805</v>
      </c>
      <c r="P224" s="78" t="s">
        <v>6898</v>
      </c>
      <c r="Q224" s="4"/>
      <c r="R224" s="4"/>
      <c r="S224" s="4"/>
      <c r="T224" s="4"/>
      <c r="U224" s="4"/>
      <c r="V224" s="4"/>
      <c r="W224" s="4"/>
      <c r="X224" s="4"/>
      <c r="Y224" s="4"/>
      <c r="Z224" s="4"/>
    </row>
    <row r="225" ht="25.5" customHeight="1">
      <c r="A225" s="78" t="s">
        <v>5890</v>
      </c>
      <c r="B225" s="77" t="s">
        <v>136</v>
      </c>
      <c r="C225" s="77"/>
      <c r="D225" s="77" t="s">
        <v>5891</v>
      </c>
      <c r="E225" s="77" t="s">
        <v>1943</v>
      </c>
      <c r="F225" s="80" t="s">
        <v>1472</v>
      </c>
      <c r="G225" s="78" t="s">
        <v>6899</v>
      </c>
      <c r="H225" s="78" t="s">
        <v>89</v>
      </c>
      <c r="I225" s="78" t="s">
        <v>6900</v>
      </c>
      <c r="J225" s="78" t="s">
        <v>89</v>
      </c>
      <c r="K225" s="78" t="s">
        <v>6901</v>
      </c>
      <c r="L225" s="78" t="s">
        <v>89</v>
      </c>
      <c r="M225" s="82">
        <v>2441.4322625</v>
      </c>
      <c r="N225" s="78" t="s">
        <v>6851</v>
      </c>
      <c r="O225" s="82">
        <v>3755380.9147848804</v>
      </c>
      <c r="P225" s="78" t="s">
        <v>6902</v>
      </c>
      <c r="Q225" s="4"/>
      <c r="R225" s="4"/>
      <c r="S225" s="4"/>
      <c r="T225" s="4"/>
      <c r="U225" s="4"/>
      <c r="V225" s="4"/>
      <c r="W225" s="4"/>
      <c r="X225" s="4"/>
      <c r="Y225" s="4"/>
      <c r="Z225" s="4"/>
    </row>
    <row r="226" ht="25.5" customHeight="1">
      <c r="A226" s="78" t="s">
        <v>4070</v>
      </c>
      <c r="B226" s="77" t="s">
        <v>122</v>
      </c>
      <c r="C226" s="77"/>
      <c r="D226" s="77" t="s">
        <v>4071</v>
      </c>
      <c r="E226" s="77" t="s">
        <v>1943</v>
      </c>
      <c r="F226" s="80" t="s">
        <v>98</v>
      </c>
      <c r="G226" s="78" t="s">
        <v>6719</v>
      </c>
      <c r="H226" s="78" t="s">
        <v>89</v>
      </c>
      <c r="I226" s="78" t="s">
        <v>6903</v>
      </c>
      <c r="J226" s="78" t="s">
        <v>89</v>
      </c>
      <c r="K226" s="78" t="s">
        <v>6904</v>
      </c>
      <c r="L226" s="78" t="s">
        <v>89</v>
      </c>
      <c r="M226" s="82">
        <v>2441.4</v>
      </c>
      <c r="N226" s="78" t="s">
        <v>6851</v>
      </c>
      <c r="O226" s="82">
        <v>3757822.3147848803</v>
      </c>
      <c r="P226" s="78" t="s">
        <v>6905</v>
      </c>
      <c r="Q226" s="4"/>
      <c r="R226" s="4"/>
      <c r="S226" s="4"/>
      <c r="T226" s="4"/>
      <c r="U226" s="4"/>
      <c r="V226" s="4"/>
      <c r="W226" s="4"/>
      <c r="X226" s="4"/>
      <c r="Y226" s="4"/>
      <c r="Z226" s="4"/>
    </row>
    <row r="227" ht="25.5" customHeight="1">
      <c r="A227" s="78" t="s">
        <v>3136</v>
      </c>
      <c r="B227" s="77" t="s">
        <v>265</v>
      </c>
      <c r="C227" s="77"/>
      <c r="D227" s="77" t="s">
        <v>3137</v>
      </c>
      <c r="E227" s="77" t="s">
        <v>1943</v>
      </c>
      <c r="F227" s="80" t="s">
        <v>1472</v>
      </c>
      <c r="G227" s="78" t="s">
        <v>6906</v>
      </c>
      <c r="H227" s="78" t="s">
        <v>89</v>
      </c>
      <c r="I227" s="78" t="s">
        <v>5871</v>
      </c>
      <c r="J227" s="78" t="s">
        <v>89</v>
      </c>
      <c r="K227" s="78" t="s">
        <v>6907</v>
      </c>
      <c r="L227" s="78" t="s">
        <v>89</v>
      </c>
      <c r="M227" s="82">
        <v>2426.0352768</v>
      </c>
      <c r="N227" s="78" t="s">
        <v>6851</v>
      </c>
      <c r="O227" s="82">
        <v>3760248.35006168</v>
      </c>
      <c r="P227" s="78" t="s">
        <v>6908</v>
      </c>
      <c r="Q227" s="4"/>
      <c r="R227" s="4"/>
      <c r="S227" s="4"/>
      <c r="T227" s="4"/>
      <c r="U227" s="4"/>
      <c r="V227" s="4"/>
      <c r="W227" s="4"/>
      <c r="X227" s="4"/>
      <c r="Y227" s="4"/>
      <c r="Z227" s="4"/>
    </row>
    <row r="228" ht="25.5" customHeight="1">
      <c r="A228" s="78" t="s">
        <v>2771</v>
      </c>
      <c r="B228" s="77" t="s">
        <v>96</v>
      </c>
      <c r="C228" s="77"/>
      <c r="D228" s="77" t="s">
        <v>2772</v>
      </c>
      <c r="E228" s="77" t="s">
        <v>1943</v>
      </c>
      <c r="F228" s="80" t="s">
        <v>151</v>
      </c>
      <c r="G228" s="78" t="s">
        <v>6909</v>
      </c>
      <c r="H228" s="78" t="s">
        <v>89</v>
      </c>
      <c r="I228" s="78" t="s">
        <v>6910</v>
      </c>
      <c r="J228" s="78" t="s">
        <v>89</v>
      </c>
      <c r="K228" s="78" t="s">
        <v>6911</v>
      </c>
      <c r="L228" s="78" t="s">
        <v>89</v>
      </c>
      <c r="M228" s="82">
        <v>2420.27402</v>
      </c>
      <c r="N228" s="78" t="s">
        <v>6851</v>
      </c>
      <c r="O228" s="82">
        <v>3762668.6240816806</v>
      </c>
      <c r="P228" s="78" t="s">
        <v>6912</v>
      </c>
      <c r="Q228" s="4"/>
      <c r="R228" s="4"/>
      <c r="S228" s="4"/>
      <c r="T228" s="4"/>
      <c r="U228" s="4"/>
      <c r="V228" s="4"/>
      <c r="W228" s="4"/>
      <c r="X228" s="4"/>
      <c r="Y228" s="4"/>
      <c r="Z228" s="4"/>
    </row>
    <row r="229" ht="25.5" customHeight="1">
      <c r="A229" s="78" t="s">
        <v>4036</v>
      </c>
      <c r="B229" s="77" t="s">
        <v>265</v>
      </c>
      <c r="C229" s="77"/>
      <c r="D229" s="77" t="s">
        <v>4037</v>
      </c>
      <c r="E229" s="77" t="s">
        <v>1943</v>
      </c>
      <c r="F229" s="80" t="s">
        <v>106</v>
      </c>
      <c r="G229" s="78" t="s">
        <v>6473</v>
      </c>
      <c r="H229" s="78" t="s">
        <v>89</v>
      </c>
      <c r="I229" s="78" t="s">
        <v>4038</v>
      </c>
      <c r="J229" s="78" t="s">
        <v>89</v>
      </c>
      <c r="K229" s="78" t="s">
        <v>6913</v>
      </c>
      <c r="L229" s="78" t="s">
        <v>89</v>
      </c>
      <c r="M229" s="82">
        <v>2388.9</v>
      </c>
      <c r="N229" s="78" t="s">
        <v>6851</v>
      </c>
      <c r="O229" s="82">
        <v>3765057.5240816805</v>
      </c>
      <c r="P229" s="78" t="s">
        <v>6914</v>
      </c>
      <c r="Q229" s="4"/>
      <c r="R229" s="4"/>
      <c r="S229" s="4"/>
      <c r="T229" s="4"/>
      <c r="U229" s="4"/>
      <c r="V229" s="4"/>
      <c r="W229" s="4"/>
      <c r="X229" s="4"/>
      <c r="Y229" s="4"/>
      <c r="Z229" s="4"/>
    </row>
    <row r="230" ht="25.5" customHeight="1">
      <c r="A230" s="78" t="s">
        <v>2496</v>
      </c>
      <c r="B230" s="77" t="s">
        <v>122</v>
      </c>
      <c r="C230" s="77"/>
      <c r="D230" s="77" t="s">
        <v>2497</v>
      </c>
      <c r="E230" s="77" t="s">
        <v>1943</v>
      </c>
      <c r="F230" s="80" t="s">
        <v>1134</v>
      </c>
      <c r="G230" s="78" t="s">
        <v>6158</v>
      </c>
      <c r="H230" s="78" t="s">
        <v>89</v>
      </c>
      <c r="I230" s="78" t="s">
        <v>2498</v>
      </c>
      <c r="J230" s="78" t="s">
        <v>89</v>
      </c>
      <c r="K230" s="78" t="s">
        <v>6915</v>
      </c>
      <c r="L230" s="78" t="s">
        <v>89</v>
      </c>
      <c r="M230" s="82">
        <v>2365.6172017031167</v>
      </c>
      <c r="N230" s="78" t="s">
        <v>6851</v>
      </c>
      <c r="O230" s="82">
        <v>3767423.1412833836</v>
      </c>
      <c r="P230" s="78" t="s">
        <v>6916</v>
      </c>
      <c r="Q230" s="4"/>
      <c r="R230" s="4"/>
      <c r="S230" s="4"/>
      <c r="T230" s="4"/>
      <c r="U230" s="4"/>
      <c r="V230" s="4"/>
      <c r="W230" s="4"/>
      <c r="X230" s="4"/>
      <c r="Y230" s="4"/>
      <c r="Z230" s="4"/>
    </row>
    <row r="231" ht="39.0" customHeight="1">
      <c r="A231" s="78" t="s">
        <v>5587</v>
      </c>
      <c r="B231" s="77" t="s">
        <v>104</v>
      </c>
      <c r="C231" s="77"/>
      <c r="D231" s="77" t="s">
        <v>5588</v>
      </c>
      <c r="E231" s="77" t="s">
        <v>1943</v>
      </c>
      <c r="F231" s="80" t="s">
        <v>130</v>
      </c>
      <c r="G231" s="78" t="s">
        <v>6917</v>
      </c>
      <c r="H231" s="78" t="s">
        <v>89</v>
      </c>
      <c r="I231" s="78" t="s">
        <v>5589</v>
      </c>
      <c r="J231" s="78" t="s">
        <v>89</v>
      </c>
      <c r="K231" s="78" t="s">
        <v>6918</v>
      </c>
      <c r="L231" s="78" t="s">
        <v>89</v>
      </c>
      <c r="M231" s="82">
        <v>2349.76</v>
      </c>
      <c r="N231" s="78" t="s">
        <v>6851</v>
      </c>
      <c r="O231" s="82">
        <v>3769772.9012833834</v>
      </c>
      <c r="P231" s="78" t="s">
        <v>6919</v>
      </c>
      <c r="Q231" s="4"/>
      <c r="R231" s="4"/>
      <c r="S231" s="4"/>
      <c r="T231" s="4"/>
      <c r="U231" s="4"/>
      <c r="V231" s="4"/>
      <c r="W231" s="4"/>
      <c r="X231" s="4"/>
      <c r="Y231" s="4"/>
      <c r="Z231" s="4"/>
    </row>
    <row r="232" ht="25.5" customHeight="1">
      <c r="A232" s="78" t="s">
        <v>2153</v>
      </c>
      <c r="B232" s="77" t="s">
        <v>122</v>
      </c>
      <c r="C232" s="77"/>
      <c r="D232" s="77" t="s">
        <v>2154</v>
      </c>
      <c r="E232" s="77" t="s">
        <v>1943</v>
      </c>
      <c r="F232" s="80" t="s">
        <v>98</v>
      </c>
      <c r="G232" s="78" t="s">
        <v>6084</v>
      </c>
      <c r="H232" s="78" t="s">
        <v>89</v>
      </c>
      <c r="I232" s="78" t="s">
        <v>6920</v>
      </c>
      <c r="J232" s="78" t="s">
        <v>89</v>
      </c>
      <c r="K232" s="78" t="s">
        <v>6921</v>
      </c>
      <c r="L232" s="78" t="s">
        <v>89</v>
      </c>
      <c r="M232" s="82">
        <v>2336.76</v>
      </c>
      <c r="N232" s="78" t="s">
        <v>6851</v>
      </c>
      <c r="O232" s="82">
        <v>3772109.6612833836</v>
      </c>
      <c r="P232" s="78" t="s">
        <v>6922</v>
      </c>
      <c r="Q232" s="4"/>
      <c r="R232" s="4"/>
      <c r="S232" s="4"/>
      <c r="T232" s="4"/>
      <c r="U232" s="4"/>
      <c r="V232" s="4"/>
      <c r="W232" s="4"/>
      <c r="X232" s="4"/>
      <c r="Y232" s="4"/>
      <c r="Z232" s="4"/>
    </row>
    <row r="233" ht="25.5" customHeight="1">
      <c r="A233" s="78" t="s">
        <v>3963</v>
      </c>
      <c r="B233" s="77" t="s">
        <v>109</v>
      </c>
      <c r="C233" s="77"/>
      <c r="D233" s="77" t="s">
        <v>3964</v>
      </c>
      <c r="E233" s="77" t="s">
        <v>1943</v>
      </c>
      <c r="F233" s="80" t="s">
        <v>98</v>
      </c>
      <c r="G233" s="78" t="s">
        <v>6469</v>
      </c>
      <c r="H233" s="78" t="s">
        <v>89</v>
      </c>
      <c r="I233" s="78" t="s">
        <v>6923</v>
      </c>
      <c r="J233" s="78" t="s">
        <v>89</v>
      </c>
      <c r="K233" s="78" t="s">
        <v>6924</v>
      </c>
      <c r="L233" s="78" t="s">
        <v>89</v>
      </c>
      <c r="M233" s="82">
        <v>2309.8</v>
      </c>
      <c r="N233" s="78" t="s">
        <v>6851</v>
      </c>
      <c r="O233" s="82">
        <v>3774419.4612833834</v>
      </c>
      <c r="P233" s="78" t="s">
        <v>6925</v>
      </c>
      <c r="Q233" s="4"/>
      <c r="R233" s="4"/>
      <c r="S233" s="4"/>
      <c r="T233" s="4"/>
      <c r="U233" s="4"/>
      <c r="V233" s="4"/>
      <c r="W233" s="4"/>
      <c r="X233" s="4"/>
      <c r="Y233" s="4"/>
      <c r="Z233" s="4"/>
    </row>
    <row r="234" ht="24.0" customHeight="1">
      <c r="A234" s="78" t="s">
        <v>5262</v>
      </c>
      <c r="B234" s="77" t="s">
        <v>122</v>
      </c>
      <c r="C234" s="77"/>
      <c r="D234" s="77" t="s">
        <v>5263</v>
      </c>
      <c r="E234" s="77" t="s">
        <v>1948</v>
      </c>
      <c r="F234" s="80" t="s">
        <v>1134</v>
      </c>
      <c r="G234" s="78" t="s">
        <v>6926</v>
      </c>
      <c r="H234" s="78" t="s">
        <v>89</v>
      </c>
      <c r="I234" s="78" t="s">
        <v>2860</v>
      </c>
      <c r="J234" s="78" t="s">
        <v>89</v>
      </c>
      <c r="K234" s="78" t="s">
        <v>6927</v>
      </c>
      <c r="L234" s="78" t="s">
        <v>89</v>
      </c>
      <c r="M234" s="82">
        <v>2309.653414899072</v>
      </c>
      <c r="N234" s="78" t="s">
        <v>6851</v>
      </c>
      <c r="O234" s="82">
        <v>3776729.1146982824</v>
      </c>
      <c r="P234" s="78" t="s">
        <v>6928</v>
      </c>
      <c r="Q234" s="4"/>
      <c r="R234" s="4"/>
      <c r="S234" s="4"/>
      <c r="T234" s="4"/>
      <c r="U234" s="4"/>
      <c r="V234" s="4"/>
      <c r="W234" s="4"/>
      <c r="X234" s="4"/>
      <c r="Y234" s="4"/>
      <c r="Z234" s="4"/>
    </row>
    <row r="235" ht="25.5" customHeight="1">
      <c r="A235" s="78" t="s">
        <v>4225</v>
      </c>
      <c r="B235" s="77" t="s">
        <v>122</v>
      </c>
      <c r="C235" s="77"/>
      <c r="D235" s="77" t="s">
        <v>4226</v>
      </c>
      <c r="E235" s="77" t="s">
        <v>1943</v>
      </c>
      <c r="F235" s="80" t="s">
        <v>1134</v>
      </c>
      <c r="G235" s="78" t="s">
        <v>6929</v>
      </c>
      <c r="H235" s="78" t="s">
        <v>89</v>
      </c>
      <c r="I235" s="78" t="s">
        <v>2167</v>
      </c>
      <c r="J235" s="78" t="s">
        <v>89</v>
      </c>
      <c r="K235" s="78" t="s">
        <v>6930</v>
      </c>
      <c r="L235" s="78" t="s">
        <v>89</v>
      </c>
      <c r="M235" s="82">
        <v>2271.1801967568</v>
      </c>
      <c r="N235" s="78" t="s">
        <v>6931</v>
      </c>
      <c r="O235" s="82">
        <v>3779000.2948950394</v>
      </c>
      <c r="P235" s="78" t="s">
        <v>6932</v>
      </c>
      <c r="Q235" s="4"/>
      <c r="R235" s="4"/>
      <c r="S235" s="4"/>
      <c r="T235" s="4"/>
      <c r="U235" s="4"/>
      <c r="V235" s="4"/>
      <c r="W235" s="4"/>
      <c r="X235" s="4"/>
      <c r="Y235" s="4"/>
      <c r="Z235" s="4"/>
    </row>
    <row r="236" ht="39.0" customHeight="1">
      <c r="A236" s="78" t="s">
        <v>3683</v>
      </c>
      <c r="B236" s="77" t="s">
        <v>122</v>
      </c>
      <c r="C236" s="77"/>
      <c r="D236" s="77" t="s">
        <v>3684</v>
      </c>
      <c r="E236" s="77" t="s">
        <v>1960</v>
      </c>
      <c r="F236" s="80" t="s">
        <v>1919</v>
      </c>
      <c r="G236" s="78" t="s">
        <v>6933</v>
      </c>
      <c r="H236" s="78" t="s">
        <v>89</v>
      </c>
      <c r="I236" s="78" t="s">
        <v>6934</v>
      </c>
      <c r="J236" s="78" t="s">
        <v>89</v>
      </c>
      <c r="K236" s="78" t="s">
        <v>6935</v>
      </c>
      <c r="L236" s="78" t="s">
        <v>89</v>
      </c>
      <c r="M236" s="82">
        <v>2267.5556192</v>
      </c>
      <c r="N236" s="78" t="s">
        <v>6931</v>
      </c>
      <c r="O236" s="82">
        <v>3781267.850514239</v>
      </c>
      <c r="P236" s="78" t="s">
        <v>6936</v>
      </c>
      <c r="Q236" s="4"/>
      <c r="R236" s="4"/>
      <c r="S236" s="4"/>
      <c r="T236" s="4"/>
      <c r="U236" s="4"/>
      <c r="V236" s="4"/>
      <c r="W236" s="4"/>
      <c r="X236" s="4"/>
      <c r="Y236" s="4"/>
      <c r="Z236" s="4"/>
    </row>
    <row r="237" ht="39.0" customHeight="1">
      <c r="A237" s="78" t="s">
        <v>4539</v>
      </c>
      <c r="B237" s="77" t="s">
        <v>122</v>
      </c>
      <c r="C237" s="77"/>
      <c r="D237" s="77" t="s">
        <v>4540</v>
      </c>
      <c r="E237" s="77" t="s">
        <v>1943</v>
      </c>
      <c r="F237" s="80" t="s">
        <v>151</v>
      </c>
      <c r="G237" s="78" t="s">
        <v>6937</v>
      </c>
      <c r="H237" s="78" t="s">
        <v>89</v>
      </c>
      <c r="I237" s="78" t="s">
        <v>6938</v>
      </c>
      <c r="J237" s="78" t="s">
        <v>89</v>
      </c>
      <c r="K237" s="78" t="s">
        <v>6939</v>
      </c>
      <c r="L237" s="78" t="s">
        <v>89</v>
      </c>
      <c r="M237" s="82">
        <v>2256.46303464</v>
      </c>
      <c r="N237" s="78" t="s">
        <v>6931</v>
      </c>
      <c r="O237" s="82">
        <v>3783524.313548879</v>
      </c>
      <c r="P237" s="78" t="s">
        <v>6940</v>
      </c>
      <c r="Q237" s="4"/>
      <c r="R237" s="4"/>
      <c r="S237" s="4"/>
      <c r="T237" s="4"/>
      <c r="U237" s="4"/>
      <c r="V237" s="4"/>
      <c r="W237" s="4"/>
      <c r="X237" s="4"/>
      <c r="Y237" s="4"/>
      <c r="Z237" s="4"/>
    </row>
    <row r="238" ht="24.0" customHeight="1">
      <c r="A238" s="78" t="s">
        <v>5374</v>
      </c>
      <c r="B238" s="77" t="s">
        <v>122</v>
      </c>
      <c r="C238" s="77"/>
      <c r="D238" s="77" t="s">
        <v>5375</v>
      </c>
      <c r="E238" s="77" t="s">
        <v>1948</v>
      </c>
      <c r="F238" s="80" t="s">
        <v>1134</v>
      </c>
      <c r="G238" s="78" t="s">
        <v>6941</v>
      </c>
      <c r="H238" s="78" t="s">
        <v>89</v>
      </c>
      <c r="I238" s="78" t="s">
        <v>6942</v>
      </c>
      <c r="J238" s="78" t="s">
        <v>89</v>
      </c>
      <c r="K238" s="78" t="s">
        <v>6943</v>
      </c>
      <c r="L238" s="78" t="s">
        <v>89</v>
      </c>
      <c r="M238" s="82">
        <v>2249.8861759221495</v>
      </c>
      <c r="N238" s="78" t="s">
        <v>6931</v>
      </c>
      <c r="O238" s="82">
        <v>3785774.1997248014</v>
      </c>
      <c r="P238" s="78" t="s">
        <v>6944</v>
      </c>
      <c r="Q238" s="4"/>
      <c r="R238" s="4"/>
      <c r="S238" s="4"/>
      <c r="T238" s="4"/>
      <c r="U238" s="4"/>
      <c r="V238" s="4"/>
      <c r="W238" s="4"/>
      <c r="X238" s="4"/>
      <c r="Y238" s="4"/>
      <c r="Z238" s="4"/>
    </row>
    <row r="239" ht="24.0" customHeight="1">
      <c r="A239" s="78" t="s">
        <v>3282</v>
      </c>
      <c r="B239" s="77" t="s">
        <v>265</v>
      </c>
      <c r="C239" s="77"/>
      <c r="D239" s="77" t="s">
        <v>3283</v>
      </c>
      <c r="E239" s="77" t="s">
        <v>1943</v>
      </c>
      <c r="F239" s="80" t="s">
        <v>1472</v>
      </c>
      <c r="G239" s="78" t="s">
        <v>6945</v>
      </c>
      <c r="H239" s="78" t="s">
        <v>89</v>
      </c>
      <c r="I239" s="78" t="s">
        <v>6946</v>
      </c>
      <c r="J239" s="78" t="s">
        <v>89</v>
      </c>
      <c r="K239" s="78" t="s">
        <v>6947</v>
      </c>
      <c r="L239" s="78" t="s">
        <v>89</v>
      </c>
      <c r="M239" s="82">
        <v>2220.647517</v>
      </c>
      <c r="N239" s="78" t="s">
        <v>6931</v>
      </c>
      <c r="O239" s="82">
        <v>3787994.8472418017</v>
      </c>
      <c r="P239" s="78" t="s">
        <v>6948</v>
      </c>
      <c r="Q239" s="4"/>
      <c r="R239" s="4"/>
      <c r="S239" s="4"/>
      <c r="T239" s="4"/>
      <c r="U239" s="4"/>
      <c r="V239" s="4"/>
      <c r="W239" s="4"/>
      <c r="X239" s="4"/>
      <c r="Y239" s="4"/>
      <c r="Z239" s="4"/>
    </row>
    <row r="240" ht="25.5" customHeight="1">
      <c r="A240" s="78" t="s">
        <v>2964</v>
      </c>
      <c r="B240" s="77" t="s">
        <v>265</v>
      </c>
      <c r="C240" s="77"/>
      <c r="D240" s="77" t="s">
        <v>2965</v>
      </c>
      <c r="E240" s="77" t="s">
        <v>1943</v>
      </c>
      <c r="F240" s="80" t="s">
        <v>111</v>
      </c>
      <c r="G240" s="78" t="s">
        <v>6949</v>
      </c>
      <c r="H240" s="78" t="s">
        <v>89</v>
      </c>
      <c r="I240" s="78" t="s">
        <v>2870</v>
      </c>
      <c r="J240" s="78" t="s">
        <v>89</v>
      </c>
      <c r="K240" s="78" t="s">
        <v>6950</v>
      </c>
      <c r="L240" s="78" t="s">
        <v>89</v>
      </c>
      <c r="M240" s="82">
        <v>2217.8624</v>
      </c>
      <c r="N240" s="78" t="s">
        <v>6931</v>
      </c>
      <c r="O240" s="82">
        <v>3790212.7096418017</v>
      </c>
      <c r="P240" s="78" t="s">
        <v>6951</v>
      </c>
      <c r="Q240" s="4"/>
      <c r="R240" s="4"/>
      <c r="S240" s="4"/>
      <c r="T240" s="4"/>
      <c r="U240" s="4"/>
      <c r="V240" s="4"/>
      <c r="W240" s="4"/>
      <c r="X240" s="4"/>
      <c r="Y240" s="4"/>
      <c r="Z240" s="4"/>
    </row>
    <row r="241" ht="25.5" customHeight="1">
      <c r="A241" s="78" t="s">
        <v>4122</v>
      </c>
      <c r="B241" s="77" t="s">
        <v>122</v>
      </c>
      <c r="C241" s="77"/>
      <c r="D241" s="77" t="s">
        <v>4123</v>
      </c>
      <c r="E241" s="77" t="s">
        <v>1943</v>
      </c>
      <c r="F241" s="80" t="s">
        <v>151</v>
      </c>
      <c r="G241" s="78" t="s">
        <v>6952</v>
      </c>
      <c r="H241" s="78" t="s">
        <v>89</v>
      </c>
      <c r="I241" s="78" t="s">
        <v>6953</v>
      </c>
      <c r="J241" s="78" t="s">
        <v>89</v>
      </c>
      <c r="K241" s="78" t="s">
        <v>6954</v>
      </c>
      <c r="L241" s="78" t="s">
        <v>89</v>
      </c>
      <c r="M241" s="82">
        <v>2205.7713</v>
      </c>
      <c r="N241" s="78" t="s">
        <v>6931</v>
      </c>
      <c r="O241" s="82">
        <v>3792418.4809418013</v>
      </c>
      <c r="P241" s="78" t="s">
        <v>6955</v>
      </c>
      <c r="Q241" s="4"/>
      <c r="R241" s="4"/>
      <c r="S241" s="4"/>
      <c r="T241" s="4"/>
      <c r="U241" s="4"/>
      <c r="V241" s="4"/>
      <c r="W241" s="4"/>
      <c r="X241" s="4"/>
      <c r="Y241" s="4"/>
      <c r="Z241" s="4"/>
    </row>
    <row r="242" ht="25.5" customHeight="1">
      <c r="A242" s="78" t="s">
        <v>4127</v>
      </c>
      <c r="B242" s="77" t="s">
        <v>122</v>
      </c>
      <c r="C242" s="77"/>
      <c r="D242" s="77" t="s">
        <v>4128</v>
      </c>
      <c r="E242" s="77" t="s">
        <v>1943</v>
      </c>
      <c r="F242" s="80" t="s">
        <v>151</v>
      </c>
      <c r="G242" s="78" t="s">
        <v>6956</v>
      </c>
      <c r="H242" s="78" t="s">
        <v>89</v>
      </c>
      <c r="I242" s="78" t="s">
        <v>6957</v>
      </c>
      <c r="J242" s="78" t="s">
        <v>89</v>
      </c>
      <c r="K242" s="78" t="s">
        <v>6958</v>
      </c>
      <c r="L242" s="78" t="s">
        <v>89</v>
      </c>
      <c r="M242" s="82">
        <v>2182.84</v>
      </c>
      <c r="N242" s="78" t="s">
        <v>6931</v>
      </c>
      <c r="O242" s="82">
        <v>3794601.3209418016</v>
      </c>
      <c r="P242" s="78" t="s">
        <v>6959</v>
      </c>
      <c r="Q242" s="4"/>
      <c r="R242" s="4"/>
      <c r="S242" s="4"/>
      <c r="T242" s="4"/>
      <c r="U242" s="4"/>
      <c r="V242" s="4"/>
      <c r="W242" s="4"/>
      <c r="X242" s="4"/>
      <c r="Y242" s="4"/>
      <c r="Z242" s="4"/>
    </row>
    <row r="243" ht="24.0" customHeight="1">
      <c r="A243" s="78" t="s">
        <v>3237</v>
      </c>
      <c r="B243" s="77" t="s">
        <v>122</v>
      </c>
      <c r="C243" s="77"/>
      <c r="D243" s="77" t="s">
        <v>3238</v>
      </c>
      <c r="E243" s="77" t="s">
        <v>1943</v>
      </c>
      <c r="F243" s="80" t="s">
        <v>1957</v>
      </c>
      <c r="G243" s="78" t="s">
        <v>6960</v>
      </c>
      <c r="H243" s="78" t="s">
        <v>89</v>
      </c>
      <c r="I243" s="78" t="s">
        <v>6961</v>
      </c>
      <c r="J243" s="78" t="s">
        <v>89</v>
      </c>
      <c r="K243" s="78" t="s">
        <v>6962</v>
      </c>
      <c r="L243" s="78" t="s">
        <v>89</v>
      </c>
      <c r="M243" s="82">
        <v>2179.65467258</v>
      </c>
      <c r="N243" s="78" t="s">
        <v>6931</v>
      </c>
      <c r="O243" s="82">
        <v>3796780.9756143815</v>
      </c>
      <c r="P243" s="78" t="s">
        <v>6963</v>
      </c>
      <c r="Q243" s="4"/>
      <c r="R243" s="4"/>
      <c r="S243" s="4"/>
      <c r="T243" s="4"/>
      <c r="U243" s="4"/>
      <c r="V243" s="4"/>
      <c r="W243" s="4"/>
      <c r="X243" s="4"/>
      <c r="Y243" s="4"/>
      <c r="Z243" s="4"/>
    </row>
    <row r="244" ht="64.5" customHeight="1">
      <c r="A244" s="78" t="s">
        <v>4661</v>
      </c>
      <c r="B244" s="77" t="s">
        <v>483</v>
      </c>
      <c r="C244" s="77"/>
      <c r="D244" s="77" t="s">
        <v>4662</v>
      </c>
      <c r="E244" s="77" t="s">
        <v>1943</v>
      </c>
      <c r="F244" s="80" t="s">
        <v>2000</v>
      </c>
      <c r="G244" s="78" t="s">
        <v>6964</v>
      </c>
      <c r="H244" s="78" t="s">
        <v>89</v>
      </c>
      <c r="I244" s="78" t="s">
        <v>6965</v>
      </c>
      <c r="J244" s="78" t="s">
        <v>89</v>
      </c>
      <c r="K244" s="78" t="s">
        <v>6966</v>
      </c>
      <c r="L244" s="78" t="s">
        <v>89</v>
      </c>
      <c r="M244" s="82">
        <v>2167.52</v>
      </c>
      <c r="N244" s="78" t="s">
        <v>6931</v>
      </c>
      <c r="O244" s="82">
        <v>3798948.4956143815</v>
      </c>
      <c r="P244" s="78" t="s">
        <v>6967</v>
      </c>
      <c r="Q244" s="4"/>
      <c r="R244" s="4"/>
      <c r="S244" s="4"/>
      <c r="T244" s="4"/>
      <c r="U244" s="4"/>
      <c r="V244" s="4"/>
      <c r="W244" s="4"/>
      <c r="X244" s="4"/>
      <c r="Y244" s="4"/>
      <c r="Z244" s="4"/>
    </row>
    <row r="245" ht="24.0" customHeight="1">
      <c r="A245" s="78" t="s">
        <v>5312</v>
      </c>
      <c r="B245" s="77" t="s">
        <v>122</v>
      </c>
      <c r="C245" s="77"/>
      <c r="D245" s="77" t="s">
        <v>5313</v>
      </c>
      <c r="E245" s="77" t="s">
        <v>1948</v>
      </c>
      <c r="F245" s="80" t="s">
        <v>1134</v>
      </c>
      <c r="G245" s="78" t="s">
        <v>6968</v>
      </c>
      <c r="H245" s="78" t="s">
        <v>89</v>
      </c>
      <c r="I245" s="78" t="s">
        <v>4790</v>
      </c>
      <c r="J245" s="78" t="s">
        <v>89</v>
      </c>
      <c r="K245" s="78" t="s">
        <v>6969</v>
      </c>
      <c r="L245" s="78" t="s">
        <v>89</v>
      </c>
      <c r="M245" s="82">
        <v>2162.006699880985</v>
      </c>
      <c r="N245" s="78" t="s">
        <v>6931</v>
      </c>
      <c r="O245" s="82">
        <v>3801110.5023142626</v>
      </c>
      <c r="P245" s="78" t="s">
        <v>6970</v>
      </c>
      <c r="Q245" s="4"/>
      <c r="R245" s="4"/>
      <c r="S245" s="4"/>
      <c r="T245" s="4"/>
      <c r="U245" s="4"/>
      <c r="V245" s="4"/>
      <c r="W245" s="4"/>
      <c r="X245" s="4"/>
      <c r="Y245" s="4"/>
      <c r="Z245" s="4"/>
    </row>
    <row r="246" ht="24.0" customHeight="1">
      <c r="A246" s="78" t="s">
        <v>2239</v>
      </c>
      <c r="B246" s="77" t="s">
        <v>109</v>
      </c>
      <c r="C246" s="77"/>
      <c r="D246" s="77" t="s">
        <v>2240</v>
      </c>
      <c r="E246" s="77" t="s">
        <v>1943</v>
      </c>
      <c r="F246" s="80" t="s">
        <v>801</v>
      </c>
      <c r="G246" s="78" t="s">
        <v>6971</v>
      </c>
      <c r="H246" s="78" t="s">
        <v>89</v>
      </c>
      <c r="I246" s="78" t="s">
        <v>3560</v>
      </c>
      <c r="J246" s="78" t="s">
        <v>89</v>
      </c>
      <c r="K246" s="78" t="s">
        <v>6972</v>
      </c>
      <c r="L246" s="78" t="s">
        <v>89</v>
      </c>
      <c r="M246" s="82">
        <v>2154.432</v>
      </c>
      <c r="N246" s="78" t="s">
        <v>6931</v>
      </c>
      <c r="O246" s="82">
        <v>3803264.9343142626</v>
      </c>
      <c r="P246" s="78" t="s">
        <v>6973</v>
      </c>
      <c r="Q246" s="4"/>
      <c r="R246" s="4"/>
      <c r="S246" s="4"/>
      <c r="T246" s="4"/>
      <c r="U246" s="4"/>
      <c r="V246" s="4"/>
      <c r="W246" s="4"/>
      <c r="X246" s="4"/>
      <c r="Y246" s="4"/>
      <c r="Z246" s="4"/>
    </row>
    <row r="247" ht="24.0" customHeight="1">
      <c r="A247" s="78" t="s">
        <v>2511</v>
      </c>
      <c r="B247" s="77" t="s">
        <v>96</v>
      </c>
      <c r="C247" s="77"/>
      <c r="D247" s="77" t="s">
        <v>2323</v>
      </c>
      <c r="E247" s="77" t="s">
        <v>1948</v>
      </c>
      <c r="F247" s="80" t="s">
        <v>1134</v>
      </c>
      <c r="G247" s="78" t="s">
        <v>6974</v>
      </c>
      <c r="H247" s="78" t="s">
        <v>89</v>
      </c>
      <c r="I247" s="78" t="s">
        <v>6975</v>
      </c>
      <c r="J247" s="78" t="s">
        <v>89</v>
      </c>
      <c r="K247" s="78" t="s">
        <v>6976</v>
      </c>
      <c r="L247" s="78" t="s">
        <v>89</v>
      </c>
      <c r="M247" s="82">
        <v>2118.859969896</v>
      </c>
      <c r="N247" s="78" t="s">
        <v>6931</v>
      </c>
      <c r="O247" s="82">
        <v>3805383.7942841584</v>
      </c>
      <c r="P247" s="78" t="s">
        <v>6977</v>
      </c>
      <c r="Q247" s="4"/>
      <c r="R247" s="4"/>
      <c r="S247" s="4"/>
      <c r="T247" s="4"/>
      <c r="U247" s="4"/>
      <c r="V247" s="4"/>
      <c r="W247" s="4"/>
      <c r="X247" s="4"/>
      <c r="Y247" s="4"/>
      <c r="Z247" s="4"/>
    </row>
    <row r="248" ht="24.0" customHeight="1">
      <c r="A248" s="78" t="s">
        <v>5356</v>
      </c>
      <c r="B248" s="77" t="s">
        <v>122</v>
      </c>
      <c r="C248" s="77"/>
      <c r="D248" s="77" t="s">
        <v>5357</v>
      </c>
      <c r="E248" s="77" t="s">
        <v>1948</v>
      </c>
      <c r="F248" s="80" t="s">
        <v>1134</v>
      </c>
      <c r="G248" s="78" t="s">
        <v>6978</v>
      </c>
      <c r="H248" s="78" t="s">
        <v>89</v>
      </c>
      <c r="I248" s="78" t="s">
        <v>6979</v>
      </c>
      <c r="J248" s="78" t="s">
        <v>89</v>
      </c>
      <c r="K248" s="78" t="s">
        <v>6980</v>
      </c>
      <c r="L248" s="78" t="s">
        <v>89</v>
      </c>
      <c r="M248" s="82">
        <v>2103.293911591236</v>
      </c>
      <c r="N248" s="78" t="s">
        <v>6931</v>
      </c>
      <c r="O248" s="82">
        <v>3807487.0881957496</v>
      </c>
      <c r="P248" s="78" t="s">
        <v>6981</v>
      </c>
      <c r="Q248" s="4"/>
      <c r="R248" s="4"/>
      <c r="S248" s="4"/>
      <c r="T248" s="4"/>
      <c r="U248" s="4"/>
      <c r="V248" s="4"/>
      <c r="W248" s="4"/>
      <c r="X248" s="4"/>
      <c r="Y248" s="4"/>
      <c r="Z248" s="4"/>
    </row>
    <row r="249" ht="25.5" customHeight="1">
      <c r="A249" s="78" t="s">
        <v>4746</v>
      </c>
      <c r="B249" s="77" t="s">
        <v>104</v>
      </c>
      <c r="C249" s="77"/>
      <c r="D249" s="77" t="s">
        <v>4747</v>
      </c>
      <c r="E249" s="77" t="s">
        <v>1943</v>
      </c>
      <c r="F249" s="80" t="s">
        <v>1978</v>
      </c>
      <c r="G249" s="78" t="s">
        <v>6982</v>
      </c>
      <c r="H249" s="78" t="s">
        <v>89</v>
      </c>
      <c r="I249" s="78" t="s">
        <v>1845</v>
      </c>
      <c r="J249" s="78" t="s">
        <v>89</v>
      </c>
      <c r="K249" s="78" t="s">
        <v>6983</v>
      </c>
      <c r="L249" s="78" t="s">
        <v>89</v>
      </c>
      <c r="M249" s="82">
        <v>2094.802013890555</v>
      </c>
      <c r="N249" s="78" t="s">
        <v>6931</v>
      </c>
      <c r="O249" s="82">
        <v>3809581.8902096404</v>
      </c>
      <c r="P249" s="78" t="s">
        <v>6984</v>
      </c>
      <c r="Q249" s="4"/>
      <c r="R249" s="4"/>
      <c r="S249" s="4"/>
      <c r="T249" s="4"/>
      <c r="U249" s="4"/>
      <c r="V249" s="4"/>
      <c r="W249" s="4"/>
      <c r="X249" s="4"/>
      <c r="Y249" s="4"/>
      <c r="Z249" s="4"/>
    </row>
    <row r="250" ht="24.0" customHeight="1">
      <c r="A250" s="78" t="s">
        <v>3433</v>
      </c>
      <c r="B250" s="77" t="s">
        <v>265</v>
      </c>
      <c r="C250" s="77"/>
      <c r="D250" s="77" t="s">
        <v>3434</v>
      </c>
      <c r="E250" s="77" t="s">
        <v>1943</v>
      </c>
      <c r="F250" s="80" t="s">
        <v>106</v>
      </c>
      <c r="G250" s="78" t="s">
        <v>6247</v>
      </c>
      <c r="H250" s="78" t="s">
        <v>89</v>
      </c>
      <c r="I250" s="78" t="s">
        <v>3435</v>
      </c>
      <c r="J250" s="78" t="s">
        <v>89</v>
      </c>
      <c r="K250" s="78" t="s">
        <v>6985</v>
      </c>
      <c r="L250" s="78" t="s">
        <v>89</v>
      </c>
      <c r="M250" s="82">
        <v>2058.63</v>
      </c>
      <c r="N250" s="78" t="s">
        <v>6931</v>
      </c>
      <c r="O250" s="82">
        <v>3811640.5202096403</v>
      </c>
      <c r="P250" s="78" t="s">
        <v>6986</v>
      </c>
      <c r="Q250" s="4"/>
      <c r="R250" s="4"/>
      <c r="S250" s="4"/>
      <c r="T250" s="4"/>
      <c r="U250" s="4"/>
      <c r="V250" s="4"/>
      <c r="W250" s="4"/>
      <c r="X250" s="4"/>
      <c r="Y250" s="4"/>
      <c r="Z250" s="4"/>
    </row>
    <row r="251" ht="25.5" customHeight="1">
      <c r="A251" s="78" t="s">
        <v>5291</v>
      </c>
      <c r="B251" s="77" t="s">
        <v>122</v>
      </c>
      <c r="C251" s="77"/>
      <c r="D251" s="77" t="s">
        <v>5292</v>
      </c>
      <c r="E251" s="77" t="s">
        <v>1948</v>
      </c>
      <c r="F251" s="80" t="s">
        <v>1134</v>
      </c>
      <c r="G251" s="78" t="s">
        <v>6987</v>
      </c>
      <c r="H251" s="78" t="s">
        <v>89</v>
      </c>
      <c r="I251" s="78" t="s">
        <v>6988</v>
      </c>
      <c r="J251" s="78" t="s">
        <v>89</v>
      </c>
      <c r="K251" s="78" t="s">
        <v>6989</v>
      </c>
      <c r="L251" s="78" t="s">
        <v>89</v>
      </c>
      <c r="M251" s="82">
        <v>2002.62181021848</v>
      </c>
      <c r="N251" s="78" t="s">
        <v>6931</v>
      </c>
      <c r="O251" s="82">
        <v>3813643.1420198586</v>
      </c>
      <c r="P251" s="78" t="s">
        <v>6990</v>
      </c>
      <c r="Q251" s="4"/>
      <c r="R251" s="4"/>
      <c r="S251" s="4"/>
      <c r="T251" s="4"/>
      <c r="U251" s="4"/>
      <c r="V251" s="4"/>
      <c r="W251" s="4"/>
      <c r="X251" s="4"/>
      <c r="Y251" s="4"/>
      <c r="Z251" s="4"/>
    </row>
    <row r="252" ht="24.0" customHeight="1">
      <c r="A252" s="78" t="s">
        <v>4785</v>
      </c>
      <c r="B252" s="77" t="s">
        <v>122</v>
      </c>
      <c r="C252" s="77"/>
      <c r="D252" s="77" t="s">
        <v>4786</v>
      </c>
      <c r="E252" s="77" t="s">
        <v>1948</v>
      </c>
      <c r="F252" s="80" t="s">
        <v>1134</v>
      </c>
      <c r="G252" s="78" t="s">
        <v>6991</v>
      </c>
      <c r="H252" s="78" t="s">
        <v>89</v>
      </c>
      <c r="I252" s="78" t="s">
        <v>6244</v>
      </c>
      <c r="J252" s="78" t="s">
        <v>89</v>
      </c>
      <c r="K252" s="78" t="s">
        <v>6992</v>
      </c>
      <c r="L252" s="78" t="s">
        <v>89</v>
      </c>
      <c r="M252" s="82">
        <v>1990.3825959649298</v>
      </c>
      <c r="N252" s="78" t="s">
        <v>6931</v>
      </c>
      <c r="O252" s="82">
        <v>3815633.5246158238</v>
      </c>
      <c r="P252" s="78" t="s">
        <v>6993</v>
      </c>
      <c r="Q252" s="4"/>
      <c r="R252" s="4"/>
      <c r="S252" s="4"/>
      <c r="T252" s="4"/>
      <c r="U252" s="4"/>
      <c r="V252" s="4"/>
      <c r="W252" s="4"/>
      <c r="X252" s="4"/>
      <c r="Y252" s="4"/>
      <c r="Z252" s="4"/>
    </row>
    <row r="253" ht="24.0" customHeight="1">
      <c r="A253" s="78" t="s">
        <v>4866</v>
      </c>
      <c r="B253" s="77" t="s">
        <v>332</v>
      </c>
      <c r="C253" s="77"/>
      <c r="D253" s="77" t="s">
        <v>3532</v>
      </c>
      <c r="E253" s="77" t="s">
        <v>1943</v>
      </c>
      <c r="F253" s="80" t="s">
        <v>801</v>
      </c>
      <c r="G253" s="78" t="s">
        <v>6994</v>
      </c>
      <c r="H253" s="78" t="s">
        <v>89</v>
      </c>
      <c r="I253" s="78" t="s">
        <v>2855</v>
      </c>
      <c r="J253" s="78" t="s">
        <v>89</v>
      </c>
      <c r="K253" s="78" t="s">
        <v>6995</v>
      </c>
      <c r="L253" s="78" t="s">
        <v>89</v>
      </c>
      <c r="M253" s="82">
        <v>1982.65213692</v>
      </c>
      <c r="N253" s="78" t="s">
        <v>6931</v>
      </c>
      <c r="O253" s="82">
        <v>3817616.176752744</v>
      </c>
      <c r="P253" s="78" t="s">
        <v>6996</v>
      </c>
      <c r="Q253" s="4"/>
      <c r="R253" s="4"/>
      <c r="S253" s="4"/>
      <c r="T253" s="4"/>
      <c r="U253" s="4"/>
      <c r="V253" s="4"/>
      <c r="W253" s="4"/>
      <c r="X253" s="4"/>
      <c r="Y253" s="4"/>
      <c r="Z253" s="4"/>
    </row>
    <row r="254" ht="24.0" customHeight="1">
      <c r="A254" s="78" t="s">
        <v>4844</v>
      </c>
      <c r="B254" s="77" t="s">
        <v>122</v>
      </c>
      <c r="C254" s="77"/>
      <c r="D254" s="77" t="s">
        <v>4845</v>
      </c>
      <c r="E254" s="77" t="s">
        <v>1943</v>
      </c>
      <c r="F254" s="80" t="s">
        <v>130</v>
      </c>
      <c r="G254" s="78" t="s">
        <v>6997</v>
      </c>
      <c r="H254" s="78" t="s">
        <v>89</v>
      </c>
      <c r="I254" s="78" t="s">
        <v>6998</v>
      </c>
      <c r="J254" s="78" t="s">
        <v>89</v>
      </c>
      <c r="K254" s="78" t="s">
        <v>6999</v>
      </c>
      <c r="L254" s="78" t="s">
        <v>89</v>
      </c>
      <c r="M254" s="82">
        <v>1979.9756928</v>
      </c>
      <c r="N254" s="78" t="s">
        <v>6931</v>
      </c>
      <c r="O254" s="82">
        <v>3819596.1524455436</v>
      </c>
      <c r="P254" s="78" t="s">
        <v>7000</v>
      </c>
      <c r="Q254" s="4"/>
      <c r="R254" s="4"/>
      <c r="S254" s="4"/>
      <c r="T254" s="4"/>
      <c r="U254" s="4"/>
      <c r="V254" s="4"/>
      <c r="W254" s="4"/>
      <c r="X254" s="4"/>
      <c r="Y254" s="4"/>
      <c r="Z254" s="4"/>
    </row>
    <row r="255" ht="51.75" customHeight="1">
      <c r="A255" s="78" t="s">
        <v>5071</v>
      </c>
      <c r="B255" s="77" t="s">
        <v>122</v>
      </c>
      <c r="C255" s="77"/>
      <c r="D255" s="77" t="s">
        <v>5072</v>
      </c>
      <c r="E255" s="77" t="s">
        <v>3926</v>
      </c>
      <c r="F255" s="80" t="s">
        <v>98</v>
      </c>
      <c r="G255" s="78" t="s">
        <v>7001</v>
      </c>
      <c r="H255" s="78" t="s">
        <v>89</v>
      </c>
      <c r="I255" s="78" t="s">
        <v>7002</v>
      </c>
      <c r="J255" s="78" t="s">
        <v>89</v>
      </c>
      <c r="K255" s="78" t="s">
        <v>7003</v>
      </c>
      <c r="L255" s="78" t="s">
        <v>89</v>
      </c>
      <c r="M255" s="82">
        <v>1979.8013594697518</v>
      </c>
      <c r="N255" s="78" t="s">
        <v>6931</v>
      </c>
      <c r="O255" s="82">
        <v>3821575.9538050136</v>
      </c>
      <c r="P255" s="78" t="s">
        <v>7004</v>
      </c>
      <c r="Q255" s="4"/>
      <c r="R255" s="4"/>
      <c r="S255" s="4"/>
      <c r="T255" s="4"/>
      <c r="U255" s="4"/>
      <c r="V255" s="4"/>
      <c r="W255" s="4"/>
      <c r="X255" s="4"/>
      <c r="Y255" s="4"/>
      <c r="Z255" s="4"/>
    </row>
    <row r="256" ht="24.0" customHeight="1">
      <c r="A256" s="78" t="s">
        <v>4081</v>
      </c>
      <c r="B256" s="77" t="s">
        <v>109</v>
      </c>
      <c r="C256" s="77"/>
      <c r="D256" s="77" t="s">
        <v>4082</v>
      </c>
      <c r="E256" s="77" t="s">
        <v>1948</v>
      </c>
      <c r="F256" s="80" t="s">
        <v>1134</v>
      </c>
      <c r="G256" s="78" t="s">
        <v>7005</v>
      </c>
      <c r="H256" s="78" t="s">
        <v>89</v>
      </c>
      <c r="I256" s="78" t="s">
        <v>6273</v>
      </c>
      <c r="J256" s="78" t="s">
        <v>89</v>
      </c>
      <c r="K256" s="78" t="s">
        <v>7006</v>
      </c>
      <c r="L256" s="78" t="s">
        <v>89</v>
      </c>
      <c r="M256" s="82">
        <v>1978.898663088</v>
      </c>
      <c r="N256" s="78" t="s">
        <v>6931</v>
      </c>
      <c r="O256" s="82">
        <v>3823554.8524681013</v>
      </c>
      <c r="P256" s="78" t="s">
        <v>7007</v>
      </c>
      <c r="Q256" s="4"/>
      <c r="R256" s="4"/>
      <c r="S256" s="4"/>
      <c r="T256" s="4"/>
      <c r="U256" s="4"/>
      <c r="V256" s="4"/>
      <c r="W256" s="4"/>
      <c r="X256" s="4"/>
      <c r="Y256" s="4"/>
      <c r="Z256" s="4"/>
    </row>
    <row r="257" ht="25.5" customHeight="1">
      <c r="A257" s="78" t="s">
        <v>2847</v>
      </c>
      <c r="B257" s="77" t="s">
        <v>265</v>
      </c>
      <c r="C257" s="77"/>
      <c r="D257" s="77" t="s">
        <v>2848</v>
      </c>
      <c r="E257" s="77" t="s">
        <v>1943</v>
      </c>
      <c r="F257" s="80" t="s">
        <v>130</v>
      </c>
      <c r="G257" s="78" t="s">
        <v>7008</v>
      </c>
      <c r="H257" s="78" t="s">
        <v>89</v>
      </c>
      <c r="I257" s="78" t="s">
        <v>7009</v>
      </c>
      <c r="J257" s="78" t="s">
        <v>89</v>
      </c>
      <c r="K257" s="78" t="s">
        <v>7010</v>
      </c>
      <c r="L257" s="78" t="s">
        <v>89</v>
      </c>
      <c r="M257" s="82">
        <v>1957.163505</v>
      </c>
      <c r="N257" s="78" t="s">
        <v>6931</v>
      </c>
      <c r="O257" s="82">
        <v>3825512.0159731014</v>
      </c>
      <c r="P257" s="78" t="s">
        <v>7011</v>
      </c>
      <c r="Q257" s="4"/>
      <c r="R257" s="4"/>
      <c r="S257" s="4"/>
      <c r="T257" s="4"/>
      <c r="U257" s="4"/>
      <c r="V257" s="4"/>
      <c r="W257" s="4"/>
      <c r="X257" s="4"/>
      <c r="Y257" s="4"/>
      <c r="Z257" s="4"/>
    </row>
    <row r="258" ht="39.0" customHeight="1">
      <c r="A258" s="78" t="s">
        <v>4487</v>
      </c>
      <c r="B258" s="77" t="s">
        <v>122</v>
      </c>
      <c r="C258" s="77"/>
      <c r="D258" s="77" t="s">
        <v>4488</v>
      </c>
      <c r="E258" s="77" t="s">
        <v>1943</v>
      </c>
      <c r="F258" s="80" t="s">
        <v>98</v>
      </c>
      <c r="G258" s="78" t="s">
        <v>6555</v>
      </c>
      <c r="H258" s="78" t="s">
        <v>89</v>
      </c>
      <c r="I258" s="78" t="s">
        <v>7012</v>
      </c>
      <c r="J258" s="78" t="s">
        <v>89</v>
      </c>
      <c r="K258" s="78" t="s">
        <v>7013</v>
      </c>
      <c r="L258" s="78" t="s">
        <v>89</v>
      </c>
      <c r="M258" s="82">
        <v>1955.16</v>
      </c>
      <c r="N258" s="78" t="s">
        <v>6931</v>
      </c>
      <c r="O258" s="82">
        <v>3827467.1759731015</v>
      </c>
      <c r="P258" s="78" t="s">
        <v>7014</v>
      </c>
      <c r="Q258" s="4"/>
      <c r="R258" s="4"/>
      <c r="S258" s="4"/>
      <c r="T258" s="4"/>
      <c r="U258" s="4"/>
      <c r="V258" s="4"/>
      <c r="W258" s="4"/>
      <c r="X258" s="4"/>
      <c r="Y258" s="4"/>
      <c r="Z258" s="4"/>
    </row>
    <row r="259" ht="24.0" customHeight="1">
      <c r="A259" s="78" t="s">
        <v>4022</v>
      </c>
      <c r="B259" s="77" t="s">
        <v>109</v>
      </c>
      <c r="C259" s="77"/>
      <c r="D259" s="77" t="s">
        <v>4023</v>
      </c>
      <c r="E259" s="77" t="s">
        <v>1943</v>
      </c>
      <c r="F259" s="80" t="s">
        <v>130</v>
      </c>
      <c r="G259" s="78" t="s">
        <v>7015</v>
      </c>
      <c r="H259" s="78" t="s">
        <v>89</v>
      </c>
      <c r="I259" s="78" t="s">
        <v>7016</v>
      </c>
      <c r="J259" s="78" t="s">
        <v>89</v>
      </c>
      <c r="K259" s="78" t="s">
        <v>7017</v>
      </c>
      <c r="L259" s="78" t="s">
        <v>89</v>
      </c>
      <c r="M259" s="82">
        <v>1953.4746</v>
      </c>
      <c r="N259" s="78" t="s">
        <v>6931</v>
      </c>
      <c r="O259" s="82">
        <v>3829420.6505731014</v>
      </c>
      <c r="P259" s="78" t="s">
        <v>7018</v>
      </c>
      <c r="Q259" s="4"/>
      <c r="R259" s="4"/>
      <c r="S259" s="4"/>
      <c r="T259" s="4"/>
      <c r="U259" s="4"/>
      <c r="V259" s="4"/>
      <c r="W259" s="4"/>
      <c r="X259" s="4"/>
      <c r="Y259" s="4"/>
      <c r="Z259" s="4"/>
    </row>
    <row r="260" ht="24.0" customHeight="1">
      <c r="A260" s="78" t="s">
        <v>5425</v>
      </c>
      <c r="B260" s="77" t="s">
        <v>104</v>
      </c>
      <c r="C260" s="77"/>
      <c r="D260" s="77" t="s">
        <v>5426</v>
      </c>
      <c r="E260" s="77" t="s">
        <v>1943</v>
      </c>
      <c r="F260" s="80" t="s">
        <v>1978</v>
      </c>
      <c r="G260" s="78" t="s">
        <v>7019</v>
      </c>
      <c r="H260" s="78" t="s">
        <v>89</v>
      </c>
      <c r="I260" s="78" t="s">
        <v>4210</v>
      </c>
      <c r="J260" s="78" t="s">
        <v>89</v>
      </c>
      <c r="K260" s="78" t="s">
        <v>7020</v>
      </c>
      <c r="L260" s="78" t="s">
        <v>89</v>
      </c>
      <c r="M260" s="82">
        <v>1932.0</v>
      </c>
      <c r="N260" s="78" t="s">
        <v>6931</v>
      </c>
      <c r="O260" s="82">
        <v>3831352.6505731014</v>
      </c>
      <c r="P260" s="78" t="s">
        <v>7021</v>
      </c>
      <c r="Q260" s="4"/>
      <c r="R260" s="4"/>
      <c r="S260" s="4"/>
      <c r="T260" s="4"/>
      <c r="U260" s="4"/>
      <c r="V260" s="4"/>
      <c r="W260" s="4"/>
      <c r="X260" s="4"/>
      <c r="Y260" s="4"/>
      <c r="Z260" s="4"/>
    </row>
    <row r="261" ht="25.5" customHeight="1">
      <c r="A261" s="78" t="s">
        <v>3614</v>
      </c>
      <c r="B261" s="77" t="s">
        <v>109</v>
      </c>
      <c r="C261" s="77"/>
      <c r="D261" s="77" t="s">
        <v>3615</v>
      </c>
      <c r="E261" s="77" t="s">
        <v>1943</v>
      </c>
      <c r="F261" s="80" t="s">
        <v>801</v>
      </c>
      <c r="G261" s="78" t="s">
        <v>7022</v>
      </c>
      <c r="H261" s="78" t="s">
        <v>89</v>
      </c>
      <c r="I261" s="78" t="s">
        <v>7023</v>
      </c>
      <c r="J261" s="78" t="s">
        <v>89</v>
      </c>
      <c r="K261" s="78" t="s">
        <v>7024</v>
      </c>
      <c r="L261" s="78" t="s">
        <v>89</v>
      </c>
      <c r="M261" s="82">
        <v>1922.3124</v>
      </c>
      <c r="N261" s="78" t="s">
        <v>6931</v>
      </c>
      <c r="O261" s="82">
        <v>3833274.9629731015</v>
      </c>
      <c r="P261" s="78" t="s">
        <v>7025</v>
      </c>
      <c r="Q261" s="4"/>
      <c r="R261" s="4"/>
      <c r="S261" s="4"/>
      <c r="T261" s="4"/>
      <c r="U261" s="4"/>
      <c r="V261" s="4"/>
      <c r="W261" s="4"/>
      <c r="X261" s="4"/>
      <c r="Y261" s="4"/>
      <c r="Z261" s="4"/>
    </row>
    <row r="262" ht="39.0" customHeight="1">
      <c r="A262" s="78" t="s">
        <v>3927</v>
      </c>
      <c r="B262" s="77" t="s">
        <v>122</v>
      </c>
      <c r="C262" s="77"/>
      <c r="D262" s="77" t="s">
        <v>3928</v>
      </c>
      <c r="E262" s="77" t="s">
        <v>3926</v>
      </c>
      <c r="F262" s="80" t="s">
        <v>98</v>
      </c>
      <c r="G262" s="78" t="s">
        <v>7026</v>
      </c>
      <c r="H262" s="78" t="s">
        <v>89</v>
      </c>
      <c r="I262" s="78" t="s">
        <v>7027</v>
      </c>
      <c r="J262" s="78" t="s">
        <v>89</v>
      </c>
      <c r="K262" s="78" t="s">
        <v>7028</v>
      </c>
      <c r="L262" s="78" t="s">
        <v>89</v>
      </c>
      <c r="M262" s="82">
        <v>1907.9848631717714</v>
      </c>
      <c r="N262" s="78" t="s">
        <v>6931</v>
      </c>
      <c r="O262" s="82">
        <v>3835182.9478362733</v>
      </c>
      <c r="P262" s="78" t="s">
        <v>7029</v>
      </c>
      <c r="Q262" s="4"/>
      <c r="R262" s="4"/>
      <c r="S262" s="4"/>
      <c r="T262" s="4"/>
      <c r="U262" s="4"/>
      <c r="V262" s="4"/>
      <c r="W262" s="4"/>
      <c r="X262" s="4"/>
      <c r="Y262" s="4"/>
      <c r="Z262" s="4"/>
    </row>
    <row r="263" ht="24.0" customHeight="1">
      <c r="A263" s="78" t="s">
        <v>3218</v>
      </c>
      <c r="B263" s="77" t="s">
        <v>122</v>
      </c>
      <c r="C263" s="77"/>
      <c r="D263" s="77" t="s">
        <v>3219</v>
      </c>
      <c r="E263" s="77" t="s">
        <v>1943</v>
      </c>
      <c r="F263" s="80" t="s">
        <v>1957</v>
      </c>
      <c r="G263" s="78" t="s">
        <v>7030</v>
      </c>
      <c r="H263" s="78" t="s">
        <v>89</v>
      </c>
      <c r="I263" s="78" t="s">
        <v>7031</v>
      </c>
      <c r="J263" s="78" t="s">
        <v>89</v>
      </c>
      <c r="K263" s="78" t="s">
        <v>7032</v>
      </c>
      <c r="L263" s="78" t="s">
        <v>89</v>
      </c>
      <c r="M263" s="82">
        <v>1895.462856</v>
      </c>
      <c r="N263" s="78" t="s">
        <v>6931</v>
      </c>
      <c r="O263" s="82">
        <v>3837078.410692273</v>
      </c>
      <c r="P263" s="78" t="s">
        <v>7033</v>
      </c>
      <c r="Q263" s="4"/>
      <c r="R263" s="4"/>
      <c r="S263" s="4"/>
      <c r="T263" s="4"/>
      <c r="U263" s="4"/>
      <c r="V263" s="4"/>
      <c r="W263" s="4"/>
      <c r="X263" s="4"/>
      <c r="Y263" s="4"/>
      <c r="Z263" s="4"/>
    </row>
    <row r="264" ht="51.75" customHeight="1">
      <c r="A264" s="78" t="s">
        <v>4296</v>
      </c>
      <c r="B264" s="77" t="s">
        <v>122</v>
      </c>
      <c r="C264" s="77"/>
      <c r="D264" s="77" t="s">
        <v>4297</v>
      </c>
      <c r="E264" s="77" t="s">
        <v>1943</v>
      </c>
      <c r="F264" s="80" t="s">
        <v>151</v>
      </c>
      <c r="G264" s="78" t="s">
        <v>7034</v>
      </c>
      <c r="H264" s="78" t="s">
        <v>89</v>
      </c>
      <c r="I264" s="78" t="s">
        <v>4468</v>
      </c>
      <c r="J264" s="78" t="s">
        <v>89</v>
      </c>
      <c r="K264" s="78" t="s">
        <v>7035</v>
      </c>
      <c r="L264" s="78" t="s">
        <v>89</v>
      </c>
      <c r="M264" s="82">
        <v>1891.2114</v>
      </c>
      <c r="N264" s="78" t="s">
        <v>6931</v>
      </c>
      <c r="O264" s="82">
        <v>3838969.622092273</v>
      </c>
      <c r="P264" s="78" t="s">
        <v>7036</v>
      </c>
      <c r="Q264" s="4"/>
      <c r="R264" s="4"/>
      <c r="S264" s="4"/>
      <c r="T264" s="4"/>
      <c r="U264" s="4"/>
      <c r="V264" s="4"/>
      <c r="W264" s="4"/>
      <c r="X264" s="4"/>
      <c r="Y264" s="4"/>
      <c r="Z264" s="4"/>
    </row>
    <row r="265" ht="39.0" customHeight="1">
      <c r="A265" s="78" t="s">
        <v>5867</v>
      </c>
      <c r="B265" s="77" t="s">
        <v>265</v>
      </c>
      <c r="C265" s="77"/>
      <c r="D265" s="77" t="s">
        <v>5868</v>
      </c>
      <c r="E265" s="77" t="s">
        <v>1943</v>
      </c>
      <c r="F265" s="80" t="s">
        <v>275</v>
      </c>
      <c r="G265" s="78" t="s">
        <v>7037</v>
      </c>
      <c r="H265" s="78" t="s">
        <v>89</v>
      </c>
      <c r="I265" s="78" t="s">
        <v>5869</v>
      </c>
      <c r="J265" s="78" t="s">
        <v>89</v>
      </c>
      <c r="K265" s="78" t="s">
        <v>7038</v>
      </c>
      <c r="L265" s="78" t="s">
        <v>89</v>
      </c>
      <c r="M265" s="82">
        <v>1877.973938</v>
      </c>
      <c r="N265" s="78" t="s">
        <v>6931</v>
      </c>
      <c r="O265" s="82">
        <v>3840847.596030273</v>
      </c>
      <c r="P265" s="78" t="s">
        <v>7039</v>
      </c>
      <c r="Q265" s="4"/>
      <c r="R265" s="4"/>
      <c r="S265" s="4"/>
      <c r="T265" s="4"/>
      <c r="U265" s="4"/>
      <c r="V265" s="4"/>
      <c r="W265" s="4"/>
      <c r="X265" s="4"/>
      <c r="Y265" s="4"/>
      <c r="Z265" s="4"/>
    </row>
    <row r="266" ht="25.5" customHeight="1">
      <c r="A266" s="78" t="s">
        <v>4075</v>
      </c>
      <c r="B266" s="77" t="s">
        <v>265</v>
      </c>
      <c r="C266" s="77"/>
      <c r="D266" s="77" t="s">
        <v>4076</v>
      </c>
      <c r="E266" s="77" t="s">
        <v>1943</v>
      </c>
      <c r="F266" s="80" t="s">
        <v>106</v>
      </c>
      <c r="G266" s="78" t="s">
        <v>7040</v>
      </c>
      <c r="H266" s="78" t="s">
        <v>89</v>
      </c>
      <c r="I266" s="78" t="s">
        <v>4077</v>
      </c>
      <c r="J266" s="78" t="s">
        <v>89</v>
      </c>
      <c r="K266" s="78" t="s">
        <v>7041</v>
      </c>
      <c r="L266" s="78" t="s">
        <v>89</v>
      </c>
      <c r="M266" s="82">
        <v>1872.36</v>
      </c>
      <c r="N266" s="78" t="s">
        <v>6931</v>
      </c>
      <c r="O266" s="82">
        <v>3842719.9560302733</v>
      </c>
      <c r="P266" s="78" t="s">
        <v>7042</v>
      </c>
      <c r="Q266" s="4"/>
      <c r="R266" s="4"/>
      <c r="S266" s="4"/>
      <c r="T266" s="4"/>
      <c r="U266" s="4"/>
      <c r="V266" s="4"/>
      <c r="W266" s="4"/>
      <c r="X266" s="4"/>
      <c r="Y266" s="4"/>
      <c r="Z266" s="4"/>
    </row>
    <row r="267" ht="25.5" customHeight="1">
      <c r="A267" s="78" t="s">
        <v>2014</v>
      </c>
      <c r="B267" s="77" t="s">
        <v>122</v>
      </c>
      <c r="C267" s="77"/>
      <c r="D267" s="77" t="s">
        <v>2015</v>
      </c>
      <c r="E267" s="77" t="s">
        <v>1943</v>
      </c>
      <c r="F267" s="80" t="s">
        <v>98</v>
      </c>
      <c r="G267" s="78" t="s">
        <v>7043</v>
      </c>
      <c r="H267" s="78" t="s">
        <v>89</v>
      </c>
      <c r="I267" s="78" t="s">
        <v>7044</v>
      </c>
      <c r="J267" s="78" t="s">
        <v>89</v>
      </c>
      <c r="K267" s="78" t="s">
        <v>7045</v>
      </c>
      <c r="L267" s="78" t="s">
        <v>89</v>
      </c>
      <c r="M267" s="82">
        <v>1868.04</v>
      </c>
      <c r="N267" s="78" t="s">
        <v>6931</v>
      </c>
      <c r="O267" s="82">
        <v>3844587.9960302734</v>
      </c>
      <c r="P267" s="78" t="s">
        <v>7046</v>
      </c>
      <c r="Q267" s="4"/>
      <c r="R267" s="4"/>
      <c r="S267" s="4"/>
      <c r="T267" s="4"/>
      <c r="U267" s="4"/>
      <c r="V267" s="4"/>
      <c r="W267" s="4"/>
      <c r="X267" s="4"/>
      <c r="Y267" s="4"/>
      <c r="Z267" s="4"/>
    </row>
    <row r="268" ht="24.0" customHeight="1">
      <c r="A268" s="78" t="s">
        <v>4484</v>
      </c>
      <c r="B268" s="77" t="s">
        <v>265</v>
      </c>
      <c r="C268" s="77"/>
      <c r="D268" s="77" t="s">
        <v>4485</v>
      </c>
      <c r="E268" s="77" t="s">
        <v>1943</v>
      </c>
      <c r="F268" s="80" t="s">
        <v>275</v>
      </c>
      <c r="G268" s="78" t="s">
        <v>7047</v>
      </c>
      <c r="H268" s="78" t="s">
        <v>89</v>
      </c>
      <c r="I268" s="78" t="s">
        <v>4486</v>
      </c>
      <c r="J268" s="78" t="s">
        <v>89</v>
      </c>
      <c r="K268" s="78" t="s">
        <v>7048</v>
      </c>
      <c r="L268" s="78" t="s">
        <v>89</v>
      </c>
      <c r="M268" s="82">
        <v>1857.3</v>
      </c>
      <c r="N268" s="78" t="s">
        <v>7049</v>
      </c>
      <c r="O268" s="82">
        <v>3846445.296030273</v>
      </c>
      <c r="P268" s="78" t="s">
        <v>7050</v>
      </c>
      <c r="Q268" s="4"/>
      <c r="R268" s="4"/>
      <c r="S268" s="4"/>
      <c r="T268" s="4"/>
      <c r="U268" s="4"/>
      <c r="V268" s="4"/>
      <c r="W268" s="4"/>
      <c r="X268" s="4"/>
      <c r="Y268" s="4"/>
      <c r="Z268" s="4"/>
    </row>
    <row r="269" ht="25.5" customHeight="1">
      <c r="A269" s="78" t="s">
        <v>2731</v>
      </c>
      <c r="B269" s="77" t="s">
        <v>265</v>
      </c>
      <c r="C269" s="77"/>
      <c r="D269" s="77" t="s">
        <v>2732</v>
      </c>
      <c r="E269" s="77" t="s">
        <v>1943</v>
      </c>
      <c r="F269" s="80" t="s">
        <v>106</v>
      </c>
      <c r="G269" s="78" t="s">
        <v>7051</v>
      </c>
      <c r="H269" s="78" t="s">
        <v>89</v>
      </c>
      <c r="I269" s="78" t="s">
        <v>4403</v>
      </c>
      <c r="J269" s="78" t="s">
        <v>89</v>
      </c>
      <c r="K269" s="78" t="s">
        <v>7052</v>
      </c>
      <c r="L269" s="78" t="s">
        <v>89</v>
      </c>
      <c r="M269" s="82">
        <v>1823.6456</v>
      </c>
      <c r="N269" s="78" t="s">
        <v>7049</v>
      </c>
      <c r="O269" s="82">
        <v>3848268.941630273</v>
      </c>
      <c r="P269" s="78" t="s">
        <v>7053</v>
      </c>
      <c r="Q269" s="4"/>
      <c r="R269" s="4"/>
      <c r="S269" s="4"/>
      <c r="T269" s="4"/>
      <c r="U269" s="4"/>
      <c r="V269" s="4"/>
      <c r="W269" s="4"/>
      <c r="X269" s="4"/>
      <c r="Y269" s="4"/>
      <c r="Z269" s="4"/>
    </row>
    <row r="270" ht="24.0" customHeight="1">
      <c r="A270" s="78" t="s">
        <v>2787</v>
      </c>
      <c r="B270" s="77" t="s">
        <v>96</v>
      </c>
      <c r="C270" s="77"/>
      <c r="D270" s="77" t="s">
        <v>2788</v>
      </c>
      <c r="E270" s="77" t="s">
        <v>1943</v>
      </c>
      <c r="F270" s="80" t="s">
        <v>130</v>
      </c>
      <c r="G270" s="78" t="s">
        <v>7054</v>
      </c>
      <c r="H270" s="78" t="s">
        <v>89</v>
      </c>
      <c r="I270" s="78" t="s">
        <v>7055</v>
      </c>
      <c r="J270" s="78" t="s">
        <v>89</v>
      </c>
      <c r="K270" s="78" t="s">
        <v>7056</v>
      </c>
      <c r="L270" s="78" t="s">
        <v>89</v>
      </c>
      <c r="M270" s="82">
        <v>1819.91436</v>
      </c>
      <c r="N270" s="78" t="s">
        <v>7049</v>
      </c>
      <c r="O270" s="82">
        <v>3850088.8559902734</v>
      </c>
      <c r="P270" s="78" t="s">
        <v>7057</v>
      </c>
      <c r="Q270" s="4"/>
      <c r="R270" s="4"/>
      <c r="S270" s="4"/>
      <c r="T270" s="4"/>
      <c r="U270" s="4"/>
      <c r="V270" s="4"/>
      <c r="W270" s="4"/>
      <c r="X270" s="4"/>
      <c r="Y270" s="4"/>
      <c r="Z270" s="4"/>
    </row>
    <row r="271" ht="24.0" customHeight="1">
      <c r="A271" s="78" t="s">
        <v>3096</v>
      </c>
      <c r="B271" s="77" t="s">
        <v>164</v>
      </c>
      <c r="C271" s="77"/>
      <c r="D271" s="77" t="s">
        <v>3097</v>
      </c>
      <c r="E271" s="77" t="s">
        <v>1943</v>
      </c>
      <c r="F271" s="80" t="s">
        <v>801</v>
      </c>
      <c r="G271" s="78" t="s">
        <v>7058</v>
      </c>
      <c r="H271" s="78" t="s">
        <v>89</v>
      </c>
      <c r="I271" s="78" t="s">
        <v>4231</v>
      </c>
      <c r="J271" s="78" t="s">
        <v>89</v>
      </c>
      <c r="K271" s="78" t="s">
        <v>7059</v>
      </c>
      <c r="L271" s="78" t="s">
        <v>89</v>
      </c>
      <c r="M271" s="82">
        <v>1804.409</v>
      </c>
      <c r="N271" s="78" t="s">
        <v>7049</v>
      </c>
      <c r="O271" s="82">
        <v>3851893.2649902734</v>
      </c>
      <c r="P271" s="78" t="s">
        <v>7060</v>
      </c>
      <c r="Q271" s="4"/>
      <c r="R271" s="4"/>
      <c r="S271" s="4"/>
      <c r="T271" s="4"/>
      <c r="U271" s="4"/>
      <c r="V271" s="4"/>
      <c r="W271" s="4"/>
      <c r="X271" s="4"/>
      <c r="Y271" s="4"/>
      <c r="Z271" s="4"/>
    </row>
    <row r="272" ht="25.5" customHeight="1">
      <c r="A272" s="78" t="s">
        <v>3734</v>
      </c>
      <c r="B272" s="77" t="s">
        <v>122</v>
      </c>
      <c r="C272" s="77"/>
      <c r="D272" s="77" t="s">
        <v>3735</v>
      </c>
      <c r="E272" s="77" t="s">
        <v>1943</v>
      </c>
      <c r="F272" s="80" t="s">
        <v>151</v>
      </c>
      <c r="G272" s="78" t="s">
        <v>7061</v>
      </c>
      <c r="H272" s="78" t="s">
        <v>89</v>
      </c>
      <c r="I272" s="78" t="s">
        <v>7062</v>
      </c>
      <c r="J272" s="78" t="s">
        <v>89</v>
      </c>
      <c r="K272" s="78" t="s">
        <v>7063</v>
      </c>
      <c r="L272" s="78" t="s">
        <v>89</v>
      </c>
      <c r="M272" s="82">
        <v>1802.25742851</v>
      </c>
      <c r="N272" s="78" t="s">
        <v>7049</v>
      </c>
      <c r="O272" s="82">
        <v>3853695.522418783</v>
      </c>
      <c r="P272" s="78" t="s">
        <v>7064</v>
      </c>
      <c r="Q272" s="4"/>
      <c r="R272" s="4"/>
      <c r="S272" s="4"/>
      <c r="T272" s="4"/>
      <c r="U272" s="4"/>
      <c r="V272" s="4"/>
      <c r="W272" s="4"/>
      <c r="X272" s="4"/>
      <c r="Y272" s="4"/>
      <c r="Z272" s="4"/>
    </row>
    <row r="273" ht="39.0" customHeight="1">
      <c r="A273" s="78" t="s">
        <v>3942</v>
      </c>
      <c r="B273" s="77" t="s">
        <v>122</v>
      </c>
      <c r="C273" s="77"/>
      <c r="D273" s="77" t="s">
        <v>3943</v>
      </c>
      <c r="E273" s="77" t="s">
        <v>1943</v>
      </c>
      <c r="F273" s="80" t="s">
        <v>98</v>
      </c>
      <c r="G273" s="78" t="s">
        <v>6473</v>
      </c>
      <c r="H273" s="78" t="s">
        <v>89</v>
      </c>
      <c r="I273" s="78" t="s">
        <v>7065</v>
      </c>
      <c r="J273" s="78" t="s">
        <v>89</v>
      </c>
      <c r="K273" s="78" t="s">
        <v>7066</v>
      </c>
      <c r="L273" s="78" t="s">
        <v>89</v>
      </c>
      <c r="M273" s="82">
        <v>1784.1</v>
      </c>
      <c r="N273" s="78" t="s">
        <v>7049</v>
      </c>
      <c r="O273" s="82">
        <v>3855479.622418783</v>
      </c>
      <c r="P273" s="78" t="s">
        <v>7067</v>
      </c>
      <c r="Q273" s="4"/>
      <c r="R273" s="4"/>
      <c r="S273" s="4"/>
      <c r="T273" s="4"/>
      <c r="U273" s="4"/>
      <c r="V273" s="4"/>
      <c r="W273" s="4"/>
      <c r="X273" s="4"/>
      <c r="Y273" s="4"/>
      <c r="Z273" s="4"/>
    </row>
    <row r="274" ht="25.5" customHeight="1">
      <c r="A274" s="78" t="s">
        <v>3730</v>
      </c>
      <c r="B274" s="77" t="s">
        <v>122</v>
      </c>
      <c r="C274" s="77"/>
      <c r="D274" s="77" t="s">
        <v>3731</v>
      </c>
      <c r="E274" s="77" t="s">
        <v>1943</v>
      </c>
      <c r="F274" s="80" t="s">
        <v>151</v>
      </c>
      <c r="G274" s="78" t="s">
        <v>7068</v>
      </c>
      <c r="H274" s="78" t="s">
        <v>89</v>
      </c>
      <c r="I274" s="78" t="s">
        <v>7069</v>
      </c>
      <c r="J274" s="78" t="s">
        <v>89</v>
      </c>
      <c r="K274" s="78" t="s">
        <v>7070</v>
      </c>
      <c r="L274" s="78" t="s">
        <v>89</v>
      </c>
      <c r="M274" s="82">
        <v>1779.93107754</v>
      </c>
      <c r="N274" s="78" t="s">
        <v>7049</v>
      </c>
      <c r="O274" s="82">
        <v>3857259.553496323</v>
      </c>
      <c r="P274" s="78" t="s">
        <v>7071</v>
      </c>
      <c r="Q274" s="4"/>
      <c r="R274" s="4"/>
      <c r="S274" s="4"/>
      <c r="T274" s="4"/>
      <c r="U274" s="4"/>
      <c r="V274" s="4"/>
      <c r="W274" s="4"/>
      <c r="X274" s="4"/>
      <c r="Y274" s="4"/>
      <c r="Z274" s="4"/>
    </row>
    <row r="275" ht="51.75" customHeight="1">
      <c r="A275" s="78" t="s">
        <v>3016</v>
      </c>
      <c r="B275" s="77" t="s">
        <v>483</v>
      </c>
      <c r="C275" s="77"/>
      <c r="D275" s="77" t="s">
        <v>3017</v>
      </c>
      <c r="E275" s="77" t="s">
        <v>1943</v>
      </c>
      <c r="F275" s="80" t="s">
        <v>151</v>
      </c>
      <c r="G275" s="78" t="s">
        <v>7072</v>
      </c>
      <c r="H275" s="78" t="s">
        <v>89</v>
      </c>
      <c r="I275" s="78" t="s">
        <v>7073</v>
      </c>
      <c r="J275" s="78" t="s">
        <v>89</v>
      </c>
      <c r="K275" s="78" t="s">
        <v>7074</v>
      </c>
      <c r="L275" s="78" t="s">
        <v>89</v>
      </c>
      <c r="M275" s="82">
        <v>1772.5272</v>
      </c>
      <c r="N275" s="78" t="s">
        <v>7049</v>
      </c>
      <c r="O275" s="82">
        <v>3859032.0806963234</v>
      </c>
      <c r="P275" s="78" t="s">
        <v>7075</v>
      </c>
      <c r="Q275" s="4"/>
      <c r="R275" s="4"/>
      <c r="S275" s="4"/>
      <c r="T275" s="4"/>
      <c r="U275" s="4"/>
      <c r="V275" s="4"/>
      <c r="W275" s="4"/>
      <c r="X275" s="4"/>
      <c r="Y275" s="4"/>
      <c r="Z275" s="4"/>
    </row>
    <row r="276" ht="24.0" customHeight="1">
      <c r="A276" s="78" t="s">
        <v>2388</v>
      </c>
      <c r="B276" s="77" t="s">
        <v>265</v>
      </c>
      <c r="C276" s="77"/>
      <c r="D276" s="77" t="s">
        <v>2389</v>
      </c>
      <c r="E276" s="77" t="s">
        <v>1943</v>
      </c>
      <c r="F276" s="80" t="s">
        <v>106</v>
      </c>
      <c r="G276" s="78" t="s">
        <v>7076</v>
      </c>
      <c r="H276" s="78" t="s">
        <v>89</v>
      </c>
      <c r="I276" s="78" t="s">
        <v>2390</v>
      </c>
      <c r="J276" s="78" t="s">
        <v>89</v>
      </c>
      <c r="K276" s="78" t="s">
        <v>7077</v>
      </c>
      <c r="L276" s="78" t="s">
        <v>89</v>
      </c>
      <c r="M276" s="82">
        <v>1768.326531360525</v>
      </c>
      <c r="N276" s="78" t="s">
        <v>7049</v>
      </c>
      <c r="O276" s="82">
        <v>3860800.407227684</v>
      </c>
      <c r="P276" s="78" t="s">
        <v>7078</v>
      </c>
      <c r="Q276" s="4"/>
      <c r="R276" s="4"/>
      <c r="S276" s="4"/>
      <c r="T276" s="4"/>
      <c r="U276" s="4"/>
      <c r="V276" s="4"/>
      <c r="W276" s="4"/>
      <c r="X276" s="4"/>
      <c r="Y276" s="4"/>
      <c r="Z276" s="4"/>
    </row>
    <row r="277" ht="39.0" customHeight="1">
      <c r="A277" s="78" t="s">
        <v>4508</v>
      </c>
      <c r="B277" s="77" t="s">
        <v>265</v>
      </c>
      <c r="C277" s="77"/>
      <c r="D277" s="77" t="s">
        <v>4509</v>
      </c>
      <c r="E277" s="77" t="s">
        <v>1943</v>
      </c>
      <c r="F277" s="80" t="s">
        <v>106</v>
      </c>
      <c r="G277" s="78" t="s">
        <v>7079</v>
      </c>
      <c r="H277" s="78" t="s">
        <v>89</v>
      </c>
      <c r="I277" s="78" t="s">
        <v>4510</v>
      </c>
      <c r="J277" s="78" t="s">
        <v>89</v>
      </c>
      <c r="K277" s="78" t="s">
        <v>7080</v>
      </c>
      <c r="L277" s="78" t="s">
        <v>89</v>
      </c>
      <c r="M277" s="82">
        <v>1764.14</v>
      </c>
      <c r="N277" s="78" t="s">
        <v>7049</v>
      </c>
      <c r="O277" s="82">
        <v>3862564.547227684</v>
      </c>
      <c r="P277" s="78" t="s">
        <v>7081</v>
      </c>
      <c r="Q277" s="4"/>
      <c r="R277" s="4"/>
      <c r="S277" s="4"/>
      <c r="T277" s="4"/>
      <c r="U277" s="4"/>
      <c r="V277" s="4"/>
      <c r="W277" s="4"/>
      <c r="X277" s="4"/>
      <c r="Y277" s="4"/>
      <c r="Z277" s="4"/>
    </row>
    <row r="278" ht="25.5" customHeight="1">
      <c r="A278" s="78" t="s">
        <v>3378</v>
      </c>
      <c r="B278" s="77" t="s">
        <v>122</v>
      </c>
      <c r="C278" s="77"/>
      <c r="D278" s="77" t="s">
        <v>3379</v>
      </c>
      <c r="E278" s="77" t="s">
        <v>1943</v>
      </c>
      <c r="F278" s="80" t="s">
        <v>130</v>
      </c>
      <c r="G278" s="78" t="s">
        <v>7082</v>
      </c>
      <c r="H278" s="78" t="s">
        <v>89</v>
      </c>
      <c r="I278" s="78" t="s">
        <v>7083</v>
      </c>
      <c r="J278" s="78" t="s">
        <v>89</v>
      </c>
      <c r="K278" s="78" t="s">
        <v>7084</v>
      </c>
      <c r="L278" s="78" t="s">
        <v>89</v>
      </c>
      <c r="M278" s="82">
        <v>1761.06</v>
      </c>
      <c r="N278" s="78" t="s">
        <v>7049</v>
      </c>
      <c r="O278" s="82">
        <v>3864325.6072276835</v>
      </c>
      <c r="P278" s="78" t="s">
        <v>7085</v>
      </c>
      <c r="Q278" s="4"/>
      <c r="R278" s="4"/>
      <c r="S278" s="4"/>
      <c r="T278" s="4"/>
      <c r="U278" s="4"/>
      <c r="V278" s="4"/>
      <c r="W278" s="4"/>
      <c r="X278" s="4"/>
      <c r="Y278" s="4"/>
      <c r="Z278" s="4"/>
    </row>
    <row r="279" ht="24.0" customHeight="1">
      <c r="A279" s="78" t="s">
        <v>3544</v>
      </c>
      <c r="B279" s="77" t="s">
        <v>109</v>
      </c>
      <c r="C279" s="77"/>
      <c r="D279" s="77" t="s">
        <v>3545</v>
      </c>
      <c r="E279" s="77" t="s">
        <v>1943</v>
      </c>
      <c r="F279" s="80" t="s">
        <v>130</v>
      </c>
      <c r="G279" s="78" t="s">
        <v>7086</v>
      </c>
      <c r="H279" s="78" t="s">
        <v>89</v>
      </c>
      <c r="I279" s="78" t="s">
        <v>7087</v>
      </c>
      <c r="J279" s="78" t="s">
        <v>89</v>
      </c>
      <c r="K279" s="78" t="s">
        <v>7088</v>
      </c>
      <c r="L279" s="78" t="s">
        <v>89</v>
      </c>
      <c r="M279" s="82">
        <v>1748.6</v>
      </c>
      <c r="N279" s="78" t="s">
        <v>7049</v>
      </c>
      <c r="O279" s="82">
        <v>3866074.2072276836</v>
      </c>
      <c r="P279" s="78" t="s">
        <v>7089</v>
      </c>
      <c r="Q279" s="4"/>
      <c r="R279" s="4"/>
      <c r="S279" s="4"/>
      <c r="T279" s="4"/>
      <c r="U279" s="4"/>
      <c r="V279" s="4"/>
      <c r="W279" s="4"/>
      <c r="X279" s="4"/>
      <c r="Y279" s="4"/>
      <c r="Z279" s="4"/>
    </row>
    <row r="280" ht="24.0" customHeight="1">
      <c r="A280" s="78" t="s">
        <v>3582</v>
      </c>
      <c r="B280" s="77" t="s">
        <v>122</v>
      </c>
      <c r="C280" s="77"/>
      <c r="D280" s="77" t="s">
        <v>3583</v>
      </c>
      <c r="E280" s="77" t="s">
        <v>1943</v>
      </c>
      <c r="F280" s="80" t="s">
        <v>1957</v>
      </c>
      <c r="G280" s="78" t="s">
        <v>7090</v>
      </c>
      <c r="H280" s="78" t="s">
        <v>89</v>
      </c>
      <c r="I280" s="78" t="s">
        <v>7091</v>
      </c>
      <c r="J280" s="78" t="s">
        <v>89</v>
      </c>
      <c r="K280" s="78" t="s">
        <v>7092</v>
      </c>
      <c r="L280" s="78" t="s">
        <v>89</v>
      </c>
      <c r="M280" s="82">
        <v>1746.81788736</v>
      </c>
      <c r="N280" s="78" t="s">
        <v>7049</v>
      </c>
      <c r="O280" s="82">
        <v>3867821.025115044</v>
      </c>
      <c r="P280" s="78" t="s">
        <v>7093</v>
      </c>
      <c r="Q280" s="4"/>
      <c r="R280" s="4"/>
      <c r="S280" s="4"/>
      <c r="T280" s="4"/>
      <c r="U280" s="4"/>
      <c r="V280" s="4"/>
      <c r="W280" s="4"/>
      <c r="X280" s="4"/>
      <c r="Y280" s="4"/>
      <c r="Z280" s="4"/>
    </row>
    <row r="281" ht="24.0" customHeight="1">
      <c r="A281" s="78" t="s">
        <v>3610</v>
      </c>
      <c r="B281" s="77" t="s">
        <v>109</v>
      </c>
      <c r="C281" s="77"/>
      <c r="D281" s="77" t="s">
        <v>3611</v>
      </c>
      <c r="E281" s="77" t="s">
        <v>1943</v>
      </c>
      <c r="F281" s="80" t="s">
        <v>801</v>
      </c>
      <c r="G281" s="78" t="s">
        <v>7094</v>
      </c>
      <c r="H281" s="78" t="s">
        <v>89</v>
      </c>
      <c r="I281" s="78" t="s">
        <v>7095</v>
      </c>
      <c r="J281" s="78" t="s">
        <v>89</v>
      </c>
      <c r="K281" s="78" t="s">
        <v>7096</v>
      </c>
      <c r="L281" s="78" t="s">
        <v>89</v>
      </c>
      <c r="M281" s="82">
        <v>1743.1392</v>
      </c>
      <c r="N281" s="78" t="s">
        <v>7049</v>
      </c>
      <c r="O281" s="82">
        <v>3869564.164315044</v>
      </c>
      <c r="P281" s="78" t="s">
        <v>7097</v>
      </c>
      <c r="Q281" s="4"/>
      <c r="R281" s="4"/>
      <c r="S281" s="4"/>
      <c r="T281" s="4"/>
      <c r="U281" s="4"/>
      <c r="V281" s="4"/>
      <c r="W281" s="4"/>
      <c r="X281" s="4"/>
      <c r="Y281" s="4"/>
      <c r="Z281" s="4"/>
    </row>
    <row r="282" ht="24.0" customHeight="1">
      <c r="A282" s="78" t="s">
        <v>3336</v>
      </c>
      <c r="B282" s="77" t="s">
        <v>265</v>
      </c>
      <c r="C282" s="77"/>
      <c r="D282" s="77" t="s">
        <v>3337</v>
      </c>
      <c r="E282" s="77" t="s">
        <v>1943</v>
      </c>
      <c r="F282" s="80" t="s">
        <v>742</v>
      </c>
      <c r="G282" s="78" t="s">
        <v>7098</v>
      </c>
      <c r="H282" s="78" t="s">
        <v>89</v>
      </c>
      <c r="I282" s="78" t="s">
        <v>3338</v>
      </c>
      <c r="J282" s="78" t="s">
        <v>89</v>
      </c>
      <c r="K282" s="78" t="s">
        <v>7099</v>
      </c>
      <c r="L282" s="78" t="s">
        <v>89</v>
      </c>
      <c r="M282" s="82">
        <v>1736.913024</v>
      </c>
      <c r="N282" s="78" t="s">
        <v>7049</v>
      </c>
      <c r="O282" s="82">
        <v>3871301.077339044</v>
      </c>
      <c r="P282" s="78" t="s">
        <v>7100</v>
      </c>
      <c r="Q282" s="4"/>
      <c r="R282" s="4"/>
      <c r="S282" s="4"/>
      <c r="T282" s="4"/>
      <c r="U282" s="4"/>
      <c r="V282" s="4"/>
      <c r="W282" s="4"/>
      <c r="X282" s="4"/>
      <c r="Y282" s="4"/>
      <c r="Z282" s="4"/>
    </row>
    <row r="283" ht="24.0" customHeight="1">
      <c r="A283" s="78" t="s">
        <v>5287</v>
      </c>
      <c r="B283" s="77" t="s">
        <v>122</v>
      </c>
      <c r="C283" s="77"/>
      <c r="D283" s="77" t="s">
        <v>5288</v>
      </c>
      <c r="E283" s="77" t="s">
        <v>1948</v>
      </c>
      <c r="F283" s="80" t="s">
        <v>1134</v>
      </c>
      <c r="G283" s="78" t="s">
        <v>7101</v>
      </c>
      <c r="H283" s="78" t="s">
        <v>89</v>
      </c>
      <c r="I283" s="78" t="s">
        <v>2860</v>
      </c>
      <c r="J283" s="78" t="s">
        <v>89</v>
      </c>
      <c r="K283" s="78" t="s">
        <v>7102</v>
      </c>
      <c r="L283" s="78" t="s">
        <v>89</v>
      </c>
      <c r="M283" s="82">
        <v>1703.0997249581883</v>
      </c>
      <c r="N283" s="78" t="s">
        <v>7049</v>
      </c>
      <c r="O283" s="82">
        <v>3873004.177064002</v>
      </c>
      <c r="P283" s="78" t="s">
        <v>7103</v>
      </c>
      <c r="Q283" s="4"/>
      <c r="R283" s="4"/>
      <c r="S283" s="4"/>
      <c r="T283" s="4"/>
      <c r="U283" s="4"/>
      <c r="V283" s="4"/>
      <c r="W283" s="4"/>
      <c r="X283" s="4"/>
      <c r="Y283" s="4"/>
      <c r="Z283" s="4"/>
    </row>
    <row r="284" ht="24.0" customHeight="1">
      <c r="A284" s="78" t="s">
        <v>4400</v>
      </c>
      <c r="B284" s="77" t="s">
        <v>265</v>
      </c>
      <c r="C284" s="77"/>
      <c r="D284" s="77" t="s">
        <v>4401</v>
      </c>
      <c r="E284" s="77" t="s">
        <v>1943</v>
      </c>
      <c r="F284" s="80" t="s">
        <v>275</v>
      </c>
      <c r="G284" s="78" t="s">
        <v>7104</v>
      </c>
      <c r="H284" s="78" t="s">
        <v>89</v>
      </c>
      <c r="I284" s="78" t="s">
        <v>4402</v>
      </c>
      <c r="J284" s="78" t="s">
        <v>89</v>
      </c>
      <c r="K284" s="78" t="s">
        <v>7105</v>
      </c>
      <c r="L284" s="78" t="s">
        <v>89</v>
      </c>
      <c r="M284" s="82">
        <v>1700.46</v>
      </c>
      <c r="N284" s="78" t="s">
        <v>7049</v>
      </c>
      <c r="O284" s="82">
        <v>3874704.637064002</v>
      </c>
      <c r="P284" s="78" t="s">
        <v>7106</v>
      </c>
      <c r="Q284" s="4"/>
      <c r="R284" s="4"/>
      <c r="S284" s="4"/>
      <c r="T284" s="4"/>
      <c r="U284" s="4"/>
      <c r="V284" s="4"/>
      <c r="W284" s="4"/>
      <c r="X284" s="4"/>
      <c r="Y284" s="4"/>
      <c r="Z284" s="4"/>
    </row>
    <row r="285" ht="39.0" customHeight="1">
      <c r="A285" s="78" t="s">
        <v>2644</v>
      </c>
      <c r="B285" s="77" t="s">
        <v>122</v>
      </c>
      <c r="C285" s="77"/>
      <c r="D285" s="77" t="s">
        <v>2645</v>
      </c>
      <c r="E285" s="77" t="s">
        <v>1943</v>
      </c>
      <c r="F285" s="80" t="s">
        <v>801</v>
      </c>
      <c r="G285" s="78" t="s">
        <v>7107</v>
      </c>
      <c r="H285" s="78" t="s">
        <v>89</v>
      </c>
      <c r="I285" s="78" t="s">
        <v>7108</v>
      </c>
      <c r="J285" s="78" t="s">
        <v>89</v>
      </c>
      <c r="K285" s="78" t="s">
        <v>7109</v>
      </c>
      <c r="L285" s="78" t="s">
        <v>89</v>
      </c>
      <c r="M285" s="82">
        <v>1695.446025</v>
      </c>
      <c r="N285" s="78" t="s">
        <v>7049</v>
      </c>
      <c r="O285" s="82">
        <v>3876400.083089002</v>
      </c>
      <c r="P285" s="78" t="s">
        <v>7110</v>
      </c>
      <c r="Q285" s="4"/>
      <c r="R285" s="4"/>
      <c r="S285" s="4"/>
      <c r="T285" s="4"/>
      <c r="U285" s="4"/>
      <c r="V285" s="4"/>
      <c r="W285" s="4"/>
      <c r="X285" s="4"/>
      <c r="Y285" s="4"/>
      <c r="Z285" s="4"/>
    </row>
    <row r="286" ht="24.0" customHeight="1">
      <c r="A286" s="78" t="s">
        <v>3490</v>
      </c>
      <c r="B286" s="77" t="s">
        <v>748</v>
      </c>
      <c r="C286" s="77"/>
      <c r="D286" s="77" t="s">
        <v>3491</v>
      </c>
      <c r="E286" s="77" t="s">
        <v>1948</v>
      </c>
      <c r="F286" s="80" t="s">
        <v>1134</v>
      </c>
      <c r="G286" s="78" t="s">
        <v>7111</v>
      </c>
      <c r="H286" s="78" t="s">
        <v>89</v>
      </c>
      <c r="I286" s="78" t="s">
        <v>3492</v>
      </c>
      <c r="J286" s="78" t="s">
        <v>89</v>
      </c>
      <c r="K286" s="78" t="s">
        <v>7112</v>
      </c>
      <c r="L286" s="78" t="s">
        <v>89</v>
      </c>
      <c r="M286" s="82">
        <v>1694.24064</v>
      </c>
      <c r="N286" s="78" t="s">
        <v>7049</v>
      </c>
      <c r="O286" s="82">
        <v>3878094.323729002</v>
      </c>
      <c r="P286" s="78" t="s">
        <v>7113</v>
      </c>
      <c r="Q286" s="4"/>
      <c r="R286" s="4"/>
      <c r="S286" s="4"/>
      <c r="T286" s="4"/>
      <c r="U286" s="4"/>
      <c r="V286" s="4"/>
      <c r="W286" s="4"/>
      <c r="X286" s="4"/>
      <c r="Y286" s="4"/>
      <c r="Z286" s="4"/>
    </row>
    <row r="287" ht="39.0" customHeight="1">
      <c r="A287" s="78" t="s">
        <v>2651</v>
      </c>
      <c r="B287" s="77" t="s">
        <v>122</v>
      </c>
      <c r="C287" s="77"/>
      <c r="D287" s="77" t="s">
        <v>2652</v>
      </c>
      <c r="E287" s="77" t="s">
        <v>1943</v>
      </c>
      <c r="F287" s="80" t="s">
        <v>2653</v>
      </c>
      <c r="G287" s="78" t="s">
        <v>7114</v>
      </c>
      <c r="H287" s="78" t="s">
        <v>89</v>
      </c>
      <c r="I287" s="78" t="s">
        <v>7115</v>
      </c>
      <c r="J287" s="78" t="s">
        <v>89</v>
      </c>
      <c r="K287" s="78" t="s">
        <v>7116</v>
      </c>
      <c r="L287" s="78" t="s">
        <v>89</v>
      </c>
      <c r="M287" s="82">
        <v>1694.148275</v>
      </c>
      <c r="N287" s="78" t="s">
        <v>7049</v>
      </c>
      <c r="O287" s="82">
        <v>3879788.472004002</v>
      </c>
      <c r="P287" s="78" t="s">
        <v>7117</v>
      </c>
      <c r="Q287" s="4"/>
      <c r="R287" s="4"/>
      <c r="S287" s="4"/>
      <c r="T287" s="4"/>
      <c r="U287" s="4"/>
      <c r="V287" s="4"/>
      <c r="W287" s="4"/>
      <c r="X287" s="4"/>
      <c r="Y287" s="4"/>
      <c r="Z287" s="4"/>
    </row>
    <row r="288" ht="24.0" customHeight="1">
      <c r="A288" s="78" t="s">
        <v>2659</v>
      </c>
      <c r="B288" s="77" t="s">
        <v>122</v>
      </c>
      <c r="C288" s="77"/>
      <c r="D288" s="77" t="s">
        <v>2660</v>
      </c>
      <c r="E288" s="77" t="s">
        <v>1943</v>
      </c>
      <c r="F288" s="80" t="s">
        <v>801</v>
      </c>
      <c r="G288" s="78" t="s">
        <v>7118</v>
      </c>
      <c r="H288" s="78" t="s">
        <v>89</v>
      </c>
      <c r="I288" s="78" t="s">
        <v>7119</v>
      </c>
      <c r="J288" s="78" t="s">
        <v>89</v>
      </c>
      <c r="K288" s="78" t="s">
        <v>7120</v>
      </c>
      <c r="L288" s="78" t="s">
        <v>89</v>
      </c>
      <c r="M288" s="82">
        <v>1687.320558</v>
      </c>
      <c r="N288" s="78" t="s">
        <v>7049</v>
      </c>
      <c r="O288" s="82">
        <v>3881475.792562002</v>
      </c>
      <c r="P288" s="78" t="s">
        <v>7121</v>
      </c>
      <c r="Q288" s="4"/>
      <c r="R288" s="4"/>
      <c r="S288" s="4"/>
      <c r="T288" s="4"/>
      <c r="U288" s="4"/>
      <c r="V288" s="4"/>
      <c r="W288" s="4"/>
      <c r="X288" s="4"/>
      <c r="Y288" s="4"/>
      <c r="Z288" s="4"/>
    </row>
    <row r="289" ht="25.5" customHeight="1">
      <c r="A289" s="78" t="s">
        <v>2773</v>
      </c>
      <c r="B289" s="77" t="s">
        <v>96</v>
      </c>
      <c r="C289" s="77"/>
      <c r="D289" s="77" t="s">
        <v>2774</v>
      </c>
      <c r="E289" s="77" t="s">
        <v>1943</v>
      </c>
      <c r="F289" s="80" t="s">
        <v>151</v>
      </c>
      <c r="G289" s="78" t="s">
        <v>7122</v>
      </c>
      <c r="H289" s="78" t="s">
        <v>89</v>
      </c>
      <c r="I289" s="78" t="s">
        <v>7123</v>
      </c>
      <c r="J289" s="78" t="s">
        <v>89</v>
      </c>
      <c r="K289" s="78" t="s">
        <v>7124</v>
      </c>
      <c r="L289" s="78" t="s">
        <v>89</v>
      </c>
      <c r="M289" s="82">
        <v>1677.77558</v>
      </c>
      <c r="N289" s="78" t="s">
        <v>7049</v>
      </c>
      <c r="O289" s="82">
        <v>3883153.568142002</v>
      </c>
      <c r="P289" s="78" t="s">
        <v>7125</v>
      </c>
      <c r="Q289" s="4"/>
      <c r="R289" s="4"/>
      <c r="S289" s="4"/>
      <c r="T289" s="4"/>
      <c r="U289" s="4"/>
      <c r="V289" s="4"/>
      <c r="W289" s="4"/>
      <c r="X289" s="4"/>
      <c r="Y289" s="4"/>
      <c r="Z289" s="4"/>
    </row>
    <row r="290" ht="25.5" customHeight="1">
      <c r="A290" s="78" t="s">
        <v>3022</v>
      </c>
      <c r="B290" s="77" t="s">
        <v>483</v>
      </c>
      <c r="C290" s="77"/>
      <c r="D290" s="77" t="s">
        <v>3023</v>
      </c>
      <c r="E290" s="77" t="s">
        <v>1948</v>
      </c>
      <c r="F290" s="80" t="s">
        <v>1134</v>
      </c>
      <c r="G290" s="78" t="s">
        <v>7126</v>
      </c>
      <c r="H290" s="78" t="s">
        <v>89</v>
      </c>
      <c r="I290" s="78" t="s">
        <v>7127</v>
      </c>
      <c r="J290" s="78" t="s">
        <v>89</v>
      </c>
      <c r="K290" s="78" t="s">
        <v>7128</v>
      </c>
      <c r="L290" s="78" t="s">
        <v>89</v>
      </c>
      <c r="M290" s="82">
        <v>1664.853724</v>
      </c>
      <c r="N290" s="78" t="s">
        <v>7049</v>
      </c>
      <c r="O290" s="82">
        <v>3884818.421866002</v>
      </c>
      <c r="P290" s="78" t="s">
        <v>7129</v>
      </c>
      <c r="Q290" s="4"/>
      <c r="R290" s="4"/>
      <c r="S290" s="4"/>
      <c r="T290" s="4"/>
      <c r="U290" s="4"/>
      <c r="V290" s="4"/>
      <c r="W290" s="4"/>
      <c r="X290" s="4"/>
      <c r="Y290" s="4"/>
      <c r="Z290" s="4"/>
    </row>
    <row r="291" ht="25.5" customHeight="1">
      <c r="A291" s="78" t="s">
        <v>3552</v>
      </c>
      <c r="B291" s="77" t="s">
        <v>764</v>
      </c>
      <c r="C291" s="77"/>
      <c r="D291" s="77" t="s">
        <v>3553</v>
      </c>
      <c r="E291" s="77" t="s">
        <v>1943</v>
      </c>
      <c r="F291" s="80" t="s">
        <v>98</v>
      </c>
      <c r="G291" s="78" t="s">
        <v>6084</v>
      </c>
      <c r="H291" s="78" t="s">
        <v>89</v>
      </c>
      <c r="I291" s="78" t="s">
        <v>7130</v>
      </c>
      <c r="J291" s="78" t="s">
        <v>89</v>
      </c>
      <c r="K291" s="78" t="s">
        <v>7131</v>
      </c>
      <c r="L291" s="78" t="s">
        <v>89</v>
      </c>
      <c r="M291" s="82">
        <v>1620.0</v>
      </c>
      <c r="N291" s="78" t="s">
        <v>7049</v>
      </c>
      <c r="O291" s="82">
        <v>3886438.421866002</v>
      </c>
      <c r="P291" s="78" t="s">
        <v>7132</v>
      </c>
      <c r="Q291" s="4"/>
      <c r="R291" s="4"/>
      <c r="S291" s="4"/>
      <c r="T291" s="4"/>
      <c r="U291" s="4"/>
      <c r="V291" s="4"/>
      <c r="W291" s="4"/>
      <c r="X291" s="4"/>
      <c r="Y291" s="4"/>
      <c r="Z291" s="4"/>
    </row>
    <row r="292" ht="25.5" customHeight="1">
      <c r="A292" s="78" t="s">
        <v>2976</v>
      </c>
      <c r="B292" s="77" t="s">
        <v>122</v>
      </c>
      <c r="C292" s="77"/>
      <c r="D292" s="77" t="s">
        <v>2977</v>
      </c>
      <c r="E292" s="77" t="s">
        <v>1943</v>
      </c>
      <c r="F292" s="80" t="s">
        <v>130</v>
      </c>
      <c r="G292" s="78" t="s">
        <v>7133</v>
      </c>
      <c r="H292" s="78" t="s">
        <v>89</v>
      </c>
      <c r="I292" s="78" t="s">
        <v>7134</v>
      </c>
      <c r="J292" s="78" t="s">
        <v>89</v>
      </c>
      <c r="K292" s="78" t="s">
        <v>7135</v>
      </c>
      <c r="L292" s="78" t="s">
        <v>89</v>
      </c>
      <c r="M292" s="82">
        <v>1599.9542624</v>
      </c>
      <c r="N292" s="78" t="s">
        <v>7049</v>
      </c>
      <c r="O292" s="82">
        <v>3888038.376128402</v>
      </c>
      <c r="P292" s="78" t="s">
        <v>7136</v>
      </c>
      <c r="Q292" s="4"/>
      <c r="R292" s="4"/>
      <c r="S292" s="4"/>
      <c r="T292" s="4"/>
      <c r="U292" s="4"/>
      <c r="V292" s="4"/>
      <c r="W292" s="4"/>
      <c r="X292" s="4"/>
      <c r="Y292" s="4"/>
      <c r="Z292" s="4"/>
    </row>
    <row r="293" ht="24.0" customHeight="1">
      <c r="A293" s="78" t="s">
        <v>5283</v>
      </c>
      <c r="B293" s="77" t="s">
        <v>122</v>
      </c>
      <c r="C293" s="77"/>
      <c r="D293" s="77" t="s">
        <v>5284</v>
      </c>
      <c r="E293" s="77" t="s">
        <v>1948</v>
      </c>
      <c r="F293" s="80" t="s">
        <v>1134</v>
      </c>
      <c r="G293" s="78" t="s">
        <v>7137</v>
      </c>
      <c r="H293" s="78" t="s">
        <v>89</v>
      </c>
      <c r="I293" s="78" t="s">
        <v>7138</v>
      </c>
      <c r="J293" s="78" t="s">
        <v>89</v>
      </c>
      <c r="K293" s="78" t="s">
        <v>7139</v>
      </c>
      <c r="L293" s="78" t="s">
        <v>89</v>
      </c>
      <c r="M293" s="82">
        <v>1597.588803630675</v>
      </c>
      <c r="N293" s="78" t="s">
        <v>7049</v>
      </c>
      <c r="O293" s="82">
        <v>3889635.9649320324</v>
      </c>
      <c r="P293" s="78" t="s">
        <v>7140</v>
      </c>
      <c r="Q293" s="4"/>
      <c r="R293" s="4"/>
      <c r="S293" s="4"/>
      <c r="T293" s="4"/>
      <c r="U293" s="4"/>
      <c r="V293" s="4"/>
      <c r="W293" s="4"/>
      <c r="X293" s="4"/>
      <c r="Y293" s="4"/>
      <c r="Z293" s="4"/>
    </row>
    <row r="294" ht="39.0" customHeight="1">
      <c r="A294" s="78" t="s">
        <v>5204</v>
      </c>
      <c r="B294" s="77" t="s">
        <v>122</v>
      </c>
      <c r="C294" s="77"/>
      <c r="D294" s="77" t="s">
        <v>5205</v>
      </c>
      <c r="E294" s="77" t="s">
        <v>1943</v>
      </c>
      <c r="F294" s="80" t="s">
        <v>111</v>
      </c>
      <c r="G294" s="78" t="s">
        <v>7141</v>
      </c>
      <c r="H294" s="78" t="s">
        <v>89</v>
      </c>
      <c r="I294" s="78" t="s">
        <v>7142</v>
      </c>
      <c r="J294" s="78" t="s">
        <v>89</v>
      </c>
      <c r="K294" s="78" t="s">
        <v>7143</v>
      </c>
      <c r="L294" s="78" t="s">
        <v>89</v>
      </c>
      <c r="M294" s="82">
        <v>1593.663334</v>
      </c>
      <c r="N294" s="78" t="s">
        <v>7049</v>
      </c>
      <c r="O294" s="82">
        <v>3891229.628266033</v>
      </c>
      <c r="P294" s="78" t="s">
        <v>7144</v>
      </c>
      <c r="Q294" s="4"/>
      <c r="R294" s="4"/>
      <c r="S294" s="4"/>
      <c r="T294" s="4"/>
      <c r="U294" s="4"/>
      <c r="V294" s="4"/>
      <c r="W294" s="4"/>
      <c r="X294" s="4"/>
      <c r="Y294" s="4"/>
      <c r="Z294" s="4"/>
    </row>
    <row r="295" ht="25.5" customHeight="1">
      <c r="A295" s="78" t="s">
        <v>4587</v>
      </c>
      <c r="B295" s="77" t="s">
        <v>483</v>
      </c>
      <c r="C295" s="77"/>
      <c r="D295" s="77" t="s">
        <v>4588</v>
      </c>
      <c r="E295" s="77" t="s">
        <v>1943</v>
      </c>
      <c r="F295" s="80" t="s">
        <v>151</v>
      </c>
      <c r="G295" s="78" t="s">
        <v>7145</v>
      </c>
      <c r="H295" s="78" t="s">
        <v>89</v>
      </c>
      <c r="I295" s="78" t="s">
        <v>7146</v>
      </c>
      <c r="J295" s="78" t="s">
        <v>89</v>
      </c>
      <c r="K295" s="78" t="s">
        <v>7147</v>
      </c>
      <c r="L295" s="78" t="s">
        <v>89</v>
      </c>
      <c r="M295" s="82">
        <v>1593.0</v>
      </c>
      <c r="N295" s="78" t="s">
        <v>7049</v>
      </c>
      <c r="O295" s="82">
        <v>3892822.628266033</v>
      </c>
      <c r="P295" s="78" t="s">
        <v>7148</v>
      </c>
      <c r="Q295" s="4"/>
      <c r="R295" s="4"/>
      <c r="S295" s="4"/>
      <c r="T295" s="4"/>
      <c r="U295" s="4"/>
      <c r="V295" s="4"/>
      <c r="W295" s="4"/>
      <c r="X295" s="4"/>
      <c r="Y295" s="4"/>
      <c r="Z295" s="4"/>
    </row>
    <row r="296" ht="24.0" customHeight="1">
      <c r="A296" s="78" t="s">
        <v>2781</v>
      </c>
      <c r="B296" s="77" t="s">
        <v>96</v>
      </c>
      <c r="C296" s="77"/>
      <c r="D296" s="77" t="s">
        <v>2782</v>
      </c>
      <c r="E296" s="77" t="s">
        <v>1948</v>
      </c>
      <c r="F296" s="80" t="s">
        <v>1134</v>
      </c>
      <c r="G296" s="78" t="s">
        <v>7149</v>
      </c>
      <c r="H296" s="78" t="s">
        <v>89</v>
      </c>
      <c r="I296" s="78" t="s">
        <v>7150</v>
      </c>
      <c r="J296" s="78" t="s">
        <v>89</v>
      </c>
      <c r="K296" s="78" t="s">
        <v>7151</v>
      </c>
      <c r="L296" s="78" t="s">
        <v>89</v>
      </c>
      <c r="M296" s="82">
        <v>1576.36415</v>
      </c>
      <c r="N296" s="78" t="s">
        <v>7049</v>
      </c>
      <c r="O296" s="82">
        <v>3894398.9924160326</v>
      </c>
      <c r="P296" s="78" t="s">
        <v>7152</v>
      </c>
      <c r="Q296" s="4"/>
      <c r="R296" s="4"/>
      <c r="S296" s="4"/>
      <c r="T296" s="4"/>
      <c r="U296" s="4"/>
      <c r="V296" s="4"/>
      <c r="W296" s="4"/>
      <c r="X296" s="4"/>
      <c r="Y296" s="4"/>
      <c r="Z296" s="4"/>
    </row>
    <row r="297" ht="25.5" customHeight="1">
      <c r="A297" s="78" t="s">
        <v>3983</v>
      </c>
      <c r="B297" s="77" t="s">
        <v>265</v>
      </c>
      <c r="C297" s="77"/>
      <c r="D297" s="77" t="s">
        <v>3984</v>
      </c>
      <c r="E297" s="77" t="s">
        <v>1943</v>
      </c>
      <c r="F297" s="80" t="s">
        <v>106</v>
      </c>
      <c r="G297" s="78" t="s">
        <v>7153</v>
      </c>
      <c r="H297" s="78" t="s">
        <v>89</v>
      </c>
      <c r="I297" s="78" t="s">
        <v>3985</v>
      </c>
      <c r="J297" s="78" t="s">
        <v>89</v>
      </c>
      <c r="K297" s="78" t="s">
        <v>7154</v>
      </c>
      <c r="L297" s="78" t="s">
        <v>89</v>
      </c>
      <c r="M297" s="82">
        <v>1571.5</v>
      </c>
      <c r="N297" s="78" t="s">
        <v>7049</v>
      </c>
      <c r="O297" s="82">
        <v>3895970.4924160326</v>
      </c>
      <c r="P297" s="78" t="s">
        <v>7155</v>
      </c>
      <c r="Q297" s="4"/>
      <c r="R297" s="4"/>
      <c r="S297" s="4"/>
      <c r="T297" s="4"/>
      <c r="U297" s="4"/>
      <c r="V297" s="4"/>
      <c r="W297" s="4"/>
      <c r="X297" s="4"/>
      <c r="Y297" s="4"/>
      <c r="Z297" s="4"/>
    </row>
    <row r="298" ht="39.0" customHeight="1">
      <c r="A298" s="78" t="s">
        <v>4092</v>
      </c>
      <c r="B298" s="77" t="s">
        <v>109</v>
      </c>
      <c r="C298" s="77"/>
      <c r="D298" s="77" t="s">
        <v>4093</v>
      </c>
      <c r="E298" s="77" t="s">
        <v>1943</v>
      </c>
      <c r="F298" s="80" t="s">
        <v>98</v>
      </c>
      <c r="G298" s="78" t="s">
        <v>6089</v>
      </c>
      <c r="H298" s="78" t="s">
        <v>89</v>
      </c>
      <c r="I298" s="78" t="s">
        <v>7156</v>
      </c>
      <c r="J298" s="78" t="s">
        <v>89</v>
      </c>
      <c r="K298" s="78" t="s">
        <v>7156</v>
      </c>
      <c r="L298" s="78" t="s">
        <v>89</v>
      </c>
      <c r="M298" s="82">
        <v>1561.07</v>
      </c>
      <c r="N298" s="78" t="s">
        <v>7049</v>
      </c>
      <c r="O298" s="82">
        <v>3897531.5624160324</v>
      </c>
      <c r="P298" s="78" t="s">
        <v>7157</v>
      </c>
      <c r="Q298" s="4"/>
      <c r="R298" s="4"/>
      <c r="S298" s="4"/>
      <c r="T298" s="4"/>
      <c r="U298" s="4"/>
      <c r="V298" s="4"/>
      <c r="W298" s="4"/>
      <c r="X298" s="4"/>
      <c r="Y298" s="4"/>
      <c r="Z298" s="4"/>
    </row>
    <row r="299" ht="25.5" customHeight="1">
      <c r="A299" s="78" t="s">
        <v>3795</v>
      </c>
      <c r="B299" s="77" t="s">
        <v>122</v>
      </c>
      <c r="C299" s="77"/>
      <c r="D299" s="77" t="s">
        <v>3796</v>
      </c>
      <c r="E299" s="77" t="s">
        <v>1943</v>
      </c>
      <c r="F299" s="80" t="s">
        <v>98</v>
      </c>
      <c r="G299" s="78" t="s">
        <v>6697</v>
      </c>
      <c r="H299" s="78" t="s">
        <v>89</v>
      </c>
      <c r="I299" s="78" t="s">
        <v>7158</v>
      </c>
      <c r="J299" s="78" t="s">
        <v>89</v>
      </c>
      <c r="K299" s="78" t="s">
        <v>7159</v>
      </c>
      <c r="L299" s="78" t="s">
        <v>89</v>
      </c>
      <c r="M299" s="82">
        <v>1559.76</v>
      </c>
      <c r="N299" s="78" t="s">
        <v>7049</v>
      </c>
      <c r="O299" s="82">
        <v>3899091.3224160327</v>
      </c>
      <c r="P299" s="78" t="s">
        <v>7160</v>
      </c>
      <c r="Q299" s="4"/>
      <c r="R299" s="4"/>
      <c r="S299" s="4"/>
      <c r="T299" s="4"/>
      <c r="U299" s="4"/>
      <c r="V299" s="4"/>
      <c r="W299" s="4"/>
      <c r="X299" s="4"/>
      <c r="Y299" s="4"/>
      <c r="Z299" s="4"/>
    </row>
    <row r="300" ht="25.5" customHeight="1">
      <c r="A300" s="78" t="s">
        <v>4229</v>
      </c>
      <c r="B300" s="77" t="s">
        <v>122</v>
      </c>
      <c r="C300" s="77"/>
      <c r="D300" s="77" t="s">
        <v>4230</v>
      </c>
      <c r="E300" s="77" t="s">
        <v>1943</v>
      </c>
      <c r="F300" s="80" t="s">
        <v>1134</v>
      </c>
      <c r="G300" s="78" t="s">
        <v>6929</v>
      </c>
      <c r="H300" s="78" t="s">
        <v>89</v>
      </c>
      <c r="I300" s="78" t="s">
        <v>4231</v>
      </c>
      <c r="J300" s="78" t="s">
        <v>89</v>
      </c>
      <c r="K300" s="78" t="s">
        <v>7161</v>
      </c>
      <c r="L300" s="78" t="s">
        <v>89</v>
      </c>
      <c r="M300" s="82">
        <v>1550.1706104848</v>
      </c>
      <c r="N300" s="78" t="s">
        <v>7049</v>
      </c>
      <c r="O300" s="82">
        <v>3900641.4930265173</v>
      </c>
      <c r="P300" s="78" t="s">
        <v>7162</v>
      </c>
      <c r="Q300" s="4"/>
      <c r="R300" s="4"/>
      <c r="S300" s="4"/>
      <c r="T300" s="4"/>
      <c r="U300" s="4"/>
      <c r="V300" s="4"/>
      <c r="W300" s="4"/>
      <c r="X300" s="4"/>
      <c r="Y300" s="4"/>
      <c r="Z300" s="4"/>
    </row>
    <row r="301" ht="24.0" customHeight="1">
      <c r="A301" s="78" t="s">
        <v>5918</v>
      </c>
      <c r="B301" s="77" t="s">
        <v>265</v>
      </c>
      <c r="C301" s="77"/>
      <c r="D301" s="77" t="s">
        <v>5919</v>
      </c>
      <c r="E301" s="77" t="s">
        <v>1943</v>
      </c>
      <c r="F301" s="80" t="s">
        <v>275</v>
      </c>
      <c r="G301" s="78" t="s">
        <v>7163</v>
      </c>
      <c r="H301" s="78" t="s">
        <v>89</v>
      </c>
      <c r="I301" s="78" t="s">
        <v>2999</v>
      </c>
      <c r="J301" s="78" t="s">
        <v>89</v>
      </c>
      <c r="K301" s="78" t="s">
        <v>7164</v>
      </c>
      <c r="L301" s="78" t="s">
        <v>89</v>
      </c>
      <c r="M301" s="82">
        <v>1547.4078</v>
      </c>
      <c r="N301" s="78" t="s">
        <v>7049</v>
      </c>
      <c r="O301" s="82">
        <v>3902188.9008265175</v>
      </c>
      <c r="P301" s="78" t="s">
        <v>7165</v>
      </c>
      <c r="Q301" s="4"/>
      <c r="R301" s="4"/>
      <c r="S301" s="4"/>
      <c r="T301" s="4"/>
      <c r="U301" s="4"/>
      <c r="V301" s="4"/>
      <c r="W301" s="4"/>
      <c r="X301" s="4"/>
      <c r="Y301" s="4"/>
      <c r="Z301" s="4"/>
    </row>
    <row r="302" ht="24.0" customHeight="1">
      <c r="A302" s="78" t="s">
        <v>2873</v>
      </c>
      <c r="B302" s="77" t="s">
        <v>265</v>
      </c>
      <c r="C302" s="77"/>
      <c r="D302" s="77" t="s">
        <v>2874</v>
      </c>
      <c r="E302" s="77" t="s">
        <v>1943</v>
      </c>
      <c r="F302" s="80" t="s">
        <v>1472</v>
      </c>
      <c r="G302" s="78" t="s">
        <v>7166</v>
      </c>
      <c r="H302" s="78" t="s">
        <v>89</v>
      </c>
      <c r="I302" s="78" t="s">
        <v>2875</v>
      </c>
      <c r="J302" s="78" t="s">
        <v>89</v>
      </c>
      <c r="K302" s="78" t="s">
        <v>7167</v>
      </c>
      <c r="L302" s="78" t="s">
        <v>89</v>
      </c>
      <c r="M302" s="82">
        <v>1532.25155055</v>
      </c>
      <c r="N302" s="78" t="s">
        <v>7049</v>
      </c>
      <c r="O302" s="82">
        <v>3903721.1523770676</v>
      </c>
      <c r="P302" s="78" t="s">
        <v>7168</v>
      </c>
      <c r="Q302" s="4"/>
      <c r="R302" s="4"/>
      <c r="S302" s="4"/>
      <c r="T302" s="4"/>
      <c r="U302" s="4"/>
      <c r="V302" s="4"/>
      <c r="W302" s="4"/>
      <c r="X302" s="4"/>
      <c r="Y302" s="4"/>
      <c r="Z302" s="4"/>
    </row>
    <row r="303" ht="25.5" customHeight="1">
      <c r="A303" s="78" t="s">
        <v>4072</v>
      </c>
      <c r="B303" s="77" t="s">
        <v>122</v>
      </c>
      <c r="C303" s="77"/>
      <c r="D303" s="77" t="s">
        <v>4073</v>
      </c>
      <c r="E303" s="77" t="s">
        <v>1943</v>
      </c>
      <c r="F303" s="80" t="s">
        <v>98</v>
      </c>
      <c r="G303" s="78" t="s">
        <v>6964</v>
      </c>
      <c r="H303" s="78" t="s">
        <v>89</v>
      </c>
      <c r="I303" s="78" t="s">
        <v>7169</v>
      </c>
      <c r="J303" s="78" t="s">
        <v>89</v>
      </c>
      <c r="K303" s="78" t="s">
        <v>7170</v>
      </c>
      <c r="L303" s="78" t="s">
        <v>89</v>
      </c>
      <c r="M303" s="82">
        <v>1526.48</v>
      </c>
      <c r="N303" s="78" t="s">
        <v>7049</v>
      </c>
      <c r="O303" s="82">
        <v>3905247.6323770676</v>
      </c>
      <c r="P303" s="78" t="s">
        <v>7171</v>
      </c>
      <c r="Q303" s="4"/>
      <c r="R303" s="4"/>
      <c r="S303" s="4"/>
      <c r="T303" s="4"/>
      <c r="U303" s="4"/>
      <c r="V303" s="4"/>
      <c r="W303" s="4"/>
      <c r="X303" s="4"/>
      <c r="Y303" s="4"/>
      <c r="Z303" s="4"/>
    </row>
    <row r="304" ht="24.0" customHeight="1">
      <c r="A304" s="78" t="s">
        <v>2710</v>
      </c>
      <c r="B304" s="77" t="s">
        <v>164</v>
      </c>
      <c r="C304" s="77"/>
      <c r="D304" s="77" t="s">
        <v>2711</v>
      </c>
      <c r="E304" s="77" t="s">
        <v>1943</v>
      </c>
      <c r="F304" s="80" t="s">
        <v>130</v>
      </c>
      <c r="G304" s="78" t="s">
        <v>7172</v>
      </c>
      <c r="H304" s="78" t="s">
        <v>89</v>
      </c>
      <c r="I304" s="78" t="s">
        <v>7173</v>
      </c>
      <c r="J304" s="78" t="s">
        <v>89</v>
      </c>
      <c r="K304" s="78" t="s">
        <v>7174</v>
      </c>
      <c r="L304" s="78" t="s">
        <v>89</v>
      </c>
      <c r="M304" s="82">
        <v>1526.448</v>
      </c>
      <c r="N304" s="78" t="s">
        <v>7049</v>
      </c>
      <c r="O304" s="82">
        <v>3906774.0803770674</v>
      </c>
      <c r="P304" s="78" t="s">
        <v>7175</v>
      </c>
      <c r="Q304" s="4"/>
      <c r="R304" s="4"/>
      <c r="S304" s="4"/>
      <c r="T304" s="4"/>
      <c r="U304" s="4"/>
      <c r="V304" s="4"/>
      <c r="W304" s="4"/>
      <c r="X304" s="4"/>
      <c r="Y304" s="4"/>
      <c r="Z304" s="4"/>
    </row>
    <row r="305" ht="25.5" customHeight="1">
      <c r="A305" s="78" t="s">
        <v>4593</v>
      </c>
      <c r="B305" s="77" t="s">
        <v>483</v>
      </c>
      <c r="C305" s="77"/>
      <c r="D305" s="77" t="s">
        <v>4594</v>
      </c>
      <c r="E305" s="77" t="s">
        <v>1943</v>
      </c>
      <c r="F305" s="80" t="s">
        <v>151</v>
      </c>
      <c r="G305" s="78" t="s">
        <v>7176</v>
      </c>
      <c r="H305" s="78" t="s">
        <v>89</v>
      </c>
      <c r="I305" s="78" t="s">
        <v>7177</v>
      </c>
      <c r="J305" s="78" t="s">
        <v>89</v>
      </c>
      <c r="K305" s="78" t="s">
        <v>7178</v>
      </c>
      <c r="L305" s="78" t="s">
        <v>89</v>
      </c>
      <c r="M305" s="82">
        <v>1509.3</v>
      </c>
      <c r="N305" s="78" t="s">
        <v>7049</v>
      </c>
      <c r="O305" s="82">
        <v>3908283.3803770673</v>
      </c>
      <c r="P305" s="78" t="s">
        <v>7179</v>
      </c>
      <c r="Q305" s="4"/>
      <c r="R305" s="4"/>
      <c r="S305" s="4"/>
      <c r="T305" s="4"/>
      <c r="U305" s="4"/>
      <c r="V305" s="4"/>
      <c r="W305" s="4"/>
      <c r="X305" s="4"/>
      <c r="Y305" s="4"/>
      <c r="Z305" s="4"/>
    </row>
    <row r="306" ht="24.0" customHeight="1">
      <c r="A306" s="78" t="s">
        <v>2378</v>
      </c>
      <c r="B306" s="77" t="s">
        <v>265</v>
      </c>
      <c r="C306" s="77"/>
      <c r="D306" s="77" t="s">
        <v>2379</v>
      </c>
      <c r="E306" s="77" t="s">
        <v>1943</v>
      </c>
      <c r="F306" s="80" t="s">
        <v>106</v>
      </c>
      <c r="G306" s="78" t="s">
        <v>7180</v>
      </c>
      <c r="H306" s="78" t="s">
        <v>89</v>
      </c>
      <c r="I306" s="78" t="s">
        <v>2380</v>
      </c>
      <c r="J306" s="78" t="s">
        <v>89</v>
      </c>
      <c r="K306" s="78" t="s">
        <v>7181</v>
      </c>
      <c r="L306" s="78" t="s">
        <v>89</v>
      </c>
      <c r="M306" s="82">
        <v>1508.33533197759</v>
      </c>
      <c r="N306" s="78" t="s">
        <v>7049</v>
      </c>
      <c r="O306" s="82">
        <v>3909791.715709045</v>
      </c>
      <c r="P306" s="78" t="s">
        <v>7182</v>
      </c>
      <c r="Q306" s="4"/>
      <c r="R306" s="4"/>
      <c r="S306" s="4"/>
      <c r="T306" s="4"/>
      <c r="U306" s="4"/>
      <c r="V306" s="4"/>
      <c r="W306" s="4"/>
      <c r="X306" s="4"/>
      <c r="Y306" s="4"/>
      <c r="Z306" s="4"/>
    </row>
    <row r="307" ht="24.0" customHeight="1">
      <c r="A307" s="78" t="s">
        <v>5469</v>
      </c>
      <c r="B307" s="77" t="s">
        <v>104</v>
      </c>
      <c r="C307" s="77"/>
      <c r="D307" s="77" t="s">
        <v>5470</v>
      </c>
      <c r="E307" s="77" t="s">
        <v>1948</v>
      </c>
      <c r="F307" s="80" t="s">
        <v>1134</v>
      </c>
      <c r="G307" s="78" t="s">
        <v>6719</v>
      </c>
      <c r="H307" s="78" t="s">
        <v>89</v>
      </c>
      <c r="I307" s="78" t="s">
        <v>4450</v>
      </c>
      <c r="J307" s="78" t="s">
        <v>89</v>
      </c>
      <c r="K307" s="78" t="s">
        <v>7183</v>
      </c>
      <c r="L307" s="78" t="s">
        <v>89</v>
      </c>
      <c r="M307" s="82">
        <v>1495.5744</v>
      </c>
      <c r="N307" s="78" t="s">
        <v>7049</v>
      </c>
      <c r="O307" s="82">
        <v>3911287.290109045</v>
      </c>
      <c r="P307" s="78" t="s">
        <v>7184</v>
      </c>
      <c r="Q307" s="4"/>
      <c r="R307" s="4"/>
      <c r="S307" s="4"/>
      <c r="T307" s="4"/>
      <c r="U307" s="4"/>
      <c r="V307" s="4"/>
      <c r="W307" s="4"/>
      <c r="X307" s="4"/>
      <c r="Y307" s="4"/>
      <c r="Z307" s="4"/>
    </row>
    <row r="308" ht="25.5" customHeight="1">
      <c r="A308" s="78" t="s">
        <v>4641</v>
      </c>
      <c r="B308" s="77" t="s">
        <v>483</v>
      </c>
      <c r="C308" s="77"/>
      <c r="D308" s="77" t="s">
        <v>4642</v>
      </c>
      <c r="E308" s="77" t="s">
        <v>1948</v>
      </c>
      <c r="F308" s="80" t="s">
        <v>1134</v>
      </c>
      <c r="G308" s="78" t="s">
        <v>7185</v>
      </c>
      <c r="H308" s="78" t="s">
        <v>89</v>
      </c>
      <c r="I308" s="78" t="s">
        <v>6938</v>
      </c>
      <c r="J308" s="78" t="s">
        <v>89</v>
      </c>
      <c r="K308" s="78" t="s">
        <v>7186</v>
      </c>
      <c r="L308" s="78" t="s">
        <v>89</v>
      </c>
      <c r="M308" s="82">
        <v>1489.9</v>
      </c>
      <c r="N308" s="78" t="s">
        <v>7049</v>
      </c>
      <c r="O308" s="82">
        <v>3912777.190109045</v>
      </c>
      <c r="P308" s="78" t="s">
        <v>7187</v>
      </c>
      <c r="Q308" s="4"/>
      <c r="R308" s="4"/>
      <c r="S308" s="4"/>
      <c r="T308" s="4"/>
      <c r="U308" s="4"/>
      <c r="V308" s="4"/>
      <c r="W308" s="4"/>
      <c r="X308" s="4"/>
      <c r="Y308" s="4"/>
      <c r="Z308" s="4"/>
    </row>
    <row r="309" ht="24.0" customHeight="1">
      <c r="A309" s="78" t="s">
        <v>2951</v>
      </c>
      <c r="B309" s="77" t="s">
        <v>109</v>
      </c>
      <c r="C309" s="77"/>
      <c r="D309" s="77" t="s">
        <v>2952</v>
      </c>
      <c r="E309" s="77" t="s">
        <v>1948</v>
      </c>
      <c r="F309" s="80" t="s">
        <v>1134</v>
      </c>
      <c r="G309" s="78" t="s">
        <v>7188</v>
      </c>
      <c r="H309" s="78" t="s">
        <v>89</v>
      </c>
      <c r="I309" s="78" t="s">
        <v>7189</v>
      </c>
      <c r="J309" s="78" t="s">
        <v>89</v>
      </c>
      <c r="K309" s="78" t="s">
        <v>7190</v>
      </c>
      <c r="L309" s="78" t="s">
        <v>89</v>
      </c>
      <c r="M309" s="82">
        <v>1458.79852248032</v>
      </c>
      <c r="N309" s="78" t="s">
        <v>7049</v>
      </c>
      <c r="O309" s="82">
        <v>3914235.9886315255</v>
      </c>
      <c r="P309" s="78" t="s">
        <v>7191</v>
      </c>
      <c r="Q309" s="4"/>
      <c r="R309" s="4"/>
      <c r="S309" s="4"/>
      <c r="T309" s="4"/>
      <c r="U309" s="4"/>
      <c r="V309" s="4"/>
      <c r="W309" s="4"/>
      <c r="X309" s="4"/>
      <c r="Y309" s="4"/>
      <c r="Z309" s="4"/>
    </row>
    <row r="310" ht="25.5" customHeight="1">
      <c r="A310" s="78" t="s">
        <v>2536</v>
      </c>
      <c r="B310" s="77" t="s">
        <v>122</v>
      </c>
      <c r="C310" s="77"/>
      <c r="D310" s="77" t="s">
        <v>2537</v>
      </c>
      <c r="E310" s="77" t="s">
        <v>1943</v>
      </c>
      <c r="F310" s="80" t="s">
        <v>98</v>
      </c>
      <c r="G310" s="78" t="s">
        <v>7192</v>
      </c>
      <c r="H310" s="78" t="s">
        <v>89</v>
      </c>
      <c r="I310" s="78" t="s">
        <v>3148</v>
      </c>
      <c r="J310" s="78" t="s">
        <v>89</v>
      </c>
      <c r="K310" s="78" t="s">
        <v>7193</v>
      </c>
      <c r="L310" s="78" t="s">
        <v>89</v>
      </c>
      <c r="M310" s="82">
        <v>1456.920725</v>
      </c>
      <c r="N310" s="78" t="s">
        <v>7049</v>
      </c>
      <c r="O310" s="82">
        <v>3915692.909356525</v>
      </c>
      <c r="P310" s="78" t="s">
        <v>7194</v>
      </c>
      <c r="Q310" s="4"/>
      <c r="R310" s="4"/>
      <c r="S310" s="4"/>
      <c r="T310" s="4"/>
      <c r="U310" s="4"/>
      <c r="V310" s="4"/>
      <c r="W310" s="4"/>
      <c r="X310" s="4"/>
      <c r="Y310" s="4"/>
      <c r="Z310" s="4"/>
    </row>
    <row r="311" ht="24.0" customHeight="1">
      <c r="A311" s="78" t="s">
        <v>2229</v>
      </c>
      <c r="B311" s="77" t="s">
        <v>109</v>
      </c>
      <c r="C311" s="77"/>
      <c r="D311" s="77" t="s">
        <v>2230</v>
      </c>
      <c r="E311" s="77" t="s">
        <v>1943</v>
      </c>
      <c r="F311" s="80" t="s">
        <v>151</v>
      </c>
      <c r="G311" s="78" t="s">
        <v>7195</v>
      </c>
      <c r="H311" s="78" t="s">
        <v>89</v>
      </c>
      <c r="I311" s="78" t="s">
        <v>4431</v>
      </c>
      <c r="J311" s="78" t="s">
        <v>89</v>
      </c>
      <c r="K311" s="78" t="s">
        <v>7196</v>
      </c>
      <c r="L311" s="78" t="s">
        <v>89</v>
      </c>
      <c r="M311" s="82">
        <v>1446.69168</v>
      </c>
      <c r="N311" s="78" t="s">
        <v>7197</v>
      </c>
      <c r="O311" s="82">
        <v>3917139.6010365253</v>
      </c>
      <c r="P311" s="78" t="s">
        <v>7198</v>
      </c>
      <c r="Q311" s="4"/>
      <c r="R311" s="4"/>
      <c r="S311" s="4"/>
      <c r="T311" s="4"/>
      <c r="U311" s="4"/>
      <c r="V311" s="4"/>
      <c r="W311" s="4"/>
      <c r="X311" s="4"/>
      <c r="Y311" s="4"/>
      <c r="Z311" s="4"/>
    </row>
    <row r="312" ht="39.0" customHeight="1">
      <c r="A312" s="78" t="s">
        <v>4186</v>
      </c>
      <c r="B312" s="77" t="s">
        <v>104</v>
      </c>
      <c r="C312" s="77"/>
      <c r="D312" s="77" t="s">
        <v>4187</v>
      </c>
      <c r="E312" s="77" t="s">
        <v>1943</v>
      </c>
      <c r="F312" s="80" t="s">
        <v>106</v>
      </c>
      <c r="G312" s="78" t="s">
        <v>6469</v>
      </c>
      <c r="H312" s="78" t="s">
        <v>89</v>
      </c>
      <c r="I312" s="78" t="s">
        <v>4188</v>
      </c>
      <c r="J312" s="78" t="s">
        <v>89</v>
      </c>
      <c r="K312" s="78" t="s">
        <v>7199</v>
      </c>
      <c r="L312" s="78" t="s">
        <v>89</v>
      </c>
      <c r="M312" s="82">
        <v>1438.86</v>
      </c>
      <c r="N312" s="78" t="s">
        <v>7197</v>
      </c>
      <c r="O312" s="82">
        <v>3918578.461036525</v>
      </c>
      <c r="P312" s="78" t="s">
        <v>7200</v>
      </c>
      <c r="Q312" s="4"/>
      <c r="R312" s="4"/>
      <c r="S312" s="4"/>
      <c r="T312" s="4"/>
      <c r="U312" s="4"/>
      <c r="V312" s="4"/>
      <c r="W312" s="4"/>
      <c r="X312" s="4"/>
      <c r="Y312" s="4"/>
      <c r="Z312" s="4"/>
    </row>
    <row r="313" ht="25.5" customHeight="1">
      <c r="A313" s="78" t="s">
        <v>2953</v>
      </c>
      <c r="B313" s="77" t="s">
        <v>109</v>
      </c>
      <c r="C313" s="77"/>
      <c r="D313" s="77" t="s">
        <v>2954</v>
      </c>
      <c r="E313" s="77" t="s">
        <v>1943</v>
      </c>
      <c r="F313" s="80" t="s">
        <v>801</v>
      </c>
      <c r="G313" s="78" t="s">
        <v>7201</v>
      </c>
      <c r="H313" s="78" t="s">
        <v>89</v>
      </c>
      <c r="I313" s="78" t="s">
        <v>4383</v>
      </c>
      <c r="J313" s="78" t="s">
        <v>89</v>
      </c>
      <c r="K313" s="78" t="s">
        <v>7202</v>
      </c>
      <c r="L313" s="78" t="s">
        <v>89</v>
      </c>
      <c r="M313" s="82">
        <v>1436.04916</v>
      </c>
      <c r="N313" s="78" t="s">
        <v>7197</v>
      </c>
      <c r="O313" s="82">
        <v>3920014.510196525</v>
      </c>
      <c r="P313" s="78" t="s">
        <v>7203</v>
      </c>
      <c r="Q313" s="4"/>
      <c r="R313" s="4"/>
      <c r="S313" s="4"/>
      <c r="T313" s="4"/>
      <c r="U313" s="4"/>
      <c r="V313" s="4"/>
      <c r="W313" s="4"/>
      <c r="X313" s="4"/>
      <c r="Y313" s="4"/>
      <c r="Z313" s="4"/>
    </row>
    <row r="314" ht="51.75" customHeight="1">
      <c r="A314" s="78" t="s">
        <v>3691</v>
      </c>
      <c r="B314" s="77" t="s">
        <v>122</v>
      </c>
      <c r="C314" s="77"/>
      <c r="D314" s="77" t="s">
        <v>3692</v>
      </c>
      <c r="E314" s="77" t="s">
        <v>1960</v>
      </c>
      <c r="F314" s="80" t="s">
        <v>3680</v>
      </c>
      <c r="G314" s="78" t="s">
        <v>6612</v>
      </c>
      <c r="H314" s="78" t="s">
        <v>89</v>
      </c>
      <c r="I314" s="78" t="s">
        <v>7204</v>
      </c>
      <c r="J314" s="78" t="s">
        <v>89</v>
      </c>
      <c r="K314" s="78" t="s">
        <v>7205</v>
      </c>
      <c r="L314" s="78" t="s">
        <v>89</v>
      </c>
      <c r="M314" s="82">
        <v>1424.4189708</v>
      </c>
      <c r="N314" s="78" t="s">
        <v>7197</v>
      </c>
      <c r="O314" s="82">
        <v>3921438.929167325</v>
      </c>
      <c r="P314" s="78" t="s">
        <v>7206</v>
      </c>
      <c r="Q314" s="4"/>
      <c r="R314" s="4"/>
      <c r="S314" s="4"/>
      <c r="T314" s="4"/>
      <c r="U314" s="4"/>
      <c r="V314" s="4"/>
      <c r="W314" s="4"/>
      <c r="X314" s="4"/>
      <c r="Y314" s="4"/>
      <c r="Z314" s="4"/>
    </row>
    <row r="315" ht="25.5" customHeight="1">
      <c r="A315" s="78" t="s">
        <v>3193</v>
      </c>
      <c r="B315" s="77" t="s">
        <v>104</v>
      </c>
      <c r="C315" s="77"/>
      <c r="D315" s="77" t="s">
        <v>3194</v>
      </c>
      <c r="E315" s="77" t="s">
        <v>1943</v>
      </c>
      <c r="F315" s="80" t="s">
        <v>275</v>
      </c>
      <c r="G315" s="78" t="s">
        <v>7207</v>
      </c>
      <c r="H315" s="78" t="s">
        <v>89</v>
      </c>
      <c r="I315" s="78" t="s">
        <v>3195</v>
      </c>
      <c r="J315" s="78" t="s">
        <v>89</v>
      </c>
      <c r="K315" s="78" t="s">
        <v>7208</v>
      </c>
      <c r="L315" s="78" t="s">
        <v>89</v>
      </c>
      <c r="M315" s="82">
        <v>1421.9163</v>
      </c>
      <c r="N315" s="78" t="s">
        <v>7197</v>
      </c>
      <c r="O315" s="82">
        <v>3922860.8454673253</v>
      </c>
      <c r="P315" s="78" t="s">
        <v>7209</v>
      </c>
      <c r="Q315" s="4"/>
      <c r="R315" s="4"/>
      <c r="S315" s="4"/>
      <c r="T315" s="4"/>
      <c r="U315" s="4"/>
      <c r="V315" s="4"/>
      <c r="W315" s="4"/>
      <c r="X315" s="4"/>
      <c r="Y315" s="4"/>
      <c r="Z315" s="4"/>
    </row>
    <row r="316" ht="24.0" customHeight="1">
      <c r="A316" s="78" t="s">
        <v>4740</v>
      </c>
      <c r="B316" s="77" t="s">
        <v>104</v>
      </c>
      <c r="C316" s="77"/>
      <c r="D316" s="77" t="s">
        <v>4741</v>
      </c>
      <c r="E316" s="77" t="s">
        <v>1943</v>
      </c>
      <c r="F316" s="80" t="s">
        <v>1978</v>
      </c>
      <c r="G316" s="78" t="s">
        <v>6982</v>
      </c>
      <c r="H316" s="78" t="s">
        <v>89</v>
      </c>
      <c r="I316" s="78" t="s">
        <v>2494</v>
      </c>
      <c r="J316" s="78" t="s">
        <v>89</v>
      </c>
      <c r="K316" s="78" t="s">
        <v>7210</v>
      </c>
      <c r="L316" s="78" t="s">
        <v>89</v>
      </c>
      <c r="M316" s="82">
        <v>1413.003245218629</v>
      </c>
      <c r="N316" s="78" t="s">
        <v>7197</v>
      </c>
      <c r="O316" s="82">
        <v>3924273.848712544</v>
      </c>
      <c r="P316" s="78" t="s">
        <v>7211</v>
      </c>
      <c r="Q316" s="4"/>
      <c r="R316" s="4"/>
      <c r="S316" s="4"/>
      <c r="T316" s="4"/>
      <c r="U316" s="4"/>
      <c r="V316" s="4"/>
      <c r="W316" s="4"/>
      <c r="X316" s="4"/>
      <c r="Y316" s="4"/>
      <c r="Z316" s="4"/>
    </row>
    <row r="317" ht="25.5" customHeight="1">
      <c r="A317" s="78" t="s">
        <v>4959</v>
      </c>
      <c r="B317" s="77" t="s">
        <v>122</v>
      </c>
      <c r="C317" s="77"/>
      <c r="D317" s="77" t="s">
        <v>4960</v>
      </c>
      <c r="E317" s="77" t="s">
        <v>1943</v>
      </c>
      <c r="F317" s="80" t="s">
        <v>1134</v>
      </c>
      <c r="G317" s="78" t="s">
        <v>7212</v>
      </c>
      <c r="H317" s="78" t="s">
        <v>89</v>
      </c>
      <c r="I317" s="78" t="s">
        <v>4319</v>
      </c>
      <c r="J317" s="78" t="s">
        <v>89</v>
      </c>
      <c r="K317" s="78" t="s">
        <v>7213</v>
      </c>
      <c r="L317" s="78" t="s">
        <v>89</v>
      </c>
      <c r="M317" s="82">
        <v>1408.5866744</v>
      </c>
      <c r="N317" s="78" t="s">
        <v>7197</v>
      </c>
      <c r="O317" s="82">
        <v>3925682.435386944</v>
      </c>
      <c r="P317" s="78" t="s">
        <v>7214</v>
      </c>
      <c r="Q317" s="4"/>
      <c r="R317" s="4"/>
      <c r="S317" s="4"/>
      <c r="T317" s="4"/>
      <c r="U317" s="4"/>
      <c r="V317" s="4"/>
      <c r="W317" s="4"/>
      <c r="X317" s="4"/>
      <c r="Y317" s="4"/>
      <c r="Z317" s="4"/>
    </row>
    <row r="318" ht="25.5" customHeight="1">
      <c r="A318" s="78" t="s">
        <v>2028</v>
      </c>
      <c r="B318" s="77" t="s">
        <v>122</v>
      </c>
      <c r="C318" s="77"/>
      <c r="D318" s="77" t="s">
        <v>2029</v>
      </c>
      <c r="E318" s="77" t="s">
        <v>1943</v>
      </c>
      <c r="F318" s="80" t="s">
        <v>151</v>
      </c>
      <c r="G318" s="78" t="s">
        <v>7215</v>
      </c>
      <c r="H318" s="78" t="s">
        <v>89</v>
      </c>
      <c r="I318" s="78" t="s">
        <v>7216</v>
      </c>
      <c r="J318" s="78" t="s">
        <v>89</v>
      </c>
      <c r="K318" s="78" t="s">
        <v>7217</v>
      </c>
      <c r="L318" s="78" t="s">
        <v>89</v>
      </c>
      <c r="M318" s="82">
        <v>1402.3872</v>
      </c>
      <c r="N318" s="78" t="s">
        <v>7197</v>
      </c>
      <c r="O318" s="82">
        <v>3927084.822586944</v>
      </c>
      <c r="P318" s="78" t="s">
        <v>7218</v>
      </c>
      <c r="Q318" s="4"/>
      <c r="R318" s="4"/>
      <c r="S318" s="4"/>
      <c r="T318" s="4"/>
      <c r="U318" s="4"/>
      <c r="V318" s="4"/>
      <c r="W318" s="4"/>
      <c r="X318" s="4"/>
      <c r="Y318" s="4"/>
      <c r="Z318" s="4"/>
    </row>
    <row r="319" ht="25.5" customHeight="1">
      <c r="A319" s="78" t="s">
        <v>2804</v>
      </c>
      <c r="B319" s="77" t="s">
        <v>122</v>
      </c>
      <c r="C319" s="77"/>
      <c r="D319" s="77" t="s">
        <v>2805</v>
      </c>
      <c r="E319" s="77" t="s">
        <v>1943</v>
      </c>
      <c r="F319" s="80" t="s">
        <v>98</v>
      </c>
      <c r="G319" s="78" t="s">
        <v>6964</v>
      </c>
      <c r="H319" s="78" t="s">
        <v>89</v>
      </c>
      <c r="I319" s="78" t="s">
        <v>7219</v>
      </c>
      <c r="J319" s="78" t="s">
        <v>89</v>
      </c>
      <c r="K319" s="78" t="s">
        <v>7220</v>
      </c>
      <c r="L319" s="78" t="s">
        <v>89</v>
      </c>
      <c r="M319" s="82">
        <v>1374.48</v>
      </c>
      <c r="N319" s="78" t="s">
        <v>7197</v>
      </c>
      <c r="O319" s="82">
        <v>3928459.302586944</v>
      </c>
      <c r="P319" s="78" t="s">
        <v>7221</v>
      </c>
      <c r="Q319" s="4"/>
      <c r="R319" s="4"/>
      <c r="S319" s="4"/>
      <c r="T319" s="4"/>
      <c r="U319" s="4"/>
      <c r="V319" s="4"/>
      <c r="W319" s="4"/>
      <c r="X319" s="4"/>
      <c r="Y319" s="4"/>
      <c r="Z319" s="4"/>
    </row>
    <row r="320" ht="25.5" customHeight="1">
      <c r="A320" s="78" t="s">
        <v>4635</v>
      </c>
      <c r="B320" s="77" t="s">
        <v>483</v>
      </c>
      <c r="C320" s="77"/>
      <c r="D320" s="77" t="s">
        <v>4636</v>
      </c>
      <c r="E320" s="77" t="s">
        <v>1948</v>
      </c>
      <c r="F320" s="80" t="s">
        <v>1134</v>
      </c>
      <c r="G320" s="78" t="s">
        <v>7185</v>
      </c>
      <c r="H320" s="78" t="s">
        <v>89</v>
      </c>
      <c r="I320" s="78" t="s">
        <v>7222</v>
      </c>
      <c r="J320" s="78" t="s">
        <v>89</v>
      </c>
      <c r="K320" s="78" t="s">
        <v>7223</v>
      </c>
      <c r="L320" s="78" t="s">
        <v>89</v>
      </c>
      <c r="M320" s="82">
        <v>1365.82</v>
      </c>
      <c r="N320" s="78" t="s">
        <v>7197</v>
      </c>
      <c r="O320" s="82">
        <v>3929825.122586944</v>
      </c>
      <c r="P320" s="78" t="s">
        <v>7224</v>
      </c>
      <c r="Q320" s="4"/>
      <c r="R320" s="4"/>
      <c r="S320" s="4"/>
      <c r="T320" s="4"/>
      <c r="U320" s="4"/>
      <c r="V320" s="4"/>
      <c r="W320" s="4"/>
      <c r="X320" s="4"/>
      <c r="Y320" s="4"/>
      <c r="Z320" s="4"/>
    </row>
    <row r="321" ht="25.5" customHeight="1">
      <c r="A321" s="78" t="s">
        <v>2155</v>
      </c>
      <c r="B321" s="77" t="s">
        <v>122</v>
      </c>
      <c r="C321" s="77"/>
      <c r="D321" s="77" t="s">
        <v>2156</v>
      </c>
      <c r="E321" s="77" t="s">
        <v>1943</v>
      </c>
      <c r="F321" s="80" t="s">
        <v>98</v>
      </c>
      <c r="G321" s="78" t="s">
        <v>6092</v>
      </c>
      <c r="H321" s="78" t="s">
        <v>89</v>
      </c>
      <c r="I321" s="78" t="s">
        <v>7225</v>
      </c>
      <c r="J321" s="78" t="s">
        <v>89</v>
      </c>
      <c r="K321" s="78" t="s">
        <v>7226</v>
      </c>
      <c r="L321" s="78" t="s">
        <v>89</v>
      </c>
      <c r="M321" s="82">
        <v>1363.08</v>
      </c>
      <c r="N321" s="78" t="s">
        <v>7197</v>
      </c>
      <c r="O321" s="82">
        <v>3931188.2025869437</v>
      </c>
      <c r="P321" s="78" t="s">
        <v>7227</v>
      </c>
      <c r="Q321" s="4"/>
      <c r="R321" s="4"/>
      <c r="S321" s="4"/>
      <c r="T321" s="4"/>
      <c r="U321" s="4"/>
      <c r="V321" s="4"/>
      <c r="W321" s="4"/>
      <c r="X321" s="4"/>
      <c r="Y321" s="4"/>
      <c r="Z321" s="4"/>
    </row>
    <row r="322" ht="24.0" customHeight="1">
      <c r="A322" s="78" t="s">
        <v>5416</v>
      </c>
      <c r="B322" s="77" t="s">
        <v>104</v>
      </c>
      <c r="C322" s="77"/>
      <c r="D322" s="77" t="s">
        <v>5417</v>
      </c>
      <c r="E322" s="77" t="s">
        <v>1943</v>
      </c>
      <c r="F322" s="80" t="s">
        <v>1978</v>
      </c>
      <c r="G322" s="78" t="s">
        <v>7228</v>
      </c>
      <c r="H322" s="78" t="s">
        <v>89</v>
      </c>
      <c r="I322" s="78" t="s">
        <v>2494</v>
      </c>
      <c r="J322" s="78" t="s">
        <v>89</v>
      </c>
      <c r="K322" s="78" t="s">
        <v>7229</v>
      </c>
      <c r="L322" s="78" t="s">
        <v>89</v>
      </c>
      <c r="M322" s="82">
        <v>1362.4074</v>
      </c>
      <c r="N322" s="78" t="s">
        <v>7197</v>
      </c>
      <c r="O322" s="82">
        <v>3932550.609986944</v>
      </c>
      <c r="P322" s="78" t="s">
        <v>7230</v>
      </c>
      <c r="Q322" s="4"/>
      <c r="R322" s="4"/>
      <c r="S322" s="4"/>
      <c r="T322" s="4"/>
      <c r="U322" s="4"/>
      <c r="V322" s="4"/>
      <c r="W322" s="4"/>
      <c r="X322" s="4"/>
      <c r="Y322" s="4"/>
      <c r="Z322" s="4"/>
    </row>
    <row r="323" ht="25.5" customHeight="1">
      <c r="A323" s="78" t="s">
        <v>2555</v>
      </c>
      <c r="B323" s="77" t="s">
        <v>96</v>
      </c>
      <c r="C323" s="77"/>
      <c r="D323" s="77" t="s">
        <v>2556</v>
      </c>
      <c r="E323" s="77" t="s">
        <v>1943</v>
      </c>
      <c r="F323" s="80" t="s">
        <v>98</v>
      </c>
      <c r="G323" s="78" t="s">
        <v>7231</v>
      </c>
      <c r="H323" s="78" t="s">
        <v>89</v>
      </c>
      <c r="I323" s="78" t="s">
        <v>7232</v>
      </c>
      <c r="J323" s="78" t="s">
        <v>89</v>
      </c>
      <c r="K323" s="78" t="s">
        <v>7233</v>
      </c>
      <c r="L323" s="78" t="s">
        <v>89</v>
      </c>
      <c r="M323" s="82">
        <v>1341.912</v>
      </c>
      <c r="N323" s="78" t="s">
        <v>7197</v>
      </c>
      <c r="O323" s="82">
        <v>3933892.521986944</v>
      </c>
      <c r="P323" s="78" t="s">
        <v>7234</v>
      </c>
      <c r="Q323" s="4"/>
      <c r="R323" s="4"/>
      <c r="S323" s="4"/>
      <c r="T323" s="4"/>
      <c r="U323" s="4"/>
      <c r="V323" s="4"/>
      <c r="W323" s="4"/>
      <c r="X323" s="4"/>
      <c r="Y323" s="4"/>
      <c r="Z323" s="4"/>
    </row>
    <row r="324" ht="39.0" customHeight="1">
      <c r="A324" s="78" t="s">
        <v>2111</v>
      </c>
      <c r="B324" s="77" t="s">
        <v>157</v>
      </c>
      <c r="C324" s="77"/>
      <c r="D324" s="77" t="s">
        <v>2112</v>
      </c>
      <c r="E324" s="77" t="s">
        <v>1943</v>
      </c>
      <c r="F324" s="80" t="s">
        <v>106</v>
      </c>
      <c r="G324" s="78" t="s">
        <v>6089</v>
      </c>
      <c r="H324" s="78" t="s">
        <v>89</v>
      </c>
      <c r="I324" s="78" t="s">
        <v>7235</v>
      </c>
      <c r="J324" s="78" t="s">
        <v>89</v>
      </c>
      <c r="K324" s="78" t="s">
        <v>7235</v>
      </c>
      <c r="L324" s="78" t="s">
        <v>89</v>
      </c>
      <c r="M324" s="82">
        <v>1340.89</v>
      </c>
      <c r="N324" s="78" t="s">
        <v>7197</v>
      </c>
      <c r="O324" s="82">
        <v>3935233.411986944</v>
      </c>
      <c r="P324" s="78" t="s">
        <v>7236</v>
      </c>
      <c r="Q324" s="4"/>
      <c r="R324" s="4"/>
      <c r="S324" s="4"/>
      <c r="T324" s="4"/>
      <c r="U324" s="4"/>
      <c r="V324" s="4"/>
      <c r="W324" s="4"/>
      <c r="X324" s="4"/>
      <c r="Y324" s="4"/>
      <c r="Z324" s="4"/>
    </row>
    <row r="325" ht="24.0" customHeight="1">
      <c r="A325" s="78" t="s">
        <v>3212</v>
      </c>
      <c r="B325" s="77" t="s">
        <v>122</v>
      </c>
      <c r="C325" s="77"/>
      <c r="D325" s="77" t="s">
        <v>3213</v>
      </c>
      <c r="E325" s="77" t="s">
        <v>1943</v>
      </c>
      <c r="F325" s="80" t="s">
        <v>801</v>
      </c>
      <c r="G325" s="78" t="s">
        <v>7237</v>
      </c>
      <c r="H325" s="78" t="s">
        <v>89</v>
      </c>
      <c r="I325" s="78" t="s">
        <v>7238</v>
      </c>
      <c r="J325" s="78" t="s">
        <v>89</v>
      </c>
      <c r="K325" s="78" t="s">
        <v>7239</v>
      </c>
      <c r="L325" s="78" t="s">
        <v>89</v>
      </c>
      <c r="M325" s="82">
        <v>1328.0782755282</v>
      </c>
      <c r="N325" s="78" t="s">
        <v>7197</v>
      </c>
      <c r="O325" s="82">
        <v>3936561.490262472</v>
      </c>
      <c r="P325" s="78" t="s">
        <v>7240</v>
      </c>
      <c r="Q325" s="4"/>
      <c r="R325" s="4"/>
      <c r="S325" s="4"/>
      <c r="T325" s="4"/>
      <c r="U325" s="4"/>
      <c r="V325" s="4"/>
      <c r="W325" s="4"/>
      <c r="X325" s="4"/>
      <c r="Y325" s="4"/>
      <c r="Z325" s="4"/>
    </row>
    <row r="326" ht="25.5" customHeight="1">
      <c r="A326" s="78" t="s">
        <v>3090</v>
      </c>
      <c r="B326" s="77" t="s">
        <v>104</v>
      </c>
      <c r="C326" s="77"/>
      <c r="D326" s="77" t="s">
        <v>3091</v>
      </c>
      <c r="E326" s="77" t="s">
        <v>1943</v>
      </c>
      <c r="F326" s="80" t="s">
        <v>106</v>
      </c>
      <c r="G326" s="78" t="s">
        <v>7241</v>
      </c>
      <c r="H326" s="78" t="s">
        <v>89</v>
      </c>
      <c r="I326" s="78" t="s">
        <v>7242</v>
      </c>
      <c r="J326" s="78" t="s">
        <v>89</v>
      </c>
      <c r="K326" s="78" t="s">
        <v>7243</v>
      </c>
      <c r="L326" s="78" t="s">
        <v>89</v>
      </c>
      <c r="M326" s="82">
        <v>1316.2375</v>
      </c>
      <c r="N326" s="78" t="s">
        <v>7197</v>
      </c>
      <c r="O326" s="82">
        <v>3937877.7277624724</v>
      </c>
      <c r="P326" s="78" t="s">
        <v>7244</v>
      </c>
      <c r="Q326" s="4"/>
      <c r="R326" s="4"/>
      <c r="S326" s="4"/>
      <c r="T326" s="4"/>
      <c r="U326" s="4"/>
      <c r="V326" s="4"/>
      <c r="W326" s="4"/>
      <c r="X326" s="4"/>
      <c r="Y326" s="4"/>
      <c r="Z326" s="4"/>
    </row>
    <row r="327" ht="25.5" customHeight="1">
      <c r="A327" s="125" t="s">
        <v>5517</v>
      </c>
      <c r="B327" s="126" t="s">
        <v>122</v>
      </c>
      <c r="C327" s="126"/>
      <c r="D327" s="126" t="s">
        <v>5518</v>
      </c>
      <c r="E327" s="126" t="s">
        <v>3926</v>
      </c>
      <c r="F327" s="127" t="s">
        <v>98</v>
      </c>
      <c r="G327" s="125" t="s">
        <v>7245</v>
      </c>
      <c r="H327" s="125" t="s">
        <v>89</v>
      </c>
      <c r="I327" s="125" t="s">
        <v>7246</v>
      </c>
      <c r="J327" s="125" t="s">
        <v>89</v>
      </c>
      <c r="K327" s="125" t="s">
        <v>7247</v>
      </c>
      <c r="L327" s="125" t="s">
        <v>89</v>
      </c>
      <c r="M327" s="128">
        <v>1294.796012016</v>
      </c>
      <c r="N327" s="125" t="s">
        <v>7197</v>
      </c>
      <c r="O327" s="128">
        <v>3939172.5237744884</v>
      </c>
      <c r="P327" s="125" t="s">
        <v>7248</v>
      </c>
      <c r="Q327" s="4"/>
      <c r="R327" s="4"/>
      <c r="S327" s="4"/>
      <c r="T327" s="4"/>
      <c r="U327" s="4"/>
      <c r="V327" s="4"/>
      <c r="W327" s="4"/>
      <c r="X327" s="4"/>
      <c r="Y327" s="4"/>
      <c r="Z327" s="4"/>
    </row>
    <row r="328" ht="24.0" customHeight="1">
      <c r="A328" s="125" t="s">
        <v>2614</v>
      </c>
      <c r="B328" s="126" t="s">
        <v>122</v>
      </c>
      <c r="C328" s="126"/>
      <c r="D328" s="126" t="s">
        <v>2615</v>
      </c>
      <c r="E328" s="126" t="s">
        <v>1943</v>
      </c>
      <c r="F328" s="127" t="s">
        <v>1957</v>
      </c>
      <c r="G328" s="125" t="s">
        <v>7249</v>
      </c>
      <c r="H328" s="125" t="s">
        <v>89</v>
      </c>
      <c r="I328" s="125" t="s">
        <v>7250</v>
      </c>
      <c r="J328" s="125" t="s">
        <v>89</v>
      </c>
      <c r="K328" s="125" t="s">
        <v>7251</v>
      </c>
      <c r="L328" s="125" t="s">
        <v>89</v>
      </c>
      <c r="M328" s="128">
        <v>1281.06241746</v>
      </c>
      <c r="N328" s="125" t="s">
        <v>7197</v>
      </c>
      <c r="O328" s="128">
        <v>3940453.586191948</v>
      </c>
      <c r="P328" s="125" t="s">
        <v>7252</v>
      </c>
      <c r="Q328" s="4"/>
      <c r="R328" s="4"/>
      <c r="S328" s="4"/>
      <c r="T328" s="4"/>
      <c r="U328" s="4"/>
      <c r="V328" s="4"/>
      <c r="W328" s="4"/>
      <c r="X328" s="4"/>
      <c r="Y328" s="4"/>
      <c r="Z328" s="4"/>
    </row>
    <row r="329" ht="64.5" customHeight="1">
      <c r="A329" s="125" t="s">
        <v>5572</v>
      </c>
      <c r="B329" s="126" t="s">
        <v>265</v>
      </c>
      <c r="C329" s="126"/>
      <c r="D329" s="126" t="s">
        <v>5573</v>
      </c>
      <c r="E329" s="126" t="s">
        <v>1943</v>
      </c>
      <c r="F329" s="127" t="s">
        <v>106</v>
      </c>
      <c r="G329" s="125" t="s">
        <v>6663</v>
      </c>
      <c r="H329" s="125" t="s">
        <v>89</v>
      </c>
      <c r="I329" s="125" t="s">
        <v>5574</v>
      </c>
      <c r="J329" s="125" t="s">
        <v>89</v>
      </c>
      <c r="K329" s="125" t="s">
        <v>7253</v>
      </c>
      <c r="L329" s="125" t="s">
        <v>89</v>
      </c>
      <c r="M329" s="128">
        <v>1271.634224</v>
      </c>
      <c r="N329" s="125" t="s">
        <v>7197</v>
      </c>
      <c r="O329" s="128">
        <v>3941725.220415948</v>
      </c>
      <c r="P329" s="125" t="s">
        <v>7254</v>
      </c>
      <c r="Q329" s="4"/>
      <c r="R329" s="4"/>
      <c r="S329" s="4"/>
      <c r="T329" s="4"/>
      <c r="U329" s="4"/>
      <c r="V329" s="4"/>
      <c r="W329" s="4"/>
      <c r="X329" s="4"/>
      <c r="Y329" s="4"/>
      <c r="Z329" s="4"/>
    </row>
    <row r="330" ht="25.5" customHeight="1">
      <c r="A330" s="125" t="s">
        <v>3005</v>
      </c>
      <c r="B330" s="126" t="s">
        <v>104</v>
      </c>
      <c r="C330" s="126"/>
      <c r="D330" s="126" t="s">
        <v>3006</v>
      </c>
      <c r="E330" s="126" t="s">
        <v>1943</v>
      </c>
      <c r="F330" s="127" t="s">
        <v>2611</v>
      </c>
      <c r="G330" s="125" t="s">
        <v>7255</v>
      </c>
      <c r="H330" s="125" t="s">
        <v>89</v>
      </c>
      <c r="I330" s="125" t="s">
        <v>3007</v>
      </c>
      <c r="J330" s="125" t="s">
        <v>89</v>
      </c>
      <c r="K330" s="125" t="s">
        <v>7256</v>
      </c>
      <c r="L330" s="125" t="s">
        <v>89</v>
      </c>
      <c r="M330" s="128">
        <v>1268.329075</v>
      </c>
      <c r="N330" s="125" t="s">
        <v>7197</v>
      </c>
      <c r="O330" s="128">
        <v>3942993.549490948</v>
      </c>
      <c r="P330" s="125" t="s">
        <v>7257</v>
      </c>
      <c r="Q330" s="4"/>
      <c r="R330" s="4"/>
      <c r="S330" s="4"/>
      <c r="T330" s="4"/>
      <c r="U330" s="4"/>
      <c r="V330" s="4"/>
      <c r="W330" s="4"/>
      <c r="X330" s="4"/>
      <c r="Y330" s="4"/>
      <c r="Z330" s="4"/>
    </row>
    <row r="331" ht="24.0" customHeight="1">
      <c r="A331" s="125" t="s">
        <v>4139</v>
      </c>
      <c r="B331" s="126" t="s">
        <v>109</v>
      </c>
      <c r="C331" s="126"/>
      <c r="D331" s="126" t="s">
        <v>4140</v>
      </c>
      <c r="E331" s="126" t="s">
        <v>1948</v>
      </c>
      <c r="F331" s="127" t="s">
        <v>1134</v>
      </c>
      <c r="G331" s="125" t="s">
        <v>7258</v>
      </c>
      <c r="H331" s="125" t="s">
        <v>89</v>
      </c>
      <c r="I331" s="125" t="s">
        <v>6257</v>
      </c>
      <c r="J331" s="125" t="s">
        <v>89</v>
      </c>
      <c r="K331" s="125" t="s">
        <v>7259</v>
      </c>
      <c r="L331" s="125" t="s">
        <v>89</v>
      </c>
      <c r="M331" s="128">
        <v>1264.89499584</v>
      </c>
      <c r="N331" s="125" t="s">
        <v>7197</v>
      </c>
      <c r="O331" s="128">
        <v>3944258.444486788</v>
      </c>
      <c r="P331" s="125" t="s">
        <v>7260</v>
      </c>
      <c r="Q331" s="4"/>
      <c r="R331" s="4"/>
      <c r="S331" s="4"/>
      <c r="T331" s="4"/>
      <c r="U331" s="4"/>
      <c r="V331" s="4"/>
      <c r="W331" s="4"/>
      <c r="X331" s="4"/>
      <c r="Y331" s="4"/>
      <c r="Z331" s="4"/>
    </row>
    <row r="332" ht="25.5" customHeight="1">
      <c r="A332" s="125" t="s">
        <v>4599</v>
      </c>
      <c r="B332" s="126" t="s">
        <v>483</v>
      </c>
      <c r="C332" s="126"/>
      <c r="D332" s="126" t="s">
        <v>4600</v>
      </c>
      <c r="E332" s="126" t="s">
        <v>1943</v>
      </c>
      <c r="F332" s="127" t="s">
        <v>98</v>
      </c>
      <c r="G332" s="125" t="s">
        <v>6089</v>
      </c>
      <c r="H332" s="125" t="s">
        <v>89</v>
      </c>
      <c r="I332" s="125" t="s">
        <v>7261</v>
      </c>
      <c r="J332" s="125" t="s">
        <v>89</v>
      </c>
      <c r="K332" s="125" t="s">
        <v>7261</v>
      </c>
      <c r="L332" s="125" t="s">
        <v>89</v>
      </c>
      <c r="M332" s="128">
        <v>1257.65</v>
      </c>
      <c r="N332" s="125" t="s">
        <v>7197</v>
      </c>
      <c r="O332" s="128">
        <v>3945516.0944867884</v>
      </c>
      <c r="P332" s="125" t="s">
        <v>7262</v>
      </c>
      <c r="Q332" s="4"/>
      <c r="R332" s="4"/>
      <c r="S332" s="4"/>
      <c r="T332" s="4"/>
      <c r="U332" s="4"/>
      <c r="V332" s="4"/>
      <c r="W332" s="4"/>
      <c r="X332" s="4"/>
      <c r="Y332" s="4"/>
      <c r="Z332" s="4"/>
    </row>
    <row r="333" ht="25.5" customHeight="1">
      <c r="A333" s="125" t="s">
        <v>3805</v>
      </c>
      <c r="B333" s="126" t="s">
        <v>122</v>
      </c>
      <c r="C333" s="126"/>
      <c r="D333" s="126" t="s">
        <v>3806</v>
      </c>
      <c r="E333" s="126" t="s">
        <v>1943</v>
      </c>
      <c r="F333" s="127" t="s">
        <v>98</v>
      </c>
      <c r="G333" s="125" t="s">
        <v>6092</v>
      </c>
      <c r="H333" s="125" t="s">
        <v>89</v>
      </c>
      <c r="I333" s="125" t="s">
        <v>7263</v>
      </c>
      <c r="J333" s="125" t="s">
        <v>89</v>
      </c>
      <c r="K333" s="125" t="s">
        <v>7264</v>
      </c>
      <c r="L333" s="125" t="s">
        <v>89</v>
      </c>
      <c r="M333" s="128">
        <v>1253.64</v>
      </c>
      <c r="N333" s="125" t="s">
        <v>7197</v>
      </c>
      <c r="O333" s="128">
        <v>3946769.734486788</v>
      </c>
      <c r="P333" s="125" t="s">
        <v>7265</v>
      </c>
      <c r="Q333" s="4"/>
      <c r="R333" s="4"/>
      <c r="S333" s="4"/>
      <c r="T333" s="4"/>
      <c r="U333" s="4"/>
      <c r="V333" s="4"/>
      <c r="W333" s="4"/>
      <c r="X333" s="4"/>
      <c r="Y333" s="4"/>
      <c r="Z333" s="4"/>
    </row>
    <row r="334" ht="64.5" customHeight="1">
      <c r="A334" s="125" t="s">
        <v>4531</v>
      </c>
      <c r="B334" s="126" t="s">
        <v>122</v>
      </c>
      <c r="C334" s="126"/>
      <c r="D334" s="126" t="s">
        <v>4532</v>
      </c>
      <c r="E334" s="126" t="s">
        <v>1943</v>
      </c>
      <c r="F334" s="127" t="s">
        <v>151</v>
      </c>
      <c r="G334" s="125" t="s">
        <v>6588</v>
      </c>
      <c r="H334" s="125" t="s">
        <v>89</v>
      </c>
      <c r="I334" s="125" t="s">
        <v>7266</v>
      </c>
      <c r="J334" s="125" t="s">
        <v>89</v>
      </c>
      <c r="K334" s="125" t="s">
        <v>7267</v>
      </c>
      <c r="L334" s="125" t="s">
        <v>89</v>
      </c>
      <c r="M334" s="128">
        <v>1246.4460767052</v>
      </c>
      <c r="N334" s="125" t="s">
        <v>7197</v>
      </c>
      <c r="O334" s="128">
        <v>3948016.180563493</v>
      </c>
      <c r="P334" s="125" t="s">
        <v>7268</v>
      </c>
      <c r="Q334" s="4"/>
      <c r="R334" s="4"/>
      <c r="S334" s="4"/>
      <c r="T334" s="4"/>
      <c r="U334" s="4"/>
      <c r="V334" s="4"/>
      <c r="W334" s="4"/>
      <c r="X334" s="4"/>
      <c r="Y334" s="4"/>
      <c r="Z334" s="4"/>
    </row>
    <row r="335" ht="51.75" customHeight="1">
      <c r="A335" s="125" t="s">
        <v>4643</v>
      </c>
      <c r="B335" s="126" t="s">
        <v>483</v>
      </c>
      <c r="C335" s="126"/>
      <c r="D335" s="126" t="s">
        <v>4644</v>
      </c>
      <c r="E335" s="126" t="s">
        <v>1943</v>
      </c>
      <c r="F335" s="127" t="s">
        <v>98</v>
      </c>
      <c r="G335" s="125" t="s">
        <v>6247</v>
      </c>
      <c r="H335" s="125" t="s">
        <v>89</v>
      </c>
      <c r="I335" s="125" t="s">
        <v>7269</v>
      </c>
      <c r="J335" s="125" t="s">
        <v>89</v>
      </c>
      <c r="K335" s="125" t="s">
        <v>7270</v>
      </c>
      <c r="L335" s="125" t="s">
        <v>89</v>
      </c>
      <c r="M335" s="128">
        <v>1228.5</v>
      </c>
      <c r="N335" s="125" t="s">
        <v>7197</v>
      </c>
      <c r="O335" s="128">
        <v>3949244.680563493</v>
      </c>
      <c r="P335" s="125" t="s">
        <v>7271</v>
      </c>
      <c r="Q335" s="4"/>
      <c r="R335" s="4"/>
      <c r="S335" s="4"/>
      <c r="T335" s="4"/>
      <c r="U335" s="4"/>
      <c r="V335" s="4"/>
      <c r="W335" s="4"/>
      <c r="X335" s="4"/>
      <c r="Y335" s="4"/>
      <c r="Z335" s="4"/>
    </row>
    <row r="336" ht="24.0" customHeight="1">
      <c r="A336" s="125" t="s">
        <v>4544</v>
      </c>
      <c r="B336" s="126" t="s">
        <v>265</v>
      </c>
      <c r="C336" s="126"/>
      <c r="D336" s="126" t="s">
        <v>4545</v>
      </c>
      <c r="E336" s="126" t="s">
        <v>1943</v>
      </c>
      <c r="F336" s="127" t="s">
        <v>275</v>
      </c>
      <c r="G336" s="125" t="s">
        <v>7272</v>
      </c>
      <c r="H336" s="125" t="s">
        <v>89</v>
      </c>
      <c r="I336" s="125" t="s">
        <v>4546</v>
      </c>
      <c r="J336" s="125" t="s">
        <v>89</v>
      </c>
      <c r="K336" s="125" t="s">
        <v>7273</v>
      </c>
      <c r="L336" s="125" t="s">
        <v>89</v>
      </c>
      <c r="M336" s="128">
        <v>1227.62304</v>
      </c>
      <c r="N336" s="125" t="s">
        <v>7197</v>
      </c>
      <c r="O336" s="128">
        <v>3950472.303603493</v>
      </c>
      <c r="P336" s="125" t="s">
        <v>7274</v>
      </c>
      <c r="Q336" s="4"/>
      <c r="R336" s="4"/>
      <c r="S336" s="4"/>
      <c r="T336" s="4"/>
      <c r="U336" s="4"/>
      <c r="V336" s="4"/>
      <c r="W336" s="4"/>
      <c r="X336" s="4"/>
      <c r="Y336" s="4"/>
      <c r="Z336" s="4"/>
    </row>
    <row r="337" ht="25.5" customHeight="1">
      <c r="A337" s="125" t="s">
        <v>4405</v>
      </c>
      <c r="B337" s="126" t="s">
        <v>265</v>
      </c>
      <c r="C337" s="126"/>
      <c r="D337" s="126" t="s">
        <v>4406</v>
      </c>
      <c r="E337" s="126" t="s">
        <v>1943</v>
      </c>
      <c r="F337" s="127" t="s">
        <v>106</v>
      </c>
      <c r="G337" s="125" t="s">
        <v>6964</v>
      </c>
      <c r="H337" s="125" t="s">
        <v>89</v>
      </c>
      <c r="I337" s="125" t="s">
        <v>4407</v>
      </c>
      <c r="J337" s="125" t="s">
        <v>89</v>
      </c>
      <c r="K337" s="125" t="s">
        <v>7275</v>
      </c>
      <c r="L337" s="125" t="s">
        <v>89</v>
      </c>
      <c r="M337" s="128">
        <v>1225.28</v>
      </c>
      <c r="N337" s="125" t="s">
        <v>7197</v>
      </c>
      <c r="O337" s="128">
        <v>3951697.5836034934</v>
      </c>
      <c r="P337" s="125" t="s">
        <v>7276</v>
      </c>
      <c r="Q337" s="4"/>
      <c r="R337" s="4"/>
      <c r="S337" s="4"/>
      <c r="T337" s="4"/>
      <c r="U337" s="4"/>
      <c r="V337" s="4"/>
      <c r="W337" s="4"/>
      <c r="X337" s="4"/>
      <c r="Y337" s="4"/>
      <c r="Z337" s="4"/>
    </row>
    <row r="338" ht="64.5" customHeight="1">
      <c r="A338" s="125" t="s">
        <v>4621</v>
      </c>
      <c r="B338" s="126" t="s">
        <v>483</v>
      </c>
      <c r="C338" s="126"/>
      <c r="D338" s="126" t="s">
        <v>4622</v>
      </c>
      <c r="E338" s="126" t="s">
        <v>1943</v>
      </c>
      <c r="F338" s="127" t="s">
        <v>130</v>
      </c>
      <c r="G338" s="125" t="s">
        <v>7277</v>
      </c>
      <c r="H338" s="125" t="s">
        <v>89</v>
      </c>
      <c r="I338" s="125" t="s">
        <v>7278</v>
      </c>
      <c r="J338" s="125" t="s">
        <v>89</v>
      </c>
      <c r="K338" s="125" t="s">
        <v>7279</v>
      </c>
      <c r="L338" s="125" t="s">
        <v>89</v>
      </c>
      <c r="M338" s="128">
        <v>1221.48</v>
      </c>
      <c r="N338" s="125" t="s">
        <v>7197</v>
      </c>
      <c r="O338" s="128">
        <v>3952919.0636034934</v>
      </c>
      <c r="P338" s="125" t="s">
        <v>7280</v>
      </c>
      <c r="Q338" s="4"/>
      <c r="R338" s="4"/>
      <c r="S338" s="4"/>
      <c r="T338" s="4"/>
      <c r="U338" s="4"/>
      <c r="V338" s="4"/>
      <c r="W338" s="4"/>
      <c r="X338" s="4"/>
      <c r="Y338" s="4"/>
      <c r="Z338" s="4"/>
    </row>
    <row r="339" ht="25.5" customHeight="1">
      <c r="A339" s="125" t="s">
        <v>2620</v>
      </c>
      <c r="B339" s="126" t="s">
        <v>265</v>
      </c>
      <c r="C339" s="126"/>
      <c r="D339" s="126" t="s">
        <v>2621</v>
      </c>
      <c r="E339" s="126" t="s">
        <v>1943</v>
      </c>
      <c r="F339" s="127" t="s">
        <v>275</v>
      </c>
      <c r="G339" s="125" t="s">
        <v>7281</v>
      </c>
      <c r="H339" s="125" t="s">
        <v>89</v>
      </c>
      <c r="I339" s="125" t="s">
        <v>7282</v>
      </c>
      <c r="J339" s="125" t="s">
        <v>89</v>
      </c>
      <c r="K339" s="125" t="s">
        <v>7283</v>
      </c>
      <c r="L339" s="125" t="s">
        <v>89</v>
      </c>
      <c r="M339" s="128">
        <v>1215.50625</v>
      </c>
      <c r="N339" s="125" t="s">
        <v>7197</v>
      </c>
      <c r="O339" s="128">
        <v>3954134.5698534935</v>
      </c>
      <c r="P339" s="125" t="s">
        <v>7284</v>
      </c>
      <c r="Q339" s="4"/>
      <c r="R339" s="4"/>
      <c r="S339" s="4"/>
      <c r="T339" s="4"/>
      <c r="U339" s="4"/>
      <c r="V339" s="4"/>
      <c r="W339" s="4"/>
      <c r="X339" s="4"/>
      <c r="Y339" s="4"/>
      <c r="Z339" s="4"/>
    </row>
    <row r="340" ht="25.5" customHeight="1">
      <c r="A340" s="125" t="s">
        <v>4945</v>
      </c>
      <c r="B340" s="126" t="s">
        <v>122</v>
      </c>
      <c r="C340" s="126"/>
      <c r="D340" s="126" t="s">
        <v>4946</v>
      </c>
      <c r="E340" s="126" t="s">
        <v>1943</v>
      </c>
      <c r="F340" s="127" t="s">
        <v>1134</v>
      </c>
      <c r="G340" s="125" t="s">
        <v>7285</v>
      </c>
      <c r="H340" s="125" t="s">
        <v>89</v>
      </c>
      <c r="I340" s="125" t="s">
        <v>3415</v>
      </c>
      <c r="J340" s="125" t="s">
        <v>89</v>
      </c>
      <c r="K340" s="125" t="s">
        <v>7286</v>
      </c>
      <c r="L340" s="125" t="s">
        <v>89</v>
      </c>
      <c r="M340" s="128">
        <v>1199.8560147120345</v>
      </c>
      <c r="N340" s="125" t="s">
        <v>7197</v>
      </c>
      <c r="O340" s="128">
        <v>3955334.4258682053</v>
      </c>
      <c r="P340" s="125" t="s">
        <v>7287</v>
      </c>
      <c r="Q340" s="4"/>
      <c r="R340" s="4"/>
      <c r="S340" s="4"/>
      <c r="T340" s="4"/>
      <c r="U340" s="4"/>
      <c r="V340" s="4"/>
      <c r="W340" s="4"/>
      <c r="X340" s="4"/>
      <c r="Y340" s="4"/>
      <c r="Z340" s="4"/>
    </row>
    <row r="341" ht="24.0" customHeight="1">
      <c r="A341" s="125" t="s">
        <v>5169</v>
      </c>
      <c r="B341" s="126" t="s">
        <v>164</v>
      </c>
      <c r="C341" s="126"/>
      <c r="D341" s="126" t="s">
        <v>5170</v>
      </c>
      <c r="E341" s="126" t="s">
        <v>1943</v>
      </c>
      <c r="F341" s="127" t="s">
        <v>111</v>
      </c>
      <c r="G341" s="125" t="s">
        <v>7288</v>
      </c>
      <c r="H341" s="125" t="s">
        <v>89</v>
      </c>
      <c r="I341" s="125" t="s">
        <v>7289</v>
      </c>
      <c r="J341" s="125" t="s">
        <v>89</v>
      </c>
      <c r="K341" s="125" t="s">
        <v>7290</v>
      </c>
      <c r="L341" s="125" t="s">
        <v>89</v>
      </c>
      <c r="M341" s="128">
        <v>1192.438752</v>
      </c>
      <c r="N341" s="125" t="s">
        <v>7197</v>
      </c>
      <c r="O341" s="128">
        <v>3956526.8646202055</v>
      </c>
      <c r="P341" s="125" t="s">
        <v>7291</v>
      </c>
      <c r="Q341" s="4"/>
      <c r="R341" s="4"/>
      <c r="S341" s="4"/>
      <c r="T341" s="4"/>
      <c r="U341" s="4"/>
      <c r="V341" s="4"/>
      <c r="W341" s="4"/>
      <c r="X341" s="4"/>
      <c r="Y341" s="4"/>
      <c r="Z341" s="4"/>
    </row>
    <row r="342" ht="25.5" customHeight="1">
      <c r="A342" s="125" t="s">
        <v>4129</v>
      </c>
      <c r="B342" s="126" t="s">
        <v>122</v>
      </c>
      <c r="C342" s="126"/>
      <c r="D342" s="126" t="s">
        <v>4130</v>
      </c>
      <c r="E342" s="126" t="s">
        <v>1943</v>
      </c>
      <c r="F342" s="127" t="s">
        <v>151</v>
      </c>
      <c r="G342" s="125" t="s">
        <v>6801</v>
      </c>
      <c r="H342" s="125" t="s">
        <v>89</v>
      </c>
      <c r="I342" s="125" t="s">
        <v>7292</v>
      </c>
      <c r="J342" s="125" t="s">
        <v>89</v>
      </c>
      <c r="K342" s="125" t="s">
        <v>7293</v>
      </c>
      <c r="L342" s="125" t="s">
        <v>89</v>
      </c>
      <c r="M342" s="128">
        <v>1174.932</v>
      </c>
      <c r="N342" s="125" t="s">
        <v>7197</v>
      </c>
      <c r="O342" s="128">
        <v>3957701.7966202055</v>
      </c>
      <c r="P342" s="125" t="s">
        <v>7294</v>
      </c>
      <c r="Q342" s="4"/>
      <c r="R342" s="4"/>
      <c r="S342" s="4"/>
      <c r="T342" s="4"/>
      <c r="U342" s="4"/>
      <c r="V342" s="4"/>
      <c r="W342" s="4"/>
      <c r="X342" s="4"/>
      <c r="Y342" s="4"/>
      <c r="Z342" s="4"/>
    </row>
    <row r="343" ht="25.5" customHeight="1">
      <c r="A343" s="125" t="s">
        <v>3957</v>
      </c>
      <c r="B343" s="126" t="s">
        <v>122</v>
      </c>
      <c r="C343" s="126"/>
      <c r="D343" s="126" t="s">
        <v>3958</v>
      </c>
      <c r="E343" s="126" t="s">
        <v>1943</v>
      </c>
      <c r="F343" s="127" t="s">
        <v>98</v>
      </c>
      <c r="G343" s="125" t="s">
        <v>6247</v>
      </c>
      <c r="H343" s="125" t="s">
        <v>89</v>
      </c>
      <c r="I343" s="125" t="s">
        <v>7295</v>
      </c>
      <c r="J343" s="125" t="s">
        <v>89</v>
      </c>
      <c r="K343" s="125" t="s">
        <v>7296</v>
      </c>
      <c r="L343" s="125" t="s">
        <v>89</v>
      </c>
      <c r="M343" s="128">
        <v>1163.43</v>
      </c>
      <c r="N343" s="125" t="s">
        <v>7197</v>
      </c>
      <c r="O343" s="128">
        <v>3958865.226620205</v>
      </c>
      <c r="P343" s="125" t="s">
        <v>7297</v>
      </c>
      <c r="Q343" s="4"/>
      <c r="R343" s="4"/>
      <c r="S343" s="4"/>
      <c r="T343" s="4"/>
      <c r="U343" s="4"/>
      <c r="V343" s="4"/>
      <c r="W343" s="4"/>
      <c r="X343" s="4"/>
      <c r="Y343" s="4"/>
      <c r="Z343" s="4"/>
    </row>
    <row r="344" ht="24.0" customHeight="1">
      <c r="A344" s="125" t="s">
        <v>4368</v>
      </c>
      <c r="B344" s="126" t="s">
        <v>265</v>
      </c>
      <c r="C344" s="126"/>
      <c r="D344" s="126" t="s">
        <v>1438</v>
      </c>
      <c r="E344" s="126" t="s">
        <v>1943</v>
      </c>
      <c r="F344" s="127" t="s">
        <v>106</v>
      </c>
      <c r="G344" s="125" t="s">
        <v>7298</v>
      </c>
      <c r="H344" s="125" t="s">
        <v>89</v>
      </c>
      <c r="I344" s="125" t="s">
        <v>4369</v>
      </c>
      <c r="J344" s="125" t="s">
        <v>89</v>
      </c>
      <c r="K344" s="125" t="s">
        <v>7299</v>
      </c>
      <c r="L344" s="125" t="s">
        <v>89</v>
      </c>
      <c r="M344" s="128">
        <v>1158.05</v>
      </c>
      <c r="N344" s="125" t="s">
        <v>7197</v>
      </c>
      <c r="O344" s="128">
        <v>3960023.2766202055</v>
      </c>
      <c r="P344" s="125" t="s">
        <v>7300</v>
      </c>
      <c r="Q344" s="4"/>
      <c r="R344" s="4"/>
      <c r="S344" s="4"/>
      <c r="T344" s="4"/>
      <c r="U344" s="4"/>
      <c r="V344" s="4"/>
      <c r="W344" s="4"/>
      <c r="X344" s="4"/>
      <c r="Y344" s="4"/>
      <c r="Z344" s="4"/>
    </row>
    <row r="345" ht="64.5" customHeight="1">
      <c r="A345" s="125" t="s">
        <v>5632</v>
      </c>
      <c r="B345" s="126" t="s">
        <v>122</v>
      </c>
      <c r="C345" s="126"/>
      <c r="D345" s="126" t="s">
        <v>5633</v>
      </c>
      <c r="E345" s="126" t="s">
        <v>3926</v>
      </c>
      <c r="F345" s="127" t="s">
        <v>98</v>
      </c>
      <c r="G345" s="125" t="s">
        <v>7301</v>
      </c>
      <c r="H345" s="125" t="s">
        <v>89</v>
      </c>
      <c r="I345" s="125" t="s">
        <v>7302</v>
      </c>
      <c r="J345" s="125" t="s">
        <v>89</v>
      </c>
      <c r="K345" s="125" t="s">
        <v>7303</v>
      </c>
      <c r="L345" s="125" t="s">
        <v>89</v>
      </c>
      <c r="M345" s="128">
        <v>1157.6813696584356</v>
      </c>
      <c r="N345" s="125" t="s">
        <v>7197</v>
      </c>
      <c r="O345" s="128">
        <v>3961180.957989864</v>
      </c>
      <c r="P345" s="125" t="s">
        <v>7304</v>
      </c>
      <c r="Q345" s="4"/>
      <c r="R345" s="4"/>
      <c r="S345" s="4"/>
      <c r="T345" s="4"/>
      <c r="U345" s="4"/>
      <c r="V345" s="4"/>
      <c r="W345" s="4"/>
      <c r="X345" s="4"/>
      <c r="Y345" s="4"/>
      <c r="Z345" s="4"/>
    </row>
    <row r="346" ht="24.0" customHeight="1">
      <c r="A346" s="125" t="s">
        <v>5266</v>
      </c>
      <c r="B346" s="126" t="s">
        <v>122</v>
      </c>
      <c r="C346" s="126"/>
      <c r="D346" s="126" t="s">
        <v>5267</v>
      </c>
      <c r="E346" s="126" t="s">
        <v>1948</v>
      </c>
      <c r="F346" s="127" t="s">
        <v>1134</v>
      </c>
      <c r="G346" s="125" t="s">
        <v>7305</v>
      </c>
      <c r="H346" s="125" t="s">
        <v>89</v>
      </c>
      <c r="I346" s="125" t="s">
        <v>7306</v>
      </c>
      <c r="J346" s="125" t="s">
        <v>89</v>
      </c>
      <c r="K346" s="125" t="s">
        <v>7307</v>
      </c>
      <c r="L346" s="125" t="s">
        <v>89</v>
      </c>
      <c r="M346" s="128">
        <v>1153.6081436824636</v>
      </c>
      <c r="N346" s="125" t="s">
        <v>7197</v>
      </c>
      <c r="O346" s="128">
        <v>3962334.566133546</v>
      </c>
      <c r="P346" s="125" t="s">
        <v>7308</v>
      </c>
      <c r="Q346" s="4"/>
      <c r="R346" s="4"/>
      <c r="S346" s="4"/>
      <c r="T346" s="4"/>
      <c r="U346" s="4"/>
      <c r="V346" s="4"/>
      <c r="W346" s="4"/>
      <c r="X346" s="4"/>
      <c r="Y346" s="4"/>
      <c r="Z346" s="4"/>
    </row>
    <row r="347" ht="25.5" customHeight="1">
      <c r="A347" s="125" t="s">
        <v>2626</v>
      </c>
      <c r="B347" s="126" t="s">
        <v>265</v>
      </c>
      <c r="C347" s="126"/>
      <c r="D347" s="126" t="s">
        <v>2627</v>
      </c>
      <c r="E347" s="126" t="s">
        <v>1943</v>
      </c>
      <c r="F347" s="127" t="s">
        <v>1472</v>
      </c>
      <c r="G347" s="125" t="s">
        <v>7309</v>
      </c>
      <c r="H347" s="125" t="s">
        <v>89</v>
      </c>
      <c r="I347" s="125" t="s">
        <v>6849</v>
      </c>
      <c r="J347" s="125" t="s">
        <v>89</v>
      </c>
      <c r="K347" s="125" t="s">
        <v>7310</v>
      </c>
      <c r="L347" s="125" t="s">
        <v>89</v>
      </c>
      <c r="M347" s="128">
        <v>1138.07106</v>
      </c>
      <c r="N347" s="125" t="s">
        <v>7197</v>
      </c>
      <c r="O347" s="128">
        <v>3963472.637193546</v>
      </c>
      <c r="P347" s="125" t="s">
        <v>7311</v>
      </c>
      <c r="Q347" s="4"/>
      <c r="R347" s="4"/>
      <c r="S347" s="4"/>
      <c r="T347" s="4"/>
      <c r="U347" s="4"/>
      <c r="V347" s="4"/>
      <c r="W347" s="4"/>
      <c r="X347" s="4"/>
      <c r="Y347" s="4"/>
      <c r="Z347" s="4"/>
    </row>
    <row r="348" ht="24.0" customHeight="1">
      <c r="A348" s="125" t="s">
        <v>2794</v>
      </c>
      <c r="B348" s="126" t="s">
        <v>241</v>
      </c>
      <c r="C348" s="126"/>
      <c r="D348" s="126" t="s">
        <v>2795</v>
      </c>
      <c r="E348" s="126" t="s">
        <v>1943</v>
      </c>
      <c r="F348" s="127" t="s">
        <v>98</v>
      </c>
      <c r="G348" s="125" t="s">
        <v>6462</v>
      </c>
      <c r="H348" s="125" t="s">
        <v>89</v>
      </c>
      <c r="I348" s="125" t="s">
        <v>7312</v>
      </c>
      <c r="J348" s="125" t="s">
        <v>89</v>
      </c>
      <c r="K348" s="125" t="s">
        <v>7313</v>
      </c>
      <c r="L348" s="125" t="s">
        <v>89</v>
      </c>
      <c r="M348" s="128">
        <v>1134.0734</v>
      </c>
      <c r="N348" s="125" t="s">
        <v>7197</v>
      </c>
      <c r="O348" s="128">
        <v>3964606.7105935463</v>
      </c>
      <c r="P348" s="125" t="s">
        <v>7314</v>
      </c>
      <c r="Q348" s="4"/>
      <c r="R348" s="4"/>
      <c r="S348" s="4"/>
      <c r="T348" s="4"/>
      <c r="U348" s="4"/>
      <c r="V348" s="4"/>
      <c r="W348" s="4"/>
      <c r="X348" s="4"/>
      <c r="Y348" s="4"/>
      <c r="Z348" s="4"/>
    </row>
    <row r="349" ht="24.0" customHeight="1">
      <c r="A349" s="125" t="s">
        <v>3448</v>
      </c>
      <c r="B349" s="126" t="s">
        <v>291</v>
      </c>
      <c r="C349" s="126"/>
      <c r="D349" s="126" t="s">
        <v>3449</v>
      </c>
      <c r="E349" s="126" t="s">
        <v>1943</v>
      </c>
      <c r="F349" s="127" t="s">
        <v>111</v>
      </c>
      <c r="G349" s="125" t="s">
        <v>7315</v>
      </c>
      <c r="H349" s="125" t="s">
        <v>89</v>
      </c>
      <c r="I349" s="125" t="s">
        <v>7316</v>
      </c>
      <c r="J349" s="125" t="s">
        <v>89</v>
      </c>
      <c r="K349" s="125" t="s">
        <v>7317</v>
      </c>
      <c r="L349" s="125" t="s">
        <v>89</v>
      </c>
      <c r="M349" s="128">
        <v>1132.77542</v>
      </c>
      <c r="N349" s="125" t="s">
        <v>7197</v>
      </c>
      <c r="O349" s="128">
        <v>3965739.486013546</v>
      </c>
      <c r="P349" s="125" t="s">
        <v>7318</v>
      </c>
      <c r="Q349" s="4"/>
      <c r="R349" s="4"/>
      <c r="S349" s="4"/>
      <c r="T349" s="4"/>
      <c r="U349" s="4"/>
      <c r="V349" s="4"/>
      <c r="W349" s="4"/>
      <c r="X349" s="4"/>
      <c r="Y349" s="4"/>
      <c r="Z349" s="4"/>
    </row>
    <row r="350" ht="25.5" customHeight="1">
      <c r="A350" s="125" t="s">
        <v>2824</v>
      </c>
      <c r="B350" s="126" t="s">
        <v>122</v>
      </c>
      <c r="C350" s="126"/>
      <c r="D350" s="126" t="s">
        <v>2825</v>
      </c>
      <c r="E350" s="126" t="s">
        <v>1943</v>
      </c>
      <c r="F350" s="127" t="s">
        <v>98</v>
      </c>
      <c r="G350" s="125" t="s">
        <v>6964</v>
      </c>
      <c r="H350" s="125" t="s">
        <v>89</v>
      </c>
      <c r="I350" s="125" t="s">
        <v>1799</v>
      </c>
      <c r="J350" s="125" t="s">
        <v>89</v>
      </c>
      <c r="K350" s="125" t="s">
        <v>7319</v>
      </c>
      <c r="L350" s="125" t="s">
        <v>89</v>
      </c>
      <c r="M350" s="128">
        <v>1123.92</v>
      </c>
      <c r="N350" s="125" t="s">
        <v>7197</v>
      </c>
      <c r="O350" s="128">
        <v>3966863.4060135465</v>
      </c>
      <c r="P350" s="125" t="s">
        <v>7320</v>
      </c>
      <c r="Q350" s="4"/>
      <c r="R350" s="4"/>
      <c r="S350" s="4"/>
      <c r="T350" s="4"/>
      <c r="U350" s="4"/>
      <c r="V350" s="4"/>
      <c r="W350" s="4"/>
      <c r="X350" s="4"/>
      <c r="Y350" s="4"/>
      <c r="Z350" s="4"/>
    </row>
    <row r="351" ht="25.5" customHeight="1">
      <c r="A351" s="125" t="s">
        <v>4803</v>
      </c>
      <c r="B351" s="126" t="s">
        <v>122</v>
      </c>
      <c r="C351" s="126"/>
      <c r="D351" s="126" t="s">
        <v>4804</v>
      </c>
      <c r="E351" s="126" t="s">
        <v>1943</v>
      </c>
      <c r="F351" s="127" t="s">
        <v>1919</v>
      </c>
      <c r="G351" s="125" t="s">
        <v>6252</v>
      </c>
      <c r="H351" s="125" t="s">
        <v>89</v>
      </c>
      <c r="I351" s="125" t="s">
        <v>6257</v>
      </c>
      <c r="J351" s="125" t="s">
        <v>89</v>
      </c>
      <c r="K351" s="125" t="s">
        <v>7321</v>
      </c>
      <c r="L351" s="125" t="s">
        <v>89</v>
      </c>
      <c r="M351" s="128">
        <v>1113.12</v>
      </c>
      <c r="N351" s="125" t="s">
        <v>7197</v>
      </c>
      <c r="O351" s="128">
        <v>3967976.526013546</v>
      </c>
      <c r="P351" s="125" t="s">
        <v>7322</v>
      </c>
      <c r="Q351" s="4"/>
      <c r="R351" s="4"/>
      <c r="S351" s="4"/>
      <c r="T351" s="4"/>
      <c r="U351" s="4"/>
      <c r="V351" s="4"/>
      <c r="W351" s="4"/>
      <c r="X351" s="4"/>
      <c r="Y351" s="4"/>
      <c r="Z351" s="4"/>
    </row>
    <row r="352" ht="25.5" customHeight="1">
      <c r="A352" s="125" t="s">
        <v>2628</v>
      </c>
      <c r="B352" s="126" t="s">
        <v>265</v>
      </c>
      <c r="C352" s="126"/>
      <c r="D352" s="126" t="s">
        <v>2629</v>
      </c>
      <c r="E352" s="126" t="s">
        <v>1943</v>
      </c>
      <c r="F352" s="127" t="s">
        <v>106</v>
      </c>
      <c r="G352" s="125" t="s">
        <v>7323</v>
      </c>
      <c r="H352" s="125" t="s">
        <v>89</v>
      </c>
      <c r="I352" s="125" t="s">
        <v>7324</v>
      </c>
      <c r="J352" s="125" t="s">
        <v>89</v>
      </c>
      <c r="K352" s="125" t="s">
        <v>7325</v>
      </c>
      <c r="L352" s="125" t="s">
        <v>89</v>
      </c>
      <c r="M352" s="128">
        <v>1110.9</v>
      </c>
      <c r="N352" s="125" t="s">
        <v>7197</v>
      </c>
      <c r="O352" s="128">
        <v>3969087.426013546</v>
      </c>
      <c r="P352" s="125" t="s">
        <v>7326</v>
      </c>
      <c r="Q352" s="4"/>
      <c r="R352" s="4"/>
      <c r="S352" s="4"/>
      <c r="T352" s="4"/>
      <c r="U352" s="4"/>
      <c r="V352" s="4"/>
      <c r="W352" s="4"/>
      <c r="X352" s="4"/>
      <c r="Y352" s="4"/>
      <c r="Z352" s="4"/>
    </row>
    <row r="353" ht="24.0" customHeight="1">
      <c r="A353" s="125" t="s">
        <v>2984</v>
      </c>
      <c r="B353" s="126" t="s">
        <v>109</v>
      </c>
      <c r="C353" s="126"/>
      <c r="D353" s="126" t="s">
        <v>2985</v>
      </c>
      <c r="E353" s="126" t="s">
        <v>1943</v>
      </c>
      <c r="F353" s="127" t="s">
        <v>130</v>
      </c>
      <c r="G353" s="125" t="s">
        <v>7327</v>
      </c>
      <c r="H353" s="125" t="s">
        <v>89</v>
      </c>
      <c r="I353" s="125" t="s">
        <v>7328</v>
      </c>
      <c r="J353" s="125" t="s">
        <v>89</v>
      </c>
      <c r="K353" s="125" t="s">
        <v>7329</v>
      </c>
      <c r="L353" s="125" t="s">
        <v>89</v>
      </c>
      <c r="M353" s="128">
        <v>1109.5656</v>
      </c>
      <c r="N353" s="125" t="s">
        <v>7197</v>
      </c>
      <c r="O353" s="128">
        <v>3970196.9916135464</v>
      </c>
      <c r="P353" s="125" t="s">
        <v>7330</v>
      </c>
      <c r="Q353" s="4"/>
      <c r="R353" s="4"/>
      <c r="S353" s="4"/>
      <c r="T353" s="4"/>
      <c r="U353" s="4"/>
      <c r="V353" s="4"/>
      <c r="W353" s="4"/>
      <c r="X353" s="4"/>
      <c r="Y353" s="4"/>
      <c r="Z353" s="4"/>
    </row>
    <row r="354" ht="25.5" customHeight="1">
      <c r="A354" s="125" t="s">
        <v>3580</v>
      </c>
      <c r="B354" s="126" t="s">
        <v>122</v>
      </c>
      <c r="C354" s="126"/>
      <c r="D354" s="126" t="s">
        <v>3581</v>
      </c>
      <c r="E354" s="126" t="s">
        <v>1943</v>
      </c>
      <c r="F354" s="127" t="s">
        <v>151</v>
      </c>
      <c r="G354" s="125" t="s">
        <v>7331</v>
      </c>
      <c r="H354" s="125" t="s">
        <v>89</v>
      </c>
      <c r="I354" s="125" t="s">
        <v>6400</v>
      </c>
      <c r="J354" s="125" t="s">
        <v>89</v>
      </c>
      <c r="K354" s="125" t="s">
        <v>7332</v>
      </c>
      <c r="L354" s="125" t="s">
        <v>89</v>
      </c>
      <c r="M354" s="128">
        <v>1094.788762</v>
      </c>
      <c r="N354" s="125" t="s">
        <v>7197</v>
      </c>
      <c r="O354" s="128">
        <v>3971291.7803755463</v>
      </c>
      <c r="P354" s="125" t="s">
        <v>7333</v>
      </c>
      <c r="Q354" s="4"/>
      <c r="R354" s="4"/>
      <c r="S354" s="4"/>
      <c r="T354" s="4"/>
      <c r="U354" s="4"/>
      <c r="V354" s="4"/>
      <c r="W354" s="4"/>
      <c r="X354" s="4"/>
      <c r="Y354" s="4"/>
      <c r="Z354" s="4"/>
    </row>
    <row r="355" ht="24.0" customHeight="1">
      <c r="A355" s="125" t="s">
        <v>2235</v>
      </c>
      <c r="B355" s="126" t="s">
        <v>109</v>
      </c>
      <c r="C355" s="126"/>
      <c r="D355" s="126" t="s">
        <v>2236</v>
      </c>
      <c r="E355" s="126" t="s">
        <v>1943</v>
      </c>
      <c r="F355" s="127" t="s">
        <v>801</v>
      </c>
      <c r="G355" s="125" t="s">
        <v>7334</v>
      </c>
      <c r="H355" s="125" t="s">
        <v>89</v>
      </c>
      <c r="I355" s="125" t="s">
        <v>7335</v>
      </c>
      <c r="J355" s="125" t="s">
        <v>89</v>
      </c>
      <c r="K355" s="125" t="s">
        <v>7336</v>
      </c>
      <c r="L355" s="125" t="s">
        <v>89</v>
      </c>
      <c r="M355" s="128">
        <v>1091.5632</v>
      </c>
      <c r="N355" s="125" t="s">
        <v>7197</v>
      </c>
      <c r="O355" s="128">
        <v>3972383.3435755465</v>
      </c>
      <c r="P355" s="125" t="s">
        <v>7337</v>
      </c>
      <c r="Q355" s="4"/>
      <c r="R355" s="4"/>
      <c r="S355" s="4"/>
      <c r="T355" s="4"/>
      <c r="U355" s="4"/>
      <c r="V355" s="4"/>
      <c r="W355" s="4"/>
      <c r="X355" s="4"/>
      <c r="Y355" s="4"/>
      <c r="Z355" s="4"/>
    </row>
    <row r="356" ht="24.0" customHeight="1">
      <c r="A356" s="125" t="s">
        <v>4474</v>
      </c>
      <c r="B356" s="126" t="s">
        <v>265</v>
      </c>
      <c r="C356" s="126"/>
      <c r="D356" s="126" t="s">
        <v>4475</v>
      </c>
      <c r="E356" s="126" t="s">
        <v>1943</v>
      </c>
      <c r="F356" s="127" t="s">
        <v>2611</v>
      </c>
      <c r="G356" s="125" t="s">
        <v>6473</v>
      </c>
      <c r="H356" s="125" t="s">
        <v>89</v>
      </c>
      <c r="I356" s="125" t="s">
        <v>4476</v>
      </c>
      <c r="J356" s="125" t="s">
        <v>89</v>
      </c>
      <c r="K356" s="125" t="s">
        <v>7338</v>
      </c>
      <c r="L356" s="125" t="s">
        <v>89</v>
      </c>
      <c r="M356" s="128">
        <v>1072.8</v>
      </c>
      <c r="N356" s="125" t="s">
        <v>7197</v>
      </c>
      <c r="O356" s="128">
        <v>3973456.1435755463</v>
      </c>
      <c r="P356" s="125" t="s">
        <v>7339</v>
      </c>
      <c r="Q356" s="4"/>
      <c r="R356" s="4"/>
      <c r="S356" s="4"/>
      <c r="T356" s="4"/>
      <c r="U356" s="4"/>
      <c r="V356" s="4"/>
      <c r="W356" s="4"/>
      <c r="X356" s="4"/>
      <c r="Y356" s="4"/>
      <c r="Z356" s="4"/>
    </row>
    <row r="357" ht="39.0" customHeight="1">
      <c r="A357" s="125" t="s">
        <v>3678</v>
      </c>
      <c r="B357" s="126" t="s">
        <v>122</v>
      </c>
      <c r="C357" s="126"/>
      <c r="D357" s="126" t="s">
        <v>3679</v>
      </c>
      <c r="E357" s="126" t="s">
        <v>1960</v>
      </c>
      <c r="F357" s="127" t="s">
        <v>3680</v>
      </c>
      <c r="G357" s="125" t="s">
        <v>7340</v>
      </c>
      <c r="H357" s="125" t="s">
        <v>89</v>
      </c>
      <c r="I357" s="125" t="s">
        <v>7341</v>
      </c>
      <c r="J357" s="125" t="s">
        <v>89</v>
      </c>
      <c r="K357" s="125" t="s">
        <v>7342</v>
      </c>
      <c r="L357" s="125" t="s">
        <v>89</v>
      </c>
      <c r="M357" s="128">
        <v>1064.732564</v>
      </c>
      <c r="N357" s="125" t="s">
        <v>7197</v>
      </c>
      <c r="O357" s="128">
        <v>3974520.8761395463</v>
      </c>
      <c r="P357" s="125" t="s">
        <v>7343</v>
      </c>
      <c r="Q357" s="4"/>
      <c r="R357" s="4"/>
      <c r="S357" s="4"/>
      <c r="T357" s="4"/>
      <c r="U357" s="4"/>
      <c r="V357" s="4"/>
      <c r="W357" s="4"/>
      <c r="X357" s="4"/>
      <c r="Y357" s="4"/>
      <c r="Z357" s="4"/>
    </row>
    <row r="358" ht="24.0" customHeight="1">
      <c r="A358" s="125" t="s">
        <v>4979</v>
      </c>
      <c r="B358" s="126" t="s">
        <v>122</v>
      </c>
      <c r="C358" s="126"/>
      <c r="D358" s="126" t="s">
        <v>4980</v>
      </c>
      <c r="E358" s="126" t="s">
        <v>1948</v>
      </c>
      <c r="F358" s="127" t="s">
        <v>1134</v>
      </c>
      <c r="G358" s="125" t="s">
        <v>7344</v>
      </c>
      <c r="H358" s="125" t="s">
        <v>89</v>
      </c>
      <c r="I358" s="125" t="s">
        <v>4223</v>
      </c>
      <c r="J358" s="125" t="s">
        <v>89</v>
      </c>
      <c r="K358" s="125" t="s">
        <v>7345</v>
      </c>
      <c r="L358" s="125" t="s">
        <v>89</v>
      </c>
      <c r="M358" s="128">
        <v>1057.88628756162</v>
      </c>
      <c r="N358" s="125" t="s">
        <v>7197</v>
      </c>
      <c r="O358" s="128">
        <v>3975578.762427108</v>
      </c>
      <c r="P358" s="125" t="s">
        <v>7346</v>
      </c>
      <c r="Q358" s="4"/>
      <c r="R358" s="4"/>
      <c r="S358" s="4"/>
      <c r="T358" s="4"/>
      <c r="U358" s="4"/>
      <c r="V358" s="4"/>
      <c r="W358" s="4"/>
      <c r="X358" s="4"/>
      <c r="Y358" s="4"/>
      <c r="Z358" s="4"/>
    </row>
    <row r="359" ht="24.0" customHeight="1">
      <c r="A359" s="125" t="s">
        <v>4869</v>
      </c>
      <c r="B359" s="126" t="s">
        <v>332</v>
      </c>
      <c r="C359" s="126"/>
      <c r="D359" s="126" t="s">
        <v>4870</v>
      </c>
      <c r="E359" s="126" t="s">
        <v>1943</v>
      </c>
      <c r="F359" s="127" t="s">
        <v>111</v>
      </c>
      <c r="G359" s="125" t="s">
        <v>7347</v>
      </c>
      <c r="H359" s="125" t="s">
        <v>89</v>
      </c>
      <c r="I359" s="125" t="s">
        <v>7348</v>
      </c>
      <c r="J359" s="125" t="s">
        <v>89</v>
      </c>
      <c r="K359" s="125" t="s">
        <v>7349</v>
      </c>
      <c r="L359" s="125" t="s">
        <v>89</v>
      </c>
      <c r="M359" s="128">
        <v>1054.50726783744</v>
      </c>
      <c r="N359" s="125" t="s">
        <v>7197</v>
      </c>
      <c r="O359" s="128">
        <v>3976633.2696949453</v>
      </c>
      <c r="P359" s="125" t="s">
        <v>7350</v>
      </c>
      <c r="Q359" s="4"/>
      <c r="R359" s="4"/>
      <c r="S359" s="4"/>
      <c r="T359" s="4"/>
      <c r="U359" s="4"/>
      <c r="V359" s="4"/>
      <c r="W359" s="4"/>
      <c r="X359" s="4"/>
      <c r="Y359" s="4"/>
      <c r="Z359" s="4"/>
    </row>
    <row r="360" ht="24.0" customHeight="1">
      <c r="A360" s="125" t="s">
        <v>2212</v>
      </c>
      <c r="B360" s="126" t="s">
        <v>109</v>
      </c>
      <c r="C360" s="126"/>
      <c r="D360" s="126" t="s">
        <v>2213</v>
      </c>
      <c r="E360" s="126" t="s">
        <v>1943</v>
      </c>
      <c r="F360" s="127" t="s">
        <v>98</v>
      </c>
      <c r="G360" s="125" t="s">
        <v>6089</v>
      </c>
      <c r="H360" s="125" t="s">
        <v>89</v>
      </c>
      <c r="I360" s="125" t="s">
        <v>7351</v>
      </c>
      <c r="J360" s="125" t="s">
        <v>89</v>
      </c>
      <c r="K360" s="125" t="s">
        <v>7351</v>
      </c>
      <c r="L360" s="125" t="s">
        <v>89</v>
      </c>
      <c r="M360" s="128">
        <v>1053.47</v>
      </c>
      <c r="N360" s="125" t="s">
        <v>7197</v>
      </c>
      <c r="O360" s="128">
        <v>3977686.7396949455</v>
      </c>
      <c r="P360" s="125" t="s">
        <v>7352</v>
      </c>
      <c r="Q360" s="4"/>
      <c r="R360" s="4"/>
      <c r="S360" s="4"/>
      <c r="T360" s="4"/>
      <c r="U360" s="4"/>
      <c r="V360" s="4"/>
      <c r="W360" s="4"/>
      <c r="X360" s="4"/>
      <c r="Y360" s="4"/>
      <c r="Z360" s="4"/>
    </row>
    <row r="361" ht="39.0" customHeight="1">
      <c r="A361" s="125" t="s">
        <v>3288</v>
      </c>
      <c r="B361" s="126" t="s">
        <v>265</v>
      </c>
      <c r="C361" s="126"/>
      <c r="D361" s="126" t="s">
        <v>3289</v>
      </c>
      <c r="E361" s="126" t="s">
        <v>1943</v>
      </c>
      <c r="F361" s="127" t="s">
        <v>1472</v>
      </c>
      <c r="G361" s="125" t="s">
        <v>7353</v>
      </c>
      <c r="H361" s="125" t="s">
        <v>89</v>
      </c>
      <c r="I361" s="125" t="s">
        <v>3290</v>
      </c>
      <c r="J361" s="125" t="s">
        <v>89</v>
      </c>
      <c r="K361" s="125" t="s">
        <v>7354</v>
      </c>
      <c r="L361" s="125" t="s">
        <v>89</v>
      </c>
      <c r="M361" s="128">
        <v>1050.2722272</v>
      </c>
      <c r="N361" s="125" t="s">
        <v>7197</v>
      </c>
      <c r="O361" s="128">
        <v>3978737.0119221453</v>
      </c>
      <c r="P361" s="125" t="s">
        <v>7355</v>
      </c>
      <c r="Q361" s="4"/>
      <c r="R361" s="4"/>
      <c r="S361" s="4"/>
      <c r="T361" s="4"/>
      <c r="U361" s="4"/>
      <c r="V361" s="4"/>
      <c r="W361" s="4"/>
      <c r="X361" s="4"/>
      <c r="Y361" s="4"/>
      <c r="Z361" s="4"/>
    </row>
    <row r="362" ht="24.0" customHeight="1">
      <c r="A362" s="125" t="s">
        <v>3472</v>
      </c>
      <c r="B362" s="126" t="s">
        <v>164</v>
      </c>
      <c r="C362" s="126"/>
      <c r="D362" s="126" t="s">
        <v>735</v>
      </c>
      <c r="E362" s="126" t="s">
        <v>1943</v>
      </c>
      <c r="F362" s="127" t="s">
        <v>98</v>
      </c>
      <c r="G362" s="125" t="s">
        <v>7356</v>
      </c>
      <c r="H362" s="125" t="s">
        <v>89</v>
      </c>
      <c r="I362" s="125" t="s">
        <v>4390</v>
      </c>
      <c r="J362" s="125" t="s">
        <v>89</v>
      </c>
      <c r="K362" s="125" t="s">
        <v>7357</v>
      </c>
      <c r="L362" s="125" t="s">
        <v>89</v>
      </c>
      <c r="M362" s="128">
        <v>1044.45</v>
      </c>
      <c r="N362" s="125" t="s">
        <v>7197</v>
      </c>
      <c r="O362" s="128">
        <v>3979781.4619221454</v>
      </c>
      <c r="P362" s="125" t="s">
        <v>7358</v>
      </c>
      <c r="Q362" s="4"/>
      <c r="R362" s="4"/>
      <c r="S362" s="4"/>
      <c r="T362" s="4"/>
      <c r="U362" s="4"/>
      <c r="V362" s="4"/>
      <c r="W362" s="4"/>
      <c r="X362" s="4"/>
      <c r="Y362" s="4"/>
      <c r="Z362" s="4"/>
    </row>
    <row r="363" ht="39.0" customHeight="1">
      <c r="A363" s="125" t="s">
        <v>3231</v>
      </c>
      <c r="B363" s="126" t="s">
        <v>265</v>
      </c>
      <c r="C363" s="126"/>
      <c r="D363" s="126" t="s">
        <v>3232</v>
      </c>
      <c r="E363" s="126" t="s">
        <v>1943</v>
      </c>
      <c r="F363" s="127" t="s">
        <v>130</v>
      </c>
      <c r="G363" s="125" t="s">
        <v>7359</v>
      </c>
      <c r="H363" s="125" t="s">
        <v>89</v>
      </c>
      <c r="I363" s="125" t="s">
        <v>7360</v>
      </c>
      <c r="J363" s="125" t="s">
        <v>89</v>
      </c>
      <c r="K363" s="125" t="s">
        <v>7361</v>
      </c>
      <c r="L363" s="125" t="s">
        <v>89</v>
      </c>
      <c r="M363" s="128">
        <v>1039.039155</v>
      </c>
      <c r="N363" s="125" t="s">
        <v>7197</v>
      </c>
      <c r="O363" s="128">
        <v>3980820.5010771453</v>
      </c>
      <c r="P363" s="125" t="s">
        <v>7362</v>
      </c>
      <c r="Q363" s="4"/>
      <c r="R363" s="4"/>
      <c r="S363" s="4"/>
      <c r="T363" s="4"/>
      <c r="U363" s="4"/>
      <c r="V363" s="4"/>
      <c r="W363" s="4"/>
      <c r="X363" s="4"/>
      <c r="Y363" s="4"/>
      <c r="Z363" s="4"/>
    </row>
    <row r="364" ht="24.0" customHeight="1">
      <c r="A364" s="125" t="s">
        <v>5844</v>
      </c>
      <c r="B364" s="126" t="s">
        <v>265</v>
      </c>
      <c r="C364" s="126"/>
      <c r="D364" s="126" t="s">
        <v>5845</v>
      </c>
      <c r="E364" s="126" t="s">
        <v>1948</v>
      </c>
      <c r="F364" s="127" t="s">
        <v>2070</v>
      </c>
      <c r="G364" s="125" t="s">
        <v>7363</v>
      </c>
      <c r="H364" s="125" t="s">
        <v>89</v>
      </c>
      <c r="I364" s="125" t="s">
        <v>2341</v>
      </c>
      <c r="J364" s="125" t="s">
        <v>89</v>
      </c>
      <c r="K364" s="125" t="s">
        <v>7364</v>
      </c>
      <c r="L364" s="125" t="s">
        <v>89</v>
      </c>
      <c r="M364" s="128">
        <v>1036.14835173056</v>
      </c>
      <c r="N364" s="125" t="s">
        <v>7365</v>
      </c>
      <c r="O364" s="128">
        <v>3981856.649428876</v>
      </c>
      <c r="P364" s="125" t="s">
        <v>7366</v>
      </c>
      <c r="Q364" s="4"/>
      <c r="R364" s="4"/>
      <c r="S364" s="4"/>
      <c r="T364" s="4"/>
      <c r="U364" s="4"/>
      <c r="V364" s="4"/>
      <c r="W364" s="4"/>
      <c r="X364" s="4"/>
      <c r="Y364" s="4"/>
      <c r="Z364" s="4"/>
    </row>
    <row r="365" ht="24.0" customHeight="1">
      <c r="A365" s="125" t="s">
        <v>5456</v>
      </c>
      <c r="B365" s="126" t="s">
        <v>122</v>
      </c>
      <c r="C365" s="126"/>
      <c r="D365" s="126" t="s">
        <v>5457</v>
      </c>
      <c r="E365" s="126" t="s">
        <v>1943</v>
      </c>
      <c r="F365" s="127" t="s">
        <v>801</v>
      </c>
      <c r="G365" s="125" t="s">
        <v>7367</v>
      </c>
      <c r="H365" s="125" t="s">
        <v>89</v>
      </c>
      <c r="I365" s="125" t="s">
        <v>7368</v>
      </c>
      <c r="J365" s="125" t="s">
        <v>89</v>
      </c>
      <c r="K365" s="125" t="s">
        <v>7369</v>
      </c>
      <c r="L365" s="125" t="s">
        <v>89</v>
      </c>
      <c r="M365" s="128">
        <v>1035.708663</v>
      </c>
      <c r="N365" s="125" t="s">
        <v>7365</v>
      </c>
      <c r="O365" s="128">
        <v>3982892.358091876</v>
      </c>
      <c r="P365" s="125" t="s">
        <v>7370</v>
      </c>
      <c r="Q365" s="4"/>
      <c r="R365" s="4"/>
      <c r="S365" s="4"/>
      <c r="T365" s="4"/>
      <c r="U365" s="4"/>
      <c r="V365" s="4"/>
      <c r="W365" s="4"/>
      <c r="X365" s="4"/>
      <c r="Y365" s="4"/>
      <c r="Z365" s="4"/>
    </row>
    <row r="366" ht="24.0" customHeight="1">
      <c r="A366" s="125" t="s">
        <v>3384</v>
      </c>
      <c r="B366" s="126" t="s">
        <v>122</v>
      </c>
      <c r="C366" s="126"/>
      <c r="D366" s="126" t="s">
        <v>3385</v>
      </c>
      <c r="E366" s="126" t="s">
        <v>1943</v>
      </c>
      <c r="F366" s="127" t="s">
        <v>801</v>
      </c>
      <c r="G366" s="125" t="s">
        <v>7371</v>
      </c>
      <c r="H366" s="125" t="s">
        <v>89</v>
      </c>
      <c r="I366" s="125" t="s">
        <v>7372</v>
      </c>
      <c r="J366" s="125" t="s">
        <v>89</v>
      </c>
      <c r="K366" s="125" t="s">
        <v>7373</v>
      </c>
      <c r="L366" s="125" t="s">
        <v>89</v>
      </c>
      <c r="M366" s="128">
        <v>1027.70530632</v>
      </c>
      <c r="N366" s="125" t="s">
        <v>7365</v>
      </c>
      <c r="O366" s="128">
        <v>3983920.063398196</v>
      </c>
      <c r="P366" s="125" t="s">
        <v>7374</v>
      </c>
      <c r="Q366" s="4"/>
      <c r="R366" s="4"/>
      <c r="S366" s="4"/>
      <c r="T366" s="4"/>
      <c r="U366" s="4"/>
      <c r="V366" s="4"/>
      <c r="W366" s="4"/>
      <c r="X366" s="4"/>
      <c r="Y366" s="4"/>
      <c r="Z366" s="4"/>
    </row>
    <row r="367" ht="51.75" customHeight="1">
      <c r="A367" s="125" t="s">
        <v>2168</v>
      </c>
      <c r="B367" s="126" t="s">
        <v>104</v>
      </c>
      <c r="C367" s="126"/>
      <c r="D367" s="126" t="s">
        <v>2169</v>
      </c>
      <c r="E367" s="126" t="s">
        <v>1943</v>
      </c>
      <c r="F367" s="127" t="s">
        <v>130</v>
      </c>
      <c r="G367" s="125" t="s">
        <v>7375</v>
      </c>
      <c r="H367" s="125" t="s">
        <v>89</v>
      </c>
      <c r="I367" s="125" t="s">
        <v>2170</v>
      </c>
      <c r="J367" s="125" t="s">
        <v>89</v>
      </c>
      <c r="K367" s="125" t="s">
        <v>7376</v>
      </c>
      <c r="L367" s="125" t="s">
        <v>89</v>
      </c>
      <c r="M367" s="128">
        <v>1024.92061091264</v>
      </c>
      <c r="N367" s="125" t="s">
        <v>7365</v>
      </c>
      <c r="O367" s="128">
        <v>3984944.9840091085</v>
      </c>
      <c r="P367" s="125" t="s">
        <v>7377</v>
      </c>
      <c r="Q367" s="4"/>
      <c r="R367" s="4"/>
      <c r="S367" s="4"/>
      <c r="T367" s="4"/>
      <c r="U367" s="4"/>
      <c r="V367" s="4"/>
      <c r="W367" s="4"/>
      <c r="X367" s="4"/>
      <c r="Y367" s="4"/>
      <c r="Z367" s="4"/>
    </row>
    <row r="368" ht="24.0" customHeight="1">
      <c r="A368" s="125" t="s">
        <v>2980</v>
      </c>
      <c r="B368" s="126" t="s">
        <v>109</v>
      </c>
      <c r="C368" s="126"/>
      <c r="D368" s="126" t="s">
        <v>2981</v>
      </c>
      <c r="E368" s="126" t="s">
        <v>1948</v>
      </c>
      <c r="F368" s="127" t="s">
        <v>1134</v>
      </c>
      <c r="G368" s="125" t="s">
        <v>7378</v>
      </c>
      <c r="H368" s="125" t="s">
        <v>89</v>
      </c>
      <c r="I368" s="125" t="s">
        <v>6273</v>
      </c>
      <c r="J368" s="125" t="s">
        <v>89</v>
      </c>
      <c r="K368" s="125" t="s">
        <v>7379</v>
      </c>
      <c r="L368" s="125" t="s">
        <v>89</v>
      </c>
      <c r="M368" s="128">
        <v>1023.25912454016</v>
      </c>
      <c r="N368" s="125" t="s">
        <v>7365</v>
      </c>
      <c r="O368" s="128">
        <v>3985968.2431336488</v>
      </c>
      <c r="P368" s="125" t="s">
        <v>7380</v>
      </c>
      <c r="Q368" s="4"/>
      <c r="R368" s="4"/>
      <c r="S368" s="4"/>
      <c r="T368" s="4"/>
      <c r="U368" s="4"/>
      <c r="V368" s="4"/>
      <c r="W368" s="4"/>
      <c r="X368" s="4"/>
      <c r="Y368" s="4"/>
      <c r="Z368" s="4"/>
    </row>
    <row r="369" ht="64.5" customHeight="1">
      <c r="A369" s="125" t="s">
        <v>5790</v>
      </c>
      <c r="B369" s="126" t="s">
        <v>122</v>
      </c>
      <c r="C369" s="126"/>
      <c r="D369" s="126" t="s">
        <v>5791</v>
      </c>
      <c r="E369" s="126" t="s">
        <v>1943</v>
      </c>
      <c r="F369" s="127" t="s">
        <v>98</v>
      </c>
      <c r="G369" s="125" t="s">
        <v>6247</v>
      </c>
      <c r="H369" s="125" t="s">
        <v>89</v>
      </c>
      <c r="I369" s="125" t="s">
        <v>7381</v>
      </c>
      <c r="J369" s="125" t="s">
        <v>89</v>
      </c>
      <c r="K369" s="125" t="s">
        <v>7382</v>
      </c>
      <c r="L369" s="125" t="s">
        <v>89</v>
      </c>
      <c r="M369" s="128">
        <v>1022.34</v>
      </c>
      <c r="N369" s="125" t="s">
        <v>7365</v>
      </c>
      <c r="O369" s="128">
        <v>3986990.5831336486</v>
      </c>
      <c r="P369" s="125" t="s">
        <v>7383</v>
      </c>
      <c r="Q369" s="4"/>
      <c r="R369" s="4"/>
      <c r="S369" s="4"/>
      <c r="T369" s="4"/>
      <c r="U369" s="4"/>
      <c r="V369" s="4"/>
      <c r="W369" s="4"/>
      <c r="X369" s="4"/>
      <c r="Y369" s="4"/>
      <c r="Z369" s="4"/>
    </row>
    <row r="370" ht="25.5" customHeight="1">
      <c r="A370" s="125" t="s">
        <v>4693</v>
      </c>
      <c r="B370" s="126" t="s">
        <v>483</v>
      </c>
      <c r="C370" s="126"/>
      <c r="D370" s="126" t="s">
        <v>4694</v>
      </c>
      <c r="E370" s="126" t="s">
        <v>1948</v>
      </c>
      <c r="F370" s="127" t="s">
        <v>1134</v>
      </c>
      <c r="G370" s="125" t="s">
        <v>7185</v>
      </c>
      <c r="H370" s="125" t="s">
        <v>89</v>
      </c>
      <c r="I370" s="125" t="s">
        <v>7384</v>
      </c>
      <c r="J370" s="125" t="s">
        <v>89</v>
      </c>
      <c r="K370" s="125" t="s">
        <v>7385</v>
      </c>
      <c r="L370" s="125" t="s">
        <v>89</v>
      </c>
      <c r="M370" s="128">
        <v>1017.55</v>
      </c>
      <c r="N370" s="125" t="s">
        <v>7365</v>
      </c>
      <c r="O370" s="128">
        <v>3988008.133133649</v>
      </c>
      <c r="P370" s="125" t="s">
        <v>7386</v>
      </c>
      <c r="Q370" s="4"/>
      <c r="R370" s="4"/>
      <c r="S370" s="4"/>
      <c r="T370" s="4"/>
      <c r="U370" s="4"/>
      <c r="V370" s="4"/>
      <c r="W370" s="4"/>
      <c r="X370" s="4"/>
      <c r="Y370" s="4"/>
      <c r="Z370" s="4"/>
    </row>
    <row r="371" ht="24.0" customHeight="1">
      <c r="A371" s="125" t="s">
        <v>3541</v>
      </c>
      <c r="B371" s="126" t="s">
        <v>109</v>
      </c>
      <c r="C371" s="126"/>
      <c r="D371" s="126" t="s">
        <v>758</v>
      </c>
      <c r="E371" s="126" t="s">
        <v>1943</v>
      </c>
      <c r="F371" s="127" t="s">
        <v>98</v>
      </c>
      <c r="G371" s="125" t="s">
        <v>7387</v>
      </c>
      <c r="H371" s="125" t="s">
        <v>89</v>
      </c>
      <c r="I371" s="125" t="s">
        <v>7388</v>
      </c>
      <c r="J371" s="125" t="s">
        <v>89</v>
      </c>
      <c r="K371" s="125" t="s">
        <v>7389</v>
      </c>
      <c r="L371" s="125" t="s">
        <v>89</v>
      </c>
      <c r="M371" s="128">
        <v>1016.0</v>
      </c>
      <c r="N371" s="125" t="s">
        <v>7365</v>
      </c>
      <c r="O371" s="128">
        <v>3989024.133133649</v>
      </c>
      <c r="P371" s="125" t="s">
        <v>7390</v>
      </c>
      <c r="Q371" s="4"/>
      <c r="R371" s="4"/>
      <c r="S371" s="4"/>
      <c r="T371" s="4"/>
      <c r="U371" s="4"/>
      <c r="V371" s="4"/>
      <c r="W371" s="4"/>
      <c r="X371" s="4"/>
      <c r="Y371" s="4"/>
      <c r="Z371" s="4"/>
    </row>
    <row r="372" ht="39.0" customHeight="1">
      <c r="A372" s="125" t="s">
        <v>2124</v>
      </c>
      <c r="B372" s="126" t="s">
        <v>157</v>
      </c>
      <c r="C372" s="126"/>
      <c r="D372" s="126" t="s">
        <v>2125</v>
      </c>
      <c r="E372" s="126" t="s">
        <v>1943</v>
      </c>
      <c r="F372" s="127" t="s">
        <v>106</v>
      </c>
      <c r="G372" s="125" t="s">
        <v>6089</v>
      </c>
      <c r="H372" s="125" t="s">
        <v>89</v>
      </c>
      <c r="I372" s="125" t="s">
        <v>7391</v>
      </c>
      <c r="J372" s="125" t="s">
        <v>89</v>
      </c>
      <c r="K372" s="125" t="s">
        <v>7391</v>
      </c>
      <c r="L372" s="125" t="s">
        <v>89</v>
      </c>
      <c r="M372" s="128">
        <v>1012.0</v>
      </c>
      <c r="N372" s="125" t="s">
        <v>7365</v>
      </c>
      <c r="O372" s="128">
        <v>3990036.133133649</v>
      </c>
      <c r="P372" s="125" t="s">
        <v>7392</v>
      </c>
      <c r="Q372" s="4"/>
      <c r="R372" s="4"/>
      <c r="S372" s="4"/>
      <c r="T372" s="4"/>
      <c r="U372" s="4"/>
      <c r="V372" s="4"/>
      <c r="W372" s="4"/>
      <c r="X372" s="4"/>
      <c r="Y372" s="4"/>
      <c r="Z372" s="4"/>
    </row>
    <row r="373" ht="25.5" customHeight="1">
      <c r="A373" s="125" t="s">
        <v>5882</v>
      </c>
      <c r="B373" s="126" t="s">
        <v>265</v>
      </c>
      <c r="C373" s="126"/>
      <c r="D373" s="126" t="s">
        <v>5883</v>
      </c>
      <c r="E373" s="126" t="s">
        <v>1943</v>
      </c>
      <c r="F373" s="127" t="s">
        <v>1472</v>
      </c>
      <c r="G373" s="125" t="s">
        <v>7393</v>
      </c>
      <c r="H373" s="125" t="s">
        <v>89</v>
      </c>
      <c r="I373" s="125" t="s">
        <v>5849</v>
      </c>
      <c r="J373" s="125" t="s">
        <v>89</v>
      </c>
      <c r="K373" s="125" t="s">
        <v>7394</v>
      </c>
      <c r="L373" s="125" t="s">
        <v>89</v>
      </c>
      <c r="M373" s="128">
        <v>1011.74905</v>
      </c>
      <c r="N373" s="125" t="s">
        <v>7365</v>
      </c>
      <c r="O373" s="128">
        <v>3991047.8821836486</v>
      </c>
      <c r="P373" s="125" t="s">
        <v>7395</v>
      </c>
      <c r="Q373" s="4"/>
      <c r="R373" s="4"/>
      <c r="S373" s="4"/>
      <c r="T373" s="4"/>
      <c r="U373" s="4"/>
      <c r="V373" s="4"/>
      <c r="W373" s="4"/>
      <c r="X373" s="4"/>
      <c r="Y373" s="4"/>
      <c r="Z373" s="4"/>
    </row>
    <row r="374" ht="24.0" customHeight="1">
      <c r="A374" s="125" t="s">
        <v>2851</v>
      </c>
      <c r="B374" s="126" t="s">
        <v>241</v>
      </c>
      <c r="C374" s="126"/>
      <c r="D374" s="126" t="s">
        <v>2852</v>
      </c>
      <c r="E374" s="126" t="s">
        <v>1943</v>
      </c>
      <c r="F374" s="127" t="s">
        <v>98</v>
      </c>
      <c r="G374" s="125" t="s">
        <v>7396</v>
      </c>
      <c r="H374" s="125" t="s">
        <v>89</v>
      </c>
      <c r="I374" s="125" t="s">
        <v>7397</v>
      </c>
      <c r="J374" s="125" t="s">
        <v>89</v>
      </c>
      <c r="K374" s="125" t="s">
        <v>7398</v>
      </c>
      <c r="L374" s="125" t="s">
        <v>89</v>
      </c>
      <c r="M374" s="128">
        <v>1002.048</v>
      </c>
      <c r="N374" s="125" t="s">
        <v>7365</v>
      </c>
      <c r="O374" s="128">
        <v>3992049.9301836486</v>
      </c>
      <c r="P374" s="125" t="s">
        <v>7399</v>
      </c>
      <c r="Q374" s="4"/>
      <c r="R374" s="4"/>
      <c r="S374" s="4"/>
      <c r="T374" s="4"/>
      <c r="U374" s="4"/>
      <c r="V374" s="4"/>
      <c r="W374" s="4"/>
      <c r="X374" s="4"/>
      <c r="Y374" s="4"/>
      <c r="Z374" s="4"/>
    </row>
    <row r="375" ht="25.5" customHeight="1">
      <c r="A375" s="125" t="s">
        <v>4262</v>
      </c>
      <c r="B375" s="126" t="s">
        <v>122</v>
      </c>
      <c r="C375" s="126"/>
      <c r="D375" s="126" t="s">
        <v>4263</v>
      </c>
      <c r="E375" s="126" t="s">
        <v>1943</v>
      </c>
      <c r="F375" s="127" t="s">
        <v>98</v>
      </c>
      <c r="G375" s="125" t="s">
        <v>6084</v>
      </c>
      <c r="H375" s="125" t="s">
        <v>89</v>
      </c>
      <c r="I375" s="125" t="s">
        <v>7400</v>
      </c>
      <c r="J375" s="125" t="s">
        <v>89</v>
      </c>
      <c r="K375" s="125" t="s">
        <v>7401</v>
      </c>
      <c r="L375" s="125" t="s">
        <v>89</v>
      </c>
      <c r="M375" s="128">
        <v>1000.98</v>
      </c>
      <c r="N375" s="125" t="s">
        <v>7365</v>
      </c>
      <c r="O375" s="128">
        <v>3993050.9101836486</v>
      </c>
      <c r="P375" s="125" t="s">
        <v>7402</v>
      </c>
      <c r="Q375" s="4"/>
      <c r="R375" s="4"/>
      <c r="S375" s="4"/>
      <c r="T375" s="4"/>
      <c r="U375" s="4"/>
      <c r="V375" s="4"/>
      <c r="W375" s="4"/>
      <c r="X375" s="4"/>
      <c r="Y375" s="4"/>
      <c r="Z375" s="4"/>
    </row>
    <row r="376" ht="51.75" customHeight="1">
      <c r="A376" s="125" t="s">
        <v>5718</v>
      </c>
      <c r="B376" s="126" t="s">
        <v>104</v>
      </c>
      <c r="C376" s="126"/>
      <c r="D376" s="126" t="s">
        <v>5719</v>
      </c>
      <c r="E376" s="126" t="s">
        <v>1943</v>
      </c>
      <c r="F376" s="127" t="s">
        <v>130</v>
      </c>
      <c r="G376" s="125" t="s">
        <v>7403</v>
      </c>
      <c r="H376" s="125" t="s">
        <v>89</v>
      </c>
      <c r="I376" s="125" t="s">
        <v>5720</v>
      </c>
      <c r="J376" s="125" t="s">
        <v>89</v>
      </c>
      <c r="K376" s="125" t="s">
        <v>7404</v>
      </c>
      <c r="L376" s="125" t="s">
        <v>89</v>
      </c>
      <c r="M376" s="128">
        <v>997.12095</v>
      </c>
      <c r="N376" s="125" t="s">
        <v>7365</v>
      </c>
      <c r="O376" s="128">
        <v>3994048.031133649</v>
      </c>
      <c r="P376" s="125" t="s">
        <v>7405</v>
      </c>
      <c r="Q376" s="4"/>
      <c r="R376" s="4"/>
      <c r="S376" s="4"/>
      <c r="T376" s="4"/>
      <c r="U376" s="4"/>
      <c r="V376" s="4"/>
      <c r="W376" s="4"/>
      <c r="X376" s="4"/>
      <c r="Y376" s="4"/>
      <c r="Z376" s="4"/>
    </row>
    <row r="377" ht="24.0" customHeight="1">
      <c r="A377" s="125" t="s">
        <v>2789</v>
      </c>
      <c r="B377" s="126" t="s">
        <v>241</v>
      </c>
      <c r="C377" s="126"/>
      <c r="D377" s="126" t="s">
        <v>2778</v>
      </c>
      <c r="E377" s="126" t="s">
        <v>1948</v>
      </c>
      <c r="F377" s="127" t="s">
        <v>1134</v>
      </c>
      <c r="G377" s="125" t="s">
        <v>7406</v>
      </c>
      <c r="H377" s="125" t="s">
        <v>89</v>
      </c>
      <c r="I377" s="125" t="s">
        <v>7407</v>
      </c>
      <c r="J377" s="125" t="s">
        <v>89</v>
      </c>
      <c r="K377" s="125" t="s">
        <v>7408</v>
      </c>
      <c r="L377" s="125" t="s">
        <v>89</v>
      </c>
      <c r="M377" s="128">
        <v>981.733</v>
      </c>
      <c r="N377" s="125" t="s">
        <v>7365</v>
      </c>
      <c r="O377" s="128">
        <v>3995029.7641336485</v>
      </c>
      <c r="P377" s="125" t="s">
        <v>7409</v>
      </c>
      <c r="Q377" s="4"/>
      <c r="R377" s="4"/>
      <c r="S377" s="4"/>
      <c r="T377" s="4"/>
      <c r="U377" s="4"/>
      <c r="V377" s="4"/>
      <c r="W377" s="4"/>
      <c r="X377" s="4"/>
      <c r="Y377" s="4"/>
      <c r="Z377" s="4"/>
    </row>
    <row r="378" ht="24.0" customHeight="1">
      <c r="A378" s="125" t="s">
        <v>5962</v>
      </c>
      <c r="B378" s="126" t="s">
        <v>122</v>
      </c>
      <c r="C378" s="126"/>
      <c r="D378" s="126" t="s">
        <v>5963</v>
      </c>
      <c r="E378" s="126" t="s">
        <v>1943</v>
      </c>
      <c r="F378" s="127" t="s">
        <v>98</v>
      </c>
      <c r="G378" s="125" t="s">
        <v>7410</v>
      </c>
      <c r="H378" s="125" t="s">
        <v>89</v>
      </c>
      <c r="I378" s="125" t="s">
        <v>7411</v>
      </c>
      <c r="J378" s="125" t="s">
        <v>89</v>
      </c>
      <c r="K378" s="125" t="s">
        <v>7412</v>
      </c>
      <c r="L378" s="125" t="s">
        <v>89</v>
      </c>
      <c r="M378" s="128">
        <v>966.68</v>
      </c>
      <c r="N378" s="125" t="s">
        <v>7365</v>
      </c>
      <c r="O378" s="128">
        <v>3995996.4441336486</v>
      </c>
      <c r="P378" s="125" t="s">
        <v>7413</v>
      </c>
      <c r="Q378" s="4"/>
      <c r="R378" s="4"/>
      <c r="S378" s="4"/>
      <c r="T378" s="4"/>
      <c r="U378" s="4"/>
      <c r="V378" s="4"/>
      <c r="W378" s="4"/>
      <c r="X378" s="4"/>
      <c r="Y378" s="4"/>
      <c r="Z378" s="4"/>
    </row>
    <row r="379" ht="24.0" customHeight="1">
      <c r="A379" s="125" t="s">
        <v>4550</v>
      </c>
      <c r="B379" s="126" t="s">
        <v>109</v>
      </c>
      <c r="C379" s="126"/>
      <c r="D379" s="126" t="s">
        <v>4551</v>
      </c>
      <c r="E379" s="126" t="s">
        <v>1943</v>
      </c>
      <c r="F379" s="127" t="s">
        <v>98</v>
      </c>
      <c r="G379" s="125" t="s">
        <v>6247</v>
      </c>
      <c r="H379" s="125" t="s">
        <v>89</v>
      </c>
      <c r="I379" s="125" t="s">
        <v>7414</v>
      </c>
      <c r="J379" s="125" t="s">
        <v>89</v>
      </c>
      <c r="K379" s="125" t="s">
        <v>7415</v>
      </c>
      <c r="L379" s="125" t="s">
        <v>89</v>
      </c>
      <c r="M379" s="128">
        <v>966.63</v>
      </c>
      <c r="N379" s="125" t="s">
        <v>7365</v>
      </c>
      <c r="O379" s="128">
        <v>3996963.0741336485</v>
      </c>
      <c r="P379" s="125" t="s">
        <v>7416</v>
      </c>
      <c r="Q379" s="4"/>
      <c r="R379" s="4"/>
      <c r="S379" s="4"/>
      <c r="T379" s="4"/>
      <c r="U379" s="4"/>
      <c r="V379" s="4"/>
      <c r="W379" s="4"/>
      <c r="X379" s="4"/>
      <c r="Y379" s="4"/>
      <c r="Z379" s="4"/>
    </row>
    <row r="380" ht="39.0" customHeight="1">
      <c r="A380" s="125" t="s">
        <v>4288</v>
      </c>
      <c r="B380" s="126" t="s">
        <v>122</v>
      </c>
      <c r="C380" s="126"/>
      <c r="D380" s="126" t="s">
        <v>4289</v>
      </c>
      <c r="E380" s="126" t="s">
        <v>1943</v>
      </c>
      <c r="F380" s="127" t="s">
        <v>151</v>
      </c>
      <c r="G380" s="125" t="s">
        <v>7417</v>
      </c>
      <c r="H380" s="125" t="s">
        <v>89</v>
      </c>
      <c r="I380" s="125" t="s">
        <v>7418</v>
      </c>
      <c r="J380" s="125" t="s">
        <v>89</v>
      </c>
      <c r="K380" s="125" t="s">
        <v>7419</v>
      </c>
      <c r="L380" s="125" t="s">
        <v>89</v>
      </c>
      <c r="M380" s="128">
        <v>962.3916</v>
      </c>
      <c r="N380" s="125" t="s">
        <v>7365</v>
      </c>
      <c r="O380" s="128">
        <v>3997925.4657336487</v>
      </c>
      <c r="P380" s="125" t="s">
        <v>7420</v>
      </c>
      <c r="Q380" s="4"/>
      <c r="R380" s="4"/>
      <c r="S380" s="4"/>
      <c r="T380" s="4"/>
      <c r="U380" s="4"/>
      <c r="V380" s="4"/>
      <c r="W380" s="4"/>
      <c r="X380" s="4"/>
      <c r="Y380" s="4"/>
      <c r="Z380" s="4"/>
    </row>
    <row r="381" ht="24.0" customHeight="1">
      <c r="A381" s="125" t="s">
        <v>4871</v>
      </c>
      <c r="B381" s="126" t="s">
        <v>332</v>
      </c>
      <c r="C381" s="126"/>
      <c r="D381" s="126" t="s">
        <v>3663</v>
      </c>
      <c r="E381" s="126" t="s">
        <v>1943</v>
      </c>
      <c r="F381" s="127" t="s">
        <v>801</v>
      </c>
      <c r="G381" s="125" t="s">
        <v>6994</v>
      </c>
      <c r="H381" s="125" t="s">
        <v>89</v>
      </c>
      <c r="I381" s="125" t="s">
        <v>2928</v>
      </c>
      <c r="J381" s="125" t="s">
        <v>89</v>
      </c>
      <c r="K381" s="125" t="s">
        <v>7421</v>
      </c>
      <c r="L381" s="125" t="s">
        <v>89</v>
      </c>
      <c r="M381" s="128">
        <v>959.75517456</v>
      </c>
      <c r="N381" s="125" t="s">
        <v>7365</v>
      </c>
      <c r="O381" s="128">
        <v>3998885.2209082088</v>
      </c>
      <c r="P381" s="125" t="s">
        <v>7422</v>
      </c>
      <c r="Q381" s="4"/>
      <c r="R381" s="4"/>
      <c r="S381" s="4"/>
      <c r="T381" s="4"/>
      <c r="U381" s="4"/>
      <c r="V381" s="4"/>
      <c r="W381" s="4"/>
      <c r="X381" s="4"/>
      <c r="Y381" s="4"/>
      <c r="Z381" s="4"/>
    </row>
    <row r="382" ht="25.5" customHeight="1">
      <c r="A382" s="125" t="s">
        <v>4733</v>
      </c>
      <c r="B382" s="126" t="s">
        <v>122</v>
      </c>
      <c r="C382" s="126"/>
      <c r="D382" s="126" t="s">
        <v>4734</v>
      </c>
      <c r="E382" s="126" t="s">
        <v>1943</v>
      </c>
      <c r="F382" s="127" t="s">
        <v>1134</v>
      </c>
      <c r="G382" s="125" t="s">
        <v>6786</v>
      </c>
      <c r="H382" s="125" t="s">
        <v>89</v>
      </c>
      <c r="I382" s="125" t="s">
        <v>4477</v>
      </c>
      <c r="J382" s="125" t="s">
        <v>89</v>
      </c>
      <c r="K382" s="125" t="s">
        <v>7423</v>
      </c>
      <c r="L382" s="125" t="s">
        <v>89</v>
      </c>
      <c r="M382" s="128">
        <v>927.8762064792</v>
      </c>
      <c r="N382" s="125" t="s">
        <v>7365</v>
      </c>
      <c r="O382" s="128">
        <v>3999813.097114688</v>
      </c>
      <c r="P382" s="125" t="s">
        <v>7424</v>
      </c>
      <c r="Q382" s="4"/>
      <c r="R382" s="4"/>
      <c r="S382" s="4"/>
      <c r="T382" s="4"/>
      <c r="U382" s="4"/>
      <c r="V382" s="4"/>
      <c r="W382" s="4"/>
      <c r="X382" s="4"/>
      <c r="Y382" s="4"/>
      <c r="Z382" s="4"/>
    </row>
    <row r="383" ht="25.5" customHeight="1">
      <c r="A383" s="125" t="s">
        <v>4271</v>
      </c>
      <c r="B383" s="126" t="s">
        <v>122</v>
      </c>
      <c r="C383" s="126"/>
      <c r="D383" s="126" t="s">
        <v>4272</v>
      </c>
      <c r="E383" s="126" t="s">
        <v>1943</v>
      </c>
      <c r="F383" s="127" t="s">
        <v>98</v>
      </c>
      <c r="G383" s="125" t="s">
        <v>6089</v>
      </c>
      <c r="H383" s="125" t="s">
        <v>89</v>
      </c>
      <c r="I383" s="125" t="s">
        <v>7425</v>
      </c>
      <c r="J383" s="125" t="s">
        <v>89</v>
      </c>
      <c r="K383" s="125" t="s">
        <v>7425</v>
      </c>
      <c r="L383" s="125" t="s">
        <v>89</v>
      </c>
      <c r="M383" s="128">
        <v>927.39</v>
      </c>
      <c r="N383" s="125" t="s">
        <v>7365</v>
      </c>
      <c r="O383" s="128">
        <v>4000740.487114688</v>
      </c>
      <c r="P383" s="125" t="s">
        <v>7426</v>
      </c>
      <c r="Q383" s="4"/>
      <c r="R383" s="4"/>
      <c r="S383" s="4"/>
      <c r="T383" s="4"/>
      <c r="U383" s="4"/>
      <c r="V383" s="4"/>
      <c r="W383" s="4"/>
      <c r="X383" s="4"/>
      <c r="Y383" s="4"/>
      <c r="Z383" s="4"/>
    </row>
    <row r="384" ht="39.0" customHeight="1">
      <c r="A384" s="125" t="s">
        <v>4176</v>
      </c>
      <c r="B384" s="126" t="s">
        <v>104</v>
      </c>
      <c r="C384" s="126"/>
      <c r="D384" s="126" t="s">
        <v>4177</v>
      </c>
      <c r="E384" s="126" t="s">
        <v>1943</v>
      </c>
      <c r="F384" s="127" t="s">
        <v>106</v>
      </c>
      <c r="G384" s="125" t="s">
        <v>6469</v>
      </c>
      <c r="H384" s="125" t="s">
        <v>89</v>
      </c>
      <c r="I384" s="125" t="s">
        <v>4178</v>
      </c>
      <c r="J384" s="125" t="s">
        <v>89</v>
      </c>
      <c r="K384" s="125" t="s">
        <v>7427</v>
      </c>
      <c r="L384" s="125" t="s">
        <v>89</v>
      </c>
      <c r="M384" s="128">
        <v>922.24</v>
      </c>
      <c r="N384" s="125" t="s">
        <v>7365</v>
      </c>
      <c r="O384" s="128">
        <v>4001662.727114688</v>
      </c>
      <c r="P384" s="125" t="s">
        <v>7428</v>
      </c>
      <c r="Q384" s="4"/>
      <c r="R384" s="4"/>
      <c r="S384" s="4"/>
      <c r="T384" s="4"/>
      <c r="U384" s="4"/>
      <c r="V384" s="4"/>
      <c r="W384" s="4"/>
      <c r="X384" s="4"/>
      <c r="Y384" s="4"/>
      <c r="Z384" s="4"/>
    </row>
    <row r="385" ht="25.5" customHeight="1">
      <c r="A385" s="125" t="s">
        <v>3585</v>
      </c>
      <c r="B385" s="126" t="s">
        <v>122</v>
      </c>
      <c r="C385" s="126"/>
      <c r="D385" s="126" t="s">
        <v>3586</v>
      </c>
      <c r="E385" s="126" t="s">
        <v>1943</v>
      </c>
      <c r="F385" s="127" t="s">
        <v>801</v>
      </c>
      <c r="G385" s="125" t="s">
        <v>7429</v>
      </c>
      <c r="H385" s="125" t="s">
        <v>89</v>
      </c>
      <c r="I385" s="125" t="s">
        <v>7430</v>
      </c>
      <c r="J385" s="125" t="s">
        <v>89</v>
      </c>
      <c r="K385" s="125" t="s">
        <v>7431</v>
      </c>
      <c r="L385" s="125" t="s">
        <v>89</v>
      </c>
      <c r="M385" s="128">
        <v>907.15968</v>
      </c>
      <c r="N385" s="125" t="s">
        <v>7365</v>
      </c>
      <c r="O385" s="128">
        <v>4002569.8867946877</v>
      </c>
      <c r="P385" s="125" t="s">
        <v>7432</v>
      </c>
      <c r="Q385" s="4"/>
      <c r="R385" s="4"/>
      <c r="S385" s="4"/>
      <c r="T385" s="4"/>
      <c r="U385" s="4"/>
      <c r="V385" s="4"/>
      <c r="W385" s="4"/>
      <c r="X385" s="4"/>
      <c r="Y385" s="4"/>
      <c r="Z385" s="4"/>
    </row>
    <row r="386" ht="25.5" customHeight="1">
      <c r="A386" s="125" t="s">
        <v>3044</v>
      </c>
      <c r="B386" s="126" t="s">
        <v>265</v>
      </c>
      <c r="C386" s="126"/>
      <c r="D386" s="126" t="s">
        <v>3045</v>
      </c>
      <c r="E386" s="126" t="s">
        <v>1943</v>
      </c>
      <c r="F386" s="127" t="s">
        <v>742</v>
      </c>
      <c r="G386" s="125" t="s">
        <v>7433</v>
      </c>
      <c r="H386" s="125" t="s">
        <v>89</v>
      </c>
      <c r="I386" s="125" t="s">
        <v>3046</v>
      </c>
      <c r="J386" s="125" t="s">
        <v>89</v>
      </c>
      <c r="K386" s="125" t="s">
        <v>7434</v>
      </c>
      <c r="L386" s="125" t="s">
        <v>89</v>
      </c>
      <c r="M386" s="128">
        <v>903.069552</v>
      </c>
      <c r="N386" s="125" t="s">
        <v>7365</v>
      </c>
      <c r="O386" s="128">
        <v>4003472.956346688</v>
      </c>
      <c r="P386" s="125" t="s">
        <v>7435</v>
      </c>
      <c r="Q386" s="4"/>
      <c r="R386" s="4"/>
      <c r="S386" s="4"/>
      <c r="T386" s="4"/>
      <c r="U386" s="4"/>
      <c r="V386" s="4"/>
      <c r="W386" s="4"/>
      <c r="X386" s="4"/>
      <c r="Y386" s="4"/>
      <c r="Z386" s="4"/>
    </row>
    <row r="387" ht="24.0" customHeight="1">
      <c r="A387" s="125" t="s">
        <v>1994</v>
      </c>
      <c r="B387" s="126" t="s">
        <v>109</v>
      </c>
      <c r="C387" s="126"/>
      <c r="D387" s="126" t="s">
        <v>1995</v>
      </c>
      <c r="E387" s="126" t="s">
        <v>1943</v>
      </c>
      <c r="F387" s="127" t="s">
        <v>98</v>
      </c>
      <c r="G387" s="125" t="s">
        <v>6089</v>
      </c>
      <c r="H387" s="125" t="s">
        <v>89</v>
      </c>
      <c r="I387" s="125" t="s">
        <v>7436</v>
      </c>
      <c r="J387" s="125" t="s">
        <v>89</v>
      </c>
      <c r="K387" s="125" t="s">
        <v>7436</v>
      </c>
      <c r="L387" s="125" t="s">
        <v>89</v>
      </c>
      <c r="M387" s="128">
        <v>900.0</v>
      </c>
      <c r="N387" s="125" t="s">
        <v>7365</v>
      </c>
      <c r="O387" s="128">
        <v>4004372.956346688</v>
      </c>
      <c r="P387" s="125" t="s">
        <v>7437</v>
      </c>
      <c r="Q387" s="4"/>
      <c r="R387" s="4"/>
      <c r="S387" s="4"/>
      <c r="T387" s="4"/>
      <c r="U387" s="4"/>
      <c r="V387" s="4"/>
      <c r="W387" s="4"/>
      <c r="X387" s="4"/>
      <c r="Y387" s="4"/>
      <c r="Z387" s="4"/>
    </row>
    <row r="388" ht="39.0" customHeight="1">
      <c r="A388" s="125" t="s">
        <v>4529</v>
      </c>
      <c r="B388" s="126" t="s">
        <v>122</v>
      </c>
      <c r="C388" s="126"/>
      <c r="D388" s="126" t="s">
        <v>4530</v>
      </c>
      <c r="E388" s="126" t="s">
        <v>1943</v>
      </c>
      <c r="F388" s="127" t="s">
        <v>151</v>
      </c>
      <c r="G388" s="125" t="s">
        <v>7438</v>
      </c>
      <c r="H388" s="125" t="s">
        <v>89</v>
      </c>
      <c r="I388" s="125" t="s">
        <v>7439</v>
      </c>
      <c r="J388" s="125" t="s">
        <v>89</v>
      </c>
      <c r="K388" s="125" t="s">
        <v>7440</v>
      </c>
      <c r="L388" s="125" t="s">
        <v>89</v>
      </c>
      <c r="M388" s="128">
        <v>881.9204011848</v>
      </c>
      <c r="N388" s="125" t="s">
        <v>7365</v>
      </c>
      <c r="O388" s="128">
        <v>4005254.8767478727</v>
      </c>
      <c r="P388" s="125" t="s">
        <v>7441</v>
      </c>
      <c r="Q388" s="4"/>
      <c r="R388" s="4"/>
      <c r="S388" s="4"/>
      <c r="T388" s="4"/>
      <c r="U388" s="4"/>
      <c r="V388" s="4"/>
      <c r="W388" s="4"/>
      <c r="X388" s="4"/>
      <c r="Y388" s="4"/>
      <c r="Z388" s="4"/>
    </row>
    <row r="389" ht="78.0" customHeight="1">
      <c r="A389" s="125" t="s">
        <v>5026</v>
      </c>
      <c r="B389" s="126" t="s">
        <v>122</v>
      </c>
      <c r="C389" s="126"/>
      <c r="D389" s="126" t="s">
        <v>5027</v>
      </c>
      <c r="E389" s="126" t="s">
        <v>1943</v>
      </c>
      <c r="F389" s="127" t="s">
        <v>5028</v>
      </c>
      <c r="G389" s="125" t="s">
        <v>7043</v>
      </c>
      <c r="H389" s="125" t="s">
        <v>89</v>
      </c>
      <c r="I389" s="125" t="s">
        <v>7442</v>
      </c>
      <c r="J389" s="125" t="s">
        <v>89</v>
      </c>
      <c r="K389" s="125" t="s">
        <v>7443</v>
      </c>
      <c r="L389" s="125" t="s">
        <v>89</v>
      </c>
      <c r="M389" s="128">
        <v>880.0</v>
      </c>
      <c r="N389" s="125" t="s">
        <v>7365</v>
      </c>
      <c r="O389" s="128">
        <v>4006134.8767478727</v>
      </c>
      <c r="P389" s="125" t="s">
        <v>7444</v>
      </c>
      <c r="Q389" s="4"/>
      <c r="R389" s="4"/>
      <c r="S389" s="4"/>
      <c r="T389" s="4"/>
      <c r="U389" s="4"/>
      <c r="V389" s="4"/>
      <c r="W389" s="4"/>
      <c r="X389" s="4"/>
      <c r="Y389" s="4"/>
      <c r="Z389" s="4"/>
    </row>
    <row r="390" ht="24.0" customHeight="1">
      <c r="A390" s="125" t="s">
        <v>3510</v>
      </c>
      <c r="B390" s="126" t="s">
        <v>265</v>
      </c>
      <c r="C390" s="126"/>
      <c r="D390" s="126" t="s">
        <v>3511</v>
      </c>
      <c r="E390" s="126" t="s">
        <v>1943</v>
      </c>
      <c r="F390" s="127" t="s">
        <v>130</v>
      </c>
      <c r="G390" s="125" t="s">
        <v>7445</v>
      </c>
      <c r="H390" s="125" t="s">
        <v>89</v>
      </c>
      <c r="I390" s="125" t="s">
        <v>3512</v>
      </c>
      <c r="J390" s="125" t="s">
        <v>89</v>
      </c>
      <c r="K390" s="125" t="s">
        <v>7446</v>
      </c>
      <c r="L390" s="125" t="s">
        <v>89</v>
      </c>
      <c r="M390" s="128">
        <v>877.372</v>
      </c>
      <c r="N390" s="125" t="s">
        <v>7365</v>
      </c>
      <c r="O390" s="128">
        <v>4007012.2487478727</v>
      </c>
      <c r="P390" s="125" t="s">
        <v>7447</v>
      </c>
      <c r="Q390" s="4"/>
      <c r="R390" s="4"/>
      <c r="S390" s="4"/>
      <c r="T390" s="4"/>
      <c r="U390" s="4"/>
      <c r="V390" s="4"/>
      <c r="W390" s="4"/>
      <c r="X390" s="4"/>
      <c r="Y390" s="4"/>
      <c r="Z390" s="4"/>
    </row>
    <row r="391" ht="24.0" customHeight="1">
      <c r="A391" s="125" t="s">
        <v>3191</v>
      </c>
      <c r="B391" s="126" t="s">
        <v>109</v>
      </c>
      <c r="C391" s="126"/>
      <c r="D391" s="126" t="s">
        <v>3192</v>
      </c>
      <c r="E391" s="126" t="s">
        <v>1943</v>
      </c>
      <c r="F391" s="127" t="s">
        <v>98</v>
      </c>
      <c r="G391" s="125" t="s">
        <v>7448</v>
      </c>
      <c r="H391" s="125" t="s">
        <v>89</v>
      </c>
      <c r="I391" s="125" t="s">
        <v>3396</v>
      </c>
      <c r="J391" s="125" t="s">
        <v>89</v>
      </c>
      <c r="K391" s="125" t="s">
        <v>7449</v>
      </c>
      <c r="L391" s="125" t="s">
        <v>89</v>
      </c>
      <c r="M391" s="128">
        <v>874.66965</v>
      </c>
      <c r="N391" s="125" t="s">
        <v>7365</v>
      </c>
      <c r="O391" s="128">
        <v>4007886.9183978727</v>
      </c>
      <c r="P391" s="125" t="s">
        <v>7450</v>
      </c>
      <c r="Q391" s="4"/>
      <c r="R391" s="4"/>
      <c r="S391" s="4"/>
      <c r="T391" s="4"/>
      <c r="U391" s="4"/>
      <c r="V391" s="4"/>
      <c r="W391" s="4"/>
      <c r="X391" s="4"/>
      <c r="Y391" s="4"/>
      <c r="Z391" s="4"/>
    </row>
    <row r="392" ht="24.0" customHeight="1">
      <c r="A392" s="125" t="s">
        <v>2630</v>
      </c>
      <c r="B392" s="126" t="s">
        <v>122</v>
      </c>
      <c r="C392" s="126"/>
      <c r="D392" s="126" t="s">
        <v>2631</v>
      </c>
      <c r="E392" s="126" t="s">
        <v>1943</v>
      </c>
      <c r="F392" s="127" t="s">
        <v>98</v>
      </c>
      <c r="G392" s="125" t="s">
        <v>7451</v>
      </c>
      <c r="H392" s="125" t="s">
        <v>89</v>
      </c>
      <c r="I392" s="125" t="s">
        <v>4403</v>
      </c>
      <c r="J392" s="125" t="s">
        <v>89</v>
      </c>
      <c r="K392" s="125" t="s">
        <v>7452</v>
      </c>
      <c r="L392" s="125" t="s">
        <v>89</v>
      </c>
      <c r="M392" s="128">
        <v>873.024</v>
      </c>
      <c r="N392" s="125" t="s">
        <v>7365</v>
      </c>
      <c r="O392" s="128">
        <v>4008759.942397873</v>
      </c>
      <c r="P392" s="125" t="s">
        <v>7453</v>
      </c>
      <c r="Q392" s="4"/>
      <c r="R392" s="4"/>
      <c r="S392" s="4"/>
      <c r="T392" s="4"/>
      <c r="U392" s="4"/>
      <c r="V392" s="4"/>
      <c r="W392" s="4"/>
      <c r="X392" s="4"/>
      <c r="Y392" s="4"/>
      <c r="Z392" s="4"/>
    </row>
    <row r="393" ht="51.75" customHeight="1">
      <c r="A393" s="125" t="s">
        <v>4393</v>
      </c>
      <c r="B393" s="126" t="s">
        <v>136</v>
      </c>
      <c r="C393" s="126"/>
      <c r="D393" s="126" t="s">
        <v>4394</v>
      </c>
      <c r="E393" s="126" t="s">
        <v>1943</v>
      </c>
      <c r="F393" s="127" t="s">
        <v>106</v>
      </c>
      <c r="G393" s="125" t="s">
        <v>7153</v>
      </c>
      <c r="H393" s="125" t="s">
        <v>89</v>
      </c>
      <c r="I393" s="125" t="s">
        <v>7454</v>
      </c>
      <c r="J393" s="125" t="s">
        <v>89</v>
      </c>
      <c r="K393" s="125" t="s">
        <v>7455</v>
      </c>
      <c r="L393" s="125" t="s">
        <v>89</v>
      </c>
      <c r="M393" s="128">
        <v>862.12</v>
      </c>
      <c r="N393" s="125" t="s">
        <v>7365</v>
      </c>
      <c r="O393" s="128">
        <v>4009622.0623978726</v>
      </c>
      <c r="P393" s="125" t="s">
        <v>7456</v>
      </c>
      <c r="Q393" s="4"/>
      <c r="R393" s="4"/>
      <c r="S393" s="4"/>
      <c r="T393" s="4"/>
      <c r="U393" s="4"/>
      <c r="V393" s="4"/>
      <c r="W393" s="4"/>
      <c r="X393" s="4"/>
      <c r="Y393" s="4"/>
      <c r="Z393" s="4"/>
    </row>
    <row r="394" ht="25.5" customHeight="1">
      <c r="A394" s="125" t="s">
        <v>2058</v>
      </c>
      <c r="B394" s="126" t="s">
        <v>136</v>
      </c>
      <c r="C394" s="126"/>
      <c r="D394" s="126" t="s">
        <v>2059</v>
      </c>
      <c r="E394" s="126" t="s">
        <v>1943</v>
      </c>
      <c r="F394" s="127" t="s">
        <v>146</v>
      </c>
      <c r="G394" s="125" t="s">
        <v>7457</v>
      </c>
      <c r="H394" s="125" t="s">
        <v>89</v>
      </c>
      <c r="I394" s="125" t="s">
        <v>1640</v>
      </c>
      <c r="J394" s="125" t="s">
        <v>89</v>
      </c>
      <c r="K394" s="125" t="s">
        <v>7458</v>
      </c>
      <c r="L394" s="125" t="s">
        <v>89</v>
      </c>
      <c r="M394" s="128">
        <v>859.6196</v>
      </c>
      <c r="N394" s="125" t="s">
        <v>7365</v>
      </c>
      <c r="O394" s="128">
        <v>4010481.681997873</v>
      </c>
      <c r="P394" s="125" t="s">
        <v>7459</v>
      </c>
      <c r="Q394" s="4"/>
      <c r="R394" s="4"/>
      <c r="S394" s="4"/>
      <c r="T394" s="4"/>
      <c r="U394" s="4"/>
      <c r="V394" s="4"/>
      <c r="W394" s="4"/>
      <c r="X394" s="4"/>
      <c r="Y394" s="4"/>
      <c r="Z394" s="4"/>
    </row>
    <row r="395" ht="25.5" customHeight="1">
      <c r="A395" s="125" t="s">
        <v>3869</v>
      </c>
      <c r="B395" s="126" t="s">
        <v>122</v>
      </c>
      <c r="C395" s="126"/>
      <c r="D395" s="126" t="s">
        <v>3870</v>
      </c>
      <c r="E395" s="126" t="s">
        <v>1943</v>
      </c>
      <c r="F395" s="127" t="s">
        <v>98</v>
      </c>
      <c r="G395" s="125" t="s">
        <v>7356</v>
      </c>
      <c r="H395" s="125" t="s">
        <v>89</v>
      </c>
      <c r="I395" s="125" t="s">
        <v>7460</v>
      </c>
      <c r="J395" s="125" t="s">
        <v>89</v>
      </c>
      <c r="K395" s="125" t="s">
        <v>7461</v>
      </c>
      <c r="L395" s="125" t="s">
        <v>89</v>
      </c>
      <c r="M395" s="128">
        <v>855.69</v>
      </c>
      <c r="N395" s="125" t="s">
        <v>7365</v>
      </c>
      <c r="O395" s="128">
        <v>4011337.371997873</v>
      </c>
      <c r="P395" s="125" t="s">
        <v>7462</v>
      </c>
      <c r="Q395" s="4"/>
      <c r="R395" s="4"/>
      <c r="S395" s="4"/>
      <c r="T395" s="4"/>
      <c r="U395" s="4"/>
      <c r="V395" s="4"/>
      <c r="W395" s="4"/>
      <c r="X395" s="4"/>
      <c r="Y395" s="4"/>
      <c r="Z395" s="4"/>
    </row>
    <row r="396" ht="24.0" customHeight="1">
      <c r="A396" s="125" t="s">
        <v>5279</v>
      </c>
      <c r="B396" s="126" t="s">
        <v>201</v>
      </c>
      <c r="C396" s="126"/>
      <c r="D396" s="126" t="s">
        <v>5280</v>
      </c>
      <c r="E396" s="126" t="s">
        <v>1948</v>
      </c>
      <c r="F396" s="127" t="s">
        <v>2070</v>
      </c>
      <c r="G396" s="125" t="s">
        <v>7463</v>
      </c>
      <c r="H396" s="125" t="s">
        <v>89</v>
      </c>
      <c r="I396" s="125" t="s">
        <v>7464</v>
      </c>
      <c r="J396" s="125" t="s">
        <v>89</v>
      </c>
      <c r="K396" s="125" t="s">
        <v>7465</v>
      </c>
      <c r="L396" s="125" t="s">
        <v>89</v>
      </c>
      <c r="M396" s="128">
        <v>854.57432696</v>
      </c>
      <c r="N396" s="125" t="s">
        <v>7365</v>
      </c>
      <c r="O396" s="128">
        <v>4012191.9463248327</v>
      </c>
      <c r="P396" s="125" t="s">
        <v>7466</v>
      </c>
      <c r="Q396" s="4"/>
      <c r="R396" s="4"/>
      <c r="S396" s="4"/>
      <c r="T396" s="4"/>
      <c r="U396" s="4"/>
      <c r="V396" s="4"/>
      <c r="W396" s="4"/>
      <c r="X396" s="4"/>
      <c r="Y396" s="4"/>
      <c r="Z396" s="4"/>
    </row>
    <row r="397" ht="24.0" customHeight="1">
      <c r="A397" s="125" t="s">
        <v>2675</v>
      </c>
      <c r="B397" s="126" t="s">
        <v>265</v>
      </c>
      <c r="C397" s="126"/>
      <c r="D397" s="126" t="s">
        <v>2676</v>
      </c>
      <c r="E397" s="126" t="s">
        <v>1948</v>
      </c>
      <c r="F397" s="127" t="s">
        <v>2070</v>
      </c>
      <c r="G397" s="125" t="s">
        <v>7467</v>
      </c>
      <c r="H397" s="125" t="s">
        <v>89</v>
      </c>
      <c r="I397" s="125" t="s">
        <v>2341</v>
      </c>
      <c r="J397" s="125" t="s">
        <v>89</v>
      </c>
      <c r="K397" s="125" t="s">
        <v>7468</v>
      </c>
      <c r="L397" s="125" t="s">
        <v>89</v>
      </c>
      <c r="M397" s="128">
        <v>853.307876</v>
      </c>
      <c r="N397" s="125" t="s">
        <v>7365</v>
      </c>
      <c r="O397" s="128">
        <v>4013045.254200833</v>
      </c>
      <c r="P397" s="125" t="s">
        <v>7469</v>
      </c>
      <c r="Q397" s="4"/>
      <c r="R397" s="4"/>
      <c r="S397" s="4"/>
      <c r="T397" s="4"/>
      <c r="U397" s="4"/>
      <c r="V397" s="4"/>
      <c r="W397" s="4"/>
      <c r="X397" s="4"/>
      <c r="Y397" s="4"/>
      <c r="Z397" s="4"/>
    </row>
    <row r="398" ht="25.5" customHeight="1">
      <c r="A398" s="125" t="s">
        <v>4511</v>
      </c>
      <c r="B398" s="126" t="s">
        <v>265</v>
      </c>
      <c r="C398" s="126"/>
      <c r="D398" s="126" t="s">
        <v>4512</v>
      </c>
      <c r="E398" s="126" t="s">
        <v>1943</v>
      </c>
      <c r="F398" s="127" t="s">
        <v>106</v>
      </c>
      <c r="G398" s="125" t="s">
        <v>6555</v>
      </c>
      <c r="H398" s="125" t="s">
        <v>89</v>
      </c>
      <c r="I398" s="125" t="s">
        <v>4513</v>
      </c>
      <c r="J398" s="125" t="s">
        <v>89</v>
      </c>
      <c r="K398" s="125" t="s">
        <v>7470</v>
      </c>
      <c r="L398" s="125" t="s">
        <v>89</v>
      </c>
      <c r="M398" s="128">
        <v>851.4</v>
      </c>
      <c r="N398" s="125" t="s">
        <v>7365</v>
      </c>
      <c r="O398" s="128">
        <v>4013896.654200833</v>
      </c>
      <c r="P398" s="125" t="s">
        <v>7471</v>
      </c>
      <c r="Q398" s="4"/>
      <c r="R398" s="4"/>
      <c r="S398" s="4"/>
      <c r="T398" s="4"/>
      <c r="U398" s="4"/>
      <c r="V398" s="4"/>
      <c r="W398" s="4"/>
      <c r="X398" s="4"/>
      <c r="Y398" s="4"/>
      <c r="Z398" s="4"/>
    </row>
    <row r="399" ht="24.0" customHeight="1">
      <c r="A399" s="125" t="s">
        <v>4742</v>
      </c>
      <c r="B399" s="126" t="s">
        <v>104</v>
      </c>
      <c r="C399" s="126"/>
      <c r="D399" s="126" t="s">
        <v>4743</v>
      </c>
      <c r="E399" s="126" t="s">
        <v>1943</v>
      </c>
      <c r="F399" s="127" t="s">
        <v>1978</v>
      </c>
      <c r="G399" s="125" t="s">
        <v>6982</v>
      </c>
      <c r="H399" s="125" t="s">
        <v>89</v>
      </c>
      <c r="I399" s="125" t="s">
        <v>4231</v>
      </c>
      <c r="J399" s="125" t="s">
        <v>89</v>
      </c>
      <c r="K399" s="125" t="s">
        <v>7472</v>
      </c>
      <c r="L399" s="125" t="s">
        <v>89</v>
      </c>
      <c r="M399" s="128">
        <v>849.7781754461686</v>
      </c>
      <c r="N399" s="125" t="s">
        <v>7365</v>
      </c>
      <c r="O399" s="128">
        <v>4014746.432376279</v>
      </c>
      <c r="P399" s="125" t="s">
        <v>7473</v>
      </c>
      <c r="Q399" s="4"/>
      <c r="R399" s="4"/>
      <c r="S399" s="4"/>
      <c r="T399" s="4"/>
      <c r="U399" s="4"/>
      <c r="V399" s="4"/>
      <c r="W399" s="4"/>
      <c r="X399" s="4"/>
      <c r="Y399" s="4"/>
      <c r="Z399" s="4"/>
    </row>
    <row r="400" ht="39.0" customHeight="1">
      <c r="A400" s="125" t="s">
        <v>4535</v>
      </c>
      <c r="B400" s="126" t="s">
        <v>122</v>
      </c>
      <c r="C400" s="126"/>
      <c r="D400" s="126" t="s">
        <v>4536</v>
      </c>
      <c r="E400" s="126" t="s">
        <v>1943</v>
      </c>
      <c r="F400" s="127" t="s">
        <v>151</v>
      </c>
      <c r="G400" s="125" t="s">
        <v>7474</v>
      </c>
      <c r="H400" s="125" t="s">
        <v>89</v>
      </c>
      <c r="I400" s="125" t="s">
        <v>7475</v>
      </c>
      <c r="J400" s="125" t="s">
        <v>89</v>
      </c>
      <c r="K400" s="125" t="s">
        <v>7476</v>
      </c>
      <c r="L400" s="125" t="s">
        <v>89</v>
      </c>
      <c r="M400" s="128">
        <v>849.64068252</v>
      </c>
      <c r="N400" s="125" t="s">
        <v>7365</v>
      </c>
      <c r="O400" s="128">
        <v>4015596.073058799</v>
      </c>
      <c r="P400" s="125" t="s">
        <v>7477</v>
      </c>
      <c r="Q400" s="4"/>
      <c r="R400" s="4"/>
      <c r="S400" s="4"/>
      <c r="T400" s="4"/>
      <c r="U400" s="4"/>
      <c r="V400" s="4"/>
      <c r="W400" s="4"/>
      <c r="X400" s="4"/>
      <c r="Y400" s="4"/>
      <c r="Z400" s="4"/>
    </row>
    <row r="401" ht="24.0" customHeight="1">
      <c r="A401" s="125" t="s">
        <v>3104</v>
      </c>
      <c r="B401" s="126" t="s">
        <v>122</v>
      </c>
      <c r="C401" s="126"/>
      <c r="D401" s="126" t="s">
        <v>3105</v>
      </c>
      <c r="E401" s="126" t="s">
        <v>1943</v>
      </c>
      <c r="F401" s="127" t="s">
        <v>801</v>
      </c>
      <c r="G401" s="125" t="s">
        <v>7478</v>
      </c>
      <c r="H401" s="125" t="s">
        <v>89</v>
      </c>
      <c r="I401" s="125" t="s">
        <v>7479</v>
      </c>
      <c r="J401" s="125" t="s">
        <v>89</v>
      </c>
      <c r="K401" s="125" t="s">
        <v>7480</v>
      </c>
      <c r="L401" s="125" t="s">
        <v>89</v>
      </c>
      <c r="M401" s="128">
        <v>849.0869376</v>
      </c>
      <c r="N401" s="125" t="s">
        <v>7365</v>
      </c>
      <c r="O401" s="128">
        <v>4016445.1599963987</v>
      </c>
      <c r="P401" s="125" t="s">
        <v>7481</v>
      </c>
      <c r="Q401" s="4"/>
      <c r="R401" s="4"/>
      <c r="S401" s="4"/>
      <c r="T401" s="4"/>
      <c r="U401" s="4"/>
      <c r="V401" s="4"/>
      <c r="W401" s="4"/>
      <c r="X401" s="4"/>
      <c r="Y401" s="4"/>
      <c r="Z401" s="4"/>
    </row>
    <row r="402" ht="25.5" customHeight="1">
      <c r="A402" s="125" t="s">
        <v>5552</v>
      </c>
      <c r="B402" s="126" t="s">
        <v>104</v>
      </c>
      <c r="C402" s="126"/>
      <c r="D402" s="126" t="s">
        <v>5553</v>
      </c>
      <c r="E402" s="126" t="s">
        <v>1943</v>
      </c>
      <c r="F402" s="127" t="s">
        <v>1978</v>
      </c>
      <c r="G402" s="125" t="s">
        <v>7482</v>
      </c>
      <c r="H402" s="125" t="s">
        <v>89</v>
      </c>
      <c r="I402" s="125" t="s">
        <v>3647</v>
      </c>
      <c r="J402" s="125" t="s">
        <v>89</v>
      </c>
      <c r="K402" s="125" t="s">
        <v>7483</v>
      </c>
      <c r="L402" s="125" t="s">
        <v>89</v>
      </c>
      <c r="M402" s="128">
        <v>848.017966927</v>
      </c>
      <c r="N402" s="125" t="s">
        <v>7365</v>
      </c>
      <c r="O402" s="128">
        <v>4017293.1779633258</v>
      </c>
      <c r="P402" s="125" t="s">
        <v>7484</v>
      </c>
      <c r="Q402" s="4"/>
      <c r="R402" s="4"/>
      <c r="S402" s="4"/>
      <c r="T402" s="4"/>
      <c r="U402" s="4"/>
      <c r="V402" s="4"/>
      <c r="W402" s="4"/>
      <c r="X402" s="4"/>
      <c r="Y402" s="4"/>
      <c r="Z402" s="4"/>
    </row>
    <row r="403" ht="24.0" customHeight="1">
      <c r="A403" s="125" t="s">
        <v>4867</v>
      </c>
      <c r="B403" s="126" t="s">
        <v>332</v>
      </c>
      <c r="C403" s="126"/>
      <c r="D403" s="126" t="s">
        <v>4868</v>
      </c>
      <c r="E403" s="126" t="s">
        <v>1943</v>
      </c>
      <c r="F403" s="127" t="s">
        <v>111</v>
      </c>
      <c r="G403" s="125" t="s">
        <v>7347</v>
      </c>
      <c r="H403" s="125" t="s">
        <v>89</v>
      </c>
      <c r="I403" s="125" t="s">
        <v>2870</v>
      </c>
      <c r="J403" s="125" t="s">
        <v>89</v>
      </c>
      <c r="K403" s="125" t="s">
        <v>7485</v>
      </c>
      <c r="L403" s="125" t="s">
        <v>89</v>
      </c>
      <c r="M403" s="128">
        <v>843.7408128</v>
      </c>
      <c r="N403" s="125" t="s">
        <v>7365</v>
      </c>
      <c r="O403" s="128">
        <v>4018136.918776126</v>
      </c>
      <c r="P403" s="125" t="s">
        <v>7486</v>
      </c>
      <c r="Q403" s="4"/>
      <c r="R403" s="4"/>
      <c r="S403" s="4"/>
      <c r="T403" s="4"/>
      <c r="U403" s="4"/>
      <c r="V403" s="4"/>
      <c r="W403" s="4"/>
      <c r="X403" s="4"/>
      <c r="Y403" s="4"/>
      <c r="Z403" s="4"/>
    </row>
    <row r="404" ht="39.0" customHeight="1">
      <c r="A404" s="125" t="s">
        <v>3944</v>
      </c>
      <c r="B404" s="126" t="s">
        <v>122</v>
      </c>
      <c r="C404" s="126"/>
      <c r="D404" s="126" t="s">
        <v>3945</v>
      </c>
      <c r="E404" s="126" t="s">
        <v>1943</v>
      </c>
      <c r="F404" s="127" t="s">
        <v>98</v>
      </c>
      <c r="G404" s="125" t="s">
        <v>6473</v>
      </c>
      <c r="H404" s="125" t="s">
        <v>89</v>
      </c>
      <c r="I404" s="125" t="s">
        <v>7487</v>
      </c>
      <c r="J404" s="125" t="s">
        <v>89</v>
      </c>
      <c r="K404" s="125" t="s">
        <v>7488</v>
      </c>
      <c r="L404" s="125" t="s">
        <v>89</v>
      </c>
      <c r="M404" s="128">
        <v>832.5</v>
      </c>
      <c r="N404" s="125" t="s">
        <v>7365</v>
      </c>
      <c r="O404" s="128">
        <v>4018969.418776126</v>
      </c>
      <c r="P404" s="125" t="s">
        <v>7489</v>
      </c>
      <c r="Q404" s="4"/>
      <c r="R404" s="4"/>
      <c r="S404" s="4"/>
      <c r="T404" s="4"/>
      <c r="U404" s="4"/>
      <c r="V404" s="4"/>
      <c r="W404" s="4"/>
      <c r="X404" s="4"/>
      <c r="Y404" s="4"/>
      <c r="Z404" s="4"/>
    </row>
    <row r="405" ht="24.0" customHeight="1">
      <c r="A405" s="125" t="s">
        <v>2986</v>
      </c>
      <c r="B405" s="126" t="s">
        <v>109</v>
      </c>
      <c r="C405" s="126"/>
      <c r="D405" s="126" t="s">
        <v>2987</v>
      </c>
      <c r="E405" s="126" t="s">
        <v>1948</v>
      </c>
      <c r="F405" s="127" t="s">
        <v>1134</v>
      </c>
      <c r="G405" s="125" t="s">
        <v>7378</v>
      </c>
      <c r="H405" s="125" t="s">
        <v>89</v>
      </c>
      <c r="I405" s="125" t="s">
        <v>6257</v>
      </c>
      <c r="J405" s="125" t="s">
        <v>89</v>
      </c>
      <c r="K405" s="125" t="s">
        <v>7490</v>
      </c>
      <c r="L405" s="125" t="s">
        <v>89</v>
      </c>
      <c r="M405" s="128">
        <v>827.7177500352</v>
      </c>
      <c r="N405" s="125" t="s">
        <v>7365</v>
      </c>
      <c r="O405" s="128">
        <v>4019797.136526161</v>
      </c>
      <c r="P405" s="125" t="s">
        <v>7491</v>
      </c>
      <c r="Q405" s="4"/>
      <c r="R405" s="4"/>
      <c r="S405" s="4"/>
      <c r="T405" s="4"/>
      <c r="U405" s="4"/>
      <c r="V405" s="4"/>
      <c r="W405" s="4"/>
      <c r="X405" s="4"/>
      <c r="Y405" s="4"/>
      <c r="Z405" s="4"/>
    </row>
    <row r="406" ht="24.0" customHeight="1">
      <c r="A406" s="125" t="s">
        <v>2208</v>
      </c>
      <c r="B406" s="126" t="s">
        <v>109</v>
      </c>
      <c r="C406" s="126"/>
      <c r="D406" s="126" t="s">
        <v>2209</v>
      </c>
      <c r="E406" s="126" t="s">
        <v>1948</v>
      </c>
      <c r="F406" s="127" t="s">
        <v>1134</v>
      </c>
      <c r="G406" s="125" t="s">
        <v>7492</v>
      </c>
      <c r="H406" s="125" t="s">
        <v>89</v>
      </c>
      <c r="I406" s="125" t="s">
        <v>6273</v>
      </c>
      <c r="J406" s="125" t="s">
        <v>89</v>
      </c>
      <c r="K406" s="125" t="s">
        <v>7493</v>
      </c>
      <c r="L406" s="125" t="s">
        <v>89</v>
      </c>
      <c r="M406" s="128">
        <v>820.063984944</v>
      </c>
      <c r="N406" s="125" t="s">
        <v>7365</v>
      </c>
      <c r="O406" s="128">
        <v>4020617.200511105</v>
      </c>
      <c r="P406" s="125" t="s">
        <v>7494</v>
      </c>
      <c r="Q406" s="4"/>
      <c r="R406" s="4"/>
      <c r="S406" s="4"/>
      <c r="T406" s="4"/>
      <c r="U406" s="4"/>
      <c r="V406" s="4"/>
      <c r="W406" s="4"/>
      <c r="X406" s="4"/>
      <c r="Y406" s="4"/>
      <c r="Z406" s="4"/>
    </row>
    <row r="407" ht="24.0" customHeight="1">
      <c r="A407" s="125" t="s">
        <v>2322</v>
      </c>
      <c r="B407" s="126" t="s">
        <v>241</v>
      </c>
      <c r="C407" s="126"/>
      <c r="D407" s="126" t="s">
        <v>2323</v>
      </c>
      <c r="E407" s="126" t="s">
        <v>1948</v>
      </c>
      <c r="F407" s="127" t="s">
        <v>1134</v>
      </c>
      <c r="G407" s="125" t="s">
        <v>7495</v>
      </c>
      <c r="H407" s="125" t="s">
        <v>89</v>
      </c>
      <c r="I407" s="125" t="s">
        <v>7407</v>
      </c>
      <c r="J407" s="125" t="s">
        <v>89</v>
      </c>
      <c r="K407" s="125" t="s">
        <v>7496</v>
      </c>
      <c r="L407" s="125" t="s">
        <v>89</v>
      </c>
      <c r="M407" s="128">
        <v>818.499408</v>
      </c>
      <c r="N407" s="125" t="s">
        <v>7365</v>
      </c>
      <c r="O407" s="128">
        <v>4021435.699919105</v>
      </c>
      <c r="P407" s="125" t="s">
        <v>7497</v>
      </c>
      <c r="Q407" s="4"/>
      <c r="R407" s="4"/>
      <c r="S407" s="4"/>
      <c r="T407" s="4"/>
      <c r="U407" s="4"/>
      <c r="V407" s="4"/>
      <c r="W407" s="4"/>
      <c r="X407" s="4"/>
      <c r="Y407" s="4"/>
      <c r="Z407" s="4"/>
    </row>
    <row r="408" ht="25.5" customHeight="1">
      <c r="A408" s="125" t="s">
        <v>3980</v>
      </c>
      <c r="B408" s="126" t="s">
        <v>122</v>
      </c>
      <c r="C408" s="126"/>
      <c r="D408" s="126" t="s">
        <v>3981</v>
      </c>
      <c r="E408" s="126" t="s">
        <v>1943</v>
      </c>
      <c r="F408" s="127" t="s">
        <v>98</v>
      </c>
      <c r="G408" s="125" t="s">
        <v>7153</v>
      </c>
      <c r="H408" s="125" t="s">
        <v>89</v>
      </c>
      <c r="I408" s="125" t="s">
        <v>3982</v>
      </c>
      <c r="J408" s="125" t="s">
        <v>89</v>
      </c>
      <c r="K408" s="125" t="s">
        <v>7498</v>
      </c>
      <c r="L408" s="125" t="s">
        <v>89</v>
      </c>
      <c r="M408" s="128">
        <v>797.3</v>
      </c>
      <c r="N408" s="125" t="s">
        <v>7365</v>
      </c>
      <c r="O408" s="128">
        <v>4022232.999919105</v>
      </c>
      <c r="P408" s="125" t="s">
        <v>7499</v>
      </c>
      <c r="Q408" s="4"/>
      <c r="R408" s="4"/>
      <c r="S408" s="4"/>
      <c r="T408" s="4"/>
      <c r="U408" s="4"/>
      <c r="V408" s="4"/>
      <c r="W408" s="4"/>
      <c r="X408" s="4"/>
      <c r="Y408" s="4"/>
      <c r="Z408" s="4"/>
    </row>
    <row r="409" ht="39.0" customHeight="1">
      <c r="A409" s="125" t="s">
        <v>3695</v>
      </c>
      <c r="B409" s="126" t="s">
        <v>122</v>
      </c>
      <c r="C409" s="126"/>
      <c r="D409" s="126" t="s">
        <v>3696</v>
      </c>
      <c r="E409" s="126" t="s">
        <v>1943</v>
      </c>
      <c r="F409" s="127" t="s">
        <v>151</v>
      </c>
      <c r="G409" s="125" t="s">
        <v>7500</v>
      </c>
      <c r="H409" s="125" t="s">
        <v>89</v>
      </c>
      <c r="I409" s="125" t="s">
        <v>7501</v>
      </c>
      <c r="J409" s="125" t="s">
        <v>89</v>
      </c>
      <c r="K409" s="125" t="s">
        <v>7502</v>
      </c>
      <c r="L409" s="125" t="s">
        <v>89</v>
      </c>
      <c r="M409" s="128">
        <v>791.4845474</v>
      </c>
      <c r="N409" s="125" t="s">
        <v>7365</v>
      </c>
      <c r="O409" s="128">
        <v>4023024.4844665052</v>
      </c>
      <c r="P409" s="125" t="s">
        <v>7503</v>
      </c>
      <c r="Q409" s="4"/>
      <c r="R409" s="4"/>
      <c r="S409" s="4"/>
      <c r="T409" s="4"/>
      <c r="U409" s="4"/>
      <c r="V409" s="4"/>
      <c r="W409" s="4"/>
      <c r="X409" s="4"/>
      <c r="Y409" s="4"/>
      <c r="Z409" s="4"/>
    </row>
    <row r="410" ht="25.5" customHeight="1">
      <c r="A410" s="125" t="s">
        <v>4389</v>
      </c>
      <c r="B410" s="126" t="s">
        <v>265</v>
      </c>
      <c r="C410" s="126"/>
      <c r="D410" s="126" t="s">
        <v>1444</v>
      </c>
      <c r="E410" s="126" t="s">
        <v>1943</v>
      </c>
      <c r="F410" s="127" t="s">
        <v>106</v>
      </c>
      <c r="G410" s="125" t="s">
        <v>6600</v>
      </c>
      <c r="H410" s="125" t="s">
        <v>89</v>
      </c>
      <c r="I410" s="125" t="s">
        <v>4390</v>
      </c>
      <c r="J410" s="125" t="s">
        <v>89</v>
      </c>
      <c r="K410" s="125" t="s">
        <v>7504</v>
      </c>
      <c r="L410" s="125" t="s">
        <v>89</v>
      </c>
      <c r="M410" s="128">
        <v>791.25</v>
      </c>
      <c r="N410" s="125" t="s">
        <v>7365</v>
      </c>
      <c r="O410" s="128">
        <v>4023815.7344665052</v>
      </c>
      <c r="P410" s="125" t="s">
        <v>7505</v>
      </c>
      <c r="Q410" s="4"/>
      <c r="R410" s="4"/>
      <c r="S410" s="4"/>
      <c r="T410" s="4"/>
      <c r="U410" s="4"/>
      <c r="V410" s="4"/>
      <c r="W410" s="4"/>
      <c r="X410" s="4"/>
      <c r="Y410" s="4"/>
      <c r="Z410" s="4"/>
    </row>
    <row r="411" ht="24.0" customHeight="1">
      <c r="A411" s="125" t="s">
        <v>3480</v>
      </c>
      <c r="B411" s="126" t="s">
        <v>265</v>
      </c>
      <c r="C411" s="126"/>
      <c r="D411" s="126" t="s">
        <v>3481</v>
      </c>
      <c r="E411" s="126" t="s">
        <v>1943</v>
      </c>
      <c r="F411" s="127" t="s">
        <v>106</v>
      </c>
      <c r="G411" s="125" t="s">
        <v>7176</v>
      </c>
      <c r="H411" s="125" t="s">
        <v>89</v>
      </c>
      <c r="I411" s="125" t="s">
        <v>7506</v>
      </c>
      <c r="J411" s="125" t="s">
        <v>89</v>
      </c>
      <c r="K411" s="125" t="s">
        <v>7507</v>
      </c>
      <c r="L411" s="125" t="s">
        <v>89</v>
      </c>
      <c r="M411" s="128">
        <v>785.55</v>
      </c>
      <c r="N411" s="125" t="s">
        <v>7365</v>
      </c>
      <c r="O411" s="128">
        <v>4024601.284466505</v>
      </c>
      <c r="P411" s="125" t="s">
        <v>7508</v>
      </c>
      <c r="Q411" s="4"/>
      <c r="R411" s="4"/>
      <c r="S411" s="4"/>
      <c r="T411" s="4"/>
      <c r="U411" s="4"/>
      <c r="V411" s="4"/>
      <c r="W411" s="4"/>
      <c r="X411" s="4"/>
      <c r="Y411" s="4"/>
      <c r="Z411" s="4"/>
    </row>
    <row r="412" ht="25.5" customHeight="1">
      <c r="A412" s="125" t="s">
        <v>4158</v>
      </c>
      <c r="B412" s="126" t="s">
        <v>122</v>
      </c>
      <c r="C412" s="126"/>
      <c r="D412" s="126" t="s">
        <v>4159</v>
      </c>
      <c r="E412" s="126" t="s">
        <v>1943</v>
      </c>
      <c r="F412" s="127" t="s">
        <v>98</v>
      </c>
      <c r="G412" s="125" t="s">
        <v>7509</v>
      </c>
      <c r="H412" s="125" t="s">
        <v>89</v>
      </c>
      <c r="I412" s="125" t="s">
        <v>7510</v>
      </c>
      <c r="J412" s="125" t="s">
        <v>89</v>
      </c>
      <c r="K412" s="125" t="s">
        <v>7511</v>
      </c>
      <c r="L412" s="125" t="s">
        <v>89</v>
      </c>
      <c r="M412" s="128">
        <v>780.64</v>
      </c>
      <c r="N412" s="125" t="s">
        <v>7365</v>
      </c>
      <c r="O412" s="128">
        <v>4025381.924466505</v>
      </c>
      <c r="P412" s="125" t="s">
        <v>7512</v>
      </c>
      <c r="Q412" s="4"/>
      <c r="R412" s="4"/>
      <c r="S412" s="4"/>
      <c r="T412" s="4"/>
      <c r="U412" s="4"/>
      <c r="V412" s="4"/>
      <c r="W412" s="4"/>
      <c r="X412" s="4"/>
      <c r="Y412" s="4"/>
      <c r="Z412" s="4"/>
    </row>
    <row r="413" ht="25.5" customHeight="1">
      <c r="A413" s="125" t="s">
        <v>4060</v>
      </c>
      <c r="B413" s="126" t="s">
        <v>109</v>
      </c>
      <c r="C413" s="126"/>
      <c r="D413" s="126" t="s">
        <v>4061</v>
      </c>
      <c r="E413" s="126" t="s">
        <v>1943</v>
      </c>
      <c r="F413" s="127" t="s">
        <v>98</v>
      </c>
      <c r="G413" s="125" t="s">
        <v>6092</v>
      </c>
      <c r="H413" s="125" t="s">
        <v>89</v>
      </c>
      <c r="I413" s="125" t="s">
        <v>7513</v>
      </c>
      <c r="J413" s="125" t="s">
        <v>89</v>
      </c>
      <c r="K413" s="125" t="s">
        <v>7514</v>
      </c>
      <c r="L413" s="125" t="s">
        <v>89</v>
      </c>
      <c r="M413" s="128">
        <v>779.4</v>
      </c>
      <c r="N413" s="125" t="s">
        <v>7365</v>
      </c>
      <c r="O413" s="128">
        <v>4026161.324466505</v>
      </c>
      <c r="P413" s="125" t="s">
        <v>7515</v>
      </c>
      <c r="Q413" s="4"/>
      <c r="R413" s="4"/>
      <c r="S413" s="4"/>
      <c r="T413" s="4"/>
      <c r="U413" s="4"/>
      <c r="V413" s="4"/>
      <c r="W413" s="4"/>
      <c r="X413" s="4"/>
      <c r="Y413" s="4"/>
      <c r="Z413" s="4"/>
    </row>
    <row r="414" ht="25.5" customHeight="1">
      <c r="A414" s="125" t="s">
        <v>5499</v>
      </c>
      <c r="B414" s="126" t="s">
        <v>104</v>
      </c>
      <c r="C414" s="126"/>
      <c r="D414" s="126" t="s">
        <v>5500</v>
      </c>
      <c r="E414" s="126" t="s">
        <v>1943</v>
      </c>
      <c r="F414" s="127" t="s">
        <v>1978</v>
      </c>
      <c r="G414" s="125" t="s">
        <v>7482</v>
      </c>
      <c r="H414" s="125" t="s">
        <v>89</v>
      </c>
      <c r="I414" s="125" t="s">
        <v>2864</v>
      </c>
      <c r="J414" s="125" t="s">
        <v>89</v>
      </c>
      <c r="K414" s="125" t="s">
        <v>7516</v>
      </c>
      <c r="L414" s="125" t="s">
        <v>89</v>
      </c>
      <c r="M414" s="128">
        <v>765.284506739</v>
      </c>
      <c r="N414" s="125" t="s">
        <v>7365</v>
      </c>
      <c r="O414" s="128">
        <v>4026926.608973244</v>
      </c>
      <c r="P414" s="125" t="s">
        <v>7517</v>
      </c>
      <c r="Q414" s="4"/>
      <c r="R414" s="4"/>
      <c r="S414" s="4"/>
      <c r="T414" s="4"/>
      <c r="U414" s="4"/>
      <c r="V414" s="4"/>
      <c r="W414" s="4"/>
      <c r="X414" s="4"/>
      <c r="Y414" s="4"/>
      <c r="Z414" s="4"/>
    </row>
    <row r="415" ht="24.0" customHeight="1">
      <c r="A415" s="125" t="s">
        <v>1946</v>
      </c>
      <c r="B415" s="126" t="s">
        <v>96</v>
      </c>
      <c r="C415" s="126"/>
      <c r="D415" s="126" t="s">
        <v>1947</v>
      </c>
      <c r="E415" s="126" t="s">
        <v>1948</v>
      </c>
      <c r="F415" s="127" t="s">
        <v>1919</v>
      </c>
      <c r="G415" s="125" t="s">
        <v>7518</v>
      </c>
      <c r="H415" s="125" t="s">
        <v>89</v>
      </c>
      <c r="I415" s="125" t="s">
        <v>7519</v>
      </c>
      <c r="J415" s="125" t="s">
        <v>89</v>
      </c>
      <c r="K415" s="125" t="s">
        <v>7520</v>
      </c>
      <c r="L415" s="125" t="s">
        <v>89</v>
      </c>
      <c r="M415" s="128">
        <v>763.8022378</v>
      </c>
      <c r="N415" s="125" t="s">
        <v>7365</v>
      </c>
      <c r="O415" s="128">
        <v>4027690.411211044</v>
      </c>
      <c r="P415" s="125" t="s">
        <v>7521</v>
      </c>
      <c r="Q415" s="4"/>
      <c r="R415" s="4"/>
      <c r="S415" s="4"/>
      <c r="T415" s="4"/>
      <c r="U415" s="4"/>
      <c r="V415" s="4"/>
      <c r="W415" s="4"/>
      <c r="X415" s="4"/>
      <c r="Y415" s="4"/>
      <c r="Z415" s="4"/>
    </row>
    <row r="416" ht="24.0" customHeight="1">
      <c r="A416" s="125" t="s">
        <v>5752</v>
      </c>
      <c r="B416" s="126" t="s">
        <v>96</v>
      </c>
      <c r="C416" s="126"/>
      <c r="D416" s="126" t="s">
        <v>3185</v>
      </c>
      <c r="E416" s="126" t="s">
        <v>1948</v>
      </c>
      <c r="F416" s="127" t="s">
        <v>1134</v>
      </c>
      <c r="G416" s="125" t="s">
        <v>7522</v>
      </c>
      <c r="H416" s="125" t="s">
        <v>89</v>
      </c>
      <c r="I416" s="125" t="s">
        <v>6975</v>
      </c>
      <c r="J416" s="125" t="s">
        <v>89</v>
      </c>
      <c r="K416" s="125" t="s">
        <v>7523</v>
      </c>
      <c r="L416" s="125" t="s">
        <v>89</v>
      </c>
      <c r="M416" s="128">
        <v>750.230791128</v>
      </c>
      <c r="N416" s="125" t="s">
        <v>7365</v>
      </c>
      <c r="O416" s="128">
        <v>4028440.6420021723</v>
      </c>
      <c r="P416" s="125" t="s">
        <v>7524</v>
      </c>
      <c r="Q416" s="4"/>
      <c r="R416" s="4"/>
      <c r="S416" s="4"/>
      <c r="T416" s="4"/>
      <c r="U416" s="4"/>
      <c r="V416" s="4"/>
      <c r="W416" s="4"/>
      <c r="X416" s="4"/>
      <c r="Y416" s="4"/>
      <c r="Z416" s="4"/>
    </row>
    <row r="417" ht="25.5" customHeight="1">
      <c r="A417" s="125" t="s">
        <v>3824</v>
      </c>
      <c r="B417" s="126" t="s">
        <v>122</v>
      </c>
      <c r="C417" s="126"/>
      <c r="D417" s="126" t="s">
        <v>3825</v>
      </c>
      <c r="E417" s="126" t="s">
        <v>1943</v>
      </c>
      <c r="F417" s="127" t="s">
        <v>151</v>
      </c>
      <c r="G417" s="125" t="s">
        <v>7525</v>
      </c>
      <c r="H417" s="125" t="s">
        <v>89</v>
      </c>
      <c r="I417" s="125" t="s">
        <v>7526</v>
      </c>
      <c r="J417" s="125" t="s">
        <v>89</v>
      </c>
      <c r="K417" s="125" t="s">
        <v>7527</v>
      </c>
      <c r="L417" s="125" t="s">
        <v>89</v>
      </c>
      <c r="M417" s="128">
        <v>747.0348193</v>
      </c>
      <c r="N417" s="125" t="s">
        <v>7365</v>
      </c>
      <c r="O417" s="128">
        <v>4029187.676821472</v>
      </c>
      <c r="P417" s="125" t="s">
        <v>7528</v>
      </c>
      <c r="Q417" s="4"/>
      <c r="R417" s="4"/>
      <c r="S417" s="4"/>
      <c r="T417" s="4"/>
      <c r="U417" s="4"/>
      <c r="V417" s="4"/>
      <c r="W417" s="4"/>
      <c r="X417" s="4"/>
      <c r="Y417" s="4"/>
      <c r="Z417" s="4"/>
    </row>
    <row r="418" ht="51.75" customHeight="1">
      <c r="A418" s="125" t="s">
        <v>4304</v>
      </c>
      <c r="B418" s="126" t="s">
        <v>122</v>
      </c>
      <c r="C418" s="126"/>
      <c r="D418" s="126" t="s">
        <v>4305</v>
      </c>
      <c r="E418" s="126" t="s">
        <v>1943</v>
      </c>
      <c r="F418" s="127" t="s">
        <v>151</v>
      </c>
      <c r="G418" s="125" t="s">
        <v>7529</v>
      </c>
      <c r="H418" s="125" t="s">
        <v>89</v>
      </c>
      <c r="I418" s="125" t="s">
        <v>7530</v>
      </c>
      <c r="J418" s="125" t="s">
        <v>89</v>
      </c>
      <c r="K418" s="125" t="s">
        <v>7531</v>
      </c>
      <c r="L418" s="125" t="s">
        <v>89</v>
      </c>
      <c r="M418" s="128">
        <v>742.6755</v>
      </c>
      <c r="N418" s="125" t="s">
        <v>7365</v>
      </c>
      <c r="O418" s="128">
        <v>4029930.352321472</v>
      </c>
      <c r="P418" s="125" t="s">
        <v>7532</v>
      </c>
      <c r="Q418" s="4"/>
      <c r="R418" s="4"/>
      <c r="S418" s="4"/>
      <c r="T418" s="4"/>
      <c r="U418" s="4"/>
      <c r="V418" s="4"/>
      <c r="W418" s="4"/>
      <c r="X418" s="4"/>
      <c r="Y418" s="4"/>
      <c r="Z418" s="4"/>
    </row>
    <row r="419" ht="39.0" customHeight="1">
      <c r="A419" s="125" t="s">
        <v>3909</v>
      </c>
      <c r="B419" s="126" t="s">
        <v>122</v>
      </c>
      <c r="C419" s="126"/>
      <c r="D419" s="126" t="s">
        <v>3910</v>
      </c>
      <c r="E419" s="126" t="s">
        <v>1943</v>
      </c>
      <c r="F419" s="127" t="s">
        <v>98</v>
      </c>
      <c r="G419" s="125" t="s">
        <v>6469</v>
      </c>
      <c r="H419" s="125" t="s">
        <v>89</v>
      </c>
      <c r="I419" s="125" t="s">
        <v>7533</v>
      </c>
      <c r="J419" s="125" t="s">
        <v>89</v>
      </c>
      <c r="K419" s="125" t="s">
        <v>7534</v>
      </c>
      <c r="L419" s="125" t="s">
        <v>89</v>
      </c>
      <c r="M419" s="128">
        <v>741.22</v>
      </c>
      <c r="N419" s="125" t="s">
        <v>7365</v>
      </c>
      <c r="O419" s="128">
        <v>4030671.572321472</v>
      </c>
      <c r="P419" s="125" t="s">
        <v>7535</v>
      </c>
      <c r="Q419" s="4"/>
      <c r="R419" s="4"/>
      <c r="S419" s="4"/>
      <c r="T419" s="4"/>
      <c r="U419" s="4"/>
      <c r="V419" s="4"/>
      <c r="W419" s="4"/>
      <c r="X419" s="4"/>
      <c r="Y419" s="4"/>
      <c r="Z419" s="4"/>
    </row>
    <row r="420" ht="25.5" customHeight="1">
      <c r="A420" s="125" t="s">
        <v>2990</v>
      </c>
      <c r="B420" s="126" t="s">
        <v>104</v>
      </c>
      <c r="C420" s="126"/>
      <c r="D420" s="126" t="s">
        <v>2991</v>
      </c>
      <c r="E420" s="126" t="s">
        <v>1943</v>
      </c>
      <c r="F420" s="127" t="s">
        <v>106</v>
      </c>
      <c r="G420" s="125" t="s">
        <v>7536</v>
      </c>
      <c r="H420" s="125" t="s">
        <v>89</v>
      </c>
      <c r="I420" s="125" t="s">
        <v>2992</v>
      </c>
      <c r="J420" s="125" t="s">
        <v>89</v>
      </c>
      <c r="K420" s="125" t="s">
        <v>7537</v>
      </c>
      <c r="L420" s="125" t="s">
        <v>89</v>
      </c>
      <c r="M420" s="128">
        <v>735.7758291289</v>
      </c>
      <c r="N420" s="125" t="s">
        <v>7365</v>
      </c>
      <c r="O420" s="128">
        <v>4031407.348150601</v>
      </c>
      <c r="P420" s="125" t="s">
        <v>7538</v>
      </c>
      <c r="Q420" s="4"/>
      <c r="R420" s="4"/>
      <c r="S420" s="4"/>
      <c r="T420" s="4"/>
      <c r="U420" s="4"/>
      <c r="V420" s="4"/>
      <c r="W420" s="4"/>
      <c r="X420" s="4"/>
      <c r="Y420" s="4"/>
      <c r="Z420" s="4"/>
    </row>
    <row r="421" ht="25.5" customHeight="1">
      <c r="A421" s="125" t="s">
        <v>3833</v>
      </c>
      <c r="B421" s="126" t="s">
        <v>122</v>
      </c>
      <c r="C421" s="126"/>
      <c r="D421" s="126" t="s">
        <v>3834</v>
      </c>
      <c r="E421" s="126" t="s">
        <v>1943</v>
      </c>
      <c r="F421" s="127" t="s">
        <v>98</v>
      </c>
      <c r="G421" s="125" t="s">
        <v>7539</v>
      </c>
      <c r="H421" s="125" t="s">
        <v>89</v>
      </c>
      <c r="I421" s="125" t="s">
        <v>7540</v>
      </c>
      <c r="J421" s="125" t="s">
        <v>89</v>
      </c>
      <c r="K421" s="125" t="s">
        <v>7541</v>
      </c>
      <c r="L421" s="125" t="s">
        <v>89</v>
      </c>
      <c r="M421" s="128">
        <v>726.0</v>
      </c>
      <c r="N421" s="125" t="s">
        <v>7365</v>
      </c>
      <c r="O421" s="128">
        <v>4032133.348150601</v>
      </c>
      <c r="P421" s="125" t="s">
        <v>7542</v>
      </c>
      <c r="Q421" s="4"/>
      <c r="R421" s="4"/>
      <c r="S421" s="4"/>
      <c r="T421" s="4"/>
      <c r="U421" s="4"/>
      <c r="V421" s="4"/>
      <c r="W421" s="4"/>
      <c r="X421" s="4"/>
      <c r="Y421" s="4"/>
      <c r="Z421" s="4"/>
    </row>
    <row r="422" ht="24.0" customHeight="1">
      <c r="A422" s="125" t="s">
        <v>4669</v>
      </c>
      <c r="B422" s="126" t="s">
        <v>483</v>
      </c>
      <c r="C422" s="126"/>
      <c r="D422" s="126" t="s">
        <v>4670</v>
      </c>
      <c r="E422" s="126" t="s">
        <v>1943</v>
      </c>
      <c r="F422" s="127" t="s">
        <v>98</v>
      </c>
      <c r="G422" s="125" t="s">
        <v>6247</v>
      </c>
      <c r="H422" s="125" t="s">
        <v>89</v>
      </c>
      <c r="I422" s="125" t="s">
        <v>7543</v>
      </c>
      <c r="J422" s="125" t="s">
        <v>89</v>
      </c>
      <c r="K422" s="125" t="s">
        <v>7544</v>
      </c>
      <c r="L422" s="125" t="s">
        <v>89</v>
      </c>
      <c r="M422" s="128">
        <v>719.49</v>
      </c>
      <c r="N422" s="125" t="s">
        <v>7365</v>
      </c>
      <c r="O422" s="128">
        <v>4032852.838150601</v>
      </c>
      <c r="P422" s="125" t="s">
        <v>7545</v>
      </c>
      <c r="Q422" s="4"/>
      <c r="R422" s="4"/>
      <c r="S422" s="4"/>
      <c r="T422" s="4"/>
      <c r="U422" s="4"/>
      <c r="V422" s="4"/>
      <c r="W422" s="4"/>
      <c r="X422" s="4"/>
      <c r="Y422" s="4"/>
      <c r="Z422" s="4"/>
    </row>
    <row r="423" ht="51.75" customHeight="1">
      <c r="A423" s="125" t="s">
        <v>4300</v>
      </c>
      <c r="B423" s="126" t="s">
        <v>122</v>
      </c>
      <c r="C423" s="126"/>
      <c r="D423" s="126" t="s">
        <v>4301</v>
      </c>
      <c r="E423" s="126" t="s">
        <v>1943</v>
      </c>
      <c r="F423" s="127" t="s">
        <v>151</v>
      </c>
      <c r="G423" s="125" t="s">
        <v>7546</v>
      </c>
      <c r="H423" s="125" t="s">
        <v>89</v>
      </c>
      <c r="I423" s="125" t="s">
        <v>7547</v>
      </c>
      <c r="J423" s="125" t="s">
        <v>89</v>
      </c>
      <c r="K423" s="125" t="s">
        <v>7548</v>
      </c>
      <c r="L423" s="125" t="s">
        <v>89</v>
      </c>
      <c r="M423" s="128">
        <v>718.011</v>
      </c>
      <c r="N423" s="125" t="s">
        <v>7365</v>
      </c>
      <c r="O423" s="128">
        <v>4033570.849150601</v>
      </c>
      <c r="P423" s="125" t="s">
        <v>7549</v>
      </c>
      <c r="Q423" s="4"/>
      <c r="R423" s="4"/>
      <c r="S423" s="4"/>
      <c r="T423" s="4"/>
      <c r="U423" s="4"/>
      <c r="V423" s="4"/>
      <c r="W423" s="4"/>
      <c r="X423" s="4"/>
      <c r="Y423" s="4"/>
      <c r="Z423" s="4"/>
    </row>
    <row r="424" ht="39.0" customHeight="1">
      <c r="A424" s="125" t="s">
        <v>3704</v>
      </c>
      <c r="B424" s="126" t="s">
        <v>122</v>
      </c>
      <c r="C424" s="126"/>
      <c r="D424" s="126" t="s">
        <v>3705</v>
      </c>
      <c r="E424" s="126" t="s">
        <v>1943</v>
      </c>
      <c r="F424" s="127" t="s">
        <v>130</v>
      </c>
      <c r="G424" s="125" t="s">
        <v>7550</v>
      </c>
      <c r="H424" s="125" t="s">
        <v>89</v>
      </c>
      <c r="I424" s="125" t="s">
        <v>7551</v>
      </c>
      <c r="J424" s="125" t="s">
        <v>89</v>
      </c>
      <c r="K424" s="125" t="s">
        <v>7552</v>
      </c>
      <c r="L424" s="125" t="s">
        <v>89</v>
      </c>
      <c r="M424" s="128">
        <v>717.2221</v>
      </c>
      <c r="N424" s="125" t="s">
        <v>7365</v>
      </c>
      <c r="O424" s="128">
        <v>4034288.071250601</v>
      </c>
      <c r="P424" s="125" t="s">
        <v>7553</v>
      </c>
      <c r="Q424" s="4"/>
      <c r="R424" s="4"/>
      <c r="S424" s="4"/>
      <c r="T424" s="4"/>
      <c r="U424" s="4"/>
      <c r="V424" s="4"/>
      <c r="W424" s="4"/>
      <c r="X424" s="4"/>
      <c r="Y424" s="4"/>
      <c r="Z424" s="4"/>
    </row>
    <row r="425" ht="64.5" customHeight="1">
      <c r="A425" s="125" t="s">
        <v>4541</v>
      </c>
      <c r="B425" s="126" t="s">
        <v>122</v>
      </c>
      <c r="C425" s="126"/>
      <c r="D425" s="126" t="s">
        <v>4542</v>
      </c>
      <c r="E425" s="126" t="s">
        <v>1943</v>
      </c>
      <c r="F425" s="127" t="s">
        <v>151</v>
      </c>
      <c r="G425" s="125" t="s">
        <v>6937</v>
      </c>
      <c r="H425" s="125" t="s">
        <v>89</v>
      </c>
      <c r="I425" s="125" t="s">
        <v>7554</v>
      </c>
      <c r="J425" s="125" t="s">
        <v>89</v>
      </c>
      <c r="K425" s="125" t="s">
        <v>7555</v>
      </c>
      <c r="L425" s="125" t="s">
        <v>89</v>
      </c>
      <c r="M425" s="128">
        <v>716.800717944</v>
      </c>
      <c r="N425" s="125" t="s">
        <v>7365</v>
      </c>
      <c r="O425" s="128">
        <v>4035004.871968545</v>
      </c>
      <c r="P425" s="125" t="s">
        <v>7556</v>
      </c>
      <c r="Q425" s="4"/>
      <c r="R425" s="4"/>
      <c r="S425" s="4"/>
      <c r="T425" s="4"/>
      <c r="U425" s="4"/>
      <c r="V425" s="4"/>
      <c r="W425" s="4"/>
      <c r="X425" s="4"/>
      <c r="Y425" s="4"/>
      <c r="Z425" s="4"/>
    </row>
    <row r="426" ht="25.5" customHeight="1">
      <c r="A426" s="125" t="s">
        <v>2267</v>
      </c>
      <c r="B426" s="126" t="s">
        <v>122</v>
      </c>
      <c r="C426" s="126"/>
      <c r="D426" s="126" t="s">
        <v>2268</v>
      </c>
      <c r="E426" s="126" t="s">
        <v>1943</v>
      </c>
      <c r="F426" s="127" t="s">
        <v>98</v>
      </c>
      <c r="G426" s="125" t="s">
        <v>7043</v>
      </c>
      <c r="H426" s="125" t="s">
        <v>89</v>
      </c>
      <c r="I426" s="125" t="s">
        <v>7557</v>
      </c>
      <c r="J426" s="125" t="s">
        <v>89</v>
      </c>
      <c r="K426" s="125" t="s">
        <v>7558</v>
      </c>
      <c r="L426" s="125" t="s">
        <v>89</v>
      </c>
      <c r="M426" s="128">
        <v>710.04</v>
      </c>
      <c r="N426" s="125" t="s">
        <v>7365</v>
      </c>
      <c r="O426" s="128">
        <v>4035714.911968545</v>
      </c>
      <c r="P426" s="125" t="s">
        <v>7559</v>
      </c>
      <c r="Q426" s="4"/>
      <c r="R426" s="4"/>
      <c r="S426" s="4"/>
      <c r="T426" s="4"/>
      <c r="U426" s="4"/>
      <c r="V426" s="4"/>
      <c r="W426" s="4"/>
      <c r="X426" s="4"/>
      <c r="Y426" s="4"/>
      <c r="Z426" s="4"/>
    </row>
    <row r="427" ht="24.0" customHeight="1">
      <c r="A427" s="125" t="s">
        <v>2917</v>
      </c>
      <c r="B427" s="126" t="s">
        <v>122</v>
      </c>
      <c r="C427" s="126"/>
      <c r="D427" s="126" t="s">
        <v>2918</v>
      </c>
      <c r="E427" s="126" t="s">
        <v>1943</v>
      </c>
      <c r="F427" s="127" t="s">
        <v>130</v>
      </c>
      <c r="G427" s="125" t="s">
        <v>7560</v>
      </c>
      <c r="H427" s="125" t="s">
        <v>89</v>
      </c>
      <c r="I427" s="125" t="s">
        <v>7561</v>
      </c>
      <c r="J427" s="125" t="s">
        <v>89</v>
      </c>
      <c r="K427" s="125" t="s">
        <v>7562</v>
      </c>
      <c r="L427" s="125" t="s">
        <v>89</v>
      </c>
      <c r="M427" s="128">
        <v>708.88125</v>
      </c>
      <c r="N427" s="125" t="s">
        <v>7365</v>
      </c>
      <c r="O427" s="128">
        <v>4036423.793218545</v>
      </c>
      <c r="P427" s="125" t="s">
        <v>7563</v>
      </c>
      <c r="Q427" s="4"/>
      <c r="R427" s="4"/>
      <c r="S427" s="4"/>
      <c r="T427" s="4"/>
      <c r="U427" s="4"/>
      <c r="V427" s="4"/>
      <c r="W427" s="4"/>
      <c r="X427" s="4"/>
      <c r="Y427" s="4"/>
      <c r="Z427" s="4"/>
    </row>
    <row r="428" ht="24.0" customHeight="1">
      <c r="A428" s="125" t="s">
        <v>5912</v>
      </c>
      <c r="B428" s="126" t="s">
        <v>265</v>
      </c>
      <c r="C428" s="126"/>
      <c r="D428" s="126" t="s">
        <v>5913</v>
      </c>
      <c r="E428" s="126" t="s">
        <v>1943</v>
      </c>
      <c r="F428" s="127" t="s">
        <v>1472</v>
      </c>
      <c r="G428" s="125" t="s">
        <v>7564</v>
      </c>
      <c r="H428" s="125" t="s">
        <v>89</v>
      </c>
      <c r="I428" s="125" t="s">
        <v>5914</v>
      </c>
      <c r="J428" s="125" t="s">
        <v>89</v>
      </c>
      <c r="K428" s="125" t="s">
        <v>7565</v>
      </c>
      <c r="L428" s="125" t="s">
        <v>89</v>
      </c>
      <c r="M428" s="128">
        <v>707.54661</v>
      </c>
      <c r="N428" s="125" t="s">
        <v>7365</v>
      </c>
      <c r="O428" s="128">
        <v>4037131.3398285448</v>
      </c>
      <c r="P428" s="125" t="s">
        <v>7566</v>
      </c>
      <c r="Q428" s="4"/>
      <c r="R428" s="4"/>
      <c r="S428" s="4"/>
      <c r="T428" s="4"/>
      <c r="U428" s="4"/>
      <c r="V428" s="4"/>
      <c r="W428" s="4"/>
      <c r="X428" s="4"/>
      <c r="Y428" s="4"/>
      <c r="Z428" s="4"/>
    </row>
    <row r="429" ht="24.0" customHeight="1">
      <c r="A429" s="125" t="s">
        <v>2919</v>
      </c>
      <c r="B429" s="126" t="s">
        <v>109</v>
      </c>
      <c r="C429" s="126"/>
      <c r="D429" s="126" t="s">
        <v>2920</v>
      </c>
      <c r="E429" s="126" t="s">
        <v>1943</v>
      </c>
      <c r="F429" s="127" t="s">
        <v>130</v>
      </c>
      <c r="G429" s="125" t="s">
        <v>7560</v>
      </c>
      <c r="H429" s="125" t="s">
        <v>89</v>
      </c>
      <c r="I429" s="125" t="s">
        <v>7567</v>
      </c>
      <c r="J429" s="125" t="s">
        <v>89</v>
      </c>
      <c r="K429" s="125" t="s">
        <v>7568</v>
      </c>
      <c r="L429" s="125" t="s">
        <v>89</v>
      </c>
      <c r="M429" s="128">
        <v>706.167</v>
      </c>
      <c r="N429" s="125" t="s">
        <v>7365</v>
      </c>
      <c r="O429" s="128">
        <v>4037837.506828545</v>
      </c>
      <c r="P429" s="125" t="s">
        <v>7569</v>
      </c>
      <c r="Q429" s="4"/>
      <c r="R429" s="4"/>
      <c r="S429" s="4"/>
      <c r="T429" s="4"/>
      <c r="U429" s="4"/>
      <c r="V429" s="4"/>
      <c r="W429" s="4"/>
      <c r="X429" s="4"/>
      <c r="Y429" s="4"/>
      <c r="Z429" s="4"/>
    </row>
    <row r="430" ht="39.0" customHeight="1">
      <c r="A430" s="125" t="s">
        <v>4659</v>
      </c>
      <c r="B430" s="126" t="s">
        <v>483</v>
      </c>
      <c r="C430" s="126"/>
      <c r="D430" s="126" t="s">
        <v>4660</v>
      </c>
      <c r="E430" s="126" t="s">
        <v>1943</v>
      </c>
      <c r="F430" s="127" t="s">
        <v>98</v>
      </c>
      <c r="G430" s="125" t="s">
        <v>6089</v>
      </c>
      <c r="H430" s="125" t="s">
        <v>89</v>
      </c>
      <c r="I430" s="125" t="s">
        <v>7570</v>
      </c>
      <c r="J430" s="125" t="s">
        <v>89</v>
      </c>
      <c r="K430" s="125" t="s">
        <v>7570</v>
      </c>
      <c r="L430" s="125" t="s">
        <v>89</v>
      </c>
      <c r="M430" s="128">
        <v>704.49</v>
      </c>
      <c r="N430" s="125" t="s">
        <v>7365</v>
      </c>
      <c r="O430" s="128">
        <v>4038541.996828545</v>
      </c>
      <c r="P430" s="125" t="s">
        <v>7571</v>
      </c>
      <c r="Q430" s="4"/>
      <c r="R430" s="4"/>
      <c r="S430" s="4"/>
      <c r="T430" s="4"/>
      <c r="U430" s="4"/>
      <c r="V430" s="4"/>
      <c r="W430" s="4"/>
      <c r="X430" s="4"/>
      <c r="Y430" s="4"/>
      <c r="Z430" s="4"/>
    </row>
    <row r="431" ht="25.5" customHeight="1">
      <c r="A431" s="125" t="s">
        <v>3227</v>
      </c>
      <c r="B431" s="126" t="s">
        <v>122</v>
      </c>
      <c r="C431" s="126"/>
      <c r="D431" s="126" t="s">
        <v>3228</v>
      </c>
      <c r="E431" s="126" t="s">
        <v>1943</v>
      </c>
      <c r="F431" s="127" t="s">
        <v>98</v>
      </c>
      <c r="G431" s="125" t="s">
        <v>7572</v>
      </c>
      <c r="H431" s="125" t="s">
        <v>89</v>
      </c>
      <c r="I431" s="125" t="s">
        <v>7292</v>
      </c>
      <c r="J431" s="125" t="s">
        <v>89</v>
      </c>
      <c r="K431" s="125" t="s">
        <v>7573</v>
      </c>
      <c r="L431" s="125" t="s">
        <v>89</v>
      </c>
      <c r="M431" s="128">
        <v>702.99558006</v>
      </c>
      <c r="N431" s="125" t="s">
        <v>7365</v>
      </c>
      <c r="O431" s="128">
        <v>4039244.992408605</v>
      </c>
      <c r="P431" s="125" t="s">
        <v>7574</v>
      </c>
      <c r="Q431" s="4"/>
      <c r="R431" s="4"/>
      <c r="S431" s="4"/>
      <c r="T431" s="4"/>
      <c r="U431" s="4"/>
      <c r="V431" s="4"/>
      <c r="W431" s="4"/>
      <c r="X431" s="4"/>
      <c r="Y431" s="4"/>
      <c r="Z431" s="4"/>
    </row>
    <row r="432" ht="25.5" customHeight="1">
      <c r="A432" s="125" t="s">
        <v>4255</v>
      </c>
      <c r="B432" s="126" t="s">
        <v>122</v>
      </c>
      <c r="C432" s="126"/>
      <c r="D432" s="126" t="s">
        <v>4256</v>
      </c>
      <c r="E432" s="126" t="s">
        <v>1943</v>
      </c>
      <c r="F432" s="127" t="s">
        <v>98</v>
      </c>
      <c r="G432" s="125" t="s">
        <v>7575</v>
      </c>
      <c r="H432" s="125" t="s">
        <v>89</v>
      </c>
      <c r="I432" s="125" t="s">
        <v>7576</v>
      </c>
      <c r="J432" s="125" t="s">
        <v>89</v>
      </c>
      <c r="K432" s="125" t="s">
        <v>7577</v>
      </c>
      <c r="L432" s="125" t="s">
        <v>89</v>
      </c>
      <c r="M432" s="128">
        <v>701.47</v>
      </c>
      <c r="N432" s="125" t="s">
        <v>7365</v>
      </c>
      <c r="O432" s="128">
        <v>4039946.462408605</v>
      </c>
      <c r="P432" s="125" t="s">
        <v>7578</v>
      </c>
      <c r="Q432" s="4"/>
      <c r="R432" s="4"/>
      <c r="S432" s="4"/>
      <c r="T432" s="4"/>
      <c r="U432" s="4"/>
      <c r="V432" s="4"/>
      <c r="W432" s="4"/>
      <c r="X432" s="4"/>
      <c r="Y432" s="4"/>
      <c r="Z432" s="4"/>
    </row>
    <row r="433" ht="25.5" customHeight="1">
      <c r="A433" s="125" t="s">
        <v>2224</v>
      </c>
      <c r="B433" s="126" t="s">
        <v>109</v>
      </c>
      <c r="C433" s="126"/>
      <c r="D433" s="126" t="s">
        <v>2225</v>
      </c>
      <c r="E433" s="126" t="s">
        <v>1943</v>
      </c>
      <c r="F433" s="127" t="s">
        <v>98</v>
      </c>
      <c r="G433" s="125" t="s">
        <v>7579</v>
      </c>
      <c r="H433" s="125" t="s">
        <v>89</v>
      </c>
      <c r="I433" s="125" t="s">
        <v>7580</v>
      </c>
      <c r="J433" s="125" t="s">
        <v>89</v>
      </c>
      <c r="K433" s="125" t="s">
        <v>7581</v>
      </c>
      <c r="L433" s="125" t="s">
        <v>89</v>
      </c>
      <c r="M433" s="128">
        <v>698.20856</v>
      </c>
      <c r="N433" s="125" t="s">
        <v>7365</v>
      </c>
      <c r="O433" s="128">
        <v>4040644.670968605</v>
      </c>
      <c r="P433" s="125" t="s">
        <v>7582</v>
      </c>
      <c r="Q433" s="4"/>
      <c r="R433" s="4"/>
      <c r="S433" s="4"/>
      <c r="T433" s="4"/>
      <c r="U433" s="4"/>
      <c r="V433" s="4"/>
      <c r="W433" s="4"/>
      <c r="X433" s="4"/>
      <c r="Y433" s="4"/>
      <c r="Z433" s="4"/>
    </row>
    <row r="434" ht="24.0" customHeight="1">
      <c r="A434" s="125" t="s">
        <v>3550</v>
      </c>
      <c r="B434" s="126" t="s">
        <v>109</v>
      </c>
      <c r="C434" s="126"/>
      <c r="D434" s="126" t="s">
        <v>3551</v>
      </c>
      <c r="E434" s="126" t="s">
        <v>1948</v>
      </c>
      <c r="F434" s="127" t="s">
        <v>1134</v>
      </c>
      <c r="G434" s="125" t="s">
        <v>7583</v>
      </c>
      <c r="H434" s="125" t="s">
        <v>89</v>
      </c>
      <c r="I434" s="125" t="s">
        <v>6273</v>
      </c>
      <c r="J434" s="125" t="s">
        <v>89</v>
      </c>
      <c r="K434" s="125" t="s">
        <v>7584</v>
      </c>
      <c r="L434" s="125" t="s">
        <v>89</v>
      </c>
      <c r="M434" s="128">
        <v>697.55093234256</v>
      </c>
      <c r="N434" s="125" t="s">
        <v>7365</v>
      </c>
      <c r="O434" s="128">
        <v>4041342.2219009474</v>
      </c>
      <c r="P434" s="125" t="s">
        <v>7585</v>
      </c>
      <c r="Q434" s="4"/>
      <c r="R434" s="4"/>
      <c r="S434" s="4"/>
      <c r="T434" s="4"/>
      <c r="U434" s="4"/>
      <c r="V434" s="4"/>
      <c r="W434" s="4"/>
      <c r="X434" s="4"/>
      <c r="Y434" s="4"/>
      <c r="Z434" s="4"/>
    </row>
    <row r="435" ht="25.5" customHeight="1">
      <c r="A435" s="125" t="s">
        <v>4170</v>
      </c>
      <c r="B435" s="126" t="s">
        <v>122</v>
      </c>
      <c r="C435" s="126"/>
      <c r="D435" s="126" t="s">
        <v>4171</v>
      </c>
      <c r="E435" s="126" t="s">
        <v>1943</v>
      </c>
      <c r="F435" s="127" t="s">
        <v>98</v>
      </c>
      <c r="G435" s="125" t="s">
        <v>7586</v>
      </c>
      <c r="H435" s="125" t="s">
        <v>89</v>
      </c>
      <c r="I435" s="125" t="s">
        <v>7587</v>
      </c>
      <c r="J435" s="125" t="s">
        <v>89</v>
      </c>
      <c r="K435" s="125" t="s">
        <v>7588</v>
      </c>
      <c r="L435" s="125" t="s">
        <v>89</v>
      </c>
      <c r="M435" s="128">
        <v>695.95</v>
      </c>
      <c r="N435" s="125" t="s">
        <v>7365</v>
      </c>
      <c r="O435" s="128">
        <v>4042038.1719009476</v>
      </c>
      <c r="P435" s="125" t="s">
        <v>7589</v>
      </c>
      <c r="Q435" s="4"/>
      <c r="R435" s="4"/>
      <c r="S435" s="4"/>
      <c r="T435" s="4"/>
      <c r="U435" s="4"/>
      <c r="V435" s="4"/>
      <c r="W435" s="4"/>
      <c r="X435" s="4"/>
      <c r="Y435" s="4"/>
      <c r="Z435" s="4"/>
    </row>
    <row r="436" ht="25.5" customHeight="1">
      <c r="A436" s="125" t="s">
        <v>4265</v>
      </c>
      <c r="B436" s="126" t="s">
        <v>122</v>
      </c>
      <c r="C436" s="126"/>
      <c r="D436" s="126" t="s">
        <v>4266</v>
      </c>
      <c r="E436" s="126" t="s">
        <v>1943</v>
      </c>
      <c r="F436" s="127" t="s">
        <v>98</v>
      </c>
      <c r="G436" s="125" t="s">
        <v>6469</v>
      </c>
      <c r="H436" s="125" t="s">
        <v>89</v>
      </c>
      <c r="I436" s="125" t="s">
        <v>7590</v>
      </c>
      <c r="J436" s="125" t="s">
        <v>89</v>
      </c>
      <c r="K436" s="125" t="s">
        <v>7591</v>
      </c>
      <c r="L436" s="125" t="s">
        <v>89</v>
      </c>
      <c r="M436" s="128">
        <v>695.66</v>
      </c>
      <c r="N436" s="125" t="s">
        <v>7365</v>
      </c>
      <c r="O436" s="128">
        <v>4042733.8319009477</v>
      </c>
      <c r="P436" s="125" t="s">
        <v>7592</v>
      </c>
      <c r="Q436" s="4"/>
      <c r="R436" s="4"/>
      <c r="S436" s="4"/>
      <c r="T436" s="4"/>
      <c r="U436" s="4"/>
      <c r="V436" s="4"/>
      <c r="W436" s="4"/>
      <c r="X436" s="4"/>
      <c r="Y436" s="4"/>
      <c r="Z436" s="4"/>
    </row>
    <row r="437" ht="39.0" customHeight="1">
      <c r="A437" s="125" t="s">
        <v>3835</v>
      </c>
      <c r="B437" s="126" t="s">
        <v>122</v>
      </c>
      <c r="C437" s="126"/>
      <c r="D437" s="126" t="s">
        <v>3836</v>
      </c>
      <c r="E437" s="126" t="s">
        <v>1943</v>
      </c>
      <c r="F437" s="127" t="s">
        <v>98</v>
      </c>
      <c r="G437" s="125" t="s">
        <v>7593</v>
      </c>
      <c r="H437" s="125" t="s">
        <v>89</v>
      </c>
      <c r="I437" s="125" t="s">
        <v>7594</v>
      </c>
      <c r="J437" s="125" t="s">
        <v>89</v>
      </c>
      <c r="K437" s="125" t="s">
        <v>7595</v>
      </c>
      <c r="L437" s="125" t="s">
        <v>89</v>
      </c>
      <c r="M437" s="128">
        <v>694.0323</v>
      </c>
      <c r="N437" s="125" t="s">
        <v>7365</v>
      </c>
      <c r="O437" s="128">
        <v>4043427.8642009473</v>
      </c>
      <c r="P437" s="125" t="s">
        <v>7596</v>
      </c>
      <c r="Q437" s="4"/>
      <c r="R437" s="4"/>
      <c r="S437" s="4"/>
      <c r="T437" s="4"/>
      <c r="U437" s="4"/>
      <c r="V437" s="4"/>
      <c r="W437" s="4"/>
      <c r="X437" s="4"/>
      <c r="Y437" s="4"/>
      <c r="Z437" s="4"/>
    </row>
    <row r="438" ht="39.0" customHeight="1">
      <c r="A438" s="125" t="s">
        <v>5577</v>
      </c>
      <c r="B438" s="126" t="s">
        <v>265</v>
      </c>
      <c r="C438" s="126"/>
      <c r="D438" s="126" t="s">
        <v>5578</v>
      </c>
      <c r="E438" s="126" t="s">
        <v>1943</v>
      </c>
      <c r="F438" s="127" t="s">
        <v>130</v>
      </c>
      <c r="G438" s="125" t="s">
        <v>7597</v>
      </c>
      <c r="H438" s="125" t="s">
        <v>89</v>
      </c>
      <c r="I438" s="125" t="s">
        <v>2191</v>
      </c>
      <c r="J438" s="125" t="s">
        <v>89</v>
      </c>
      <c r="K438" s="125" t="s">
        <v>7598</v>
      </c>
      <c r="L438" s="125" t="s">
        <v>89</v>
      </c>
      <c r="M438" s="128">
        <v>684.2262</v>
      </c>
      <c r="N438" s="125" t="s">
        <v>7365</v>
      </c>
      <c r="O438" s="128">
        <v>4044112.0904009477</v>
      </c>
      <c r="P438" s="125" t="s">
        <v>7599</v>
      </c>
      <c r="Q438" s="4"/>
      <c r="R438" s="4"/>
      <c r="S438" s="4"/>
      <c r="T438" s="4"/>
      <c r="U438" s="4"/>
      <c r="V438" s="4"/>
      <c r="W438" s="4"/>
      <c r="X438" s="4"/>
      <c r="Y438" s="4"/>
      <c r="Z438" s="4"/>
    </row>
    <row r="439" ht="25.5" customHeight="1">
      <c r="A439" s="125" t="s">
        <v>4673</v>
      </c>
      <c r="B439" s="126" t="s">
        <v>483</v>
      </c>
      <c r="C439" s="126"/>
      <c r="D439" s="126" t="s">
        <v>4674</v>
      </c>
      <c r="E439" s="126" t="s">
        <v>1943</v>
      </c>
      <c r="F439" s="127" t="s">
        <v>151</v>
      </c>
      <c r="G439" s="125" t="s">
        <v>6719</v>
      </c>
      <c r="H439" s="125" t="s">
        <v>89</v>
      </c>
      <c r="I439" s="125" t="s">
        <v>7600</v>
      </c>
      <c r="J439" s="125" t="s">
        <v>89</v>
      </c>
      <c r="K439" s="125" t="s">
        <v>7601</v>
      </c>
      <c r="L439" s="125" t="s">
        <v>89</v>
      </c>
      <c r="M439" s="128">
        <v>684.12</v>
      </c>
      <c r="N439" s="125" t="s">
        <v>7365</v>
      </c>
      <c r="O439" s="128">
        <v>4044796.2104009474</v>
      </c>
      <c r="P439" s="125" t="s">
        <v>7602</v>
      </c>
      <c r="Q439" s="4"/>
      <c r="R439" s="4"/>
      <c r="S439" s="4"/>
      <c r="T439" s="4"/>
      <c r="U439" s="4"/>
      <c r="V439" s="4"/>
      <c r="W439" s="4"/>
      <c r="X439" s="4"/>
      <c r="Y439" s="4"/>
      <c r="Z439" s="4"/>
    </row>
    <row r="440" ht="25.5" customHeight="1">
      <c r="A440" s="125" t="s">
        <v>5636</v>
      </c>
      <c r="B440" s="126" t="s">
        <v>122</v>
      </c>
      <c r="C440" s="126"/>
      <c r="D440" s="126" t="s">
        <v>5637</v>
      </c>
      <c r="E440" s="126" t="s">
        <v>1943</v>
      </c>
      <c r="F440" s="127" t="s">
        <v>1957</v>
      </c>
      <c r="G440" s="125" t="s">
        <v>7603</v>
      </c>
      <c r="H440" s="125" t="s">
        <v>89</v>
      </c>
      <c r="I440" s="125" t="s">
        <v>7604</v>
      </c>
      <c r="J440" s="125" t="s">
        <v>89</v>
      </c>
      <c r="K440" s="125" t="s">
        <v>7605</v>
      </c>
      <c r="L440" s="125" t="s">
        <v>89</v>
      </c>
      <c r="M440" s="128">
        <v>683.29528</v>
      </c>
      <c r="N440" s="125" t="s">
        <v>7365</v>
      </c>
      <c r="O440" s="128">
        <v>4045479.5056809476</v>
      </c>
      <c r="P440" s="125" t="s">
        <v>7606</v>
      </c>
      <c r="Q440" s="4"/>
      <c r="R440" s="4"/>
      <c r="S440" s="4"/>
      <c r="T440" s="4"/>
      <c r="U440" s="4"/>
      <c r="V440" s="4"/>
      <c r="W440" s="4"/>
      <c r="X440" s="4"/>
      <c r="Y440" s="4"/>
      <c r="Z440" s="4"/>
    </row>
    <row r="441" ht="25.5" customHeight="1">
      <c r="A441" s="125" t="s">
        <v>4247</v>
      </c>
      <c r="B441" s="126" t="s">
        <v>122</v>
      </c>
      <c r="C441" s="126"/>
      <c r="D441" s="126" t="s">
        <v>4248</v>
      </c>
      <c r="E441" s="126" t="s">
        <v>1943</v>
      </c>
      <c r="F441" s="127" t="s">
        <v>98</v>
      </c>
      <c r="G441" s="125" t="s">
        <v>7607</v>
      </c>
      <c r="H441" s="125" t="s">
        <v>89</v>
      </c>
      <c r="I441" s="125" t="s">
        <v>7608</v>
      </c>
      <c r="J441" s="125" t="s">
        <v>89</v>
      </c>
      <c r="K441" s="125" t="s">
        <v>7609</v>
      </c>
      <c r="L441" s="125" t="s">
        <v>89</v>
      </c>
      <c r="M441" s="128">
        <v>676.65</v>
      </c>
      <c r="N441" s="125" t="s">
        <v>7365</v>
      </c>
      <c r="O441" s="128">
        <v>4046156.1556809475</v>
      </c>
      <c r="P441" s="125" t="s">
        <v>7610</v>
      </c>
      <c r="Q441" s="4"/>
      <c r="R441" s="4"/>
      <c r="S441" s="4"/>
      <c r="T441" s="4"/>
      <c r="U441" s="4"/>
      <c r="V441" s="4"/>
      <c r="W441" s="4"/>
      <c r="X441" s="4"/>
      <c r="Y441" s="4"/>
      <c r="Z441" s="4"/>
    </row>
    <row r="442" ht="24.0" customHeight="1">
      <c r="A442" s="125" t="s">
        <v>2214</v>
      </c>
      <c r="B442" s="126" t="s">
        <v>109</v>
      </c>
      <c r="C442" s="126"/>
      <c r="D442" s="126" t="s">
        <v>2215</v>
      </c>
      <c r="E442" s="126" t="s">
        <v>1948</v>
      </c>
      <c r="F442" s="127" t="s">
        <v>1134</v>
      </c>
      <c r="G442" s="125" t="s">
        <v>7611</v>
      </c>
      <c r="H442" s="125" t="s">
        <v>89</v>
      </c>
      <c r="I442" s="125" t="s">
        <v>6257</v>
      </c>
      <c r="J442" s="125" t="s">
        <v>89</v>
      </c>
      <c r="K442" s="125" t="s">
        <v>7612</v>
      </c>
      <c r="L442" s="125" t="s">
        <v>89</v>
      </c>
      <c r="M442" s="128">
        <v>674.839476</v>
      </c>
      <c r="N442" s="125" t="s">
        <v>7365</v>
      </c>
      <c r="O442" s="128">
        <v>4046830.9951569475</v>
      </c>
      <c r="P442" s="125" t="s">
        <v>7613</v>
      </c>
      <c r="Q442" s="4"/>
      <c r="R442" s="4"/>
      <c r="S442" s="4"/>
      <c r="T442" s="4"/>
      <c r="U442" s="4"/>
      <c r="V442" s="4"/>
      <c r="W442" s="4"/>
      <c r="X442" s="4"/>
      <c r="Y442" s="4"/>
      <c r="Z442" s="4"/>
    </row>
    <row r="443" ht="25.5" customHeight="1">
      <c r="A443" s="125" t="s">
        <v>2241</v>
      </c>
      <c r="B443" s="126" t="s">
        <v>109</v>
      </c>
      <c r="C443" s="126"/>
      <c r="D443" s="126" t="s">
        <v>2242</v>
      </c>
      <c r="E443" s="126" t="s">
        <v>1943</v>
      </c>
      <c r="F443" s="127" t="s">
        <v>98</v>
      </c>
      <c r="G443" s="125" t="s">
        <v>7614</v>
      </c>
      <c r="H443" s="125" t="s">
        <v>89</v>
      </c>
      <c r="I443" s="125" t="s">
        <v>7615</v>
      </c>
      <c r="J443" s="125" t="s">
        <v>89</v>
      </c>
      <c r="K443" s="125" t="s">
        <v>7616</v>
      </c>
      <c r="L443" s="125" t="s">
        <v>89</v>
      </c>
      <c r="M443" s="128">
        <v>669.312</v>
      </c>
      <c r="N443" s="125" t="s">
        <v>7365</v>
      </c>
      <c r="O443" s="128">
        <v>4047500.3071569474</v>
      </c>
      <c r="P443" s="125" t="s">
        <v>7617</v>
      </c>
      <c r="Q443" s="4"/>
      <c r="R443" s="4"/>
      <c r="S443" s="4"/>
      <c r="T443" s="4"/>
      <c r="U443" s="4"/>
      <c r="V443" s="4"/>
      <c r="W443" s="4"/>
      <c r="X443" s="4"/>
      <c r="Y443" s="4"/>
      <c r="Z443" s="4"/>
    </row>
    <row r="444" ht="25.5" customHeight="1">
      <c r="A444" s="125" t="s">
        <v>3595</v>
      </c>
      <c r="B444" s="126" t="s">
        <v>265</v>
      </c>
      <c r="C444" s="126"/>
      <c r="D444" s="126" t="s">
        <v>3596</v>
      </c>
      <c r="E444" s="126" t="s">
        <v>1943</v>
      </c>
      <c r="F444" s="127" t="s">
        <v>1472</v>
      </c>
      <c r="G444" s="125" t="s">
        <v>7618</v>
      </c>
      <c r="H444" s="125" t="s">
        <v>89</v>
      </c>
      <c r="I444" s="125" t="s">
        <v>5876</v>
      </c>
      <c r="J444" s="125" t="s">
        <v>89</v>
      </c>
      <c r="K444" s="125" t="s">
        <v>7619</v>
      </c>
      <c r="L444" s="125" t="s">
        <v>89</v>
      </c>
      <c r="M444" s="128">
        <v>658.476</v>
      </c>
      <c r="N444" s="125" t="s">
        <v>7365</v>
      </c>
      <c r="O444" s="128">
        <v>4048158.7831569477</v>
      </c>
      <c r="P444" s="125" t="s">
        <v>7620</v>
      </c>
      <c r="Q444" s="4"/>
      <c r="R444" s="4"/>
      <c r="S444" s="4"/>
      <c r="T444" s="4"/>
      <c r="U444" s="4"/>
      <c r="V444" s="4"/>
      <c r="W444" s="4"/>
      <c r="X444" s="4"/>
      <c r="Y444" s="4"/>
      <c r="Z444" s="4"/>
    </row>
    <row r="445" ht="24.0" customHeight="1">
      <c r="A445" s="125" t="s">
        <v>5253</v>
      </c>
      <c r="B445" s="126" t="s">
        <v>122</v>
      </c>
      <c r="C445" s="126"/>
      <c r="D445" s="126" t="s">
        <v>5254</v>
      </c>
      <c r="E445" s="126" t="s">
        <v>1948</v>
      </c>
      <c r="F445" s="127" t="s">
        <v>1134</v>
      </c>
      <c r="G445" s="125" t="s">
        <v>7621</v>
      </c>
      <c r="H445" s="125" t="s">
        <v>89</v>
      </c>
      <c r="I445" s="125" t="s">
        <v>7622</v>
      </c>
      <c r="J445" s="125" t="s">
        <v>89</v>
      </c>
      <c r="K445" s="125" t="s">
        <v>7623</v>
      </c>
      <c r="L445" s="125" t="s">
        <v>89</v>
      </c>
      <c r="M445" s="128">
        <v>653.03596582614</v>
      </c>
      <c r="N445" s="125" t="s">
        <v>7365</v>
      </c>
      <c r="O445" s="128">
        <v>4048811.8191227736</v>
      </c>
      <c r="P445" s="125" t="s">
        <v>7624</v>
      </c>
      <c r="Q445" s="4"/>
      <c r="R445" s="4"/>
      <c r="S445" s="4"/>
      <c r="T445" s="4"/>
      <c r="U445" s="4"/>
      <c r="V445" s="4"/>
      <c r="W445" s="4"/>
      <c r="X445" s="4"/>
      <c r="Y445" s="4"/>
      <c r="Z445" s="4"/>
    </row>
    <row r="446" ht="24.0" customHeight="1">
      <c r="A446" s="125" t="s">
        <v>4615</v>
      </c>
      <c r="B446" s="126" t="s">
        <v>483</v>
      </c>
      <c r="C446" s="126"/>
      <c r="D446" s="126" t="s">
        <v>4616</v>
      </c>
      <c r="E446" s="126" t="s">
        <v>1943</v>
      </c>
      <c r="F446" s="127" t="s">
        <v>151</v>
      </c>
      <c r="G446" s="125" t="s">
        <v>7625</v>
      </c>
      <c r="H446" s="125" t="s">
        <v>89</v>
      </c>
      <c r="I446" s="125" t="s">
        <v>7626</v>
      </c>
      <c r="J446" s="125" t="s">
        <v>89</v>
      </c>
      <c r="K446" s="125" t="s">
        <v>7627</v>
      </c>
      <c r="L446" s="125" t="s">
        <v>89</v>
      </c>
      <c r="M446" s="128">
        <v>651.0</v>
      </c>
      <c r="N446" s="125" t="s">
        <v>7365</v>
      </c>
      <c r="O446" s="128">
        <v>4049462.8191227736</v>
      </c>
      <c r="P446" s="125" t="s">
        <v>7628</v>
      </c>
      <c r="Q446" s="4"/>
      <c r="R446" s="4"/>
      <c r="S446" s="4"/>
      <c r="T446" s="4"/>
      <c r="U446" s="4"/>
      <c r="V446" s="4"/>
      <c r="W446" s="4"/>
      <c r="X446" s="4"/>
      <c r="Y446" s="4"/>
      <c r="Z446" s="4"/>
    </row>
    <row r="447" ht="24.0" customHeight="1">
      <c r="A447" s="125" t="s">
        <v>5378</v>
      </c>
      <c r="B447" s="126" t="s">
        <v>122</v>
      </c>
      <c r="C447" s="126"/>
      <c r="D447" s="126" t="s">
        <v>5379</v>
      </c>
      <c r="E447" s="126" t="s">
        <v>1948</v>
      </c>
      <c r="F447" s="127" t="s">
        <v>1134</v>
      </c>
      <c r="G447" s="125" t="s">
        <v>7629</v>
      </c>
      <c r="H447" s="125" t="s">
        <v>89</v>
      </c>
      <c r="I447" s="125" t="s">
        <v>7630</v>
      </c>
      <c r="J447" s="125" t="s">
        <v>89</v>
      </c>
      <c r="K447" s="125" t="s">
        <v>7631</v>
      </c>
      <c r="L447" s="125" t="s">
        <v>89</v>
      </c>
      <c r="M447" s="128">
        <v>648.860452</v>
      </c>
      <c r="N447" s="125" t="s">
        <v>7365</v>
      </c>
      <c r="O447" s="128">
        <v>4050111.6795747736</v>
      </c>
      <c r="P447" s="125" t="s">
        <v>7632</v>
      </c>
      <c r="Q447" s="4"/>
      <c r="R447" s="4"/>
      <c r="S447" s="4"/>
      <c r="T447" s="4"/>
      <c r="U447" s="4"/>
      <c r="V447" s="4"/>
      <c r="W447" s="4"/>
      <c r="X447" s="4"/>
      <c r="Y447" s="4"/>
      <c r="Z447" s="4"/>
    </row>
    <row r="448" ht="39.0" customHeight="1">
      <c r="A448" s="125" t="s">
        <v>4275</v>
      </c>
      <c r="B448" s="126" t="s">
        <v>351</v>
      </c>
      <c r="C448" s="126"/>
      <c r="D448" s="126" t="s">
        <v>4276</v>
      </c>
      <c r="E448" s="126" t="s">
        <v>1943</v>
      </c>
      <c r="F448" s="127" t="s">
        <v>98</v>
      </c>
      <c r="G448" s="125" t="s">
        <v>7387</v>
      </c>
      <c r="H448" s="125" t="s">
        <v>89</v>
      </c>
      <c r="I448" s="125" t="s">
        <v>7633</v>
      </c>
      <c r="J448" s="125" t="s">
        <v>89</v>
      </c>
      <c r="K448" s="125" t="s">
        <v>7634</v>
      </c>
      <c r="L448" s="125" t="s">
        <v>89</v>
      </c>
      <c r="M448" s="128">
        <v>648.6</v>
      </c>
      <c r="N448" s="125" t="s">
        <v>7365</v>
      </c>
      <c r="O448" s="128">
        <v>4050760.2795747737</v>
      </c>
      <c r="P448" s="125" t="s">
        <v>7635</v>
      </c>
      <c r="Q448" s="4"/>
      <c r="R448" s="4"/>
      <c r="S448" s="4"/>
      <c r="T448" s="4"/>
      <c r="U448" s="4"/>
      <c r="V448" s="4"/>
      <c r="W448" s="4"/>
      <c r="X448" s="4"/>
      <c r="Y448" s="4"/>
      <c r="Z448" s="4"/>
    </row>
    <row r="449" ht="24.0" customHeight="1">
      <c r="A449" s="125" t="s">
        <v>5304</v>
      </c>
      <c r="B449" s="126" t="s">
        <v>122</v>
      </c>
      <c r="C449" s="126"/>
      <c r="D449" s="126" t="s">
        <v>5305</v>
      </c>
      <c r="E449" s="126" t="s">
        <v>1948</v>
      </c>
      <c r="F449" s="127" t="s">
        <v>1134</v>
      </c>
      <c r="G449" s="125" t="s">
        <v>7636</v>
      </c>
      <c r="H449" s="125" t="s">
        <v>89</v>
      </c>
      <c r="I449" s="125" t="s">
        <v>7637</v>
      </c>
      <c r="J449" s="125" t="s">
        <v>89</v>
      </c>
      <c r="K449" s="125" t="s">
        <v>7638</v>
      </c>
      <c r="L449" s="125" t="s">
        <v>89</v>
      </c>
      <c r="M449" s="128">
        <v>640.7682099911245</v>
      </c>
      <c r="N449" s="125" t="s">
        <v>7365</v>
      </c>
      <c r="O449" s="128">
        <v>4051401.047784765</v>
      </c>
      <c r="P449" s="125" t="s">
        <v>7639</v>
      </c>
      <c r="Q449" s="4"/>
      <c r="R449" s="4"/>
      <c r="S449" s="4"/>
      <c r="T449" s="4"/>
      <c r="U449" s="4"/>
      <c r="V449" s="4"/>
      <c r="W449" s="4"/>
      <c r="X449" s="4"/>
      <c r="Y449" s="4"/>
      <c r="Z449" s="4"/>
    </row>
    <row r="450" ht="24.0" customHeight="1">
      <c r="A450" s="125" t="s">
        <v>4348</v>
      </c>
      <c r="B450" s="126" t="s">
        <v>122</v>
      </c>
      <c r="C450" s="126"/>
      <c r="D450" s="126" t="s">
        <v>4349</v>
      </c>
      <c r="E450" s="126" t="s">
        <v>1943</v>
      </c>
      <c r="F450" s="127" t="s">
        <v>98</v>
      </c>
      <c r="G450" s="125" t="s">
        <v>7640</v>
      </c>
      <c r="H450" s="125" t="s">
        <v>89</v>
      </c>
      <c r="I450" s="125" t="s">
        <v>7641</v>
      </c>
      <c r="J450" s="125" t="s">
        <v>89</v>
      </c>
      <c r="K450" s="125" t="s">
        <v>7642</v>
      </c>
      <c r="L450" s="125" t="s">
        <v>89</v>
      </c>
      <c r="M450" s="128">
        <v>635.58</v>
      </c>
      <c r="N450" s="125" t="s">
        <v>7365</v>
      </c>
      <c r="O450" s="128">
        <v>4052036.627784765</v>
      </c>
      <c r="P450" s="125" t="s">
        <v>7643</v>
      </c>
      <c r="Q450" s="4"/>
      <c r="R450" s="4"/>
      <c r="S450" s="4"/>
      <c r="T450" s="4"/>
      <c r="U450" s="4"/>
      <c r="V450" s="4"/>
      <c r="W450" s="4"/>
      <c r="X450" s="4"/>
      <c r="Y450" s="4"/>
      <c r="Z450" s="4"/>
    </row>
    <row r="451" ht="25.5" customHeight="1">
      <c r="A451" s="125" t="s">
        <v>2817</v>
      </c>
      <c r="B451" s="126" t="s">
        <v>122</v>
      </c>
      <c r="C451" s="126"/>
      <c r="D451" s="126" t="s">
        <v>2818</v>
      </c>
      <c r="E451" s="126" t="s">
        <v>1943</v>
      </c>
      <c r="F451" s="127" t="s">
        <v>801</v>
      </c>
      <c r="G451" s="125" t="s">
        <v>7644</v>
      </c>
      <c r="H451" s="125" t="s">
        <v>89</v>
      </c>
      <c r="I451" s="125" t="s">
        <v>7645</v>
      </c>
      <c r="J451" s="125" t="s">
        <v>89</v>
      </c>
      <c r="K451" s="125" t="s">
        <v>7646</v>
      </c>
      <c r="L451" s="125" t="s">
        <v>89</v>
      </c>
      <c r="M451" s="128">
        <v>632.866</v>
      </c>
      <c r="N451" s="125" t="s">
        <v>7365</v>
      </c>
      <c r="O451" s="128">
        <v>4052669.493784765</v>
      </c>
      <c r="P451" s="125" t="s">
        <v>7647</v>
      </c>
      <c r="Q451" s="4"/>
      <c r="R451" s="4"/>
      <c r="S451" s="4"/>
      <c r="T451" s="4"/>
      <c r="U451" s="4"/>
      <c r="V451" s="4"/>
      <c r="W451" s="4"/>
      <c r="X451" s="4"/>
      <c r="Y451" s="4"/>
      <c r="Z451" s="4"/>
    </row>
    <row r="452" ht="39.0" customHeight="1">
      <c r="A452" s="125" t="s">
        <v>4842</v>
      </c>
      <c r="B452" s="126" t="s">
        <v>122</v>
      </c>
      <c r="C452" s="126"/>
      <c r="D452" s="126" t="s">
        <v>4843</v>
      </c>
      <c r="E452" s="126" t="s">
        <v>1943</v>
      </c>
      <c r="F452" s="127" t="s">
        <v>801</v>
      </c>
      <c r="G452" s="125" t="s">
        <v>7648</v>
      </c>
      <c r="H452" s="125" t="s">
        <v>89</v>
      </c>
      <c r="I452" s="125" t="s">
        <v>7649</v>
      </c>
      <c r="J452" s="125" t="s">
        <v>89</v>
      </c>
      <c r="K452" s="125" t="s">
        <v>7650</v>
      </c>
      <c r="L452" s="125" t="s">
        <v>89</v>
      </c>
      <c r="M452" s="128">
        <v>628.6045927572</v>
      </c>
      <c r="N452" s="125" t="s">
        <v>7365</v>
      </c>
      <c r="O452" s="128">
        <v>4053298.098377522</v>
      </c>
      <c r="P452" s="125" t="s">
        <v>7651</v>
      </c>
      <c r="Q452" s="4"/>
      <c r="R452" s="4"/>
      <c r="S452" s="4"/>
      <c r="T452" s="4"/>
      <c r="U452" s="4"/>
      <c r="V452" s="4"/>
      <c r="W452" s="4"/>
      <c r="X452" s="4"/>
      <c r="Y452" s="4"/>
      <c r="Z452" s="4"/>
    </row>
    <row r="453" ht="24.0" customHeight="1">
      <c r="A453" s="125" t="s">
        <v>3380</v>
      </c>
      <c r="B453" s="126" t="s">
        <v>122</v>
      </c>
      <c r="C453" s="126"/>
      <c r="D453" s="126" t="s">
        <v>3381</v>
      </c>
      <c r="E453" s="126" t="s">
        <v>1943</v>
      </c>
      <c r="F453" s="127" t="s">
        <v>111</v>
      </c>
      <c r="G453" s="125" t="s">
        <v>7652</v>
      </c>
      <c r="H453" s="125" t="s">
        <v>89</v>
      </c>
      <c r="I453" s="125" t="s">
        <v>7653</v>
      </c>
      <c r="J453" s="125" t="s">
        <v>89</v>
      </c>
      <c r="K453" s="125" t="s">
        <v>7654</v>
      </c>
      <c r="L453" s="125" t="s">
        <v>89</v>
      </c>
      <c r="M453" s="128">
        <v>625.88273664</v>
      </c>
      <c r="N453" s="125" t="s">
        <v>7365</v>
      </c>
      <c r="O453" s="128">
        <v>4053923.981114162</v>
      </c>
      <c r="P453" s="125" t="s">
        <v>7655</v>
      </c>
      <c r="Q453" s="4"/>
      <c r="R453" s="4"/>
      <c r="S453" s="4"/>
      <c r="T453" s="4"/>
      <c r="U453" s="4"/>
      <c r="V453" s="4"/>
      <c r="W453" s="4"/>
      <c r="X453" s="4"/>
      <c r="Y453" s="4"/>
      <c r="Z453" s="4"/>
    </row>
    <row r="454" ht="24.0" customHeight="1">
      <c r="A454" s="125" t="s">
        <v>2400</v>
      </c>
      <c r="B454" s="126" t="s">
        <v>265</v>
      </c>
      <c r="C454" s="126"/>
      <c r="D454" s="126" t="s">
        <v>2401</v>
      </c>
      <c r="E454" s="126" t="s">
        <v>1972</v>
      </c>
      <c r="F454" s="127" t="s">
        <v>2402</v>
      </c>
      <c r="G454" s="125" t="s">
        <v>7656</v>
      </c>
      <c r="H454" s="125" t="s">
        <v>89</v>
      </c>
      <c r="I454" s="125" t="s">
        <v>2403</v>
      </c>
      <c r="J454" s="125" t="s">
        <v>89</v>
      </c>
      <c r="K454" s="125" t="s">
        <v>7657</v>
      </c>
      <c r="L454" s="125" t="s">
        <v>89</v>
      </c>
      <c r="M454" s="128">
        <v>619.82138154</v>
      </c>
      <c r="N454" s="125" t="s">
        <v>7658</v>
      </c>
      <c r="O454" s="128">
        <v>4054543.802495702</v>
      </c>
      <c r="P454" s="125" t="s">
        <v>7659</v>
      </c>
      <c r="Q454" s="4"/>
      <c r="R454" s="4"/>
      <c r="S454" s="4"/>
      <c r="T454" s="4"/>
      <c r="U454" s="4"/>
      <c r="V454" s="4"/>
      <c r="W454" s="4"/>
      <c r="X454" s="4"/>
      <c r="Y454" s="4"/>
      <c r="Z454" s="4"/>
    </row>
    <row r="455" ht="25.5" customHeight="1">
      <c r="A455" s="125" t="s">
        <v>4252</v>
      </c>
      <c r="B455" s="126" t="s">
        <v>122</v>
      </c>
      <c r="C455" s="126"/>
      <c r="D455" s="126" t="s">
        <v>4253</v>
      </c>
      <c r="E455" s="126" t="s">
        <v>1943</v>
      </c>
      <c r="F455" s="127" t="s">
        <v>98</v>
      </c>
      <c r="G455" s="125" t="s">
        <v>7660</v>
      </c>
      <c r="H455" s="125" t="s">
        <v>89</v>
      </c>
      <c r="I455" s="125" t="s">
        <v>7661</v>
      </c>
      <c r="J455" s="125" t="s">
        <v>89</v>
      </c>
      <c r="K455" s="125" t="s">
        <v>7662</v>
      </c>
      <c r="L455" s="125" t="s">
        <v>89</v>
      </c>
      <c r="M455" s="128">
        <v>617.44</v>
      </c>
      <c r="N455" s="125" t="s">
        <v>7658</v>
      </c>
      <c r="O455" s="128">
        <v>4055161.242495702</v>
      </c>
      <c r="P455" s="125" t="s">
        <v>7663</v>
      </c>
      <c r="Q455" s="4"/>
      <c r="R455" s="4"/>
      <c r="S455" s="4"/>
      <c r="T455" s="4"/>
      <c r="U455" s="4"/>
      <c r="V455" s="4"/>
      <c r="W455" s="4"/>
      <c r="X455" s="4"/>
      <c r="Y455" s="4"/>
      <c r="Z455" s="4"/>
    </row>
    <row r="456" ht="39.0" customHeight="1">
      <c r="A456" s="125" t="s">
        <v>3173</v>
      </c>
      <c r="B456" s="126" t="s">
        <v>122</v>
      </c>
      <c r="C456" s="126"/>
      <c r="D456" s="126" t="s">
        <v>3174</v>
      </c>
      <c r="E456" s="126" t="s">
        <v>1943</v>
      </c>
      <c r="F456" s="127" t="s">
        <v>151</v>
      </c>
      <c r="G456" s="125" t="s">
        <v>7664</v>
      </c>
      <c r="H456" s="125" t="s">
        <v>89</v>
      </c>
      <c r="I456" s="125" t="s">
        <v>7665</v>
      </c>
      <c r="J456" s="125" t="s">
        <v>89</v>
      </c>
      <c r="K456" s="125" t="s">
        <v>7666</v>
      </c>
      <c r="L456" s="125" t="s">
        <v>89</v>
      </c>
      <c r="M456" s="128">
        <v>611.4318402528</v>
      </c>
      <c r="N456" s="125" t="s">
        <v>7658</v>
      </c>
      <c r="O456" s="128">
        <v>4055772.6743359547</v>
      </c>
      <c r="P456" s="125" t="s">
        <v>7667</v>
      </c>
      <c r="Q456" s="4"/>
      <c r="R456" s="4"/>
      <c r="S456" s="4"/>
      <c r="T456" s="4"/>
      <c r="U456" s="4"/>
      <c r="V456" s="4"/>
      <c r="W456" s="4"/>
      <c r="X456" s="4"/>
      <c r="Y456" s="4"/>
      <c r="Z456" s="4"/>
    </row>
    <row r="457" ht="24.0" customHeight="1">
      <c r="A457" s="125" t="s">
        <v>3476</v>
      </c>
      <c r="B457" s="126" t="s">
        <v>164</v>
      </c>
      <c r="C457" s="126"/>
      <c r="D457" s="126" t="s">
        <v>3477</v>
      </c>
      <c r="E457" s="126" t="s">
        <v>1943</v>
      </c>
      <c r="F457" s="127" t="s">
        <v>111</v>
      </c>
      <c r="G457" s="125" t="s">
        <v>7668</v>
      </c>
      <c r="H457" s="125" t="s">
        <v>89</v>
      </c>
      <c r="I457" s="125" t="s">
        <v>7669</v>
      </c>
      <c r="J457" s="125" t="s">
        <v>89</v>
      </c>
      <c r="K457" s="125" t="s">
        <v>7670</v>
      </c>
      <c r="L457" s="125" t="s">
        <v>89</v>
      </c>
      <c r="M457" s="128">
        <v>605.02464</v>
      </c>
      <c r="N457" s="125" t="s">
        <v>7658</v>
      </c>
      <c r="O457" s="128">
        <v>4056377.6989759547</v>
      </c>
      <c r="P457" s="125" t="s">
        <v>7671</v>
      </c>
      <c r="Q457" s="4"/>
      <c r="R457" s="4"/>
      <c r="S457" s="4"/>
      <c r="T457" s="4"/>
      <c r="U457" s="4"/>
      <c r="V457" s="4"/>
      <c r="W457" s="4"/>
      <c r="X457" s="4"/>
      <c r="Y457" s="4"/>
      <c r="Z457" s="4"/>
    </row>
    <row r="458" ht="24.0" customHeight="1">
      <c r="A458" s="125" t="s">
        <v>4355</v>
      </c>
      <c r="B458" s="126" t="s">
        <v>265</v>
      </c>
      <c r="C458" s="126"/>
      <c r="D458" s="126" t="s">
        <v>4356</v>
      </c>
      <c r="E458" s="126" t="s">
        <v>1943</v>
      </c>
      <c r="F458" s="127" t="s">
        <v>106</v>
      </c>
      <c r="G458" s="125" t="s">
        <v>7387</v>
      </c>
      <c r="H458" s="125" t="s">
        <v>89</v>
      </c>
      <c r="I458" s="125" t="s">
        <v>4357</v>
      </c>
      <c r="J458" s="125" t="s">
        <v>89</v>
      </c>
      <c r="K458" s="125" t="s">
        <v>7672</v>
      </c>
      <c r="L458" s="125" t="s">
        <v>89</v>
      </c>
      <c r="M458" s="128">
        <v>605.0</v>
      </c>
      <c r="N458" s="125" t="s">
        <v>7658</v>
      </c>
      <c r="O458" s="128">
        <v>4056982.6989759547</v>
      </c>
      <c r="P458" s="125" t="s">
        <v>7673</v>
      </c>
      <c r="Q458" s="4"/>
      <c r="R458" s="4"/>
      <c r="S458" s="4"/>
      <c r="T458" s="4"/>
      <c r="U458" s="4"/>
      <c r="V458" s="4"/>
      <c r="W458" s="4"/>
      <c r="X458" s="4"/>
      <c r="Y458" s="4"/>
      <c r="Z458" s="4"/>
    </row>
    <row r="459" ht="25.5" customHeight="1">
      <c r="A459" s="125" t="s">
        <v>5483</v>
      </c>
      <c r="B459" s="126" t="s">
        <v>104</v>
      </c>
      <c r="C459" s="126"/>
      <c r="D459" s="126" t="s">
        <v>5484</v>
      </c>
      <c r="E459" s="126" t="s">
        <v>1943</v>
      </c>
      <c r="F459" s="127" t="s">
        <v>1978</v>
      </c>
      <c r="G459" s="125" t="s">
        <v>7674</v>
      </c>
      <c r="H459" s="125" t="s">
        <v>89</v>
      </c>
      <c r="I459" s="125" t="s">
        <v>2505</v>
      </c>
      <c r="J459" s="125" t="s">
        <v>89</v>
      </c>
      <c r="K459" s="125" t="s">
        <v>7675</v>
      </c>
      <c r="L459" s="125" t="s">
        <v>89</v>
      </c>
      <c r="M459" s="128">
        <v>598.8573832522418</v>
      </c>
      <c r="N459" s="125" t="s">
        <v>7658</v>
      </c>
      <c r="O459" s="128">
        <v>4057581.5563592073</v>
      </c>
      <c r="P459" s="125" t="s">
        <v>7676</v>
      </c>
      <c r="Q459" s="4"/>
      <c r="R459" s="4"/>
      <c r="S459" s="4"/>
      <c r="T459" s="4"/>
      <c r="U459" s="4"/>
      <c r="V459" s="4"/>
      <c r="W459" s="4"/>
      <c r="X459" s="4"/>
      <c r="Y459" s="4"/>
      <c r="Z459" s="4"/>
    </row>
    <row r="460" ht="25.5" customHeight="1">
      <c r="A460" s="125" t="s">
        <v>5750</v>
      </c>
      <c r="B460" s="126" t="s">
        <v>96</v>
      </c>
      <c r="C460" s="126"/>
      <c r="D460" s="126" t="s">
        <v>5751</v>
      </c>
      <c r="E460" s="126" t="s">
        <v>1943</v>
      </c>
      <c r="F460" s="127" t="s">
        <v>1957</v>
      </c>
      <c r="G460" s="125" t="s">
        <v>7677</v>
      </c>
      <c r="H460" s="125" t="s">
        <v>89</v>
      </c>
      <c r="I460" s="125" t="s">
        <v>7678</v>
      </c>
      <c r="J460" s="125" t="s">
        <v>89</v>
      </c>
      <c r="K460" s="125" t="s">
        <v>7679</v>
      </c>
      <c r="L460" s="125" t="s">
        <v>89</v>
      </c>
      <c r="M460" s="128">
        <v>597.838432464</v>
      </c>
      <c r="N460" s="125" t="s">
        <v>7658</v>
      </c>
      <c r="O460" s="128">
        <v>4058179.394791671</v>
      </c>
      <c r="P460" s="125" t="s">
        <v>7680</v>
      </c>
      <c r="Q460" s="4"/>
      <c r="R460" s="4"/>
      <c r="S460" s="4"/>
      <c r="T460" s="4"/>
      <c r="U460" s="4"/>
      <c r="V460" s="4"/>
      <c r="W460" s="4"/>
      <c r="X460" s="4"/>
      <c r="Y460" s="4"/>
      <c r="Z460" s="4"/>
    </row>
    <row r="461" ht="25.5" customHeight="1">
      <c r="A461" s="125" t="s">
        <v>3743</v>
      </c>
      <c r="B461" s="126" t="s">
        <v>122</v>
      </c>
      <c r="C461" s="126"/>
      <c r="D461" s="126" t="s">
        <v>3744</v>
      </c>
      <c r="E461" s="126" t="s">
        <v>1943</v>
      </c>
      <c r="F461" s="127" t="s">
        <v>98</v>
      </c>
      <c r="G461" s="125" t="s">
        <v>7681</v>
      </c>
      <c r="H461" s="125" t="s">
        <v>89</v>
      </c>
      <c r="I461" s="125" t="s">
        <v>7682</v>
      </c>
      <c r="J461" s="125" t="s">
        <v>89</v>
      </c>
      <c r="K461" s="125" t="s">
        <v>7683</v>
      </c>
      <c r="L461" s="125" t="s">
        <v>89</v>
      </c>
      <c r="M461" s="128">
        <v>596.953917</v>
      </c>
      <c r="N461" s="125" t="s">
        <v>7658</v>
      </c>
      <c r="O461" s="128">
        <v>4058776.348708671</v>
      </c>
      <c r="P461" s="125" t="s">
        <v>7684</v>
      </c>
      <c r="Q461" s="4"/>
      <c r="R461" s="4"/>
      <c r="S461" s="4"/>
      <c r="T461" s="4"/>
      <c r="U461" s="4"/>
      <c r="V461" s="4"/>
      <c r="W461" s="4"/>
      <c r="X461" s="4"/>
      <c r="Y461" s="4"/>
      <c r="Z461" s="4"/>
    </row>
    <row r="462" ht="24.0" customHeight="1">
      <c r="A462" s="125" t="s">
        <v>2512</v>
      </c>
      <c r="B462" s="126" t="s">
        <v>291</v>
      </c>
      <c r="C462" s="126"/>
      <c r="D462" s="126" t="s">
        <v>5644</v>
      </c>
      <c r="E462" s="126" t="s">
        <v>1943</v>
      </c>
      <c r="F462" s="127" t="s">
        <v>130</v>
      </c>
      <c r="G462" s="125" t="s">
        <v>7685</v>
      </c>
      <c r="H462" s="125" t="s">
        <v>89</v>
      </c>
      <c r="I462" s="125" t="s">
        <v>7686</v>
      </c>
      <c r="J462" s="125" t="s">
        <v>89</v>
      </c>
      <c r="K462" s="125" t="s">
        <v>7687</v>
      </c>
      <c r="L462" s="125" t="s">
        <v>89</v>
      </c>
      <c r="M462" s="128">
        <v>593.9795</v>
      </c>
      <c r="N462" s="125" t="s">
        <v>7658</v>
      </c>
      <c r="O462" s="128">
        <v>4059370.328208671</v>
      </c>
      <c r="P462" s="125" t="s">
        <v>7688</v>
      </c>
      <c r="Q462" s="4"/>
      <c r="R462" s="4"/>
      <c r="S462" s="4"/>
      <c r="T462" s="4"/>
      <c r="U462" s="4"/>
      <c r="V462" s="4"/>
      <c r="W462" s="4"/>
      <c r="X462" s="4"/>
      <c r="Y462" s="4"/>
      <c r="Z462" s="4"/>
    </row>
    <row r="463" ht="25.5" customHeight="1">
      <c r="A463" s="125" t="s">
        <v>5799</v>
      </c>
      <c r="B463" s="126" t="s">
        <v>104</v>
      </c>
      <c r="C463" s="126"/>
      <c r="D463" s="126" t="s">
        <v>5800</v>
      </c>
      <c r="E463" s="126" t="s">
        <v>1943</v>
      </c>
      <c r="F463" s="127" t="s">
        <v>106</v>
      </c>
      <c r="G463" s="125" t="s">
        <v>7689</v>
      </c>
      <c r="H463" s="125" t="s">
        <v>89</v>
      </c>
      <c r="I463" s="125" t="s">
        <v>5801</v>
      </c>
      <c r="J463" s="125" t="s">
        <v>89</v>
      </c>
      <c r="K463" s="125" t="s">
        <v>7690</v>
      </c>
      <c r="L463" s="125" t="s">
        <v>89</v>
      </c>
      <c r="M463" s="128">
        <v>582.4</v>
      </c>
      <c r="N463" s="125" t="s">
        <v>7658</v>
      </c>
      <c r="O463" s="128">
        <v>4059952.728208671</v>
      </c>
      <c r="P463" s="125" t="s">
        <v>7691</v>
      </c>
      <c r="Q463" s="4"/>
      <c r="R463" s="4"/>
      <c r="S463" s="4"/>
      <c r="T463" s="4"/>
      <c r="U463" s="4"/>
      <c r="V463" s="4"/>
      <c r="W463" s="4"/>
      <c r="X463" s="4"/>
      <c r="Y463" s="4"/>
      <c r="Z463" s="4"/>
    </row>
    <row r="464" ht="25.5" customHeight="1">
      <c r="A464" s="125" t="s">
        <v>4427</v>
      </c>
      <c r="B464" s="126" t="s">
        <v>265</v>
      </c>
      <c r="C464" s="126"/>
      <c r="D464" s="126" t="s">
        <v>1459</v>
      </c>
      <c r="E464" s="126" t="s">
        <v>1943</v>
      </c>
      <c r="F464" s="127" t="s">
        <v>106</v>
      </c>
      <c r="G464" s="125" t="s">
        <v>7387</v>
      </c>
      <c r="H464" s="125" t="s">
        <v>89</v>
      </c>
      <c r="I464" s="125" t="s">
        <v>4428</v>
      </c>
      <c r="J464" s="125" t="s">
        <v>89</v>
      </c>
      <c r="K464" s="125" t="s">
        <v>7692</v>
      </c>
      <c r="L464" s="125" t="s">
        <v>89</v>
      </c>
      <c r="M464" s="128">
        <v>578.0</v>
      </c>
      <c r="N464" s="125" t="s">
        <v>7658</v>
      </c>
      <c r="O464" s="128">
        <v>4060530.728208671</v>
      </c>
      <c r="P464" s="125" t="s">
        <v>7693</v>
      </c>
      <c r="Q464" s="4"/>
      <c r="R464" s="4"/>
      <c r="S464" s="4"/>
      <c r="T464" s="4"/>
      <c r="U464" s="4"/>
      <c r="V464" s="4"/>
      <c r="W464" s="4"/>
      <c r="X464" s="4"/>
      <c r="Y464" s="4"/>
      <c r="Z464" s="4"/>
    </row>
    <row r="465" ht="39.0" customHeight="1">
      <c r="A465" s="125" t="s">
        <v>2813</v>
      </c>
      <c r="B465" s="126" t="s">
        <v>122</v>
      </c>
      <c r="C465" s="126"/>
      <c r="D465" s="126" t="s">
        <v>2814</v>
      </c>
      <c r="E465" s="126" t="s">
        <v>1943</v>
      </c>
      <c r="F465" s="127" t="s">
        <v>151</v>
      </c>
      <c r="G465" s="125" t="s">
        <v>7694</v>
      </c>
      <c r="H465" s="125" t="s">
        <v>89</v>
      </c>
      <c r="I465" s="125" t="s">
        <v>5869</v>
      </c>
      <c r="J465" s="125" t="s">
        <v>89</v>
      </c>
      <c r="K465" s="125" t="s">
        <v>7695</v>
      </c>
      <c r="L465" s="125" t="s">
        <v>89</v>
      </c>
      <c r="M465" s="128">
        <v>573.8026</v>
      </c>
      <c r="N465" s="125" t="s">
        <v>7658</v>
      </c>
      <c r="O465" s="128">
        <v>4061104.530808671</v>
      </c>
      <c r="P465" s="125" t="s">
        <v>7696</v>
      </c>
      <c r="Q465" s="4"/>
      <c r="R465" s="4"/>
      <c r="S465" s="4"/>
      <c r="T465" s="4"/>
      <c r="U465" s="4"/>
      <c r="V465" s="4"/>
      <c r="W465" s="4"/>
      <c r="X465" s="4"/>
      <c r="Y465" s="4"/>
      <c r="Z465" s="4"/>
    </row>
    <row r="466" ht="25.5" customHeight="1">
      <c r="A466" s="125" t="s">
        <v>2997</v>
      </c>
      <c r="B466" s="126" t="s">
        <v>104</v>
      </c>
      <c r="C466" s="126"/>
      <c r="D466" s="126" t="s">
        <v>2998</v>
      </c>
      <c r="E466" s="126" t="s">
        <v>1943</v>
      </c>
      <c r="F466" s="127" t="s">
        <v>2611</v>
      </c>
      <c r="G466" s="125" t="s">
        <v>7697</v>
      </c>
      <c r="H466" s="125" t="s">
        <v>89</v>
      </c>
      <c r="I466" s="125" t="s">
        <v>2999</v>
      </c>
      <c r="J466" s="125" t="s">
        <v>89</v>
      </c>
      <c r="K466" s="125" t="s">
        <v>7698</v>
      </c>
      <c r="L466" s="125" t="s">
        <v>89</v>
      </c>
      <c r="M466" s="128">
        <v>570.15252</v>
      </c>
      <c r="N466" s="125" t="s">
        <v>7658</v>
      </c>
      <c r="O466" s="128">
        <v>4061674.683328671</v>
      </c>
      <c r="P466" s="125" t="s">
        <v>7699</v>
      </c>
      <c r="Q466" s="4"/>
      <c r="R466" s="4"/>
      <c r="S466" s="4"/>
      <c r="T466" s="4"/>
      <c r="U466" s="4"/>
      <c r="V466" s="4"/>
      <c r="W466" s="4"/>
      <c r="X466" s="4"/>
      <c r="Y466" s="4"/>
      <c r="Z466" s="4"/>
    </row>
    <row r="467" ht="25.5" customHeight="1">
      <c r="A467" s="125" t="s">
        <v>4562</v>
      </c>
      <c r="B467" s="126" t="s">
        <v>122</v>
      </c>
      <c r="C467" s="126"/>
      <c r="D467" s="126" t="s">
        <v>4563</v>
      </c>
      <c r="E467" s="126" t="s">
        <v>1943</v>
      </c>
      <c r="F467" s="127" t="s">
        <v>98</v>
      </c>
      <c r="G467" s="125" t="s">
        <v>7700</v>
      </c>
      <c r="H467" s="125" t="s">
        <v>89</v>
      </c>
      <c r="I467" s="125" t="s">
        <v>6826</v>
      </c>
      <c r="J467" s="125" t="s">
        <v>89</v>
      </c>
      <c r="K467" s="125" t="s">
        <v>7701</v>
      </c>
      <c r="L467" s="125" t="s">
        <v>89</v>
      </c>
      <c r="M467" s="128">
        <v>567.56</v>
      </c>
      <c r="N467" s="125" t="s">
        <v>7658</v>
      </c>
      <c r="O467" s="128">
        <v>4062242.243328671</v>
      </c>
      <c r="P467" s="125" t="s">
        <v>7702</v>
      </c>
      <c r="Q467" s="4"/>
      <c r="R467" s="4"/>
      <c r="S467" s="4"/>
      <c r="T467" s="4"/>
      <c r="U467" s="4"/>
      <c r="V467" s="4"/>
      <c r="W467" s="4"/>
      <c r="X467" s="4"/>
      <c r="Y467" s="4"/>
      <c r="Z467" s="4"/>
    </row>
    <row r="468" ht="25.5" customHeight="1">
      <c r="A468" s="125" t="s">
        <v>5954</v>
      </c>
      <c r="B468" s="126" t="s">
        <v>122</v>
      </c>
      <c r="C468" s="126"/>
      <c r="D468" s="126" t="s">
        <v>5955</v>
      </c>
      <c r="E468" s="126" t="s">
        <v>1943</v>
      </c>
      <c r="F468" s="127" t="s">
        <v>98</v>
      </c>
      <c r="G468" s="125" t="s">
        <v>7703</v>
      </c>
      <c r="H468" s="125" t="s">
        <v>89</v>
      </c>
      <c r="I468" s="125" t="s">
        <v>7704</v>
      </c>
      <c r="J468" s="125" t="s">
        <v>89</v>
      </c>
      <c r="K468" s="125" t="s">
        <v>7705</v>
      </c>
      <c r="L468" s="125" t="s">
        <v>89</v>
      </c>
      <c r="M468" s="128">
        <v>566.695</v>
      </c>
      <c r="N468" s="125" t="s">
        <v>7658</v>
      </c>
      <c r="O468" s="128">
        <v>4062808.9383286713</v>
      </c>
      <c r="P468" s="125" t="s">
        <v>7706</v>
      </c>
      <c r="Q468" s="4"/>
      <c r="R468" s="4"/>
      <c r="S468" s="4"/>
      <c r="T468" s="4"/>
      <c r="U468" s="4"/>
      <c r="V468" s="4"/>
      <c r="W468" s="4"/>
      <c r="X468" s="4"/>
      <c r="Y468" s="4"/>
      <c r="Z468" s="4"/>
    </row>
    <row r="469" ht="24.0" customHeight="1">
      <c r="A469" s="125" t="s">
        <v>3390</v>
      </c>
      <c r="B469" s="126" t="s">
        <v>265</v>
      </c>
      <c r="C469" s="126"/>
      <c r="D469" s="126" t="s">
        <v>3391</v>
      </c>
      <c r="E469" s="126" t="s">
        <v>1948</v>
      </c>
      <c r="F469" s="127" t="s">
        <v>2070</v>
      </c>
      <c r="G469" s="125" t="s">
        <v>7707</v>
      </c>
      <c r="H469" s="125" t="s">
        <v>89</v>
      </c>
      <c r="I469" s="125" t="s">
        <v>3392</v>
      </c>
      <c r="J469" s="125" t="s">
        <v>89</v>
      </c>
      <c r="K469" s="125" t="s">
        <v>7708</v>
      </c>
      <c r="L469" s="125" t="s">
        <v>89</v>
      </c>
      <c r="M469" s="128">
        <v>565.38969088</v>
      </c>
      <c r="N469" s="125" t="s">
        <v>7658</v>
      </c>
      <c r="O469" s="128">
        <v>4063374.328019551</v>
      </c>
      <c r="P469" s="125" t="s">
        <v>7709</v>
      </c>
      <c r="Q469" s="4"/>
      <c r="R469" s="4"/>
      <c r="S469" s="4"/>
      <c r="T469" s="4"/>
      <c r="U469" s="4"/>
      <c r="V469" s="4"/>
      <c r="W469" s="4"/>
      <c r="X469" s="4"/>
      <c r="Y469" s="4"/>
      <c r="Z469" s="4"/>
    </row>
    <row r="470" ht="24.0" customHeight="1">
      <c r="A470" s="125" t="s">
        <v>3452</v>
      </c>
      <c r="B470" s="126" t="s">
        <v>291</v>
      </c>
      <c r="C470" s="126"/>
      <c r="D470" s="126" t="s">
        <v>3453</v>
      </c>
      <c r="E470" s="126" t="s">
        <v>1943</v>
      </c>
      <c r="F470" s="127" t="s">
        <v>1226</v>
      </c>
      <c r="G470" s="125" t="s">
        <v>7153</v>
      </c>
      <c r="H470" s="125" t="s">
        <v>89</v>
      </c>
      <c r="I470" s="125" t="s">
        <v>7710</v>
      </c>
      <c r="J470" s="125" t="s">
        <v>89</v>
      </c>
      <c r="K470" s="125" t="s">
        <v>7711</v>
      </c>
      <c r="L470" s="125" t="s">
        <v>89</v>
      </c>
      <c r="M470" s="128">
        <v>562.73</v>
      </c>
      <c r="N470" s="125" t="s">
        <v>7658</v>
      </c>
      <c r="O470" s="128">
        <v>4063937.058019551</v>
      </c>
      <c r="P470" s="125" t="s">
        <v>7712</v>
      </c>
      <c r="Q470" s="4"/>
      <c r="R470" s="4"/>
      <c r="S470" s="4"/>
      <c r="T470" s="4"/>
      <c r="U470" s="4"/>
      <c r="V470" s="4"/>
      <c r="W470" s="4"/>
      <c r="X470" s="4"/>
      <c r="Y470" s="4"/>
      <c r="Z470" s="4"/>
    </row>
    <row r="471" ht="39.0" customHeight="1">
      <c r="A471" s="125" t="s">
        <v>4601</v>
      </c>
      <c r="B471" s="126" t="s">
        <v>483</v>
      </c>
      <c r="C471" s="126"/>
      <c r="D471" s="126" t="s">
        <v>4602</v>
      </c>
      <c r="E471" s="126" t="s">
        <v>1943</v>
      </c>
      <c r="F471" s="127" t="s">
        <v>98</v>
      </c>
      <c r="G471" s="125" t="s">
        <v>6469</v>
      </c>
      <c r="H471" s="125" t="s">
        <v>89</v>
      </c>
      <c r="I471" s="125" t="s">
        <v>7713</v>
      </c>
      <c r="J471" s="125" t="s">
        <v>89</v>
      </c>
      <c r="K471" s="125" t="s">
        <v>7714</v>
      </c>
      <c r="L471" s="125" t="s">
        <v>89</v>
      </c>
      <c r="M471" s="128">
        <v>556.44</v>
      </c>
      <c r="N471" s="125" t="s">
        <v>7658</v>
      </c>
      <c r="O471" s="128">
        <v>4064493.498019551</v>
      </c>
      <c r="P471" s="125" t="s">
        <v>7715</v>
      </c>
      <c r="Q471" s="4"/>
      <c r="R471" s="4"/>
      <c r="S471" s="4"/>
      <c r="T471" s="4"/>
      <c r="U471" s="4"/>
      <c r="V471" s="4"/>
      <c r="W471" s="4"/>
      <c r="X471" s="4"/>
      <c r="Y471" s="4"/>
      <c r="Z471" s="4"/>
    </row>
    <row r="472" ht="39.0" customHeight="1">
      <c r="A472" s="125" t="s">
        <v>3955</v>
      </c>
      <c r="B472" s="126" t="s">
        <v>122</v>
      </c>
      <c r="C472" s="126"/>
      <c r="D472" s="126" t="s">
        <v>3956</v>
      </c>
      <c r="E472" s="126" t="s">
        <v>1943</v>
      </c>
      <c r="F472" s="127" t="s">
        <v>98</v>
      </c>
      <c r="G472" s="125" t="s">
        <v>6247</v>
      </c>
      <c r="H472" s="125" t="s">
        <v>89</v>
      </c>
      <c r="I472" s="125" t="s">
        <v>7716</v>
      </c>
      <c r="J472" s="125" t="s">
        <v>89</v>
      </c>
      <c r="K472" s="125" t="s">
        <v>7717</v>
      </c>
      <c r="L472" s="125" t="s">
        <v>89</v>
      </c>
      <c r="M472" s="128">
        <v>539.55</v>
      </c>
      <c r="N472" s="125" t="s">
        <v>7658</v>
      </c>
      <c r="O472" s="128">
        <v>4065033.048019551</v>
      </c>
      <c r="P472" s="125" t="s">
        <v>7718</v>
      </c>
      <c r="Q472" s="4"/>
      <c r="R472" s="4"/>
      <c r="S472" s="4"/>
      <c r="T472" s="4"/>
      <c r="U472" s="4"/>
      <c r="V472" s="4"/>
      <c r="W472" s="4"/>
      <c r="X472" s="4"/>
      <c r="Y472" s="4"/>
      <c r="Z472" s="4"/>
    </row>
    <row r="473" ht="25.5" customHeight="1">
      <c r="A473" s="125" t="s">
        <v>3608</v>
      </c>
      <c r="B473" s="126" t="s">
        <v>109</v>
      </c>
      <c r="C473" s="126"/>
      <c r="D473" s="126" t="s">
        <v>3609</v>
      </c>
      <c r="E473" s="126" t="s">
        <v>1943</v>
      </c>
      <c r="F473" s="127" t="s">
        <v>98</v>
      </c>
      <c r="G473" s="125" t="s">
        <v>7719</v>
      </c>
      <c r="H473" s="125" t="s">
        <v>89</v>
      </c>
      <c r="I473" s="125" t="s">
        <v>2506</v>
      </c>
      <c r="J473" s="125" t="s">
        <v>89</v>
      </c>
      <c r="K473" s="125" t="s">
        <v>7720</v>
      </c>
      <c r="L473" s="125" t="s">
        <v>89</v>
      </c>
      <c r="M473" s="128">
        <v>539.2417</v>
      </c>
      <c r="N473" s="125" t="s">
        <v>7658</v>
      </c>
      <c r="O473" s="128">
        <v>4065572.289719551</v>
      </c>
      <c r="P473" s="125" t="s">
        <v>7721</v>
      </c>
      <c r="Q473" s="4"/>
      <c r="R473" s="4"/>
      <c r="S473" s="4"/>
      <c r="T473" s="4"/>
      <c r="U473" s="4"/>
      <c r="V473" s="4"/>
      <c r="W473" s="4"/>
      <c r="X473" s="4"/>
      <c r="Y473" s="4"/>
      <c r="Z473" s="4"/>
    </row>
    <row r="474" ht="25.5" customHeight="1">
      <c r="A474" s="125" t="s">
        <v>2590</v>
      </c>
      <c r="B474" s="126" t="s">
        <v>351</v>
      </c>
      <c r="C474" s="126"/>
      <c r="D474" s="126" t="s">
        <v>2591</v>
      </c>
      <c r="E474" s="126" t="s">
        <v>1943</v>
      </c>
      <c r="F474" s="127" t="s">
        <v>130</v>
      </c>
      <c r="G474" s="125" t="s">
        <v>7722</v>
      </c>
      <c r="H474" s="125" t="s">
        <v>89</v>
      </c>
      <c r="I474" s="125" t="s">
        <v>7723</v>
      </c>
      <c r="J474" s="125" t="s">
        <v>89</v>
      </c>
      <c r="K474" s="125" t="s">
        <v>7724</v>
      </c>
      <c r="L474" s="125" t="s">
        <v>89</v>
      </c>
      <c r="M474" s="128">
        <v>537.68484</v>
      </c>
      <c r="N474" s="125" t="s">
        <v>7658</v>
      </c>
      <c r="O474" s="128">
        <v>4066109.974559551</v>
      </c>
      <c r="P474" s="125" t="s">
        <v>7725</v>
      </c>
      <c r="Q474" s="4"/>
      <c r="R474" s="4"/>
      <c r="S474" s="4"/>
      <c r="T474" s="4"/>
      <c r="U474" s="4"/>
      <c r="V474" s="4"/>
      <c r="W474" s="4"/>
      <c r="X474" s="4"/>
      <c r="Y474" s="4"/>
      <c r="Z474" s="4"/>
    </row>
    <row r="475" ht="25.5" customHeight="1">
      <c r="A475" s="125" t="s">
        <v>4096</v>
      </c>
      <c r="B475" s="126" t="s">
        <v>122</v>
      </c>
      <c r="C475" s="126"/>
      <c r="D475" s="126" t="s">
        <v>4097</v>
      </c>
      <c r="E475" s="126" t="s">
        <v>1943</v>
      </c>
      <c r="F475" s="127" t="s">
        <v>98</v>
      </c>
      <c r="G475" s="125" t="s">
        <v>6473</v>
      </c>
      <c r="H475" s="125" t="s">
        <v>89</v>
      </c>
      <c r="I475" s="125" t="s">
        <v>7726</v>
      </c>
      <c r="J475" s="125" t="s">
        <v>89</v>
      </c>
      <c r="K475" s="125" t="s">
        <v>7727</v>
      </c>
      <c r="L475" s="125" t="s">
        <v>89</v>
      </c>
      <c r="M475" s="128">
        <v>529.9</v>
      </c>
      <c r="N475" s="125" t="s">
        <v>7658</v>
      </c>
      <c r="O475" s="128">
        <v>4066639.874559551</v>
      </c>
      <c r="P475" s="125" t="s">
        <v>7728</v>
      </c>
      <c r="Q475" s="4"/>
      <c r="R475" s="4"/>
      <c r="S475" s="4"/>
      <c r="T475" s="4"/>
      <c r="U475" s="4"/>
      <c r="V475" s="4"/>
      <c r="W475" s="4"/>
      <c r="X475" s="4"/>
      <c r="Y475" s="4"/>
      <c r="Z475" s="4"/>
    </row>
    <row r="476" ht="25.5" customHeight="1">
      <c r="A476" s="125" t="s">
        <v>2109</v>
      </c>
      <c r="B476" s="126" t="s">
        <v>157</v>
      </c>
      <c r="C476" s="126"/>
      <c r="D476" s="126" t="s">
        <v>2110</v>
      </c>
      <c r="E476" s="126" t="s">
        <v>1948</v>
      </c>
      <c r="F476" s="127" t="s">
        <v>2070</v>
      </c>
      <c r="G476" s="125" t="s">
        <v>7729</v>
      </c>
      <c r="H476" s="125" t="s">
        <v>89</v>
      </c>
      <c r="I476" s="125" t="s">
        <v>7460</v>
      </c>
      <c r="J476" s="125" t="s">
        <v>89</v>
      </c>
      <c r="K476" s="125" t="s">
        <v>7730</v>
      </c>
      <c r="L476" s="125" t="s">
        <v>89</v>
      </c>
      <c r="M476" s="128">
        <v>527.9348</v>
      </c>
      <c r="N476" s="125" t="s">
        <v>7658</v>
      </c>
      <c r="O476" s="128">
        <v>4067167.809359551</v>
      </c>
      <c r="P476" s="125" t="s">
        <v>7731</v>
      </c>
      <c r="Q476" s="4"/>
      <c r="R476" s="4"/>
      <c r="S476" s="4"/>
      <c r="T476" s="4"/>
      <c r="U476" s="4"/>
      <c r="V476" s="4"/>
      <c r="W476" s="4"/>
      <c r="X476" s="4"/>
      <c r="Y476" s="4"/>
      <c r="Z476" s="4"/>
    </row>
    <row r="477" ht="24.0" customHeight="1">
      <c r="A477" s="125" t="s">
        <v>2755</v>
      </c>
      <c r="B477" s="126" t="s">
        <v>122</v>
      </c>
      <c r="C477" s="126"/>
      <c r="D477" s="126" t="s">
        <v>2756</v>
      </c>
      <c r="E477" s="126" t="s">
        <v>1943</v>
      </c>
      <c r="F477" s="127" t="s">
        <v>98</v>
      </c>
      <c r="G477" s="125" t="s">
        <v>7732</v>
      </c>
      <c r="H477" s="125" t="s">
        <v>89</v>
      </c>
      <c r="I477" s="125" t="s">
        <v>7733</v>
      </c>
      <c r="J477" s="125" t="s">
        <v>89</v>
      </c>
      <c r="K477" s="125" t="s">
        <v>7734</v>
      </c>
      <c r="L477" s="125" t="s">
        <v>89</v>
      </c>
      <c r="M477" s="128">
        <v>518.155176</v>
      </c>
      <c r="N477" s="125" t="s">
        <v>7658</v>
      </c>
      <c r="O477" s="128">
        <v>4067685.964535551</v>
      </c>
      <c r="P477" s="125" t="s">
        <v>7735</v>
      </c>
      <c r="Q477" s="4"/>
      <c r="R477" s="4"/>
      <c r="S477" s="4"/>
      <c r="T477" s="4"/>
      <c r="U477" s="4"/>
      <c r="V477" s="4"/>
      <c r="W477" s="4"/>
      <c r="X477" s="4"/>
      <c r="Y477" s="4"/>
      <c r="Z477" s="4"/>
    </row>
    <row r="478" ht="25.5" customHeight="1">
      <c r="A478" s="125" t="s">
        <v>3593</v>
      </c>
      <c r="B478" s="126" t="s">
        <v>265</v>
      </c>
      <c r="C478" s="126"/>
      <c r="D478" s="126" t="s">
        <v>3594</v>
      </c>
      <c r="E478" s="126" t="s">
        <v>1943</v>
      </c>
      <c r="F478" s="127" t="s">
        <v>1472</v>
      </c>
      <c r="G478" s="125" t="s">
        <v>7736</v>
      </c>
      <c r="H478" s="125" t="s">
        <v>89</v>
      </c>
      <c r="I478" s="125" t="s">
        <v>7108</v>
      </c>
      <c r="J478" s="125" t="s">
        <v>89</v>
      </c>
      <c r="K478" s="125" t="s">
        <v>7737</v>
      </c>
      <c r="L478" s="125" t="s">
        <v>89</v>
      </c>
      <c r="M478" s="128">
        <v>516.3795</v>
      </c>
      <c r="N478" s="125" t="s">
        <v>7658</v>
      </c>
      <c r="O478" s="128">
        <v>4068202.344035551</v>
      </c>
      <c r="P478" s="125" t="s">
        <v>7738</v>
      </c>
      <c r="Q478" s="4"/>
      <c r="R478" s="4"/>
      <c r="S478" s="4"/>
      <c r="T478" s="4"/>
      <c r="U478" s="4"/>
      <c r="V478" s="4"/>
      <c r="W478" s="4"/>
      <c r="X478" s="4"/>
      <c r="Y478" s="4"/>
      <c r="Z478" s="4"/>
    </row>
    <row r="479" ht="25.5" customHeight="1">
      <c r="A479" s="125" t="s">
        <v>3989</v>
      </c>
      <c r="B479" s="126" t="s">
        <v>265</v>
      </c>
      <c r="C479" s="126"/>
      <c r="D479" s="126" t="s">
        <v>3990</v>
      </c>
      <c r="E479" s="126" t="s">
        <v>1943</v>
      </c>
      <c r="F479" s="127" t="s">
        <v>106</v>
      </c>
      <c r="G479" s="125" t="s">
        <v>7153</v>
      </c>
      <c r="H479" s="125" t="s">
        <v>89</v>
      </c>
      <c r="I479" s="125" t="s">
        <v>3991</v>
      </c>
      <c r="J479" s="125" t="s">
        <v>89</v>
      </c>
      <c r="K479" s="125" t="s">
        <v>7739</v>
      </c>
      <c r="L479" s="125" t="s">
        <v>89</v>
      </c>
      <c r="M479" s="128">
        <v>516.32</v>
      </c>
      <c r="N479" s="125" t="s">
        <v>7658</v>
      </c>
      <c r="O479" s="128">
        <v>4068718.6640355512</v>
      </c>
      <c r="P479" s="125" t="s">
        <v>7740</v>
      </c>
      <c r="Q479" s="4"/>
      <c r="R479" s="4"/>
      <c r="S479" s="4"/>
      <c r="T479" s="4"/>
      <c r="U479" s="4"/>
      <c r="V479" s="4"/>
      <c r="W479" s="4"/>
      <c r="X479" s="4"/>
      <c r="Y479" s="4"/>
      <c r="Z479" s="4"/>
    </row>
    <row r="480" ht="25.5" customHeight="1">
      <c r="A480" s="125" t="s">
        <v>3233</v>
      </c>
      <c r="B480" s="126" t="s">
        <v>104</v>
      </c>
      <c r="C480" s="126"/>
      <c r="D480" s="126" t="s">
        <v>3234</v>
      </c>
      <c r="E480" s="126" t="s">
        <v>1943</v>
      </c>
      <c r="F480" s="127" t="s">
        <v>106</v>
      </c>
      <c r="G480" s="125" t="s">
        <v>7741</v>
      </c>
      <c r="H480" s="125" t="s">
        <v>89</v>
      </c>
      <c r="I480" s="125" t="s">
        <v>3042</v>
      </c>
      <c r="J480" s="125" t="s">
        <v>89</v>
      </c>
      <c r="K480" s="125" t="s">
        <v>7742</v>
      </c>
      <c r="L480" s="125" t="s">
        <v>89</v>
      </c>
      <c r="M480" s="128">
        <v>513.477063</v>
      </c>
      <c r="N480" s="125" t="s">
        <v>7658</v>
      </c>
      <c r="O480" s="128">
        <v>4069232.141098551</v>
      </c>
      <c r="P480" s="125" t="s">
        <v>7743</v>
      </c>
      <c r="Q480" s="4"/>
      <c r="R480" s="4"/>
      <c r="S480" s="4"/>
      <c r="T480" s="4"/>
      <c r="U480" s="4"/>
      <c r="V480" s="4"/>
      <c r="W480" s="4"/>
      <c r="X480" s="4"/>
      <c r="Y480" s="4"/>
      <c r="Z480" s="4"/>
    </row>
    <row r="481" ht="39.0" customHeight="1">
      <c r="A481" s="125" t="s">
        <v>4236</v>
      </c>
      <c r="B481" s="126" t="s">
        <v>122</v>
      </c>
      <c r="C481" s="126"/>
      <c r="D481" s="126" t="s">
        <v>4237</v>
      </c>
      <c r="E481" s="126" t="s">
        <v>1943</v>
      </c>
      <c r="F481" s="127" t="s">
        <v>98</v>
      </c>
      <c r="G481" s="125" t="s">
        <v>6089</v>
      </c>
      <c r="H481" s="125" t="s">
        <v>89</v>
      </c>
      <c r="I481" s="125" t="s">
        <v>7744</v>
      </c>
      <c r="J481" s="125" t="s">
        <v>89</v>
      </c>
      <c r="K481" s="125" t="s">
        <v>7744</v>
      </c>
      <c r="L481" s="125" t="s">
        <v>89</v>
      </c>
      <c r="M481" s="128">
        <v>510.3</v>
      </c>
      <c r="N481" s="125" t="s">
        <v>7658</v>
      </c>
      <c r="O481" s="128">
        <v>4069742.4410985513</v>
      </c>
      <c r="P481" s="125" t="s">
        <v>7745</v>
      </c>
      <c r="Q481" s="4"/>
      <c r="R481" s="4"/>
      <c r="S481" s="4"/>
      <c r="T481" s="4"/>
      <c r="U481" s="4"/>
      <c r="V481" s="4"/>
      <c r="W481" s="4"/>
      <c r="X481" s="4"/>
      <c r="Y481" s="4"/>
      <c r="Z481" s="4"/>
    </row>
    <row r="482" ht="25.5" customHeight="1">
      <c r="A482" s="125" t="s">
        <v>3841</v>
      </c>
      <c r="B482" s="126" t="s">
        <v>122</v>
      </c>
      <c r="C482" s="126"/>
      <c r="D482" s="126" t="s">
        <v>3842</v>
      </c>
      <c r="E482" s="126" t="s">
        <v>1943</v>
      </c>
      <c r="F482" s="127" t="s">
        <v>98</v>
      </c>
      <c r="G482" s="125" t="s">
        <v>7746</v>
      </c>
      <c r="H482" s="125" t="s">
        <v>89</v>
      </c>
      <c r="I482" s="125" t="s">
        <v>4989</v>
      </c>
      <c r="J482" s="125" t="s">
        <v>89</v>
      </c>
      <c r="K482" s="125" t="s">
        <v>7747</v>
      </c>
      <c r="L482" s="125" t="s">
        <v>89</v>
      </c>
      <c r="M482" s="128">
        <v>508.69</v>
      </c>
      <c r="N482" s="125" t="s">
        <v>7658</v>
      </c>
      <c r="O482" s="128">
        <v>4070251.131098551</v>
      </c>
      <c r="P482" s="125" t="s">
        <v>7748</v>
      </c>
      <c r="Q482" s="4"/>
      <c r="R482" s="4"/>
      <c r="S482" s="4"/>
      <c r="T482" s="4"/>
      <c r="U482" s="4"/>
      <c r="V482" s="4"/>
      <c r="W482" s="4"/>
      <c r="X482" s="4"/>
      <c r="Y482" s="4"/>
      <c r="Z482" s="4"/>
    </row>
    <row r="483" ht="51.75" customHeight="1">
      <c r="A483" s="125" t="s">
        <v>4298</v>
      </c>
      <c r="B483" s="126" t="s">
        <v>122</v>
      </c>
      <c r="C483" s="126"/>
      <c r="D483" s="126" t="s">
        <v>4299</v>
      </c>
      <c r="E483" s="126" t="s">
        <v>1943</v>
      </c>
      <c r="F483" s="127" t="s">
        <v>151</v>
      </c>
      <c r="G483" s="125" t="s">
        <v>7546</v>
      </c>
      <c r="H483" s="125" t="s">
        <v>89</v>
      </c>
      <c r="I483" s="125" t="s">
        <v>7749</v>
      </c>
      <c r="J483" s="125" t="s">
        <v>89</v>
      </c>
      <c r="K483" s="125" t="s">
        <v>7750</v>
      </c>
      <c r="L483" s="125" t="s">
        <v>89</v>
      </c>
      <c r="M483" s="128">
        <v>508.109</v>
      </c>
      <c r="N483" s="125" t="s">
        <v>7658</v>
      </c>
      <c r="O483" s="128">
        <v>4070759.240098551</v>
      </c>
      <c r="P483" s="125" t="s">
        <v>7751</v>
      </c>
      <c r="Q483" s="4"/>
      <c r="R483" s="4"/>
      <c r="S483" s="4"/>
      <c r="T483" s="4"/>
      <c r="U483" s="4"/>
      <c r="V483" s="4"/>
      <c r="W483" s="4"/>
      <c r="X483" s="4"/>
      <c r="Y483" s="4"/>
      <c r="Z483" s="4"/>
    </row>
    <row r="484" ht="39.0" customHeight="1">
      <c r="A484" s="125" t="s">
        <v>5982</v>
      </c>
      <c r="B484" s="126" t="s">
        <v>122</v>
      </c>
      <c r="C484" s="126"/>
      <c r="D484" s="126" t="s">
        <v>5983</v>
      </c>
      <c r="E484" s="126" t="s">
        <v>1943</v>
      </c>
      <c r="F484" s="127" t="s">
        <v>98</v>
      </c>
      <c r="G484" s="125" t="s">
        <v>7387</v>
      </c>
      <c r="H484" s="125" t="s">
        <v>89</v>
      </c>
      <c r="I484" s="125" t="s">
        <v>7752</v>
      </c>
      <c r="J484" s="125" t="s">
        <v>89</v>
      </c>
      <c r="K484" s="125" t="s">
        <v>7753</v>
      </c>
      <c r="L484" s="125" t="s">
        <v>89</v>
      </c>
      <c r="M484" s="128">
        <v>505.0</v>
      </c>
      <c r="N484" s="125" t="s">
        <v>7658</v>
      </c>
      <c r="O484" s="128">
        <v>4071264.240098551</v>
      </c>
      <c r="P484" s="125" t="s">
        <v>7754</v>
      </c>
      <c r="Q484" s="4"/>
      <c r="R484" s="4"/>
      <c r="S484" s="4"/>
      <c r="T484" s="4"/>
      <c r="U484" s="4"/>
      <c r="V484" s="4"/>
      <c r="W484" s="4"/>
      <c r="X484" s="4"/>
      <c r="Y484" s="4"/>
      <c r="Z484" s="4"/>
    </row>
    <row r="485" ht="25.5" customHeight="1">
      <c r="A485" s="125" t="s">
        <v>3625</v>
      </c>
      <c r="B485" s="126" t="s">
        <v>122</v>
      </c>
      <c r="C485" s="126"/>
      <c r="D485" s="126" t="s">
        <v>3626</v>
      </c>
      <c r="E485" s="126" t="s">
        <v>1943</v>
      </c>
      <c r="F485" s="127" t="s">
        <v>801</v>
      </c>
      <c r="G485" s="125" t="s">
        <v>7755</v>
      </c>
      <c r="H485" s="125" t="s">
        <v>89</v>
      </c>
      <c r="I485" s="125" t="s">
        <v>7756</v>
      </c>
      <c r="J485" s="125" t="s">
        <v>89</v>
      </c>
      <c r="K485" s="125" t="s">
        <v>7757</v>
      </c>
      <c r="L485" s="125" t="s">
        <v>89</v>
      </c>
      <c r="M485" s="128">
        <v>495.22662</v>
      </c>
      <c r="N485" s="125" t="s">
        <v>7658</v>
      </c>
      <c r="O485" s="128">
        <v>4071759.4667185512</v>
      </c>
      <c r="P485" s="125" t="s">
        <v>7758</v>
      </c>
      <c r="Q485" s="4"/>
      <c r="R485" s="4"/>
      <c r="S485" s="4"/>
      <c r="T485" s="4"/>
      <c r="U485" s="4"/>
      <c r="V485" s="4"/>
      <c r="W485" s="4"/>
      <c r="X485" s="4"/>
      <c r="Y485" s="4"/>
      <c r="Z485" s="4"/>
    </row>
    <row r="486" ht="25.5" customHeight="1">
      <c r="A486" s="125" t="s">
        <v>2785</v>
      </c>
      <c r="B486" s="126" t="s">
        <v>96</v>
      </c>
      <c r="C486" s="126"/>
      <c r="D486" s="126" t="s">
        <v>2786</v>
      </c>
      <c r="E486" s="126" t="s">
        <v>1943</v>
      </c>
      <c r="F486" s="127" t="s">
        <v>151</v>
      </c>
      <c r="G486" s="125" t="s">
        <v>7759</v>
      </c>
      <c r="H486" s="125" t="s">
        <v>89</v>
      </c>
      <c r="I486" s="125" t="s">
        <v>7760</v>
      </c>
      <c r="J486" s="125" t="s">
        <v>89</v>
      </c>
      <c r="K486" s="125" t="s">
        <v>7761</v>
      </c>
      <c r="L486" s="125" t="s">
        <v>89</v>
      </c>
      <c r="M486" s="128">
        <v>494.4764</v>
      </c>
      <c r="N486" s="125" t="s">
        <v>7658</v>
      </c>
      <c r="O486" s="128">
        <v>4072253.9431185513</v>
      </c>
      <c r="P486" s="125" t="s">
        <v>7762</v>
      </c>
      <c r="Q486" s="4"/>
      <c r="R486" s="4"/>
      <c r="S486" s="4"/>
      <c r="T486" s="4"/>
      <c r="U486" s="4"/>
      <c r="V486" s="4"/>
      <c r="W486" s="4"/>
      <c r="X486" s="4"/>
      <c r="Y486" s="4"/>
      <c r="Z486" s="4"/>
    </row>
    <row r="487" ht="39.0" customHeight="1">
      <c r="A487" s="125" t="s">
        <v>4677</v>
      </c>
      <c r="B487" s="126" t="s">
        <v>483</v>
      </c>
      <c r="C487" s="126"/>
      <c r="D487" s="126" t="s">
        <v>4678</v>
      </c>
      <c r="E487" s="126" t="s">
        <v>1943</v>
      </c>
      <c r="F487" s="127" t="s">
        <v>801</v>
      </c>
      <c r="G487" s="125" t="s">
        <v>6964</v>
      </c>
      <c r="H487" s="125" t="s">
        <v>89</v>
      </c>
      <c r="I487" s="125" t="s">
        <v>7763</v>
      </c>
      <c r="J487" s="125" t="s">
        <v>89</v>
      </c>
      <c r="K487" s="125" t="s">
        <v>7764</v>
      </c>
      <c r="L487" s="125" t="s">
        <v>89</v>
      </c>
      <c r="M487" s="128">
        <v>491.76</v>
      </c>
      <c r="N487" s="125" t="s">
        <v>7658</v>
      </c>
      <c r="O487" s="128">
        <v>4072745.703118551</v>
      </c>
      <c r="P487" s="125" t="s">
        <v>7765</v>
      </c>
      <c r="Q487" s="4"/>
      <c r="R487" s="4"/>
      <c r="S487" s="4"/>
      <c r="T487" s="4"/>
      <c r="U487" s="4"/>
      <c r="V487" s="4"/>
      <c r="W487" s="4"/>
      <c r="X487" s="4"/>
      <c r="Y487" s="4"/>
      <c r="Z487" s="4"/>
    </row>
    <row r="488" ht="24.0" customHeight="1">
      <c r="A488" s="125" t="s">
        <v>3548</v>
      </c>
      <c r="B488" s="126" t="s">
        <v>109</v>
      </c>
      <c r="C488" s="126"/>
      <c r="D488" s="126" t="s">
        <v>3549</v>
      </c>
      <c r="E488" s="126" t="s">
        <v>1948</v>
      </c>
      <c r="F488" s="127" t="s">
        <v>1134</v>
      </c>
      <c r="G488" s="125" t="s">
        <v>7766</v>
      </c>
      <c r="H488" s="125" t="s">
        <v>89</v>
      </c>
      <c r="I488" s="125" t="s">
        <v>6257</v>
      </c>
      <c r="J488" s="125" t="s">
        <v>89</v>
      </c>
      <c r="K488" s="125" t="s">
        <v>7767</v>
      </c>
      <c r="L488" s="125" t="s">
        <v>89</v>
      </c>
      <c r="M488" s="128">
        <v>490.7276521048</v>
      </c>
      <c r="N488" s="125" t="s">
        <v>7658</v>
      </c>
      <c r="O488" s="128">
        <v>4073236.4307706556</v>
      </c>
      <c r="P488" s="125" t="s">
        <v>7768</v>
      </c>
      <c r="Q488" s="4"/>
      <c r="R488" s="4"/>
      <c r="S488" s="4"/>
      <c r="T488" s="4"/>
      <c r="U488" s="4"/>
      <c r="V488" s="4"/>
      <c r="W488" s="4"/>
      <c r="X488" s="4"/>
      <c r="Y488" s="4"/>
      <c r="Z488" s="4"/>
    </row>
    <row r="489" ht="24.0" customHeight="1">
      <c r="A489" s="125" t="s">
        <v>2982</v>
      </c>
      <c r="B489" s="126" t="s">
        <v>109</v>
      </c>
      <c r="C489" s="126"/>
      <c r="D489" s="126" t="s">
        <v>2983</v>
      </c>
      <c r="E489" s="126" t="s">
        <v>1943</v>
      </c>
      <c r="F489" s="127" t="s">
        <v>801</v>
      </c>
      <c r="G489" s="125" t="s">
        <v>7769</v>
      </c>
      <c r="H489" s="125" t="s">
        <v>89</v>
      </c>
      <c r="I489" s="125" t="s">
        <v>7770</v>
      </c>
      <c r="J489" s="125" t="s">
        <v>89</v>
      </c>
      <c r="K489" s="125" t="s">
        <v>7771</v>
      </c>
      <c r="L489" s="125" t="s">
        <v>89</v>
      </c>
      <c r="M489" s="128">
        <v>488.8296</v>
      </c>
      <c r="N489" s="125" t="s">
        <v>7658</v>
      </c>
      <c r="O489" s="128">
        <v>4073725.260370656</v>
      </c>
      <c r="P489" s="125" t="s">
        <v>7772</v>
      </c>
      <c r="Q489" s="4"/>
      <c r="R489" s="4"/>
      <c r="S489" s="4"/>
      <c r="T489" s="4"/>
      <c r="U489" s="4"/>
      <c r="V489" s="4"/>
      <c r="W489" s="4"/>
      <c r="X489" s="4"/>
      <c r="Y489" s="4"/>
      <c r="Z489" s="4"/>
    </row>
    <row r="490" ht="25.5" customHeight="1">
      <c r="A490" s="125" t="s">
        <v>3876</v>
      </c>
      <c r="B490" s="126" t="s">
        <v>122</v>
      </c>
      <c r="C490" s="126"/>
      <c r="D490" s="126" t="s">
        <v>3877</v>
      </c>
      <c r="E490" s="126" t="s">
        <v>1943</v>
      </c>
      <c r="F490" s="127" t="s">
        <v>98</v>
      </c>
      <c r="G490" s="125" t="s">
        <v>6964</v>
      </c>
      <c r="H490" s="125" t="s">
        <v>89</v>
      </c>
      <c r="I490" s="125" t="s">
        <v>7773</v>
      </c>
      <c r="J490" s="125" t="s">
        <v>89</v>
      </c>
      <c r="K490" s="125" t="s">
        <v>7774</v>
      </c>
      <c r="L490" s="125" t="s">
        <v>89</v>
      </c>
      <c r="M490" s="128">
        <v>488.72</v>
      </c>
      <c r="N490" s="125" t="s">
        <v>7658</v>
      </c>
      <c r="O490" s="128">
        <v>4074213.9803706557</v>
      </c>
      <c r="P490" s="125" t="s">
        <v>7775</v>
      </c>
      <c r="Q490" s="4"/>
      <c r="R490" s="4"/>
      <c r="S490" s="4"/>
      <c r="T490" s="4"/>
      <c r="U490" s="4"/>
      <c r="V490" s="4"/>
      <c r="W490" s="4"/>
      <c r="X490" s="4"/>
      <c r="Y490" s="4"/>
      <c r="Z490" s="4"/>
    </row>
    <row r="491" ht="25.5" customHeight="1">
      <c r="A491" s="125" t="s">
        <v>2868</v>
      </c>
      <c r="B491" s="126" t="s">
        <v>265</v>
      </c>
      <c r="C491" s="126"/>
      <c r="D491" s="126" t="s">
        <v>2869</v>
      </c>
      <c r="E491" s="126" t="s">
        <v>1943</v>
      </c>
      <c r="F491" s="127" t="s">
        <v>111</v>
      </c>
      <c r="G491" s="125" t="s">
        <v>7776</v>
      </c>
      <c r="H491" s="125" t="s">
        <v>89</v>
      </c>
      <c r="I491" s="125" t="s">
        <v>2870</v>
      </c>
      <c r="J491" s="125" t="s">
        <v>89</v>
      </c>
      <c r="K491" s="125" t="s">
        <v>7777</v>
      </c>
      <c r="L491" s="125" t="s">
        <v>89</v>
      </c>
      <c r="M491" s="128">
        <v>487.935036</v>
      </c>
      <c r="N491" s="125" t="s">
        <v>7658</v>
      </c>
      <c r="O491" s="128">
        <v>4074701.915406656</v>
      </c>
      <c r="P491" s="125" t="s">
        <v>7778</v>
      </c>
      <c r="Q491" s="4"/>
      <c r="R491" s="4"/>
      <c r="S491" s="4"/>
      <c r="T491" s="4"/>
      <c r="U491" s="4"/>
      <c r="V491" s="4"/>
      <c r="W491" s="4"/>
      <c r="X491" s="4"/>
      <c r="Y491" s="4"/>
      <c r="Z491" s="4"/>
    </row>
    <row r="492" ht="24.0" customHeight="1">
      <c r="A492" s="125" t="s">
        <v>3416</v>
      </c>
      <c r="B492" s="126" t="s">
        <v>265</v>
      </c>
      <c r="C492" s="126"/>
      <c r="D492" s="126" t="s">
        <v>3417</v>
      </c>
      <c r="E492" s="126" t="s">
        <v>1943</v>
      </c>
      <c r="F492" s="127" t="s">
        <v>106</v>
      </c>
      <c r="G492" s="125" t="s">
        <v>7700</v>
      </c>
      <c r="H492" s="125" t="s">
        <v>89</v>
      </c>
      <c r="I492" s="125" t="s">
        <v>3418</v>
      </c>
      <c r="J492" s="125" t="s">
        <v>89</v>
      </c>
      <c r="K492" s="125" t="s">
        <v>7779</v>
      </c>
      <c r="L492" s="125" t="s">
        <v>89</v>
      </c>
      <c r="M492" s="128">
        <v>474.88</v>
      </c>
      <c r="N492" s="125" t="s">
        <v>7658</v>
      </c>
      <c r="O492" s="128">
        <v>4075176.795406656</v>
      </c>
      <c r="P492" s="125" t="s">
        <v>7780</v>
      </c>
      <c r="Q492" s="4"/>
      <c r="R492" s="4"/>
      <c r="S492" s="4"/>
      <c r="T492" s="4"/>
      <c r="U492" s="4"/>
      <c r="V492" s="4"/>
      <c r="W492" s="4"/>
      <c r="X492" s="4"/>
      <c r="Y492" s="4"/>
      <c r="Z492" s="4"/>
    </row>
    <row r="493" ht="25.5" customHeight="1">
      <c r="A493" s="125" t="s">
        <v>4360</v>
      </c>
      <c r="B493" s="126" t="s">
        <v>122</v>
      </c>
      <c r="C493" s="126"/>
      <c r="D493" s="126" t="s">
        <v>4361</v>
      </c>
      <c r="E493" s="126" t="s">
        <v>1943</v>
      </c>
      <c r="F493" s="127" t="s">
        <v>98</v>
      </c>
      <c r="G493" s="125" t="s">
        <v>6659</v>
      </c>
      <c r="H493" s="125" t="s">
        <v>89</v>
      </c>
      <c r="I493" s="125" t="s">
        <v>4227</v>
      </c>
      <c r="J493" s="125" t="s">
        <v>89</v>
      </c>
      <c r="K493" s="125" t="s">
        <v>7781</v>
      </c>
      <c r="L493" s="125" t="s">
        <v>89</v>
      </c>
      <c r="M493" s="128">
        <v>473.76</v>
      </c>
      <c r="N493" s="125" t="s">
        <v>7658</v>
      </c>
      <c r="O493" s="128">
        <v>4075650.5554066557</v>
      </c>
      <c r="P493" s="125" t="s">
        <v>7782</v>
      </c>
      <c r="Q493" s="4"/>
      <c r="R493" s="4"/>
      <c r="S493" s="4"/>
      <c r="T493" s="4"/>
      <c r="U493" s="4"/>
      <c r="V493" s="4"/>
      <c r="W493" s="4"/>
      <c r="X493" s="4"/>
      <c r="Y493" s="4"/>
      <c r="Z493" s="4"/>
    </row>
    <row r="494" ht="25.5" customHeight="1">
      <c r="A494" s="125" t="s">
        <v>5796</v>
      </c>
      <c r="B494" s="126" t="s">
        <v>104</v>
      </c>
      <c r="C494" s="126"/>
      <c r="D494" s="126" t="s">
        <v>5797</v>
      </c>
      <c r="E494" s="126" t="s">
        <v>1943</v>
      </c>
      <c r="F494" s="127" t="s">
        <v>106</v>
      </c>
      <c r="G494" s="125" t="s">
        <v>7586</v>
      </c>
      <c r="H494" s="125" t="s">
        <v>89</v>
      </c>
      <c r="I494" s="125" t="s">
        <v>5798</v>
      </c>
      <c r="J494" s="125" t="s">
        <v>89</v>
      </c>
      <c r="K494" s="125" t="s">
        <v>7783</v>
      </c>
      <c r="L494" s="125" t="s">
        <v>89</v>
      </c>
      <c r="M494" s="128">
        <v>465.0</v>
      </c>
      <c r="N494" s="125" t="s">
        <v>7658</v>
      </c>
      <c r="O494" s="128">
        <v>4076115.5554066557</v>
      </c>
      <c r="P494" s="125" t="s">
        <v>7784</v>
      </c>
      <c r="Q494" s="4"/>
      <c r="R494" s="4"/>
      <c r="S494" s="4"/>
      <c r="T494" s="4"/>
      <c r="U494" s="4"/>
      <c r="V494" s="4"/>
      <c r="W494" s="4"/>
      <c r="X494" s="4"/>
      <c r="Y494" s="4"/>
      <c r="Z494" s="4"/>
    </row>
    <row r="495" ht="24.0" customHeight="1">
      <c r="A495" s="125" t="s">
        <v>2792</v>
      </c>
      <c r="B495" s="126" t="s">
        <v>241</v>
      </c>
      <c r="C495" s="126"/>
      <c r="D495" s="126" t="s">
        <v>2793</v>
      </c>
      <c r="E495" s="126" t="s">
        <v>1948</v>
      </c>
      <c r="F495" s="127" t="s">
        <v>1134</v>
      </c>
      <c r="G495" s="125" t="s">
        <v>7785</v>
      </c>
      <c r="H495" s="125" t="s">
        <v>89</v>
      </c>
      <c r="I495" s="125" t="s">
        <v>7786</v>
      </c>
      <c r="J495" s="125" t="s">
        <v>89</v>
      </c>
      <c r="K495" s="125" t="s">
        <v>7787</v>
      </c>
      <c r="L495" s="125" t="s">
        <v>89</v>
      </c>
      <c r="M495" s="128">
        <v>462.723</v>
      </c>
      <c r="N495" s="125" t="s">
        <v>7658</v>
      </c>
      <c r="O495" s="128">
        <v>4076578.278406656</v>
      </c>
      <c r="P495" s="125" t="s">
        <v>7788</v>
      </c>
      <c r="Q495" s="4"/>
      <c r="R495" s="4"/>
      <c r="S495" s="4"/>
      <c r="T495" s="4"/>
      <c r="U495" s="4"/>
      <c r="V495" s="4"/>
      <c r="W495" s="4"/>
      <c r="X495" s="4"/>
      <c r="Y495" s="4"/>
      <c r="Z495" s="4"/>
    </row>
    <row r="496" ht="25.5" customHeight="1">
      <c r="A496" s="125" t="s">
        <v>4010</v>
      </c>
      <c r="B496" s="126" t="s">
        <v>748</v>
      </c>
      <c r="C496" s="126"/>
      <c r="D496" s="126" t="s">
        <v>4011</v>
      </c>
      <c r="E496" s="126" t="s">
        <v>1943</v>
      </c>
      <c r="F496" s="127" t="s">
        <v>98</v>
      </c>
      <c r="G496" s="125" t="s">
        <v>6469</v>
      </c>
      <c r="H496" s="125" t="s">
        <v>89</v>
      </c>
      <c r="I496" s="125" t="s">
        <v>4012</v>
      </c>
      <c r="J496" s="125" t="s">
        <v>89</v>
      </c>
      <c r="K496" s="125" t="s">
        <v>7789</v>
      </c>
      <c r="L496" s="125" t="s">
        <v>89</v>
      </c>
      <c r="M496" s="128">
        <v>461.56</v>
      </c>
      <c r="N496" s="125" t="s">
        <v>7658</v>
      </c>
      <c r="O496" s="128">
        <v>4077039.838406656</v>
      </c>
      <c r="P496" s="125" t="s">
        <v>7790</v>
      </c>
      <c r="Q496" s="4"/>
      <c r="R496" s="4"/>
      <c r="S496" s="4"/>
      <c r="T496" s="4"/>
      <c r="U496" s="4"/>
      <c r="V496" s="4"/>
      <c r="W496" s="4"/>
      <c r="X496" s="4"/>
      <c r="Y496" s="4"/>
      <c r="Z496" s="4"/>
    </row>
    <row r="497" ht="25.5" customHeight="1">
      <c r="A497" s="125" t="s">
        <v>3589</v>
      </c>
      <c r="B497" s="126" t="s">
        <v>568</v>
      </c>
      <c r="C497" s="126"/>
      <c r="D497" s="126" t="s">
        <v>3590</v>
      </c>
      <c r="E497" s="126" t="s">
        <v>1943</v>
      </c>
      <c r="F497" s="127" t="s">
        <v>106</v>
      </c>
      <c r="G497" s="125" t="s">
        <v>7791</v>
      </c>
      <c r="H497" s="125" t="s">
        <v>89</v>
      </c>
      <c r="I497" s="125" t="s">
        <v>7792</v>
      </c>
      <c r="J497" s="125" t="s">
        <v>89</v>
      </c>
      <c r="K497" s="125" t="s">
        <v>7793</v>
      </c>
      <c r="L497" s="125" t="s">
        <v>89</v>
      </c>
      <c r="M497" s="128">
        <v>458.14671</v>
      </c>
      <c r="N497" s="125" t="s">
        <v>7658</v>
      </c>
      <c r="O497" s="128">
        <v>4077497.985116656</v>
      </c>
      <c r="P497" s="125" t="s">
        <v>7794</v>
      </c>
      <c r="Q497" s="4"/>
      <c r="R497" s="4"/>
      <c r="S497" s="4"/>
      <c r="T497" s="4"/>
      <c r="U497" s="4"/>
      <c r="V497" s="4"/>
      <c r="W497" s="4"/>
      <c r="X497" s="4"/>
      <c r="Y497" s="4"/>
      <c r="Z497" s="4"/>
    </row>
    <row r="498" ht="25.5" customHeight="1">
      <c r="A498" s="125" t="s">
        <v>4083</v>
      </c>
      <c r="B498" s="126" t="s">
        <v>122</v>
      </c>
      <c r="C498" s="126"/>
      <c r="D498" s="126" t="s">
        <v>4084</v>
      </c>
      <c r="E498" s="126" t="s">
        <v>1943</v>
      </c>
      <c r="F498" s="127" t="s">
        <v>98</v>
      </c>
      <c r="G498" s="125" t="s">
        <v>6084</v>
      </c>
      <c r="H498" s="125" t="s">
        <v>89</v>
      </c>
      <c r="I498" s="125" t="s">
        <v>7795</v>
      </c>
      <c r="J498" s="125" t="s">
        <v>89</v>
      </c>
      <c r="K498" s="125" t="s">
        <v>7796</v>
      </c>
      <c r="L498" s="125" t="s">
        <v>89</v>
      </c>
      <c r="M498" s="128">
        <v>458.1</v>
      </c>
      <c r="N498" s="125" t="s">
        <v>7658</v>
      </c>
      <c r="O498" s="128">
        <v>4077956.085116656</v>
      </c>
      <c r="P498" s="125" t="s">
        <v>7797</v>
      </c>
      <c r="Q498" s="4"/>
      <c r="R498" s="4"/>
      <c r="S498" s="4"/>
      <c r="T498" s="4"/>
      <c r="U498" s="4"/>
      <c r="V498" s="4"/>
      <c r="W498" s="4"/>
      <c r="X498" s="4"/>
      <c r="Y498" s="4"/>
      <c r="Z498" s="4"/>
    </row>
    <row r="499" ht="39.0" customHeight="1">
      <c r="A499" s="125" t="s">
        <v>4456</v>
      </c>
      <c r="B499" s="126" t="s">
        <v>265</v>
      </c>
      <c r="C499" s="126"/>
      <c r="D499" s="126" t="s">
        <v>4457</v>
      </c>
      <c r="E499" s="126" t="s">
        <v>1943</v>
      </c>
      <c r="F499" s="127" t="s">
        <v>275</v>
      </c>
      <c r="G499" s="125" t="s">
        <v>6092</v>
      </c>
      <c r="H499" s="125" t="s">
        <v>89</v>
      </c>
      <c r="I499" s="125" t="s">
        <v>4458</v>
      </c>
      <c r="J499" s="125" t="s">
        <v>89</v>
      </c>
      <c r="K499" s="125" t="s">
        <v>4459</v>
      </c>
      <c r="L499" s="125" t="s">
        <v>89</v>
      </c>
      <c r="M499" s="128">
        <v>445.98</v>
      </c>
      <c r="N499" s="125" t="s">
        <v>7658</v>
      </c>
      <c r="O499" s="128">
        <v>4078402.065116656</v>
      </c>
      <c r="P499" s="125" t="s">
        <v>7798</v>
      </c>
      <c r="Q499" s="4"/>
      <c r="R499" s="4"/>
      <c r="S499" s="4"/>
      <c r="T499" s="4"/>
      <c r="U499" s="4"/>
      <c r="V499" s="4"/>
      <c r="W499" s="4"/>
      <c r="X499" s="4"/>
      <c r="Y499" s="4"/>
      <c r="Z499" s="4"/>
    </row>
    <row r="500" ht="25.5" customHeight="1">
      <c r="A500" s="125" t="s">
        <v>3884</v>
      </c>
      <c r="B500" s="126" t="s">
        <v>122</v>
      </c>
      <c r="C500" s="126"/>
      <c r="D500" s="126" t="s">
        <v>1100</v>
      </c>
      <c r="E500" s="126" t="s">
        <v>1943</v>
      </c>
      <c r="F500" s="127" t="s">
        <v>98</v>
      </c>
      <c r="G500" s="125" t="s">
        <v>7799</v>
      </c>
      <c r="H500" s="125" t="s">
        <v>89</v>
      </c>
      <c r="I500" s="125" t="s">
        <v>7800</v>
      </c>
      <c r="J500" s="125" t="s">
        <v>89</v>
      </c>
      <c r="K500" s="125" t="s">
        <v>7801</v>
      </c>
      <c r="L500" s="125" t="s">
        <v>89</v>
      </c>
      <c r="M500" s="128">
        <v>443.52</v>
      </c>
      <c r="N500" s="125" t="s">
        <v>7658</v>
      </c>
      <c r="O500" s="128">
        <v>4078845.585116656</v>
      </c>
      <c r="P500" s="125" t="s">
        <v>7802</v>
      </c>
      <c r="Q500" s="4"/>
      <c r="R500" s="4"/>
      <c r="S500" s="4"/>
      <c r="T500" s="4"/>
      <c r="U500" s="4"/>
      <c r="V500" s="4"/>
      <c r="W500" s="4"/>
      <c r="X500" s="4"/>
      <c r="Y500" s="4"/>
      <c r="Z500" s="4"/>
    </row>
    <row r="501" ht="51.75" customHeight="1">
      <c r="A501" s="125" t="s">
        <v>4667</v>
      </c>
      <c r="B501" s="126" t="s">
        <v>483</v>
      </c>
      <c r="C501" s="126"/>
      <c r="D501" s="126" t="s">
        <v>4668</v>
      </c>
      <c r="E501" s="126" t="s">
        <v>1943</v>
      </c>
      <c r="F501" s="127" t="s">
        <v>98</v>
      </c>
      <c r="G501" s="125" t="s">
        <v>7153</v>
      </c>
      <c r="H501" s="125" t="s">
        <v>89</v>
      </c>
      <c r="I501" s="125" t="s">
        <v>7803</v>
      </c>
      <c r="J501" s="125" t="s">
        <v>89</v>
      </c>
      <c r="K501" s="125" t="s">
        <v>7804</v>
      </c>
      <c r="L501" s="125" t="s">
        <v>89</v>
      </c>
      <c r="M501" s="128">
        <v>428.82</v>
      </c>
      <c r="N501" s="125" t="s">
        <v>7658</v>
      </c>
      <c r="O501" s="128">
        <v>4079274.405116656</v>
      </c>
      <c r="P501" s="125" t="s">
        <v>7805</v>
      </c>
      <c r="Q501" s="4"/>
      <c r="R501" s="4"/>
      <c r="S501" s="4"/>
      <c r="T501" s="4"/>
      <c r="U501" s="4"/>
      <c r="V501" s="4"/>
      <c r="W501" s="4"/>
      <c r="X501" s="4"/>
      <c r="Y501" s="4"/>
      <c r="Z501" s="4"/>
    </row>
    <row r="502" ht="25.5" customHeight="1">
      <c r="A502" s="125" t="s">
        <v>3885</v>
      </c>
      <c r="B502" s="126" t="s">
        <v>122</v>
      </c>
      <c r="C502" s="126"/>
      <c r="D502" s="126" t="s">
        <v>1103</v>
      </c>
      <c r="E502" s="126" t="s">
        <v>1943</v>
      </c>
      <c r="F502" s="127" t="s">
        <v>98</v>
      </c>
      <c r="G502" s="125" t="s">
        <v>7806</v>
      </c>
      <c r="H502" s="125" t="s">
        <v>89</v>
      </c>
      <c r="I502" s="125" t="s">
        <v>7807</v>
      </c>
      <c r="J502" s="125" t="s">
        <v>89</v>
      </c>
      <c r="K502" s="125" t="s">
        <v>7808</v>
      </c>
      <c r="L502" s="125" t="s">
        <v>89</v>
      </c>
      <c r="M502" s="128">
        <v>426.24</v>
      </c>
      <c r="N502" s="125" t="s">
        <v>7658</v>
      </c>
      <c r="O502" s="128">
        <v>4079700.6451166556</v>
      </c>
      <c r="P502" s="125" t="s">
        <v>7809</v>
      </c>
      <c r="Q502" s="4"/>
      <c r="R502" s="4"/>
      <c r="S502" s="4"/>
      <c r="T502" s="4"/>
      <c r="U502" s="4"/>
      <c r="V502" s="4"/>
      <c r="W502" s="4"/>
      <c r="X502" s="4"/>
      <c r="Y502" s="4"/>
      <c r="Z502" s="4"/>
    </row>
    <row r="503" ht="25.5" customHeight="1">
      <c r="A503" s="125" t="s">
        <v>4085</v>
      </c>
      <c r="B503" s="126" t="s">
        <v>122</v>
      </c>
      <c r="C503" s="126"/>
      <c r="D503" s="126" t="s">
        <v>4086</v>
      </c>
      <c r="E503" s="126" t="s">
        <v>1943</v>
      </c>
      <c r="F503" s="127" t="s">
        <v>98</v>
      </c>
      <c r="G503" s="125" t="s">
        <v>6964</v>
      </c>
      <c r="H503" s="125" t="s">
        <v>89</v>
      </c>
      <c r="I503" s="125" t="s">
        <v>7726</v>
      </c>
      <c r="J503" s="125" t="s">
        <v>89</v>
      </c>
      <c r="K503" s="125" t="s">
        <v>7810</v>
      </c>
      <c r="L503" s="125" t="s">
        <v>89</v>
      </c>
      <c r="M503" s="128">
        <v>423.92</v>
      </c>
      <c r="N503" s="125" t="s">
        <v>7658</v>
      </c>
      <c r="O503" s="128">
        <v>4080124.565116656</v>
      </c>
      <c r="P503" s="125" t="s">
        <v>7811</v>
      </c>
      <c r="Q503" s="4"/>
      <c r="R503" s="4"/>
      <c r="S503" s="4"/>
      <c r="T503" s="4"/>
      <c r="U503" s="4"/>
      <c r="V503" s="4"/>
      <c r="W503" s="4"/>
      <c r="X503" s="4"/>
      <c r="Y503" s="4"/>
      <c r="Z503" s="4"/>
    </row>
    <row r="504" ht="51.75" customHeight="1">
      <c r="A504" s="125" t="s">
        <v>4597</v>
      </c>
      <c r="B504" s="126" t="s">
        <v>483</v>
      </c>
      <c r="C504" s="126"/>
      <c r="D504" s="126" t="s">
        <v>4598</v>
      </c>
      <c r="E504" s="126" t="s">
        <v>1943</v>
      </c>
      <c r="F504" s="127" t="s">
        <v>130</v>
      </c>
      <c r="G504" s="125" t="s">
        <v>7277</v>
      </c>
      <c r="H504" s="125" t="s">
        <v>89</v>
      </c>
      <c r="I504" s="125" t="s">
        <v>7812</v>
      </c>
      <c r="J504" s="125" t="s">
        <v>89</v>
      </c>
      <c r="K504" s="125" t="s">
        <v>7813</v>
      </c>
      <c r="L504" s="125" t="s">
        <v>89</v>
      </c>
      <c r="M504" s="128">
        <v>419.724</v>
      </c>
      <c r="N504" s="125" t="s">
        <v>7658</v>
      </c>
      <c r="O504" s="128">
        <v>4080544.289116656</v>
      </c>
      <c r="P504" s="125" t="s">
        <v>7814</v>
      </c>
      <c r="Q504" s="4"/>
      <c r="R504" s="4"/>
      <c r="S504" s="4"/>
      <c r="T504" s="4"/>
      <c r="U504" s="4"/>
      <c r="V504" s="4"/>
      <c r="W504" s="4"/>
      <c r="X504" s="4"/>
      <c r="Y504" s="4"/>
      <c r="Z504" s="4"/>
    </row>
    <row r="505" ht="51.75" customHeight="1">
      <c r="A505" s="125" t="s">
        <v>5530</v>
      </c>
      <c r="B505" s="126" t="s">
        <v>122</v>
      </c>
      <c r="C505" s="126"/>
      <c r="D505" s="126" t="s">
        <v>5531</v>
      </c>
      <c r="E505" s="126" t="s">
        <v>1943</v>
      </c>
      <c r="F505" s="127" t="s">
        <v>2653</v>
      </c>
      <c r="G505" s="125" t="s">
        <v>6247</v>
      </c>
      <c r="H505" s="125" t="s">
        <v>89</v>
      </c>
      <c r="I505" s="125" t="s">
        <v>7815</v>
      </c>
      <c r="J505" s="125" t="s">
        <v>89</v>
      </c>
      <c r="K505" s="125" t="s">
        <v>7816</v>
      </c>
      <c r="L505" s="125" t="s">
        <v>89</v>
      </c>
      <c r="M505" s="128">
        <v>416.97</v>
      </c>
      <c r="N505" s="125" t="s">
        <v>7658</v>
      </c>
      <c r="O505" s="128">
        <v>4080961.2591166557</v>
      </c>
      <c r="P505" s="125" t="s">
        <v>7817</v>
      </c>
      <c r="Q505" s="4"/>
      <c r="R505" s="4"/>
      <c r="S505" s="4"/>
      <c r="T505" s="4"/>
      <c r="U505" s="4"/>
      <c r="V505" s="4"/>
      <c r="W505" s="4"/>
      <c r="X505" s="4"/>
      <c r="Y505" s="4"/>
      <c r="Z505" s="4"/>
    </row>
    <row r="506" ht="51.75" customHeight="1">
      <c r="A506" s="125" t="s">
        <v>4555</v>
      </c>
      <c r="B506" s="126" t="s">
        <v>136</v>
      </c>
      <c r="C506" s="126"/>
      <c r="D506" s="126" t="s">
        <v>4556</v>
      </c>
      <c r="E506" s="126" t="s">
        <v>1943</v>
      </c>
      <c r="F506" s="127" t="s">
        <v>106</v>
      </c>
      <c r="G506" s="125" t="s">
        <v>7079</v>
      </c>
      <c r="H506" s="125" t="s">
        <v>89</v>
      </c>
      <c r="I506" s="125" t="s">
        <v>7818</v>
      </c>
      <c r="J506" s="125" t="s">
        <v>89</v>
      </c>
      <c r="K506" s="125" t="s">
        <v>7819</v>
      </c>
      <c r="L506" s="125" t="s">
        <v>89</v>
      </c>
      <c r="M506" s="128">
        <v>415.38</v>
      </c>
      <c r="N506" s="125" t="s">
        <v>7658</v>
      </c>
      <c r="O506" s="128">
        <v>4081376.639116656</v>
      </c>
      <c r="P506" s="125" t="s">
        <v>7820</v>
      </c>
      <c r="Q506" s="4"/>
      <c r="R506" s="4"/>
      <c r="S506" s="4"/>
      <c r="T506" s="4"/>
      <c r="U506" s="4"/>
      <c r="V506" s="4"/>
      <c r="W506" s="4"/>
      <c r="X506" s="4"/>
      <c r="Y506" s="4"/>
      <c r="Z506" s="4"/>
    </row>
    <row r="507" ht="25.5" customHeight="1">
      <c r="A507" s="125" t="s">
        <v>4655</v>
      </c>
      <c r="B507" s="126" t="s">
        <v>483</v>
      </c>
      <c r="C507" s="126"/>
      <c r="D507" s="126" t="s">
        <v>4656</v>
      </c>
      <c r="E507" s="126" t="s">
        <v>1943</v>
      </c>
      <c r="F507" s="127" t="s">
        <v>98</v>
      </c>
      <c r="G507" s="125" t="s">
        <v>6719</v>
      </c>
      <c r="H507" s="125" t="s">
        <v>89</v>
      </c>
      <c r="I507" s="125" t="s">
        <v>7821</v>
      </c>
      <c r="J507" s="125" t="s">
        <v>89</v>
      </c>
      <c r="K507" s="125" t="s">
        <v>7822</v>
      </c>
      <c r="L507" s="125" t="s">
        <v>89</v>
      </c>
      <c r="M507" s="128">
        <v>412.8</v>
      </c>
      <c r="N507" s="125" t="s">
        <v>7658</v>
      </c>
      <c r="O507" s="128">
        <v>4081789.439116656</v>
      </c>
      <c r="P507" s="125" t="s">
        <v>7823</v>
      </c>
      <c r="Q507" s="4"/>
      <c r="R507" s="4"/>
      <c r="S507" s="4"/>
      <c r="T507" s="4"/>
      <c r="U507" s="4"/>
      <c r="V507" s="4"/>
      <c r="W507" s="4"/>
      <c r="X507" s="4"/>
      <c r="Y507" s="4"/>
      <c r="Z507" s="4"/>
    </row>
    <row r="508" ht="25.5" customHeight="1">
      <c r="A508" s="125" t="s">
        <v>2247</v>
      </c>
      <c r="B508" s="126" t="s">
        <v>122</v>
      </c>
      <c r="C508" s="126"/>
      <c r="D508" s="126" t="s">
        <v>2248</v>
      </c>
      <c r="E508" s="126" t="s">
        <v>1943</v>
      </c>
      <c r="F508" s="127" t="s">
        <v>98</v>
      </c>
      <c r="G508" s="125" t="s">
        <v>7824</v>
      </c>
      <c r="H508" s="125" t="s">
        <v>89</v>
      </c>
      <c r="I508" s="125" t="s">
        <v>7825</v>
      </c>
      <c r="J508" s="125" t="s">
        <v>89</v>
      </c>
      <c r="K508" s="125" t="s">
        <v>7826</v>
      </c>
      <c r="L508" s="125" t="s">
        <v>89</v>
      </c>
      <c r="M508" s="128">
        <v>411.86167176</v>
      </c>
      <c r="N508" s="125" t="s">
        <v>7658</v>
      </c>
      <c r="O508" s="128">
        <v>4082201.300788416</v>
      </c>
      <c r="P508" s="125" t="s">
        <v>7827</v>
      </c>
      <c r="Q508" s="4"/>
      <c r="R508" s="4"/>
      <c r="S508" s="4"/>
      <c r="T508" s="4"/>
      <c r="U508" s="4"/>
      <c r="V508" s="4"/>
      <c r="W508" s="4"/>
      <c r="X508" s="4"/>
      <c r="Y508" s="4"/>
      <c r="Z508" s="4"/>
    </row>
    <row r="509" ht="24.0" customHeight="1">
      <c r="A509" s="125" t="s">
        <v>4716</v>
      </c>
      <c r="B509" s="126" t="s">
        <v>109</v>
      </c>
      <c r="C509" s="126"/>
      <c r="D509" s="126" t="s">
        <v>4717</v>
      </c>
      <c r="E509" s="126" t="s">
        <v>1943</v>
      </c>
      <c r="F509" s="127" t="s">
        <v>98</v>
      </c>
      <c r="G509" s="125" t="s">
        <v>7828</v>
      </c>
      <c r="H509" s="125" t="s">
        <v>89</v>
      </c>
      <c r="I509" s="125" t="s">
        <v>7829</v>
      </c>
      <c r="J509" s="125" t="s">
        <v>89</v>
      </c>
      <c r="K509" s="125" t="s">
        <v>7830</v>
      </c>
      <c r="L509" s="125" t="s">
        <v>89</v>
      </c>
      <c r="M509" s="128">
        <v>410.29317</v>
      </c>
      <c r="N509" s="125" t="s">
        <v>7658</v>
      </c>
      <c r="O509" s="128">
        <v>4082611.593958416</v>
      </c>
      <c r="P509" s="125" t="s">
        <v>7827</v>
      </c>
      <c r="Q509" s="4"/>
      <c r="R509" s="4"/>
      <c r="S509" s="4"/>
      <c r="T509" s="4"/>
      <c r="U509" s="4"/>
      <c r="V509" s="4"/>
      <c r="W509" s="4"/>
      <c r="X509" s="4"/>
      <c r="Y509" s="4"/>
      <c r="Z509" s="4"/>
    </row>
    <row r="510" ht="25.5" customHeight="1">
      <c r="A510" s="125" t="s">
        <v>4412</v>
      </c>
      <c r="B510" s="126" t="s">
        <v>265</v>
      </c>
      <c r="C510" s="126"/>
      <c r="D510" s="126" t="s">
        <v>4413</v>
      </c>
      <c r="E510" s="126" t="s">
        <v>1943</v>
      </c>
      <c r="F510" s="127" t="s">
        <v>106</v>
      </c>
      <c r="G510" s="125" t="s">
        <v>7831</v>
      </c>
      <c r="H510" s="125" t="s">
        <v>89</v>
      </c>
      <c r="I510" s="125" t="s">
        <v>4414</v>
      </c>
      <c r="J510" s="125" t="s">
        <v>89</v>
      </c>
      <c r="K510" s="125" t="s">
        <v>7832</v>
      </c>
      <c r="L510" s="125" t="s">
        <v>89</v>
      </c>
      <c r="M510" s="128">
        <v>408.0</v>
      </c>
      <c r="N510" s="125" t="s">
        <v>7658</v>
      </c>
      <c r="O510" s="128">
        <v>4083019.593958416</v>
      </c>
      <c r="P510" s="125" t="s">
        <v>7833</v>
      </c>
      <c r="Q510" s="4"/>
      <c r="R510" s="4"/>
      <c r="S510" s="4"/>
      <c r="T510" s="4"/>
      <c r="U510" s="4"/>
      <c r="V510" s="4"/>
      <c r="W510" s="4"/>
      <c r="X510" s="4"/>
      <c r="Y510" s="4"/>
      <c r="Z510" s="4"/>
    </row>
    <row r="511" ht="24.0" customHeight="1">
      <c r="A511" s="125" t="s">
        <v>3387</v>
      </c>
      <c r="B511" s="126" t="s">
        <v>265</v>
      </c>
      <c r="C511" s="126"/>
      <c r="D511" s="126" t="s">
        <v>3388</v>
      </c>
      <c r="E511" s="126" t="s">
        <v>1943</v>
      </c>
      <c r="F511" s="127" t="s">
        <v>106</v>
      </c>
      <c r="G511" s="125" t="s">
        <v>6247</v>
      </c>
      <c r="H511" s="125" t="s">
        <v>89</v>
      </c>
      <c r="I511" s="125" t="s">
        <v>3389</v>
      </c>
      <c r="J511" s="125" t="s">
        <v>89</v>
      </c>
      <c r="K511" s="125" t="s">
        <v>7834</v>
      </c>
      <c r="L511" s="125" t="s">
        <v>89</v>
      </c>
      <c r="M511" s="128">
        <v>407.01</v>
      </c>
      <c r="N511" s="125" t="s">
        <v>7658</v>
      </c>
      <c r="O511" s="128">
        <v>4083426.603958416</v>
      </c>
      <c r="P511" s="125" t="s">
        <v>7835</v>
      </c>
      <c r="Q511" s="4"/>
      <c r="R511" s="4"/>
      <c r="S511" s="4"/>
      <c r="T511" s="4"/>
      <c r="U511" s="4"/>
      <c r="V511" s="4"/>
      <c r="W511" s="4"/>
      <c r="X511" s="4"/>
      <c r="Y511" s="4"/>
      <c r="Z511" s="4"/>
    </row>
    <row r="512" ht="25.5" customHeight="1">
      <c r="A512" s="125" t="s">
        <v>3819</v>
      </c>
      <c r="B512" s="126" t="s">
        <v>122</v>
      </c>
      <c r="C512" s="126"/>
      <c r="D512" s="126" t="s">
        <v>3820</v>
      </c>
      <c r="E512" s="126" t="s">
        <v>1943</v>
      </c>
      <c r="F512" s="127" t="s">
        <v>111</v>
      </c>
      <c r="G512" s="125" t="s">
        <v>7836</v>
      </c>
      <c r="H512" s="125" t="s">
        <v>89</v>
      </c>
      <c r="I512" s="125" t="s">
        <v>7837</v>
      </c>
      <c r="J512" s="125" t="s">
        <v>89</v>
      </c>
      <c r="K512" s="125" t="s">
        <v>7838</v>
      </c>
      <c r="L512" s="125" t="s">
        <v>89</v>
      </c>
      <c r="M512" s="128">
        <v>406.3657509</v>
      </c>
      <c r="N512" s="125" t="s">
        <v>7658</v>
      </c>
      <c r="O512" s="128">
        <v>4083832.969709316</v>
      </c>
      <c r="P512" s="125" t="s">
        <v>7839</v>
      </c>
      <c r="Q512" s="4"/>
      <c r="R512" s="4"/>
      <c r="S512" s="4"/>
      <c r="T512" s="4"/>
      <c r="U512" s="4"/>
      <c r="V512" s="4"/>
      <c r="W512" s="4"/>
      <c r="X512" s="4"/>
      <c r="Y512" s="4"/>
      <c r="Z512" s="4"/>
    </row>
    <row r="513" ht="25.5" customHeight="1">
      <c r="A513" s="125" t="s">
        <v>4102</v>
      </c>
      <c r="B513" s="126" t="s">
        <v>122</v>
      </c>
      <c r="C513" s="126"/>
      <c r="D513" s="126" t="s">
        <v>4103</v>
      </c>
      <c r="E513" s="126" t="s">
        <v>1943</v>
      </c>
      <c r="F513" s="127" t="s">
        <v>98</v>
      </c>
      <c r="G513" s="125" t="s">
        <v>7840</v>
      </c>
      <c r="H513" s="125" t="s">
        <v>89</v>
      </c>
      <c r="I513" s="125" t="s">
        <v>7841</v>
      </c>
      <c r="J513" s="125" t="s">
        <v>89</v>
      </c>
      <c r="K513" s="125" t="s">
        <v>7842</v>
      </c>
      <c r="L513" s="125" t="s">
        <v>89</v>
      </c>
      <c r="M513" s="128">
        <v>405.46</v>
      </c>
      <c r="N513" s="125" t="s">
        <v>7658</v>
      </c>
      <c r="O513" s="128">
        <v>4084238.4297093158</v>
      </c>
      <c r="P513" s="125" t="s">
        <v>7843</v>
      </c>
      <c r="Q513" s="4"/>
      <c r="R513" s="4"/>
      <c r="S513" s="4"/>
      <c r="T513" s="4"/>
      <c r="U513" s="4"/>
      <c r="V513" s="4"/>
      <c r="W513" s="4"/>
      <c r="X513" s="4"/>
      <c r="Y513" s="4"/>
      <c r="Z513" s="4"/>
    </row>
    <row r="514" ht="25.5" customHeight="1">
      <c r="A514" s="125" t="s">
        <v>5645</v>
      </c>
      <c r="B514" s="126" t="s">
        <v>122</v>
      </c>
      <c r="C514" s="126"/>
      <c r="D514" s="126" t="s">
        <v>5646</v>
      </c>
      <c r="E514" s="126" t="s">
        <v>1943</v>
      </c>
      <c r="F514" s="127" t="s">
        <v>98</v>
      </c>
      <c r="G514" s="125" t="s">
        <v>7043</v>
      </c>
      <c r="H514" s="125" t="s">
        <v>89</v>
      </c>
      <c r="I514" s="125" t="s">
        <v>7844</v>
      </c>
      <c r="J514" s="125" t="s">
        <v>89</v>
      </c>
      <c r="K514" s="125" t="s">
        <v>7845</v>
      </c>
      <c r="L514" s="125" t="s">
        <v>89</v>
      </c>
      <c r="M514" s="128">
        <v>403.36</v>
      </c>
      <c r="N514" s="125" t="s">
        <v>7658</v>
      </c>
      <c r="O514" s="128">
        <v>4084641.7897093156</v>
      </c>
      <c r="P514" s="125" t="s">
        <v>7846</v>
      </c>
      <c r="Q514" s="4"/>
      <c r="R514" s="4"/>
      <c r="S514" s="4"/>
      <c r="T514" s="4"/>
      <c r="U514" s="4"/>
      <c r="V514" s="4"/>
      <c r="W514" s="4"/>
      <c r="X514" s="4"/>
      <c r="Y514" s="4"/>
      <c r="Z514" s="4"/>
    </row>
    <row r="515" ht="25.5" customHeight="1">
      <c r="A515" s="125" t="s">
        <v>4811</v>
      </c>
      <c r="B515" s="126" t="s">
        <v>122</v>
      </c>
      <c r="C515" s="126"/>
      <c r="D515" s="126" t="s">
        <v>4812</v>
      </c>
      <c r="E515" s="126" t="s">
        <v>1943</v>
      </c>
      <c r="F515" s="127" t="s">
        <v>1919</v>
      </c>
      <c r="G515" s="125" t="s">
        <v>6555</v>
      </c>
      <c r="H515" s="125" t="s">
        <v>89</v>
      </c>
      <c r="I515" s="125" t="s">
        <v>7847</v>
      </c>
      <c r="J515" s="125" t="s">
        <v>89</v>
      </c>
      <c r="K515" s="125" t="s">
        <v>7848</v>
      </c>
      <c r="L515" s="125" t="s">
        <v>89</v>
      </c>
      <c r="M515" s="128">
        <v>401.04</v>
      </c>
      <c r="N515" s="125" t="s">
        <v>7658</v>
      </c>
      <c r="O515" s="128">
        <v>4085042.8297093157</v>
      </c>
      <c r="P515" s="125" t="s">
        <v>7849</v>
      </c>
      <c r="Q515" s="4"/>
      <c r="R515" s="4"/>
      <c r="S515" s="4"/>
      <c r="T515" s="4"/>
      <c r="U515" s="4"/>
      <c r="V515" s="4"/>
      <c r="W515" s="4"/>
      <c r="X515" s="4"/>
      <c r="Y515" s="4"/>
      <c r="Z515" s="4"/>
    </row>
    <row r="516" ht="24.0" customHeight="1">
      <c r="A516" s="125" t="s">
        <v>3133</v>
      </c>
      <c r="B516" s="126" t="s">
        <v>109</v>
      </c>
      <c r="C516" s="126"/>
      <c r="D516" s="126" t="s">
        <v>2323</v>
      </c>
      <c r="E516" s="126" t="s">
        <v>1948</v>
      </c>
      <c r="F516" s="127" t="s">
        <v>1134</v>
      </c>
      <c r="G516" s="125" t="s">
        <v>7850</v>
      </c>
      <c r="H516" s="125" t="s">
        <v>89</v>
      </c>
      <c r="I516" s="125" t="s">
        <v>6273</v>
      </c>
      <c r="J516" s="125" t="s">
        <v>89</v>
      </c>
      <c r="K516" s="125" t="s">
        <v>7851</v>
      </c>
      <c r="L516" s="125" t="s">
        <v>89</v>
      </c>
      <c r="M516" s="128">
        <v>396.63540336144</v>
      </c>
      <c r="N516" s="125" t="s">
        <v>7658</v>
      </c>
      <c r="O516" s="128">
        <v>4085439.4651126773</v>
      </c>
      <c r="P516" s="125" t="s">
        <v>7852</v>
      </c>
      <c r="Q516" s="4"/>
      <c r="R516" s="4"/>
      <c r="S516" s="4"/>
      <c r="T516" s="4"/>
      <c r="U516" s="4"/>
      <c r="V516" s="4"/>
      <c r="W516" s="4"/>
      <c r="X516" s="4"/>
      <c r="Y516" s="4"/>
      <c r="Z516" s="4"/>
    </row>
    <row r="517" ht="25.5" customHeight="1">
      <c r="A517" s="125" t="s">
        <v>2994</v>
      </c>
      <c r="B517" s="126" t="s">
        <v>104</v>
      </c>
      <c r="C517" s="126"/>
      <c r="D517" s="126" t="s">
        <v>2995</v>
      </c>
      <c r="E517" s="126" t="s">
        <v>1943</v>
      </c>
      <c r="F517" s="127" t="s">
        <v>2611</v>
      </c>
      <c r="G517" s="125" t="s">
        <v>7853</v>
      </c>
      <c r="H517" s="125" t="s">
        <v>89</v>
      </c>
      <c r="I517" s="125" t="s">
        <v>2996</v>
      </c>
      <c r="J517" s="125" t="s">
        <v>89</v>
      </c>
      <c r="K517" s="125" t="s">
        <v>7854</v>
      </c>
      <c r="L517" s="125" t="s">
        <v>89</v>
      </c>
      <c r="M517" s="128">
        <v>395.25462506799</v>
      </c>
      <c r="N517" s="125" t="s">
        <v>7658</v>
      </c>
      <c r="O517" s="128">
        <v>4085834.7197377454</v>
      </c>
      <c r="P517" s="125" t="s">
        <v>7855</v>
      </c>
      <c r="Q517" s="4"/>
      <c r="R517" s="4"/>
      <c r="S517" s="4"/>
      <c r="T517" s="4"/>
      <c r="U517" s="4"/>
      <c r="V517" s="4"/>
      <c r="W517" s="4"/>
      <c r="X517" s="4"/>
      <c r="Y517" s="4"/>
      <c r="Z517" s="4"/>
    </row>
    <row r="518" ht="25.5" customHeight="1">
      <c r="A518" s="125" t="s">
        <v>5803</v>
      </c>
      <c r="B518" s="126" t="s">
        <v>104</v>
      </c>
      <c r="C518" s="126"/>
      <c r="D518" s="126" t="s">
        <v>5804</v>
      </c>
      <c r="E518" s="126" t="s">
        <v>1943</v>
      </c>
      <c r="F518" s="127" t="s">
        <v>106</v>
      </c>
      <c r="G518" s="125" t="s">
        <v>7799</v>
      </c>
      <c r="H518" s="125" t="s">
        <v>89</v>
      </c>
      <c r="I518" s="125" t="s">
        <v>4420</v>
      </c>
      <c r="J518" s="125" t="s">
        <v>89</v>
      </c>
      <c r="K518" s="125" t="s">
        <v>7856</v>
      </c>
      <c r="L518" s="125" t="s">
        <v>89</v>
      </c>
      <c r="M518" s="128">
        <v>394.38</v>
      </c>
      <c r="N518" s="125" t="s">
        <v>7658</v>
      </c>
      <c r="O518" s="128">
        <v>4086229.0997377452</v>
      </c>
      <c r="P518" s="125" t="s">
        <v>7857</v>
      </c>
      <c r="Q518" s="4"/>
      <c r="R518" s="4"/>
      <c r="S518" s="4"/>
      <c r="T518" s="4"/>
      <c r="U518" s="4"/>
      <c r="V518" s="4"/>
      <c r="W518" s="4"/>
      <c r="X518" s="4"/>
      <c r="Y518" s="4"/>
      <c r="Z518" s="4"/>
    </row>
    <row r="519" ht="51.75" customHeight="1">
      <c r="A519" s="125" t="s">
        <v>4429</v>
      </c>
      <c r="B519" s="126" t="s">
        <v>265</v>
      </c>
      <c r="C519" s="126"/>
      <c r="D519" s="126" t="s">
        <v>1462</v>
      </c>
      <c r="E519" s="126" t="s">
        <v>1943</v>
      </c>
      <c r="F519" s="127" t="s">
        <v>106</v>
      </c>
      <c r="G519" s="125" t="s">
        <v>7043</v>
      </c>
      <c r="H519" s="125" t="s">
        <v>89</v>
      </c>
      <c r="I519" s="125" t="s">
        <v>4430</v>
      </c>
      <c r="J519" s="125" t="s">
        <v>89</v>
      </c>
      <c r="K519" s="125" t="s">
        <v>7858</v>
      </c>
      <c r="L519" s="125" t="s">
        <v>89</v>
      </c>
      <c r="M519" s="128">
        <v>393.04</v>
      </c>
      <c r="N519" s="125" t="s">
        <v>7658</v>
      </c>
      <c r="O519" s="128">
        <v>4086622.1397377453</v>
      </c>
      <c r="P519" s="125" t="s">
        <v>7859</v>
      </c>
      <c r="Q519" s="4"/>
      <c r="R519" s="4"/>
      <c r="S519" s="4"/>
      <c r="T519" s="4"/>
      <c r="U519" s="4"/>
      <c r="V519" s="4"/>
      <c r="W519" s="4"/>
      <c r="X519" s="4"/>
      <c r="Y519" s="4"/>
      <c r="Z519" s="4"/>
    </row>
    <row r="520" ht="39.0" customHeight="1">
      <c r="A520" s="125" t="s">
        <v>5733</v>
      </c>
      <c r="B520" s="126" t="s">
        <v>104</v>
      </c>
      <c r="C520" s="126"/>
      <c r="D520" s="126" t="s">
        <v>5734</v>
      </c>
      <c r="E520" s="126" t="s">
        <v>1943</v>
      </c>
      <c r="F520" s="127" t="s">
        <v>275</v>
      </c>
      <c r="G520" s="125" t="s">
        <v>7860</v>
      </c>
      <c r="H520" s="125" t="s">
        <v>89</v>
      </c>
      <c r="I520" s="125" t="s">
        <v>5735</v>
      </c>
      <c r="J520" s="125" t="s">
        <v>89</v>
      </c>
      <c r="K520" s="125" t="s">
        <v>7861</v>
      </c>
      <c r="L520" s="125" t="s">
        <v>89</v>
      </c>
      <c r="M520" s="128">
        <v>390.16625</v>
      </c>
      <c r="N520" s="125" t="s">
        <v>7658</v>
      </c>
      <c r="O520" s="128">
        <v>4087012.305987745</v>
      </c>
      <c r="P520" s="125" t="s">
        <v>7862</v>
      </c>
      <c r="Q520" s="4"/>
      <c r="R520" s="4"/>
      <c r="S520" s="4"/>
      <c r="T520" s="4"/>
      <c r="U520" s="4"/>
      <c r="V520" s="4"/>
      <c r="W520" s="4"/>
      <c r="X520" s="4"/>
      <c r="Y520" s="4"/>
      <c r="Z520" s="4"/>
    </row>
    <row r="521" ht="64.5" customHeight="1">
      <c r="A521" s="125" t="s">
        <v>5792</v>
      </c>
      <c r="B521" s="126" t="s">
        <v>122</v>
      </c>
      <c r="C521" s="126"/>
      <c r="D521" s="126" t="s">
        <v>5793</v>
      </c>
      <c r="E521" s="126" t="s">
        <v>1943</v>
      </c>
      <c r="F521" s="127" t="s">
        <v>98</v>
      </c>
      <c r="G521" s="125" t="s">
        <v>6089</v>
      </c>
      <c r="H521" s="125" t="s">
        <v>89</v>
      </c>
      <c r="I521" s="125" t="s">
        <v>7863</v>
      </c>
      <c r="J521" s="125" t="s">
        <v>89</v>
      </c>
      <c r="K521" s="125" t="s">
        <v>7863</v>
      </c>
      <c r="L521" s="125" t="s">
        <v>89</v>
      </c>
      <c r="M521" s="128">
        <v>389.88</v>
      </c>
      <c r="N521" s="125" t="s">
        <v>7658</v>
      </c>
      <c r="O521" s="128">
        <v>4087402.1859877454</v>
      </c>
      <c r="P521" s="125" t="s">
        <v>7864</v>
      </c>
      <c r="Q521" s="4"/>
      <c r="R521" s="4"/>
      <c r="S521" s="4"/>
      <c r="T521" s="4"/>
      <c r="U521" s="4"/>
      <c r="V521" s="4"/>
      <c r="W521" s="4"/>
      <c r="X521" s="4"/>
      <c r="Y521" s="4"/>
      <c r="Z521" s="4"/>
    </row>
    <row r="522" ht="25.5" customHeight="1">
      <c r="A522" s="125" t="s">
        <v>4955</v>
      </c>
      <c r="B522" s="126" t="s">
        <v>122</v>
      </c>
      <c r="C522" s="126"/>
      <c r="D522" s="126" t="s">
        <v>4956</v>
      </c>
      <c r="E522" s="126" t="s">
        <v>1943</v>
      </c>
      <c r="F522" s="127" t="s">
        <v>1134</v>
      </c>
      <c r="G522" s="125" t="s">
        <v>7212</v>
      </c>
      <c r="H522" s="125" t="s">
        <v>89</v>
      </c>
      <c r="I522" s="125" t="s">
        <v>4549</v>
      </c>
      <c r="J522" s="125" t="s">
        <v>89</v>
      </c>
      <c r="K522" s="125" t="s">
        <v>7865</v>
      </c>
      <c r="L522" s="125" t="s">
        <v>89</v>
      </c>
      <c r="M522" s="128">
        <v>386.4264328</v>
      </c>
      <c r="N522" s="125" t="s">
        <v>7658</v>
      </c>
      <c r="O522" s="128">
        <v>4087788.6124205454</v>
      </c>
      <c r="P522" s="125" t="s">
        <v>7866</v>
      </c>
      <c r="Q522" s="4"/>
      <c r="R522" s="4"/>
      <c r="S522" s="4"/>
      <c r="T522" s="4"/>
      <c r="U522" s="4"/>
      <c r="V522" s="4"/>
      <c r="W522" s="4"/>
      <c r="X522" s="4"/>
      <c r="Y522" s="4"/>
      <c r="Z522" s="4"/>
    </row>
    <row r="523" ht="24.0" customHeight="1">
      <c r="A523" s="125" t="s">
        <v>3429</v>
      </c>
      <c r="B523" s="126" t="s">
        <v>265</v>
      </c>
      <c r="C523" s="126"/>
      <c r="D523" s="126" t="s">
        <v>3430</v>
      </c>
      <c r="E523" s="126" t="s">
        <v>1943</v>
      </c>
      <c r="F523" s="127" t="s">
        <v>3431</v>
      </c>
      <c r="G523" s="125" t="s">
        <v>7867</v>
      </c>
      <c r="H523" s="125" t="s">
        <v>89</v>
      </c>
      <c r="I523" s="125" t="s">
        <v>3432</v>
      </c>
      <c r="J523" s="125" t="s">
        <v>89</v>
      </c>
      <c r="K523" s="125" t="s">
        <v>7868</v>
      </c>
      <c r="L523" s="125" t="s">
        <v>89</v>
      </c>
      <c r="M523" s="128">
        <v>386.4</v>
      </c>
      <c r="N523" s="125" t="s">
        <v>7658</v>
      </c>
      <c r="O523" s="128">
        <v>4088175.0124205453</v>
      </c>
      <c r="P523" s="125" t="s">
        <v>7869</v>
      </c>
      <c r="Q523" s="4"/>
      <c r="R523" s="4"/>
      <c r="S523" s="4"/>
      <c r="T523" s="4"/>
      <c r="U523" s="4"/>
      <c r="V523" s="4"/>
      <c r="W523" s="4"/>
      <c r="X523" s="4"/>
      <c r="Y523" s="4"/>
      <c r="Z523" s="4"/>
    </row>
    <row r="524" ht="39.0" customHeight="1">
      <c r="A524" s="125" t="s">
        <v>2578</v>
      </c>
      <c r="B524" s="126" t="s">
        <v>351</v>
      </c>
      <c r="C524" s="126"/>
      <c r="D524" s="126" t="s">
        <v>2579</v>
      </c>
      <c r="E524" s="126" t="s">
        <v>1943</v>
      </c>
      <c r="F524" s="127" t="s">
        <v>130</v>
      </c>
      <c r="G524" s="125" t="s">
        <v>7722</v>
      </c>
      <c r="H524" s="125" t="s">
        <v>89</v>
      </c>
      <c r="I524" s="125" t="s">
        <v>7870</v>
      </c>
      <c r="J524" s="125" t="s">
        <v>89</v>
      </c>
      <c r="K524" s="125" t="s">
        <v>7871</v>
      </c>
      <c r="L524" s="125" t="s">
        <v>89</v>
      </c>
      <c r="M524" s="128">
        <v>382.55448</v>
      </c>
      <c r="N524" s="125" t="s">
        <v>7658</v>
      </c>
      <c r="O524" s="128">
        <v>4088557.5669005453</v>
      </c>
      <c r="P524" s="125" t="s">
        <v>7872</v>
      </c>
      <c r="Q524" s="4"/>
      <c r="R524" s="4"/>
      <c r="S524" s="4"/>
      <c r="T524" s="4"/>
      <c r="U524" s="4"/>
      <c r="V524" s="4"/>
      <c r="W524" s="4"/>
      <c r="X524" s="4"/>
      <c r="Y524" s="4"/>
      <c r="Z524" s="4"/>
    </row>
    <row r="525" ht="25.5" customHeight="1">
      <c r="A525" s="125" t="s">
        <v>2064</v>
      </c>
      <c r="B525" s="126" t="s">
        <v>136</v>
      </c>
      <c r="C525" s="126"/>
      <c r="D525" s="126" t="s">
        <v>2065</v>
      </c>
      <c r="E525" s="126" t="s">
        <v>1943</v>
      </c>
      <c r="F525" s="127" t="s">
        <v>275</v>
      </c>
      <c r="G525" s="125" t="s">
        <v>7873</v>
      </c>
      <c r="H525" s="125" t="s">
        <v>89</v>
      </c>
      <c r="I525" s="125" t="s">
        <v>7874</v>
      </c>
      <c r="J525" s="125" t="s">
        <v>89</v>
      </c>
      <c r="K525" s="125" t="s">
        <v>7875</v>
      </c>
      <c r="L525" s="125" t="s">
        <v>89</v>
      </c>
      <c r="M525" s="128">
        <v>379.953</v>
      </c>
      <c r="N525" s="125" t="s">
        <v>7658</v>
      </c>
      <c r="O525" s="128">
        <v>4088937.5199005455</v>
      </c>
      <c r="P525" s="125" t="s">
        <v>7876</v>
      </c>
      <c r="Q525" s="4"/>
      <c r="R525" s="4"/>
      <c r="S525" s="4"/>
      <c r="T525" s="4"/>
      <c r="U525" s="4"/>
      <c r="V525" s="4"/>
      <c r="W525" s="4"/>
      <c r="X525" s="4"/>
      <c r="Y525" s="4"/>
      <c r="Z525" s="4"/>
    </row>
    <row r="526" ht="25.5" customHeight="1">
      <c r="A526" s="125" t="s">
        <v>3855</v>
      </c>
      <c r="B526" s="126" t="s">
        <v>122</v>
      </c>
      <c r="C526" s="126"/>
      <c r="D526" s="126" t="s">
        <v>3856</v>
      </c>
      <c r="E526" s="126" t="s">
        <v>1943</v>
      </c>
      <c r="F526" s="127" t="s">
        <v>98</v>
      </c>
      <c r="G526" s="125" t="s">
        <v>6845</v>
      </c>
      <c r="H526" s="125" t="s">
        <v>89</v>
      </c>
      <c r="I526" s="125" t="s">
        <v>7877</v>
      </c>
      <c r="J526" s="125" t="s">
        <v>89</v>
      </c>
      <c r="K526" s="125" t="s">
        <v>7878</v>
      </c>
      <c r="L526" s="125" t="s">
        <v>89</v>
      </c>
      <c r="M526" s="128">
        <v>379.08</v>
      </c>
      <c r="N526" s="125" t="s">
        <v>7658</v>
      </c>
      <c r="O526" s="128">
        <v>4089316.599900545</v>
      </c>
      <c r="P526" s="125" t="s">
        <v>7879</v>
      </c>
      <c r="Q526" s="4"/>
      <c r="R526" s="4"/>
      <c r="S526" s="4"/>
      <c r="T526" s="4"/>
      <c r="U526" s="4"/>
      <c r="V526" s="4"/>
      <c r="W526" s="4"/>
      <c r="X526" s="4"/>
      <c r="Y526" s="4"/>
      <c r="Z526" s="4"/>
    </row>
    <row r="527" ht="25.5" customHeight="1">
      <c r="A527" s="125" t="s">
        <v>5414</v>
      </c>
      <c r="B527" s="126" t="s">
        <v>104</v>
      </c>
      <c r="C527" s="126"/>
      <c r="D527" s="126" t="s">
        <v>5415</v>
      </c>
      <c r="E527" s="126" t="s">
        <v>1943</v>
      </c>
      <c r="F527" s="127" t="s">
        <v>1978</v>
      </c>
      <c r="G527" s="125" t="s">
        <v>7228</v>
      </c>
      <c r="H527" s="125" t="s">
        <v>89</v>
      </c>
      <c r="I527" s="125" t="s">
        <v>2488</v>
      </c>
      <c r="J527" s="125" t="s">
        <v>89</v>
      </c>
      <c r="K527" s="125" t="s">
        <v>7880</v>
      </c>
      <c r="L527" s="125" t="s">
        <v>89</v>
      </c>
      <c r="M527" s="128">
        <v>378.4518</v>
      </c>
      <c r="N527" s="125" t="s">
        <v>7658</v>
      </c>
      <c r="O527" s="128">
        <v>4089695.0517005455</v>
      </c>
      <c r="P527" s="125" t="s">
        <v>7881</v>
      </c>
      <c r="Q527" s="4"/>
      <c r="R527" s="4"/>
      <c r="S527" s="4"/>
      <c r="T527" s="4"/>
      <c r="U527" s="4"/>
      <c r="V527" s="4"/>
      <c r="W527" s="4"/>
      <c r="X527" s="4"/>
      <c r="Y527" s="4"/>
      <c r="Z527" s="4"/>
    </row>
    <row r="528" ht="25.5" customHeight="1">
      <c r="A528" s="125" t="s">
        <v>4971</v>
      </c>
      <c r="B528" s="126" t="s">
        <v>201</v>
      </c>
      <c r="C528" s="126"/>
      <c r="D528" s="126" t="s">
        <v>4972</v>
      </c>
      <c r="E528" s="126" t="s">
        <v>1943</v>
      </c>
      <c r="F528" s="127" t="s">
        <v>2070</v>
      </c>
      <c r="G528" s="125" t="s">
        <v>7882</v>
      </c>
      <c r="H528" s="125" t="s">
        <v>89</v>
      </c>
      <c r="I528" s="125" t="s">
        <v>7883</v>
      </c>
      <c r="J528" s="125" t="s">
        <v>89</v>
      </c>
      <c r="K528" s="125" t="s">
        <v>7884</v>
      </c>
      <c r="L528" s="125" t="s">
        <v>89</v>
      </c>
      <c r="M528" s="128">
        <v>375.87568</v>
      </c>
      <c r="N528" s="125" t="s">
        <v>7658</v>
      </c>
      <c r="O528" s="128">
        <v>4090070.927380545</v>
      </c>
      <c r="P528" s="125" t="s">
        <v>7881</v>
      </c>
      <c r="Q528" s="4"/>
      <c r="R528" s="4"/>
      <c r="S528" s="4"/>
      <c r="T528" s="4"/>
      <c r="U528" s="4"/>
      <c r="V528" s="4"/>
      <c r="W528" s="4"/>
      <c r="X528" s="4"/>
      <c r="Y528" s="4"/>
      <c r="Z528" s="4"/>
    </row>
    <row r="529" ht="51.75" customHeight="1">
      <c r="A529" s="125" t="s">
        <v>4797</v>
      </c>
      <c r="B529" s="126" t="s">
        <v>122</v>
      </c>
      <c r="C529" s="126"/>
      <c r="D529" s="126" t="s">
        <v>4798</v>
      </c>
      <c r="E529" s="126" t="s">
        <v>1943</v>
      </c>
      <c r="F529" s="127" t="s">
        <v>151</v>
      </c>
      <c r="G529" s="125" t="s">
        <v>7885</v>
      </c>
      <c r="H529" s="125" t="s">
        <v>89</v>
      </c>
      <c r="I529" s="125" t="s">
        <v>7886</v>
      </c>
      <c r="J529" s="125" t="s">
        <v>89</v>
      </c>
      <c r="K529" s="125" t="s">
        <v>7887</v>
      </c>
      <c r="L529" s="125" t="s">
        <v>89</v>
      </c>
      <c r="M529" s="128">
        <v>374.0208</v>
      </c>
      <c r="N529" s="125" t="s">
        <v>7658</v>
      </c>
      <c r="O529" s="128">
        <v>4090444.948180545</v>
      </c>
      <c r="P529" s="125" t="s">
        <v>7888</v>
      </c>
      <c r="Q529" s="4"/>
      <c r="R529" s="4"/>
      <c r="S529" s="4"/>
      <c r="T529" s="4"/>
      <c r="U529" s="4"/>
      <c r="V529" s="4"/>
      <c r="W529" s="4"/>
      <c r="X529" s="4"/>
      <c r="Y529" s="4"/>
      <c r="Z529" s="4"/>
    </row>
    <row r="530" ht="64.5" customHeight="1">
      <c r="A530" s="125" t="s">
        <v>5900</v>
      </c>
      <c r="B530" s="126" t="s">
        <v>122</v>
      </c>
      <c r="C530" s="126"/>
      <c r="D530" s="126" t="s">
        <v>5901</v>
      </c>
      <c r="E530" s="126" t="s">
        <v>3926</v>
      </c>
      <c r="F530" s="127" t="s">
        <v>98</v>
      </c>
      <c r="G530" s="125" t="s">
        <v>7889</v>
      </c>
      <c r="H530" s="125" t="s">
        <v>89</v>
      </c>
      <c r="I530" s="125" t="s">
        <v>7890</v>
      </c>
      <c r="J530" s="125" t="s">
        <v>89</v>
      </c>
      <c r="K530" s="125" t="s">
        <v>7891</v>
      </c>
      <c r="L530" s="125" t="s">
        <v>89</v>
      </c>
      <c r="M530" s="128">
        <v>372.5300892942278</v>
      </c>
      <c r="N530" s="125" t="s">
        <v>7658</v>
      </c>
      <c r="O530" s="128">
        <v>4090817.4782698397</v>
      </c>
      <c r="P530" s="125" t="s">
        <v>7892</v>
      </c>
      <c r="Q530" s="4"/>
      <c r="R530" s="4"/>
      <c r="S530" s="4"/>
      <c r="T530" s="4"/>
      <c r="U530" s="4"/>
      <c r="V530" s="4"/>
      <c r="W530" s="4"/>
      <c r="X530" s="4"/>
      <c r="Y530" s="4"/>
      <c r="Z530" s="4"/>
    </row>
    <row r="531" ht="24.0" customHeight="1">
      <c r="A531" s="125" t="s">
        <v>3189</v>
      </c>
      <c r="B531" s="126" t="s">
        <v>109</v>
      </c>
      <c r="C531" s="126"/>
      <c r="D531" s="126" t="s">
        <v>3190</v>
      </c>
      <c r="E531" s="126" t="s">
        <v>1943</v>
      </c>
      <c r="F531" s="127" t="s">
        <v>98</v>
      </c>
      <c r="G531" s="125" t="s">
        <v>7893</v>
      </c>
      <c r="H531" s="125" t="s">
        <v>89</v>
      </c>
      <c r="I531" s="125" t="s">
        <v>7894</v>
      </c>
      <c r="J531" s="125" t="s">
        <v>89</v>
      </c>
      <c r="K531" s="125" t="s">
        <v>7895</v>
      </c>
      <c r="L531" s="125" t="s">
        <v>89</v>
      </c>
      <c r="M531" s="128">
        <v>372.1921535</v>
      </c>
      <c r="N531" s="125" t="s">
        <v>7658</v>
      </c>
      <c r="O531" s="128">
        <v>4091189.6704233396</v>
      </c>
      <c r="P531" s="125" t="s">
        <v>7896</v>
      </c>
      <c r="Q531" s="4"/>
      <c r="R531" s="4"/>
      <c r="S531" s="4"/>
      <c r="T531" s="4"/>
      <c r="U531" s="4"/>
      <c r="V531" s="4"/>
      <c r="W531" s="4"/>
      <c r="X531" s="4"/>
      <c r="Y531" s="4"/>
      <c r="Z531" s="4"/>
    </row>
    <row r="532" ht="51.75" customHeight="1">
      <c r="A532" s="125" t="s">
        <v>4689</v>
      </c>
      <c r="B532" s="126" t="s">
        <v>483</v>
      </c>
      <c r="C532" s="126"/>
      <c r="D532" s="126" t="s">
        <v>4690</v>
      </c>
      <c r="E532" s="126" t="s">
        <v>1943</v>
      </c>
      <c r="F532" s="127" t="s">
        <v>130</v>
      </c>
      <c r="G532" s="125" t="s">
        <v>7897</v>
      </c>
      <c r="H532" s="125" t="s">
        <v>89</v>
      </c>
      <c r="I532" s="125" t="s">
        <v>7898</v>
      </c>
      <c r="J532" s="125" t="s">
        <v>89</v>
      </c>
      <c r="K532" s="125" t="s">
        <v>7899</v>
      </c>
      <c r="L532" s="125" t="s">
        <v>89</v>
      </c>
      <c r="M532" s="128">
        <v>368.6496</v>
      </c>
      <c r="N532" s="125" t="s">
        <v>7658</v>
      </c>
      <c r="O532" s="128">
        <v>4091558.3200233397</v>
      </c>
      <c r="P532" s="125" t="s">
        <v>7900</v>
      </c>
      <c r="Q532" s="4"/>
      <c r="R532" s="4"/>
      <c r="S532" s="4"/>
      <c r="T532" s="4"/>
      <c r="U532" s="4"/>
      <c r="V532" s="4"/>
      <c r="W532" s="4"/>
      <c r="X532" s="4"/>
      <c r="Y532" s="4"/>
      <c r="Z532" s="4"/>
    </row>
    <row r="533" ht="24.0" customHeight="1">
      <c r="A533" s="125" t="s">
        <v>3741</v>
      </c>
      <c r="B533" s="126" t="s">
        <v>122</v>
      </c>
      <c r="C533" s="126"/>
      <c r="D533" s="126" t="s">
        <v>3742</v>
      </c>
      <c r="E533" s="126" t="s">
        <v>1943</v>
      </c>
      <c r="F533" s="127" t="s">
        <v>98</v>
      </c>
      <c r="G533" s="125" t="s">
        <v>7901</v>
      </c>
      <c r="H533" s="125" t="s">
        <v>89</v>
      </c>
      <c r="I533" s="125" t="s">
        <v>7902</v>
      </c>
      <c r="J533" s="125" t="s">
        <v>89</v>
      </c>
      <c r="K533" s="125" t="s">
        <v>7903</v>
      </c>
      <c r="L533" s="125" t="s">
        <v>89</v>
      </c>
      <c r="M533" s="128">
        <v>368.10048</v>
      </c>
      <c r="N533" s="125" t="s">
        <v>7658</v>
      </c>
      <c r="O533" s="128">
        <v>4091926.4205033397</v>
      </c>
      <c r="P533" s="125" t="s">
        <v>7904</v>
      </c>
      <c r="Q533" s="4"/>
      <c r="R533" s="4"/>
      <c r="S533" s="4"/>
      <c r="T533" s="4"/>
      <c r="U533" s="4"/>
      <c r="V533" s="4"/>
      <c r="W533" s="4"/>
      <c r="X533" s="4"/>
      <c r="Y533" s="4"/>
      <c r="Z533" s="4"/>
    </row>
    <row r="534" ht="24.0" customHeight="1">
      <c r="A534" s="125" t="s">
        <v>5224</v>
      </c>
      <c r="B534" s="126" t="s">
        <v>201</v>
      </c>
      <c r="C534" s="126"/>
      <c r="D534" s="126" t="s">
        <v>5225</v>
      </c>
      <c r="E534" s="126" t="s">
        <v>1948</v>
      </c>
      <c r="F534" s="127" t="s">
        <v>2070</v>
      </c>
      <c r="G534" s="125" t="s">
        <v>7905</v>
      </c>
      <c r="H534" s="125" t="s">
        <v>89</v>
      </c>
      <c r="I534" s="125" t="s">
        <v>7464</v>
      </c>
      <c r="J534" s="125" t="s">
        <v>89</v>
      </c>
      <c r="K534" s="125" t="s">
        <v>7906</v>
      </c>
      <c r="L534" s="125" t="s">
        <v>89</v>
      </c>
      <c r="M534" s="128">
        <v>366.49833</v>
      </c>
      <c r="N534" s="125" t="s">
        <v>7658</v>
      </c>
      <c r="O534" s="128">
        <v>4092292.9188333396</v>
      </c>
      <c r="P534" s="125" t="s">
        <v>7907</v>
      </c>
      <c r="Q534" s="4"/>
      <c r="R534" s="4"/>
      <c r="S534" s="4"/>
      <c r="T534" s="4"/>
      <c r="U534" s="4"/>
      <c r="V534" s="4"/>
      <c r="W534" s="4"/>
      <c r="X534" s="4"/>
      <c r="Y534" s="4"/>
      <c r="Z534" s="4"/>
    </row>
    <row r="535" ht="25.5" customHeight="1">
      <c r="A535" s="125" t="s">
        <v>2779</v>
      </c>
      <c r="B535" s="126" t="s">
        <v>96</v>
      </c>
      <c r="C535" s="126"/>
      <c r="D535" s="126" t="s">
        <v>2780</v>
      </c>
      <c r="E535" s="126" t="s">
        <v>1943</v>
      </c>
      <c r="F535" s="127" t="s">
        <v>151</v>
      </c>
      <c r="G535" s="125" t="s">
        <v>7908</v>
      </c>
      <c r="H535" s="125" t="s">
        <v>89</v>
      </c>
      <c r="I535" s="125" t="s">
        <v>7909</v>
      </c>
      <c r="J535" s="125" t="s">
        <v>89</v>
      </c>
      <c r="K535" s="125" t="s">
        <v>7910</v>
      </c>
      <c r="L535" s="125" t="s">
        <v>89</v>
      </c>
      <c r="M535" s="128">
        <v>365.16348</v>
      </c>
      <c r="N535" s="125" t="s">
        <v>7658</v>
      </c>
      <c r="O535" s="128">
        <v>4092658.0823133397</v>
      </c>
      <c r="P535" s="125" t="s">
        <v>7911</v>
      </c>
      <c r="Q535" s="4"/>
      <c r="R535" s="4"/>
      <c r="S535" s="4"/>
      <c r="T535" s="4"/>
      <c r="U535" s="4"/>
      <c r="V535" s="4"/>
      <c r="W535" s="4"/>
      <c r="X535" s="4"/>
      <c r="Y535" s="4"/>
      <c r="Z535" s="4"/>
    </row>
    <row r="536" ht="25.5" customHeight="1">
      <c r="A536" s="125" t="s">
        <v>3851</v>
      </c>
      <c r="B536" s="126" t="s">
        <v>122</v>
      </c>
      <c r="C536" s="126"/>
      <c r="D536" s="126" t="s">
        <v>3852</v>
      </c>
      <c r="E536" s="126" t="s">
        <v>1943</v>
      </c>
      <c r="F536" s="127" t="s">
        <v>98</v>
      </c>
      <c r="G536" s="125" t="s">
        <v>7912</v>
      </c>
      <c r="H536" s="125" t="s">
        <v>89</v>
      </c>
      <c r="I536" s="125" t="s">
        <v>7189</v>
      </c>
      <c r="J536" s="125" t="s">
        <v>89</v>
      </c>
      <c r="K536" s="125" t="s">
        <v>7913</v>
      </c>
      <c r="L536" s="125" t="s">
        <v>89</v>
      </c>
      <c r="M536" s="128">
        <v>360.57</v>
      </c>
      <c r="N536" s="125" t="s">
        <v>7658</v>
      </c>
      <c r="O536" s="128">
        <v>4093018.6523133395</v>
      </c>
      <c r="P536" s="125" t="s">
        <v>7914</v>
      </c>
      <c r="Q536" s="4"/>
      <c r="R536" s="4"/>
      <c r="S536" s="4"/>
      <c r="T536" s="4"/>
      <c r="U536" s="4"/>
      <c r="V536" s="4"/>
      <c r="W536" s="4"/>
      <c r="X536" s="4"/>
      <c r="Y536" s="4"/>
      <c r="Z536" s="4"/>
    </row>
    <row r="537" ht="24.0" customHeight="1">
      <c r="A537" s="125" t="s">
        <v>3977</v>
      </c>
      <c r="B537" s="126" t="s">
        <v>265</v>
      </c>
      <c r="C537" s="126"/>
      <c r="D537" s="126" t="s">
        <v>3978</v>
      </c>
      <c r="E537" s="126" t="s">
        <v>1943</v>
      </c>
      <c r="F537" s="127" t="s">
        <v>106</v>
      </c>
      <c r="G537" s="125" t="s">
        <v>7153</v>
      </c>
      <c r="H537" s="125" t="s">
        <v>89</v>
      </c>
      <c r="I537" s="125" t="s">
        <v>3979</v>
      </c>
      <c r="J537" s="125" t="s">
        <v>89</v>
      </c>
      <c r="K537" s="125" t="s">
        <v>7915</v>
      </c>
      <c r="L537" s="125" t="s">
        <v>89</v>
      </c>
      <c r="M537" s="128">
        <v>360.36</v>
      </c>
      <c r="N537" s="125" t="s">
        <v>7658</v>
      </c>
      <c r="O537" s="128">
        <v>4093379.0123133394</v>
      </c>
      <c r="P537" s="125" t="s">
        <v>7914</v>
      </c>
      <c r="Q537" s="4"/>
      <c r="R537" s="4"/>
      <c r="S537" s="4"/>
      <c r="T537" s="4"/>
      <c r="U537" s="4"/>
      <c r="V537" s="4"/>
      <c r="W537" s="4"/>
      <c r="X537" s="4"/>
      <c r="Y537" s="4"/>
      <c r="Z537" s="4"/>
    </row>
    <row r="538" ht="24.0" customHeight="1">
      <c r="A538" s="125" t="s">
        <v>4522</v>
      </c>
      <c r="B538" s="126" t="s">
        <v>241</v>
      </c>
      <c r="C538" s="126"/>
      <c r="D538" s="126" t="s">
        <v>4523</v>
      </c>
      <c r="E538" s="126" t="s">
        <v>1943</v>
      </c>
      <c r="F538" s="127" t="s">
        <v>98</v>
      </c>
      <c r="G538" s="125" t="s">
        <v>7176</v>
      </c>
      <c r="H538" s="125" t="s">
        <v>89</v>
      </c>
      <c r="I538" s="125" t="s">
        <v>3524</v>
      </c>
      <c r="J538" s="125" t="s">
        <v>89</v>
      </c>
      <c r="K538" s="125" t="s">
        <v>7916</v>
      </c>
      <c r="L538" s="125" t="s">
        <v>89</v>
      </c>
      <c r="M538" s="128">
        <v>356.1</v>
      </c>
      <c r="N538" s="125" t="s">
        <v>7658</v>
      </c>
      <c r="O538" s="128">
        <v>4093735.1123133395</v>
      </c>
      <c r="P538" s="125" t="s">
        <v>7917</v>
      </c>
      <c r="Q538" s="4"/>
      <c r="R538" s="4"/>
      <c r="S538" s="4"/>
      <c r="T538" s="4"/>
      <c r="U538" s="4"/>
      <c r="V538" s="4"/>
      <c r="W538" s="4"/>
      <c r="X538" s="4"/>
      <c r="Y538" s="4"/>
      <c r="Z538" s="4"/>
    </row>
    <row r="539" ht="25.5" customHeight="1">
      <c r="A539" s="125" t="s">
        <v>2594</v>
      </c>
      <c r="B539" s="126" t="s">
        <v>351</v>
      </c>
      <c r="C539" s="126"/>
      <c r="D539" s="126" t="s">
        <v>2595</v>
      </c>
      <c r="E539" s="126" t="s">
        <v>1943</v>
      </c>
      <c r="F539" s="127" t="s">
        <v>130</v>
      </c>
      <c r="G539" s="125" t="s">
        <v>7722</v>
      </c>
      <c r="H539" s="125" t="s">
        <v>89</v>
      </c>
      <c r="I539" s="125" t="s">
        <v>7918</v>
      </c>
      <c r="J539" s="125" t="s">
        <v>89</v>
      </c>
      <c r="K539" s="125" t="s">
        <v>7919</v>
      </c>
      <c r="L539" s="125" t="s">
        <v>89</v>
      </c>
      <c r="M539" s="128">
        <v>353.6219148</v>
      </c>
      <c r="N539" s="125" t="s">
        <v>7658</v>
      </c>
      <c r="O539" s="128">
        <v>4094088.7342281393</v>
      </c>
      <c r="P539" s="125" t="s">
        <v>7920</v>
      </c>
      <c r="Q539" s="4"/>
      <c r="R539" s="4"/>
      <c r="S539" s="4"/>
      <c r="T539" s="4"/>
      <c r="U539" s="4"/>
      <c r="V539" s="4"/>
      <c r="W539" s="4"/>
      <c r="X539" s="4"/>
      <c r="Y539" s="4"/>
      <c r="Z539" s="4"/>
    </row>
    <row r="540" ht="24.0" customHeight="1">
      <c r="A540" s="125" t="s">
        <v>3343</v>
      </c>
      <c r="B540" s="126" t="s">
        <v>164</v>
      </c>
      <c r="C540" s="126"/>
      <c r="D540" s="126" t="s">
        <v>3185</v>
      </c>
      <c r="E540" s="126" t="s">
        <v>1948</v>
      </c>
      <c r="F540" s="127" t="s">
        <v>1134</v>
      </c>
      <c r="G540" s="125" t="s">
        <v>7921</v>
      </c>
      <c r="H540" s="125" t="s">
        <v>89</v>
      </c>
      <c r="I540" s="125" t="s">
        <v>7922</v>
      </c>
      <c r="J540" s="125" t="s">
        <v>89</v>
      </c>
      <c r="K540" s="125" t="s">
        <v>7923</v>
      </c>
      <c r="L540" s="125" t="s">
        <v>89</v>
      </c>
      <c r="M540" s="128">
        <v>352.869888</v>
      </c>
      <c r="N540" s="125" t="s">
        <v>7658</v>
      </c>
      <c r="O540" s="128">
        <v>4094441.6041161395</v>
      </c>
      <c r="P540" s="125" t="s">
        <v>7924</v>
      </c>
      <c r="Q540" s="4"/>
      <c r="R540" s="4"/>
      <c r="S540" s="4"/>
      <c r="T540" s="4"/>
      <c r="U540" s="4"/>
      <c r="V540" s="4"/>
      <c r="W540" s="4"/>
      <c r="X540" s="4"/>
      <c r="Y540" s="4"/>
      <c r="Z540" s="4"/>
    </row>
    <row r="541" ht="25.5" customHeight="1">
      <c r="A541" s="125" t="s">
        <v>3826</v>
      </c>
      <c r="B541" s="126" t="s">
        <v>122</v>
      </c>
      <c r="C541" s="126"/>
      <c r="D541" s="126" t="s">
        <v>3827</v>
      </c>
      <c r="E541" s="126" t="s">
        <v>1943</v>
      </c>
      <c r="F541" s="127" t="s">
        <v>151</v>
      </c>
      <c r="G541" s="125" t="s">
        <v>7925</v>
      </c>
      <c r="H541" s="125" t="s">
        <v>89</v>
      </c>
      <c r="I541" s="125" t="s">
        <v>7926</v>
      </c>
      <c r="J541" s="125" t="s">
        <v>89</v>
      </c>
      <c r="K541" s="125" t="s">
        <v>7927</v>
      </c>
      <c r="L541" s="125" t="s">
        <v>89</v>
      </c>
      <c r="M541" s="128">
        <v>351.93489408</v>
      </c>
      <c r="N541" s="125" t="s">
        <v>7658</v>
      </c>
      <c r="O541" s="128">
        <v>4094793.5390102193</v>
      </c>
      <c r="P541" s="125" t="s">
        <v>7928</v>
      </c>
      <c r="Q541" s="4"/>
      <c r="R541" s="4"/>
      <c r="S541" s="4"/>
      <c r="T541" s="4"/>
      <c r="U541" s="4"/>
      <c r="V541" s="4"/>
      <c r="W541" s="4"/>
      <c r="X541" s="4"/>
      <c r="Y541" s="4"/>
      <c r="Z541" s="4"/>
    </row>
    <row r="542" ht="25.5" customHeight="1">
      <c r="A542" s="125" t="s">
        <v>4379</v>
      </c>
      <c r="B542" s="126" t="s">
        <v>265</v>
      </c>
      <c r="C542" s="126"/>
      <c r="D542" s="126" t="s">
        <v>4380</v>
      </c>
      <c r="E542" s="126" t="s">
        <v>1943</v>
      </c>
      <c r="F542" s="127" t="s">
        <v>1226</v>
      </c>
      <c r="G542" s="125" t="s">
        <v>6469</v>
      </c>
      <c r="H542" s="125" t="s">
        <v>89</v>
      </c>
      <c r="I542" s="125" t="s">
        <v>4381</v>
      </c>
      <c r="J542" s="125" t="s">
        <v>89</v>
      </c>
      <c r="K542" s="125" t="s">
        <v>7929</v>
      </c>
      <c r="L542" s="125" t="s">
        <v>89</v>
      </c>
      <c r="M542" s="128">
        <v>350.4</v>
      </c>
      <c r="N542" s="125" t="s">
        <v>7658</v>
      </c>
      <c r="O542" s="128">
        <v>4095143.9390102196</v>
      </c>
      <c r="P542" s="125" t="s">
        <v>7930</v>
      </c>
      <c r="Q542" s="4"/>
      <c r="R542" s="4"/>
      <c r="S542" s="4"/>
      <c r="T542" s="4"/>
      <c r="U542" s="4"/>
      <c r="V542" s="4"/>
      <c r="W542" s="4"/>
      <c r="X542" s="4"/>
      <c r="Y542" s="4"/>
      <c r="Z542" s="4"/>
    </row>
    <row r="543" ht="24.0" customHeight="1">
      <c r="A543" s="125" t="s">
        <v>3344</v>
      </c>
      <c r="B543" s="126" t="s">
        <v>164</v>
      </c>
      <c r="C543" s="126"/>
      <c r="D543" s="126" t="s">
        <v>3345</v>
      </c>
      <c r="E543" s="126" t="s">
        <v>1948</v>
      </c>
      <c r="F543" s="127" t="s">
        <v>1134</v>
      </c>
      <c r="G543" s="125" t="s">
        <v>7931</v>
      </c>
      <c r="H543" s="125" t="s">
        <v>89</v>
      </c>
      <c r="I543" s="125" t="s">
        <v>7932</v>
      </c>
      <c r="J543" s="125" t="s">
        <v>89</v>
      </c>
      <c r="K543" s="125" t="s">
        <v>7933</v>
      </c>
      <c r="L543" s="125" t="s">
        <v>89</v>
      </c>
      <c r="M543" s="128">
        <v>350.113092</v>
      </c>
      <c r="N543" s="125" t="s">
        <v>7658</v>
      </c>
      <c r="O543" s="128">
        <v>4095494.0521022193</v>
      </c>
      <c r="P543" s="125" t="s">
        <v>7934</v>
      </c>
      <c r="Q543" s="4"/>
      <c r="R543" s="4"/>
      <c r="S543" s="4"/>
      <c r="T543" s="4"/>
      <c r="U543" s="4"/>
      <c r="V543" s="4"/>
      <c r="W543" s="4"/>
      <c r="X543" s="4"/>
      <c r="Y543" s="4"/>
      <c r="Z543" s="4"/>
    </row>
    <row r="544" ht="25.5" customHeight="1">
      <c r="A544" s="125" t="s">
        <v>5794</v>
      </c>
      <c r="B544" s="126" t="s">
        <v>122</v>
      </c>
      <c r="C544" s="126"/>
      <c r="D544" s="126" t="s">
        <v>5795</v>
      </c>
      <c r="E544" s="126" t="s">
        <v>1943</v>
      </c>
      <c r="F544" s="127" t="s">
        <v>111</v>
      </c>
      <c r="G544" s="125" t="s">
        <v>7935</v>
      </c>
      <c r="H544" s="125" t="s">
        <v>89</v>
      </c>
      <c r="I544" s="125" t="s">
        <v>7936</v>
      </c>
      <c r="J544" s="125" t="s">
        <v>89</v>
      </c>
      <c r="K544" s="125" t="s">
        <v>7937</v>
      </c>
      <c r="L544" s="125" t="s">
        <v>89</v>
      </c>
      <c r="M544" s="128">
        <v>348.724552</v>
      </c>
      <c r="N544" s="125" t="s">
        <v>7658</v>
      </c>
      <c r="O544" s="128">
        <v>4095842.7766542197</v>
      </c>
      <c r="P544" s="125" t="s">
        <v>7934</v>
      </c>
      <c r="Q544" s="4"/>
      <c r="R544" s="4"/>
      <c r="S544" s="4"/>
      <c r="T544" s="4"/>
      <c r="U544" s="4"/>
      <c r="V544" s="4"/>
      <c r="W544" s="4"/>
      <c r="X544" s="4"/>
      <c r="Y544" s="4"/>
      <c r="Z544" s="4"/>
    </row>
    <row r="545" ht="39.0" customHeight="1">
      <c r="A545" s="125" t="s">
        <v>5107</v>
      </c>
      <c r="B545" s="126" t="s">
        <v>122</v>
      </c>
      <c r="C545" s="126"/>
      <c r="D545" s="126" t="s">
        <v>5108</v>
      </c>
      <c r="E545" s="126" t="s">
        <v>3926</v>
      </c>
      <c r="F545" s="127" t="s">
        <v>98</v>
      </c>
      <c r="G545" s="125" t="s">
        <v>7938</v>
      </c>
      <c r="H545" s="125" t="s">
        <v>89</v>
      </c>
      <c r="I545" s="125" t="s">
        <v>7939</v>
      </c>
      <c r="J545" s="125" t="s">
        <v>89</v>
      </c>
      <c r="K545" s="125" t="s">
        <v>7940</v>
      </c>
      <c r="L545" s="125" t="s">
        <v>89</v>
      </c>
      <c r="M545" s="128">
        <v>347.19183968</v>
      </c>
      <c r="N545" s="125" t="s">
        <v>7658</v>
      </c>
      <c r="O545" s="128">
        <v>4096189.9684938993</v>
      </c>
      <c r="P545" s="125" t="s">
        <v>7941</v>
      </c>
      <c r="Q545" s="4"/>
      <c r="R545" s="4"/>
      <c r="S545" s="4"/>
      <c r="T545" s="4"/>
      <c r="U545" s="4"/>
      <c r="V545" s="4"/>
      <c r="W545" s="4"/>
      <c r="X545" s="4"/>
      <c r="Y545" s="4"/>
      <c r="Z545" s="4"/>
    </row>
    <row r="546" ht="25.5" customHeight="1">
      <c r="A546" s="125" t="s">
        <v>3220</v>
      </c>
      <c r="B546" s="126" t="s">
        <v>122</v>
      </c>
      <c r="C546" s="126"/>
      <c r="D546" s="126" t="s">
        <v>3221</v>
      </c>
      <c r="E546" s="126" t="s">
        <v>1943</v>
      </c>
      <c r="F546" s="127" t="s">
        <v>151</v>
      </c>
      <c r="G546" s="125" t="s">
        <v>7942</v>
      </c>
      <c r="H546" s="125" t="s">
        <v>89</v>
      </c>
      <c r="I546" s="125" t="s">
        <v>2501</v>
      </c>
      <c r="J546" s="125" t="s">
        <v>89</v>
      </c>
      <c r="K546" s="125" t="s">
        <v>7943</v>
      </c>
      <c r="L546" s="125" t="s">
        <v>89</v>
      </c>
      <c r="M546" s="128">
        <v>346.4678</v>
      </c>
      <c r="N546" s="125" t="s">
        <v>7658</v>
      </c>
      <c r="O546" s="128">
        <v>4096536.4362938995</v>
      </c>
      <c r="P546" s="125" t="s">
        <v>7944</v>
      </c>
      <c r="Q546" s="4"/>
      <c r="R546" s="4"/>
      <c r="S546" s="4"/>
      <c r="T546" s="4"/>
      <c r="U546" s="4"/>
      <c r="V546" s="4"/>
      <c r="W546" s="4"/>
      <c r="X546" s="4"/>
      <c r="Y546" s="4"/>
      <c r="Z546" s="4"/>
    </row>
    <row r="547" ht="25.5" customHeight="1">
      <c r="A547" s="125" t="s">
        <v>4498</v>
      </c>
      <c r="B547" s="126" t="s">
        <v>96</v>
      </c>
      <c r="C547" s="126"/>
      <c r="D547" s="126" t="s">
        <v>4499</v>
      </c>
      <c r="E547" s="126" t="s">
        <v>1943</v>
      </c>
      <c r="F547" s="127" t="s">
        <v>98</v>
      </c>
      <c r="G547" s="125" t="s">
        <v>6469</v>
      </c>
      <c r="H547" s="125" t="s">
        <v>89</v>
      </c>
      <c r="I547" s="125" t="s">
        <v>7945</v>
      </c>
      <c r="J547" s="125" t="s">
        <v>89</v>
      </c>
      <c r="K547" s="125" t="s">
        <v>7946</v>
      </c>
      <c r="L547" s="125" t="s">
        <v>89</v>
      </c>
      <c r="M547" s="128">
        <v>343.98</v>
      </c>
      <c r="N547" s="125" t="s">
        <v>7658</v>
      </c>
      <c r="O547" s="128">
        <v>4096880.4162938995</v>
      </c>
      <c r="P547" s="125" t="s">
        <v>7947</v>
      </c>
      <c r="Q547" s="4"/>
      <c r="R547" s="4"/>
      <c r="S547" s="4"/>
      <c r="T547" s="4"/>
      <c r="U547" s="4"/>
      <c r="V547" s="4"/>
      <c r="W547" s="4"/>
      <c r="X547" s="4"/>
      <c r="Y547" s="4"/>
      <c r="Z547" s="4"/>
    </row>
    <row r="548" ht="24.0" customHeight="1">
      <c r="A548" s="125" t="s">
        <v>3951</v>
      </c>
      <c r="B548" s="126" t="s">
        <v>265</v>
      </c>
      <c r="C548" s="126"/>
      <c r="D548" s="126" t="s">
        <v>3952</v>
      </c>
      <c r="E548" s="126" t="s">
        <v>1943</v>
      </c>
      <c r="F548" s="127" t="s">
        <v>106</v>
      </c>
      <c r="G548" s="125" t="s">
        <v>6473</v>
      </c>
      <c r="H548" s="125" t="s">
        <v>89</v>
      </c>
      <c r="I548" s="125" t="s">
        <v>3953</v>
      </c>
      <c r="J548" s="125" t="s">
        <v>89</v>
      </c>
      <c r="K548" s="125" t="s">
        <v>7948</v>
      </c>
      <c r="L548" s="125" t="s">
        <v>89</v>
      </c>
      <c r="M548" s="128">
        <v>339.5</v>
      </c>
      <c r="N548" s="125" t="s">
        <v>7658</v>
      </c>
      <c r="O548" s="128">
        <v>4097219.9162938995</v>
      </c>
      <c r="P548" s="125" t="s">
        <v>7949</v>
      </c>
      <c r="Q548" s="4"/>
      <c r="R548" s="4"/>
      <c r="S548" s="4"/>
      <c r="T548" s="4"/>
      <c r="U548" s="4"/>
      <c r="V548" s="4"/>
      <c r="W548" s="4"/>
      <c r="X548" s="4"/>
      <c r="Y548" s="4"/>
      <c r="Z548" s="4"/>
    </row>
    <row r="549" ht="39.0" customHeight="1">
      <c r="A549" s="125" t="s">
        <v>5786</v>
      </c>
      <c r="B549" s="126" t="s">
        <v>122</v>
      </c>
      <c r="C549" s="126"/>
      <c r="D549" s="126" t="s">
        <v>5787</v>
      </c>
      <c r="E549" s="126" t="s">
        <v>1943</v>
      </c>
      <c r="F549" s="127" t="s">
        <v>98</v>
      </c>
      <c r="G549" s="125" t="s">
        <v>6719</v>
      </c>
      <c r="H549" s="125" t="s">
        <v>89</v>
      </c>
      <c r="I549" s="125" t="s">
        <v>7950</v>
      </c>
      <c r="J549" s="125" t="s">
        <v>89</v>
      </c>
      <c r="K549" s="125" t="s">
        <v>7951</v>
      </c>
      <c r="L549" s="125" t="s">
        <v>89</v>
      </c>
      <c r="M549" s="128">
        <v>335.52</v>
      </c>
      <c r="N549" s="125" t="s">
        <v>7658</v>
      </c>
      <c r="O549" s="128">
        <v>4097555.4362938995</v>
      </c>
      <c r="P549" s="125" t="s">
        <v>7952</v>
      </c>
      <c r="Q549" s="4"/>
      <c r="R549" s="4"/>
      <c r="S549" s="4"/>
      <c r="T549" s="4"/>
      <c r="U549" s="4"/>
      <c r="V549" s="4"/>
      <c r="W549" s="4"/>
      <c r="X549" s="4"/>
      <c r="Y549" s="4"/>
      <c r="Z549" s="4"/>
    </row>
    <row r="550" ht="25.5" customHeight="1">
      <c r="A550" s="125" t="s">
        <v>3736</v>
      </c>
      <c r="B550" s="126" t="s">
        <v>122</v>
      </c>
      <c r="C550" s="126"/>
      <c r="D550" s="126" t="s">
        <v>3737</v>
      </c>
      <c r="E550" s="126" t="s">
        <v>1943</v>
      </c>
      <c r="F550" s="127" t="s">
        <v>151</v>
      </c>
      <c r="G550" s="125" t="s">
        <v>7953</v>
      </c>
      <c r="H550" s="125" t="s">
        <v>89</v>
      </c>
      <c r="I550" s="125" t="s">
        <v>7954</v>
      </c>
      <c r="J550" s="125" t="s">
        <v>89</v>
      </c>
      <c r="K550" s="125" t="s">
        <v>7955</v>
      </c>
      <c r="L550" s="125" t="s">
        <v>89</v>
      </c>
      <c r="M550" s="128">
        <v>334.80371862</v>
      </c>
      <c r="N550" s="125" t="s">
        <v>7658</v>
      </c>
      <c r="O550" s="128">
        <v>4097890.2400125195</v>
      </c>
      <c r="P550" s="125" t="s">
        <v>7952</v>
      </c>
      <c r="Q550" s="4"/>
      <c r="R550" s="4"/>
      <c r="S550" s="4"/>
      <c r="T550" s="4"/>
      <c r="U550" s="4"/>
      <c r="V550" s="4"/>
      <c r="W550" s="4"/>
      <c r="X550" s="4"/>
      <c r="Y550" s="4"/>
      <c r="Z550" s="4"/>
    </row>
    <row r="551" ht="39.0" customHeight="1">
      <c r="A551" s="125" t="s">
        <v>1996</v>
      </c>
      <c r="B551" s="126" t="s">
        <v>92</v>
      </c>
      <c r="C551" s="126"/>
      <c r="D551" s="126" t="s">
        <v>117</v>
      </c>
      <c r="E551" s="126" t="s">
        <v>1966</v>
      </c>
      <c r="F551" s="127" t="s">
        <v>98</v>
      </c>
      <c r="G551" s="125" t="s">
        <v>6089</v>
      </c>
      <c r="H551" s="125" t="s">
        <v>89</v>
      </c>
      <c r="I551" s="125" t="s">
        <v>7956</v>
      </c>
      <c r="J551" s="125" t="s">
        <v>89</v>
      </c>
      <c r="K551" s="125" t="s">
        <v>7956</v>
      </c>
      <c r="L551" s="125" t="s">
        <v>89</v>
      </c>
      <c r="M551" s="128">
        <v>333.52</v>
      </c>
      <c r="N551" s="125" t="s">
        <v>7658</v>
      </c>
      <c r="O551" s="128">
        <v>4098223.7600125195</v>
      </c>
      <c r="P551" s="125" t="s">
        <v>7957</v>
      </c>
      <c r="Q551" s="4"/>
      <c r="R551" s="4"/>
      <c r="S551" s="4"/>
      <c r="T551" s="4"/>
      <c r="U551" s="4"/>
      <c r="V551" s="4"/>
      <c r="W551" s="4"/>
      <c r="X551" s="4"/>
      <c r="Y551" s="4"/>
      <c r="Z551" s="4"/>
    </row>
    <row r="552" ht="25.5" customHeight="1">
      <c r="A552" s="125" t="s">
        <v>3843</v>
      </c>
      <c r="B552" s="126" t="s">
        <v>122</v>
      </c>
      <c r="C552" s="126"/>
      <c r="D552" s="126" t="s">
        <v>3844</v>
      </c>
      <c r="E552" s="126" t="s">
        <v>1943</v>
      </c>
      <c r="F552" s="127" t="s">
        <v>98</v>
      </c>
      <c r="G552" s="125" t="s">
        <v>6555</v>
      </c>
      <c r="H552" s="125" t="s">
        <v>89</v>
      </c>
      <c r="I552" s="125" t="s">
        <v>7958</v>
      </c>
      <c r="J552" s="125" t="s">
        <v>89</v>
      </c>
      <c r="K552" s="125" t="s">
        <v>7959</v>
      </c>
      <c r="L552" s="125" t="s">
        <v>89</v>
      </c>
      <c r="M552" s="128">
        <v>332.64</v>
      </c>
      <c r="N552" s="125" t="s">
        <v>7658</v>
      </c>
      <c r="O552" s="128">
        <v>4098556.4000125197</v>
      </c>
      <c r="P552" s="125" t="s">
        <v>7960</v>
      </c>
      <c r="Q552" s="4"/>
      <c r="R552" s="4"/>
      <c r="S552" s="4"/>
      <c r="T552" s="4"/>
      <c r="U552" s="4"/>
      <c r="V552" s="4"/>
      <c r="W552" s="4"/>
      <c r="X552" s="4"/>
      <c r="Y552" s="4"/>
      <c r="Z552" s="4"/>
    </row>
    <row r="553" ht="51.75" customHeight="1">
      <c r="A553" s="125" t="s">
        <v>2160</v>
      </c>
      <c r="B553" s="126" t="s">
        <v>104</v>
      </c>
      <c r="C553" s="126"/>
      <c r="D553" s="126" t="s">
        <v>2161</v>
      </c>
      <c r="E553" s="126" t="s">
        <v>1943</v>
      </c>
      <c r="F553" s="127" t="s">
        <v>130</v>
      </c>
      <c r="G553" s="125" t="s">
        <v>7961</v>
      </c>
      <c r="H553" s="125" t="s">
        <v>89</v>
      </c>
      <c r="I553" s="125" t="s">
        <v>2162</v>
      </c>
      <c r="J553" s="125" t="s">
        <v>89</v>
      </c>
      <c r="K553" s="125" t="s">
        <v>7962</v>
      </c>
      <c r="L553" s="125" t="s">
        <v>89</v>
      </c>
      <c r="M553" s="128">
        <v>328.848</v>
      </c>
      <c r="N553" s="125" t="s">
        <v>7658</v>
      </c>
      <c r="O553" s="128">
        <v>4098885.2480125194</v>
      </c>
      <c r="P553" s="125" t="s">
        <v>7963</v>
      </c>
      <c r="Q553" s="4"/>
      <c r="R553" s="4"/>
      <c r="S553" s="4"/>
      <c r="T553" s="4"/>
      <c r="U553" s="4"/>
      <c r="V553" s="4"/>
      <c r="W553" s="4"/>
      <c r="X553" s="4"/>
      <c r="Y553" s="4"/>
      <c r="Z553" s="4"/>
    </row>
    <row r="554" ht="39.0" customHeight="1">
      <c r="A554" s="125" t="s">
        <v>2574</v>
      </c>
      <c r="B554" s="126" t="s">
        <v>351</v>
      </c>
      <c r="C554" s="126"/>
      <c r="D554" s="126" t="s">
        <v>2575</v>
      </c>
      <c r="E554" s="126" t="s">
        <v>1948</v>
      </c>
      <c r="F554" s="127" t="s">
        <v>1134</v>
      </c>
      <c r="G554" s="125" t="s">
        <v>7964</v>
      </c>
      <c r="H554" s="125" t="s">
        <v>89</v>
      </c>
      <c r="I554" s="125" t="s">
        <v>7965</v>
      </c>
      <c r="J554" s="125" t="s">
        <v>89</v>
      </c>
      <c r="K554" s="125" t="s">
        <v>7966</v>
      </c>
      <c r="L554" s="125" t="s">
        <v>89</v>
      </c>
      <c r="M554" s="128">
        <v>323.1567622305</v>
      </c>
      <c r="N554" s="125" t="s">
        <v>7658</v>
      </c>
      <c r="O554" s="128">
        <v>4099208.40477475</v>
      </c>
      <c r="P554" s="125" t="s">
        <v>7967</v>
      </c>
      <c r="Q554" s="4"/>
      <c r="R554" s="4"/>
      <c r="S554" s="4"/>
      <c r="T554" s="4"/>
      <c r="U554" s="4"/>
      <c r="V554" s="4"/>
      <c r="W554" s="4"/>
      <c r="X554" s="4"/>
      <c r="Y554" s="4"/>
      <c r="Z554" s="4"/>
    </row>
    <row r="555" ht="39.0" customHeight="1">
      <c r="A555" s="125" t="s">
        <v>5966</v>
      </c>
      <c r="B555" s="126" t="s">
        <v>122</v>
      </c>
      <c r="C555" s="126"/>
      <c r="D555" s="126" t="s">
        <v>5967</v>
      </c>
      <c r="E555" s="126" t="s">
        <v>1943</v>
      </c>
      <c r="F555" s="127" t="s">
        <v>98</v>
      </c>
      <c r="G555" s="125" t="s">
        <v>7043</v>
      </c>
      <c r="H555" s="125" t="s">
        <v>89</v>
      </c>
      <c r="I555" s="125" t="s">
        <v>7968</v>
      </c>
      <c r="J555" s="125" t="s">
        <v>89</v>
      </c>
      <c r="K555" s="125" t="s">
        <v>7969</v>
      </c>
      <c r="L555" s="125" t="s">
        <v>89</v>
      </c>
      <c r="M555" s="128">
        <v>320.2</v>
      </c>
      <c r="N555" s="125" t="s">
        <v>7658</v>
      </c>
      <c r="O555" s="128">
        <v>4099528.60477475</v>
      </c>
      <c r="P555" s="125" t="s">
        <v>7967</v>
      </c>
      <c r="Q555" s="4"/>
      <c r="R555" s="4"/>
      <c r="S555" s="4"/>
      <c r="T555" s="4"/>
      <c r="U555" s="4"/>
      <c r="V555" s="4"/>
      <c r="W555" s="4"/>
      <c r="X555" s="4"/>
      <c r="Y555" s="4"/>
      <c r="Z555" s="4"/>
    </row>
    <row r="556" ht="24.0" customHeight="1">
      <c r="A556" s="125" t="s">
        <v>2219</v>
      </c>
      <c r="B556" s="126" t="s">
        <v>109</v>
      </c>
      <c r="C556" s="126"/>
      <c r="D556" s="126" t="s">
        <v>2220</v>
      </c>
      <c r="E556" s="126" t="s">
        <v>1943</v>
      </c>
      <c r="F556" s="127" t="s">
        <v>98</v>
      </c>
      <c r="G556" s="125" t="s">
        <v>7614</v>
      </c>
      <c r="H556" s="125" t="s">
        <v>89</v>
      </c>
      <c r="I556" s="125" t="s">
        <v>7970</v>
      </c>
      <c r="J556" s="125" t="s">
        <v>89</v>
      </c>
      <c r="K556" s="125" t="s">
        <v>7971</v>
      </c>
      <c r="L556" s="125" t="s">
        <v>89</v>
      </c>
      <c r="M556" s="128">
        <v>319.872</v>
      </c>
      <c r="N556" s="125" t="s">
        <v>7658</v>
      </c>
      <c r="O556" s="128">
        <v>4099848.47677475</v>
      </c>
      <c r="P556" s="125" t="s">
        <v>7972</v>
      </c>
      <c r="Q556" s="4"/>
      <c r="R556" s="4"/>
      <c r="S556" s="4"/>
      <c r="T556" s="4"/>
      <c r="U556" s="4"/>
      <c r="V556" s="4"/>
      <c r="W556" s="4"/>
      <c r="X556" s="4"/>
      <c r="Y556" s="4"/>
      <c r="Z556" s="4"/>
    </row>
    <row r="557" ht="24.0" customHeight="1">
      <c r="A557" s="125" t="s">
        <v>3412</v>
      </c>
      <c r="B557" s="126" t="s">
        <v>265</v>
      </c>
      <c r="C557" s="126"/>
      <c r="D557" s="126" t="s">
        <v>3413</v>
      </c>
      <c r="E557" s="126" t="s">
        <v>1943</v>
      </c>
      <c r="F557" s="127" t="s">
        <v>106</v>
      </c>
      <c r="G557" s="125" t="s">
        <v>6964</v>
      </c>
      <c r="H557" s="125" t="s">
        <v>89</v>
      </c>
      <c r="I557" s="125" t="s">
        <v>3414</v>
      </c>
      <c r="J557" s="125" t="s">
        <v>89</v>
      </c>
      <c r="K557" s="125" t="s">
        <v>7973</v>
      </c>
      <c r="L557" s="125" t="s">
        <v>89</v>
      </c>
      <c r="M557" s="128">
        <v>317.76</v>
      </c>
      <c r="N557" s="125" t="s">
        <v>7658</v>
      </c>
      <c r="O557" s="128">
        <v>4100166.23677475</v>
      </c>
      <c r="P557" s="125" t="s">
        <v>7974</v>
      </c>
      <c r="Q557" s="4"/>
      <c r="R557" s="4"/>
      <c r="S557" s="4"/>
      <c r="T557" s="4"/>
      <c r="U557" s="4"/>
      <c r="V557" s="4"/>
      <c r="W557" s="4"/>
      <c r="X557" s="4"/>
      <c r="Y557" s="4"/>
      <c r="Z557" s="4"/>
    </row>
    <row r="558" ht="39.0" customHeight="1">
      <c r="A558" s="125" t="s">
        <v>2118</v>
      </c>
      <c r="B558" s="126" t="s">
        <v>157</v>
      </c>
      <c r="C558" s="126"/>
      <c r="D558" s="126" t="s">
        <v>2119</v>
      </c>
      <c r="E558" s="126" t="s">
        <v>1948</v>
      </c>
      <c r="F558" s="127" t="s">
        <v>2070</v>
      </c>
      <c r="G558" s="125" t="s">
        <v>7975</v>
      </c>
      <c r="H558" s="125" t="s">
        <v>89</v>
      </c>
      <c r="I558" s="125" t="s">
        <v>7976</v>
      </c>
      <c r="J558" s="125" t="s">
        <v>89</v>
      </c>
      <c r="K558" s="125" t="s">
        <v>7977</v>
      </c>
      <c r="L558" s="125" t="s">
        <v>89</v>
      </c>
      <c r="M558" s="128">
        <v>317.205</v>
      </c>
      <c r="N558" s="125" t="s">
        <v>7658</v>
      </c>
      <c r="O558" s="128">
        <v>4100483.44177475</v>
      </c>
      <c r="P558" s="125" t="s">
        <v>7978</v>
      </c>
      <c r="Q558" s="4"/>
      <c r="R558" s="4"/>
      <c r="S558" s="4"/>
      <c r="T558" s="4"/>
      <c r="U558" s="4"/>
      <c r="V558" s="4"/>
      <c r="W558" s="4"/>
      <c r="X558" s="4"/>
      <c r="Y558" s="4"/>
      <c r="Z558" s="4"/>
    </row>
    <row r="559" ht="24.0" customHeight="1">
      <c r="A559" s="125" t="s">
        <v>3597</v>
      </c>
      <c r="B559" s="126" t="s">
        <v>104</v>
      </c>
      <c r="C559" s="126"/>
      <c r="D559" s="126" t="s">
        <v>3598</v>
      </c>
      <c r="E559" s="126" t="s">
        <v>1943</v>
      </c>
      <c r="F559" s="127" t="s">
        <v>2611</v>
      </c>
      <c r="G559" s="125" t="s">
        <v>7979</v>
      </c>
      <c r="H559" s="125" t="s">
        <v>89</v>
      </c>
      <c r="I559" s="125" t="s">
        <v>3987</v>
      </c>
      <c r="J559" s="125" t="s">
        <v>89</v>
      </c>
      <c r="K559" s="125" t="s">
        <v>7980</v>
      </c>
      <c r="L559" s="125" t="s">
        <v>89</v>
      </c>
      <c r="M559" s="128">
        <v>317.12016</v>
      </c>
      <c r="N559" s="125" t="s">
        <v>7658</v>
      </c>
      <c r="O559" s="128">
        <v>4100800.56193475</v>
      </c>
      <c r="P559" s="125" t="s">
        <v>7978</v>
      </c>
      <c r="Q559" s="4"/>
      <c r="R559" s="4"/>
      <c r="S559" s="4"/>
      <c r="T559" s="4"/>
      <c r="U559" s="4"/>
      <c r="V559" s="4"/>
      <c r="W559" s="4"/>
      <c r="X559" s="4"/>
      <c r="Y559" s="4"/>
      <c r="Z559" s="4"/>
    </row>
    <row r="560" ht="51.75" customHeight="1">
      <c r="A560" s="125" t="s">
        <v>5167</v>
      </c>
      <c r="B560" s="126" t="s">
        <v>122</v>
      </c>
      <c r="C560" s="126"/>
      <c r="D560" s="126" t="s">
        <v>5168</v>
      </c>
      <c r="E560" s="126" t="s">
        <v>1943</v>
      </c>
      <c r="F560" s="127" t="s">
        <v>111</v>
      </c>
      <c r="G560" s="125" t="s">
        <v>7981</v>
      </c>
      <c r="H560" s="125" t="s">
        <v>89</v>
      </c>
      <c r="I560" s="125" t="s">
        <v>7982</v>
      </c>
      <c r="J560" s="125" t="s">
        <v>89</v>
      </c>
      <c r="K560" s="125" t="s">
        <v>7983</v>
      </c>
      <c r="L560" s="125" t="s">
        <v>89</v>
      </c>
      <c r="M560" s="128">
        <v>315.6265964178</v>
      </c>
      <c r="N560" s="125" t="s">
        <v>7658</v>
      </c>
      <c r="O560" s="128">
        <v>4101116.188531168</v>
      </c>
      <c r="P560" s="125" t="s">
        <v>7984</v>
      </c>
      <c r="Q560" s="4"/>
      <c r="R560" s="4"/>
      <c r="S560" s="4"/>
      <c r="T560" s="4"/>
      <c r="U560" s="4"/>
      <c r="V560" s="4"/>
      <c r="W560" s="4"/>
      <c r="X560" s="4"/>
      <c r="Y560" s="4"/>
      <c r="Z560" s="4"/>
    </row>
    <row r="561" ht="25.5" customHeight="1">
      <c r="A561" s="125" t="s">
        <v>2364</v>
      </c>
      <c r="B561" s="126" t="s">
        <v>122</v>
      </c>
      <c r="C561" s="126"/>
      <c r="D561" s="126" t="s">
        <v>2365</v>
      </c>
      <c r="E561" s="126" t="s">
        <v>1943</v>
      </c>
      <c r="F561" s="127" t="s">
        <v>2357</v>
      </c>
      <c r="G561" s="125" t="s">
        <v>7985</v>
      </c>
      <c r="H561" s="125" t="s">
        <v>89</v>
      </c>
      <c r="I561" s="125" t="s">
        <v>2366</v>
      </c>
      <c r="J561" s="125" t="s">
        <v>89</v>
      </c>
      <c r="K561" s="125" t="s">
        <v>7986</v>
      </c>
      <c r="L561" s="125" t="s">
        <v>89</v>
      </c>
      <c r="M561" s="128">
        <v>314.53685313855</v>
      </c>
      <c r="N561" s="125" t="s">
        <v>7658</v>
      </c>
      <c r="O561" s="128">
        <v>4101430.725384306</v>
      </c>
      <c r="P561" s="125" t="s">
        <v>7987</v>
      </c>
      <c r="Q561" s="4"/>
      <c r="R561" s="4"/>
      <c r="S561" s="4"/>
      <c r="T561" s="4"/>
      <c r="U561" s="4"/>
      <c r="V561" s="4"/>
      <c r="W561" s="4"/>
      <c r="X561" s="4"/>
      <c r="Y561" s="4"/>
      <c r="Z561" s="4"/>
    </row>
    <row r="562" ht="25.5" customHeight="1">
      <c r="A562" s="125" t="s">
        <v>4026</v>
      </c>
      <c r="B562" s="126" t="s">
        <v>109</v>
      </c>
      <c r="C562" s="126"/>
      <c r="D562" s="126" t="s">
        <v>4027</v>
      </c>
      <c r="E562" s="126" t="s">
        <v>1943</v>
      </c>
      <c r="F562" s="127" t="s">
        <v>151</v>
      </c>
      <c r="G562" s="125" t="s">
        <v>7988</v>
      </c>
      <c r="H562" s="125" t="s">
        <v>89</v>
      </c>
      <c r="I562" s="125" t="s">
        <v>7989</v>
      </c>
      <c r="J562" s="125" t="s">
        <v>89</v>
      </c>
      <c r="K562" s="125" t="s">
        <v>7990</v>
      </c>
      <c r="L562" s="125" t="s">
        <v>89</v>
      </c>
      <c r="M562" s="128">
        <v>308.4312</v>
      </c>
      <c r="N562" s="125" t="s">
        <v>7658</v>
      </c>
      <c r="O562" s="128">
        <v>4101739.156584306</v>
      </c>
      <c r="P562" s="125" t="s">
        <v>7991</v>
      </c>
      <c r="Q562" s="4"/>
      <c r="R562" s="4"/>
      <c r="S562" s="4"/>
      <c r="T562" s="4"/>
      <c r="U562" s="4"/>
      <c r="V562" s="4"/>
      <c r="W562" s="4"/>
      <c r="X562" s="4"/>
      <c r="Y562" s="4"/>
      <c r="Z562" s="4"/>
    </row>
    <row r="563" ht="24.0" customHeight="1">
      <c r="A563" s="125" t="s">
        <v>2130</v>
      </c>
      <c r="B563" s="126" t="s">
        <v>157</v>
      </c>
      <c r="C563" s="126"/>
      <c r="D563" s="126" t="s">
        <v>2131</v>
      </c>
      <c r="E563" s="126" t="s">
        <v>1943</v>
      </c>
      <c r="F563" s="127" t="s">
        <v>275</v>
      </c>
      <c r="G563" s="125" t="s">
        <v>6697</v>
      </c>
      <c r="H563" s="125" t="s">
        <v>89</v>
      </c>
      <c r="I563" s="125" t="s">
        <v>7992</v>
      </c>
      <c r="J563" s="125" t="s">
        <v>89</v>
      </c>
      <c r="K563" s="125" t="s">
        <v>7993</v>
      </c>
      <c r="L563" s="125" t="s">
        <v>89</v>
      </c>
      <c r="M563" s="128">
        <v>307.2</v>
      </c>
      <c r="N563" s="125" t="s">
        <v>7658</v>
      </c>
      <c r="O563" s="128">
        <v>4102046.3565843063</v>
      </c>
      <c r="P563" s="125" t="s">
        <v>7991</v>
      </c>
      <c r="Q563" s="4"/>
      <c r="R563" s="4"/>
      <c r="S563" s="4"/>
      <c r="T563" s="4"/>
      <c r="U563" s="4"/>
      <c r="V563" s="4"/>
      <c r="W563" s="4"/>
      <c r="X563" s="4"/>
      <c r="Y563" s="4"/>
      <c r="Z563" s="4"/>
    </row>
    <row r="564" ht="25.5" customHeight="1">
      <c r="A564" s="125" t="s">
        <v>3801</v>
      </c>
      <c r="B564" s="126" t="s">
        <v>122</v>
      </c>
      <c r="C564" s="126"/>
      <c r="D564" s="126" t="s">
        <v>3802</v>
      </c>
      <c r="E564" s="126" t="s">
        <v>1943</v>
      </c>
      <c r="F564" s="127" t="s">
        <v>98</v>
      </c>
      <c r="G564" s="125" t="s">
        <v>7994</v>
      </c>
      <c r="H564" s="125" t="s">
        <v>89</v>
      </c>
      <c r="I564" s="125" t="s">
        <v>7995</v>
      </c>
      <c r="J564" s="125" t="s">
        <v>89</v>
      </c>
      <c r="K564" s="125" t="s">
        <v>7996</v>
      </c>
      <c r="L564" s="125" t="s">
        <v>89</v>
      </c>
      <c r="M564" s="128">
        <v>306.45</v>
      </c>
      <c r="N564" s="125" t="s">
        <v>7658</v>
      </c>
      <c r="O564" s="128">
        <v>4102352.8065843065</v>
      </c>
      <c r="P564" s="125" t="s">
        <v>7997</v>
      </c>
      <c r="Q564" s="4"/>
      <c r="R564" s="4"/>
      <c r="S564" s="4"/>
      <c r="T564" s="4"/>
      <c r="U564" s="4"/>
      <c r="V564" s="4"/>
      <c r="W564" s="4"/>
      <c r="X564" s="4"/>
      <c r="Y564" s="4"/>
      <c r="Z564" s="4"/>
    </row>
    <row r="565" ht="25.5" customHeight="1">
      <c r="A565" s="125" t="s">
        <v>4552</v>
      </c>
      <c r="B565" s="126" t="s">
        <v>109</v>
      </c>
      <c r="C565" s="126"/>
      <c r="D565" s="126" t="s">
        <v>4553</v>
      </c>
      <c r="E565" s="126" t="s">
        <v>1943</v>
      </c>
      <c r="F565" s="127" t="s">
        <v>98</v>
      </c>
      <c r="G565" s="125" t="s">
        <v>6247</v>
      </c>
      <c r="H565" s="125" t="s">
        <v>89</v>
      </c>
      <c r="I565" s="125" t="s">
        <v>7998</v>
      </c>
      <c r="J565" s="125" t="s">
        <v>89</v>
      </c>
      <c r="K565" s="125" t="s">
        <v>7999</v>
      </c>
      <c r="L565" s="125" t="s">
        <v>89</v>
      </c>
      <c r="M565" s="128">
        <v>306.33</v>
      </c>
      <c r="N565" s="125" t="s">
        <v>7658</v>
      </c>
      <c r="O565" s="128">
        <v>4102659.136584306</v>
      </c>
      <c r="P565" s="125" t="s">
        <v>8000</v>
      </c>
      <c r="Q565" s="4"/>
      <c r="R565" s="4"/>
      <c r="S565" s="4"/>
      <c r="T565" s="4"/>
      <c r="U565" s="4"/>
      <c r="V565" s="4"/>
      <c r="W565" s="4"/>
      <c r="X565" s="4"/>
      <c r="Y565" s="4"/>
      <c r="Z565" s="4"/>
    </row>
    <row r="566" ht="25.5" customHeight="1">
      <c r="A566" s="125" t="s">
        <v>5885</v>
      </c>
      <c r="B566" s="126" t="s">
        <v>265</v>
      </c>
      <c r="C566" s="126"/>
      <c r="D566" s="126" t="s">
        <v>5886</v>
      </c>
      <c r="E566" s="126" t="s">
        <v>1943</v>
      </c>
      <c r="F566" s="127" t="s">
        <v>1472</v>
      </c>
      <c r="G566" s="125" t="s">
        <v>8001</v>
      </c>
      <c r="H566" s="125" t="s">
        <v>89</v>
      </c>
      <c r="I566" s="125" t="s">
        <v>5861</v>
      </c>
      <c r="J566" s="125" t="s">
        <v>89</v>
      </c>
      <c r="K566" s="125" t="s">
        <v>8002</v>
      </c>
      <c r="L566" s="125" t="s">
        <v>89</v>
      </c>
      <c r="M566" s="128">
        <v>306.0951696</v>
      </c>
      <c r="N566" s="125" t="s">
        <v>7658</v>
      </c>
      <c r="O566" s="128">
        <v>4102965.2317539062</v>
      </c>
      <c r="P566" s="125" t="s">
        <v>8003</v>
      </c>
      <c r="Q566" s="4"/>
      <c r="R566" s="4"/>
      <c r="S566" s="4"/>
      <c r="T566" s="4"/>
      <c r="U566" s="4"/>
      <c r="V566" s="4"/>
      <c r="W566" s="4"/>
      <c r="X566" s="4"/>
      <c r="Y566" s="4"/>
      <c r="Z566" s="4"/>
    </row>
    <row r="567" ht="25.5" customHeight="1">
      <c r="A567" s="125" t="s">
        <v>4062</v>
      </c>
      <c r="B567" s="126" t="s">
        <v>483</v>
      </c>
      <c r="C567" s="126"/>
      <c r="D567" s="126" t="s">
        <v>4063</v>
      </c>
      <c r="E567" s="126" t="s">
        <v>1943</v>
      </c>
      <c r="F567" s="127" t="s">
        <v>98</v>
      </c>
      <c r="G567" s="125" t="s">
        <v>6247</v>
      </c>
      <c r="H567" s="125" t="s">
        <v>89</v>
      </c>
      <c r="I567" s="125" t="s">
        <v>8004</v>
      </c>
      <c r="J567" s="125" t="s">
        <v>89</v>
      </c>
      <c r="K567" s="125" t="s">
        <v>8005</v>
      </c>
      <c r="L567" s="125" t="s">
        <v>89</v>
      </c>
      <c r="M567" s="128">
        <v>304.86</v>
      </c>
      <c r="N567" s="125" t="s">
        <v>7658</v>
      </c>
      <c r="O567" s="128">
        <v>4103270.0917539066</v>
      </c>
      <c r="P567" s="125" t="s">
        <v>8003</v>
      </c>
      <c r="Q567" s="4"/>
      <c r="R567" s="4"/>
      <c r="S567" s="4"/>
      <c r="T567" s="4"/>
      <c r="U567" s="4"/>
      <c r="V567" s="4"/>
      <c r="W567" s="4"/>
      <c r="X567" s="4"/>
      <c r="Y567" s="4"/>
      <c r="Z567" s="4"/>
    </row>
    <row r="568" ht="25.5" customHeight="1">
      <c r="A568" s="125" t="s">
        <v>4878</v>
      </c>
      <c r="B568" s="126" t="s">
        <v>122</v>
      </c>
      <c r="C568" s="126"/>
      <c r="D568" s="126" t="s">
        <v>4879</v>
      </c>
      <c r="E568" s="126" t="s">
        <v>1943</v>
      </c>
      <c r="F568" s="127" t="s">
        <v>111</v>
      </c>
      <c r="G568" s="125" t="s">
        <v>8006</v>
      </c>
      <c r="H568" s="125" t="s">
        <v>89</v>
      </c>
      <c r="I568" s="125" t="s">
        <v>8007</v>
      </c>
      <c r="J568" s="125" t="s">
        <v>89</v>
      </c>
      <c r="K568" s="125" t="s">
        <v>8008</v>
      </c>
      <c r="L568" s="125" t="s">
        <v>89</v>
      </c>
      <c r="M568" s="128">
        <v>303.5728932355</v>
      </c>
      <c r="N568" s="125" t="s">
        <v>7658</v>
      </c>
      <c r="O568" s="128">
        <v>4103573.664647142</v>
      </c>
      <c r="P568" s="125" t="s">
        <v>8009</v>
      </c>
      <c r="Q568" s="4"/>
      <c r="R568" s="4"/>
      <c r="S568" s="4"/>
      <c r="T568" s="4"/>
      <c r="U568" s="4"/>
      <c r="V568" s="4"/>
      <c r="W568" s="4"/>
      <c r="X568" s="4"/>
      <c r="Y568" s="4"/>
      <c r="Z568" s="4"/>
    </row>
    <row r="569" ht="25.5" customHeight="1">
      <c r="A569" s="125" t="s">
        <v>5862</v>
      </c>
      <c r="B569" s="126" t="s">
        <v>265</v>
      </c>
      <c r="C569" s="126"/>
      <c r="D569" s="126" t="s">
        <v>5863</v>
      </c>
      <c r="E569" s="126" t="s">
        <v>1943</v>
      </c>
      <c r="F569" s="127" t="s">
        <v>1472</v>
      </c>
      <c r="G569" s="125" t="s">
        <v>8010</v>
      </c>
      <c r="H569" s="125" t="s">
        <v>89</v>
      </c>
      <c r="I569" s="125" t="s">
        <v>5861</v>
      </c>
      <c r="J569" s="125" t="s">
        <v>89</v>
      </c>
      <c r="K569" s="125" t="s">
        <v>8011</v>
      </c>
      <c r="L569" s="125" t="s">
        <v>89</v>
      </c>
      <c r="M569" s="128">
        <v>303.0032992</v>
      </c>
      <c r="N569" s="125" t="s">
        <v>7658</v>
      </c>
      <c r="O569" s="128">
        <v>4103876.667946342</v>
      </c>
      <c r="P569" s="125" t="s">
        <v>8012</v>
      </c>
      <c r="Q569" s="4"/>
      <c r="R569" s="4"/>
      <c r="S569" s="4"/>
      <c r="T569" s="4"/>
      <c r="U569" s="4"/>
      <c r="V569" s="4"/>
      <c r="W569" s="4"/>
      <c r="X569" s="4"/>
      <c r="Y569" s="4"/>
      <c r="Z569" s="4"/>
    </row>
    <row r="570" ht="25.5" customHeight="1">
      <c r="A570" s="125" t="s">
        <v>4921</v>
      </c>
      <c r="B570" s="126" t="s">
        <v>122</v>
      </c>
      <c r="C570" s="126"/>
      <c r="D570" s="126" t="s">
        <v>4922</v>
      </c>
      <c r="E570" s="126" t="s">
        <v>1943</v>
      </c>
      <c r="F570" s="127" t="s">
        <v>801</v>
      </c>
      <c r="G570" s="125" t="s">
        <v>8013</v>
      </c>
      <c r="H570" s="125" t="s">
        <v>89</v>
      </c>
      <c r="I570" s="125" t="s">
        <v>8014</v>
      </c>
      <c r="J570" s="125" t="s">
        <v>89</v>
      </c>
      <c r="K570" s="125" t="s">
        <v>8015</v>
      </c>
      <c r="L570" s="125" t="s">
        <v>89</v>
      </c>
      <c r="M570" s="128">
        <v>300.44449245816</v>
      </c>
      <c r="N570" s="125" t="s">
        <v>7658</v>
      </c>
      <c r="O570" s="128">
        <v>4104177.1124388</v>
      </c>
      <c r="P570" s="125" t="s">
        <v>8016</v>
      </c>
      <c r="Q570" s="4"/>
      <c r="R570" s="4"/>
      <c r="S570" s="4"/>
      <c r="T570" s="4"/>
      <c r="U570" s="4"/>
      <c r="V570" s="4"/>
      <c r="W570" s="4"/>
      <c r="X570" s="4"/>
      <c r="Y570" s="4"/>
      <c r="Z570" s="4"/>
    </row>
    <row r="571" ht="25.5" customHeight="1">
      <c r="A571" s="125" t="s">
        <v>4013</v>
      </c>
      <c r="B571" s="126" t="s">
        <v>748</v>
      </c>
      <c r="C571" s="126"/>
      <c r="D571" s="126" t="s">
        <v>4014</v>
      </c>
      <c r="E571" s="126" t="s">
        <v>1943</v>
      </c>
      <c r="F571" s="127" t="s">
        <v>98</v>
      </c>
      <c r="G571" s="125" t="s">
        <v>6469</v>
      </c>
      <c r="H571" s="125" t="s">
        <v>89</v>
      </c>
      <c r="I571" s="125" t="s">
        <v>4015</v>
      </c>
      <c r="J571" s="125" t="s">
        <v>89</v>
      </c>
      <c r="K571" s="125" t="s">
        <v>8017</v>
      </c>
      <c r="L571" s="125" t="s">
        <v>89</v>
      </c>
      <c r="M571" s="128">
        <v>299.88</v>
      </c>
      <c r="N571" s="125" t="s">
        <v>7658</v>
      </c>
      <c r="O571" s="128">
        <v>4104476.9924388</v>
      </c>
      <c r="P571" s="125" t="s">
        <v>8016</v>
      </c>
      <c r="Q571" s="4"/>
      <c r="R571" s="4"/>
      <c r="S571" s="4"/>
      <c r="T571" s="4"/>
      <c r="U571" s="4"/>
      <c r="V571" s="4"/>
      <c r="W571" s="4"/>
      <c r="X571" s="4"/>
      <c r="Y571" s="4"/>
      <c r="Z571" s="4"/>
    </row>
    <row r="572" ht="25.5" customHeight="1">
      <c r="A572" s="125" t="s">
        <v>5874</v>
      </c>
      <c r="B572" s="126" t="s">
        <v>265</v>
      </c>
      <c r="C572" s="126"/>
      <c r="D572" s="126" t="s">
        <v>5875</v>
      </c>
      <c r="E572" s="126" t="s">
        <v>1943</v>
      </c>
      <c r="F572" s="127" t="s">
        <v>1472</v>
      </c>
      <c r="G572" s="125" t="s">
        <v>8018</v>
      </c>
      <c r="H572" s="125" t="s">
        <v>89</v>
      </c>
      <c r="I572" s="125" t="s">
        <v>5876</v>
      </c>
      <c r="J572" s="125" t="s">
        <v>89</v>
      </c>
      <c r="K572" s="125" t="s">
        <v>8019</v>
      </c>
      <c r="L572" s="125" t="s">
        <v>89</v>
      </c>
      <c r="M572" s="128">
        <v>297.698544</v>
      </c>
      <c r="N572" s="125" t="s">
        <v>7658</v>
      </c>
      <c r="O572" s="128">
        <v>4104774.6909828</v>
      </c>
      <c r="P572" s="125" t="s">
        <v>8020</v>
      </c>
      <c r="Q572" s="4"/>
      <c r="R572" s="4"/>
      <c r="S572" s="4"/>
      <c r="T572" s="4"/>
      <c r="U572" s="4"/>
      <c r="V572" s="4"/>
      <c r="W572" s="4"/>
      <c r="X572" s="4"/>
      <c r="Y572" s="4"/>
      <c r="Z572" s="4"/>
    </row>
    <row r="573" ht="25.5" customHeight="1">
      <c r="A573" s="125" t="s">
        <v>5039</v>
      </c>
      <c r="B573" s="126" t="s">
        <v>122</v>
      </c>
      <c r="C573" s="126"/>
      <c r="D573" s="126" t="s">
        <v>5040</v>
      </c>
      <c r="E573" s="126" t="s">
        <v>5041</v>
      </c>
      <c r="F573" s="127" t="s">
        <v>5042</v>
      </c>
      <c r="G573" s="125" t="s">
        <v>8021</v>
      </c>
      <c r="H573" s="125" t="s">
        <v>89</v>
      </c>
      <c r="I573" s="125" t="s">
        <v>8022</v>
      </c>
      <c r="J573" s="125" t="s">
        <v>89</v>
      </c>
      <c r="K573" s="125" t="s">
        <v>8023</v>
      </c>
      <c r="L573" s="125" t="s">
        <v>89</v>
      </c>
      <c r="M573" s="128">
        <v>295.6580271654075</v>
      </c>
      <c r="N573" s="125" t="s">
        <v>7658</v>
      </c>
      <c r="O573" s="128">
        <v>4105070.3490099655</v>
      </c>
      <c r="P573" s="125" t="s">
        <v>8024</v>
      </c>
      <c r="Q573" s="4"/>
      <c r="R573" s="4"/>
      <c r="S573" s="4"/>
      <c r="T573" s="4"/>
      <c r="U573" s="4"/>
      <c r="V573" s="4"/>
      <c r="W573" s="4"/>
      <c r="X573" s="4"/>
      <c r="Y573" s="4"/>
      <c r="Z573" s="4"/>
    </row>
    <row r="574" ht="25.5" customHeight="1">
      <c r="A574" s="125" t="s">
        <v>5069</v>
      </c>
      <c r="B574" s="126" t="s">
        <v>122</v>
      </c>
      <c r="C574" s="126"/>
      <c r="D574" s="126" t="s">
        <v>5070</v>
      </c>
      <c r="E574" s="126" t="s">
        <v>3926</v>
      </c>
      <c r="F574" s="127" t="s">
        <v>98</v>
      </c>
      <c r="G574" s="125" t="s">
        <v>8025</v>
      </c>
      <c r="H574" s="125" t="s">
        <v>89</v>
      </c>
      <c r="I574" s="125" t="s">
        <v>8026</v>
      </c>
      <c r="J574" s="125" t="s">
        <v>89</v>
      </c>
      <c r="K574" s="125" t="s">
        <v>8027</v>
      </c>
      <c r="L574" s="125" t="s">
        <v>89</v>
      </c>
      <c r="M574" s="128">
        <v>293.0181711183324</v>
      </c>
      <c r="N574" s="125" t="s">
        <v>7658</v>
      </c>
      <c r="O574" s="128">
        <v>4105363.3671810837</v>
      </c>
      <c r="P574" s="125" t="s">
        <v>8024</v>
      </c>
      <c r="Q574" s="4"/>
      <c r="R574" s="4"/>
      <c r="S574" s="4"/>
      <c r="T574" s="4"/>
      <c r="U574" s="4"/>
      <c r="V574" s="4"/>
      <c r="W574" s="4"/>
      <c r="X574" s="4"/>
      <c r="Y574" s="4"/>
      <c r="Z574" s="4"/>
    </row>
    <row r="575" ht="25.5" customHeight="1">
      <c r="A575" s="125" t="s">
        <v>5332</v>
      </c>
      <c r="B575" s="126" t="s">
        <v>104</v>
      </c>
      <c r="C575" s="126"/>
      <c r="D575" s="126" t="s">
        <v>5333</v>
      </c>
      <c r="E575" s="126" t="s">
        <v>1948</v>
      </c>
      <c r="F575" s="127" t="s">
        <v>1134</v>
      </c>
      <c r="G575" s="125" t="s">
        <v>8028</v>
      </c>
      <c r="H575" s="125" t="s">
        <v>89</v>
      </c>
      <c r="I575" s="125" t="s">
        <v>5117</v>
      </c>
      <c r="J575" s="125" t="s">
        <v>89</v>
      </c>
      <c r="K575" s="125" t="s">
        <v>8029</v>
      </c>
      <c r="L575" s="125" t="s">
        <v>89</v>
      </c>
      <c r="M575" s="128">
        <v>291.5928265559272</v>
      </c>
      <c r="N575" s="125" t="s">
        <v>7658</v>
      </c>
      <c r="O575" s="128">
        <v>4105654.9600076396</v>
      </c>
      <c r="P575" s="125" t="s">
        <v>8030</v>
      </c>
      <c r="Q575" s="4"/>
      <c r="R575" s="4"/>
      <c r="S575" s="4"/>
      <c r="T575" s="4"/>
      <c r="U575" s="4"/>
      <c r="V575" s="4"/>
      <c r="W575" s="4"/>
      <c r="X575" s="4"/>
      <c r="Y575" s="4"/>
      <c r="Z575" s="4"/>
    </row>
    <row r="576" ht="24.0" customHeight="1">
      <c r="A576" s="125" t="s">
        <v>2412</v>
      </c>
      <c r="B576" s="126" t="s">
        <v>265</v>
      </c>
      <c r="C576" s="126"/>
      <c r="D576" s="126" t="s">
        <v>2413</v>
      </c>
      <c r="E576" s="126" t="s">
        <v>1972</v>
      </c>
      <c r="F576" s="127" t="s">
        <v>106</v>
      </c>
      <c r="G576" s="125" t="s">
        <v>6608</v>
      </c>
      <c r="H576" s="125" t="s">
        <v>89</v>
      </c>
      <c r="I576" s="125" t="s">
        <v>2414</v>
      </c>
      <c r="J576" s="125" t="s">
        <v>89</v>
      </c>
      <c r="K576" s="125" t="s">
        <v>8031</v>
      </c>
      <c r="L576" s="125" t="s">
        <v>89</v>
      </c>
      <c r="M576" s="128">
        <v>291.471004669185</v>
      </c>
      <c r="N576" s="125" t="s">
        <v>7658</v>
      </c>
      <c r="O576" s="128">
        <v>4105946.4310123087</v>
      </c>
      <c r="P576" s="125" t="s">
        <v>8032</v>
      </c>
      <c r="Q576" s="4"/>
      <c r="R576" s="4"/>
      <c r="S576" s="4"/>
      <c r="T576" s="4"/>
      <c r="U576" s="4"/>
      <c r="V576" s="4"/>
      <c r="W576" s="4"/>
      <c r="X576" s="4"/>
      <c r="Y576" s="4"/>
      <c r="Z576" s="4"/>
    </row>
    <row r="577" ht="39.0" customHeight="1">
      <c r="A577" s="125" t="s">
        <v>3354</v>
      </c>
      <c r="B577" s="126" t="s">
        <v>136</v>
      </c>
      <c r="C577" s="126"/>
      <c r="D577" s="126" t="s">
        <v>3355</v>
      </c>
      <c r="E577" s="126" t="s">
        <v>1943</v>
      </c>
      <c r="F577" s="127" t="s">
        <v>106</v>
      </c>
      <c r="G577" s="125" t="s">
        <v>8033</v>
      </c>
      <c r="H577" s="125" t="s">
        <v>89</v>
      </c>
      <c r="I577" s="125" t="s">
        <v>8034</v>
      </c>
      <c r="J577" s="125" t="s">
        <v>89</v>
      </c>
      <c r="K577" s="125" t="s">
        <v>8035</v>
      </c>
      <c r="L577" s="125" t="s">
        <v>89</v>
      </c>
      <c r="M577" s="128">
        <v>286.4295</v>
      </c>
      <c r="N577" s="125" t="s">
        <v>7658</v>
      </c>
      <c r="O577" s="128">
        <v>4106232.860512309</v>
      </c>
      <c r="P577" s="125" t="s">
        <v>8032</v>
      </c>
      <c r="Q577" s="4"/>
      <c r="R577" s="4"/>
      <c r="S577" s="4"/>
      <c r="T577" s="4"/>
      <c r="U577" s="4"/>
      <c r="V577" s="4"/>
      <c r="W577" s="4"/>
      <c r="X577" s="4"/>
      <c r="Y577" s="4"/>
      <c r="Z577" s="4"/>
    </row>
    <row r="578" ht="24.0" customHeight="1">
      <c r="A578" s="125" t="s">
        <v>2279</v>
      </c>
      <c r="B578" s="126" t="s">
        <v>201</v>
      </c>
      <c r="C578" s="126"/>
      <c r="D578" s="126" t="s">
        <v>2280</v>
      </c>
      <c r="E578" s="126" t="s">
        <v>1943</v>
      </c>
      <c r="F578" s="127" t="s">
        <v>106</v>
      </c>
      <c r="G578" s="125" t="s">
        <v>6092</v>
      </c>
      <c r="H578" s="125" t="s">
        <v>89</v>
      </c>
      <c r="I578" s="125" t="s">
        <v>8036</v>
      </c>
      <c r="J578" s="125" t="s">
        <v>89</v>
      </c>
      <c r="K578" s="125" t="s">
        <v>8037</v>
      </c>
      <c r="L578" s="125" t="s">
        <v>89</v>
      </c>
      <c r="M578" s="128">
        <v>284.7</v>
      </c>
      <c r="N578" s="125" t="s">
        <v>7658</v>
      </c>
      <c r="O578" s="128">
        <v>4106517.560512309</v>
      </c>
      <c r="P578" s="125" t="s">
        <v>8038</v>
      </c>
      <c r="Q578" s="4"/>
      <c r="R578" s="4"/>
      <c r="S578" s="4"/>
      <c r="T578" s="4"/>
      <c r="U578" s="4"/>
      <c r="V578" s="4"/>
      <c r="W578" s="4"/>
      <c r="X578" s="4"/>
      <c r="Y578" s="4"/>
      <c r="Z578" s="4"/>
    </row>
    <row r="579" ht="39.0" customHeight="1">
      <c r="A579" s="125" t="s">
        <v>3458</v>
      </c>
      <c r="B579" s="126" t="s">
        <v>157</v>
      </c>
      <c r="C579" s="126"/>
      <c r="D579" s="126" t="s">
        <v>3459</v>
      </c>
      <c r="E579" s="126" t="s">
        <v>1943</v>
      </c>
      <c r="F579" s="127" t="s">
        <v>106</v>
      </c>
      <c r="G579" s="125" t="s">
        <v>6473</v>
      </c>
      <c r="H579" s="125" t="s">
        <v>89</v>
      </c>
      <c r="I579" s="125" t="s">
        <v>2902</v>
      </c>
      <c r="J579" s="125" t="s">
        <v>89</v>
      </c>
      <c r="K579" s="125" t="s">
        <v>6720</v>
      </c>
      <c r="L579" s="125" t="s">
        <v>89</v>
      </c>
      <c r="M579" s="128">
        <v>280.0</v>
      </c>
      <c r="N579" s="125" t="s">
        <v>7658</v>
      </c>
      <c r="O579" s="128">
        <v>4106797.560512309</v>
      </c>
      <c r="P579" s="125" t="s">
        <v>8039</v>
      </c>
      <c r="Q579" s="4"/>
      <c r="R579" s="4"/>
      <c r="S579" s="4"/>
      <c r="T579" s="4"/>
      <c r="U579" s="4"/>
      <c r="V579" s="4"/>
      <c r="W579" s="4"/>
      <c r="X579" s="4"/>
      <c r="Y579" s="4"/>
      <c r="Z579" s="4"/>
    </row>
    <row r="580" ht="39.0" customHeight="1">
      <c r="A580" s="125" t="s">
        <v>4039</v>
      </c>
      <c r="B580" s="126" t="s">
        <v>265</v>
      </c>
      <c r="C580" s="126"/>
      <c r="D580" s="126" t="s">
        <v>4040</v>
      </c>
      <c r="E580" s="126" t="s">
        <v>1943</v>
      </c>
      <c r="F580" s="127" t="s">
        <v>275</v>
      </c>
      <c r="G580" s="125" t="s">
        <v>6092</v>
      </c>
      <c r="H580" s="125" t="s">
        <v>89</v>
      </c>
      <c r="I580" s="125" t="s">
        <v>4041</v>
      </c>
      <c r="J580" s="125" t="s">
        <v>89</v>
      </c>
      <c r="K580" s="125" t="s">
        <v>8040</v>
      </c>
      <c r="L580" s="125" t="s">
        <v>89</v>
      </c>
      <c r="M580" s="128">
        <v>279.54</v>
      </c>
      <c r="N580" s="125" t="s">
        <v>7658</v>
      </c>
      <c r="O580" s="128">
        <v>4107077.100512309</v>
      </c>
      <c r="P580" s="125" t="s">
        <v>8041</v>
      </c>
      <c r="Q580" s="4"/>
      <c r="R580" s="4"/>
      <c r="S580" s="4"/>
      <c r="T580" s="4"/>
      <c r="U580" s="4"/>
      <c r="V580" s="4"/>
      <c r="W580" s="4"/>
      <c r="X580" s="4"/>
      <c r="Y580" s="4"/>
      <c r="Z580" s="4"/>
    </row>
    <row r="581" ht="25.5" customHeight="1">
      <c r="A581" s="125" t="s">
        <v>2678</v>
      </c>
      <c r="B581" s="126" t="s">
        <v>265</v>
      </c>
      <c r="C581" s="126"/>
      <c r="D581" s="126" t="s">
        <v>2679</v>
      </c>
      <c r="E581" s="126" t="s">
        <v>1943</v>
      </c>
      <c r="F581" s="127" t="s">
        <v>106</v>
      </c>
      <c r="G581" s="125" t="s">
        <v>7607</v>
      </c>
      <c r="H581" s="125" t="s">
        <v>89</v>
      </c>
      <c r="I581" s="125" t="s">
        <v>2680</v>
      </c>
      <c r="J581" s="125" t="s">
        <v>89</v>
      </c>
      <c r="K581" s="125" t="s">
        <v>8042</v>
      </c>
      <c r="L581" s="125" t="s">
        <v>89</v>
      </c>
      <c r="M581" s="128">
        <v>271.57</v>
      </c>
      <c r="N581" s="125" t="s">
        <v>7658</v>
      </c>
      <c r="O581" s="128">
        <v>4107348.670512309</v>
      </c>
      <c r="P581" s="125" t="s">
        <v>8041</v>
      </c>
      <c r="Q581" s="4"/>
      <c r="R581" s="4"/>
      <c r="S581" s="4"/>
      <c r="T581" s="4"/>
      <c r="U581" s="4"/>
      <c r="V581" s="4"/>
      <c r="W581" s="4"/>
      <c r="X581" s="4"/>
      <c r="Y581" s="4"/>
      <c r="Z581" s="4"/>
    </row>
    <row r="582" ht="24.0" customHeight="1">
      <c r="A582" s="125" t="s">
        <v>4975</v>
      </c>
      <c r="B582" s="126" t="s">
        <v>201</v>
      </c>
      <c r="C582" s="126"/>
      <c r="D582" s="126" t="s">
        <v>4976</v>
      </c>
      <c r="E582" s="126" t="s">
        <v>1948</v>
      </c>
      <c r="F582" s="127" t="s">
        <v>2070</v>
      </c>
      <c r="G582" s="125" t="s">
        <v>7905</v>
      </c>
      <c r="H582" s="125" t="s">
        <v>89</v>
      </c>
      <c r="I582" s="125" t="s">
        <v>8043</v>
      </c>
      <c r="J582" s="125" t="s">
        <v>89</v>
      </c>
      <c r="K582" s="125" t="s">
        <v>8044</v>
      </c>
      <c r="L582" s="125" t="s">
        <v>89</v>
      </c>
      <c r="M582" s="128">
        <v>269.4939555</v>
      </c>
      <c r="N582" s="125" t="s">
        <v>7658</v>
      </c>
      <c r="O582" s="128">
        <v>4107618.164467809</v>
      </c>
      <c r="P582" s="125" t="s">
        <v>8045</v>
      </c>
      <c r="Q582" s="4"/>
      <c r="R582" s="4"/>
      <c r="S582" s="4"/>
      <c r="T582" s="4"/>
      <c r="U582" s="4"/>
      <c r="V582" s="4"/>
      <c r="W582" s="4"/>
      <c r="X582" s="4"/>
      <c r="Y582" s="4"/>
      <c r="Z582" s="4"/>
    </row>
    <row r="583" ht="25.5" customHeight="1">
      <c r="A583" s="125" t="s">
        <v>3847</v>
      </c>
      <c r="B583" s="126" t="s">
        <v>122</v>
      </c>
      <c r="C583" s="126"/>
      <c r="D583" s="126" t="s">
        <v>3848</v>
      </c>
      <c r="E583" s="126" t="s">
        <v>1943</v>
      </c>
      <c r="F583" s="127" t="s">
        <v>98</v>
      </c>
      <c r="G583" s="125" t="s">
        <v>8046</v>
      </c>
      <c r="H583" s="125" t="s">
        <v>89</v>
      </c>
      <c r="I583" s="125" t="s">
        <v>8047</v>
      </c>
      <c r="J583" s="125" t="s">
        <v>89</v>
      </c>
      <c r="K583" s="125" t="s">
        <v>8048</v>
      </c>
      <c r="L583" s="125" t="s">
        <v>89</v>
      </c>
      <c r="M583" s="128">
        <v>265.2</v>
      </c>
      <c r="N583" s="125" t="s">
        <v>7658</v>
      </c>
      <c r="O583" s="128">
        <v>4107883.364467809</v>
      </c>
      <c r="P583" s="125" t="s">
        <v>8045</v>
      </c>
      <c r="Q583" s="4"/>
      <c r="R583" s="4"/>
      <c r="S583" s="4"/>
      <c r="T583" s="4"/>
      <c r="U583" s="4"/>
      <c r="V583" s="4"/>
      <c r="W583" s="4"/>
      <c r="X583" s="4"/>
      <c r="Y583" s="4"/>
      <c r="Z583" s="4"/>
    </row>
    <row r="584" ht="25.5" customHeight="1">
      <c r="A584" s="125" t="s">
        <v>3865</v>
      </c>
      <c r="B584" s="126" t="s">
        <v>122</v>
      </c>
      <c r="C584" s="126"/>
      <c r="D584" s="126" t="s">
        <v>3866</v>
      </c>
      <c r="E584" s="126" t="s">
        <v>1943</v>
      </c>
      <c r="F584" s="127" t="s">
        <v>98</v>
      </c>
      <c r="G584" s="125" t="s">
        <v>7079</v>
      </c>
      <c r="H584" s="125" t="s">
        <v>89</v>
      </c>
      <c r="I584" s="125" t="s">
        <v>8049</v>
      </c>
      <c r="J584" s="125" t="s">
        <v>89</v>
      </c>
      <c r="K584" s="125" t="s">
        <v>8050</v>
      </c>
      <c r="L584" s="125" t="s">
        <v>89</v>
      </c>
      <c r="M584" s="128">
        <v>264.74</v>
      </c>
      <c r="N584" s="125" t="s">
        <v>7658</v>
      </c>
      <c r="O584" s="128">
        <v>4108148.1044678087</v>
      </c>
      <c r="P584" s="125" t="s">
        <v>8051</v>
      </c>
      <c r="Q584" s="4"/>
      <c r="R584" s="4"/>
      <c r="S584" s="4"/>
      <c r="T584" s="4"/>
      <c r="U584" s="4"/>
      <c r="V584" s="4"/>
      <c r="W584" s="4"/>
      <c r="X584" s="4"/>
      <c r="Y584" s="4"/>
      <c r="Z584" s="4"/>
    </row>
    <row r="585" ht="25.5" customHeight="1">
      <c r="A585" s="125" t="s">
        <v>3898</v>
      </c>
      <c r="B585" s="126" t="s">
        <v>122</v>
      </c>
      <c r="C585" s="126"/>
      <c r="D585" s="126" t="s">
        <v>3899</v>
      </c>
      <c r="E585" s="126" t="s">
        <v>1943</v>
      </c>
      <c r="F585" s="127" t="s">
        <v>98</v>
      </c>
      <c r="G585" s="125" t="s">
        <v>7994</v>
      </c>
      <c r="H585" s="125" t="s">
        <v>89</v>
      </c>
      <c r="I585" s="125" t="s">
        <v>8052</v>
      </c>
      <c r="J585" s="125" t="s">
        <v>89</v>
      </c>
      <c r="K585" s="125" t="s">
        <v>8053</v>
      </c>
      <c r="L585" s="125" t="s">
        <v>89</v>
      </c>
      <c r="M585" s="128">
        <v>264.6</v>
      </c>
      <c r="N585" s="125" t="s">
        <v>7658</v>
      </c>
      <c r="O585" s="128">
        <v>4108412.704467809</v>
      </c>
      <c r="P585" s="125" t="s">
        <v>8054</v>
      </c>
      <c r="Q585" s="4"/>
      <c r="R585" s="4"/>
      <c r="S585" s="4"/>
      <c r="T585" s="4"/>
      <c r="U585" s="4"/>
      <c r="V585" s="4"/>
      <c r="W585" s="4"/>
      <c r="X585" s="4"/>
      <c r="Y585" s="4"/>
      <c r="Z585" s="4"/>
    </row>
    <row r="586" ht="39.0" customHeight="1">
      <c r="A586" s="125" t="s">
        <v>2582</v>
      </c>
      <c r="B586" s="126" t="s">
        <v>351</v>
      </c>
      <c r="C586" s="126"/>
      <c r="D586" s="126" t="s">
        <v>2583</v>
      </c>
      <c r="E586" s="126" t="s">
        <v>1943</v>
      </c>
      <c r="F586" s="127" t="s">
        <v>151</v>
      </c>
      <c r="G586" s="125" t="s">
        <v>8055</v>
      </c>
      <c r="H586" s="125" t="s">
        <v>89</v>
      </c>
      <c r="I586" s="125" t="s">
        <v>8056</v>
      </c>
      <c r="J586" s="125" t="s">
        <v>89</v>
      </c>
      <c r="K586" s="125" t="s">
        <v>8057</v>
      </c>
      <c r="L586" s="125" t="s">
        <v>89</v>
      </c>
      <c r="M586" s="128">
        <v>264.512325</v>
      </c>
      <c r="N586" s="125" t="s">
        <v>7658</v>
      </c>
      <c r="O586" s="128">
        <v>4108677.216792809</v>
      </c>
      <c r="P586" s="125" t="s">
        <v>8054</v>
      </c>
      <c r="Q586" s="4"/>
      <c r="R586" s="4"/>
      <c r="S586" s="4"/>
      <c r="T586" s="4"/>
      <c r="U586" s="4"/>
      <c r="V586" s="4"/>
      <c r="W586" s="4"/>
      <c r="X586" s="4"/>
      <c r="Y586" s="4"/>
      <c r="Z586" s="4"/>
    </row>
    <row r="587" ht="39.0" customHeight="1">
      <c r="A587" s="125" t="s">
        <v>4249</v>
      </c>
      <c r="B587" s="126" t="s">
        <v>122</v>
      </c>
      <c r="C587" s="126"/>
      <c r="D587" s="126" t="s">
        <v>4250</v>
      </c>
      <c r="E587" s="126" t="s">
        <v>1943</v>
      </c>
      <c r="F587" s="127" t="s">
        <v>98</v>
      </c>
      <c r="G587" s="125" t="s">
        <v>8058</v>
      </c>
      <c r="H587" s="125" t="s">
        <v>89</v>
      </c>
      <c r="I587" s="125" t="s">
        <v>4319</v>
      </c>
      <c r="J587" s="125" t="s">
        <v>89</v>
      </c>
      <c r="K587" s="125" t="s">
        <v>8059</v>
      </c>
      <c r="L587" s="125" t="s">
        <v>89</v>
      </c>
      <c r="M587" s="128">
        <v>264.42</v>
      </c>
      <c r="N587" s="125" t="s">
        <v>7658</v>
      </c>
      <c r="O587" s="128">
        <v>4108941.636792809</v>
      </c>
      <c r="P587" s="125" t="s">
        <v>8060</v>
      </c>
      <c r="Q587" s="4"/>
      <c r="R587" s="4"/>
      <c r="S587" s="4"/>
      <c r="T587" s="4"/>
      <c r="U587" s="4"/>
      <c r="V587" s="4"/>
      <c r="W587" s="4"/>
      <c r="X587" s="4"/>
      <c r="Y587" s="4"/>
      <c r="Z587" s="4"/>
    </row>
    <row r="588" ht="51.75" customHeight="1">
      <c r="A588" s="125" t="s">
        <v>4294</v>
      </c>
      <c r="B588" s="126" t="s">
        <v>122</v>
      </c>
      <c r="C588" s="126"/>
      <c r="D588" s="126" t="s">
        <v>4295</v>
      </c>
      <c r="E588" s="126" t="s">
        <v>1943</v>
      </c>
      <c r="F588" s="127" t="s">
        <v>151</v>
      </c>
      <c r="G588" s="125" t="s">
        <v>8061</v>
      </c>
      <c r="H588" s="125" t="s">
        <v>89</v>
      </c>
      <c r="I588" s="125" t="s">
        <v>8062</v>
      </c>
      <c r="J588" s="125" t="s">
        <v>89</v>
      </c>
      <c r="K588" s="125" t="s">
        <v>8063</v>
      </c>
      <c r="L588" s="125" t="s">
        <v>89</v>
      </c>
      <c r="M588" s="128">
        <v>264.2225</v>
      </c>
      <c r="N588" s="125" t="s">
        <v>7658</v>
      </c>
      <c r="O588" s="128">
        <v>4109205.859292809</v>
      </c>
      <c r="P588" s="125" t="s">
        <v>8064</v>
      </c>
      <c r="Q588" s="4"/>
      <c r="R588" s="4"/>
      <c r="S588" s="4"/>
      <c r="T588" s="4"/>
      <c r="U588" s="4"/>
      <c r="V588" s="4"/>
      <c r="W588" s="4"/>
      <c r="X588" s="4"/>
      <c r="Y588" s="4"/>
      <c r="Z588" s="4"/>
    </row>
    <row r="589" ht="25.5" customHeight="1">
      <c r="A589" s="125" t="s">
        <v>5536</v>
      </c>
      <c r="B589" s="126" t="s">
        <v>104</v>
      </c>
      <c r="C589" s="126"/>
      <c r="D589" s="126" t="s">
        <v>5537</v>
      </c>
      <c r="E589" s="126" t="s">
        <v>1943</v>
      </c>
      <c r="F589" s="127" t="s">
        <v>1978</v>
      </c>
      <c r="G589" s="125" t="s">
        <v>7674</v>
      </c>
      <c r="H589" s="125" t="s">
        <v>89</v>
      </c>
      <c r="I589" s="125" t="s">
        <v>2501</v>
      </c>
      <c r="J589" s="125" t="s">
        <v>89</v>
      </c>
      <c r="K589" s="125" t="s">
        <v>8065</v>
      </c>
      <c r="L589" s="125" t="s">
        <v>89</v>
      </c>
      <c r="M589" s="128">
        <v>262.8079163912716</v>
      </c>
      <c r="N589" s="125" t="s">
        <v>7658</v>
      </c>
      <c r="O589" s="128">
        <v>4109468.6672092</v>
      </c>
      <c r="P589" s="125" t="s">
        <v>8064</v>
      </c>
      <c r="Q589" s="4"/>
      <c r="R589" s="4"/>
      <c r="S589" s="4"/>
      <c r="T589" s="4"/>
      <c r="U589" s="4"/>
      <c r="V589" s="4"/>
      <c r="W589" s="4"/>
      <c r="X589" s="4"/>
      <c r="Y589" s="4"/>
      <c r="Z589" s="4"/>
    </row>
    <row r="590" ht="39.0" customHeight="1">
      <c r="A590" s="125" t="s">
        <v>2030</v>
      </c>
      <c r="B590" s="126" t="s">
        <v>122</v>
      </c>
      <c r="C590" s="126"/>
      <c r="D590" s="126" t="s">
        <v>2031</v>
      </c>
      <c r="E590" s="126" t="s">
        <v>1943</v>
      </c>
      <c r="F590" s="127" t="s">
        <v>130</v>
      </c>
      <c r="G590" s="125" t="s">
        <v>8066</v>
      </c>
      <c r="H590" s="125" t="s">
        <v>89</v>
      </c>
      <c r="I590" s="125" t="s">
        <v>8067</v>
      </c>
      <c r="J590" s="125" t="s">
        <v>89</v>
      </c>
      <c r="K590" s="125" t="s">
        <v>8068</v>
      </c>
      <c r="L590" s="125" t="s">
        <v>89</v>
      </c>
      <c r="M590" s="128">
        <v>262.416</v>
      </c>
      <c r="N590" s="125" t="s">
        <v>7658</v>
      </c>
      <c r="O590" s="128">
        <v>4109731.0832092003</v>
      </c>
      <c r="P590" s="125" t="s">
        <v>8069</v>
      </c>
      <c r="Q590" s="4"/>
      <c r="R590" s="4"/>
      <c r="S590" s="4"/>
      <c r="T590" s="4"/>
      <c r="U590" s="4"/>
      <c r="V590" s="4"/>
      <c r="W590" s="4"/>
      <c r="X590" s="4"/>
      <c r="Y590" s="4"/>
      <c r="Z590" s="4"/>
    </row>
    <row r="591" ht="25.5" customHeight="1">
      <c r="A591" s="125" t="s">
        <v>4088</v>
      </c>
      <c r="B591" s="126" t="s">
        <v>265</v>
      </c>
      <c r="C591" s="126"/>
      <c r="D591" s="126" t="s">
        <v>4089</v>
      </c>
      <c r="E591" s="126" t="s">
        <v>1943</v>
      </c>
      <c r="F591" s="127" t="s">
        <v>275</v>
      </c>
      <c r="G591" s="125" t="s">
        <v>6089</v>
      </c>
      <c r="H591" s="125" t="s">
        <v>89</v>
      </c>
      <c r="I591" s="125" t="s">
        <v>8070</v>
      </c>
      <c r="J591" s="125" t="s">
        <v>89</v>
      </c>
      <c r="K591" s="125" t="s">
        <v>8070</v>
      </c>
      <c r="L591" s="125" t="s">
        <v>89</v>
      </c>
      <c r="M591" s="128">
        <v>260.73</v>
      </c>
      <c r="N591" s="125" t="s">
        <v>7658</v>
      </c>
      <c r="O591" s="128">
        <v>4109991.8132092003</v>
      </c>
      <c r="P591" s="125" t="s">
        <v>8071</v>
      </c>
      <c r="Q591" s="4"/>
      <c r="R591" s="4"/>
      <c r="S591" s="4"/>
      <c r="T591" s="4"/>
      <c r="U591" s="4"/>
      <c r="V591" s="4"/>
      <c r="W591" s="4"/>
      <c r="X591" s="4"/>
      <c r="Y591" s="4"/>
      <c r="Z591" s="4"/>
    </row>
    <row r="592" ht="25.5" customHeight="1">
      <c r="A592" s="125" t="s">
        <v>4120</v>
      </c>
      <c r="B592" s="126" t="s">
        <v>351</v>
      </c>
      <c r="C592" s="126"/>
      <c r="D592" s="126" t="s">
        <v>4121</v>
      </c>
      <c r="E592" s="126" t="s">
        <v>1948</v>
      </c>
      <c r="F592" s="127" t="s">
        <v>1134</v>
      </c>
      <c r="G592" s="125" t="s">
        <v>8072</v>
      </c>
      <c r="H592" s="125" t="s">
        <v>89</v>
      </c>
      <c r="I592" s="125" t="s">
        <v>6193</v>
      </c>
      <c r="J592" s="125" t="s">
        <v>89</v>
      </c>
      <c r="K592" s="125" t="s">
        <v>8073</v>
      </c>
      <c r="L592" s="125" t="s">
        <v>89</v>
      </c>
      <c r="M592" s="128">
        <v>259.527555</v>
      </c>
      <c r="N592" s="125" t="s">
        <v>7658</v>
      </c>
      <c r="O592" s="128">
        <v>4110251.3407642003</v>
      </c>
      <c r="P592" s="125" t="s">
        <v>8071</v>
      </c>
      <c r="Q592" s="4"/>
      <c r="R592" s="4"/>
      <c r="S592" s="4"/>
      <c r="T592" s="4"/>
      <c r="U592" s="4"/>
      <c r="V592" s="4"/>
      <c r="W592" s="4"/>
      <c r="X592" s="4"/>
      <c r="Y592" s="4"/>
      <c r="Z592" s="4"/>
    </row>
    <row r="593" ht="25.5" customHeight="1">
      <c r="A593" s="125" t="s">
        <v>2618</v>
      </c>
      <c r="B593" s="126" t="s">
        <v>122</v>
      </c>
      <c r="C593" s="126"/>
      <c r="D593" s="126" t="s">
        <v>2619</v>
      </c>
      <c r="E593" s="126" t="s">
        <v>1943</v>
      </c>
      <c r="F593" s="127" t="s">
        <v>801</v>
      </c>
      <c r="G593" s="125" t="s">
        <v>8074</v>
      </c>
      <c r="H593" s="125" t="s">
        <v>89</v>
      </c>
      <c r="I593" s="125" t="s">
        <v>8075</v>
      </c>
      <c r="J593" s="125" t="s">
        <v>89</v>
      </c>
      <c r="K593" s="125" t="s">
        <v>8076</v>
      </c>
      <c r="L593" s="125" t="s">
        <v>89</v>
      </c>
      <c r="M593" s="128">
        <v>256.34175</v>
      </c>
      <c r="N593" s="125" t="s">
        <v>7658</v>
      </c>
      <c r="O593" s="128">
        <v>4110507.6825142</v>
      </c>
      <c r="P593" s="125" t="s">
        <v>8077</v>
      </c>
      <c r="Q593" s="4"/>
      <c r="R593" s="4"/>
      <c r="S593" s="4"/>
      <c r="T593" s="4"/>
      <c r="U593" s="4"/>
      <c r="V593" s="4"/>
      <c r="W593" s="4"/>
      <c r="X593" s="4"/>
      <c r="Y593" s="4"/>
      <c r="Z593" s="4"/>
    </row>
    <row r="594" ht="39.0" customHeight="1">
      <c r="A594" s="125" t="s">
        <v>4495</v>
      </c>
      <c r="B594" s="126" t="s">
        <v>122</v>
      </c>
      <c r="C594" s="126"/>
      <c r="D594" s="126" t="s">
        <v>4496</v>
      </c>
      <c r="E594" s="126" t="s">
        <v>1943</v>
      </c>
      <c r="F594" s="127" t="s">
        <v>98</v>
      </c>
      <c r="G594" s="125" t="s">
        <v>6092</v>
      </c>
      <c r="H594" s="125" t="s">
        <v>89</v>
      </c>
      <c r="I594" s="125" t="s">
        <v>8078</v>
      </c>
      <c r="J594" s="125" t="s">
        <v>89</v>
      </c>
      <c r="K594" s="125" t="s">
        <v>8079</v>
      </c>
      <c r="L594" s="125" t="s">
        <v>89</v>
      </c>
      <c r="M594" s="128">
        <v>256.08</v>
      </c>
      <c r="N594" s="125" t="s">
        <v>7658</v>
      </c>
      <c r="O594" s="128">
        <v>4110763.7625142</v>
      </c>
      <c r="P594" s="125" t="s">
        <v>8077</v>
      </c>
      <c r="Q594" s="4"/>
      <c r="R594" s="4"/>
      <c r="S594" s="4"/>
      <c r="T594" s="4"/>
      <c r="U594" s="4"/>
      <c r="V594" s="4"/>
      <c r="W594" s="4"/>
      <c r="X594" s="4"/>
      <c r="Y594" s="4"/>
      <c r="Z594" s="4"/>
    </row>
    <row r="595" ht="51.75" customHeight="1">
      <c r="A595" s="125" t="s">
        <v>4697</v>
      </c>
      <c r="B595" s="126" t="s">
        <v>122</v>
      </c>
      <c r="C595" s="126"/>
      <c r="D595" s="126" t="s">
        <v>4698</v>
      </c>
      <c r="E595" s="126" t="s">
        <v>1943</v>
      </c>
      <c r="F595" s="127" t="s">
        <v>151</v>
      </c>
      <c r="G595" s="125" t="s">
        <v>8080</v>
      </c>
      <c r="H595" s="125" t="s">
        <v>89</v>
      </c>
      <c r="I595" s="125" t="s">
        <v>4987</v>
      </c>
      <c r="J595" s="125" t="s">
        <v>89</v>
      </c>
      <c r="K595" s="125" t="s">
        <v>8079</v>
      </c>
      <c r="L595" s="125" t="s">
        <v>89</v>
      </c>
      <c r="M595" s="128">
        <v>256.08</v>
      </c>
      <c r="N595" s="125" t="s">
        <v>7658</v>
      </c>
      <c r="O595" s="128">
        <v>4111019.8425142</v>
      </c>
      <c r="P595" s="125" t="s">
        <v>8081</v>
      </c>
      <c r="Q595" s="4"/>
      <c r="R595" s="4"/>
      <c r="S595" s="4"/>
      <c r="T595" s="4"/>
      <c r="U595" s="4"/>
      <c r="V595" s="4"/>
      <c r="W595" s="4"/>
      <c r="X595" s="4"/>
      <c r="Y595" s="4"/>
      <c r="Z595" s="4"/>
    </row>
    <row r="596" ht="25.5" customHeight="1">
      <c r="A596" s="125" t="s">
        <v>4426</v>
      </c>
      <c r="B596" s="126" t="s">
        <v>265</v>
      </c>
      <c r="C596" s="126"/>
      <c r="D596" s="126" t="s">
        <v>1456</v>
      </c>
      <c r="E596" s="126" t="s">
        <v>1943</v>
      </c>
      <c r="F596" s="127" t="s">
        <v>106</v>
      </c>
      <c r="G596" s="125" t="s">
        <v>6084</v>
      </c>
      <c r="H596" s="125" t="s">
        <v>89</v>
      </c>
      <c r="I596" s="125" t="s">
        <v>1753</v>
      </c>
      <c r="J596" s="125" t="s">
        <v>89</v>
      </c>
      <c r="K596" s="125" t="s">
        <v>8082</v>
      </c>
      <c r="L596" s="125" t="s">
        <v>89</v>
      </c>
      <c r="M596" s="128">
        <v>254.97</v>
      </c>
      <c r="N596" s="125" t="s">
        <v>7658</v>
      </c>
      <c r="O596" s="128">
        <v>4111274.8125142003</v>
      </c>
      <c r="P596" s="125" t="s">
        <v>8083</v>
      </c>
      <c r="Q596" s="4"/>
      <c r="R596" s="4"/>
      <c r="S596" s="4"/>
      <c r="T596" s="4"/>
      <c r="U596" s="4"/>
      <c r="V596" s="4"/>
      <c r="W596" s="4"/>
      <c r="X596" s="4"/>
      <c r="Y596" s="4"/>
      <c r="Z596" s="4"/>
    </row>
    <row r="597" ht="51.75" customHeight="1">
      <c r="A597" s="125" t="s">
        <v>4645</v>
      </c>
      <c r="B597" s="126" t="s">
        <v>483</v>
      </c>
      <c r="C597" s="126"/>
      <c r="D597" s="126" t="s">
        <v>4646</v>
      </c>
      <c r="E597" s="126" t="s">
        <v>1943</v>
      </c>
      <c r="F597" s="127" t="s">
        <v>98</v>
      </c>
      <c r="G597" s="125" t="s">
        <v>6089</v>
      </c>
      <c r="H597" s="125" t="s">
        <v>89</v>
      </c>
      <c r="I597" s="125" t="s">
        <v>8084</v>
      </c>
      <c r="J597" s="125" t="s">
        <v>89</v>
      </c>
      <c r="K597" s="125" t="s">
        <v>8084</v>
      </c>
      <c r="L597" s="125" t="s">
        <v>89</v>
      </c>
      <c r="M597" s="128">
        <v>253.07</v>
      </c>
      <c r="N597" s="125" t="s">
        <v>7658</v>
      </c>
      <c r="O597" s="128">
        <v>4111527.8825142</v>
      </c>
      <c r="P597" s="125" t="s">
        <v>8083</v>
      </c>
      <c r="Q597" s="4"/>
      <c r="R597" s="4"/>
      <c r="S597" s="4"/>
      <c r="T597" s="4"/>
      <c r="U597" s="4"/>
      <c r="V597" s="4"/>
      <c r="W597" s="4"/>
      <c r="X597" s="4"/>
      <c r="Y597" s="4"/>
      <c r="Z597" s="4"/>
    </row>
    <row r="598" ht="51.75" customHeight="1">
      <c r="A598" s="125" t="s">
        <v>2290</v>
      </c>
      <c r="B598" s="126" t="s">
        <v>157</v>
      </c>
      <c r="C598" s="126"/>
      <c r="D598" s="126" t="s">
        <v>2291</v>
      </c>
      <c r="E598" s="126" t="s">
        <v>1943</v>
      </c>
      <c r="F598" s="127" t="s">
        <v>106</v>
      </c>
      <c r="G598" s="125" t="s">
        <v>6247</v>
      </c>
      <c r="H598" s="125" t="s">
        <v>89</v>
      </c>
      <c r="I598" s="125" t="s">
        <v>8085</v>
      </c>
      <c r="J598" s="125" t="s">
        <v>89</v>
      </c>
      <c r="K598" s="125" t="s">
        <v>8086</v>
      </c>
      <c r="L598" s="125" t="s">
        <v>89</v>
      </c>
      <c r="M598" s="128">
        <v>251.88</v>
      </c>
      <c r="N598" s="125" t="s">
        <v>7658</v>
      </c>
      <c r="O598" s="128">
        <v>4111779.7625142</v>
      </c>
      <c r="P598" s="125" t="s">
        <v>8087</v>
      </c>
      <c r="Q598" s="4"/>
      <c r="R598" s="4"/>
      <c r="S598" s="4"/>
      <c r="T598" s="4"/>
      <c r="U598" s="4"/>
      <c r="V598" s="4"/>
      <c r="W598" s="4"/>
      <c r="X598" s="4"/>
      <c r="Y598" s="4"/>
      <c r="Z598" s="4"/>
    </row>
    <row r="599" ht="24.0" customHeight="1">
      <c r="A599" s="125" t="s">
        <v>3098</v>
      </c>
      <c r="B599" s="126" t="s">
        <v>122</v>
      </c>
      <c r="C599" s="126"/>
      <c r="D599" s="126" t="s">
        <v>3099</v>
      </c>
      <c r="E599" s="126" t="s">
        <v>1943</v>
      </c>
      <c r="F599" s="127" t="s">
        <v>1957</v>
      </c>
      <c r="G599" s="125" t="s">
        <v>8088</v>
      </c>
      <c r="H599" s="125" t="s">
        <v>89</v>
      </c>
      <c r="I599" s="125" t="s">
        <v>3650</v>
      </c>
      <c r="J599" s="125" t="s">
        <v>89</v>
      </c>
      <c r="K599" s="125" t="s">
        <v>8089</v>
      </c>
      <c r="L599" s="125" t="s">
        <v>89</v>
      </c>
      <c r="M599" s="128">
        <v>251.4484512</v>
      </c>
      <c r="N599" s="125" t="s">
        <v>7658</v>
      </c>
      <c r="O599" s="128">
        <v>4112031.2109654</v>
      </c>
      <c r="P599" s="125" t="s">
        <v>8087</v>
      </c>
      <c r="Q599" s="4"/>
      <c r="R599" s="4"/>
      <c r="S599" s="4"/>
      <c r="T599" s="4"/>
      <c r="U599" s="4"/>
      <c r="V599" s="4"/>
      <c r="W599" s="4"/>
      <c r="X599" s="4"/>
      <c r="Y599" s="4"/>
      <c r="Z599" s="4"/>
    </row>
    <row r="600" ht="51.75" customHeight="1">
      <c r="A600" s="125" t="s">
        <v>2095</v>
      </c>
      <c r="B600" s="126" t="s">
        <v>157</v>
      </c>
      <c r="C600" s="126"/>
      <c r="D600" s="126" t="s">
        <v>2096</v>
      </c>
      <c r="E600" s="126" t="s">
        <v>1948</v>
      </c>
      <c r="F600" s="127" t="s">
        <v>2070</v>
      </c>
      <c r="G600" s="125" t="s">
        <v>8090</v>
      </c>
      <c r="H600" s="125" t="s">
        <v>89</v>
      </c>
      <c r="I600" s="125" t="s">
        <v>8091</v>
      </c>
      <c r="J600" s="125" t="s">
        <v>89</v>
      </c>
      <c r="K600" s="125" t="s">
        <v>8092</v>
      </c>
      <c r="L600" s="125" t="s">
        <v>89</v>
      </c>
      <c r="M600" s="128">
        <v>250.86</v>
      </c>
      <c r="N600" s="125" t="s">
        <v>7658</v>
      </c>
      <c r="O600" s="128">
        <v>4112282.0709654</v>
      </c>
      <c r="P600" s="125" t="s">
        <v>8093</v>
      </c>
      <c r="Q600" s="4"/>
      <c r="R600" s="4"/>
      <c r="S600" s="4"/>
      <c r="T600" s="4"/>
      <c r="U600" s="4"/>
      <c r="V600" s="4"/>
      <c r="W600" s="4"/>
      <c r="X600" s="4"/>
      <c r="Y600" s="4"/>
      <c r="Z600" s="4"/>
    </row>
    <row r="601" ht="25.5" customHeight="1">
      <c r="A601" s="125" t="s">
        <v>3863</v>
      </c>
      <c r="B601" s="126" t="s">
        <v>122</v>
      </c>
      <c r="C601" s="126"/>
      <c r="D601" s="126" t="s">
        <v>3864</v>
      </c>
      <c r="E601" s="126" t="s">
        <v>1943</v>
      </c>
      <c r="F601" s="127" t="s">
        <v>98</v>
      </c>
      <c r="G601" s="125" t="s">
        <v>8094</v>
      </c>
      <c r="H601" s="125" t="s">
        <v>89</v>
      </c>
      <c r="I601" s="125" t="s">
        <v>8095</v>
      </c>
      <c r="J601" s="125" t="s">
        <v>89</v>
      </c>
      <c r="K601" s="125" t="s">
        <v>8096</v>
      </c>
      <c r="L601" s="125" t="s">
        <v>89</v>
      </c>
      <c r="M601" s="128">
        <v>250.5</v>
      </c>
      <c r="N601" s="125" t="s">
        <v>7658</v>
      </c>
      <c r="O601" s="128">
        <v>4112532.5709654</v>
      </c>
      <c r="P601" s="125" t="s">
        <v>8097</v>
      </c>
      <c r="Q601" s="4"/>
      <c r="R601" s="4"/>
      <c r="S601" s="4"/>
      <c r="T601" s="4"/>
      <c r="U601" s="4"/>
      <c r="V601" s="4"/>
      <c r="W601" s="4"/>
      <c r="X601" s="4"/>
      <c r="Y601" s="4"/>
      <c r="Z601" s="4"/>
    </row>
    <row r="602" ht="24.0" customHeight="1">
      <c r="A602" s="125" t="s">
        <v>4725</v>
      </c>
      <c r="B602" s="126" t="s">
        <v>122</v>
      </c>
      <c r="C602" s="126"/>
      <c r="D602" s="126" t="s">
        <v>4726</v>
      </c>
      <c r="E602" s="126" t="s">
        <v>1948</v>
      </c>
      <c r="F602" s="127" t="s">
        <v>1134</v>
      </c>
      <c r="G602" s="125" t="s">
        <v>8098</v>
      </c>
      <c r="H602" s="125" t="s">
        <v>89</v>
      </c>
      <c r="I602" s="125" t="s">
        <v>4223</v>
      </c>
      <c r="J602" s="125" t="s">
        <v>89</v>
      </c>
      <c r="K602" s="125" t="s">
        <v>8099</v>
      </c>
      <c r="L602" s="125" t="s">
        <v>89</v>
      </c>
      <c r="M602" s="128">
        <v>245.77580773655336</v>
      </c>
      <c r="N602" s="125" t="s">
        <v>7658</v>
      </c>
      <c r="O602" s="128">
        <v>4112778.346773137</v>
      </c>
      <c r="P602" s="125" t="s">
        <v>8097</v>
      </c>
      <c r="Q602" s="4"/>
      <c r="R602" s="4"/>
      <c r="S602" s="4"/>
      <c r="T602" s="4"/>
      <c r="U602" s="4"/>
      <c r="V602" s="4"/>
      <c r="W602" s="4"/>
      <c r="X602" s="4"/>
      <c r="Y602" s="4"/>
      <c r="Z602" s="4"/>
    </row>
    <row r="603" ht="39.0" customHeight="1">
      <c r="A603" s="125" t="s">
        <v>4362</v>
      </c>
      <c r="B603" s="126" t="s">
        <v>122</v>
      </c>
      <c r="C603" s="126"/>
      <c r="D603" s="126" t="s">
        <v>4363</v>
      </c>
      <c r="E603" s="126" t="s">
        <v>1943</v>
      </c>
      <c r="F603" s="127" t="s">
        <v>98</v>
      </c>
      <c r="G603" s="125" t="s">
        <v>6659</v>
      </c>
      <c r="H603" s="125" t="s">
        <v>89</v>
      </c>
      <c r="I603" s="125" t="s">
        <v>2973</v>
      </c>
      <c r="J603" s="125" t="s">
        <v>89</v>
      </c>
      <c r="K603" s="125" t="s">
        <v>8100</v>
      </c>
      <c r="L603" s="125" t="s">
        <v>89</v>
      </c>
      <c r="M603" s="128">
        <v>244.4</v>
      </c>
      <c r="N603" s="125" t="s">
        <v>7658</v>
      </c>
      <c r="O603" s="128">
        <v>4113022.746773137</v>
      </c>
      <c r="P603" s="125" t="s">
        <v>8101</v>
      </c>
      <c r="Q603" s="4"/>
      <c r="R603" s="4"/>
      <c r="S603" s="4"/>
      <c r="T603" s="4"/>
      <c r="U603" s="4"/>
      <c r="V603" s="4"/>
      <c r="W603" s="4"/>
      <c r="X603" s="4"/>
      <c r="Y603" s="4"/>
      <c r="Z603" s="4"/>
    </row>
    <row r="604" ht="39.0" customHeight="1">
      <c r="A604" s="125" t="s">
        <v>4149</v>
      </c>
      <c r="B604" s="126" t="s">
        <v>122</v>
      </c>
      <c r="C604" s="126"/>
      <c r="D604" s="126" t="s">
        <v>4150</v>
      </c>
      <c r="E604" s="126" t="s">
        <v>1943</v>
      </c>
      <c r="F604" s="127" t="s">
        <v>98</v>
      </c>
      <c r="G604" s="125" t="s">
        <v>8102</v>
      </c>
      <c r="H604" s="125" t="s">
        <v>89</v>
      </c>
      <c r="I604" s="125" t="s">
        <v>2494</v>
      </c>
      <c r="J604" s="125" t="s">
        <v>89</v>
      </c>
      <c r="K604" s="125" t="s">
        <v>8103</v>
      </c>
      <c r="L604" s="125" t="s">
        <v>89</v>
      </c>
      <c r="M604" s="128">
        <v>241.1981</v>
      </c>
      <c r="N604" s="125" t="s">
        <v>7658</v>
      </c>
      <c r="O604" s="128">
        <v>4113263.9448731365</v>
      </c>
      <c r="P604" s="125" t="s">
        <v>8101</v>
      </c>
      <c r="Q604" s="4"/>
      <c r="R604" s="4"/>
      <c r="S604" s="4"/>
      <c r="T604" s="4"/>
      <c r="U604" s="4"/>
      <c r="V604" s="4"/>
      <c r="W604" s="4"/>
      <c r="X604" s="4"/>
      <c r="Y604" s="4"/>
      <c r="Z604" s="4"/>
    </row>
    <row r="605" ht="24.0" customHeight="1">
      <c r="A605" s="125" t="s">
        <v>2783</v>
      </c>
      <c r="B605" s="126" t="s">
        <v>96</v>
      </c>
      <c r="C605" s="126"/>
      <c r="D605" s="126" t="s">
        <v>2784</v>
      </c>
      <c r="E605" s="126" t="s">
        <v>1943</v>
      </c>
      <c r="F605" s="127" t="s">
        <v>801</v>
      </c>
      <c r="G605" s="125" t="s">
        <v>8104</v>
      </c>
      <c r="H605" s="125" t="s">
        <v>89</v>
      </c>
      <c r="I605" s="125" t="s">
        <v>8105</v>
      </c>
      <c r="J605" s="125" t="s">
        <v>89</v>
      </c>
      <c r="K605" s="125" t="s">
        <v>8106</v>
      </c>
      <c r="L605" s="125" t="s">
        <v>89</v>
      </c>
      <c r="M605" s="128">
        <v>240.243168</v>
      </c>
      <c r="N605" s="125" t="s">
        <v>7658</v>
      </c>
      <c r="O605" s="128">
        <v>4113504.1880411366</v>
      </c>
      <c r="P605" s="125" t="s">
        <v>8107</v>
      </c>
      <c r="Q605" s="4"/>
      <c r="R605" s="4"/>
      <c r="S605" s="4"/>
      <c r="T605" s="4"/>
      <c r="U605" s="4"/>
      <c r="V605" s="4"/>
      <c r="W605" s="4"/>
      <c r="X605" s="4"/>
      <c r="Y605" s="4"/>
      <c r="Z605" s="4"/>
    </row>
    <row r="606" ht="24.0" customHeight="1">
      <c r="A606" s="125" t="s">
        <v>4675</v>
      </c>
      <c r="B606" s="126" t="s">
        <v>483</v>
      </c>
      <c r="C606" s="126"/>
      <c r="D606" s="126" t="s">
        <v>4676</v>
      </c>
      <c r="E606" s="126" t="s">
        <v>1943</v>
      </c>
      <c r="F606" s="127" t="s">
        <v>98</v>
      </c>
      <c r="G606" s="125" t="s">
        <v>6247</v>
      </c>
      <c r="H606" s="125" t="s">
        <v>89</v>
      </c>
      <c r="I606" s="125" t="s">
        <v>8108</v>
      </c>
      <c r="J606" s="125" t="s">
        <v>89</v>
      </c>
      <c r="K606" s="125" t="s">
        <v>8109</v>
      </c>
      <c r="L606" s="125" t="s">
        <v>89</v>
      </c>
      <c r="M606" s="128">
        <v>237.66</v>
      </c>
      <c r="N606" s="125" t="s">
        <v>7658</v>
      </c>
      <c r="O606" s="128">
        <v>4113741.8480411367</v>
      </c>
      <c r="P606" s="125" t="s">
        <v>8110</v>
      </c>
      <c r="Q606" s="4"/>
      <c r="R606" s="4"/>
      <c r="S606" s="4"/>
      <c r="T606" s="4"/>
      <c r="U606" s="4"/>
      <c r="V606" s="4"/>
      <c r="W606" s="4"/>
      <c r="X606" s="4"/>
      <c r="Y606" s="4"/>
      <c r="Z606" s="4"/>
    </row>
    <row r="607" ht="24.0" customHeight="1">
      <c r="A607" s="125" t="s">
        <v>2071</v>
      </c>
      <c r="B607" s="126" t="s">
        <v>136</v>
      </c>
      <c r="C607" s="126"/>
      <c r="D607" s="126" t="s">
        <v>2072</v>
      </c>
      <c r="E607" s="126" t="s">
        <v>1948</v>
      </c>
      <c r="F607" s="127" t="s">
        <v>2070</v>
      </c>
      <c r="G607" s="125" t="s">
        <v>8111</v>
      </c>
      <c r="H607" s="125" t="s">
        <v>89</v>
      </c>
      <c r="I607" s="125" t="s">
        <v>6768</v>
      </c>
      <c r="J607" s="125" t="s">
        <v>89</v>
      </c>
      <c r="K607" s="125" t="s">
        <v>8112</v>
      </c>
      <c r="L607" s="125" t="s">
        <v>89</v>
      </c>
      <c r="M607" s="128">
        <v>237.5658</v>
      </c>
      <c r="N607" s="125" t="s">
        <v>7658</v>
      </c>
      <c r="O607" s="128">
        <v>4113979.4138411367</v>
      </c>
      <c r="P607" s="125" t="s">
        <v>8110</v>
      </c>
      <c r="Q607" s="4"/>
      <c r="R607" s="4"/>
      <c r="S607" s="4"/>
      <c r="T607" s="4"/>
      <c r="U607" s="4"/>
      <c r="V607" s="4"/>
      <c r="W607" s="4"/>
      <c r="X607" s="4"/>
      <c r="Y607" s="4"/>
      <c r="Z607" s="4"/>
    </row>
    <row r="608" ht="39.0" customHeight="1">
      <c r="A608" s="125" t="s">
        <v>4647</v>
      </c>
      <c r="B608" s="126" t="s">
        <v>483</v>
      </c>
      <c r="C608" s="126"/>
      <c r="D608" s="126" t="s">
        <v>4648</v>
      </c>
      <c r="E608" s="126" t="s">
        <v>1943</v>
      </c>
      <c r="F608" s="127" t="s">
        <v>151</v>
      </c>
      <c r="G608" s="125" t="s">
        <v>7043</v>
      </c>
      <c r="H608" s="125" t="s">
        <v>89</v>
      </c>
      <c r="I608" s="125" t="s">
        <v>8113</v>
      </c>
      <c r="J608" s="125" t="s">
        <v>89</v>
      </c>
      <c r="K608" s="125" t="s">
        <v>8114</v>
      </c>
      <c r="L608" s="125" t="s">
        <v>89</v>
      </c>
      <c r="M608" s="128">
        <v>235.92</v>
      </c>
      <c r="N608" s="125" t="s">
        <v>7658</v>
      </c>
      <c r="O608" s="128">
        <v>4114215.3338411367</v>
      </c>
      <c r="P608" s="125" t="s">
        <v>8115</v>
      </c>
      <c r="Q608" s="4"/>
      <c r="R608" s="4"/>
      <c r="S608" s="4"/>
      <c r="T608" s="4"/>
      <c r="U608" s="4"/>
      <c r="V608" s="4"/>
      <c r="W608" s="4"/>
      <c r="X608" s="4"/>
      <c r="Y608" s="4"/>
      <c r="Z608" s="4"/>
    </row>
    <row r="609" ht="24.0" customHeight="1">
      <c r="A609" s="125" t="s">
        <v>2068</v>
      </c>
      <c r="B609" s="126" t="s">
        <v>136</v>
      </c>
      <c r="C609" s="126"/>
      <c r="D609" s="126" t="s">
        <v>2069</v>
      </c>
      <c r="E609" s="126" t="s">
        <v>1948</v>
      </c>
      <c r="F609" s="127" t="s">
        <v>2070</v>
      </c>
      <c r="G609" s="125" t="s">
        <v>8116</v>
      </c>
      <c r="H609" s="125" t="s">
        <v>89</v>
      </c>
      <c r="I609" s="125" t="s">
        <v>8117</v>
      </c>
      <c r="J609" s="125" t="s">
        <v>89</v>
      </c>
      <c r="K609" s="125" t="s">
        <v>8118</v>
      </c>
      <c r="L609" s="125" t="s">
        <v>89</v>
      </c>
      <c r="M609" s="128">
        <v>231.98265</v>
      </c>
      <c r="N609" s="125" t="s">
        <v>7658</v>
      </c>
      <c r="O609" s="128">
        <v>4114447.316491137</v>
      </c>
      <c r="P609" s="125" t="s">
        <v>8115</v>
      </c>
      <c r="Q609" s="4"/>
      <c r="R609" s="4"/>
      <c r="S609" s="4"/>
      <c r="T609" s="4"/>
      <c r="U609" s="4"/>
      <c r="V609" s="4"/>
      <c r="W609" s="4"/>
      <c r="X609" s="4"/>
      <c r="Y609" s="4"/>
      <c r="Z609" s="4"/>
    </row>
    <row r="610" ht="64.5" customHeight="1">
      <c r="A610" s="125" t="s">
        <v>4278</v>
      </c>
      <c r="B610" s="126" t="s">
        <v>265</v>
      </c>
      <c r="C610" s="126"/>
      <c r="D610" s="126" t="s">
        <v>1344</v>
      </c>
      <c r="E610" s="126" t="s">
        <v>1943</v>
      </c>
      <c r="F610" s="127" t="s">
        <v>106</v>
      </c>
      <c r="G610" s="125" t="s">
        <v>6089</v>
      </c>
      <c r="H610" s="125" t="s">
        <v>89</v>
      </c>
      <c r="I610" s="125" t="s">
        <v>4279</v>
      </c>
      <c r="J610" s="125" t="s">
        <v>89</v>
      </c>
      <c r="K610" s="125" t="s">
        <v>4279</v>
      </c>
      <c r="L610" s="125" t="s">
        <v>89</v>
      </c>
      <c r="M610" s="128">
        <v>230.8</v>
      </c>
      <c r="N610" s="125" t="s">
        <v>7658</v>
      </c>
      <c r="O610" s="128">
        <v>4114678.1164911366</v>
      </c>
      <c r="P610" s="125" t="s">
        <v>8119</v>
      </c>
      <c r="Q610" s="4"/>
      <c r="R610" s="4"/>
      <c r="S610" s="4"/>
      <c r="T610" s="4"/>
      <c r="U610" s="4"/>
      <c r="V610" s="4"/>
      <c r="W610" s="4"/>
      <c r="X610" s="4"/>
      <c r="Y610" s="4"/>
      <c r="Z610" s="4"/>
    </row>
    <row r="611" ht="25.5" customHeight="1">
      <c r="A611" s="125" t="s">
        <v>2856</v>
      </c>
      <c r="B611" s="126" t="s">
        <v>265</v>
      </c>
      <c r="C611" s="126"/>
      <c r="D611" s="126" t="s">
        <v>435</v>
      </c>
      <c r="E611" s="126" t="s">
        <v>1943</v>
      </c>
      <c r="F611" s="127" t="s">
        <v>130</v>
      </c>
      <c r="G611" s="125" t="s">
        <v>8120</v>
      </c>
      <c r="H611" s="125" t="s">
        <v>89</v>
      </c>
      <c r="I611" s="125" t="s">
        <v>2857</v>
      </c>
      <c r="J611" s="125" t="s">
        <v>89</v>
      </c>
      <c r="K611" s="125" t="s">
        <v>8121</v>
      </c>
      <c r="L611" s="125" t="s">
        <v>89</v>
      </c>
      <c r="M611" s="128">
        <v>229.4424</v>
      </c>
      <c r="N611" s="125" t="s">
        <v>7658</v>
      </c>
      <c r="O611" s="128">
        <v>4114907.5588911367</v>
      </c>
      <c r="P611" s="125" t="s">
        <v>8119</v>
      </c>
      <c r="Q611" s="4"/>
      <c r="R611" s="4"/>
      <c r="S611" s="4"/>
      <c r="T611" s="4"/>
      <c r="U611" s="4"/>
      <c r="V611" s="4"/>
      <c r="W611" s="4"/>
      <c r="X611" s="4"/>
      <c r="Y611" s="4"/>
      <c r="Z611" s="4"/>
    </row>
    <row r="612" ht="25.5" customHeight="1">
      <c r="A612" s="125" t="s">
        <v>2237</v>
      </c>
      <c r="B612" s="126" t="s">
        <v>109</v>
      </c>
      <c r="C612" s="126"/>
      <c r="D612" s="126" t="s">
        <v>2238</v>
      </c>
      <c r="E612" s="126" t="s">
        <v>1943</v>
      </c>
      <c r="F612" s="127" t="s">
        <v>98</v>
      </c>
      <c r="G612" s="125" t="s">
        <v>7579</v>
      </c>
      <c r="H612" s="125" t="s">
        <v>89</v>
      </c>
      <c r="I612" s="125" t="s">
        <v>7324</v>
      </c>
      <c r="J612" s="125" t="s">
        <v>89</v>
      </c>
      <c r="K612" s="125" t="s">
        <v>8122</v>
      </c>
      <c r="L612" s="125" t="s">
        <v>89</v>
      </c>
      <c r="M612" s="128">
        <v>229.264</v>
      </c>
      <c r="N612" s="125" t="s">
        <v>7658</v>
      </c>
      <c r="O612" s="128">
        <v>4115136.8228911366</v>
      </c>
      <c r="P612" s="125" t="s">
        <v>8123</v>
      </c>
      <c r="Q612" s="4"/>
      <c r="R612" s="4"/>
      <c r="S612" s="4"/>
      <c r="T612" s="4"/>
      <c r="U612" s="4"/>
      <c r="V612" s="4"/>
      <c r="W612" s="4"/>
      <c r="X612" s="4"/>
      <c r="Y612" s="4"/>
      <c r="Z612" s="4"/>
    </row>
    <row r="613" ht="25.5" customHeight="1">
      <c r="A613" s="125" t="s">
        <v>2034</v>
      </c>
      <c r="B613" s="126" t="s">
        <v>122</v>
      </c>
      <c r="C613" s="126"/>
      <c r="D613" s="126" t="s">
        <v>2035</v>
      </c>
      <c r="E613" s="126" t="s">
        <v>1943</v>
      </c>
      <c r="F613" s="127" t="s">
        <v>801</v>
      </c>
      <c r="G613" s="125" t="s">
        <v>8124</v>
      </c>
      <c r="H613" s="125" t="s">
        <v>89</v>
      </c>
      <c r="I613" s="125" t="s">
        <v>8125</v>
      </c>
      <c r="J613" s="125" t="s">
        <v>89</v>
      </c>
      <c r="K613" s="125" t="s">
        <v>8126</v>
      </c>
      <c r="L613" s="125" t="s">
        <v>89</v>
      </c>
      <c r="M613" s="128">
        <v>227.728064</v>
      </c>
      <c r="N613" s="125" t="s">
        <v>7658</v>
      </c>
      <c r="O613" s="128">
        <v>4115364.550955137</v>
      </c>
      <c r="P613" s="125" t="s">
        <v>8127</v>
      </c>
      <c r="Q613" s="4"/>
      <c r="R613" s="4"/>
      <c r="S613" s="4"/>
      <c r="T613" s="4"/>
      <c r="U613" s="4"/>
      <c r="V613" s="4"/>
      <c r="W613" s="4"/>
      <c r="X613" s="4"/>
      <c r="Y613" s="4"/>
      <c r="Z613" s="4"/>
    </row>
    <row r="614" ht="39.0" customHeight="1">
      <c r="A614" s="125" t="s">
        <v>4679</v>
      </c>
      <c r="B614" s="126" t="s">
        <v>483</v>
      </c>
      <c r="C614" s="126"/>
      <c r="D614" s="126" t="s">
        <v>4680</v>
      </c>
      <c r="E614" s="126" t="s">
        <v>1943</v>
      </c>
      <c r="F614" s="127" t="s">
        <v>98</v>
      </c>
      <c r="G614" s="125" t="s">
        <v>6089</v>
      </c>
      <c r="H614" s="125" t="s">
        <v>89</v>
      </c>
      <c r="I614" s="125" t="s">
        <v>8128</v>
      </c>
      <c r="J614" s="125" t="s">
        <v>89</v>
      </c>
      <c r="K614" s="125" t="s">
        <v>8128</v>
      </c>
      <c r="L614" s="125" t="s">
        <v>89</v>
      </c>
      <c r="M614" s="128">
        <v>223.26</v>
      </c>
      <c r="N614" s="125" t="s">
        <v>7658</v>
      </c>
      <c r="O614" s="128">
        <v>4115587.8109551365</v>
      </c>
      <c r="P614" s="125" t="s">
        <v>8127</v>
      </c>
      <c r="Q614" s="4"/>
      <c r="R614" s="4"/>
      <c r="S614" s="4"/>
      <c r="T614" s="4"/>
      <c r="U614" s="4"/>
      <c r="V614" s="4"/>
      <c r="W614" s="4"/>
      <c r="X614" s="4"/>
      <c r="Y614" s="4"/>
      <c r="Z614" s="4"/>
    </row>
    <row r="615" ht="24.0" customHeight="1">
      <c r="A615" s="125" t="s">
        <v>3533</v>
      </c>
      <c r="B615" s="126" t="s">
        <v>164</v>
      </c>
      <c r="C615" s="126"/>
      <c r="D615" s="126" t="s">
        <v>2323</v>
      </c>
      <c r="E615" s="126" t="s">
        <v>1948</v>
      </c>
      <c r="F615" s="127" t="s">
        <v>1134</v>
      </c>
      <c r="G615" s="125" t="s">
        <v>8129</v>
      </c>
      <c r="H615" s="125" t="s">
        <v>89</v>
      </c>
      <c r="I615" s="125" t="s">
        <v>8130</v>
      </c>
      <c r="J615" s="125" t="s">
        <v>89</v>
      </c>
      <c r="K615" s="125" t="s">
        <v>8131</v>
      </c>
      <c r="L615" s="125" t="s">
        <v>89</v>
      </c>
      <c r="M615" s="128">
        <v>220.8050184</v>
      </c>
      <c r="N615" s="125" t="s">
        <v>7658</v>
      </c>
      <c r="O615" s="128">
        <v>4115808.615973537</v>
      </c>
      <c r="P615" s="125" t="s">
        <v>8132</v>
      </c>
      <c r="Q615" s="4"/>
      <c r="R615" s="4"/>
      <c r="S615" s="4"/>
      <c r="T615" s="4"/>
      <c r="U615" s="4"/>
      <c r="V615" s="4"/>
      <c r="W615" s="4"/>
      <c r="X615" s="4"/>
      <c r="Y615" s="4"/>
      <c r="Z615" s="4"/>
    </row>
    <row r="616" ht="51.75" customHeight="1">
      <c r="A616" s="125" t="s">
        <v>4591</v>
      </c>
      <c r="B616" s="126" t="s">
        <v>483</v>
      </c>
      <c r="C616" s="126"/>
      <c r="D616" s="126" t="s">
        <v>4592</v>
      </c>
      <c r="E616" s="126" t="s">
        <v>1943</v>
      </c>
      <c r="F616" s="127" t="s">
        <v>111</v>
      </c>
      <c r="G616" s="125" t="s">
        <v>8133</v>
      </c>
      <c r="H616" s="125" t="s">
        <v>89</v>
      </c>
      <c r="I616" s="125" t="s">
        <v>8134</v>
      </c>
      <c r="J616" s="125" t="s">
        <v>89</v>
      </c>
      <c r="K616" s="125" t="s">
        <v>8135</v>
      </c>
      <c r="L616" s="125" t="s">
        <v>89</v>
      </c>
      <c r="M616" s="128">
        <v>220.74336</v>
      </c>
      <c r="N616" s="125" t="s">
        <v>7658</v>
      </c>
      <c r="O616" s="128">
        <v>4116029.3593335366</v>
      </c>
      <c r="P616" s="125" t="s">
        <v>8132</v>
      </c>
      <c r="Q616" s="4"/>
      <c r="R616" s="4"/>
      <c r="S616" s="4"/>
      <c r="T616" s="4"/>
      <c r="U616" s="4"/>
      <c r="V616" s="4"/>
      <c r="W616" s="4"/>
      <c r="X616" s="4"/>
      <c r="Y616" s="4"/>
      <c r="Z616" s="4"/>
    </row>
    <row r="617" ht="25.5" customHeight="1">
      <c r="A617" s="125" t="s">
        <v>4054</v>
      </c>
      <c r="B617" s="126" t="s">
        <v>96</v>
      </c>
      <c r="C617" s="126"/>
      <c r="D617" s="126" t="s">
        <v>4055</v>
      </c>
      <c r="E617" s="126" t="s">
        <v>1943</v>
      </c>
      <c r="F617" s="127" t="s">
        <v>98</v>
      </c>
      <c r="G617" s="125" t="s">
        <v>6469</v>
      </c>
      <c r="H617" s="125" t="s">
        <v>89</v>
      </c>
      <c r="I617" s="125" t="s">
        <v>8136</v>
      </c>
      <c r="J617" s="125" t="s">
        <v>89</v>
      </c>
      <c r="K617" s="125" t="s">
        <v>8137</v>
      </c>
      <c r="L617" s="125" t="s">
        <v>89</v>
      </c>
      <c r="M617" s="128">
        <v>219.96</v>
      </c>
      <c r="N617" s="125" t="s">
        <v>7658</v>
      </c>
      <c r="O617" s="128">
        <v>4116249.3193335366</v>
      </c>
      <c r="P617" s="125" t="s">
        <v>8138</v>
      </c>
      <c r="Q617" s="4"/>
      <c r="R617" s="4"/>
      <c r="S617" s="4"/>
      <c r="T617" s="4"/>
      <c r="U617" s="4"/>
      <c r="V617" s="4"/>
      <c r="W617" s="4"/>
      <c r="X617" s="4"/>
      <c r="Y617" s="4"/>
      <c r="Z617" s="4"/>
    </row>
    <row r="618" ht="25.5" customHeight="1">
      <c r="A618" s="125" t="s">
        <v>5208</v>
      </c>
      <c r="B618" s="126" t="s">
        <v>122</v>
      </c>
      <c r="C618" s="126"/>
      <c r="D618" s="126" t="s">
        <v>5209</v>
      </c>
      <c r="E618" s="126" t="s">
        <v>1943</v>
      </c>
      <c r="F618" s="127" t="s">
        <v>801</v>
      </c>
      <c r="G618" s="125" t="s">
        <v>8139</v>
      </c>
      <c r="H618" s="125" t="s">
        <v>89</v>
      </c>
      <c r="I618" s="125" t="s">
        <v>3523</v>
      </c>
      <c r="J618" s="125" t="s">
        <v>89</v>
      </c>
      <c r="K618" s="125" t="s">
        <v>8140</v>
      </c>
      <c r="L618" s="125" t="s">
        <v>89</v>
      </c>
      <c r="M618" s="128">
        <v>218.747987204544</v>
      </c>
      <c r="N618" s="125" t="s">
        <v>7658</v>
      </c>
      <c r="O618" s="128">
        <v>4116468.0673207412</v>
      </c>
      <c r="P618" s="125" t="s">
        <v>8138</v>
      </c>
      <c r="Q618" s="4"/>
      <c r="R618" s="4"/>
      <c r="S618" s="4"/>
      <c r="T618" s="4"/>
      <c r="U618" s="4"/>
      <c r="V618" s="4"/>
      <c r="W618" s="4"/>
      <c r="X618" s="4"/>
      <c r="Y618" s="4"/>
      <c r="Z618" s="4"/>
    </row>
    <row r="619" ht="64.5" customHeight="1">
      <c r="A619" s="125" t="s">
        <v>4537</v>
      </c>
      <c r="B619" s="126" t="s">
        <v>122</v>
      </c>
      <c r="C619" s="126"/>
      <c r="D619" s="126" t="s">
        <v>4538</v>
      </c>
      <c r="E619" s="126" t="s">
        <v>1943</v>
      </c>
      <c r="F619" s="127" t="s">
        <v>151</v>
      </c>
      <c r="G619" s="125" t="s">
        <v>7474</v>
      </c>
      <c r="H619" s="125" t="s">
        <v>89</v>
      </c>
      <c r="I619" s="125" t="s">
        <v>8141</v>
      </c>
      <c r="J619" s="125" t="s">
        <v>89</v>
      </c>
      <c r="K619" s="125" t="s">
        <v>8142</v>
      </c>
      <c r="L619" s="125" t="s">
        <v>89</v>
      </c>
      <c r="M619" s="128">
        <v>218.7330780348</v>
      </c>
      <c r="N619" s="125" t="s">
        <v>7658</v>
      </c>
      <c r="O619" s="128">
        <v>4116686.800398776</v>
      </c>
      <c r="P619" s="125" t="s">
        <v>8143</v>
      </c>
      <c r="Q619" s="4"/>
      <c r="R619" s="4"/>
      <c r="S619" s="4"/>
      <c r="T619" s="4"/>
      <c r="U619" s="4"/>
      <c r="V619" s="4"/>
      <c r="W619" s="4"/>
      <c r="X619" s="4"/>
      <c r="Y619" s="4"/>
      <c r="Z619" s="4"/>
    </row>
    <row r="620" ht="24.0" customHeight="1">
      <c r="A620" s="125" t="s">
        <v>2073</v>
      </c>
      <c r="B620" s="126" t="s">
        <v>136</v>
      </c>
      <c r="C620" s="126"/>
      <c r="D620" s="126" t="s">
        <v>2074</v>
      </c>
      <c r="E620" s="126" t="s">
        <v>1943</v>
      </c>
      <c r="F620" s="127" t="s">
        <v>1472</v>
      </c>
      <c r="G620" s="125" t="s">
        <v>8144</v>
      </c>
      <c r="H620" s="125" t="s">
        <v>89</v>
      </c>
      <c r="I620" s="125" t="s">
        <v>4472</v>
      </c>
      <c r="J620" s="125" t="s">
        <v>89</v>
      </c>
      <c r="K620" s="125" t="s">
        <v>8145</v>
      </c>
      <c r="L620" s="125" t="s">
        <v>89</v>
      </c>
      <c r="M620" s="128">
        <v>217.975446</v>
      </c>
      <c r="N620" s="125" t="s">
        <v>7658</v>
      </c>
      <c r="O620" s="128">
        <v>4116904.775844776</v>
      </c>
      <c r="P620" s="125" t="s">
        <v>8143</v>
      </c>
      <c r="Q620" s="4"/>
      <c r="R620" s="4"/>
      <c r="S620" s="4"/>
      <c r="T620" s="4"/>
      <c r="U620" s="4"/>
      <c r="V620" s="4"/>
      <c r="W620" s="4"/>
      <c r="X620" s="4"/>
      <c r="Y620" s="4"/>
      <c r="Z620" s="4"/>
    </row>
    <row r="621" ht="24.0" customHeight="1">
      <c r="A621" s="125" t="s">
        <v>5811</v>
      </c>
      <c r="B621" s="126" t="s">
        <v>104</v>
      </c>
      <c r="C621" s="126"/>
      <c r="D621" s="126" t="s">
        <v>5812</v>
      </c>
      <c r="E621" s="126" t="s">
        <v>1943</v>
      </c>
      <c r="F621" s="127" t="s">
        <v>106</v>
      </c>
      <c r="G621" s="125" t="s">
        <v>8146</v>
      </c>
      <c r="H621" s="125" t="s">
        <v>89</v>
      </c>
      <c r="I621" s="125" t="s">
        <v>5813</v>
      </c>
      <c r="J621" s="125" t="s">
        <v>89</v>
      </c>
      <c r="K621" s="125" t="s">
        <v>8147</v>
      </c>
      <c r="L621" s="125" t="s">
        <v>89</v>
      </c>
      <c r="M621" s="128">
        <v>216.96</v>
      </c>
      <c r="N621" s="125" t="s">
        <v>7658</v>
      </c>
      <c r="O621" s="128">
        <v>4117121.735844776</v>
      </c>
      <c r="P621" s="125" t="s">
        <v>8148</v>
      </c>
      <c r="Q621" s="4"/>
      <c r="R621" s="4"/>
      <c r="S621" s="4"/>
      <c r="T621" s="4"/>
      <c r="U621" s="4"/>
      <c r="V621" s="4"/>
      <c r="W621" s="4"/>
      <c r="X621" s="4"/>
      <c r="Y621" s="4"/>
      <c r="Z621" s="4"/>
    </row>
    <row r="622" ht="24.0" customHeight="1">
      <c r="A622" s="125" t="s">
        <v>3556</v>
      </c>
      <c r="B622" s="126" t="s">
        <v>109</v>
      </c>
      <c r="C622" s="126"/>
      <c r="D622" s="126" t="s">
        <v>3557</v>
      </c>
      <c r="E622" s="126" t="s">
        <v>1943</v>
      </c>
      <c r="F622" s="127" t="s">
        <v>151</v>
      </c>
      <c r="G622" s="125" t="s">
        <v>8149</v>
      </c>
      <c r="H622" s="125" t="s">
        <v>89</v>
      </c>
      <c r="I622" s="125" t="s">
        <v>8150</v>
      </c>
      <c r="J622" s="125" t="s">
        <v>89</v>
      </c>
      <c r="K622" s="125" t="s">
        <v>8151</v>
      </c>
      <c r="L622" s="125" t="s">
        <v>89</v>
      </c>
      <c r="M622" s="128">
        <v>216.3</v>
      </c>
      <c r="N622" s="125" t="s">
        <v>7658</v>
      </c>
      <c r="O622" s="128">
        <v>4117338.035844776</v>
      </c>
      <c r="P622" s="125" t="s">
        <v>8148</v>
      </c>
      <c r="Q622" s="4"/>
      <c r="R622" s="4"/>
      <c r="S622" s="4"/>
      <c r="T622" s="4"/>
      <c r="U622" s="4"/>
      <c r="V622" s="4"/>
      <c r="W622" s="4"/>
      <c r="X622" s="4"/>
      <c r="Y622" s="4"/>
      <c r="Z622" s="4"/>
    </row>
    <row r="623" ht="39.0" customHeight="1">
      <c r="A623" s="125" t="s">
        <v>4929</v>
      </c>
      <c r="B623" s="126" t="s">
        <v>122</v>
      </c>
      <c r="C623" s="126"/>
      <c r="D623" s="126" t="s">
        <v>4930</v>
      </c>
      <c r="E623" s="126" t="s">
        <v>1943</v>
      </c>
      <c r="F623" s="127" t="s">
        <v>130</v>
      </c>
      <c r="G623" s="125" t="s">
        <v>8152</v>
      </c>
      <c r="H623" s="125" t="s">
        <v>89</v>
      </c>
      <c r="I623" s="125" t="s">
        <v>6498</v>
      </c>
      <c r="J623" s="125" t="s">
        <v>89</v>
      </c>
      <c r="K623" s="125" t="s">
        <v>8153</v>
      </c>
      <c r="L623" s="125" t="s">
        <v>89</v>
      </c>
      <c r="M623" s="128">
        <v>215.5739418</v>
      </c>
      <c r="N623" s="125" t="s">
        <v>7658</v>
      </c>
      <c r="O623" s="128">
        <v>4117553.609786576</v>
      </c>
      <c r="P623" s="125" t="s">
        <v>8154</v>
      </c>
      <c r="Q623" s="4"/>
      <c r="R623" s="4"/>
      <c r="S623" s="4"/>
      <c r="T623" s="4"/>
      <c r="U623" s="4"/>
      <c r="V623" s="4"/>
      <c r="W623" s="4"/>
      <c r="X623" s="4"/>
      <c r="Y623" s="4"/>
      <c r="Z623" s="4"/>
    </row>
    <row r="624" ht="39.0" customHeight="1">
      <c r="A624" s="125" t="s">
        <v>4880</v>
      </c>
      <c r="B624" s="126" t="s">
        <v>122</v>
      </c>
      <c r="C624" s="126"/>
      <c r="D624" s="126" t="s">
        <v>4881</v>
      </c>
      <c r="E624" s="126" t="s">
        <v>1943</v>
      </c>
      <c r="F624" s="127" t="s">
        <v>1957</v>
      </c>
      <c r="G624" s="125" t="s">
        <v>8155</v>
      </c>
      <c r="H624" s="125" t="s">
        <v>89</v>
      </c>
      <c r="I624" s="125" t="s">
        <v>3335</v>
      </c>
      <c r="J624" s="125" t="s">
        <v>89</v>
      </c>
      <c r="K624" s="125" t="s">
        <v>8156</v>
      </c>
      <c r="L624" s="125" t="s">
        <v>89</v>
      </c>
      <c r="M624" s="128">
        <v>213.0530688</v>
      </c>
      <c r="N624" s="125" t="s">
        <v>7658</v>
      </c>
      <c r="O624" s="128">
        <v>4117766.662855376</v>
      </c>
      <c r="P624" s="125" t="s">
        <v>8154</v>
      </c>
      <c r="Q624" s="4"/>
      <c r="R624" s="4"/>
      <c r="S624" s="4"/>
      <c r="T624" s="4"/>
      <c r="U624" s="4"/>
      <c r="V624" s="4"/>
      <c r="W624" s="4"/>
      <c r="X624" s="4"/>
      <c r="Y624" s="4"/>
      <c r="Z624" s="4"/>
    </row>
    <row r="625" ht="25.5" customHeight="1">
      <c r="A625" s="125" t="s">
        <v>3803</v>
      </c>
      <c r="B625" s="126" t="s">
        <v>122</v>
      </c>
      <c r="C625" s="126"/>
      <c r="D625" s="126" t="s">
        <v>3804</v>
      </c>
      <c r="E625" s="126" t="s">
        <v>1943</v>
      </c>
      <c r="F625" s="127" t="s">
        <v>98</v>
      </c>
      <c r="G625" s="125" t="s">
        <v>6469</v>
      </c>
      <c r="H625" s="125" t="s">
        <v>89</v>
      </c>
      <c r="I625" s="125" t="s">
        <v>8157</v>
      </c>
      <c r="J625" s="125" t="s">
        <v>89</v>
      </c>
      <c r="K625" s="125" t="s">
        <v>8158</v>
      </c>
      <c r="L625" s="125" t="s">
        <v>89</v>
      </c>
      <c r="M625" s="128">
        <v>211.92</v>
      </c>
      <c r="N625" s="125" t="s">
        <v>7658</v>
      </c>
      <c r="O625" s="128">
        <v>4117978.582855376</v>
      </c>
      <c r="P625" s="125" t="s">
        <v>8159</v>
      </c>
      <c r="Q625" s="4"/>
      <c r="R625" s="4"/>
      <c r="S625" s="4"/>
      <c r="T625" s="4"/>
      <c r="U625" s="4"/>
      <c r="V625" s="4"/>
      <c r="W625" s="4"/>
      <c r="X625" s="4"/>
      <c r="Y625" s="4"/>
      <c r="Z625" s="4"/>
    </row>
    <row r="626" ht="25.5" customHeight="1">
      <c r="A626" s="125" t="s">
        <v>5257</v>
      </c>
      <c r="B626" s="126" t="s">
        <v>104</v>
      </c>
      <c r="C626" s="126"/>
      <c r="D626" s="126" t="s">
        <v>5258</v>
      </c>
      <c r="E626" s="126" t="s">
        <v>1948</v>
      </c>
      <c r="F626" s="127" t="s">
        <v>1134</v>
      </c>
      <c r="G626" s="125" t="s">
        <v>8160</v>
      </c>
      <c r="H626" s="125" t="s">
        <v>89</v>
      </c>
      <c r="I626" s="125" t="s">
        <v>5259</v>
      </c>
      <c r="J626" s="125" t="s">
        <v>89</v>
      </c>
      <c r="K626" s="125" t="s">
        <v>8161</v>
      </c>
      <c r="L626" s="125" t="s">
        <v>89</v>
      </c>
      <c r="M626" s="128">
        <v>211.51434644772155</v>
      </c>
      <c r="N626" s="125" t="s">
        <v>7658</v>
      </c>
      <c r="O626" s="128">
        <v>4118190.0972018237</v>
      </c>
      <c r="P626" s="125" t="s">
        <v>8159</v>
      </c>
      <c r="Q626" s="4"/>
      <c r="R626" s="4"/>
      <c r="S626" s="4"/>
      <c r="T626" s="4"/>
      <c r="U626" s="4"/>
      <c r="V626" s="4"/>
      <c r="W626" s="4"/>
      <c r="X626" s="4"/>
      <c r="Y626" s="4"/>
      <c r="Z626" s="4"/>
    </row>
    <row r="627" ht="39.0" customHeight="1">
      <c r="A627" s="125" t="s">
        <v>2048</v>
      </c>
      <c r="B627" s="126" t="s">
        <v>122</v>
      </c>
      <c r="C627" s="126"/>
      <c r="D627" s="126" t="s">
        <v>2049</v>
      </c>
      <c r="E627" s="126" t="s">
        <v>1943</v>
      </c>
      <c r="F627" s="127" t="s">
        <v>130</v>
      </c>
      <c r="G627" s="125" t="s">
        <v>8162</v>
      </c>
      <c r="H627" s="125" t="s">
        <v>89</v>
      </c>
      <c r="I627" s="125" t="s">
        <v>8163</v>
      </c>
      <c r="J627" s="125" t="s">
        <v>89</v>
      </c>
      <c r="K627" s="125" t="s">
        <v>8164</v>
      </c>
      <c r="L627" s="125" t="s">
        <v>89</v>
      </c>
      <c r="M627" s="128">
        <v>211.5036</v>
      </c>
      <c r="N627" s="125" t="s">
        <v>7658</v>
      </c>
      <c r="O627" s="128">
        <v>4118401.6008018237</v>
      </c>
      <c r="P627" s="125" t="s">
        <v>8165</v>
      </c>
      <c r="Q627" s="4"/>
      <c r="R627" s="4"/>
      <c r="S627" s="4"/>
      <c r="T627" s="4"/>
      <c r="U627" s="4"/>
      <c r="V627" s="4"/>
      <c r="W627" s="4"/>
      <c r="X627" s="4"/>
      <c r="Y627" s="4"/>
      <c r="Z627" s="4"/>
    </row>
    <row r="628" ht="25.5" customHeight="1">
      <c r="A628" s="125" t="s">
        <v>3627</v>
      </c>
      <c r="B628" s="126" t="s">
        <v>122</v>
      </c>
      <c r="C628" s="126"/>
      <c r="D628" s="126" t="s">
        <v>3628</v>
      </c>
      <c r="E628" s="126" t="s">
        <v>1943</v>
      </c>
      <c r="F628" s="127" t="s">
        <v>801</v>
      </c>
      <c r="G628" s="125" t="s">
        <v>8166</v>
      </c>
      <c r="H628" s="125" t="s">
        <v>89</v>
      </c>
      <c r="I628" s="125" t="s">
        <v>8167</v>
      </c>
      <c r="J628" s="125" t="s">
        <v>89</v>
      </c>
      <c r="K628" s="125" t="s">
        <v>8168</v>
      </c>
      <c r="L628" s="125" t="s">
        <v>89</v>
      </c>
      <c r="M628" s="128">
        <v>210.7847749</v>
      </c>
      <c r="N628" s="125" t="s">
        <v>7658</v>
      </c>
      <c r="O628" s="128">
        <v>4118612.3855767236</v>
      </c>
      <c r="P628" s="125" t="s">
        <v>8165</v>
      </c>
      <c r="Q628" s="4"/>
      <c r="R628" s="4"/>
      <c r="S628" s="4"/>
      <c r="T628" s="4"/>
      <c r="U628" s="4"/>
      <c r="V628" s="4"/>
      <c r="W628" s="4"/>
      <c r="X628" s="4"/>
      <c r="Y628" s="4"/>
      <c r="Z628" s="4"/>
    </row>
    <row r="629" ht="24.0" customHeight="1">
      <c r="A629" s="125" t="s">
        <v>3670</v>
      </c>
      <c r="B629" s="126" t="s">
        <v>109</v>
      </c>
      <c r="C629" s="126"/>
      <c r="D629" s="126" t="s">
        <v>3671</v>
      </c>
      <c r="E629" s="126" t="s">
        <v>1943</v>
      </c>
      <c r="F629" s="127" t="s">
        <v>801</v>
      </c>
      <c r="G629" s="125" t="s">
        <v>8169</v>
      </c>
      <c r="H629" s="125" t="s">
        <v>89</v>
      </c>
      <c r="I629" s="125" t="s">
        <v>8170</v>
      </c>
      <c r="J629" s="125" t="s">
        <v>89</v>
      </c>
      <c r="K629" s="125" t="s">
        <v>8171</v>
      </c>
      <c r="L629" s="125" t="s">
        <v>89</v>
      </c>
      <c r="M629" s="128">
        <v>210.2848</v>
      </c>
      <c r="N629" s="125" t="s">
        <v>7658</v>
      </c>
      <c r="O629" s="128">
        <v>4118822.6703767236</v>
      </c>
      <c r="P629" s="125" t="s">
        <v>8172</v>
      </c>
      <c r="Q629" s="4"/>
      <c r="R629" s="4"/>
      <c r="S629" s="4"/>
      <c r="T629" s="4"/>
      <c r="U629" s="4"/>
      <c r="V629" s="4"/>
      <c r="W629" s="4"/>
      <c r="X629" s="4"/>
      <c r="Y629" s="4"/>
      <c r="Z629" s="4"/>
    </row>
    <row r="630" ht="25.5" customHeight="1">
      <c r="A630" s="125" t="s">
        <v>3333</v>
      </c>
      <c r="B630" s="126" t="s">
        <v>265</v>
      </c>
      <c r="C630" s="126"/>
      <c r="D630" s="126" t="s">
        <v>3334</v>
      </c>
      <c r="E630" s="126" t="s">
        <v>1943</v>
      </c>
      <c r="F630" s="127" t="s">
        <v>106</v>
      </c>
      <c r="G630" s="125" t="s">
        <v>8173</v>
      </c>
      <c r="H630" s="125" t="s">
        <v>89</v>
      </c>
      <c r="I630" s="125" t="s">
        <v>2442</v>
      </c>
      <c r="J630" s="125" t="s">
        <v>89</v>
      </c>
      <c r="K630" s="125" t="s">
        <v>8174</v>
      </c>
      <c r="L630" s="125" t="s">
        <v>89</v>
      </c>
      <c r="M630" s="128">
        <v>208.92927</v>
      </c>
      <c r="N630" s="125" t="s">
        <v>7658</v>
      </c>
      <c r="O630" s="128">
        <v>4119031.599646724</v>
      </c>
      <c r="P630" s="125" t="s">
        <v>8172</v>
      </c>
      <c r="Q630" s="4"/>
      <c r="R630" s="4"/>
      <c r="S630" s="4"/>
      <c r="T630" s="4"/>
      <c r="U630" s="4"/>
      <c r="V630" s="4"/>
      <c r="W630" s="4"/>
      <c r="X630" s="4"/>
      <c r="Y630" s="4"/>
      <c r="Z630" s="4"/>
    </row>
    <row r="631" ht="25.5" customHeight="1">
      <c r="A631" s="125" t="s">
        <v>2672</v>
      </c>
      <c r="B631" s="126" t="s">
        <v>122</v>
      </c>
      <c r="C631" s="126"/>
      <c r="D631" s="126" t="s">
        <v>2673</v>
      </c>
      <c r="E631" s="126" t="s">
        <v>1943</v>
      </c>
      <c r="F631" s="127" t="s">
        <v>151</v>
      </c>
      <c r="G631" s="125" t="s">
        <v>8175</v>
      </c>
      <c r="H631" s="125" t="s">
        <v>89</v>
      </c>
      <c r="I631" s="125" t="s">
        <v>8176</v>
      </c>
      <c r="J631" s="125" t="s">
        <v>89</v>
      </c>
      <c r="K631" s="125" t="s">
        <v>8177</v>
      </c>
      <c r="L631" s="125" t="s">
        <v>89</v>
      </c>
      <c r="M631" s="128">
        <v>206.9632</v>
      </c>
      <c r="N631" s="125" t="s">
        <v>8178</v>
      </c>
      <c r="O631" s="128">
        <v>4119238.562846724</v>
      </c>
      <c r="P631" s="125" t="s">
        <v>8179</v>
      </c>
      <c r="Q631" s="4"/>
      <c r="R631" s="4"/>
      <c r="S631" s="4"/>
      <c r="T631" s="4"/>
      <c r="U631" s="4"/>
      <c r="V631" s="4"/>
      <c r="W631" s="4"/>
      <c r="X631" s="4"/>
      <c r="Y631" s="4"/>
      <c r="Z631" s="4"/>
    </row>
    <row r="632" ht="25.5" customHeight="1">
      <c r="A632" s="125" t="s">
        <v>2172</v>
      </c>
      <c r="B632" s="126" t="s">
        <v>104</v>
      </c>
      <c r="C632" s="126"/>
      <c r="D632" s="126" t="s">
        <v>2173</v>
      </c>
      <c r="E632" s="126" t="s">
        <v>1943</v>
      </c>
      <c r="F632" s="127" t="s">
        <v>106</v>
      </c>
      <c r="G632" s="125" t="s">
        <v>8180</v>
      </c>
      <c r="H632" s="125" t="s">
        <v>89</v>
      </c>
      <c r="I632" s="125" t="s">
        <v>2174</v>
      </c>
      <c r="J632" s="125" t="s">
        <v>89</v>
      </c>
      <c r="K632" s="125" t="s">
        <v>8181</v>
      </c>
      <c r="L632" s="125" t="s">
        <v>89</v>
      </c>
      <c r="M632" s="128">
        <v>203.345452512</v>
      </c>
      <c r="N632" s="125" t="s">
        <v>8178</v>
      </c>
      <c r="O632" s="128">
        <v>4119441.9082992356</v>
      </c>
      <c r="P632" s="125" t="s">
        <v>8179</v>
      </c>
      <c r="Q632" s="4"/>
      <c r="R632" s="4"/>
      <c r="S632" s="4"/>
      <c r="T632" s="4"/>
      <c r="U632" s="4"/>
      <c r="V632" s="4"/>
      <c r="W632" s="4"/>
      <c r="X632" s="4"/>
      <c r="Y632" s="4"/>
      <c r="Z632" s="4"/>
    </row>
    <row r="633" ht="25.5" customHeight="1">
      <c r="A633" s="125" t="s">
        <v>4156</v>
      </c>
      <c r="B633" s="126" t="s">
        <v>122</v>
      </c>
      <c r="C633" s="126"/>
      <c r="D633" s="126" t="s">
        <v>4157</v>
      </c>
      <c r="E633" s="126" t="s">
        <v>1943</v>
      </c>
      <c r="F633" s="127" t="s">
        <v>98</v>
      </c>
      <c r="G633" s="125" t="s">
        <v>7575</v>
      </c>
      <c r="H633" s="125" t="s">
        <v>89</v>
      </c>
      <c r="I633" s="125" t="s">
        <v>6124</v>
      </c>
      <c r="J633" s="125" t="s">
        <v>89</v>
      </c>
      <c r="K633" s="125" t="s">
        <v>8182</v>
      </c>
      <c r="L633" s="125" t="s">
        <v>89</v>
      </c>
      <c r="M633" s="128">
        <v>202.4</v>
      </c>
      <c r="N633" s="125" t="s">
        <v>8178</v>
      </c>
      <c r="O633" s="128">
        <v>4119644.3082992355</v>
      </c>
      <c r="P633" s="125" t="s">
        <v>8183</v>
      </c>
      <c r="Q633" s="4"/>
      <c r="R633" s="4"/>
      <c r="S633" s="4"/>
      <c r="T633" s="4"/>
      <c r="U633" s="4"/>
      <c r="V633" s="4"/>
      <c r="W633" s="4"/>
      <c r="X633" s="4"/>
      <c r="Y633" s="4"/>
      <c r="Z633" s="4"/>
    </row>
    <row r="634" ht="25.5" customHeight="1">
      <c r="A634" s="125" t="s">
        <v>3961</v>
      </c>
      <c r="B634" s="126" t="s">
        <v>109</v>
      </c>
      <c r="C634" s="126"/>
      <c r="D634" s="126" t="s">
        <v>3962</v>
      </c>
      <c r="E634" s="126" t="s">
        <v>1943</v>
      </c>
      <c r="F634" s="127" t="s">
        <v>98</v>
      </c>
      <c r="G634" s="125" t="s">
        <v>6469</v>
      </c>
      <c r="H634" s="125" t="s">
        <v>89</v>
      </c>
      <c r="I634" s="125" t="s">
        <v>8184</v>
      </c>
      <c r="J634" s="125" t="s">
        <v>89</v>
      </c>
      <c r="K634" s="125" t="s">
        <v>8185</v>
      </c>
      <c r="L634" s="125" t="s">
        <v>89</v>
      </c>
      <c r="M634" s="128">
        <v>200.8</v>
      </c>
      <c r="N634" s="125" t="s">
        <v>8178</v>
      </c>
      <c r="O634" s="128">
        <v>4119845.108299236</v>
      </c>
      <c r="P634" s="125" t="s">
        <v>8183</v>
      </c>
      <c r="Q634" s="4"/>
      <c r="R634" s="4"/>
      <c r="S634" s="4"/>
      <c r="T634" s="4"/>
      <c r="U634" s="4"/>
      <c r="V634" s="4"/>
      <c r="W634" s="4"/>
      <c r="X634" s="4"/>
      <c r="Y634" s="4"/>
      <c r="Z634" s="4"/>
    </row>
    <row r="635" ht="51.75" customHeight="1">
      <c r="A635" s="125" t="s">
        <v>4595</v>
      </c>
      <c r="B635" s="126" t="s">
        <v>483</v>
      </c>
      <c r="C635" s="126"/>
      <c r="D635" s="126" t="s">
        <v>4596</v>
      </c>
      <c r="E635" s="126" t="s">
        <v>1943</v>
      </c>
      <c r="F635" s="127" t="s">
        <v>801</v>
      </c>
      <c r="G635" s="125" t="s">
        <v>8186</v>
      </c>
      <c r="H635" s="125" t="s">
        <v>89</v>
      </c>
      <c r="I635" s="125" t="s">
        <v>8187</v>
      </c>
      <c r="J635" s="125" t="s">
        <v>89</v>
      </c>
      <c r="K635" s="125" t="s">
        <v>8188</v>
      </c>
      <c r="L635" s="125" t="s">
        <v>89</v>
      </c>
      <c r="M635" s="128">
        <v>197.5248</v>
      </c>
      <c r="N635" s="125" t="s">
        <v>8178</v>
      </c>
      <c r="O635" s="128">
        <v>4120042.6330992356</v>
      </c>
      <c r="P635" s="125" t="s">
        <v>8189</v>
      </c>
      <c r="Q635" s="4"/>
      <c r="R635" s="4"/>
      <c r="S635" s="4"/>
      <c r="T635" s="4"/>
      <c r="U635" s="4"/>
      <c r="V635" s="4"/>
      <c r="W635" s="4"/>
      <c r="X635" s="4"/>
      <c r="Y635" s="4"/>
      <c r="Z635" s="4"/>
    </row>
    <row r="636" ht="24.0" customHeight="1">
      <c r="A636" s="125" t="s">
        <v>2375</v>
      </c>
      <c r="B636" s="126" t="s">
        <v>265</v>
      </c>
      <c r="C636" s="126"/>
      <c r="D636" s="126" t="s">
        <v>2376</v>
      </c>
      <c r="E636" s="126" t="s">
        <v>1960</v>
      </c>
      <c r="F636" s="127" t="s">
        <v>106</v>
      </c>
      <c r="G636" s="125" t="s">
        <v>8190</v>
      </c>
      <c r="H636" s="125" t="s">
        <v>6560</v>
      </c>
      <c r="I636" s="125" t="s">
        <v>2377</v>
      </c>
      <c r="J636" s="125" t="s">
        <v>2351</v>
      </c>
      <c r="K636" s="125" t="s">
        <v>8191</v>
      </c>
      <c r="L636" s="125" t="s">
        <v>2351</v>
      </c>
      <c r="M636" s="128">
        <v>197.475498289125</v>
      </c>
      <c r="N636" s="125" t="s">
        <v>8178</v>
      </c>
      <c r="O636" s="128">
        <v>4120240.108597525</v>
      </c>
      <c r="P636" s="125" t="s">
        <v>8189</v>
      </c>
      <c r="Q636" s="4"/>
      <c r="R636" s="4"/>
      <c r="S636" s="4"/>
      <c r="T636" s="4"/>
      <c r="U636" s="4"/>
      <c r="V636" s="4"/>
      <c r="W636" s="4"/>
      <c r="X636" s="4"/>
      <c r="Y636" s="4"/>
      <c r="Z636" s="4"/>
    </row>
    <row r="637" ht="25.5" customHeight="1">
      <c r="A637" s="125" t="s">
        <v>2978</v>
      </c>
      <c r="B637" s="126" t="s">
        <v>109</v>
      </c>
      <c r="C637" s="126"/>
      <c r="D637" s="126" t="s">
        <v>2979</v>
      </c>
      <c r="E637" s="126" t="s">
        <v>1943</v>
      </c>
      <c r="F637" s="127" t="s">
        <v>801</v>
      </c>
      <c r="G637" s="125" t="s">
        <v>8192</v>
      </c>
      <c r="H637" s="125" t="s">
        <v>89</v>
      </c>
      <c r="I637" s="125" t="s">
        <v>3112</v>
      </c>
      <c r="J637" s="125" t="s">
        <v>89</v>
      </c>
      <c r="K637" s="125" t="s">
        <v>8193</v>
      </c>
      <c r="L637" s="125" t="s">
        <v>89</v>
      </c>
      <c r="M637" s="128">
        <v>193.98</v>
      </c>
      <c r="N637" s="125" t="s">
        <v>8178</v>
      </c>
      <c r="O637" s="128">
        <v>4120434.088597525</v>
      </c>
      <c r="P637" s="125" t="s">
        <v>8194</v>
      </c>
      <c r="Q637" s="4"/>
      <c r="R637" s="4"/>
      <c r="S637" s="4"/>
      <c r="T637" s="4"/>
      <c r="U637" s="4"/>
      <c r="V637" s="4"/>
      <c r="W637" s="4"/>
      <c r="X637" s="4"/>
      <c r="Y637" s="4"/>
      <c r="Z637" s="4"/>
    </row>
    <row r="638" ht="24.0" customHeight="1">
      <c r="A638" s="125" t="s">
        <v>3243</v>
      </c>
      <c r="B638" s="126" t="s">
        <v>568</v>
      </c>
      <c r="C638" s="126"/>
      <c r="D638" s="126" t="s">
        <v>3244</v>
      </c>
      <c r="E638" s="126" t="s">
        <v>1948</v>
      </c>
      <c r="F638" s="127" t="s">
        <v>2070</v>
      </c>
      <c r="G638" s="125" t="s">
        <v>8195</v>
      </c>
      <c r="H638" s="125" t="s">
        <v>89</v>
      </c>
      <c r="I638" s="125" t="s">
        <v>3245</v>
      </c>
      <c r="J638" s="125" t="s">
        <v>89</v>
      </c>
      <c r="K638" s="125" t="s">
        <v>8196</v>
      </c>
      <c r="L638" s="125" t="s">
        <v>89</v>
      </c>
      <c r="M638" s="128">
        <v>192.88049212</v>
      </c>
      <c r="N638" s="125" t="s">
        <v>8178</v>
      </c>
      <c r="O638" s="128">
        <v>4120626.969089645</v>
      </c>
      <c r="P638" s="125" t="s">
        <v>8194</v>
      </c>
      <c r="Q638" s="4"/>
      <c r="R638" s="4"/>
      <c r="S638" s="4"/>
      <c r="T638" s="4"/>
      <c r="U638" s="4"/>
      <c r="V638" s="4"/>
      <c r="W638" s="4"/>
      <c r="X638" s="4"/>
      <c r="Y638" s="4"/>
      <c r="Z638" s="4"/>
    </row>
    <row r="639" ht="25.5" customHeight="1">
      <c r="A639" s="125" t="s">
        <v>4131</v>
      </c>
      <c r="B639" s="126" t="s">
        <v>122</v>
      </c>
      <c r="C639" s="126"/>
      <c r="D639" s="126" t="s">
        <v>4132</v>
      </c>
      <c r="E639" s="126" t="s">
        <v>1943</v>
      </c>
      <c r="F639" s="127" t="s">
        <v>151</v>
      </c>
      <c r="G639" s="125" t="s">
        <v>8197</v>
      </c>
      <c r="H639" s="125" t="s">
        <v>89</v>
      </c>
      <c r="I639" s="125" t="s">
        <v>8198</v>
      </c>
      <c r="J639" s="125" t="s">
        <v>89</v>
      </c>
      <c r="K639" s="125" t="s">
        <v>8199</v>
      </c>
      <c r="L639" s="125" t="s">
        <v>89</v>
      </c>
      <c r="M639" s="128">
        <v>190.41</v>
      </c>
      <c r="N639" s="125" t="s">
        <v>8178</v>
      </c>
      <c r="O639" s="128">
        <v>4120817.379089645</v>
      </c>
      <c r="P639" s="125" t="s">
        <v>8200</v>
      </c>
      <c r="Q639" s="4"/>
      <c r="R639" s="4"/>
      <c r="S639" s="4"/>
      <c r="T639" s="4"/>
      <c r="U639" s="4"/>
      <c r="V639" s="4"/>
      <c r="W639" s="4"/>
      <c r="X639" s="4"/>
      <c r="Y639" s="4"/>
      <c r="Z639" s="4"/>
    </row>
    <row r="640" ht="25.5" customHeight="1">
      <c r="A640" s="125" t="s">
        <v>5206</v>
      </c>
      <c r="B640" s="126" t="s">
        <v>122</v>
      </c>
      <c r="C640" s="126"/>
      <c r="D640" s="126" t="s">
        <v>5207</v>
      </c>
      <c r="E640" s="126" t="s">
        <v>1943</v>
      </c>
      <c r="F640" s="127" t="s">
        <v>1957</v>
      </c>
      <c r="G640" s="125" t="s">
        <v>8201</v>
      </c>
      <c r="H640" s="125" t="s">
        <v>89</v>
      </c>
      <c r="I640" s="125" t="s">
        <v>8202</v>
      </c>
      <c r="J640" s="125" t="s">
        <v>89</v>
      </c>
      <c r="K640" s="125" t="s">
        <v>8203</v>
      </c>
      <c r="L640" s="125" t="s">
        <v>89</v>
      </c>
      <c r="M640" s="128">
        <v>190.07751</v>
      </c>
      <c r="N640" s="125" t="s">
        <v>8178</v>
      </c>
      <c r="O640" s="128">
        <v>4121007.456599645</v>
      </c>
      <c r="P640" s="125" t="s">
        <v>8200</v>
      </c>
      <c r="Q640" s="4"/>
      <c r="R640" s="4"/>
      <c r="S640" s="4"/>
      <c r="T640" s="4"/>
      <c r="U640" s="4"/>
      <c r="V640" s="4"/>
      <c r="W640" s="4"/>
      <c r="X640" s="4"/>
      <c r="Y640" s="4"/>
      <c r="Z640" s="4"/>
    </row>
    <row r="641" ht="39.0" customHeight="1">
      <c r="A641" s="125" t="s">
        <v>4244</v>
      </c>
      <c r="B641" s="126" t="s">
        <v>122</v>
      </c>
      <c r="C641" s="126"/>
      <c r="D641" s="126" t="s">
        <v>4245</v>
      </c>
      <c r="E641" s="126" t="s">
        <v>1943</v>
      </c>
      <c r="F641" s="127" t="s">
        <v>98</v>
      </c>
      <c r="G641" s="125" t="s">
        <v>6089</v>
      </c>
      <c r="H641" s="125" t="s">
        <v>89</v>
      </c>
      <c r="I641" s="125" t="s">
        <v>8204</v>
      </c>
      <c r="J641" s="125" t="s">
        <v>89</v>
      </c>
      <c r="K641" s="125" t="s">
        <v>8204</v>
      </c>
      <c r="L641" s="125" t="s">
        <v>89</v>
      </c>
      <c r="M641" s="128">
        <v>189.57</v>
      </c>
      <c r="N641" s="125" t="s">
        <v>8178</v>
      </c>
      <c r="O641" s="128">
        <v>4121197.0265996447</v>
      </c>
      <c r="P641" s="125" t="s">
        <v>8205</v>
      </c>
      <c r="Q641" s="4"/>
      <c r="R641" s="4"/>
      <c r="S641" s="4"/>
      <c r="T641" s="4"/>
      <c r="U641" s="4"/>
      <c r="V641" s="4"/>
      <c r="W641" s="4"/>
      <c r="X641" s="4"/>
      <c r="Y641" s="4"/>
      <c r="Z641" s="4"/>
    </row>
    <row r="642" ht="25.5" customHeight="1">
      <c r="A642" s="125" t="s">
        <v>2638</v>
      </c>
      <c r="B642" s="126" t="s">
        <v>265</v>
      </c>
      <c r="C642" s="126"/>
      <c r="D642" s="126" t="s">
        <v>2639</v>
      </c>
      <c r="E642" s="126" t="s">
        <v>1943</v>
      </c>
      <c r="F642" s="127" t="s">
        <v>1472</v>
      </c>
      <c r="G642" s="125" t="s">
        <v>8206</v>
      </c>
      <c r="H642" s="125" t="s">
        <v>89</v>
      </c>
      <c r="I642" s="125" t="s">
        <v>6849</v>
      </c>
      <c r="J642" s="125" t="s">
        <v>89</v>
      </c>
      <c r="K642" s="125" t="s">
        <v>8207</v>
      </c>
      <c r="L642" s="125" t="s">
        <v>89</v>
      </c>
      <c r="M642" s="128">
        <v>188.89794</v>
      </c>
      <c r="N642" s="125" t="s">
        <v>8178</v>
      </c>
      <c r="O642" s="128">
        <v>4121385.9245396447</v>
      </c>
      <c r="P642" s="125" t="s">
        <v>8205</v>
      </c>
      <c r="Q642" s="4"/>
      <c r="R642" s="4"/>
      <c r="S642" s="4"/>
      <c r="T642" s="4"/>
      <c r="U642" s="4"/>
      <c r="V642" s="4"/>
      <c r="W642" s="4"/>
      <c r="X642" s="4"/>
      <c r="Y642" s="4"/>
      <c r="Z642" s="4"/>
    </row>
    <row r="643" ht="39.0" customHeight="1">
      <c r="A643" s="125" t="s">
        <v>2753</v>
      </c>
      <c r="B643" s="126" t="s">
        <v>122</v>
      </c>
      <c r="C643" s="126"/>
      <c r="D643" s="126" t="s">
        <v>2754</v>
      </c>
      <c r="E643" s="126" t="s">
        <v>1943</v>
      </c>
      <c r="F643" s="127" t="s">
        <v>98</v>
      </c>
      <c r="G643" s="125" t="s">
        <v>8208</v>
      </c>
      <c r="H643" s="125" t="s">
        <v>89</v>
      </c>
      <c r="I643" s="125" t="s">
        <v>3150</v>
      </c>
      <c r="J643" s="125" t="s">
        <v>89</v>
      </c>
      <c r="K643" s="125" t="s">
        <v>8209</v>
      </c>
      <c r="L643" s="125" t="s">
        <v>89</v>
      </c>
      <c r="M643" s="128">
        <v>188.78649336</v>
      </c>
      <c r="N643" s="125" t="s">
        <v>8178</v>
      </c>
      <c r="O643" s="128">
        <v>4121574.711033005</v>
      </c>
      <c r="P643" s="125" t="s">
        <v>8205</v>
      </c>
      <c r="Q643" s="4"/>
      <c r="R643" s="4"/>
      <c r="S643" s="4"/>
      <c r="T643" s="4"/>
      <c r="U643" s="4"/>
      <c r="V643" s="4"/>
      <c r="W643" s="4"/>
      <c r="X643" s="4"/>
      <c r="Y643" s="4"/>
      <c r="Z643" s="4"/>
    </row>
    <row r="644" ht="25.5" customHeight="1">
      <c r="A644" s="125" t="s">
        <v>2184</v>
      </c>
      <c r="B644" s="126" t="s">
        <v>104</v>
      </c>
      <c r="C644" s="126"/>
      <c r="D644" s="126" t="s">
        <v>2185</v>
      </c>
      <c r="E644" s="126" t="s">
        <v>1943</v>
      </c>
      <c r="F644" s="127" t="s">
        <v>275</v>
      </c>
      <c r="G644" s="125" t="s">
        <v>8210</v>
      </c>
      <c r="H644" s="125" t="s">
        <v>89</v>
      </c>
      <c r="I644" s="125" t="s">
        <v>2186</v>
      </c>
      <c r="J644" s="125" t="s">
        <v>89</v>
      </c>
      <c r="K644" s="125" t="s">
        <v>8211</v>
      </c>
      <c r="L644" s="125" t="s">
        <v>89</v>
      </c>
      <c r="M644" s="128">
        <v>188.12121024</v>
      </c>
      <c r="N644" s="125" t="s">
        <v>8178</v>
      </c>
      <c r="O644" s="128">
        <v>4121762.832243245</v>
      </c>
      <c r="P644" s="125" t="s">
        <v>8212</v>
      </c>
      <c r="Q644" s="4"/>
      <c r="R644" s="4"/>
      <c r="S644" s="4"/>
      <c r="T644" s="4"/>
      <c r="U644" s="4"/>
      <c r="V644" s="4"/>
      <c r="W644" s="4"/>
      <c r="X644" s="4"/>
      <c r="Y644" s="4"/>
      <c r="Z644" s="4"/>
    </row>
    <row r="645" ht="25.5" customHeight="1">
      <c r="A645" s="125" t="s">
        <v>2815</v>
      </c>
      <c r="B645" s="126" t="s">
        <v>265</v>
      </c>
      <c r="C645" s="126"/>
      <c r="D645" s="126" t="s">
        <v>2816</v>
      </c>
      <c r="E645" s="126" t="s">
        <v>1943</v>
      </c>
      <c r="F645" s="127" t="s">
        <v>130</v>
      </c>
      <c r="G645" s="125" t="s">
        <v>8213</v>
      </c>
      <c r="H645" s="125" t="s">
        <v>89</v>
      </c>
      <c r="I645" s="125" t="s">
        <v>8214</v>
      </c>
      <c r="J645" s="125" t="s">
        <v>89</v>
      </c>
      <c r="K645" s="125" t="s">
        <v>8215</v>
      </c>
      <c r="L645" s="125" t="s">
        <v>89</v>
      </c>
      <c r="M645" s="128">
        <v>187.0539</v>
      </c>
      <c r="N645" s="125" t="s">
        <v>8178</v>
      </c>
      <c r="O645" s="128">
        <v>4121949.886143245</v>
      </c>
      <c r="P645" s="125" t="s">
        <v>8212</v>
      </c>
      <c r="Q645" s="4"/>
      <c r="R645" s="4"/>
      <c r="S645" s="4"/>
      <c r="T645" s="4"/>
      <c r="U645" s="4"/>
      <c r="V645" s="4"/>
      <c r="W645" s="4"/>
      <c r="X645" s="4"/>
      <c r="Y645" s="4"/>
      <c r="Z645" s="4"/>
    </row>
    <row r="646" ht="25.5" customHeight="1">
      <c r="A646" s="125" t="s">
        <v>4106</v>
      </c>
      <c r="B646" s="126" t="s">
        <v>265</v>
      </c>
      <c r="C646" s="126"/>
      <c r="D646" s="126" t="s">
        <v>1236</v>
      </c>
      <c r="E646" s="126" t="s">
        <v>1943</v>
      </c>
      <c r="F646" s="127" t="s">
        <v>1226</v>
      </c>
      <c r="G646" s="125" t="s">
        <v>6469</v>
      </c>
      <c r="H646" s="125" t="s">
        <v>89</v>
      </c>
      <c r="I646" s="125" t="s">
        <v>4107</v>
      </c>
      <c r="J646" s="125" t="s">
        <v>89</v>
      </c>
      <c r="K646" s="125" t="s">
        <v>8216</v>
      </c>
      <c r="L646" s="125" t="s">
        <v>89</v>
      </c>
      <c r="M646" s="128">
        <v>186.76</v>
      </c>
      <c r="N646" s="125" t="s">
        <v>8178</v>
      </c>
      <c r="O646" s="128">
        <v>4122136.646143245</v>
      </c>
      <c r="P646" s="125" t="s">
        <v>8217</v>
      </c>
      <c r="Q646" s="4"/>
      <c r="R646" s="4"/>
      <c r="S646" s="4"/>
      <c r="T646" s="4"/>
      <c r="U646" s="4"/>
      <c r="V646" s="4"/>
      <c r="W646" s="4"/>
      <c r="X646" s="4"/>
      <c r="Y646" s="4"/>
      <c r="Z646" s="4"/>
    </row>
    <row r="647" ht="24.0" customHeight="1">
      <c r="A647" s="125" t="s">
        <v>3445</v>
      </c>
      <c r="B647" s="126" t="s">
        <v>265</v>
      </c>
      <c r="C647" s="126"/>
      <c r="D647" s="126" t="s">
        <v>3446</v>
      </c>
      <c r="E647" s="126" t="s">
        <v>1943</v>
      </c>
      <c r="F647" s="127" t="s">
        <v>106</v>
      </c>
      <c r="G647" s="125" t="s">
        <v>6247</v>
      </c>
      <c r="H647" s="125" t="s">
        <v>89</v>
      </c>
      <c r="I647" s="125" t="s">
        <v>3447</v>
      </c>
      <c r="J647" s="125" t="s">
        <v>89</v>
      </c>
      <c r="K647" s="125" t="s">
        <v>8218</v>
      </c>
      <c r="L647" s="125" t="s">
        <v>89</v>
      </c>
      <c r="M647" s="128">
        <v>186.09</v>
      </c>
      <c r="N647" s="125" t="s">
        <v>8178</v>
      </c>
      <c r="O647" s="128">
        <v>4122322.736143245</v>
      </c>
      <c r="P647" s="125" t="s">
        <v>8217</v>
      </c>
      <c r="Q647" s="4"/>
      <c r="R647" s="4"/>
      <c r="S647" s="4"/>
      <c r="T647" s="4"/>
      <c r="U647" s="4"/>
      <c r="V647" s="4"/>
      <c r="W647" s="4"/>
      <c r="X647" s="4"/>
      <c r="Y647" s="4"/>
      <c r="Z647" s="4"/>
    </row>
    <row r="648" ht="24.0" customHeight="1">
      <c r="A648" s="125" t="s">
        <v>2066</v>
      </c>
      <c r="B648" s="126" t="s">
        <v>136</v>
      </c>
      <c r="C648" s="126"/>
      <c r="D648" s="126" t="s">
        <v>2067</v>
      </c>
      <c r="E648" s="126" t="s">
        <v>1943</v>
      </c>
      <c r="F648" s="127" t="s">
        <v>111</v>
      </c>
      <c r="G648" s="125" t="s">
        <v>8219</v>
      </c>
      <c r="H648" s="125" t="s">
        <v>89</v>
      </c>
      <c r="I648" s="125" t="s">
        <v>8220</v>
      </c>
      <c r="J648" s="125" t="s">
        <v>89</v>
      </c>
      <c r="K648" s="125" t="s">
        <v>8221</v>
      </c>
      <c r="L648" s="125" t="s">
        <v>89</v>
      </c>
      <c r="M648" s="128">
        <v>185.64570855</v>
      </c>
      <c r="N648" s="125" t="s">
        <v>8178</v>
      </c>
      <c r="O648" s="128">
        <v>4122508.3818517947</v>
      </c>
      <c r="P648" s="125" t="s">
        <v>8222</v>
      </c>
      <c r="Q648" s="4"/>
      <c r="R648" s="4"/>
      <c r="S648" s="4"/>
      <c r="T648" s="4"/>
      <c r="U648" s="4"/>
      <c r="V648" s="4"/>
      <c r="W648" s="4"/>
      <c r="X648" s="4"/>
      <c r="Y648" s="4"/>
      <c r="Z648" s="4"/>
    </row>
    <row r="649" ht="25.5" customHeight="1">
      <c r="A649" s="125" t="s">
        <v>5448</v>
      </c>
      <c r="B649" s="126" t="s">
        <v>122</v>
      </c>
      <c r="C649" s="126"/>
      <c r="D649" s="126" t="s">
        <v>5449</v>
      </c>
      <c r="E649" s="126" t="s">
        <v>1943</v>
      </c>
      <c r="F649" s="127" t="s">
        <v>1919</v>
      </c>
      <c r="G649" s="125" t="s">
        <v>6719</v>
      </c>
      <c r="H649" s="125" t="s">
        <v>89</v>
      </c>
      <c r="I649" s="125" t="s">
        <v>6257</v>
      </c>
      <c r="J649" s="125" t="s">
        <v>89</v>
      </c>
      <c r="K649" s="125" t="s">
        <v>8223</v>
      </c>
      <c r="L649" s="125" t="s">
        <v>89</v>
      </c>
      <c r="M649" s="128">
        <v>185.52</v>
      </c>
      <c r="N649" s="125" t="s">
        <v>8178</v>
      </c>
      <c r="O649" s="128">
        <v>4122693.9018517947</v>
      </c>
      <c r="P649" s="125" t="s">
        <v>8222</v>
      </c>
      <c r="Q649" s="4"/>
      <c r="R649" s="4"/>
      <c r="S649" s="4"/>
      <c r="T649" s="4"/>
      <c r="U649" s="4"/>
      <c r="V649" s="4"/>
      <c r="W649" s="4"/>
      <c r="X649" s="4"/>
      <c r="Y649" s="4"/>
      <c r="Z649" s="4"/>
    </row>
    <row r="650" ht="39.0" customHeight="1">
      <c r="A650" s="125" t="s">
        <v>5746</v>
      </c>
      <c r="B650" s="126" t="s">
        <v>122</v>
      </c>
      <c r="C650" s="126"/>
      <c r="D650" s="126" t="s">
        <v>5747</v>
      </c>
      <c r="E650" s="126" t="s">
        <v>1943</v>
      </c>
      <c r="F650" s="127" t="s">
        <v>130</v>
      </c>
      <c r="G650" s="125" t="s">
        <v>8224</v>
      </c>
      <c r="H650" s="125" t="s">
        <v>89</v>
      </c>
      <c r="I650" s="125" t="s">
        <v>8225</v>
      </c>
      <c r="J650" s="125" t="s">
        <v>89</v>
      </c>
      <c r="K650" s="125" t="s">
        <v>8226</v>
      </c>
      <c r="L650" s="125" t="s">
        <v>89</v>
      </c>
      <c r="M650" s="128">
        <v>183.1568219</v>
      </c>
      <c r="N650" s="125" t="s">
        <v>8178</v>
      </c>
      <c r="O650" s="128">
        <v>4122877.0586736947</v>
      </c>
      <c r="P650" s="125" t="s">
        <v>8227</v>
      </c>
      <c r="Q650" s="4"/>
      <c r="R650" s="4"/>
      <c r="S650" s="4"/>
      <c r="T650" s="4"/>
      <c r="U650" s="4"/>
      <c r="V650" s="4"/>
      <c r="W650" s="4"/>
      <c r="X650" s="4"/>
      <c r="Y650" s="4"/>
      <c r="Z650" s="4"/>
    </row>
    <row r="651" ht="24.0" customHeight="1">
      <c r="A651" s="125" t="s">
        <v>3450</v>
      </c>
      <c r="B651" s="126" t="s">
        <v>291</v>
      </c>
      <c r="C651" s="126"/>
      <c r="D651" s="126" t="s">
        <v>3451</v>
      </c>
      <c r="E651" s="126" t="s">
        <v>1943</v>
      </c>
      <c r="F651" s="127" t="s">
        <v>111</v>
      </c>
      <c r="G651" s="125" t="s">
        <v>8228</v>
      </c>
      <c r="H651" s="125" t="s">
        <v>89</v>
      </c>
      <c r="I651" s="125" t="s">
        <v>8229</v>
      </c>
      <c r="J651" s="125" t="s">
        <v>89</v>
      </c>
      <c r="K651" s="125" t="s">
        <v>8230</v>
      </c>
      <c r="L651" s="125" t="s">
        <v>89</v>
      </c>
      <c r="M651" s="128">
        <v>182.18277</v>
      </c>
      <c r="N651" s="125" t="s">
        <v>8178</v>
      </c>
      <c r="O651" s="128">
        <v>4123059.241443695</v>
      </c>
      <c r="P651" s="125" t="s">
        <v>8227</v>
      </c>
      <c r="Q651" s="4"/>
      <c r="R651" s="4"/>
      <c r="S651" s="4"/>
      <c r="T651" s="4"/>
      <c r="U651" s="4"/>
      <c r="V651" s="4"/>
      <c r="W651" s="4"/>
      <c r="X651" s="4"/>
      <c r="Y651" s="4"/>
      <c r="Z651" s="4"/>
    </row>
    <row r="652" ht="25.5" customHeight="1">
      <c r="A652" s="125" t="s">
        <v>4408</v>
      </c>
      <c r="B652" s="126" t="s">
        <v>265</v>
      </c>
      <c r="C652" s="126"/>
      <c r="D652" s="126" t="s">
        <v>4409</v>
      </c>
      <c r="E652" s="126" t="s">
        <v>1943</v>
      </c>
      <c r="F652" s="127" t="s">
        <v>106</v>
      </c>
      <c r="G652" s="125" t="s">
        <v>8146</v>
      </c>
      <c r="H652" s="125" t="s">
        <v>89</v>
      </c>
      <c r="I652" s="125" t="s">
        <v>4410</v>
      </c>
      <c r="J652" s="125" t="s">
        <v>89</v>
      </c>
      <c r="K652" s="125" t="s">
        <v>8231</v>
      </c>
      <c r="L652" s="125" t="s">
        <v>89</v>
      </c>
      <c r="M652" s="128">
        <v>180.8</v>
      </c>
      <c r="N652" s="125" t="s">
        <v>8178</v>
      </c>
      <c r="O652" s="128">
        <v>4123240.041443695</v>
      </c>
      <c r="P652" s="125" t="s">
        <v>8232</v>
      </c>
      <c r="Q652" s="4"/>
      <c r="R652" s="4"/>
      <c r="S652" s="4"/>
      <c r="T652" s="4"/>
      <c r="U652" s="4"/>
      <c r="V652" s="4"/>
      <c r="W652" s="4"/>
      <c r="X652" s="4"/>
      <c r="Y652" s="4"/>
      <c r="Z652" s="4"/>
    </row>
    <row r="653" ht="39.0" customHeight="1">
      <c r="A653" s="125" t="s">
        <v>5665</v>
      </c>
      <c r="B653" s="126" t="s">
        <v>122</v>
      </c>
      <c r="C653" s="126"/>
      <c r="D653" s="126" t="s">
        <v>5666</v>
      </c>
      <c r="E653" s="126" t="s">
        <v>3926</v>
      </c>
      <c r="F653" s="127" t="s">
        <v>98</v>
      </c>
      <c r="G653" s="125" t="s">
        <v>8233</v>
      </c>
      <c r="H653" s="125" t="s">
        <v>89</v>
      </c>
      <c r="I653" s="125" t="s">
        <v>8234</v>
      </c>
      <c r="J653" s="125" t="s">
        <v>89</v>
      </c>
      <c r="K653" s="125" t="s">
        <v>8235</v>
      </c>
      <c r="L653" s="125" t="s">
        <v>89</v>
      </c>
      <c r="M653" s="128">
        <v>179.35922364133555</v>
      </c>
      <c r="N653" s="125" t="s">
        <v>8178</v>
      </c>
      <c r="O653" s="128">
        <v>4123419.4006673363</v>
      </c>
      <c r="P653" s="125" t="s">
        <v>8232</v>
      </c>
      <c r="Q653" s="4"/>
      <c r="R653" s="4"/>
      <c r="S653" s="4"/>
      <c r="T653" s="4"/>
      <c r="U653" s="4"/>
      <c r="V653" s="4"/>
      <c r="W653" s="4"/>
      <c r="X653" s="4"/>
      <c r="Y653" s="4"/>
      <c r="Z653" s="4"/>
    </row>
    <row r="654" ht="24.0" customHeight="1">
      <c r="A654" s="125" t="s">
        <v>3534</v>
      </c>
      <c r="B654" s="126" t="s">
        <v>164</v>
      </c>
      <c r="C654" s="126"/>
      <c r="D654" s="126" t="s">
        <v>3535</v>
      </c>
      <c r="E654" s="126" t="s">
        <v>1948</v>
      </c>
      <c r="F654" s="127" t="s">
        <v>1134</v>
      </c>
      <c r="G654" s="125" t="s">
        <v>8236</v>
      </c>
      <c r="H654" s="125" t="s">
        <v>89</v>
      </c>
      <c r="I654" s="125" t="s">
        <v>8237</v>
      </c>
      <c r="J654" s="125" t="s">
        <v>89</v>
      </c>
      <c r="K654" s="125" t="s">
        <v>8238</v>
      </c>
      <c r="L654" s="125" t="s">
        <v>89</v>
      </c>
      <c r="M654" s="128">
        <v>177.06858528</v>
      </c>
      <c r="N654" s="125" t="s">
        <v>8178</v>
      </c>
      <c r="O654" s="128">
        <v>4123596.469252616</v>
      </c>
      <c r="P654" s="125" t="s">
        <v>8232</v>
      </c>
      <c r="Q654" s="4"/>
      <c r="R654" s="4"/>
      <c r="S654" s="4"/>
      <c r="T654" s="4"/>
      <c r="U654" s="4"/>
      <c r="V654" s="4"/>
      <c r="W654" s="4"/>
      <c r="X654" s="4"/>
      <c r="Y654" s="4"/>
      <c r="Z654" s="4"/>
    </row>
    <row r="655" ht="39.0" customHeight="1">
      <c r="A655" s="125" t="s">
        <v>5910</v>
      </c>
      <c r="B655" s="126" t="s">
        <v>122</v>
      </c>
      <c r="C655" s="126"/>
      <c r="D655" s="126" t="s">
        <v>5911</v>
      </c>
      <c r="E655" s="126" t="s">
        <v>3926</v>
      </c>
      <c r="F655" s="127" t="s">
        <v>98</v>
      </c>
      <c r="G655" s="125" t="s">
        <v>8239</v>
      </c>
      <c r="H655" s="125" t="s">
        <v>89</v>
      </c>
      <c r="I655" s="125" t="s">
        <v>8240</v>
      </c>
      <c r="J655" s="125" t="s">
        <v>89</v>
      </c>
      <c r="K655" s="125" t="s">
        <v>8241</v>
      </c>
      <c r="L655" s="125" t="s">
        <v>89</v>
      </c>
      <c r="M655" s="128">
        <v>175.06555293768236</v>
      </c>
      <c r="N655" s="125" t="s">
        <v>8178</v>
      </c>
      <c r="O655" s="128">
        <v>4123771.534805554</v>
      </c>
      <c r="P655" s="125" t="s">
        <v>8242</v>
      </c>
      <c r="Q655" s="4"/>
      <c r="R655" s="4"/>
      <c r="S655" s="4"/>
      <c r="T655" s="4"/>
      <c r="U655" s="4"/>
      <c r="V655" s="4"/>
      <c r="W655" s="4"/>
      <c r="X655" s="4"/>
      <c r="Y655" s="4"/>
      <c r="Z655" s="4"/>
    </row>
    <row r="656" ht="24.0" customHeight="1">
      <c r="A656" s="125" t="s">
        <v>3882</v>
      </c>
      <c r="B656" s="126" t="s">
        <v>284</v>
      </c>
      <c r="C656" s="126"/>
      <c r="D656" s="126" t="s">
        <v>3883</v>
      </c>
      <c r="E656" s="126" t="s">
        <v>1943</v>
      </c>
      <c r="F656" s="127" t="s">
        <v>111</v>
      </c>
      <c r="G656" s="125" t="s">
        <v>8243</v>
      </c>
      <c r="H656" s="125" t="s">
        <v>89</v>
      </c>
      <c r="I656" s="125" t="s">
        <v>8244</v>
      </c>
      <c r="J656" s="125" t="s">
        <v>89</v>
      </c>
      <c r="K656" s="125" t="s">
        <v>8245</v>
      </c>
      <c r="L656" s="125" t="s">
        <v>89</v>
      </c>
      <c r="M656" s="128">
        <v>175.0518</v>
      </c>
      <c r="N656" s="125" t="s">
        <v>8178</v>
      </c>
      <c r="O656" s="128">
        <v>4123946.586605554</v>
      </c>
      <c r="P656" s="125" t="s">
        <v>8242</v>
      </c>
      <c r="Q656" s="4"/>
      <c r="R656" s="4"/>
      <c r="S656" s="4"/>
      <c r="T656" s="4"/>
      <c r="U656" s="4"/>
      <c r="V656" s="4"/>
      <c r="W656" s="4"/>
      <c r="X656" s="4"/>
      <c r="Y656" s="4"/>
      <c r="Z656" s="4"/>
    </row>
    <row r="657" ht="24.0" customHeight="1">
      <c r="A657" s="125" t="s">
        <v>3360</v>
      </c>
      <c r="B657" s="126" t="s">
        <v>136</v>
      </c>
      <c r="C657" s="126"/>
      <c r="D657" s="126" t="s">
        <v>3185</v>
      </c>
      <c r="E657" s="126" t="s">
        <v>1948</v>
      </c>
      <c r="F657" s="127" t="s">
        <v>2070</v>
      </c>
      <c r="G657" s="125" t="s">
        <v>8246</v>
      </c>
      <c r="H657" s="125" t="s">
        <v>89</v>
      </c>
      <c r="I657" s="125" t="s">
        <v>8247</v>
      </c>
      <c r="J657" s="125" t="s">
        <v>89</v>
      </c>
      <c r="K657" s="125" t="s">
        <v>8248</v>
      </c>
      <c r="L657" s="125" t="s">
        <v>89</v>
      </c>
      <c r="M657" s="128">
        <v>173.88</v>
      </c>
      <c r="N657" s="125" t="s">
        <v>8178</v>
      </c>
      <c r="O657" s="128">
        <v>4124120.466605554</v>
      </c>
      <c r="P657" s="125" t="s">
        <v>8249</v>
      </c>
      <c r="Q657" s="4"/>
      <c r="R657" s="4"/>
      <c r="S657" s="4"/>
      <c r="T657" s="4"/>
      <c r="U657" s="4"/>
      <c r="V657" s="4"/>
      <c r="W657" s="4"/>
      <c r="X657" s="4"/>
      <c r="Y657" s="4"/>
      <c r="Z657" s="4"/>
    </row>
    <row r="658" ht="24.0" customHeight="1">
      <c r="A658" s="125" t="s">
        <v>4687</v>
      </c>
      <c r="B658" s="126" t="s">
        <v>483</v>
      </c>
      <c r="C658" s="126"/>
      <c r="D658" s="126" t="s">
        <v>4688</v>
      </c>
      <c r="E658" s="126" t="s">
        <v>1943</v>
      </c>
      <c r="F658" s="127" t="s">
        <v>98</v>
      </c>
      <c r="G658" s="125" t="s">
        <v>6089</v>
      </c>
      <c r="H658" s="125" t="s">
        <v>89</v>
      </c>
      <c r="I658" s="125" t="s">
        <v>8250</v>
      </c>
      <c r="J658" s="125" t="s">
        <v>89</v>
      </c>
      <c r="K658" s="125" t="s">
        <v>8250</v>
      </c>
      <c r="L658" s="125" t="s">
        <v>89</v>
      </c>
      <c r="M658" s="128">
        <v>173.25</v>
      </c>
      <c r="N658" s="125" t="s">
        <v>8178</v>
      </c>
      <c r="O658" s="128">
        <v>4124293.716605554</v>
      </c>
      <c r="P658" s="125" t="s">
        <v>8249</v>
      </c>
      <c r="Q658" s="4"/>
      <c r="R658" s="4"/>
      <c r="S658" s="4"/>
      <c r="T658" s="4"/>
      <c r="U658" s="4"/>
      <c r="V658" s="4"/>
      <c r="W658" s="4"/>
      <c r="X658" s="4"/>
      <c r="Y658" s="4"/>
      <c r="Z658" s="4"/>
    </row>
    <row r="659" ht="25.5" customHeight="1">
      <c r="A659" s="125" t="s">
        <v>3959</v>
      </c>
      <c r="B659" s="126" t="s">
        <v>109</v>
      </c>
      <c r="C659" s="126"/>
      <c r="D659" s="126" t="s">
        <v>3960</v>
      </c>
      <c r="E659" s="126" t="s">
        <v>1943</v>
      </c>
      <c r="F659" s="127" t="s">
        <v>98</v>
      </c>
      <c r="G659" s="125" t="s">
        <v>6469</v>
      </c>
      <c r="H659" s="125" t="s">
        <v>89</v>
      </c>
      <c r="I659" s="125" t="s">
        <v>8251</v>
      </c>
      <c r="J659" s="125" t="s">
        <v>89</v>
      </c>
      <c r="K659" s="125" t="s">
        <v>8252</v>
      </c>
      <c r="L659" s="125" t="s">
        <v>89</v>
      </c>
      <c r="M659" s="128">
        <v>171.8</v>
      </c>
      <c r="N659" s="125" t="s">
        <v>8178</v>
      </c>
      <c r="O659" s="128">
        <v>4124465.5166055537</v>
      </c>
      <c r="P659" s="125" t="s">
        <v>8249</v>
      </c>
      <c r="Q659" s="4"/>
      <c r="R659" s="4"/>
      <c r="S659" s="4"/>
      <c r="T659" s="4"/>
      <c r="U659" s="4"/>
      <c r="V659" s="4"/>
      <c r="W659" s="4"/>
      <c r="X659" s="4"/>
      <c r="Y659" s="4"/>
      <c r="Z659" s="4"/>
    </row>
    <row r="660" ht="64.5" customHeight="1">
      <c r="A660" s="125" t="s">
        <v>4527</v>
      </c>
      <c r="B660" s="126" t="s">
        <v>122</v>
      </c>
      <c r="C660" s="126"/>
      <c r="D660" s="126" t="s">
        <v>4528</v>
      </c>
      <c r="E660" s="126" t="s">
        <v>1943</v>
      </c>
      <c r="F660" s="127" t="s">
        <v>151</v>
      </c>
      <c r="G660" s="125" t="s">
        <v>7438</v>
      </c>
      <c r="H660" s="125" t="s">
        <v>89</v>
      </c>
      <c r="I660" s="125" t="s">
        <v>4403</v>
      </c>
      <c r="J660" s="125" t="s">
        <v>89</v>
      </c>
      <c r="K660" s="125" t="s">
        <v>8253</v>
      </c>
      <c r="L660" s="125" t="s">
        <v>89</v>
      </c>
      <c r="M660" s="128">
        <v>171.16359072</v>
      </c>
      <c r="N660" s="125" t="s">
        <v>8178</v>
      </c>
      <c r="O660" s="128">
        <v>4124636.680196274</v>
      </c>
      <c r="P660" s="125" t="s">
        <v>8254</v>
      </c>
      <c r="Q660" s="4"/>
      <c r="R660" s="4"/>
      <c r="S660" s="4"/>
      <c r="T660" s="4"/>
      <c r="U660" s="4"/>
      <c r="V660" s="4"/>
      <c r="W660" s="4"/>
      <c r="X660" s="4"/>
      <c r="Y660" s="4"/>
      <c r="Z660" s="4"/>
    </row>
    <row r="661" ht="39.0" customHeight="1">
      <c r="A661" s="125" t="s">
        <v>2557</v>
      </c>
      <c r="B661" s="126" t="s">
        <v>122</v>
      </c>
      <c r="C661" s="126"/>
      <c r="D661" s="126" t="s">
        <v>2558</v>
      </c>
      <c r="E661" s="126" t="s">
        <v>1943</v>
      </c>
      <c r="F661" s="127" t="s">
        <v>151</v>
      </c>
      <c r="G661" s="125" t="s">
        <v>8255</v>
      </c>
      <c r="H661" s="125" t="s">
        <v>89</v>
      </c>
      <c r="I661" s="125" t="s">
        <v>7733</v>
      </c>
      <c r="J661" s="125" t="s">
        <v>89</v>
      </c>
      <c r="K661" s="125" t="s">
        <v>8256</v>
      </c>
      <c r="L661" s="125" t="s">
        <v>89</v>
      </c>
      <c r="M661" s="128">
        <v>169.43808</v>
      </c>
      <c r="N661" s="125" t="s">
        <v>8178</v>
      </c>
      <c r="O661" s="128">
        <v>4124806.118276274</v>
      </c>
      <c r="P661" s="125" t="s">
        <v>8254</v>
      </c>
      <c r="Q661" s="4"/>
      <c r="R661" s="4"/>
      <c r="S661" s="4"/>
      <c r="T661" s="4"/>
      <c r="U661" s="4"/>
      <c r="V661" s="4"/>
      <c r="W661" s="4"/>
      <c r="X661" s="4"/>
      <c r="Y661" s="4"/>
      <c r="Z661" s="4"/>
    </row>
    <row r="662" ht="24.0" customHeight="1">
      <c r="A662" s="125" t="s">
        <v>2392</v>
      </c>
      <c r="B662" s="126" t="s">
        <v>265</v>
      </c>
      <c r="C662" s="126"/>
      <c r="D662" s="126" t="s">
        <v>2393</v>
      </c>
      <c r="E662" s="126" t="s">
        <v>1943</v>
      </c>
      <c r="F662" s="127" t="s">
        <v>106</v>
      </c>
      <c r="G662" s="125" t="s">
        <v>8257</v>
      </c>
      <c r="H662" s="125" t="s">
        <v>89</v>
      </c>
      <c r="I662" s="125" t="s">
        <v>2394</v>
      </c>
      <c r="J662" s="125" t="s">
        <v>89</v>
      </c>
      <c r="K662" s="125" t="s">
        <v>8258</v>
      </c>
      <c r="L662" s="125" t="s">
        <v>89</v>
      </c>
      <c r="M662" s="128">
        <v>167.3517730158</v>
      </c>
      <c r="N662" s="125" t="s">
        <v>8178</v>
      </c>
      <c r="O662" s="128">
        <v>4124973.4700492895</v>
      </c>
      <c r="P662" s="125" t="s">
        <v>8259</v>
      </c>
      <c r="Q662" s="4"/>
      <c r="R662" s="4"/>
      <c r="S662" s="4"/>
      <c r="T662" s="4"/>
      <c r="U662" s="4"/>
      <c r="V662" s="4"/>
      <c r="W662" s="4"/>
      <c r="X662" s="4"/>
      <c r="Y662" s="4"/>
      <c r="Z662" s="4"/>
    </row>
    <row r="663" ht="51.75" customHeight="1">
      <c r="A663" s="125" t="s">
        <v>2180</v>
      </c>
      <c r="B663" s="126" t="s">
        <v>104</v>
      </c>
      <c r="C663" s="126"/>
      <c r="D663" s="126" t="s">
        <v>2181</v>
      </c>
      <c r="E663" s="126" t="s">
        <v>1943</v>
      </c>
      <c r="F663" s="127" t="s">
        <v>275</v>
      </c>
      <c r="G663" s="125" t="s">
        <v>8180</v>
      </c>
      <c r="H663" s="125" t="s">
        <v>89</v>
      </c>
      <c r="I663" s="125" t="s">
        <v>2182</v>
      </c>
      <c r="J663" s="125" t="s">
        <v>89</v>
      </c>
      <c r="K663" s="125" t="s">
        <v>8260</v>
      </c>
      <c r="L663" s="125" t="s">
        <v>89</v>
      </c>
      <c r="M663" s="128">
        <v>166.981816512</v>
      </c>
      <c r="N663" s="125" t="s">
        <v>8178</v>
      </c>
      <c r="O663" s="128">
        <v>4125140.4518658016</v>
      </c>
      <c r="P663" s="125" t="s">
        <v>8259</v>
      </c>
      <c r="Q663" s="4"/>
      <c r="R663" s="4"/>
      <c r="S663" s="4"/>
      <c r="T663" s="4"/>
      <c r="U663" s="4"/>
      <c r="V663" s="4"/>
      <c r="W663" s="4"/>
      <c r="X663" s="4"/>
      <c r="Y663" s="4"/>
      <c r="Z663" s="4"/>
    </row>
    <row r="664" ht="24.0" customHeight="1">
      <c r="A664" s="125" t="s">
        <v>3442</v>
      </c>
      <c r="B664" s="126" t="s">
        <v>265</v>
      </c>
      <c r="C664" s="126"/>
      <c r="D664" s="126" t="s">
        <v>3443</v>
      </c>
      <c r="E664" s="126" t="s">
        <v>1943</v>
      </c>
      <c r="F664" s="127" t="s">
        <v>106</v>
      </c>
      <c r="G664" s="125" t="s">
        <v>6089</v>
      </c>
      <c r="H664" s="125" t="s">
        <v>89</v>
      </c>
      <c r="I664" s="125" t="s">
        <v>3444</v>
      </c>
      <c r="J664" s="125" t="s">
        <v>89</v>
      </c>
      <c r="K664" s="125" t="s">
        <v>3444</v>
      </c>
      <c r="L664" s="125" t="s">
        <v>89</v>
      </c>
      <c r="M664" s="128">
        <v>162.79</v>
      </c>
      <c r="N664" s="125" t="s">
        <v>8178</v>
      </c>
      <c r="O664" s="128">
        <v>4125303.2418658016</v>
      </c>
      <c r="P664" s="125" t="s">
        <v>8259</v>
      </c>
      <c r="Q664" s="4"/>
      <c r="R664" s="4"/>
      <c r="S664" s="4"/>
      <c r="T664" s="4"/>
      <c r="U664" s="4"/>
      <c r="V664" s="4"/>
      <c r="W664" s="4"/>
      <c r="X664" s="4"/>
      <c r="Y664" s="4"/>
      <c r="Z664" s="4"/>
    </row>
    <row r="665" ht="25.5" customHeight="1">
      <c r="A665" s="125" t="s">
        <v>5115</v>
      </c>
      <c r="B665" s="126" t="s">
        <v>104</v>
      </c>
      <c r="C665" s="126"/>
      <c r="D665" s="126" t="s">
        <v>5116</v>
      </c>
      <c r="E665" s="126" t="s">
        <v>1948</v>
      </c>
      <c r="F665" s="127" t="s">
        <v>1134</v>
      </c>
      <c r="G665" s="125" t="s">
        <v>8261</v>
      </c>
      <c r="H665" s="125" t="s">
        <v>89</v>
      </c>
      <c r="I665" s="125" t="s">
        <v>5117</v>
      </c>
      <c r="J665" s="125" t="s">
        <v>89</v>
      </c>
      <c r="K665" s="125" t="s">
        <v>8262</v>
      </c>
      <c r="L665" s="125" t="s">
        <v>89</v>
      </c>
      <c r="M665" s="128">
        <v>162.71431433714412</v>
      </c>
      <c r="N665" s="125" t="s">
        <v>8178</v>
      </c>
      <c r="O665" s="128">
        <v>4125465.956180139</v>
      </c>
      <c r="P665" s="125" t="s">
        <v>8263</v>
      </c>
      <c r="Q665" s="4"/>
      <c r="R665" s="4"/>
      <c r="S665" s="4"/>
      <c r="T665" s="4"/>
      <c r="U665" s="4"/>
      <c r="V665" s="4"/>
      <c r="W665" s="4"/>
      <c r="X665" s="4"/>
      <c r="Y665" s="4"/>
      <c r="Z665" s="4"/>
    </row>
    <row r="666" ht="24.0" customHeight="1">
      <c r="A666" s="125" t="s">
        <v>4145</v>
      </c>
      <c r="B666" s="126" t="s">
        <v>122</v>
      </c>
      <c r="C666" s="126"/>
      <c r="D666" s="126" t="s">
        <v>4146</v>
      </c>
      <c r="E666" s="126" t="s">
        <v>1943</v>
      </c>
      <c r="F666" s="127" t="s">
        <v>151</v>
      </c>
      <c r="G666" s="125" t="s">
        <v>8264</v>
      </c>
      <c r="H666" s="125" t="s">
        <v>89</v>
      </c>
      <c r="I666" s="125" t="s">
        <v>2962</v>
      </c>
      <c r="J666" s="125" t="s">
        <v>89</v>
      </c>
      <c r="K666" s="125" t="s">
        <v>8265</v>
      </c>
      <c r="L666" s="125" t="s">
        <v>89</v>
      </c>
      <c r="M666" s="128">
        <v>162.229032</v>
      </c>
      <c r="N666" s="125" t="s">
        <v>8178</v>
      </c>
      <c r="O666" s="128">
        <v>4125628.185212139</v>
      </c>
      <c r="P666" s="125" t="s">
        <v>8263</v>
      </c>
      <c r="Q666" s="4"/>
      <c r="R666" s="4"/>
      <c r="S666" s="4"/>
      <c r="T666" s="4"/>
      <c r="U666" s="4"/>
      <c r="V666" s="4"/>
      <c r="W666" s="4"/>
      <c r="X666" s="4"/>
      <c r="Y666" s="4"/>
      <c r="Z666" s="4"/>
    </row>
    <row r="667" ht="25.5" customHeight="1">
      <c r="A667" s="125" t="s">
        <v>3857</v>
      </c>
      <c r="B667" s="126" t="s">
        <v>122</v>
      </c>
      <c r="C667" s="126"/>
      <c r="D667" s="126" t="s">
        <v>3858</v>
      </c>
      <c r="E667" s="126" t="s">
        <v>1943</v>
      </c>
      <c r="F667" s="127" t="s">
        <v>98</v>
      </c>
      <c r="G667" s="125" t="s">
        <v>8266</v>
      </c>
      <c r="H667" s="125" t="s">
        <v>89</v>
      </c>
      <c r="I667" s="125" t="s">
        <v>8267</v>
      </c>
      <c r="J667" s="125" t="s">
        <v>89</v>
      </c>
      <c r="K667" s="125" t="s">
        <v>8268</v>
      </c>
      <c r="L667" s="125" t="s">
        <v>89</v>
      </c>
      <c r="M667" s="128">
        <v>161.92</v>
      </c>
      <c r="N667" s="125" t="s">
        <v>8178</v>
      </c>
      <c r="O667" s="128">
        <v>4125790.105212139</v>
      </c>
      <c r="P667" s="125" t="s">
        <v>8269</v>
      </c>
      <c r="Q667" s="4"/>
      <c r="R667" s="4"/>
      <c r="S667" s="4"/>
      <c r="T667" s="4"/>
      <c r="U667" s="4"/>
      <c r="V667" s="4"/>
      <c r="W667" s="4"/>
      <c r="X667" s="4"/>
      <c r="Y667" s="4"/>
      <c r="Z667" s="4"/>
    </row>
    <row r="668" ht="25.5" customHeight="1">
      <c r="A668" s="125" t="s">
        <v>2809</v>
      </c>
      <c r="B668" s="126" t="s">
        <v>109</v>
      </c>
      <c r="C668" s="126"/>
      <c r="D668" s="126" t="s">
        <v>2810</v>
      </c>
      <c r="E668" s="126" t="s">
        <v>1943</v>
      </c>
      <c r="F668" s="127" t="s">
        <v>98</v>
      </c>
      <c r="G668" s="125" t="s">
        <v>6089</v>
      </c>
      <c r="H668" s="125" t="s">
        <v>89</v>
      </c>
      <c r="I668" s="125" t="s">
        <v>8270</v>
      </c>
      <c r="J668" s="125" t="s">
        <v>89</v>
      </c>
      <c r="K668" s="125" t="s">
        <v>8270</v>
      </c>
      <c r="L668" s="125" t="s">
        <v>89</v>
      </c>
      <c r="M668" s="128">
        <v>161.83</v>
      </c>
      <c r="N668" s="125" t="s">
        <v>8178</v>
      </c>
      <c r="O668" s="128">
        <v>4125951.935212139</v>
      </c>
      <c r="P668" s="125" t="s">
        <v>8269</v>
      </c>
      <c r="Q668" s="4"/>
      <c r="R668" s="4"/>
      <c r="S668" s="4"/>
      <c r="T668" s="4"/>
      <c r="U668" s="4"/>
      <c r="V668" s="4"/>
      <c r="W668" s="4"/>
      <c r="X668" s="4"/>
      <c r="Y668" s="4"/>
      <c r="Z668" s="4"/>
    </row>
    <row r="669" ht="24.0" customHeight="1">
      <c r="A669" s="125" t="s">
        <v>3364</v>
      </c>
      <c r="B669" s="126" t="s">
        <v>122</v>
      </c>
      <c r="C669" s="126"/>
      <c r="D669" s="126" t="s">
        <v>3365</v>
      </c>
      <c r="E669" s="126" t="s">
        <v>1943</v>
      </c>
      <c r="F669" s="127" t="s">
        <v>1957</v>
      </c>
      <c r="G669" s="125" t="s">
        <v>8271</v>
      </c>
      <c r="H669" s="125" t="s">
        <v>89</v>
      </c>
      <c r="I669" s="125" t="s">
        <v>8272</v>
      </c>
      <c r="J669" s="125" t="s">
        <v>89</v>
      </c>
      <c r="K669" s="125" t="s">
        <v>8273</v>
      </c>
      <c r="L669" s="125" t="s">
        <v>89</v>
      </c>
      <c r="M669" s="128">
        <v>161.73365852</v>
      </c>
      <c r="N669" s="125" t="s">
        <v>8178</v>
      </c>
      <c r="O669" s="128">
        <v>4126113.6688706586</v>
      </c>
      <c r="P669" s="125" t="s">
        <v>8269</v>
      </c>
      <c r="Q669" s="4"/>
      <c r="R669" s="4"/>
      <c r="S669" s="4"/>
      <c r="T669" s="4"/>
      <c r="U669" s="4"/>
      <c r="V669" s="4"/>
      <c r="W669" s="4"/>
      <c r="X669" s="4"/>
      <c r="Y669" s="4"/>
      <c r="Z669" s="4"/>
    </row>
    <row r="670" ht="24.0" customHeight="1">
      <c r="A670" s="125" t="s">
        <v>3732</v>
      </c>
      <c r="B670" s="126" t="s">
        <v>122</v>
      </c>
      <c r="C670" s="126"/>
      <c r="D670" s="126" t="s">
        <v>3733</v>
      </c>
      <c r="E670" s="126" t="s">
        <v>1943</v>
      </c>
      <c r="F670" s="127" t="s">
        <v>98</v>
      </c>
      <c r="G670" s="125" t="s">
        <v>8274</v>
      </c>
      <c r="H670" s="125" t="s">
        <v>89</v>
      </c>
      <c r="I670" s="125" t="s">
        <v>8275</v>
      </c>
      <c r="J670" s="125" t="s">
        <v>89</v>
      </c>
      <c r="K670" s="125" t="s">
        <v>8276</v>
      </c>
      <c r="L670" s="125" t="s">
        <v>89</v>
      </c>
      <c r="M670" s="128">
        <v>159.67624288</v>
      </c>
      <c r="N670" s="125" t="s">
        <v>8178</v>
      </c>
      <c r="O670" s="128">
        <v>4126273.3451135387</v>
      </c>
      <c r="P670" s="125" t="s">
        <v>8277</v>
      </c>
      <c r="Q670" s="4"/>
      <c r="R670" s="4"/>
      <c r="S670" s="4"/>
      <c r="T670" s="4"/>
      <c r="U670" s="4"/>
      <c r="V670" s="4"/>
      <c r="W670" s="4"/>
      <c r="X670" s="4"/>
      <c r="Y670" s="4"/>
      <c r="Z670" s="4"/>
    </row>
    <row r="671" ht="39.0" customHeight="1">
      <c r="A671" s="125" t="s">
        <v>5694</v>
      </c>
      <c r="B671" s="126" t="s">
        <v>122</v>
      </c>
      <c r="C671" s="126"/>
      <c r="D671" s="126" t="s">
        <v>5695</v>
      </c>
      <c r="E671" s="126" t="s">
        <v>3926</v>
      </c>
      <c r="F671" s="127" t="s">
        <v>98</v>
      </c>
      <c r="G671" s="125" t="s">
        <v>8278</v>
      </c>
      <c r="H671" s="125" t="s">
        <v>89</v>
      </c>
      <c r="I671" s="125" t="s">
        <v>8279</v>
      </c>
      <c r="J671" s="125" t="s">
        <v>89</v>
      </c>
      <c r="K671" s="125" t="s">
        <v>8280</v>
      </c>
      <c r="L671" s="125" t="s">
        <v>89</v>
      </c>
      <c r="M671" s="128">
        <v>159.33157995888175</v>
      </c>
      <c r="N671" s="125" t="s">
        <v>8178</v>
      </c>
      <c r="O671" s="128">
        <v>4126432.6766934977</v>
      </c>
      <c r="P671" s="125" t="s">
        <v>8277</v>
      </c>
      <c r="Q671" s="4"/>
      <c r="R671" s="4"/>
      <c r="S671" s="4"/>
      <c r="T671" s="4"/>
      <c r="U671" s="4"/>
      <c r="V671" s="4"/>
      <c r="W671" s="4"/>
      <c r="X671" s="4"/>
      <c r="Y671" s="4"/>
      <c r="Z671" s="4"/>
    </row>
    <row r="672" ht="24.0" customHeight="1">
      <c r="A672" s="125" t="s">
        <v>3880</v>
      </c>
      <c r="B672" s="126" t="s">
        <v>284</v>
      </c>
      <c r="C672" s="126"/>
      <c r="D672" s="126" t="s">
        <v>3881</v>
      </c>
      <c r="E672" s="126" t="s">
        <v>1943</v>
      </c>
      <c r="F672" s="127" t="s">
        <v>111</v>
      </c>
      <c r="G672" s="125" t="s">
        <v>8243</v>
      </c>
      <c r="H672" s="125" t="s">
        <v>89</v>
      </c>
      <c r="I672" s="125" t="s">
        <v>8281</v>
      </c>
      <c r="J672" s="125" t="s">
        <v>89</v>
      </c>
      <c r="K672" s="125" t="s">
        <v>8282</v>
      </c>
      <c r="L672" s="125" t="s">
        <v>89</v>
      </c>
      <c r="M672" s="128">
        <v>159.0039</v>
      </c>
      <c r="N672" s="125" t="s">
        <v>8178</v>
      </c>
      <c r="O672" s="128">
        <v>4126591.6805934976</v>
      </c>
      <c r="P672" s="125" t="s">
        <v>8283</v>
      </c>
      <c r="Q672" s="4"/>
      <c r="R672" s="4"/>
      <c r="S672" s="4"/>
      <c r="T672" s="4"/>
      <c r="U672" s="4"/>
      <c r="V672" s="4"/>
      <c r="W672" s="4"/>
      <c r="X672" s="4"/>
      <c r="Y672" s="4"/>
      <c r="Z672" s="4"/>
    </row>
    <row r="673" ht="25.5" customHeight="1">
      <c r="A673" s="125" t="s">
        <v>5487</v>
      </c>
      <c r="B673" s="126" t="s">
        <v>104</v>
      </c>
      <c r="C673" s="126"/>
      <c r="D673" s="126" t="s">
        <v>5488</v>
      </c>
      <c r="E673" s="126" t="s">
        <v>1943</v>
      </c>
      <c r="F673" s="127" t="s">
        <v>1978</v>
      </c>
      <c r="G673" s="125" t="s">
        <v>8284</v>
      </c>
      <c r="H673" s="125" t="s">
        <v>89</v>
      </c>
      <c r="I673" s="125" t="s">
        <v>1846</v>
      </c>
      <c r="J673" s="125" t="s">
        <v>89</v>
      </c>
      <c r="K673" s="125" t="s">
        <v>8285</v>
      </c>
      <c r="L673" s="125" t="s">
        <v>89</v>
      </c>
      <c r="M673" s="128">
        <v>158.94185801811318</v>
      </c>
      <c r="N673" s="125" t="s">
        <v>8178</v>
      </c>
      <c r="O673" s="128">
        <v>4126750.622451516</v>
      </c>
      <c r="P673" s="125" t="s">
        <v>8283</v>
      </c>
      <c r="Q673" s="4"/>
      <c r="R673" s="4"/>
      <c r="S673" s="4"/>
      <c r="T673" s="4"/>
      <c r="U673" s="4"/>
      <c r="V673" s="4"/>
      <c r="W673" s="4"/>
      <c r="X673" s="4"/>
      <c r="Y673" s="4"/>
      <c r="Z673" s="4"/>
    </row>
    <row r="674" ht="24.0" customHeight="1">
      <c r="A674" s="125" t="s">
        <v>4585</v>
      </c>
      <c r="B674" s="126" t="s">
        <v>109</v>
      </c>
      <c r="C674" s="126"/>
      <c r="D674" s="126" t="s">
        <v>4586</v>
      </c>
      <c r="E674" s="126" t="s">
        <v>1943</v>
      </c>
      <c r="F674" s="127" t="s">
        <v>98</v>
      </c>
      <c r="G674" s="125" t="s">
        <v>8286</v>
      </c>
      <c r="H674" s="125" t="s">
        <v>89</v>
      </c>
      <c r="I674" s="125" t="s">
        <v>8022</v>
      </c>
      <c r="J674" s="125" t="s">
        <v>89</v>
      </c>
      <c r="K674" s="125" t="s">
        <v>8287</v>
      </c>
      <c r="L674" s="125" t="s">
        <v>89</v>
      </c>
      <c r="M674" s="128">
        <v>156.6</v>
      </c>
      <c r="N674" s="125" t="s">
        <v>8178</v>
      </c>
      <c r="O674" s="128">
        <v>4126907.222451516</v>
      </c>
      <c r="P674" s="125" t="s">
        <v>8283</v>
      </c>
      <c r="Q674" s="4"/>
      <c r="R674" s="4"/>
      <c r="S674" s="4"/>
      <c r="T674" s="4"/>
      <c r="U674" s="4"/>
      <c r="V674" s="4"/>
      <c r="W674" s="4"/>
      <c r="X674" s="4"/>
      <c r="Y674" s="4"/>
      <c r="Z674" s="4"/>
    </row>
    <row r="675" ht="25.5" customHeight="1">
      <c r="A675" s="125" t="s">
        <v>4151</v>
      </c>
      <c r="B675" s="126" t="s">
        <v>122</v>
      </c>
      <c r="C675" s="126"/>
      <c r="D675" s="126" t="s">
        <v>4152</v>
      </c>
      <c r="E675" s="126" t="s">
        <v>1943</v>
      </c>
      <c r="F675" s="127" t="s">
        <v>98</v>
      </c>
      <c r="G675" s="125" t="s">
        <v>8288</v>
      </c>
      <c r="H675" s="125" t="s">
        <v>89</v>
      </c>
      <c r="I675" s="125" t="s">
        <v>4325</v>
      </c>
      <c r="J675" s="125" t="s">
        <v>89</v>
      </c>
      <c r="K675" s="125" t="s">
        <v>8289</v>
      </c>
      <c r="L675" s="125" t="s">
        <v>89</v>
      </c>
      <c r="M675" s="128">
        <v>155.39958</v>
      </c>
      <c r="N675" s="125" t="s">
        <v>8178</v>
      </c>
      <c r="O675" s="128">
        <v>4127062.622031516</v>
      </c>
      <c r="P675" s="125" t="s">
        <v>8290</v>
      </c>
      <c r="Q675" s="4"/>
      <c r="R675" s="4"/>
      <c r="S675" s="4"/>
      <c r="T675" s="4"/>
      <c r="U675" s="4"/>
      <c r="V675" s="4"/>
      <c r="W675" s="4"/>
      <c r="X675" s="4"/>
      <c r="Y675" s="4"/>
      <c r="Z675" s="4"/>
    </row>
    <row r="676" ht="24.0" customHeight="1">
      <c r="A676" s="125" t="s">
        <v>2921</v>
      </c>
      <c r="B676" s="126" t="s">
        <v>109</v>
      </c>
      <c r="C676" s="126"/>
      <c r="D676" s="126" t="s">
        <v>2922</v>
      </c>
      <c r="E676" s="126" t="s">
        <v>1943</v>
      </c>
      <c r="F676" s="127" t="s">
        <v>151</v>
      </c>
      <c r="G676" s="125" t="s">
        <v>8291</v>
      </c>
      <c r="H676" s="125" t="s">
        <v>89</v>
      </c>
      <c r="I676" s="125" t="s">
        <v>4841</v>
      </c>
      <c r="J676" s="125" t="s">
        <v>89</v>
      </c>
      <c r="K676" s="125" t="s">
        <v>8292</v>
      </c>
      <c r="L676" s="125" t="s">
        <v>89</v>
      </c>
      <c r="M676" s="128">
        <v>151.804125</v>
      </c>
      <c r="N676" s="125" t="s">
        <v>8178</v>
      </c>
      <c r="O676" s="128">
        <v>4127214.4261565157</v>
      </c>
      <c r="P676" s="125" t="s">
        <v>8290</v>
      </c>
      <c r="Q676" s="4"/>
      <c r="R676" s="4"/>
      <c r="S676" s="4"/>
      <c r="T676" s="4"/>
      <c r="U676" s="4"/>
      <c r="V676" s="4"/>
      <c r="W676" s="4"/>
      <c r="X676" s="4"/>
      <c r="Y676" s="4"/>
      <c r="Z676" s="4"/>
    </row>
    <row r="677" ht="25.5" customHeight="1">
      <c r="A677" s="125" t="s">
        <v>5859</v>
      </c>
      <c r="B677" s="126" t="s">
        <v>265</v>
      </c>
      <c r="C677" s="126"/>
      <c r="D677" s="126" t="s">
        <v>5860</v>
      </c>
      <c r="E677" s="126" t="s">
        <v>1943</v>
      </c>
      <c r="F677" s="127" t="s">
        <v>1472</v>
      </c>
      <c r="G677" s="125" t="s">
        <v>8293</v>
      </c>
      <c r="H677" s="125" t="s">
        <v>89</v>
      </c>
      <c r="I677" s="125" t="s">
        <v>5861</v>
      </c>
      <c r="J677" s="125" t="s">
        <v>89</v>
      </c>
      <c r="K677" s="125" t="s">
        <v>8294</v>
      </c>
      <c r="L677" s="125" t="s">
        <v>89</v>
      </c>
      <c r="M677" s="128">
        <v>148.4097792</v>
      </c>
      <c r="N677" s="125" t="s">
        <v>8178</v>
      </c>
      <c r="O677" s="128">
        <v>4127362.835935716</v>
      </c>
      <c r="P677" s="125" t="s">
        <v>8290</v>
      </c>
      <c r="Q677" s="4"/>
      <c r="R677" s="4"/>
      <c r="S677" s="4"/>
      <c r="T677" s="4"/>
      <c r="U677" s="4"/>
      <c r="V677" s="4"/>
      <c r="W677" s="4"/>
      <c r="X677" s="4"/>
      <c r="Y677" s="4"/>
      <c r="Z677" s="4"/>
    </row>
    <row r="678" ht="24.0" customHeight="1">
      <c r="A678" s="125" t="s">
        <v>3129</v>
      </c>
      <c r="B678" s="126" t="s">
        <v>109</v>
      </c>
      <c r="C678" s="126"/>
      <c r="D678" s="126" t="s">
        <v>3130</v>
      </c>
      <c r="E678" s="126" t="s">
        <v>1943</v>
      </c>
      <c r="F678" s="127" t="s">
        <v>130</v>
      </c>
      <c r="G678" s="125" t="s">
        <v>8295</v>
      </c>
      <c r="H678" s="125" t="s">
        <v>89</v>
      </c>
      <c r="I678" s="125" t="s">
        <v>7475</v>
      </c>
      <c r="J678" s="125" t="s">
        <v>89</v>
      </c>
      <c r="K678" s="125" t="s">
        <v>8296</v>
      </c>
      <c r="L678" s="125" t="s">
        <v>89</v>
      </c>
      <c r="M678" s="128">
        <v>148.2468</v>
      </c>
      <c r="N678" s="125" t="s">
        <v>8178</v>
      </c>
      <c r="O678" s="128">
        <v>4127511.082735716</v>
      </c>
      <c r="P678" s="125" t="s">
        <v>8297</v>
      </c>
      <c r="Q678" s="4"/>
      <c r="R678" s="4"/>
      <c r="S678" s="4"/>
      <c r="T678" s="4"/>
      <c r="U678" s="4"/>
      <c r="V678" s="4"/>
      <c r="W678" s="4"/>
      <c r="X678" s="4"/>
      <c r="Y678" s="4"/>
      <c r="Z678" s="4"/>
    </row>
    <row r="679" ht="39.0" customHeight="1">
      <c r="A679" s="125" t="s">
        <v>4460</v>
      </c>
      <c r="B679" s="126" t="s">
        <v>122</v>
      </c>
      <c r="C679" s="126"/>
      <c r="D679" s="126" t="s">
        <v>4461</v>
      </c>
      <c r="E679" s="126" t="s">
        <v>1943</v>
      </c>
      <c r="F679" s="127" t="s">
        <v>98</v>
      </c>
      <c r="G679" s="125" t="s">
        <v>6089</v>
      </c>
      <c r="H679" s="125" t="s">
        <v>89</v>
      </c>
      <c r="I679" s="125" t="s">
        <v>4462</v>
      </c>
      <c r="J679" s="125" t="s">
        <v>89</v>
      </c>
      <c r="K679" s="125" t="s">
        <v>4462</v>
      </c>
      <c r="L679" s="125" t="s">
        <v>89</v>
      </c>
      <c r="M679" s="128">
        <v>145.8</v>
      </c>
      <c r="N679" s="125" t="s">
        <v>8178</v>
      </c>
      <c r="O679" s="128">
        <v>4127656.8827357157</v>
      </c>
      <c r="P679" s="125" t="s">
        <v>8297</v>
      </c>
      <c r="Q679" s="4"/>
      <c r="R679" s="4"/>
      <c r="S679" s="4"/>
      <c r="T679" s="4"/>
      <c r="U679" s="4"/>
      <c r="V679" s="4"/>
      <c r="W679" s="4"/>
      <c r="X679" s="4"/>
      <c r="Y679" s="4"/>
      <c r="Z679" s="4"/>
    </row>
    <row r="680" ht="25.5" customHeight="1">
      <c r="A680" s="125" t="s">
        <v>2775</v>
      </c>
      <c r="B680" s="126" t="s">
        <v>96</v>
      </c>
      <c r="C680" s="126"/>
      <c r="D680" s="126" t="s">
        <v>2776</v>
      </c>
      <c r="E680" s="126" t="s">
        <v>1943</v>
      </c>
      <c r="F680" s="127" t="s">
        <v>801</v>
      </c>
      <c r="G680" s="125" t="s">
        <v>8298</v>
      </c>
      <c r="H680" s="125" t="s">
        <v>89</v>
      </c>
      <c r="I680" s="125" t="s">
        <v>8299</v>
      </c>
      <c r="J680" s="125" t="s">
        <v>89</v>
      </c>
      <c r="K680" s="125" t="s">
        <v>8300</v>
      </c>
      <c r="L680" s="125" t="s">
        <v>89</v>
      </c>
      <c r="M680" s="128">
        <v>145.737306</v>
      </c>
      <c r="N680" s="125" t="s">
        <v>8178</v>
      </c>
      <c r="O680" s="128">
        <v>4127802.620041716</v>
      </c>
      <c r="P680" s="125" t="s">
        <v>8301</v>
      </c>
      <c r="Q680" s="4"/>
      <c r="R680" s="4"/>
      <c r="S680" s="4"/>
      <c r="T680" s="4"/>
      <c r="U680" s="4"/>
      <c r="V680" s="4"/>
      <c r="W680" s="4"/>
      <c r="X680" s="4"/>
      <c r="Y680" s="4"/>
      <c r="Z680" s="4"/>
    </row>
    <row r="681" ht="24.0" customHeight="1">
      <c r="A681" s="125" t="s">
        <v>2271</v>
      </c>
      <c r="B681" s="126" t="s">
        <v>122</v>
      </c>
      <c r="C681" s="126"/>
      <c r="D681" s="126" t="s">
        <v>2272</v>
      </c>
      <c r="E681" s="126" t="s">
        <v>1943</v>
      </c>
      <c r="F681" s="127" t="s">
        <v>801</v>
      </c>
      <c r="G681" s="125" t="s">
        <v>8302</v>
      </c>
      <c r="H681" s="125" t="s">
        <v>89</v>
      </c>
      <c r="I681" s="125" t="s">
        <v>8303</v>
      </c>
      <c r="J681" s="125" t="s">
        <v>89</v>
      </c>
      <c r="K681" s="125" t="s">
        <v>8304</v>
      </c>
      <c r="L681" s="125" t="s">
        <v>89</v>
      </c>
      <c r="M681" s="128">
        <v>145.64718</v>
      </c>
      <c r="N681" s="125" t="s">
        <v>8178</v>
      </c>
      <c r="O681" s="128">
        <v>4127948.2672217158</v>
      </c>
      <c r="P681" s="125" t="s">
        <v>8301</v>
      </c>
      <c r="Q681" s="4"/>
      <c r="R681" s="4"/>
      <c r="S681" s="4"/>
      <c r="T681" s="4"/>
      <c r="U681" s="4"/>
      <c r="V681" s="4"/>
      <c r="W681" s="4"/>
      <c r="X681" s="4"/>
      <c r="Y681" s="4"/>
      <c r="Z681" s="4"/>
    </row>
    <row r="682" ht="25.5" customHeight="1">
      <c r="A682" s="125" t="s">
        <v>4683</v>
      </c>
      <c r="B682" s="126" t="s">
        <v>483</v>
      </c>
      <c r="C682" s="126"/>
      <c r="D682" s="126" t="s">
        <v>4684</v>
      </c>
      <c r="E682" s="126" t="s">
        <v>1943</v>
      </c>
      <c r="F682" s="127" t="s">
        <v>98</v>
      </c>
      <c r="G682" s="125" t="s">
        <v>7043</v>
      </c>
      <c r="H682" s="125" t="s">
        <v>89</v>
      </c>
      <c r="I682" s="125" t="s">
        <v>8305</v>
      </c>
      <c r="J682" s="125" t="s">
        <v>89</v>
      </c>
      <c r="K682" s="125" t="s">
        <v>8306</v>
      </c>
      <c r="L682" s="125" t="s">
        <v>89</v>
      </c>
      <c r="M682" s="128">
        <v>145.52</v>
      </c>
      <c r="N682" s="125" t="s">
        <v>8178</v>
      </c>
      <c r="O682" s="128">
        <v>4128093.787221716</v>
      </c>
      <c r="P682" s="125" t="s">
        <v>8301</v>
      </c>
      <c r="Q682" s="4"/>
      <c r="R682" s="4"/>
      <c r="S682" s="4"/>
      <c r="T682" s="4"/>
      <c r="U682" s="4"/>
      <c r="V682" s="4"/>
      <c r="W682" s="4"/>
      <c r="X682" s="4"/>
      <c r="Y682" s="4"/>
      <c r="Z682" s="4"/>
    </row>
    <row r="683" ht="25.5" customHeight="1">
      <c r="A683" s="125" t="s">
        <v>5839</v>
      </c>
      <c r="B683" s="126" t="s">
        <v>122</v>
      </c>
      <c r="C683" s="126"/>
      <c r="D683" s="126" t="s">
        <v>5840</v>
      </c>
      <c r="E683" s="126" t="s">
        <v>1943</v>
      </c>
      <c r="F683" s="127" t="s">
        <v>130</v>
      </c>
      <c r="G683" s="125" t="s">
        <v>8307</v>
      </c>
      <c r="H683" s="125" t="s">
        <v>89</v>
      </c>
      <c r="I683" s="125" t="s">
        <v>8308</v>
      </c>
      <c r="J683" s="125" t="s">
        <v>89</v>
      </c>
      <c r="K683" s="125" t="s">
        <v>8309</v>
      </c>
      <c r="L683" s="125" t="s">
        <v>89</v>
      </c>
      <c r="M683" s="128">
        <v>142.60688</v>
      </c>
      <c r="N683" s="125" t="s">
        <v>8178</v>
      </c>
      <c r="O683" s="128">
        <v>4128236.3941017156</v>
      </c>
      <c r="P683" s="125" t="s">
        <v>8310</v>
      </c>
      <c r="Q683" s="4"/>
      <c r="R683" s="4"/>
      <c r="S683" s="4"/>
      <c r="T683" s="4"/>
      <c r="U683" s="4"/>
      <c r="V683" s="4"/>
      <c r="W683" s="4"/>
      <c r="X683" s="4"/>
      <c r="Y683" s="4"/>
      <c r="Z683" s="4"/>
    </row>
    <row r="684" ht="24.0" customHeight="1">
      <c r="A684" s="125" t="s">
        <v>3439</v>
      </c>
      <c r="B684" s="126" t="s">
        <v>265</v>
      </c>
      <c r="C684" s="126"/>
      <c r="D684" s="126" t="s">
        <v>3440</v>
      </c>
      <c r="E684" s="126" t="s">
        <v>1943</v>
      </c>
      <c r="F684" s="127" t="s">
        <v>106</v>
      </c>
      <c r="G684" s="125" t="s">
        <v>6089</v>
      </c>
      <c r="H684" s="125" t="s">
        <v>89</v>
      </c>
      <c r="I684" s="125" t="s">
        <v>3441</v>
      </c>
      <c r="J684" s="125" t="s">
        <v>89</v>
      </c>
      <c r="K684" s="125" t="s">
        <v>3441</v>
      </c>
      <c r="L684" s="125" t="s">
        <v>89</v>
      </c>
      <c r="M684" s="128">
        <v>142.24</v>
      </c>
      <c r="N684" s="125" t="s">
        <v>8178</v>
      </c>
      <c r="O684" s="128">
        <v>4128378.634101716</v>
      </c>
      <c r="P684" s="125" t="s">
        <v>8310</v>
      </c>
      <c r="Q684" s="4"/>
      <c r="R684" s="4"/>
      <c r="S684" s="4"/>
      <c r="T684" s="4"/>
      <c r="U684" s="4"/>
      <c r="V684" s="4"/>
      <c r="W684" s="4"/>
      <c r="X684" s="4"/>
      <c r="Y684" s="4"/>
      <c r="Z684" s="4"/>
    </row>
    <row r="685" ht="24.0" customHeight="1">
      <c r="A685" s="125" t="s">
        <v>2355</v>
      </c>
      <c r="B685" s="126" t="s">
        <v>122</v>
      </c>
      <c r="C685" s="126"/>
      <c r="D685" s="126" t="s">
        <v>2356</v>
      </c>
      <c r="E685" s="126" t="s">
        <v>1943</v>
      </c>
      <c r="F685" s="127" t="s">
        <v>2357</v>
      </c>
      <c r="G685" s="125" t="s">
        <v>8311</v>
      </c>
      <c r="H685" s="125" t="s">
        <v>89</v>
      </c>
      <c r="I685" s="125" t="s">
        <v>2358</v>
      </c>
      <c r="J685" s="125" t="s">
        <v>89</v>
      </c>
      <c r="K685" s="125" t="s">
        <v>8312</v>
      </c>
      <c r="L685" s="125" t="s">
        <v>89</v>
      </c>
      <c r="M685" s="128">
        <v>140.658132184144</v>
      </c>
      <c r="N685" s="125" t="s">
        <v>8178</v>
      </c>
      <c r="O685" s="128">
        <v>4128519.2922339</v>
      </c>
      <c r="P685" s="125" t="s">
        <v>8310</v>
      </c>
      <c r="Q685" s="4"/>
      <c r="R685" s="4"/>
      <c r="S685" s="4"/>
      <c r="T685" s="4"/>
      <c r="U685" s="4"/>
      <c r="V685" s="4"/>
      <c r="W685" s="4"/>
      <c r="X685" s="4"/>
      <c r="Y685" s="4"/>
      <c r="Z685" s="4"/>
    </row>
    <row r="686" ht="25.5" customHeight="1">
      <c r="A686" s="125" t="s">
        <v>4453</v>
      </c>
      <c r="B686" s="126" t="s">
        <v>265</v>
      </c>
      <c r="C686" s="126"/>
      <c r="D686" s="126" t="s">
        <v>4454</v>
      </c>
      <c r="E686" s="126" t="s">
        <v>1943</v>
      </c>
      <c r="F686" s="127" t="s">
        <v>106</v>
      </c>
      <c r="G686" s="125" t="s">
        <v>6089</v>
      </c>
      <c r="H686" s="125" t="s">
        <v>89</v>
      </c>
      <c r="I686" s="125" t="s">
        <v>4455</v>
      </c>
      <c r="J686" s="125" t="s">
        <v>89</v>
      </c>
      <c r="K686" s="125" t="s">
        <v>4455</v>
      </c>
      <c r="L686" s="125" t="s">
        <v>89</v>
      </c>
      <c r="M686" s="128">
        <v>139.9</v>
      </c>
      <c r="N686" s="125" t="s">
        <v>8178</v>
      </c>
      <c r="O686" s="128">
        <v>4128659.1922339</v>
      </c>
      <c r="P686" s="125" t="s">
        <v>8313</v>
      </c>
      <c r="Q686" s="4"/>
      <c r="R686" s="4"/>
      <c r="S686" s="4"/>
      <c r="T686" s="4"/>
      <c r="U686" s="4"/>
      <c r="V686" s="4"/>
      <c r="W686" s="4"/>
      <c r="X686" s="4"/>
      <c r="Y686" s="4"/>
      <c r="Z686" s="4"/>
    </row>
    <row r="687" ht="24.0" customHeight="1">
      <c r="A687" s="125" t="s">
        <v>5638</v>
      </c>
      <c r="B687" s="126" t="s">
        <v>122</v>
      </c>
      <c r="C687" s="126"/>
      <c r="D687" s="126" t="s">
        <v>5639</v>
      </c>
      <c r="E687" s="126" t="s">
        <v>1943</v>
      </c>
      <c r="F687" s="127" t="s">
        <v>801</v>
      </c>
      <c r="G687" s="125" t="s">
        <v>8314</v>
      </c>
      <c r="H687" s="125" t="s">
        <v>89</v>
      </c>
      <c r="I687" s="125" t="s">
        <v>8315</v>
      </c>
      <c r="J687" s="125" t="s">
        <v>89</v>
      </c>
      <c r="K687" s="125" t="s">
        <v>8316</v>
      </c>
      <c r="L687" s="125" t="s">
        <v>89</v>
      </c>
      <c r="M687" s="128">
        <v>139.8267</v>
      </c>
      <c r="N687" s="125" t="s">
        <v>8178</v>
      </c>
      <c r="O687" s="128">
        <v>4128799.0189339</v>
      </c>
      <c r="P687" s="125" t="s">
        <v>8313</v>
      </c>
      <c r="Q687" s="4"/>
      <c r="R687" s="4"/>
      <c r="S687" s="4"/>
      <c r="T687" s="4"/>
      <c r="U687" s="4"/>
      <c r="V687" s="4"/>
      <c r="W687" s="4"/>
      <c r="X687" s="4"/>
      <c r="Y687" s="4"/>
      <c r="Z687" s="4"/>
    </row>
    <row r="688" ht="25.5" customHeight="1">
      <c r="A688" s="125" t="s">
        <v>3241</v>
      </c>
      <c r="B688" s="126" t="s">
        <v>122</v>
      </c>
      <c r="C688" s="126"/>
      <c r="D688" s="126" t="s">
        <v>3242</v>
      </c>
      <c r="E688" s="126" t="s">
        <v>1943</v>
      </c>
      <c r="F688" s="127" t="s">
        <v>98</v>
      </c>
      <c r="G688" s="125" t="s">
        <v>8317</v>
      </c>
      <c r="H688" s="125" t="s">
        <v>89</v>
      </c>
      <c r="I688" s="125" t="s">
        <v>3306</v>
      </c>
      <c r="J688" s="125" t="s">
        <v>89</v>
      </c>
      <c r="K688" s="125" t="s">
        <v>5398</v>
      </c>
      <c r="L688" s="125" t="s">
        <v>89</v>
      </c>
      <c r="M688" s="128">
        <v>139.36821152</v>
      </c>
      <c r="N688" s="125" t="s">
        <v>8178</v>
      </c>
      <c r="O688" s="128">
        <v>4128938.38714542</v>
      </c>
      <c r="P688" s="125" t="s">
        <v>8313</v>
      </c>
      <c r="Q688" s="4"/>
      <c r="R688" s="4"/>
      <c r="S688" s="4"/>
      <c r="T688" s="4"/>
      <c r="U688" s="4"/>
      <c r="V688" s="4"/>
      <c r="W688" s="4"/>
      <c r="X688" s="4"/>
      <c r="Y688" s="4"/>
      <c r="Z688" s="4"/>
    </row>
    <row r="689" ht="25.5" customHeight="1">
      <c r="A689" s="125" t="s">
        <v>4671</v>
      </c>
      <c r="B689" s="126" t="s">
        <v>483</v>
      </c>
      <c r="C689" s="126"/>
      <c r="D689" s="126" t="s">
        <v>4672</v>
      </c>
      <c r="E689" s="126" t="s">
        <v>1943</v>
      </c>
      <c r="F689" s="127" t="s">
        <v>98</v>
      </c>
      <c r="G689" s="125" t="s">
        <v>6247</v>
      </c>
      <c r="H689" s="125" t="s">
        <v>89</v>
      </c>
      <c r="I689" s="125" t="s">
        <v>8318</v>
      </c>
      <c r="J689" s="125" t="s">
        <v>89</v>
      </c>
      <c r="K689" s="125" t="s">
        <v>8319</v>
      </c>
      <c r="L689" s="125" t="s">
        <v>89</v>
      </c>
      <c r="M689" s="128">
        <v>139.23</v>
      </c>
      <c r="N689" s="125" t="s">
        <v>8178</v>
      </c>
      <c r="O689" s="128">
        <v>4129077.61714542</v>
      </c>
      <c r="P689" s="125" t="s">
        <v>8320</v>
      </c>
      <c r="Q689" s="4"/>
      <c r="R689" s="4"/>
      <c r="S689" s="4"/>
      <c r="T689" s="4"/>
      <c r="U689" s="4"/>
      <c r="V689" s="4"/>
      <c r="W689" s="4"/>
      <c r="X689" s="4"/>
      <c r="Y689" s="4"/>
      <c r="Z689" s="4"/>
    </row>
    <row r="690" ht="24.0" customHeight="1">
      <c r="A690" s="125" t="s">
        <v>5308</v>
      </c>
      <c r="B690" s="126" t="s">
        <v>122</v>
      </c>
      <c r="C690" s="126"/>
      <c r="D690" s="126" t="s">
        <v>5309</v>
      </c>
      <c r="E690" s="126" t="s">
        <v>1948</v>
      </c>
      <c r="F690" s="127" t="s">
        <v>1134</v>
      </c>
      <c r="G690" s="125" t="s">
        <v>8321</v>
      </c>
      <c r="H690" s="125" t="s">
        <v>89</v>
      </c>
      <c r="I690" s="125" t="s">
        <v>8322</v>
      </c>
      <c r="J690" s="125" t="s">
        <v>89</v>
      </c>
      <c r="K690" s="125" t="s">
        <v>8323</v>
      </c>
      <c r="L690" s="125" t="s">
        <v>89</v>
      </c>
      <c r="M690" s="128">
        <v>136.1650619282625</v>
      </c>
      <c r="N690" s="125" t="s">
        <v>8178</v>
      </c>
      <c r="O690" s="128">
        <v>4129213.7822073484</v>
      </c>
      <c r="P690" s="125" t="s">
        <v>8320</v>
      </c>
      <c r="Q690" s="4"/>
      <c r="R690" s="4"/>
      <c r="S690" s="4"/>
      <c r="T690" s="4"/>
      <c r="U690" s="4"/>
      <c r="V690" s="4"/>
      <c r="W690" s="4"/>
      <c r="X690" s="4"/>
      <c r="Y690" s="4"/>
      <c r="Z690" s="4"/>
    </row>
    <row r="691" ht="24.0" customHeight="1">
      <c r="A691" s="125" t="s">
        <v>3538</v>
      </c>
      <c r="B691" s="126" t="s">
        <v>164</v>
      </c>
      <c r="C691" s="126"/>
      <c r="D691" s="126" t="s">
        <v>3539</v>
      </c>
      <c r="E691" s="126" t="s">
        <v>1943</v>
      </c>
      <c r="F691" s="127" t="s">
        <v>98</v>
      </c>
      <c r="G691" s="125" t="s">
        <v>8324</v>
      </c>
      <c r="H691" s="125" t="s">
        <v>89</v>
      </c>
      <c r="I691" s="125" t="s">
        <v>4501</v>
      </c>
      <c r="J691" s="125" t="s">
        <v>89</v>
      </c>
      <c r="K691" s="125" t="s">
        <v>8325</v>
      </c>
      <c r="L691" s="125" t="s">
        <v>89</v>
      </c>
      <c r="M691" s="128">
        <v>135.6</v>
      </c>
      <c r="N691" s="125" t="s">
        <v>8178</v>
      </c>
      <c r="O691" s="128">
        <v>4129349.3822073485</v>
      </c>
      <c r="P691" s="125" t="s">
        <v>8320</v>
      </c>
      <c r="Q691" s="4"/>
      <c r="R691" s="4"/>
      <c r="S691" s="4"/>
      <c r="T691" s="4"/>
      <c r="U691" s="4"/>
      <c r="V691" s="4"/>
      <c r="W691" s="4"/>
      <c r="X691" s="4"/>
      <c r="Y691" s="4"/>
      <c r="Z691" s="4"/>
    </row>
    <row r="692" ht="39.0" customHeight="1">
      <c r="A692" s="125" t="s">
        <v>5051</v>
      </c>
      <c r="B692" s="126" t="s">
        <v>122</v>
      </c>
      <c r="C692" s="126"/>
      <c r="D692" s="126" t="s">
        <v>5052</v>
      </c>
      <c r="E692" s="126" t="s">
        <v>3926</v>
      </c>
      <c r="F692" s="127" t="s">
        <v>98</v>
      </c>
      <c r="G692" s="125" t="s">
        <v>8326</v>
      </c>
      <c r="H692" s="125" t="s">
        <v>89</v>
      </c>
      <c r="I692" s="125" t="s">
        <v>8327</v>
      </c>
      <c r="J692" s="125" t="s">
        <v>89</v>
      </c>
      <c r="K692" s="125" t="s">
        <v>8328</v>
      </c>
      <c r="L692" s="125" t="s">
        <v>89</v>
      </c>
      <c r="M692" s="128">
        <v>133.92349494538</v>
      </c>
      <c r="N692" s="125" t="s">
        <v>8178</v>
      </c>
      <c r="O692" s="128">
        <v>4129483.3057022938</v>
      </c>
      <c r="P692" s="125" t="s">
        <v>8329</v>
      </c>
      <c r="Q692" s="4"/>
      <c r="R692" s="4"/>
      <c r="S692" s="4"/>
      <c r="T692" s="4"/>
      <c r="U692" s="4"/>
      <c r="V692" s="4"/>
      <c r="W692" s="4"/>
      <c r="X692" s="4"/>
      <c r="Y692" s="4"/>
      <c r="Z692" s="4"/>
    </row>
    <row r="693" ht="39.0" customHeight="1">
      <c r="A693" s="125" t="s">
        <v>2103</v>
      </c>
      <c r="B693" s="126" t="s">
        <v>157</v>
      </c>
      <c r="C693" s="126"/>
      <c r="D693" s="126" t="s">
        <v>2104</v>
      </c>
      <c r="E693" s="126" t="s">
        <v>1948</v>
      </c>
      <c r="F693" s="127" t="s">
        <v>2070</v>
      </c>
      <c r="G693" s="125" t="s">
        <v>7043</v>
      </c>
      <c r="H693" s="125" t="s">
        <v>89</v>
      </c>
      <c r="I693" s="125" t="s">
        <v>7976</v>
      </c>
      <c r="J693" s="125" t="s">
        <v>89</v>
      </c>
      <c r="K693" s="125" t="s">
        <v>8330</v>
      </c>
      <c r="L693" s="125" t="s">
        <v>89</v>
      </c>
      <c r="M693" s="128">
        <v>133.56</v>
      </c>
      <c r="N693" s="125" t="s">
        <v>8178</v>
      </c>
      <c r="O693" s="128">
        <v>4129616.865702294</v>
      </c>
      <c r="P693" s="125" t="s">
        <v>8329</v>
      </c>
      <c r="Q693" s="4"/>
      <c r="R693" s="4"/>
      <c r="S693" s="4"/>
      <c r="T693" s="4"/>
      <c r="U693" s="4"/>
      <c r="V693" s="4"/>
      <c r="W693" s="4"/>
      <c r="X693" s="4"/>
      <c r="Y693" s="4"/>
      <c r="Z693" s="4"/>
    </row>
    <row r="694" ht="51.75" customHeight="1">
      <c r="A694" s="125" t="s">
        <v>4709</v>
      </c>
      <c r="B694" s="126" t="s">
        <v>483</v>
      </c>
      <c r="C694" s="126"/>
      <c r="D694" s="126" t="s">
        <v>4710</v>
      </c>
      <c r="E694" s="126" t="s">
        <v>1943</v>
      </c>
      <c r="F694" s="127" t="s">
        <v>111</v>
      </c>
      <c r="G694" s="125" t="s">
        <v>8331</v>
      </c>
      <c r="H694" s="125" t="s">
        <v>89</v>
      </c>
      <c r="I694" s="125" t="s">
        <v>6163</v>
      </c>
      <c r="J694" s="125" t="s">
        <v>89</v>
      </c>
      <c r="K694" s="125" t="s">
        <v>8332</v>
      </c>
      <c r="L694" s="125" t="s">
        <v>89</v>
      </c>
      <c r="M694" s="128">
        <v>131.004</v>
      </c>
      <c r="N694" s="125" t="s">
        <v>8178</v>
      </c>
      <c r="O694" s="128">
        <v>4129747.8697022935</v>
      </c>
      <c r="P694" s="125" t="s">
        <v>8329</v>
      </c>
      <c r="Q694" s="4"/>
      <c r="R694" s="4"/>
      <c r="S694" s="4"/>
      <c r="T694" s="4"/>
      <c r="U694" s="4"/>
      <c r="V694" s="4"/>
      <c r="W694" s="4"/>
      <c r="X694" s="4"/>
      <c r="Y694" s="4"/>
      <c r="Z694" s="4"/>
    </row>
    <row r="695" ht="25.5" customHeight="1">
      <c r="A695" s="125" t="s">
        <v>2988</v>
      </c>
      <c r="B695" s="126" t="s">
        <v>104</v>
      </c>
      <c r="C695" s="126"/>
      <c r="D695" s="126" t="s">
        <v>2989</v>
      </c>
      <c r="E695" s="126" t="s">
        <v>1960</v>
      </c>
      <c r="F695" s="127" t="s">
        <v>1134</v>
      </c>
      <c r="G695" s="125" t="s">
        <v>8333</v>
      </c>
      <c r="H695" s="125" t="s">
        <v>6560</v>
      </c>
      <c r="I695" s="125" t="s">
        <v>3396</v>
      </c>
      <c r="J695" s="125" t="s">
        <v>2179</v>
      </c>
      <c r="K695" s="125" t="s">
        <v>8334</v>
      </c>
      <c r="L695" s="125" t="s">
        <v>2351</v>
      </c>
      <c r="M695" s="128">
        <v>129.8411205263158</v>
      </c>
      <c r="N695" s="125" t="s">
        <v>8178</v>
      </c>
      <c r="O695" s="128">
        <v>4129877.7108228197</v>
      </c>
      <c r="P695" s="125" t="s">
        <v>8335</v>
      </c>
      <c r="Q695" s="4"/>
      <c r="R695" s="4"/>
      <c r="S695" s="4"/>
      <c r="T695" s="4"/>
      <c r="U695" s="4"/>
      <c r="V695" s="4"/>
      <c r="W695" s="4"/>
      <c r="X695" s="4"/>
      <c r="Y695" s="4"/>
      <c r="Z695" s="4"/>
    </row>
    <row r="696" ht="24.0" customHeight="1">
      <c r="A696" s="125" t="s">
        <v>4657</v>
      </c>
      <c r="B696" s="126" t="s">
        <v>483</v>
      </c>
      <c r="C696" s="126"/>
      <c r="D696" s="126" t="s">
        <v>4658</v>
      </c>
      <c r="E696" s="126" t="s">
        <v>1943</v>
      </c>
      <c r="F696" s="127" t="s">
        <v>98</v>
      </c>
      <c r="G696" s="125" t="s">
        <v>6089</v>
      </c>
      <c r="H696" s="125" t="s">
        <v>89</v>
      </c>
      <c r="I696" s="125" t="s">
        <v>8336</v>
      </c>
      <c r="J696" s="125" t="s">
        <v>89</v>
      </c>
      <c r="K696" s="125" t="s">
        <v>8336</v>
      </c>
      <c r="L696" s="125" t="s">
        <v>89</v>
      </c>
      <c r="M696" s="128">
        <v>129.75</v>
      </c>
      <c r="N696" s="125" t="s">
        <v>8178</v>
      </c>
      <c r="O696" s="128">
        <v>4130007.4608228197</v>
      </c>
      <c r="P696" s="125" t="s">
        <v>8335</v>
      </c>
      <c r="Q696" s="4"/>
      <c r="R696" s="4"/>
      <c r="S696" s="4"/>
      <c r="T696" s="4"/>
      <c r="U696" s="4"/>
      <c r="V696" s="4"/>
      <c r="W696" s="4"/>
      <c r="X696" s="4"/>
      <c r="Y696" s="4"/>
      <c r="Z696" s="4"/>
    </row>
    <row r="697" ht="24.0" customHeight="1">
      <c r="A697" s="125" t="s">
        <v>2531</v>
      </c>
      <c r="B697" s="126" t="s">
        <v>92</v>
      </c>
      <c r="C697" s="126"/>
      <c r="D697" s="126" t="s">
        <v>2532</v>
      </c>
      <c r="E697" s="126" t="s">
        <v>1960</v>
      </c>
      <c r="F697" s="127" t="s">
        <v>98</v>
      </c>
      <c r="G697" s="125" t="s">
        <v>7043</v>
      </c>
      <c r="H697" s="125" t="s">
        <v>6560</v>
      </c>
      <c r="I697" s="125" t="s">
        <v>8337</v>
      </c>
      <c r="J697" s="125" t="s">
        <v>8337</v>
      </c>
      <c r="K697" s="125" t="s">
        <v>1742</v>
      </c>
      <c r="L697" s="125" t="s">
        <v>2351</v>
      </c>
      <c r="M697" s="128">
        <v>129.32</v>
      </c>
      <c r="N697" s="125" t="s">
        <v>8178</v>
      </c>
      <c r="O697" s="128">
        <v>4130136.78082282</v>
      </c>
      <c r="P697" s="125" t="s">
        <v>8335</v>
      </c>
      <c r="Q697" s="4"/>
      <c r="R697" s="4"/>
      <c r="S697" s="4"/>
      <c r="T697" s="4"/>
      <c r="U697" s="4"/>
      <c r="V697" s="4"/>
      <c r="W697" s="4"/>
      <c r="X697" s="4"/>
      <c r="Y697" s="4"/>
      <c r="Z697" s="4"/>
    </row>
    <row r="698" ht="39.0" customHeight="1">
      <c r="A698" s="125" t="s">
        <v>3358</v>
      </c>
      <c r="B698" s="126" t="s">
        <v>136</v>
      </c>
      <c r="C698" s="126"/>
      <c r="D698" s="126" t="s">
        <v>3359</v>
      </c>
      <c r="E698" s="126" t="s">
        <v>1943</v>
      </c>
      <c r="F698" s="127" t="s">
        <v>742</v>
      </c>
      <c r="G698" s="125" t="s">
        <v>8338</v>
      </c>
      <c r="H698" s="125" t="s">
        <v>89</v>
      </c>
      <c r="I698" s="125" t="s">
        <v>7818</v>
      </c>
      <c r="J698" s="125" t="s">
        <v>89</v>
      </c>
      <c r="K698" s="125" t="s">
        <v>8339</v>
      </c>
      <c r="L698" s="125" t="s">
        <v>89</v>
      </c>
      <c r="M698" s="128">
        <v>129.0645</v>
      </c>
      <c r="N698" s="125" t="s">
        <v>8178</v>
      </c>
      <c r="O698" s="128">
        <v>4130265.84532282</v>
      </c>
      <c r="P698" s="125" t="s">
        <v>8335</v>
      </c>
      <c r="Q698" s="4"/>
      <c r="R698" s="4"/>
      <c r="S698" s="4"/>
      <c r="T698" s="4"/>
      <c r="U698" s="4"/>
      <c r="V698" s="4"/>
      <c r="W698" s="4"/>
      <c r="X698" s="4"/>
      <c r="Y698" s="4"/>
      <c r="Z698" s="4"/>
    </row>
    <row r="699" ht="24.0" customHeight="1">
      <c r="A699" s="125" t="s">
        <v>3529</v>
      </c>
      <c r="B699" s="126" t="s">
        <v>164</v>
      </c>
      <c r="C699" s="126"/>
      <c r="D699" s="126" t="s">
        <v>3530</v>
      </c>
      <c r="E699" s="126" t="s">
        <v>1943</v>
      </c>
      <c r="F699" s="127" t="s">
        <v>98</v>
      </c>
      <c r="G699" s="125" t="s">
        <v>8340</v>
      </c>
      <c r="H699" s="125" t="s">
        <v>89</v>
      </c>
      <c r="I699" s="125" t="s">
        <v>8341</v>
      </c>
      <c r="J699" s="125" t="s">
        <v>89</v>
      </c>
      <c r="K699" s="125" t="s">
        <v>8342</v>
      </c>
      <c r="L699" s="125" t="s">
        <v>89</v>
      </c>
      <c r="M699" s="128">
        <v>128.641072</v>
      </c>
      <c r="N699" s="125" t="s">
        <v>8178</v>
      </c>
      <c r="O699" s="128">
        <v>4130394.48639482</v>
      </c>
      <c r="P699" s="125" t="s">
        <v>8343</v>
      </c>
      <c r="Q699" s="4"/>
      <c r="R699" s="4"/>
      <c r="S699" s="4"/>
      <c r="T699" s="4"/>
      <c r="U699" s="4"/>
      <c r="V699" s="4"/>
      <c r="W699" s="4"/>
      <c r="X699" s="4"/>
      <c r="Y699" s="4"/>
      <c r="Z699" s="4"/>
    </row>
    <row r="700" ht="25.5" customHeight="1">
      <c r="A700" s="125" t="s">
        <v>2472</v>
      </c>
      <c r="B700" s="126" t="s">
        <v>291</v>
      </c>
      <c r="C700" s="126"/>
      <c r="D700" s="126" t="s">
        <v>2473</v>
      </c>
      <c r="E700" s="126" t="s">
        <v>1960</v>
      </c>
      <c r="F700" s="127" t="s">
        <v>1134</v>
      </c>
      <c r="G700" s="125" t="s">
        <v>8344</v>
      </c>
      <c r="H700" s="125" t="s">
        <v>89</v>
      </c>
      <c r="I700" s="125" t="s">
        <v>8345</v>
      </c>
      <c r="J700" s="125" t="s">
        <v>89</v>
      </c>
      <c r="K700" s="125" t="s">
        <v>8346</v>
      </c>
      <c r="L700" s="125" t="s">
        <v>89</v>
      </c>
      <c r="M700" s="128">
        <v>128.53608</v>
      </c>
      <c r="N700" s="125" t="s">
        <v>8178</v>
      </c>
      <c r="O700" s="128">
        <v>4130523.02247482</v>
      </c>
      <c r="P700" s="125" t="s">
        <v>8343</v>
      </c>
      <c r="Q700" s="4"/>
      <c r="R700" s="4"/>
      <c r="S700" s="4"/>
      <c r="T700" s="4"/>
      <c r="U700" s="4"/>
      <c r="V700" s="4"/>
      <c r="W700" s="4"/>
      <c r="X700" s="4"/>
      <c r="Y700" s="4"/>
      <c r="Z700" s="4"/>
    </row>
    <row r="701" ht="24.0" customHeight="1">
      <c r="A701" s="125" t="s">
        <v>4605</v>
      </c>
      <c r="B701" s="126" t="s">
        <v>483</v>
      </c>
      <c r="C701" s="126"/>
      <c r="D701" s="126" t="s">
        <v>4606</v>
      </c>
      <c r="E701" s="126" t="s">
        <v>1943</v>
      </c>
      <c r="F701" s="127" t="s">
        <v>98</v>
      </c>
      <c r="G701" s="125" t="s">
        <v>6719</v>
      </c>
      <c r="H701" s="125" t="s">
        <v>89</v>
      </c>
      <c r="I701" s="125" t="s">
        <v>8347</v>
      </c>
      <c r="J701" s="125" t="s">
        <v>89</v>
      </c>
      <c r="K701" s="125" t="s">
        <v>8348</v>
      </c>
      <c r="L701" s="125" t="s">
        <v>89</v>
      </c>
      <c r="M701" s="128">
        <v>128.28</v>
      </c>
      <c r="N701" s="125" t="s">
        <v>8178</v>
      </c>
      <c r="O701" s="128">
        <v>4130651.30247482</v>
      </c>
      <c r="P701" s="125" t="s">
        <v>8343</v>
      </c>
      <c r="Q701" s="4"/>
      <c r="R701" s="4"/>
      <c r="S701" s="4"/>
      <c r="T701" s="4"/>
      <c r="U701" s="4"/>
      <c r="V701" s="4"/>
      <c r="W701" s="4"/>
      <c r="X701" s="4"/>
      <c r="Y701" s="4"/>
      <c r="Z701" s="4"/>
    </row>
    <row r="702" ht="25.5" customHeight="1">
      <c r="A702" s="125" t="s">
        <v>3723</v>
      </c>
      <c r="B702" s="126" t="s">
        <v>351</v>
      </c>
      <c r="C702" s="126"/>
      <c r="D702" s="126" t="s">
        <v>3724</v>
      </c>
      <c r="E702" s="126" t="s">
        <v>1948</v>
      </c>
      <c r="F702" s="127" t="s">
        <v>1134</v>
      </c>
      <c r="G702" s="125" t="s">
        <v>8349</v>
      </c>
      <c r="H702" s="125" t="s">
        <v>89</v>
      </c>
      <c r="I702" s="125" t="s">
        <v>8350</v>
      </c>
      <c r="J702" s="125" t="s">
        <v>89</v>
      </c>
      <c r="K702" s="125" t="s">
        <v>8351</v>
      </c>
      <c r="L702" s="125" t="s">
        <v>89</v>
      </c>
      <c r="M702" s="128">
        <v>127.14637755</v>
      </c>
      <c r="N702" s="125" t="s">
        <v>8178</v>
      </c>
      <c r="O702" s="128">
        <v>4130778.44885237</v>
      </c>
      <c r="P702" s="125" t="s">
        <v>8352</v>
      </c>
      <c r="Q702" s="4"/>
      <c r="R702" s="4"/>
      <c r="S702" s="4"/>
      <c r="T702" s="4"/>
      <c r="U702" s="4"/>
      <c r="V702" s="4"/>
      <c r="W702" s="4"/>
      <c r="X702" s="4"/>
      <c r="Y702" s="4"/>
      <c r="Z702" s="4"/>
    </row>
    <row r="703" ht="39.0" customHeight="1">
      <c r="A703" s="125" t="s">
        <v>4629</v>
      </c>
      <c r="B703" s="126" t="s">
        <v>483</v>
      </c>
      <c r="C703" s="126"/>
      <c r="D703" s="126" t="s">
        <v>4630</v>
      </c>
      <c r="E703" s="126" t="s">
        <v>1943</v>
      </c>
      <c r="F703" s="127" t="s">
        <v>130</v>
      </c>
      <c r="G703" s="125" t="s">
        <v>7897</v>
      </c>
      <c r="H703" s="125" t="s">
        <v>89</v>
      </c>
      <c r="I703" s="125" t="s">
        <v>3050</v>
      </c>
      <c r="J703" s="125" t="s">
        <v>89</v>
      </c>
      <c r="K703" s="125" t="s">
        <v>8353</v>
      </c>
      <c r="L703" s="125" t="s">
        <v>89</v>
      </c>
      <c r="M703" s="128">
        <v>126.5088</v>
      </c>
      <c r="N703" s="125" t="s">
        <v>8178</v>
      </c>
      <c r="O703" s="128">
        <v>4130904.95765237</v>
      </c>
      <c r="P703" s="125" t="s">
        <v>8352</v>
      </c>
      <c r="Q703" s="4"/>
      <c r="R703" s="4"/>
      <c r="S703" s="4"/>
      <c r="T703" s="4"/>
      <c r="U703" s="4"/>
      <c r="V703" s="4"/>
      <c r="W703" s="4"/>
      <c r="X703" s="4"/>
      <c r="Y703" s="4"/>
      <c r="Z703" s="4"/>
    </row>
    <row r="704" ht="25.5" customHeight="1">
      <c r="A704" s="125" t="s">
        <v>2107</v>
      </c>
      <c r="B704" s="126" t="s">
        <v>157</v>
      </c>
      <c r="C704" s="126"/>
      <c r="D704" s="126" t="s">
        <v>2108</v>
      </c>
      <c r="E704" s="126" t="s">
        <v>1943</v>
      </c>
      <c r="F704" s="127" t="s">
        <v>106</v>
      </c>
      <c r="G704" s="125" t="s">
        <v>6089</v>
      </c>
      <c r="H704" s="125" t="s">
        <v>89</v>
      </c>
      <c r="I704" s="125" t="s">
        <v>8354</v>
      </c>
      <c r="J704" s="125" t="s">
        <v>89</v>
      </c>
      <c r="K704" s="125" t="s">
        <v>8354</v>
      </c>
      <c r="L704" s="125" t="s">
        <v>89</v>
      </c>
      <c r="M704" s="128">
        <v>124.53</v>
      </c>
      <c r="N704" s="125" t="s">
        <v>8178</v>
      </c>
      <c r="O704" s="128">
        <v>4131029.48765237</v>
      </c>
      <c r="P704" s="125" t="s">
        <v>8352</v>
      </c>
      <c r="Q704" s="4"/>
      <c r="R704" s="4"/>
      <c r="S704" s="4"/>
      <c r="T704" s="4"/>
      <c r="U704" s="4"/>
      <c r="V704" s="4"/>
      <c r="W704" s="4"/>
      <c r="X704" s="4"/>
      <c r="Y704" s="4"/>
      <c r="Z704" s="4"/>
    </row>
    <row r="705" ht="25.5" customHeight="1">
      <c r="A705" s="125" t="s">
        <v>4737</v>
      </c>
      <c r="B705" s="126" t="s">
        <v>104</v>
      </c>
      <c r="C705" s="126"/>
      <c r="D705" s="126" t="s">
        <v>4738</v>
      </c>
      <c r="E705" s="126" t="s">
        <v>1948</v>
      </c>
      <c r="F705" s="127" t="s">
        <v>1134</v>
      </c>
      <c r="G705" s="125" t="s">
        <v>8355</v>
      </c>
      <c r="H705" s="125" t="s">
        <v>89</v>
      </c>
      <c r="I705" s="125" t="s">
        <v>4739</v>
      </c>
      <c r="J705" s="125" t="s">
        <v>89</v>
      </c>
      <c r="K705" s="125" t="s">
        <v>8356</v>
      </c>
      <c r="L705" s="125" t="s">
        <v>89</v>
      </c>
      <c r="M705" s="128">
        <v>123.3407053339223</v>
      </c>
      <c r="N705" s="125" t="s">
        <v>8178</v>
      </c>
      <c r="O705" s="128">
        <v>4131152.828357704</v>
      </c>
      <c r="P705" s="125" t="s">
        <v>8357</v>
      </c>
      <c r="Q705" s="4"/>
      <c r="R705" s="4"/>
      <c r="S705" s="4"/>
      <c r="T705" s="4"/>
      <c r="U705" s="4"/>
      <c r="V705" s="4"/>
      <c r="W705" s="4"/>
      <c r="X705" s="4"/>
      <c r="Y705" s="4"/>
      <c r="Z705" s="4"/>
    </row>
    <row r="706" ht="25.5" customHeight="1">
      <c r="A706" s="125" t="s">
        <v>4005</v>
      </c>
      <c r="B706" s="126" t="s">
        <v>748</v>
      </c>
      <c r="C706" s="126"/>
      <c r="D706" s="126" t="s">
        <v>4006</v>
      </c>
      <c r="E706" s="126" t="s">
        <v>1943</v>
      </c>
      <c r="F706" s="127" t="s">
        <v>98</v>
      </c>
      <c r="G706" s="125" t="s">
        <v>6469</v>
      </c>
      <c r="H706" s="125" t="s">
        <v>89</v>
      </c>
      <c r="I706" s="125" t="s">
        <v>4007</v>
      </c>
      <c r="J706" s="125" t="s">
        <v>89</v>
      </c>
      <c r="K706" s="125" t="s">
        <v>8358</v>
      </c>
      <c r="L706" s="125" t="s">
        <v>89</v>
      </c>
      <c r="M706" s="128">
        <v>123.24</v>
      </c>
      <c r="N706" s="125" t="s">
        <v>8178</v>
      </c>
      <c r="O706" s="128">
        <v>4131276.0683577037</v>
      </c>
      <c r="P706" s="125" t="s">
        <v>8357</v>
      </c>
      <c r="Q706" s="4"/>
      <c r="R706" s="4"/>
      <c r="S706" s="4"/>
      <c r="T706" s="4"/>
      <c r="U706" s="4"/>
      <c r="V706" s="4"/>
      <c r="W706" s="4"/>
      <c r="X706" s="4"/>
      <c r="Y706" s="4"/>
      <c r="Z706" s="4"/>
    </row>
    <row r="707" ht="25.5" customHeight="1">
      <c r="A707" s="125" t="s">
        <v>3905</v>
      </c>
      <c r="B707" s="126" t="s">
        <v>265</v>
      </c>
      <c r="C707" s="126"/>
      <c r="D707" s="126" t="s">
        <v>3906</v>
      </c>
      <c r="E707" s="126" t="s">
        <v>1943</v>
      </c>
      <c r="F707" s="127" t="s">
        <v>106</v>
      </c>
      <c r="G707" s="125" t="s">
        <v>7831</v>
      </c>
      <c r="H707" s="125" t="s">
        <v>89</v>
      </c>
      <c r="I707" s="125" t="s">
        <v>3907</v>
      </c>
      <c r="J707" s="125" t="s">
        <v>89</v>
      </c>
      <c r="K707" s="125" t="s">
        <v>8359</v>
      </c>
      <c r="L707" s="125" t="s">
        <v>89</v>
      </c>
      <c r="M707" s="128">
        <v>123.04</v>
      </c>
      <c r="N707" s="125" t="s">
        <v>8178</v>
      </c>
      <c r="O707" s="128">
        <v>4131399.108357704</v>
      </c>
      <c r="P707" s="125" t="s">
        <v>8357</v>
      </c>
      <c r="Q707" s="4"/>
      <c r="R707" s="4"/>
      <c r="S707" s="4"/>
      <c r="T707" s="4"/>
      <c r="U707" s="4"/>
      <c r="V707" s="4"/>
      <c r="W707" s="4"/>
      <c r="X707" s="4"/>
      <c r="Y707" s="4"/>
      <c r="Z707" s="4"/>
    </row>
    <row r="708" ht="24.0" customHeight="1">
      <c r="A708" s="125" t="s">
        <v>4639</v>
      </c>
      <c r="B708" s="126" t="s">
        <v>483</v>
      </c>
      <c r="C708" s="126"/>
      <c r="D708" s="126" t="s">
        <v>4640</v>
      </c>
      <c r="E708" s="126" t="s">
        <v>1943</v>
      </c>
      <c r="F708" s="127" t="s">
        <v>98</v>
      </c>
      <c r="G708" s="125" t="s">
        <v>6247</v>
      </c>
      <c r="H708" s="125" t="s">
        <v>89</v>
      </c>
      <c r="I708" s="125" t="s">
        <v>8360</v>
      </c>
      <c r="J708" s="125" t="s">
        <v>89</v>
      </c>
      <c r="K708" s="125" t="s">
        <v>8361</v>
      </c>
      <c r="L708" s="125" t="s">
        <v>89</v>
      </c>
      <c r="M708" s="128">
        <v>122.85</v>
      </c>
      <c r="N708" s="125" t="s">
        <v>8178</v>
      </c>
      <c r="O708" s="128">
        <v>4131521.958357704</v>
      </c>
      <c r="P708" s="125" t="s">
        <v>8357</v>
      </c>
      <c r="Q708" s="4"/>
      <c r="R708" s="4"/>
      <c r="S708" s="4"/>
      <c r="T708" s="4"/>
      <c r="U708" s="4"/>
      <c r="V708" s="4"/>
      <c r="W708" s="4"/>
      <c r="X708" s="4"/>
      <c r="Y708" s="4"/>
      <c r="Z708" s="4"/>
    </row>
    <row r="709" ht="25.5" customHeight="1">
      <c r="A709" s="125" t="s">
        <v>3831</v>
      </c>
      <c r="B709" s="126" t="s">
        <v>122</v>
      </c>
      <c r="C709" s="126"/>
      <c r="D709" s="126" t="s">
        <v>3832</v>
      </c>
      <c r="E709" s="126" t="s">
        <v>1943</v>
      </c>
      <c r="F709" s="127" t="s">
        <v>98</v>
      </c>
      <c r="G709" s="125" t="s">
        <v>6719</v>
      </c>
      <c r="H709" s="125" t="s">
        <v>89</v>
      </c>
      <c r="I709" s="125" t="s">
        <v>8362</v>
      </c>
      <c r="J709" s="125" t="s">
        <v>89</v>
      </c>
      <c r="K709" s="125" t="s">
        <v>8363</v>
      </c>
      <c r="L709" s="125" t="s">
        <v>89</v>
      </c>
      <c r="M709" s="128">
        <v>121.92</v>
      </c>
      <c r="N709" s="125" t="s">
        <v>8178</v>
      </c>
      <c r="O709" s="128">
        <v>4131643.878357704</v>
      </c>
      <c r="P709" s="125" t="s">
        <v>8364</v>
      </c>
      <c r="Q709" s="4"/>
      <c r="R709" s="4"/>
      <c r="S709" s="4"/>
      <c r="T709" s="4"/>
      <c r="U709" s="4"/>
      <c r="V709" s="4"/>
      <c r="W709" s="4"/>
      <c r="X709" s="4"/>
      <c r="Y709" s="4"/>
      <c r="Z709" s="4"/>
    </row>
    <row r="710" ht="25.5" customHeight="1">
      <c r="A710" s="125" t="s">
        <v>3811</v>
      </c>
      <c r="B710" s="126" t="s">
        <v>122</v>
      </c>
      <c r="C710" s="126"/>
      <c r="D710" s="126" t="s">
        <v>3812</v>
      </c>
      <c r="E710" s="126" t="s">
        <v>1943</v>
      </c>
      <c r="F710" s="127" t="s">
        <v>98</v>
      </c>
      <c r="G710" s="125" t="s">
        <v>6089</v>
      </c>
      <c r="H710" s="125" t="s">
        <v>89</v>
      </c>
      <c r="I710" s="125" t="s">
        <v>8365</v>
      </c>
      <c r="J710" s="125" t="s">
        <v>89</v>
      </c>
      <c r="K710" s="125" t="s">
        <v>8365</v>
      </c>
      <c r="L710" s="125" t="s">
        <v>89</v>
      </c>
      <c r="M710" s="128">
        <v>120.92</v>
      </c>
      <c r="N710" s="125" t="s">
        <v>8178</v>
      </c>
      <c r="O710" s="128">
        <v>4131764.7983577037</v>
      </c>
      <c r="P710" s="125" t="s">
        <v>8364</v>
      </c>
      <c r="Q710" s="4"/>
      <c r="R710" s="4"/>
      <c r="S710" s="4"/>
      <c r="T710" s="4"/>
      <c r="U710" s="4"/>
      <c r="V710" s="4"/>
      <c r="W710" s="4"/>
      <c r="X710" s="4"/>
      <c r="Y710" s="4"/>
      <c r="Z710" s="4"/>
    </row>
    <row r="711" ht="24.0" customHeight="1">
      <c r="A711" s="125" t="s">
        <v>5155</v>
      </c>
      <c r="B711" s="126" t="s">
        <v>122</v>
      </c>
      <c r="C711" s="126"/>
      <c r="D711" s="126" t="s">
        <v>5156</v>
      </c>
      <c r="E711" s="126" t="s">
        <v>1943</v>
      </c>
      <c r="F711" s="127" t="s">
        <v>1957</v>
      </c>
      <c r="G711" s="125" t="s">
        <v>8366</v>
      </c>
      <c r="H711" s="125" t="s">
        <v>89</v>
      </c>
      <c r="I711" s="125" t="s">
        <v>7641</v>
      </c>
      <c r="J711" s="125" t="s">
        <v>89</v>
      </c>
      <c r="K711" s="125" t="s">
        <v>8367</v>
      </c>
      <c r="L711" s="125" t="s">
        <v>89</v>
      </c>
      <c r="M711" s="128">
        <v>120.21349287816</v>
      </c>
      <c r="N711" s="125" t="s">
        <v>8178</v>
      </c>
      <c r="O711" s="128">
        <v>4131885.011850582</v>
      </c>
      <c r="P711" s="125" t="s">
        <v>8364</v>
      </c>
      <c r="Q711" s="4"/>
      <c r="R711" s="4"/>
      <c r="S711" s="4"/>
      <c r="T711" s="4"/>
      <c r="U711" s="4"/>
      <c r="V711" s="4"/>
      <c r="W711" s="4"/>
      <c r="X711" s="4"/>
      <c r="Y711" s="4"/>
      <c r="Z711" s="4"/>
    </row>
    <row r="712" ht="39.0" customHeight="1">
      <c r="A712" s="125" t="s">
        <v>3948</v>
      </c>
      <c r="B712" s="126" t="s">
        <v>122</v>
      </c>
      <c r="C712" s="126"/>
      <c r="D712" s="126" t="s">
        <v>3949</v>
      </c>
      <c r="E712" s="126" t="s">
        <v>1943</v>
      </c>
      <c r="F712" s="127" t="s">
        <v>98</v>
      </c>
      <c r="G712" s="125" t="s">
        <v>7607</v>
      </c>
      <c r="H712" s="125" t="s">
        <v>89</v>
      </c>
      <c r="I712" s="125" t="s">
        <v>8368</v>
      </c>
      <c r="J712" s="125" t="s">
        <v>89</v>
      </c>
      <c r="K712" s="125" t="s">
        <v>8369</v>
      </c>
      <c r="L712" s="125" t="s">
        <v>89</v>
      </c>
      <c r="M712" s="128">
        <v>119.47</v>
      </c>
      <c r="N712" s="125" t="s">
        <v>8178</v>
      </c>
      <c r="O712" s="128">
        <v>4132004.481850582</v>
      </c>
      <c r="P712" s="125" t="s">
        <v>8370</v>
      </c>
      <c r="Q712" s="4"/>
      <c r="R712" s="4"/>
      <c r="S712" s="4"/>
      <c r="T712" s="4"/>
      <c r="U712" s="4"/>
      <c r="V712" s="4"/>
      <c r="W712" s="4"/>
      <c r="X712" s="4"/>
      <c r="Y712" s="4"/>
      <c r="Z712" s="4"/>
    </row>
    <row r="713" ht="24.0" customHeight="1">
      <c r="A713" s="125" t="s">
        <v>3353</v>
      </c>
      <c r="B713" s="126" t="s">
        <v>136</v>
      </c>
      <c r="C713" s="126"/>
      <c r="D713" s="126" t="s">
        <v>3345</v>
      </c>
      <c r="E713" s="126" t="s">
        <v>1948</v>
      </c>
      <c r="F713" s="127" t="s">
        <v>2070</v>
      </c>
      <c r="G713" s="125" t="s">
        <v>8246</v>
      </c>
      <c r="H713" s="125" t="s">
        <v>89</v>
      </c>
      <c r="I713" s="125" t="s">
        <v>8117</v>
      </c>
      <c r="J713" s="125" t="s">
        <v>89</v>
      </c>
      <c r="K713" s="125" t="s">
        <v>8371</v>
      </c>
      <c r="L713" s="125" t="s">
        <v>89</v>
      </c>
      <c r="M713" s="128">
        <v>119.2275</v>
      </c>
      <c r="N713" s="125" t="s">
        <v>8178</v>
      </c>
      <c r="O713" s="128">
        <v>4132123.709350582</v>
      </c>
      <c r="P713" s="125" t="s">
        <v>8370</v>
      </c>
      <c r="Q713" s="4"/>
      <c r="R713" s="4"/>
      <c r="S713" s="4"/>
      <c r="T713" s="4"/>
      <c r="U713" s="4"/>
      <c r="V713" s="4"/>
      <c r="W713" s="4"/>
      <c r="X713" s="4"/>
      <c r="Y713" s="4"/>
      <c r="Z713" s="4"/>
    </row>
    <row r="714" ht="24.0" customHeight="1">
      <c r="A714" s="125" t="s">
        <v>2913</v>
      </c>
      <c r="B714" s="126" t="s">
        <v>109</v>
      </c>
      <c r="C714" s="126"/>
      <c r="D714" s="126" t="s">
        <v>2914</v>
      </c>
      <c r="E714" s="126" t="s">
        <v>1943</v>
      </c>
      <c r="F714" s="127" t="s">
        <v>801</v>
      </c>
      <c r="G714" s="125" t="s">
        <v>8372</v>
      </c>
      <c r="H714" s="125" t="s">
        <v>89</v>
      </c>
      <c r="I714" s="125" t="s">
        <v>8373</v>
      </c>
      <c r="J714" s="125" t="s">
        <v>89</v>
      </c>
      <c r="K714" s="125" t="s">
        <v>8374</v>
      </c>
      <c r="L714" s="125" t="s">
        <v>89</v>
      </c>
      <c r="M714" s="128">
        <v>118.96792</v>
      </c>
      <c r="N714" s="125" t="s">
        <v>8178</v>
      </c>
      <c r="O714" s="128">
        <v>4132242.677270582</v>
      </c>
      <c r="P714" s="125" t="s">
        <v>8370</v>
      </c>
      <c r="Q714" s="4"/>
      <c r="R714" s="4"/>
      <c r="S714" s="4"/>
      <c r="T714" s="4"/>
      <c r="U714" s="4"/>
      <c r="V714" s="4"/>
      <c r="W714" s="4"/>
      <c r="X714" s="4"/>
      <c r="Y714" s="4"/>
      <c r="Z714" s="4"/>
    </row>
    <row r="715" ht="39.0" customHeight="1">
      <c r="A715" s="125" t="s">
        <v>4114</v>
      </c>
      <c r="B715" s="126" t="s">
        <v>265</v>
      </c>
      <c r="C715" s="126"/>
      <c r="D715" s="126" t="s">
        <v>1242</v>
      </c>
      <c r="E715" s="126" t="s">
        <v>1943</v>
      </c>
      <c r="F715" s="127" t="s">
        <v>106</v>
      </c>
      <c r="G715" s="125" t="s">
        <v>6084</v>
      </c>
      <c r="H715" s="125" t="s">
        <v>89</v>
      </c>
      <c r="I715" s="125" t="s">
        <v>4115</v>
      </c>
      <c r="J715" s="125" t="s">
        <v>89</v>
      </c>
      <c r="K715" s="125" t="s">
        <v>8375</v>
      </c>
      <c r="L715" s="125" t="s">
        <v>89</v>
      </c>
      <c r="M715" s="128">
        <v>117.45</v>
      </c>
      <c r="N715" s="125" t="s">
        <v>8178</v>
      </c>
      <c r="O715" s="128">
        <v>4132360.127270582</v>
      </c>
      <c r="P715" s="125" t="s">
        <v>8376</v>
      </c>
      <c r="Q715" s="4"/>
      <c r="R715" s="4"/>
      <c r="S715" s="4"/>
      <c r="T715" s="4"/>
      <c r="U715" s="4"/>
      <c r="V715" s="4"/>
      <c r="W715" s="4"/>
      <c r="X715" s="4"/>
      <c r="Y715" s="4"/>
      <c r="Z715" s="4"/>
    </row>
    <row r="716" ht="24.0" customHeight="1">
      <c r="A716" s="125" t="s">
        <v>4633</v>
      </c>
      <c r="B716" s="126" t="s">
        <v>483</v>
      </c>
      <c r="C716" s="126"/>
      <c r="D716" s="126" t="s">
        <v>4634</v>
      </c>
      <c r="E716" s="126" t="s">
        <v>1943</v>
      </c>
      <c r="F716" s="127" t="s">
        <v>98</v>
      </c>
      <c r="G716" s="125" t="s">
        <v>6247</v>
      </c>
      <c r="H716" s="125" t="s">
        <v>89</v>
      </c>
      <c r="I716" s="125" t="s">
        <v>8377</v>
      </c>
      <c r="J716" s="125" t="s">
        <v>89</v>
      </c>
      <c r="K716" s="125" t="s">
        <v>8378</v>
      </c>
      <c r="L716" s="125" t="s">
        <v>89</v>
      </c>
      <c r="M716" s="128">
        <v>117.15</v>
      </c>
      <c r="N716" s="125" t="s">
        <v>8178</v>
      </c>
      <c r="O716" s="128">
        <v>4132477.277270582</v>
      </c>
      <c r="P716" s="125" t="s">
        <v>8376</v>
      </c>
      <c r="Q716" s="4"/>
      <c r="R716" s="4"/>
      <c r="S716" s="4"/>
      <c r="T716" s="4"/>
      <c r="U716" s="4"/>
      <c r="V716" s="4"/>
      <c r="W716" s="4"/>
      <c r="X716" s="4"/>
      <c r="Y716" s="4"/>
      <c r="Z716" s="4"/>
    </row>
    <row r="717" ht="24.0" customHeight="1">
      <c r="A717" s="125" t="s">
        <v>2277</v>
      </c>
      <c r="B717" s="126" t="s">
        <v>201</v>
      </c>
      <c r="C717" s="126"/>
      <c r="D717" s="126" t="s">
        <v>2278</v>
      </c>
      <c r="E717" s="126" t="s">
        <v>1943</v>
      </c>
      <c r="F717" s="127" t="s">
        <v>106</v>
      </c>
      <c r="G717" s="125" t="s">
        <v>6092</v>
      </c>
      <c r="H717" s="125" t="s">
        <v>89</v>
      </c>
      <c r="I717" s="125" t="s">
        <v>7622</v>
      </c>
      <c r="J717" s="125" t="s">
        <v>89</v>
      </c>
      <c r="K717" s="125" t="s">
        <v>8379</v>
      </c>
      <c r="L717" s="125" t="s">
        <v>89</v>
      </c>
      <c r="M717" s="128">
        <v>117.0</v>
      </c>
      <c r="N717" s="125" t="s">
        <v>8178</v>
      </c>
      <c r="O717" s="128">
        <v>4132594.277270582</v>
      </c>
      <c r="P717" s="125" t="s">
        <v>8376</v>
      </c>
      <c r="Q717" s="4"/>
      <c r="R717" s="4"/>
      <c r="S717" s="4"/>
      <c r="T717" s="4"/>
      <c r="U717" s="4"/>
      <c r="V717" s="4"/>
      <c r="W717" s="4"/>
      <c r="X717" s="4"/>
      <c r="Y717" s="4"/>
      <c r="Z717" s="4"/>
    </row>
    <row r="718" ht="24.0" customHeight="1">
      <c r="A718" s="125" t="s">
        <v>2474</v>
      </c>
      <c r="B718" s="126" t="s">
        <v>291</v>
      </c>
      <c r="C718" s="126"/>
      <c r="D718" s="126" t="s">
        <v>2475</v>
      </c>
      <c r="E718" s="126" t="s">
        <v>1948</v>
      </c>
      <c r="F718" s="127" t="s">
        <v>1134</v>
      </c>
      <c r="G718" s="125" t="s">
        <v>8380</v>
      </c>
      <c r="H718" s="125" t="s">
        <v>89</v>
      </c>
      <c r="I718" s="125" t="s">
        <v>8381</v>
      </c>
      <c r="J718" s="125" t="s">
        <v>89</v>
      </c>
      <c r="K718" s="125" t="s">
        <v>8382</v>
      </c>
      <c r="L718" s="125" t="s">
        <v>89</v>
      </c>
      <c r="M718" s="128">
        <v>116.92925515065</v>
      </c>
      <c r="N718" s="125" t="s">
        <v>8178</v>
      </c>
      <c r="O718" s="128">
        <v>4132711.2065257328</v>
      </c>
      <c r="P718" s="125" t="s">
        <v>8376</v>
      </c>
      <c r="Q718" s="4"/>
      <c r="R718" s="4"/>
      <c r="S718" s="4"/>
      <c r="T718" s="4"/>
      <c r="U718" s="4"/>
      <c r="V718" s="4"/>
      <c r="W718" s="4"/>
      <c r="X718" s="4"/>
      <c r="Y718" s="4"/>
      <c r="Z718" s="4"/>
    </row>
    <row r="719" ht="24.0" customHeight="1">
      <c r="A719" s="125" t="s">
        <v>4517</v>
      </c>
      <c r="B719" s="126" t="s">
        <v>241</v>
      </c>
      <c r="C719" s="126"/>
      <c r="D719" s="126" t="s">
        <v>4518</v>
      </c>
      <c r="E719" s="126" t="s">
        <v>1943</v>
      </c>
      <c r="F719" s="127" t="s">
        <v>98</v>
      </c>
      <c r="G719" s="125" t="s">
        <v>8383</v>
      </c>
      <c r="H719" s="125" t="s">
        <v>89</v>
      </c>
      <c r="I719" s="125" t="s">
        <v>2380</v>
      </c>
      <c r="J719" s="125" t="s">
        <v>89</v>
      </c>
      <c r="K719" s="125" t="s">
        <v>8384</v>
      </c>
      <c r="L719" s="125" t="s">
        <v>89</v>
      </c>
      <c r="M719" s="128">
        <v>116.808</v>
      </c>
      <c r="N719" s="125" t="s">
        <v>8178</v>
      </c>
      <c r="O719" s="128">
        <v>4132828.0145257325</v>
      </c>
      <c r="P719" s="125" t="s">
        <v>8385</v>
      </c>
      <c r="Q719" s="4"/>
      <c r="R719" s="4"/>
      <c r="S719" s="4"/>
      <c r="T719" s="4"/>
      <c r="U719" s="4"/>
      <c r="V719" s="4"/>
      <c r="W719" s="4"/>
      <c r="X719" s="4"/>
      <c r="Y719" s="4"/>
      <c r="Z719" s="4"/>
    </row>
    <row r="720" ht="24.0" customHeight="1">
      <c r="A720" s="125" t="s">
        <v>5878</v>
      </c>
      <c r="B720" s="126" t="s">
        <v>265</v>
      </c>
      <c r="C720" s="126"/>
      <c r="D720" s="126" t="s">
        <v>5879</v>
      </c>
      <c r="E720" s="126" t="s">
        <v>1943</v>
      </c>
      <c r="F720" s="127" t="s">
        <v>275</v>
      </c>
      <c r="G720" s="125" t="s">
        <v>8386</v>
      </c>
      <c r="H720" s="125" t="s">
        <v>89</v>
      </c>
      <c r="I720" s="125" t="s">
        <v>5880</v>
      </c>
      <c r="J720" s="125" t="s">
        <v>89</v>
      </c>
      <c r="K720" s="125" t="s">
        <v>8387</v>
      </c>
      <c r="L720" s="125" t="s">
        <v>89</v>
      </c>
      <c r="M720" s="128">
        <v>116.2901804</v>
      </c>
      <c r="N720" s="125" t="s">
        <v>8178</v>
      </c>
      <c r="O720" s="128">
        <v>4132944.3047061325</v>
      </c>
      <c r="P720" s="125" t="s">
        <v>8385</v>
      </c>
      <c r="Q720" s="4"/>
      <c r="R720" s="4"/>
      <c r="S720" s="4"/>
      <c r="T720" s="4"/>
      <c r="U720" s="4"/>
      <c r="V720" s="4"/>
      <c r="W720" s="4"/>
      <c r="X720" s="4"/>
      <c r="Y720" s="4"/>
      <c r="Z720" s="4"/>
    </row>
    <row r="721" ht="39.0" customHeight="1">
      <c r="A721" s="125" t="s">
        <v>4637</v>
      </c>
      <c r="B721" s="126" t="s">
        <v>483</v>
      </c>
      <c r="C721" s="126"/>
      <c r="D721" s="126" t="s">
        <v>4638</v>
      </c>
      <c r="E721" s="126" t="s">
        <v>1943</v>
      </c>
      <c r="F721" s="127" t="s">
        <v>98</v>
      </c>
      <c r="G721" s="125" t="s">
        <v>6089</v>
      </c>
      <c r="H721" s="125" t="s">
        <v>89</v>
      </c>
      <c r="I721" s="125" t="s">
        <v>8388</v>
      </c>
      <c r="J721" s="125" t="s">
        <v>89</v>
      </c>
      <c r="K721" s="125" t="s">
        <v>8388</v>
      </c>
      <c r="L721" s="125" t="s">
        <v>89</v>
      </c>
      <c r="M721" s="128">
        <v>115.65</v>
      </c>
      <c r="N721" s="125" t="s">
        <v>8178</v>
      </c>
      <c r="O721" s="128">
        <v>4133059.954706133</v>
      </c>
      <c r="P721" s="125" t="s">
        <v>8385</v>
      </c>
      <c r="Q721" s="4"/>
      <c r="R721" s="4"/>
      <c r="S721" s="4"/>
      <c r="T721" s="4"/>
      <c r="U721" s="4"/>
      <c r="V721" s="4"/>
      <c r="W721" s="4"/>
      <c r="X721" s="4"/>
      <c r="Y721" s="4"/>
      <c r="Z721" s="4"/>
    </row>
    <row r="722" ht="25.5" customHeight="1">
      <c r="A722" s="125" t="s">
        <v>4164</v>
      </c>
      <c r="B722" s="126" t="s">
        <v>122</v>
      </c>
      <c r="C722" s="126"/>
      <c r="D722" s="126" t="s">
        <v>4165</v>
      </c>
      <c r="E722" s="126" t="s">
        <v>1943</v>
      </c>
      <c r="F722" s="127" t="s">
        <v>98</v>
      </c>
      <c r="G722" s="125" t="s">
        <v>6964</v>
      </c>
      <c r="H722" s="125" t="s">
        <v>89</v>
      </c>
      <c r="I722" s="125" t="s">
        <v>8389</v>
      </c>
      <c r="J722" s="125" t="s">
        <v>89</v>
      </c>
      <c r="K722" s="125" t="s">
        <v>8390</v>
      </c>
      <c r="L722" s="125" t="s">
        <v>89</v>
      </c>
      <c r="M722" s="128">
        <v>115.52</v>
      </c>
      <c r="N722" s="125" t="s">
        <v>8178</v>
      </c>
      <c r="O722" s="128">
        <v>4133175.474706133</v>
      </c>
      <c r="P722" s="125" t="s">
        <v>8385</v>
      </c>
      <c r="Q722" s="4"/>
      <c r="R722" s="4"/>
      <c r="S722" s="4"/>
      <c r="T722" s="4"/>
      <c r="U722" s="4"/>
      <c r="V722" s="4"/>
      <c r="W722" s="4"/>
      <c r="X722" s="4"/>
      <c r="Y722" s="4"/>
      <c r="Z722" s="4"/>
    </row>
    <row r="723" ht="39.0" customHeight="1">
      <c r="A723" s="125" t="s">
        <v>4663</v>
      </c>
      <c r="B723" s="126" t="s">
        <v>483</v>
      </c>
      <c r="C723" s="126"/>
      <c r="D723" s="126" t="s">
        <v>4664</v>
      </c>
      <c r="E723" s="126" t="s">
        <v>1943</v>
      </c>
      <c r="F723" s="127" t="s">
        <v>151</v>
      </c>
      <c r="G723" s="125" t="s">
        <v>8391</v>
      </c>
      <c r="H723" s="125" t="s">
        <v>89</v>
      </c>
      <c r="I723" s="125" t="s">
        <v>6677</v>
      </c>
      <c r="J723" s="125" t="s">
        <v>89</v>
      </c>
      <c r="K723" s="125" t="s">
        <v>8392</v>
      </c>
      <c r="L723" s="125" t="s">
        <v>89</v>
      </c>
      <c r="M723" s="128">
        <v>115.082</v>
      </c>
      <c r="N723" s="125" t="s">
        <v>8178</v>
      </c>
      <c r="O723" s="128">
        <v>4133290.556706133</v>
      </c>
      <c r="P723" s="125" t="s">
        <v>8393</v>
      </c>
      <c r="Q723" s="4"/>
      <c r="R723" s="4"/>
      <c r="S723" s="4"/>
      <c r="T723" s="4"/>
      <c r="U723" s="4"/>
      <c r="V723" s="4"/>
      <c r="W723" s="4"/>
      <c r="X723" s="4"/>
      <c r="Y723" s="4"/>
      <c r="Z723" s="4"/>
    </row>
    <row r="724" ht="25.5" customHeight="1">
      <c r="A724" s="125" t="s">
        <v>4168</v>
      </c>
      <c r="B724" s="126" t="s">
        <v>122</v>
      </c>
      <c r="C724" s="126"/>
      <c r="D724" s="126" t="s">
        <v>4169</v>
      </c>
      <c r="E724" s="126" t="s">
        <v>1943</v>
      </c>
      <c r="F724" s="127" t="s">
        <v>98</v>
      </c>
      <c r="G724" s="125" t="s">
        <v>6092</v>
      </c>
      <c r="H724" s="125" t="s">
        <v>89</v>
      </c>
      <c r="I724" s="125" t="s">
        <v>8394</v>
      </c>
      <c r="J724" s="125" t="s">
        <v>89</v>
      </c>
      <c r="K724" s="125" t="s">
        <v>8395</v>
      </c>
      <c r="L724" s="125" t="s">
        <v>89</v>
      </c>
      <c r="M724" s="128">
        <v>114.0</v>
      </c>
      <c r="N724" s="125" t="s">
        <v>8178</v>
      </c>
      <c r="O724" s="128">
        <v>4133404.556706133</v>
      </c>
      <c r="P724" s="125" t="s">
        <v>8393</v>
      </c>
      <c r="Q724" s="4"/>
      <c r="R724" s="4"/>
      <c r="S724" s="4"/>
      <c r="T724" s="4"/>
      <c r="U724" s="4"/>
      <c r="V724" s="4"/>
      <c r="W724" s="4"/>
      <c r="X724" s="4"/>
      <c r="Y724" s="4"/>
      <c r="Z724" s="4"/>
    </row>
    <row r="725" ht="24.0" customHeight="1">
      <c r="A725" s="125" t="s">
        <v>3465</v>
      </c>
      <c r="B725" s="126" t="s">
        <v>122</v>
      </c>
      <c r="C725" s="126"/>
      <c r="D725" s="126" t="s">
        <v>3466</v>
      </c>
      <c r="E725" s="126" t="s">
        <v>1943</v>
      </c>
      <c r="F725" s="127" t="s">
        <v>98</v>
      </c>
      <c r="G725" s="125" t="s">
        <v>6089</v>
      </c>
      <c r="H725" s="125" t="s">
        <v>89</v>
      </c>
      <c r="I725" s="125" t="s">
        <v>8396</v>
      </c>
      <c r="J725" s="125" t="s">
        <v>89</v>
      </c>
      <c r="K725" s="125" t="s">
        <v>8396</v>
      </c>
      <c r="L725" s="125" t="s">
        <v>89</v>
      </c>
      <c r="M725" s="128">
        <v>113.79</v>
      </c>
      <c r="N725" s="125" t="s">
        <v>8178</v>
      </c>
      <c r="O725" s="128">
        <v>4133518.346706133</v>
      </c>
      <c r="P725" s="125" t="s">
        <v>8393</v>
      </c>
      <c r="Q725" s="4"/>
      <c r="R725" s="4"/>
      <c r="S725" s="4"/>
      <c r="T725" s="4"/>
      <c r="U725" s="4"/>
      <c r="V725" s="4"/>
      <c r="W725" s="4"/>
      <c r="X725" s="4"/>
      <c r="Y725" s="4"/>
      <c r="Z725" s="4"/>
    </row>
    <row r="726" ht="25.5" customHeight="1">
      <c r="A726" s="125" t="s">
        <v>5984</v>
      </c>
      <c r="B726" s="126" t="s">
        <v>122</v>
      </c>
      <c r="C726" s="126"/>
      <c r="D726" s="126" t="s">
        <v>5985</v>
      </c>
      <c r="E726" s="126" t="s">
        <v>1943</v>
      </c>
      <c r="F726" s="127" t="s">
        <v>98</v>
      </c>
      <c r="G726" s="125" t="s">
        <v>6473</v>
      </c>
      <c r="H726" s="125" t="s">
        <v>89</v>
      </c>
      <c r="I726" s="125" t="s">
        <v>8397</v>
      </c>
      <c r="J726" s="125" t="s">
        <v>89</v>
      </c>
      <c r="K726" s="125" t="s">
        <v>8398</v>
      </c>
      <c r="L726" s="125" t="s">
        <v>89</v>
      </c>
      <c r="M726" s="128">
        <v>112.9</v>
      </c>
      <c r="N726" s="125" t="s">
        <v>8178</v>
      </c>
      <c r="O726" s="128">
        <v>4133631.246706133</v>
      </c>
      <c r="P726" s="125" t="s">
        <v>8399</v>
      </c>
      <c r="Q726" s="4"/>
      <c r="R726" s="4"/>
      <c r="S726" s="4"/>
      <c r="T726" s="4"/>
      <c r="U726" s="4"/>
      <c r="V726" s="4"/>
      <c r="W726" s="4"/>
      <c r="X726" s="4"/>
      <c r="Y726" s="4"/>
      <c r="Z726" s="4"/>
    </row>
    <row r="727" ht="24.0" customHeight="1">
      <c r="A727" s="125" t="s">
        <v>3401</v>
      </c>
      <c r="B727" s="126" t="s">
        <v>265</v>
      </c>
      <c r="C727" s="126"/>
      <c r="D727" s="126" t="s">
        <v>3402</v>
      </c>
      <c r="E727" s="126" t="s">
        <v>1943</v>
      </c>
      <c r="F727" s="127" t="s">
        <v>111</v>
      </c>
      <c r="G727" s="125" t="s">
        <v>8400</v>
      </c>
      <c r="H727" s="125" t="s">
        <v>89</v>
      </c>
      <c r="I727" s="125" t="s">
        <v>3403</v>
      </c>
      <c r="J727" s="125" t="s">
        <v>89</v>
      </c>
      <c r="K727" s="125" t="s">
        <v>8401</v>
      </c>
      <c r="L727" s="125" t="s">
        <v>89</v>
      </c>
      <c r="M727" s="128">
        <v>112.86</v>
      </c>
      <c r="N727" s="125" t="s">
        <v>8178</v>
      </c>
      <c r="O727" s="128">
        <v>4133744.1067061326</v>
      </c>
      <c r="P727" s="125" t="s">
        <v>8399</v>
      </c>
      <c r="Q727" s="4"/>
      <c r="R727" s="4"/>
      <c r="S727" s="4"/>
      <c r="T727" s="4"/>
      <c r="U727" s="4"/>
      <c r="V727" s="4"/>
      <c r="W727" s="4"/>
      <c r="X727" s="4"/>
      <c r="Y727" s="4"/>
      <c r="Z727" s="4"/>
    </row>
    <row r="728" ht="24.0" customHeight="1">
      <c r="A728" s="125" t="s">
        <v>2407</v>
      </c>
      <c r="B728" s="126" t="s">
        <v>265</v>
      </c>
      <c r="C728" s="126"/>
      <c r="D728" s="126" t="s">
        <v>2408</v>
      </c>
      <c r="E728" s="126" t="s">
        <v>1943</v>
      </c>
      <c r="F728" s="127" t="s">
        <v>106</v>
      </c>
      <c r="G728" s="125" t="s">
        <v>6608</v>
      </c>
      <c r="H728" s="125" t="s">
        <v>89</v>
      </c>
      <c r="I728" s="125" t="s">
        <v>2186</v>
      </c>
      <c r="J728" s="125" t="s">
        <v>89</v>
      </c>
      <c r="K728" s="125" t="s">
        <v>8402</v>
      </c>
      <c r="L728" s="125" t="s">
        <v>89</v>
      </c>
      <c r="M728" s="128">
        <v>112.7300137675875</v>
      </c>
      <c r="N728" s="125" t="s">
        <v>8178</v>
      </c>
      <c r="O728" s="128">
        <v>4133856.8367199004</v>
      </c>
      <c r="P728" s="125" t="s">
        <v>8399</v>
      </c>
      <c r="Q728" s="4"/>
      <c r="R728" s="4"/>
      <c r="S728" s="4"/>
      <c r="T728" s="4"/>
      <c r="U728" s="4"/>
      <c r="V728" s="4"/>
      <c r="W728" s="4"/>
      <c r="X728" s="4"/>
      <c r="Y728" s="4"/>
      <c r="Z728" s="4"/>
    </row>
    <row r="729" ht="39.0" customHeight="1">
      <c r="A729" s="125" t="s">
        <v>5725</v>
      </c>
      <c r="B729" s="126" t="s">
        <v>104</v>
      </c>
      <c r="C729" s="126"/>
      <c r="D729" s="126" t="s">
        <v>5726</v>
      </c>
      <c r="E729" s="126" t="s">
        <v>1943</v>
      </c>
      <c r="F729" s="127" t="s">
        <v>275</v>
      </c>
      <c r="G729" s="125" t="s">
        <v>8403</v>
      </c>
      <c r="H729" s="125" t="s">
        <v>89</v>
      </c>
      <c r="I729" s="125" t="s">
        <v>5727</v>
      </c>
      <c r="J729" s="125" t="s">
        <v>89</v>
      </c>
      <c r="K729" s="125" t="s">
        <v>8404</v>
      </c>
      <c r="L729" s="125" t="s">
        <v>89</v>
      </c>
      <c r="M729" s="128">
        <v>112.45725</v>
      </c>
      <c r="N729" s="125" t="s">
        <v>8178</v>
      </c>
      <c r="O729" s="128">
        <v>4133969.2939699003</v>
      </c>
      <c r="P729" s="125" t="s">
        <v>8399</v>
      </c>
      <c r="Q729" s="4"/>
      <c r="R729" s="4"/>
      <c r="S729" s="4"/>
      <c r="T729" s="4"/>
      <c r="U729" s="4"/>
      <c r="V729" s="4"/>
      <c r="W729" s="4"/>
      <c r="X729" s="4"/>
      <c r="Y729" s="4"/>
      <c r="Z729" s="4"/>
    </row>
    <row r="730" ht="25.5" customHeight="1">
      <c r="A730" s="125" t="s">
        <v>5853</v>
      </c>
      <c r="B730" s="126" t="s">
        <v>265</v>
      </c>
      <c r="C730" s="126"/>
      <c r="D730" s="126" t="s">
        <v>5854</v>
      </c>
      <c r="E730" s="126" t="s">
        <v>1943</v>
      </c>
      <c r="F730" s="127" t="s">
        <v>106</v>
      </c>
      <c r="G730" s="125" t="s">
        <v>8405</v>
      </c>
      <c r="H730" s="125" t="s">
        <v>89</v>
      </c>
      <c r="I730" s="125" t="s">
        <v>5855</v>
      </c>
      <c r="J730" s="125" t="s">
        <v>89</v>
      </c>
      <c r="K730" s="125" t="s">
        <v>8406</v>
      </c>
      <c r="L730" s="125" t="s">
        <v>89</v>
      </c>
      <c r="M730" s="128">
        <v>112.3713696</v>
      </c>
      <c r="N730" s="125" t="s">
        <v>8178</v>
      </c>
      <c r="O730" s="128">
        <v>4134081.6653395</v>
      </c>
      <c r="P730" s="125" t="s">
        <v>8407</v>
      </c>
      <c r="Q730" s="4"/>
      <c r="R730" s="4"/>
      <c r="S730" s="4"/>
      <c r="T730" s="4"/>
      <c r="U730" s="4"/>
      <c r="V730" s="4"/>
      <c r="W730" s="4"/>
      <c r="X730" s="4"/>
      <c r="Y730" s="4"/>
      <c r="Z730" s="4"/>
    </row>
    <row r="731" ht="24.0" customHeight="1">
      <c r="A731" s="125" t="s">
        <v>5916</v>
      </c>
      <c r="B731" s="126" t="s">
        <v>265</v>
      </c>
      <c r="C731" s="126"/>
      <c r="D731" s="126" t="s">
        <v>5917</v>
      </c>
      <c r="E731" s="126" t="s">
        <v>1972</v>
      </c>
      <c r="F731" s="127" t="s">
        <v>275</v>
      </c>
      <c r="G731" s="125" t="s">
        <v>7163</v>
      </c>
      <c r="H731" s="125" t="s">
        <v>89</v>
      </c>
      <c r="I731" s="125" t="s">
        <v>2448</v>
      </c>
      <c r="J731" s="125" t="s">
        <v>89</v>
      </c>
      <c r="K731" s="125" t="s">
        <v>8408</v>
      </c>
      <c r="L731" s="125" t="s">
        <v>89</v>
      </c>
      <c r="M731" s="128">
        <v>112.131</v>
      </c>
      <c r="N731" s="125" t="s">
        <v>8178</v>
      </c>
      <c r="O731" s="128">
        <v>4134193.7963395</v>
      </c>
      <c r="P731" s="125" t="s">
        <v>8407</v>
      </c>
      <c r="Q731" s="4"/>
      <c r="R731" s="4"/>
      <c r="S731" s="4"/>
      <c r="T731" s="4"/>
      <c r="U731" s="4"/>
      <c r="V731" s="4"/>
      <c r="W731" s="4"/>
      <c r="X731" s="4"/>
      <c r="Y731" s="4"/>
      <c r="Z731" s="4"/>
    </row>
    <row r="732" ht="25.5" customHeight="1">
      <c r="A732" s="125" t="s">
        <v>4172</v>
      </c>
      <c r="B732" s="126" t="s">
        <v>104</v>
      </c>
      <c r="C732" s="126"/>
      <c r="D732" s="126" t="s">
        <v>4173</v>
      </c>
      <c r="E732" s="126" t="s">
        <v>1943</v>
      </c>
      <c r="F732" s="127" t="s">
        <v>106</v>
      </c>
      <c r="G732" s="125" t="s">
        <v>6964</v>
      </c>
      <c r="H732" s="125" t="s">
        <v>89</v>
      </c>
      <c r="I732" s="125" t="s">
        <v>4174</v>
      </c>
      <c r="J732" s="125" t="s">
        <v>89</v>
      </c>
      <c r="K732" s="125" t="s">
        <v>8409</v>
      </c>
      <c r="L732" s="125" t="s">
        <v>89</v>
      </c>
      <c r="M732" s="128">
        <v>111.6</v>
      </c>
      <c r="N732" s="125" t="s">
        <v>8178</v>
      </c>
      <c r="O732" s="128">
        <v>4134305.3963395003</v>
      </c>
      <c r="P732" s="125" t="s">
        <v>8407</v>
      </c>
      <c r="Q732" s="4"/>
      <c r="R732" s="4"/>
      <c r="S732" s="4"/>
      <c r="T732" s="4"/>
      <c r="U732" s="4"/>
      <c r="V732" s="4"/>
      <c r="W732" s="4"/>
      <c r="X732" s="4"/>
      <c r="Y732" s="4"/>
      <c r="Z732" s="4"/>
    </row>
    <row r="733" ht="25.5" customHeight="1">
      <c r="A733" s="125" t="s">
        <v>3018</v>
      </c>
      <c r="B733" s="126" t="s">
        <v>483</v>
      </c>
      <c r="C733" s="126"/>
      <c r="D733" s="126" t="s">
        <v>3019</v>
      </c>
      <c r="E733" s="126" t="s">
        <v>1943</v>
      </c>
      <c r="F733" s="127" t="s">
        <v>801</v>
      </c>
      <c r="G733" s="125" t="s">
        <v>8410</v>
      </c>
      <c r="H733" s="125" t="s">
        <v>89</v>
      </c>
      <c r="I733" s="125" t="s">
        <v>2966</v>
      </c>
      <c r="J733" s="125" t="s">
        <v>89</v>
      </c>
      <c r="K733" s="125" t="s">
        <v>8411</v>
      </c>
      <c r="L733" s="125" t="s">
        <v>89</v>
      </c>
      <c r="M733" s="128">
        <v>110.19392</v>
      </c>
      <c r="N733" s="125" t="s">
        <v>8178</v>
      </c>
      <c r="O733" s="128">
        <v>4134415.5902595003</v>
      </c>
      <c r="P733" s="125" t="s">
        <v>8407</v>
      </c>
      <c r="Q733" s="4"/>
      <c r="R733" s="4"/>
      <c r="S733" s="4"/>
      <c r="T733" s="4"/>
      <c r="U733" s="4"/>
      <c r="V733" s="4"/>
      <c r="W733" s="4"/>
      <c r="X733" s="4"/>
      <c r="Y733" s="4"/>
      <c r="Z733" s="4"/>
    </row>
    <row r="734" ht="25.5" customHeight="1">
      <c r="A734" s="125" t="s">
        <v>4326</v>
      </c>
      <c r="B734" s="126" t="s">
        <v>265</v>
      </c>
      <c r="C734" s="126"/>
      <c r="D734" s="126" t="s">
        <v>4327</v>
      </c>
      <c r="E734" s="126" t="s">
        <v>1943</v>
      </c>
      <c r="F734" s="127" t="s">
        <v>106</v>
      </c>
      <c r="G734" s="125" t="s">
        <v>7043</v>
      </c>
      <c r="H734" s="125" t="s">
        <v>89</v>
      </c>
      <c r="I734" s="125" t="s">
        <v>4328</v>
      </c>
      <c r="J734" s="125" t="s">
        <v>89</v>
      </c>
      <c r="K734" s="125" t="s">
        <v>8412</v>
      </c>
      <c r="L734" s="125" t="s">
        <v>89</v>
      </c>
      <c r="M734" s="128">
        <v>110.0</v>
      </c>
      <c r="N734" s="125" t="s">
        <v>8178</v>
      </c>
      <c r="O734" s="128">
        <v>4134525.5902595003</v>
      </c>
      <c r="P734" s="125" t="s">
        <v>8413</v>
      </c>
      <c r="Q734" s="4"/>
      <c r="R734" s="4"/>
      <c r="S734" s="4"/>
      <c r="T734" s="4"/>
      <c r="U734" s="4"/>
      <c r="V734" s="4"/>
      <c r="W734" s="4"/>
      <c r="X734" s="4"/>
      <c r="Y734" s="4"/>
      <c r="Z734" s="4"/>
    </row>
    <row r="735" ht="25.5" customHeight="1">
      <c r="A735" s="125" t="s">
        <v>3849</v>
      </c>
      <c r="B735" s="126" t="s">
        <v>122</v>
      </c>
      <c r="C735" s="126"/>
      <c r="D735" s="126" t="s">
        <v>3850</v>
      </c>
      <c r="E735" s="126" t="s">
        <v>1943</v>
      </c>
      <c r="F735" s="127" t="s">
        <v>98</v>
      </c>
      <c r="G735" s="125" t="s">
        <v>7043</v>
      </c>
      <c r="H735" s="125" t="s">
        <v>89</v>
      </c>
      <c r="I735" s="125" t="s">
        <v>8414</v>
      </c>
      <c r="J735" s="125" t="s">
        <v>89</v>
      </c>
      <c r="K735" s="125" t="s">
        <v>8415</v>
      </c>
      <c r="L735" s="125" t="s">
        <v>89</v>
      </c>
      <c r="M735" s="128">
        <v>106.84</v>
      </c>
      <c r="N735" s="125" t="s">
        <v>8178</v>
      </c>
      <c r="O735" s="128">
        <v>4134632.4302595</v>
      </c>
      <c r="P735" s="125" t="s">
        <v>8413</v>
      </c>
      <c r="Q735" s="4"/>
      <c r="R735" s="4"/>
      <c r="S735" s="4"/>
      <c r="T735" s="4"/>
      <c r="U735" s="4"/>
      <c r="V735" s="4"/>
      <c r="W735" s="4"/>
      <c r="X735" s="4"/>
      <c r="Y735" s="4"/>
      <c r="Z735" s="4"/>
    </row>
    <row r="736" ht="24.0" customHeight="1">
      <c r="A736" s="125" t="s">
        <v>3362</v>
      </c>
      <c r="B736" s="126" t="s">
        <v>122</v>
      </c>
      <c r="C736" s="126"/>
      <c r="D736" s="126" t="s">
        <v>3363</v>
      </c>
      <c r="E736" s="126" t="s">
        <v>1943</v>
      </c>
      <c r="F736" s="127" t="s">
        <v>98</v>
      </c>
      <c r="G736" s="125" t="s">
        <v>8416</v>
      </c>
      <c r="H736" s="125" t="s">
        <v>89</v>
      </c>
      <c r="I736" s="125" t="s">
        <v>8417</v>
      </c>
      <c r="J736" s="125" t="s">
        <v>89</v>
      </c>
      <c r="K736" s="125" t="s">
        <v>8418</v>
      </c>
      <c r="L736" s="125" t="s">
        <v>89</v>
      </c>
      <c r="M736" s="128">
        <v>104.299776</v>
      </c>
      <c r="N736" s="125" t="s">
        <v>8178</v>
      </c>
      <c r="O736" s="128">
        <v>4134736.7300355</v>
      </c>
      <c r="P736" s="125" t="s">
        <v>8413</v>
      </c>
      <c r="Q736" s="4"/>
      <c r="R736" s="4"/>
      <c r="S736" s="4"/>
      <c r="T736" s="4"/>
      <c r="U736" s="4"/>
      <c r="V736" s="4"/>
      <c r="W736" s="4"/>
      <c r="X736" s="4"/>
      <c r="Y736" s="4"/>
      <c r="Z736" s="4"/>
    </row>
    <row r="737" ht="24.0" customHeight="1">
      <c r="A737" s="125" t="s">
        <v>5964</v>
      </c>
      <c r="B737" s="126" t="s">
        <v>122</v>
      </c>
      <c r="C737" s="126"/>
      <c r="D737" s="126" t="s">
        <v>5965</v>
      </c>
      <c r="E737" s="126" t="s">
        <v>1943</v>
      </c>
      <c r="F737" s="127" t="s">
        <v>98</v>
      </c>
      <c r="G737" s="125" t="s">
        <v>6719</v>
      </c>
      <c r="H737" s="125" t="s">
        <v>89</v>
      </c>
      <c r="I737" s="125" t="s">
        <v>8419</v>
      </c>
      <c r="J737" s="125" t="s">
        <v>89</v>
      </c>
      <c r="K737" s="125" t="s">
        <v>8420</v>
      </c>
      <c r="L737" s="125" t="s">
        <v>89</v>
      </c>
      <c r="M737" s="128">
        <v>103.8</v>
      </c>
      <c r="N737" s="125" t="s">
        <v>8178</v>
      </c>
      <c r="O737" s="128">
        <v>4134840.5300355004</v>
      </c>
      <c r="P737" s="125" t="s">
        <v>8413</v>
      </c>
      <c r="Q737" s="4"/>
      <c r="R737" s="4"/>
      <c r="S737" s="4"/>
      <c r="T737" s="4"/>
      <c r="U737" s="4"/>
      <c r="V737" s="4"/>
      <c r="W737" s="4"/>
      <c r="X737" s="4"/>
      <c r="Y737" s="4"/>
      <c r="Z737" s="4"/>
    </row>
    <row r="738" ht="25.5" customHeight="1">
      <c r="A738" s="125" t="s">
        <v>2588</v>
      </c>
      <c r="B738" s="126" t="s">
        <v>351</v>
      </c>
      <c r="C738" s="126"/>
      <c r="D738" s="126" t="s">
        <v>2589</v>
      </c>
      <c r="E738" s="126" t="s">
        <v>1948</v>
      </c>
      <c r="F738" s="127" t="s">
        <v>1134</v>
      </c>
      <c r="G738" s="125" t="s">
        <v>8421</v>
      </c>
      <c r="H738" s="125" t="s">
        <v>89</v>
      </c>
      <c r="I738" s="125" t="s">
        <v>8422</v>
      </c>
      <c r="J738" s="125" t="s">
        <v>89</v>
      </c>
      <c r="K738" s="125" t="s">
        <v>8423</v>
      </c>
      <c r="L738" s="125" t="s">
        <v>89</v>
      </c>
      <c r="M738" s="128">
        <v>103.5460484848</v>
      </c>
      <c r="N738" s="125" t="s">
        <v>8178</v>
      </c>
      <c r="O738" s="128">
        <v>4134944.076083985</v>
      </c>
      <c r="P738" s="125" t="s">
        <v>8424</v>
      </c>
      <c r="Q738" s="4"/>
      <c r="R738" s="4"/>
      <c r="S738" s="4"/>
      <c r="T738" s="4"/>
      <c r="U738" s="4"/>
      <c r="V738" s="4"/>
      <c r="W738" s="4"/>
      <c r="X738" s="4"/>
      <c r="Y738" s="4"/>
      <c r="Z738" s="4"/>
    </row>
    <row r="739" ht="51.75" customHeight="1">
      <c r="A739" s="125" t="s">
        <v>1964</v>
      </c>
      <c r="B739" s="126" t="s">
        <v>92</v>
      </c>
      <c r="C739" s="126"/>
      <c r="D739" s="126" t="s">
        <v>1965</v>
      </c>
      <c r="E739" s="126" t="s">
        <v>1966</v>
      </c>
      <c r="F739" s="127" t="s">
        <v>98</v>
      </c>
      <c r="G739" s="125" t="s">
        <v>6089</v>
      </c>
      <c r="H739" s="125" t="s">
        <v>89</v>
      </c>
      <c r="I739" s="125" t="s">
        <v>8425</v>
      </c>
      <c r="J739" s="125" t="s">
        <v>89</v>
      </c>
      <c r="K739" s="125" t="s">
        <v>8425</v>
      </c>
      <c r="L739" s="125" t="s">
        <v>89</v>
      </c>
      <c r="M739" s="128">
        <v>103.03</v>
      </c>
      <c r="N739" s="125" t="s">
        <v>8178</v>
      </c>
      <c r="O739" s="128">
        <v>4135047.106083985</v>
      </c>
      <c r="P739" s="125" t="s">
        <v>8424</v>
      </c>
      <c r="Q739" s="4"/>
      <c r="R739" s="4"/>
      <c r="S739" s="4"/>
      <c r="T739" s="4"/>
      <c r="U739" s="4"/>
      <c r="V739" s="4"/>
      <c r="W739" s="4"/>
      <c r="X739" s="4"/>
      <c r="Y739" s="4"/>
      <c r="Z739" s="4"/>
    </row>
    <row r="740" ht="39.0" customHeight="1">
      <c r="A740" s="125" t="s">
        <v>4439</v>
      </c>
      <c r="B740" s="126" t="s">
        <v>122</v>
      </c>
      <c r="C740" s="126"/>
      <c r="D740" s="126" t="s">
        <v>4440</v>
      </c>
      <c r="E740" s="126" t="s">
        <v>1943</v>
      </c>
      <c r="F740" s="127" t="s">
        <v>98</v>
      </c>
      <c r="G740" s="125" t="s">
        <v>6469</v>
      </c>
      <c r="H740" s="125" t="s">
        <v>89</v>
      </c>
      <c r="I740" s="125" t="s">
        <v>8426</v>
      </c>
      <c r="J740" s="125" t="s">
        <v>89</v>
      </c>
      <c r="K740" s="125" t="s">
        <v>8427</v>
      </c>
      <c r="L740" s="125" t="s">
        <v>89</v>
      </c>
      <c r="M740" s="128">
        <v>102.72</v>
      </c>
      <c r="N740" s="125" t="s">
        <v>8178</v>
      </c>
      <c r="O740" s="128">
        <v>4135149.826083985</v>
      </c>
      <c r="P740" s="125" t="s">
        <v>8424</v>
      </c>
      <c r="Q740" s="4"/>
      <c r="R740" s="4"/>
      <c r="S740" s="4"/>
      <c r="T740" s="4"/>
      <c r="U740" s="4"/>
      <c r="V740" s="4"/>
      <c r="W740" s="4"/>
      <c r="X740" s="4"/>
      <c r="Y740" s="4"/>
      <c r="Z740" s="4"/>
    </row>
    <row r="741" ht="25.5" customHeight="1">
      <c r="A741" s="125" t="s">
        <v>4967</v>
      </c>
      <c r="B741" s="126" t="s">
        <v>201</v>
      </c>
      <c r="C741" s="126"/>
      <c r="D741" s="126" t="s">
        <v>4968</v>
      </c>
      <c r="E741" s="126" t="s">
        <v>1943</v>
      </c>
      <c r="F741" s="127" t="s">
        <v>2070</v>
      </c>
      <c r="G741" s="125" t="s">
        <v>7882</v>
      </c>
      <c r="H741" s="125" t="s">
        <v>89</v>
      </c>
      <c r="I741" s="125" t="s">
        <v>2494</v>
      </c>
      <c r="J741" s="125" t="s">
        <v>89</v>
      </c>
      <c r="K741" s="125" t="s">
        <v>8428</v>
      </c>
      <c r="L741" s="125" t="s">
        <v>89</v>
      </c>
      <c r="M741" s="128">
        <v>102.57676</v>
      </c>
      <c r="N741" s="125" t="s">
        <v>8178</v>
      </c>
      <c r="O741" s="128">
        <v>4135252.4028439852</v>
      </c>
      <c r="P741" s="125" t="s">
        <v>8424</v>
      </c>
      <c r="Q741" s="4"/>
      <c r="R741" s="4"/>
      <c r="S741" s="4"/>
      <c r="T741" s="4"/>
      <c r="U741" s="4"/>
      <c r="V741" s="4"/>
      <c r="W741" s="4"/>
      <c r="X741" s="4"/>
      <c r="Y741" s="4"/>
      <c r="Z741" s="4"/>
    </row>
    <row r="742" ht="25.5" customHeight="1">
      <c r="A742" s="125" t="s">
        <v>2132</v>
      </c>
      <c r="B742" s="126" t="s">
        <v>157</v>
      </c>
      <c r="C742" s="126"/>
      <c r="D742" s="126" t="s">
        <v>2133</v>
      </c>
      <c r="E742" s="126" t="s">
        <v>1943</v>
      </c>
      <c r="F742" s="127" t="s">
        <v>106</v>
      </c>
      <c r="G742" s="125" t="s">
        <v>6089</v>
      </c>
      <c r="H742" s="125" t="s">
        <v>89</v>
      </c>
      <c r="I742" s="125" t="s">
        <v>8429</v>
      </c>
      <c r="J742" s="125" t="s">
        <v>89</v>
      </c>
      <c r="K742" s="125" t="s">
        <v>8429</v>
      </c>
      <c r="L742" s="125" t="s">
        <v>89</v>
      </c>
      <c r="M742" s="128">
        <v>101.97</v>
      </c>
      <c r="N742" s="125" t="s">
        <v>8178</v>
      </c>
      <c r="O742" s="128">
        <v>4135354.372843985</v>
      </c>
      <c r="P742" s="125" t="s">
        <v>8430</v>
      </c>
      <c r="Q742" s="4"/>
      <c r="R742" s="4"/>
      <c r="S742" s="4"/>
      <c r="T742" s="4"/>
      <c r="U742" s="4"/>
      <c r="V742" s="4"/>
      <c r="W742" s="4"/>
      <c r="X742" s="4"/>
      <c r="Y742" s="4"/>
      <c r="Z742" s="4"/>
    </row>
    <row r="743" ht="25.5" customHeight="1">
      <c r="A743" s="125" t="s">
        <v>1987</v>
      </c>
      <c r="B743" s="126" t="s">
        <v>109</v>
      </c>
      <c r="C743" s="126"/>
      <c r="D743" s="126" t="s">
        <v>1988</v>
      </c>
      <c r="E743" s="126" t="s">
        <v>1943</v>
      </c>
      <c r="F743" s="127" t="s">
        <v>98</v>
      </c>
      <c r="G743" s="125" t="s">
        <v>6089</v>
      </c>
      <c r="H743" s="125" t="s">
        <v>89</v>
      </c>
      <c r="I743" s="125" t="s">
        <v>8431</v>
      </c>
      <c r="J743" s="125" t="s">
        <v>89</v>
      </c>
      <c r="K743" s="125" t="s">
        <v>8431</v>
      </c>
      <c r="L743" s="125" t="s">
        <v>89</v>
      </c>
      <c r="M743" s="128">
        <v>100.69</v>
      </c>
      <c r="N743" s="125" t="s">
        <v>8178</v>
      </c>
      <c r="O743" s="128">
        <v>4135455.062843985</v>
      </c>
      <c r="P743" s="125" t="s">
        <v>8430</v>
      </c>
      <c r="Q743" s="4"/>
      <c r="R743" s="4"/>
      <c r="S743" s="4"/>
      <c r="T743" s="4"/>
      <c r="U743" s="4"/>
      <c r="V743" s="4"/>
      <c r="W743" s="4"/>
      <c r="X743" s="4"/>
      <c r="Y743" s="4"/>
      <c r="Z743" s="4"/>
    </row>
    <row r="744" ht="25.5" customHeight="1">
      <c r="A744" s="125" t="s">
        <v>3769</v>
      </c>
      <c r="B744" s="126" t="s">
        <v>122</v>
      </c>
      <c r="C744" s="126"/>
      <c r="D744" s="126" t="s">
        <v>3770</v>
      </c>
      <c r="E744" s="126" t="s">
        <v>1943</v>
      </c>
      <c r="F744" s="127" t="s">
        <v>98</v>
      </c>
      <c r="G744" s="125" t="s">
        <v>7040</v>
      </c>
      <c r="H744" s="125" t="s">
        <v>89</v>
      </c>
      <c r="I744" s="125" t="s">
        <v>8432</v>
      </c>
      <c r="J744" s="125" t="s">
        <v>89</v>
      </c>
      <c r="K744" s="125" t="s">
        <v>8433</v>
      </c>
      <c r="L744" s="125" t="s">
        <v>89</v>
      </c>
      <c r="M744" s="128">
        <v>100.26</v>
      </c>
      <c r="N744" s="125" t="s">
        <v>8178</v>
      </c>
      <c r="O744" s="128">
        <v>4135555.322843985</v>
      </c>
      <c r="P744" s="125" t="s">
        <v>8430</v>
      </c>
      <c r="Q744" s="4"/>
      <c r="R744" s="4"/>
      <c r="S744" s="4"/>
      <c r="T744" s="4"/>
      <c r="U744" s="4"/>
      <c r="V744" s="4"/>
      <c r="W744" s="4"/>
      <c r="X744" s="4"/>
      <c r="Y744" s="4"/>
      <c r="Z744" s="4"/>
    </row>
    <row r="745" ht="39.0" customHeight="1">
      <c r="A745" s="125" t="s">
        <v>3721</v>
      </c>
      <c r="B745" s="126" t="s">
        <v>351</v>
      </c>
      <c r="C745" s="126"/>
      <c r="D745" s="126" t="s">
        <v>3722</v>
      </c>
      <c r="E745" s="126" t="s">
        <v>1943</v>
      </c>
      <c r="F745" s="127" t="s">
        <v>130</v>
      </c>
      <c r="G745" s="125" t="s">
        <v>8434</v>
      </c>
      <c r="H745" s="125" t="s">
        <v>89</v>
      </c>
      <c r="I745" s="125" t="s">
        <v>8435</v>
      </c>
      <c r="J745" s="125" t="s">
        <v>89</v>
      </c>
      <c r="K745" s="125" t="s">
        <v>8436</v>
      </c>
      <c r="L745" s="125" t="s">
        <v>89</v>
      </c>
      <c r="M745" s="128">
        <v>99.9137</v>
      </c>
      <c r="N745" s="125" t="s">
        <v>8178</v>
      </c>
      <c r="O745" s="128">
        <v>4135655.236543985</v>
      </c>
      <c r="P745" s="125" t="s">
        <v>8430</v>
      </c>
      <c r="Q745" s="4"/>
      <c r="R745" s="4"/>
      <c r="S745" s="4"/>
      <c r="T745" s="4"/>
      <c r="U745" s="4"/>
      <c r="V745" s="4"/>
      <c r="W745" s="4"/>
      <c r="X745" s="4"/>
      <c r="Y745" s="4"/>
      <c r="Z745" s="4"/>
    </row>
    <row r="746" ht="25.5" customHeight="1">
      <c r="A746" s="125" t="s">
        <v>3845</v>
      </c>
      <c r="B746" s="126" t="s">
        <v>122</v>
      </c>
      <c r="C746" s="126"/>
      <c r="D746" s="126" t="s">
        <v>3846</v>
      </c>
      <c r="E746" s="126" t="s">
        <v>1943</v>
      </c>
      <c r="F746" s="127" t="s">
        <v>98</v>
      </c>
      <c r="G746" s="125" t="s">
        <v>8437</v>
      </c>
      <c r="H746" s="125" t="s">
        <v>89</v>
      </c>
      <c r="I746" s="125" t="s">
        <v>8438</v>
      </c>
      <c r="J746" s="125" t="s">
        <v>89</v>
      </c>
      <c r="K746" s="125" t="s">
        <v>8439</v>
      </c>
      <c r="L746" s="125" t="s">
        <v>89</v>
      </c>
      <c r="M746" s="128">
        <v>98.7</v>
      </c>
      <c r="N746" s="125" t="s">
        <v>8178</v>
      </c>
      <c r="O746" s="128">
        <v>4135753.9365439853</v>
      </c>
      <c r="P746" s="125" t="s">
        <v>8440</v>
      </c>
      <c r="Q746" s="4"/>
      <c r="R746" s="4"/>
      <c r="S746" s="4"/>
      <c r="T746" s="4"/>
      <c r="U746" s="4"/>
      <c r="V746" s="4"/>
      <c r="W746" s="4"/>
      <c r="X746" s="4"/>
      <c r="Y746" s="4"/>
      <c r="Z746" s="4"/>
    </row>
    <row r="747" ht="24.0" customHeight="1">
      <c r="A747" s="125" t="s">
        <v>3436</v>
      </c>
      <c r="B747" s="126" t="s">
        <v>265</v>
      </c>
      <c r="C747" s="126"/>
      <c r="D747" s="126" t="s">
        <v>3437</v>
      </c>
      <c r="E747" s="126" t="s">
        <v>1943</v>
      </c>
      <c r="F747" s="127" t="s">
        <v>106</v>
      </c>
      <c r="G747" s="125" t="s">
        <v>6719</v>
      </c>
      <c r="H747" s="125" t="s">
        <v>89</v>
      </c>
      <c r="I747" s="125" t="s">
        <v>3438</v>
      </c>
      <c r="J747" s="125" t="s">
        <v>89</v>
      </c>
      <c r="K747" s="125" t="s">
        <v>8441</v>
      </c>
      <c r="L747" s="125" t="s">
        <v>89</v>
      </c>
      <c r="M747" s="128">
        <v>95.76</v>
      </c>
      <c r="N747" s="125" t="s">
        <v>8178</v>
      </c>
      <c r="O747" s="128">
        <v>4135849.696543985</v>
      </c>
      <c r="P747" s="125" t="s">
        <v>8440</v>
      </c>
      <c r="Q747" s="4"/>
      <c r="R747" s="4"/>
      <c r="S747" s="4"/>
      <c r="T747" s="4"/>
      <c r="U747" s="4"/>
      <c r="V747" s="4"/>
      <c r="W747" s="4"/>
      <c r="X747" s="4"/>
      <c r="Y747" s="4"/>
      <c r="Z747" s="4"/>
    </row>
    <row r="748" ht="25.5" customHeight="1">
      <c r="A748" s="125" t="s">
        <v>3867</v>
      </c>
      <c r="B748" s="126" t="s">
        <v>122</v>
      </c>
      <c r="C748" s="126"/>
      <c r="D748" s="126" t="s">
        <v>3868</v>
      </c>
      <c r="E748" s="126" t="s">
        <v>1943</v>
      </c>
      <c r="F748" s="127" t="s">
        <v>98</v>
      </c>
      <c r="G748" s="125" t="s">
        <v>6469</v>
      </c>
      <c r="H748" s="125" t="s">
        <v>89</v>
      </c>
      <c r="I748" s="125" t="s">
        <v>8442</v>
      </c>
      <c r="J748" s="125" t="s">
        <v>89</v>
      </c>
      <c r="K748" s="125" t="s">
        <v>8443</v>
      </c>
      <c r="L748" s="125" t="s">
        <v>89</v>
      </c>
      <c r="M748" s="128">
        <v>94.96</v>
      </c>
      <c r="N748" s="125" t="s">
        <v>8178</v>
      </c>
      <c r="O748" s="128">
        <v>4135944.656543985</v>
      </c>
      <c r="P748" s="125" t="s">
        <v>8440</v>
      </c>
      <c r="Q748" s="4"/>
      <c r="R748" s="4"/>
      <c r="S748" s="4"/>
      <c r="T748" s="4"/>
      <c r="U748" s="4"/>
      <c r="V748" s="4"/>
      <c r="W748" s="4"/>
      <c r="X748" s="4"/>
      <c r="Y748" s="4"/>
      <c r="Z748" s="4"/>
    </row>
    <row r="749" ht="25.5" customHeight="1">
      <c r="A749" s="125" t="s">
        <v>2559</v>
      </c>
      <c r="B749" s="126" t="s">
        <v>96</v>
      </c>
      <c r="C749" s="126"/>
      <c r="D749" s="126" t="s">
        <v>2560</v>
      </c>
      <c r="E749" s="126" t="s">
        <v>1943</v>
      </c>
      <c r="F749" s="127" t="s">
        <v>98</v>
      </c>
      <c r="G749" s="125" t="s">
        <v>8444</v>
      </c>
      <c r="H749" s="125" t="s">
        <v>89</v>
      </c>
      <c r="I749" s="125" t="s">
        <v>8445</v>
      </c>
      <c r="J749" s="125" t="s">
        <v>89</v>
      </c>
      <c r="K749" s="125" t="s">
        <v>8446</v>
      </c>
      <c r="L749" s="125" t="s">
        <v>89</v>
      </c>
      <c r="M749" s="128">
        <v>94.792</v>
      </c>
      <c r="N749" s="125" t="s">
        <v>8178</v>
      </c>
      <c r="O749" s="128">
        <v>4136039.448543985</v>
      </c>
      <c r="P749" s="125" t="s">
        <v>8440</v>
      </c>
      <c r="Q749" s="4"/>
      <c r="R749" s="4"/>
      <c r="S749" s="4"/>
      <c r="T749" s="4"/>
      <c r="U749" s="4"/>
      <c r="V749" s="4"/>
      <c r="W749" s="4"/>
      <c r="X749" s="4"/>
      <c r="Y749" s="4"/>
      <c r="Z749" s="4"/>
    </row>
    <row r="750" ht="25.5" customHeight="1">
      <c r="A750" s="125" t="s">
        <v>5540</v>
      </c>
      <c r="B750" s="126" t="s">
        <v>104</v>
      </c>
      <c r="C750" s="126"/>
      <c r="D750" s="126" t="s">
        <v>5541</v>
      </c>
      <c r="E750" s="126" t="s">
        <v>1943</v>
      </c>
      <c r="F750" s="127" t="s">
        <v>1978</v>
      </c>
      <c r="G750" s="125" t="s">
        <v>8284</v>
      </c>
      <c r="H750" s="125" t="s">
        <v>89</v>
      </c>
      <c r="I750" s="125" t="s">
        <v>3484</v>
      </c>
      <c r="J750" s="125" t="s">
        <v>89</v>
      </c>
      <c r="K750" s="125" t="s">
        <v>8447</v>
      </c>
      <c r="L750" s="125" t="s">
        <v>89</v>
      </c>
      <c r="M750" s="128">
        <v>94.63713683521242</v>
      </c>
      <c r="N750" s="125" t="s">
        <v>8178</v>
      </c>
      <c r="O750" s="128">
        <v>4136134.08568082</v>
      </c>
      <c r="P750" s="125" t="s">
        <v>8448</v>
      </c>
      <c r="Q750" s="4"/>
      <c r="R750" s="4"/>
      <c r="S750" s="4"/>
      <c r="T750" s="4"/>
      <c r="U750" s="4"/>
      <c r="V750" s="4"/>
      <c r="W750" s="4"/>
      <c r="X750" s="4"/>
      <c r="Y750" s="4"/>
      <c r="Z750" s="4"/>
    </row>
    <row r="751" ht="24.0" customHeight="1">
      <c r="A751" s="125" t="s">
        <v>3405</v>
      </c>
      <c r="B751" s="126" t="s">
        <v>265</v>
      </c>
      <c r="C751" s="126"/>
      <c r="D751" s="126" t="s">
        <v>3406</v>
      </c>
      <c r="E751" s="126" t="s">
        <v>1943</v>
      </c>
      <c r="F751" s="127" t="s">
        <v>1472</v>
      </c>
      <c r="G751" s="125" t="s">
        <v>8449</v>
      </c>
      <c r="H751" s="125" t="s">
        <v>89</v>
      </c>
      <c r="I751" s="125" t="s">
        <v>3407</v>
      </c>
      <c r="J751" s="125" t="s">
        <v>89</v>
      </c>
      <c r="K751" s="125" t="s">
        <v>8450</v>
      </c>
      <c r="L751" s="125" t="s">
        <v>89</v>
      </c>
      <c r="M751" s="128">
        <v>94.16848</v>
      </c>
      <c r="N751" s="125" t="s">
        <v>8178</v>
      </c>
      <c r="O751" s="128">
        <v>4136228.2541608205</v>
      </c>
      <c r="P751" s="125" t="s">
        <v>8448</v>
      </c>
      <c r="Q751" s="4"/>
      <c r="R751" s="4"/>
      <c r="S751" s="4"/>
      <c r="T751" s="4"/>
      <c r="U751" s="4"/>
      <c r="V751" s="4"/>
      <c r="W751" s="4"/>
      <c r="X751" s="4"/>
      <c r="Y751" s="4"/>
      <c r="Z751" s="4"/>
    </row>
    <row r="752" ht="25.5" customHeight="1">
      <c r="A752" s="125" t="s">
        <v>3896</v>
      </c>
      <c r="B752" s="126" t="s">
        <v>122</v>
      </c>
      <c r="C752" s="126"/>
      <c r="D752" s="126" t="s">
        <v>3897</v>
      </c>
      <c r="E752" s="126" t="s">
        <v>1943</v>
      </c>
      <c r="F752" s="127" t="s">
        <v>98</v>
      </c>
      <c r="G752" s="125" t="s">
        <v>7043</v>
      </c>
      <c r="H752" s="125" t="s">
        <v>89</v>
      </c>
      <c r="I752" s="125" t="s">
        <v>8451</v>
      </c>
      <c r="J752" s="125" t="s">
        <v>89</v>
      </c>
      <c r="K752" s="125" t="s">
        <v>8452</v>
      </c>
      <c r="L752" s="125" t="s">
        <v>89</v>
      </c>
      <c r="M752" s="128">
        <v>93.84</v>
      </c>
      <c r="N752" s="125" t="s">
        <v>8178</v>
      </c>
      <c r="O752" s="128">
        <v>4136322.0941608204</v>
      </c>
      <c r="P752" s="125" t="s">
        <v>8448</v>
      </c>
      <c r="Q752" s="4"/>
      <c r="R752" s="4"/>
      <c r="S752" s="4"/>
      <c r="T752" s="4"/>
      <c r="U752" s="4"/>
      <c r="V752" s="4"/>
      <c r="W752" s="4"/>
      <c r="X752" s="4"/>
      <c r="Y752" s="4"/>
      <c r="Z752" s="4"/>
    </row>
    <row r="753" ht="25.5" customHeight="1">
      <c r="A753" s="125" t="s">
        <v>2828</v>
      </c>
      <c r="B753" s="126" t="s">
        <v>122</v>
      </c>
      <c r="C753" s="126"/>
      <c r="D753" s="126" t="s">
        <v>2829</v>
      </c>
      <c r="E753" s="126" t="s">
        <v>1943</v>
      </c>
      <c r="F753" s="127" t="s">
        <v>151</v>
      </c>
      <c r="G753" s="125" t="s">
        <v>8453</v>
      </c>
      <c r="H753" s="125" t="s">
        <v>89</v>
      </c>
      <c r="I753" s="125" t="s">
        <v>8454</v>
      </c>
      <c r="J753" s="125" t="s">
        <v>89</v>
      </c>
      <c r="K753" s="125" t="s">
        <v>8455</v>
      </c>
      <c r="L753" s="125" t="s">
        <v>89</v>
      </c>
      <c r="M753" s="128">
        <v>93.299</v>
      </c>
      <c r="N753" s="125" t="s">
        <v>8178</v>
      </c>
      <c r="O753" s="128">
        <v>4136415.3931608205</v>
      </c>
      <c r="P753" s="125" t="s">
        <v>8448</v>
      </c>
      <c r="Q753" s="4"/>
      <c r="R753" s="4"/>
      <c r="S753" s="4"/>
      <c r="T753" s="4"/>
      <c r="U753" s="4"/>
      <c r="V753" s="4"/>
      <c r="W753" s="4"/>
      <c r="X753" s="4"/>
      <c r="Y753" s="4"/>
      <c r="Z753" s="4"/>
    </row>
    <row r="754" ht="24.0" customHeight="1">
      <c r="A754" s="125" t="s">
        <v>3632</v>
      </c>
      <c r="B754" s="126" t="s">
        <v>265</v>
      </c>
      <c r="C754" s="126"/>
      <c r="D754" s="126" t="s">
        <v>3633</v>
      </c>
      <c r="E754" s="126" t="s">
        <v>1943</v>
      </c>
      <c r="F754" s="127" t="s">
        <v>106</v>
      </c>
      <c r="G754" s="125" t="s">
        <v>8456</v>
      </c>
      <c r="H754" s="125" t="s">
        <v>89</v>
      </c>
      <c r="I754" s="125" t="s">
        <v>3634</v>
      </c>
      <c r="J754" s="125" t="s">
        <v>89</v>
      </c>
      <c r="K754" s="125" t="s">
        <v>8457</v>
      </c>
      <c r="L754" s="125" t="s">
        <v>89</v>
      </c>
      <c r="M754" s="128">
        <v>92.9092</v>
      </c>
      <c r="N754" s="125" t="s">
        <v>8178</v>
      </c>
      <c r="O754" s="128">
        <v>4136508.30236082</v>
      </c>
      <c r="P754" s="125" t="s">
        <v>8458</v>
      </c>
      <c r="Q754" s="4"/>
      <c r="R754" s="4"/>
      <c r="S754" s="4"/>
      <c r="T754" s="4"/>
      <c r="U754" s="4"/>
      <c r="V754" s="4"/>
      <c r="W754" s="4"/>
      <c r="X754" s="4"/>
      <c r="Y754" s="4"/>
      <c r="Z754" s="4"/>
    </row>
    <row r="755" ht="24.0" customHeight="1">
      <c r="A755" s="125" t="s">
        <v>4423</v>
      </c>
      <c r="B755" s="126" t="s">
        <v>265</v>
      </c>
      <c r="C755" s="126"/>
      <c r="D755" s="126" t="s">
        <v>4424</v>
      </c>
      <c r="E755" s="126" t="s">
        <v>1943</v>
      </c>
      <c r="F755" s="127" t="s">
        <v>106</v>
      </c>
      <c r="G755" s="125" t="s">
        <v>6084</v>
      </c>
      <c r="H755" s="125" t="s">
        <v>89</v>
      </c>
      <c r="I755" s="125" t="s">
        <v>4425</v>
      </c>
      <c r="J755" s="125" t="s">
        <v>89</v>
      </c>
      <c r="K755" s="125" t="s">
        <v>8459</v>
      </c>
      <c r="L755" s="125" t="s">
        <v>89</v>
      </c>
      <c r="M755" s="128">
        <v>92.79</v>
      </c>
      <c r="N755" s="125" t="s">
        <v>8178</v>
      </c>
      <c r="O755" s="128">
        <v>4136601.09236082</v>
      </c>
      <c r="P755" s="125" t="s">
        <v>8458</v>
      </c>
      <c r="Q755" s="4"/>
      <c r="R755" s="4"/>
      <c r="S755" s="4"/>
      <c r="T755" s="4"/>
      <c r="U755" s="4"/>
      <c r="V755" s="4"/>
      <c r="W755" s="4"/>
      <c r="X755" s="4"/>
      <c r="Y755" s="4"/>
      <c r="Z755" s="4"/>
    </row>
    <row r="756" ht="24.0" customHeight="1">
      <c r="A756" s="125" t="s">
        <v>4397</v>
      </c>
      <c r="B756" s="126" t="s">
        <v>136</v>
      </c>
      <c r="C756" s="126"/>
      <c r="D756" s="126" t="s">
        <v>4082</v>
      </c>
      <c r="E756" s="126" t="s">
        <v>1948</v>
      </c>
      <c r="F756" s="127" t="s">
        <v>2070</v>
      </c>
      <c r="G756" s="125" t="s">
        <v>8460</v>
      </c>
      <c r="H756" s="125" t="s">
        <v>89</v>
      </c>
      <c r="I756" s="125" t="s">
        <v>8247</v>
      </c>
      <c r="J756" s="125" t="s">
        <v>89</v>
      </c>
      <c r="K756" s="125" t="s">
        <v>8461</v>
      </c>
      <c r="L756" s="125" t="s">
        <v>89</v>
      </c>
      <c r="M756" s="128">
        <v>92.736</v>
      </c>
      <c r="N756" s="125" t="s">
        <v>8178</v>
      </c>
      <c r="O756" s="128">
        <v>4136693.82836082</v>
      </c>
      <c r="P756" s="125" t="s">
        <v>8458</v>
      </c>
      <c r="Q756" s="4"/>
      <c r="R756" s="4"/>
      <c r="S756" s="4"/>
      <c r="T756" s="4"/>
      <c r="U756" s="4"/>
      <c r="V756" s="4"/>
      <c r="W756" s="4"/>
      <c r="X756" s="4"/>
      <c r="Y756" s="4"/>
      <c r="Z756" s="4"/>
    </row>
    <row r="757" ht="25.5" customHeight="1">
      <c r="A757" s="125" t="s">
        <v>4568</v>
      </c>
      <c r="B757" s="126" t="s">
        <v>122</v>
      </c>
      <c r="C757" s="126"/>
      <c r="D757" s="126" t="s">
        <v>4569</v>
      </c>
      <c r="E757" s="126" t="s">
        <v>1943</v>
      </c>
      <c r="F757" s="127" t="s">
        <v>98</v>
      </c>
      <c r="G757" s="125" t="s">
        <v>7104</v>
      </c>
      <c r="H757" s="125" t="s">
        <v>89</v>
      </c>
      <c r="I757" s="125" t="s">
        <v>4989</v>
      </c>
      <c r="J757" s="125" t="s">
        <v>89</v>
      </c>
      <c r="K757" s="125" t="s">
        <v>8462</v>
      </c>
      <c r="L757" s="125" t="s">
        <v>89</v>
      </c>
      <c r="M757" s="128">
        <v>91.26</v>
      </c>
      <c r="N757" s="125" t="s">
        <v>8178</v>
      </c>
      <c r="O757" s="128">
        <v>4136785.0883608204</v>
      </c>
      <c r="P757" s="125" t="s">
        <v>8458</v>
      </c>
      <c r="Q757" s="4"/>
      <c r="R757" s="4"/>
      <c r="S757" s="4"/>
      <c r="T757" s="4"/>
      <c r="U757" s="4"/>
      <c r="V757" s="4"/>
      <c r="W757" s="4"/>
      <c r="X757" s="4"/>
      <c r="Y757" s="4"/>
      <c r="Z757" s="4"/>
    </row>
    <row r="758" ht="24.0" customHeight="1">
      <c r="A758" s="125" t="s">
        <v>5184</v>
      </c>
      <c r="B758" s="126" t="s">
        <v>96</v>
      </c>
      <c r="C758" s="126"/>
      <c r="D758" s="126" t="s">
        <v>5185</v>
      </c>
      <c r="E758" s="126" t="s">
        <v>1943</v>
      </c>
      <c r="F758" s="127" t="s">
        <v>801</v>
      </c>
      <c r="G758" s="125" t="s">
        <v>8463</v>
      </c>
      <c r="H758" s="125" t="s">
        <v>89</v>
      </c>
      <c r="I758" s="125" t="s">
        <v>4209</v>
      </c>
      <c r="J758" s="125" t="s">
        <v>89</v>
      </c>
      <c r="K758" s="125" t="s">
        <v>8464</v>
      </c>
      <c r="L758" s="125" t="s">
        <v>89</v>
      </c>
      <c r="M758" s="128">
        <v>89.816701149</v>
      </c>
      <c r="N758" s="125" t="s">
        <v>8178</v>
      </c>
      <c r="O758" s="128">
        <v>4136874.905061969</v>
      </c>
      <c r="P758" s="125" t="s">
        <v>8458</v>
      </c>
      <c r="Q758" s="4"/>
      <c r="R758" s="4"/>
      <c r="S758" s="4"/>
      <c r="T758" s="4"/>
      <c r="U758" s="4"/>
      <c r="V758" s="4"/>
      <c r="W758" s="4"/>
      <c r="X758" s="4"/>
      <c r="Y758" s="4"/>
      <c r="Z758" s="4"/>
    </row>
    <row r="759" ht="25.5" customHeight="1">
      <c r="A759" s="125" t="s">
        <v>3878</v>
      </c>
      <c r="B759" s="126" t="s">
        <v>122</v>
      </c>
      <c r="C759" s="126"/>
      <c r="D759" s="126" t="s">
        <v>3879</v>
      </c>
      <c r="E759" s="126" t="s">
        <v>1943</v>
      </c>
      <c r="F759" s="127" t="s">
        <v>98</v>
      </c>
      <c r="G759" s="125" t="s">
        <v>7831</v>
      </c>
      <c r="H759" s="125" t="s">
        <v>89</v>
      </c>
      <c r="I759" s="125" t="s">
        <v>3007</v>
      </c>
      <c r="J759" s="125" t="s">
        <v>89</v>
      </c>
      <c r="K759" s="125" t="s">
        <v>8465</v>
      </c>
      <c r="L759" s="125" t="s">
        <v>89</v>
      </c>
      <c r="M759" s="128">
        <v>89.44</v>
      </c>
      <c r="N759" s="125" t="s">
        <v>8178</v>
      </c>
      <c r="O759" s="128">
        <v>4136964.3450619695</v>
      </c>
      <c r="P759" s="125" t="s">
        <v>8466</v>
      </c>
      <c r="Q759" s="4"/>
      <c r="R759" s="4"/>
      <c r="S759" s="4"/>
      <c r="T759" s="4"/>
      <c r="U759" s="4"/>
      <c r="V759" s="4"/>
      <c r="W759" s="4"/>
      <c r="X759" s="4"/>
      <c r="Y759" s="4"/>
      <c r="Z759" s="4"/>
    </row>
    <row r="760" ht="25.5" customHeight="1">
      <c r="A760" s="125" t="s">
        <v>5422</v>
      </c>
      <c r="B760" s="126" t="s">
        <v>104</v>
      </c>
      <c r="C760" s="126"/>
      <c r="D760" s="126" t="s">
        <v>5423</v>
      </c>
      <c r="E760" s="126" t="s">
        <v>1943</v>
      </c>
      <c r="F760" s="127" t="s">
        <v>106</v>
      </c>
      <c r="G760" s="125" t="s">
        <v>8467</v>
      </c>
      <c r="H760" s="125" t="s">
        <v>89</v>
      </c>
      <c r="I760" s="125" t="s">
        <v>5424</v>
      </c>
      <c r="J760" s="125" t="s">
        <v>89</v>
      </c>
      <c r="K760" s="125" t="s">
        <v>8468</v>
      </c>
      <c r="L760" s="125" t="s">
        <v>89</v>
      </c>
      <c r="M760" s="128">
        <v>88.519433</v>
      </c>
      <c r="N760" s="125" t="s">
        <v>8178</v>
      </c>
      <c r="O760" s="128">
        <v>4137052.864494969</v>
      </c>
      <c r="P760" s="125" t="s">
        <v>8466</v>
      </c>
      <c r="Q760" s="4"/>
      <c r="R760" s="4"/>
      <c r="S760" s="4"/>
      <c r="T760" s="4"/>
      <c r="U760" s="4"/>
      <c r="V760" s="4"/>
      <c r="W760" s="4"/>
      <c r="X760" s="4"/>
      <c r="Y760" s="4"/>
      <c r="Z760" s="4"/>
    </row>
    <row r="761" ht="25.5" customHeight="1">
      <c r="A761" s="125" t="s">
        <v>4028</v>
      </c>
      <c r="B761" s="126" t="s">
        <v>109</v>
      </c>
      <c r="C761" s="126"/>
      <c r="D761" s="126" t="s">
        <v>4029</v>
      </c>
      <c r="E761" s="126" t="s">
        <v>1943</v>
      </c>
      <c r="F761" s="127" t="s">
        <v>130</v>
      </c>
      <c r="G761" s="125" t="s">
        <v>8469</v>
      </c>
      <c r="H761" s="125" t="s">
        <v>89</v>
      </c>
      <c r="I761" s="125" t="s">
        <v>8470</v>
      </c>
      <c r="J761" s="125" t="s">
        <v>89</v>
      </c>
      <c r="K761" s="125" t="s">
        <v>8471</v>
      </c>
      <c r="L761" s="125" t="s">
        <v>89</v>
      </c>
      <c r="M761" s="128">
        <v>88.19118</v>
      </c>
      <c r="N761" s="125" t="s">
        <v>8178</v>
      </c>
      <c r="O761" s="128">
        <v>4137141.055674969</v>
      </c>
      <c r="P761" s="125" t="s">
        <v>8466</v>
      </c>
      <c r="Q761" s="4"/>
      <c r="R761" s="4"/>
      <c r="S761" s="4"/>
      <c r="T761" s="4"/>
      <c r="U761" s="4"/>
      <c r="V761" s="4"/>
      <c r="W761" s="4"/>
      <c r="X761" s="4"/>
      <c r="Y761" s="4"/>
      <c r="Z761" s="4"/>
    </row>
    <row r="762" ht="25.5" customHeight="1">
      <c r="A762" s="125" t="s">
        <v>4572</v>
      </c>
      <c r="B762" s="126" t="s">
        <v>122</v>
      </c>
      <c r="C762" s="126"/>
      <c r="D762" s="126" t="s">
        <v>4573</v>
      </c>
      <c r="E762" s="126" t="s">
        <v>1943</v>
      </c>
      <c r="F762" s="127" t="s">
        <v>98</v>
      </c>
      <c r="G762" s="125" t="s">
        <v>7104</v>
      </c>
      <c r="H762" s="125" t="s">
        <v>89</v>
      </c>
      <c r="I762" s="125" t="s">
        <v>8472</v>
      </c>
      <c r="J762" s="125" t="s">
        <v>89</v>
      </c>
      <c r="K762" s="125" t="s">
        <v>8473</v>
      </c>
      <c r="L762" s="125" t="s">
        <v>89</v>
      </c>
      <c r="M762" s="128">
        <v>88.02</v>
      </c>
      <c r="N762" s="125" t="s">
        <v>8178</v>
      </c>
      <c r="O762" s="128">
        <v>4137229.0756749692</v>
      </c>
      <c r="P762" s="125" t="s">
        <v>8466</v>
      </c>
      <c r="Q762" s="4"/>
      <c r="R762" s="4"/>
      <c r="S762" s="4"/>
      <c r="T762" s="4"/>
      <c r="U762" s="4"/>
      <c r="V762" s="4"/>
      <c r="W762" s="4"/>
      <c r="X762" s="4"/>
      <c r="Y762" s="4"/>
      <c r="Z762" s="4"/>
    </row>
    <row r="763" ht="24.0" customHeight="1">
      <c r="A763" s="125" t="s">
        <v>4579</v>
      </c>
      <c r="B763" s="126" t="s">
        <v>109</v>
      </c>
      <c r="C763" s="126"/>
      <c r="D763" s="126" t="s">
        <v>4580</v>
      </c>
      <c r="E763" s="126" t="s">
        <v>1943</v>
      </c>
      <c r="F763" s="127" t="s">
        <v>98</v>
      </c>
      <c r="G763" s="125" t="s">
        <v>8474</v>
      </c>
      <c r="H763" s="125" t="s">
        <v>89</v>
      </c>
      <c r="I763" s="125" t="s">
        <v>8475</v>
      </c>
      <c r="J763" s="125" t="s">
        <v>89</v>
      </c>
      <c r="K763" s="125" t="s">
        <v>8476</v>
      </c>
      <c r="L763" s="125" t="s">
        <v>89</v>
      </c>
      <c r="M763" s="128">
        <v>86.884</v>
      </c>
      <c r="N763" s="125" t="s">
        <v>8178</v>
      </c>
      <c r="O763" s="128">
        <v>4137315.9596749693</v>
      </c>
      <c r="P763" s="125" t="s">
        <v>8466</v>
      </c>
      <c r="Q763" s="4"/>
      <c r="R763" s="4"/>
      <c r="S763" s="4"/>
      <c r="T763" s="4"/>
      <c r="U763" s="4"/>
      <c r="V763" s="4"/>
      <c r="W763" s="4"/>
      <c r="X763" s="4"/>
      <c r="Y763" s="4"/>
      <c r="Z763" s="4"/>
    </row>
    <row r="764" ht="25.5" customHeight="1">
      <c r="A764" s="125" t="s">
        <v>5270</v>
      </c>
      <c r="B764" s="126" t="s">
        <v>104</v>
      </c>
      <c r="C764" s="126"/>
      <c r="D764" s="126" t="s">
        <v>5271</v>
      </c>
      <c r="E764" s="126" t="s">
        <v>1948</v>
      </c>
      <c r="F764" s="127" t="s">
        <v>1134</v>
      </c>
      <c r="G764" s="125" t="s">
        <v>8477</v>
      </c>
      <c r="H764" s="125" t="s">
        <v>89</v>
      </c>
      <c r="I764" s="125" t="s">
        <v>5272</v>
      </c>
      <c r="J764" s="125" t="s">
        <v>89</v>
      </c>
      <c r="K764" s="125" t="s">
        <v>8478</v>
      </c>
      <c r="L764" s="125" t="s">
        <v>89</v>
      </c>
      <c r="M764" s="128">
        <v>86.8304772729</v>
      </c>
      <c r="N764" s="125" t="s">
        <v>8178</v>
      </c>
      <c r="O764" s="128">
        <v>4137402.7901522424</v>
      </c>
      <c r="P764" s="125" t="s">
        <v>8479</v>
      </c>
      <c r="Q764" s="4"/>
      <c r="R764" s="4"/>
      <c r="S764" s="4"/>
      <c r="T764" s="4"/>
      <c r="U764" s="4"/>
      <c r="V764" s="4"/>
      <c r="W764" s="4"/>
      <c r="X764" s="4"/>
      <c r="Y764" s="4"/>
      <c r="Z764" s="4"/>
    </row>
    <row r="765" ht="24.0" customHeight="1">
      <c r="A765" s="125" t="s">
        <v>3409</v>
      </c>
      <c r="B765" s="126" t="s">
        <v>265</v>
      </c>
      <c r="C765" s="126"/>
      <c r="D765" s="126" t="s">
        <v>3410</v>
      </c>
      <c r="E765" s="126" t="s">
        <v>1943</v>
      </c>
      <c r="F765" s="127" t="s">
        <v>106</v>
      </c>
      <c r="G765" s="125" t="s">
        <v>6247</v>
      </c>
      <c r="H765" s="125" t="s">
        <v>89</v>
      </c>
      <c r="I765" s="125" t="s">
        <v>3411</v>
      </c>
      <c r="J765" s="125" t="s">
        <v>89</v>
      </c>
      <c r="K765" s="125" t="s">
        <v>8480</v>
      </c>
      <c r="L765" s="125" t="s">
        <v>89</v>
      </c>
      <c r="M765" s="128">
        <v>86.67</v>
      </c>
      <c r="N765" s="125" t="s">
        <v>8178</v>
      </c>
      <c r="O765" s="128">
        <v>4137489.4601522423</v>
      </c>
      <c r="P765" s="125" t="s">
        <v>8479</v>
      </c>
      <c r="Q765" s="4"/>
      <c r="R765" s="4"/>
      <c r="S765" s="4"/>
      <c r="T765" s="4"/>
      <c r="U765" s="4"/>
      <c r="V765" s="4"/>
      <c r="W765" s="4"/>
      <c r="X765" s="4"/>
      <c r="Y765" s="4"/>
      <c r="Z765" s="4"/>
    </row>
    <row r="766" ht="25.5" customHeight="1">
      <c r="A766" s="125" t="s">
        <v>2120</v>
      </c>
      <c r="B766" s="126" t="s">
        <v>157</v>
      </c>
      <c r="C766" s="126"/>
      <c r="D766" s="126" t="s">
        <v>2121</v>
      </c>
      <c r="E766" s="126" t="s">
        <v>1943</v>
      </c>
      <c r="F766" s="127" t="s">
        <v>106</v>
      </c>
      <c r="G766" s="125" t="s">
        <v>6089</v>
      </c>
      <c r="H766" s="125" t="s">
        <v>89</v>
      </c>
      <c r="I766" s="125" t="s">
        <v>8481</v>
      </c>
      <c r="J766" s="125" t="s">
        <v>89</v>
      </c>
      <c r="K766" s="125" t="s">
        <v>8481</v>
      </c>
      <c r="L766" s="125" t="s">
        <v>89</v>
      </c>
      <c r="M766" s="128">
        <v>86.6</v>
      </c>
      <c r="N766" s="125" t="s">
        <v>8178</v>
      </c>
      <c r="O766" s="128">
        <v>4137576.060152242</v>
      </c>
      <c r="P766" s="125" t="s">
        <v>8479</v>
      </c>
      <c r="Q766" s="4"/>
      <c r="R766" s="4"/>
      <c r="S766" s="4"/>
      <c r="T766" s="4"/>
      <c r="U766" s="4"/>
      <c r="V766" s="4"/>
      <c r="W766" s="4"/>
      <c r="X766" s="4"/>
      <c r="Y766" s="4"/>
      <c r="Z766" s="4"/>
    </row>
    <row r="767" ht="25.5" customHeight="1">
      <c r="A767" s="125" t="s">
        <v>3828</v>
      </c>
      <c r="B767" s="126" t="s">
        <v>122</v>
      </c>
      <c r="C767" s="126"/>
      <c r="D767" s="126" t="s">
        <v>3829</v>
      </c>
      <c r="E767" s="126" t="s">
        <v>1943</v>
      </c>
      <c r="F767" s="127" t="s">
        <v>151</v>
      </c>
      <c r="G767" s="125" t="s">
        <v>8482</v>
      </c>
      <c r="H767" s="125" t="s">
        <v>89</v>
      </c>
      <c r="I767" s="125" t="s">
        <v>8483</v>
      </c>
      <c r="J767" s="125" t="s">
        <v>89</v>
      </c>
      <c r="K767" s="125" t="s">
        <v>8484</v>
      </c>
      <c r="L767" s="125" t="s">
        <v>89</v>
      </c>
      <c r="M767" s="128">
        <v>86.0671812</v>
      </c>
      <c r="N767" s="125" t="s">
        <v>8178</v>
      </c>
      <c r="O767" s="128">
        <v>4137662.127333442</v>
      </c>
      <c r="P767" s="125" t="s">
        <v>8479</v>
      </c>
      <c r="Q767" s="4"/>
      <c r="R767" s="4"/>
      <c r="S767" s="4"/>
      <c r="T767" s="4"/>
      <c r="U767" s="4"/>
      <c r="V767" s="4"/>
      <c r="W767" s="4"/>
      <c r="X767" s="4"/>
      <c r="Y767" s="4"/>
      <c r="Z767" s="4"/>
    </row>
    <row r="768" ht="39.0" customHeight="1">
      <c r="A768" s="125" t="s">
        <v>3024</v>
      </c>
      <c r="B768" s="126" t="s">
        <v>483</v>
      </c>
      <c r="C768" s="126"/>
      <c r="D768" s="126" t="s">
        <v>3025</v>
      </c>
      <c r="E768" s="126" t="s">
        <v>1943</v>
      </c>
      <c r="F768" s="127" t="s">
        <v>98</v>
      </c>
      <c r="G768" s="125" t="s">
        <v>8485</v>
      </c>
      <c r="H768" s="125" t="s">
        <v>89</v>
      </c>
      <c r="I768" s="125" t="s">
        <v>2438</v>
      </c>
      <c r="J768" s="125" t="s">
        <v>89</v>
      </c>
      <c r="K768" s="125" t="s">
        <v>8486</v>
      </c>
      <c r="L768" s="125" t="s">
        <v>89</v>
      </c>
      <c r="M768" s="128">
        <v>84.57866835824</v>
      </c>
      <c r="N768" s="125" t="s">
        <v>8178</v>
      </c>
      <c r="O768" s="128">
        <v>4137746.7060018005</v>
      </c>
      <c r="P768" s="125" t="s">
        <v>8479</v>
      </c>
      <c r="Q768" s="4"/>
      <c r="R768" s="4"/>
      <c r="S768" s="4"/>
      <c r="T768" s="4"/>
      <c r="U768" s="4"/>
      <c r="V768" s="4"/>
      <c r="W768" s="4"/>
      <c r="X768" s="4"/>
      <c r="Y768" s="4"/>
      <c r="Z768" s="4"/>
    </row>
    <row r="769" ht="39.0" customHeight="1">
      <c r="A769" s="125" t="s">
        <v>4260</v>
      </c>
      <c r="B769" s="126" t="s">
        <v>122</v>
      </c>
      <c r="C769" s="126"/>
      <c r="D769" s="126" t="s">
        <v>4261</v>
      </c>
      <c r="E769" s="126" t="s">
        <v>1943</v>
      </c>
      <c r="F769" s="127" t="s">
        <v>98</v>
      </c>
      <c r="G769" s="125" t="s">
        <v>8487</v>
      </c>
      <c r="H769" s="125" t="s">
        <v>89</v>
      </c>
      <c r="I769" s="125" t="s">
        <v>4420</v>
      </c>
      <c r="J769" s="125" t="s">
        <v>89</v>
      </c>
      <c r="K769" s="125" t="s">
        <v>8488</v>
      </c>
      <c r="L769" s="125" t="s">
        <v>89</v>
      </c>
      <c r="M769" s="128">
        <v>84.51</v>
      </c>
      <c r="N769" s="125" t="s">
        <v>8178</v>
      </c>
      <c r="O769" s="128">
        <v>4137831.2160018003</v>
      </c>
      <c r="P769" s="125" t="s">
        <v>8489</v>
      </c>
      <c r="Q769" s="4"/>
      <c r="R769" s="4"/>
      <c r="S769" s="4"/>
      <c r="T769" s="4"/>
      <c r="U769" s="4"/>
      <c r="V769" s="4"/>
      <c r="W769" s="4"/>
      <c r="X769" s="4"/>
      <c r="Y769" s="4"/>
      <c r="Z769" s="4"/>
    </row>
    <row r="770" ht="25.5" customHeight="1">
      <c r="A770" s="125" t="s">
        <v>3799</v>
      </c>
      <c r="B770" s="126" t="s">
        <v>122</v>
      </c>
      <c r="C770" s="126"/>
      <c r="D770" s="126" t="s">
        <v>3800</v>
      </c>
      <c r="E770" s="126" t="s">
        <v>1943</v>
      </c>
      <c r="F770" s="127" t="s">
        <v>98</v>
      </c>
      <c r="G770" s="125" t="s">
        <v>6469</v>
      </c>
      <c r="H770" s="125" t="s">
        <v>89</v>
      </c>
      <c r="I770" s="125" t="s">
        <v>8490</v>
      </c>
      <c r="J770" s="125" t="s">
        <v>89</v>
      </c>
      <c r="K770" s="125" t="s">
        <v>8491</v>
      </c>
      <c r="L770" s="125" t="s">
        <v>89</v>
      </c>
      <c r="M770" s="128">
        <v>84.1</v>
      </c>
      <c r="N770" s="125" t="s">
        <v>8178</v>
      </c>
      <c r="O770" s="128">
        <v>4137915.3160018004</v>
      </c>
      <c r="P770" s="125" t="s">
        <v>8489</v>
      </c>
      <c r="Q770" s="4"/>
      <c r="R770" s="4"/>
      <c r="S770" s="4"/>
      <c r="T770" s="4"/>
      <c r="U770" s="4"/>
      <c r="V770" s="4"/>
      <c r="W770" s="4"/>
      <c r="X770" s="4"/>
      <c r="Y770" s="4"/>
      <c r="Z770" s="4"/>
    </row>
    <row r="771" ht="24.0" customHeight="1">
      <c r="A771" s="125" t="s">
        <v>3542</v>
      </c>
      <c r="B771" s="126" t="s">
        <v>109</v>
      </c>
      <c r="C771" s="126"/>
      <c r="D771" s="126" t="s">
        <v>3543</v>
      </c>
      <c r="E771" s="126" t="s">
        <v>1943</v>
      </c>
      <c r="F771" s="127" t="s">
        <v>801</v>
      </c>
      <c r="G771" s="125" t="s">
        <v>8492</v>
      </c>
      <c r="H771" s="125" t="s">
        <v>89</v>
      </c>
      <c r="I771" s="125" t="s">
        <v>8493</v>
      </c>
      <c r="J771" s="125" t="s">
        <v>89</v>
      </c>
      <c r="K771" s="125" t="s">
        <v>8494</v>
      </c>
      <c r="L771" s="125" t="s">
        <v>89</v>
      </c>
      <c r="M771" s="128">
        <v>82.9464</v>
      </c>
      <c r="N771" s="125" t="s">
        <v>8178</v>
      </c>
      <c r="O771" s="128">
        <v>4137998.2624018006</v>
      </c>
      <c r="P771" s="125" t="s">
        <v>8489</v>
      </c>
      <c r="Q771" s="4"/>
      <c r="R771" s="4"/>
      <c r="S771" s="4"/>
      <c r="T771" s="4"/>
      <c r="U771" s="4"/>
      <c r="V771" s="4"/>
      <c r="W771" s="4"/>
      <c r="X771" s="4"/>
      <c r="Y771" s="4"/>
      <c r="Z771" s="4"/>
    </row>
    <row r="772" ht="24.0" customHeight="1">
      <c r="A772" s="125" t="s">
        <v>4442</v>
      </c>
      <c r="B772" s="126" t="s">
        <v>265</v>
      </c>
      <c r="C772" s="126"/>
      <c r="D772" s="126" t="s">
        <v>4443</v>
      </c>
      <c r="E772" s="126" t="s">
        <v>1943</v>
      </c>
      <c r="F772" s="127" t="s">
        <v>1226</v>
      </c>
      <c r="G772" s="125" t="s">
        <v>6092</v>
      </c>
      <c r="H772" s="125" t="s">
        <v>89</v>
      </c>
      <c r="I772" s="125" t="s">
        <v>4444</v>
      </c>
      <c r="J772" s="125" t="s">
        <v>89</v>
      </c>
      <c r="K772" s="125" t="s">
        <v>4445</v>
      </c>
      <c r="L772" s="125" t="s">
        <v>89</v>
      </c>
      <c r="M772" s="128">
        <v>82.8</v>
      </c>
      <c r="N772" s="125" t="s">
        <v>8178</v>
      </c>
      <c r="O772" s="128">
        <v>4138081.0624018004</v>
      </c>
      <c r="P772" s="125" t="s">
        <v>8489</v>
      </c>
      <c r="Q772" s="4"/>
      <c r="R772" s="4"/>
      <c r="S772" s="4"/>
      <c r="T772" s="4"/>
      <c r="U772" s="4"/>
      <c r="V772" s="4"/>
      <c r="W772" s="4"/>
      <c r="X772" s="4"/>
      <c r="Y772" s="4"/>
      <c r="Z772" s="4"/>
    </row>
    <row r="773" ht="25.5" customHeight="1">
      <c r="A773" s="125" t="s">
        <v>2122</v>
      </c>
      <c r="B773" s="126" t="s">
        <v>157</v>
      </c>
      <c r="C773" s="126"/>
      <c r="D773" s="126" t="s">
        <v>2123</v>
      </c>
      <c r="E773" s="126" t="s">
        <v>1943</v>
      </c>
      <c r="F773" s="127" t="s">
        <v>106</v>
      </c>
      <c r="G773" s="125" t="s">
        <v>6089</v>
      </c>
      <c r="H773" s="125" t="s">
        <v>89</v>
      </c>
      <c r="I773" s="125" t="s">
        <v>8495</v>
      </c>
      <c r="J773" s="125" t="s">
        <v>89</v>
      </c>
      <c r="K773" s="125" t="s">
        <v>8495</v>
      </c>
      <c r="L773" s="125" t="s">
        <v>89</v>
      </c>
      <c r="M773" s="128">
        <v>82.62</v>
      </c>
      <c r="N773" s="125" t="s">
        <v>8178</v>
      </c>
      <c r="O773" s="128">
        <v>4138163.6824018005</v>
      </c>
      <c r="P773" s="125" t="s">
        <v>8496</v>
      </c>
      <c r="Q773" s="4"/>
      <c r="R773" s="4"/>
      <c r="S773" s="4"/>
      <c r="T773" s="4"/>
      <c r="U773" s="4"/>
      <c r="V773" s="4"/>
      <c r="W773" s="4"/>
      <c r="X773" s="4"/>
      <c r="Y773" s="4"/>
      <c r="Z773" s="4"/>
    </row>
    <row r="774" ht="24.0" customHeight="1">
      <c r="A774" s="125" t="s">
        <v>5182</v>
      </c>
      <c r="B774" s="126" t="s">
        <v>96</v>
      </c>
      <c r="C774" s="126"/>
      <c r="D774" s="126" t="s">
        <v>5183</v>
      </c>
      <c r="E774" s="126" t="s">
        <v>1943</v>
      </c>
      <c r="F774" s="127" t="s">
        <v>111</v>
      </c>
      <c r="G774" s="125" t="s">
        <v>8497</v>
      </c>
      <c r="H774" s="125" t="s">
        <v>89</v>
      </c>
      <c r="I774" s="125" t="s">
        <v>8498</v>
      </c>
      <c r="J774" s="125" t="s">
        <v>89</v>
      </c>
      <c r="K774" s="125" t="s">
        <v>8499</v>
      </c>
      <c r="L774" s="125" t="s">
        <v>89</v>
      </c>
      <c r="M774" s="128">
        <v>81.474837957</v>
      </c>
      <c r="N774" s="125" t="s">
        <v>8178</v>
      </c>
      <c r="O774" s="128">
        <v>4138245.1572397575</v>
      </c>
      <c r="P774" s="125" t="s">
        <v>8496</v>
      </c>
      <c r="Q774" s="4"/>
      <c r="R774" s="4"/>
      <c r="S774" s="4"/>
      <c r="T774" s="4"/>
      <c r="U774" s="4"/>
      <c r="V774" s="4"/>
      <c r="W774" s="4"/>
      <c r="X774" s="4"/>
      <c r="Y774" s="4"/>
      <c r="Z774" s="4"/>
    </row>
    <row r="775" ht="24.0" customHeight="1">
      <c r="A775" s="125" t="s">
        <v>1953</v>
      </c>
      <c r="B775" s="126" t="s">
        <v>96</v>
      </c>
      <c r="C775" s="126"/>
      <c r="D775" s="126" t="s">
        <v>1954</v>
      </c>
      <c r="E775" s="126" t="s">
        <v>1948</v>
      </c>
      <c r="F775" s="127" t="s">
        <v>1134</v>
      </c>
      <c r="G775" s="125" t="s">
        <v>8500</v>
      </c>
      <c r="H775" s="125" t="s">
        <v>89</v>
      </c>
      <c r="I775" s="125" t="s">
        <v>8501</v>
      </c>
      <c r="J775" s="125" t="s">
        <v>89</v>
      </c>
      <c r="K775" s="125" t="s">
        <v>8502</v>
      </c>
      <c r="L775" s="125" t="s">
        <v>89</v>
      </c>
      <c r="M775" s="128">
        <v>81.12</v>
      </c>
      <c r="N775" s="125" t="s">
        <v>8178</v>
      </c>
      <c r="O775" s="128">
        <v>4138326.2772397576</v>
      </c>
      <c r="P775" s="125" t="s">
        <v>8496</v>
      </c>
      <c r="Q775" s="4"/>
      <c r="R775" s="4"/>
      <c r="S775" s="4"/>
      <c r="T775" s="4"/>
      <c r="U775" s="4"/>
      <c r="V775" s="4"/>
      <c r="W775" s="4"/>
      <c r="X775" s="4"/>
      <c r="Y775" s="4"/>
      <c r="Z775" s="4"/>
    </row>
    <row r="776" ht="39.0" customHeight="1">
      <c r="A776" s="125" t="s">
        <v>2668</v>
      </c>
      <c r="B776" s="126" t="s">
        <v>122</v>
      </c>
      <c r="C776" s="126"/>
      <c r="D776" s="126" t="s">
        <v>2669</v>
      </c>
      <c r="E776" s="126" t="s">
        <v>1943</v>
      </c>
      <c r="F776" s="127" t="s">
        <v>98</v>
      </c>
      <c r="G776" s="125" t="s">
        <v>8503</v>
      </c>
      <c r="H776" s="125" t="s">
        <v>89</v>
      </c>
      <c r="I776" s="125" t="s">
        <v>2178</v>
      </c>
      <c r="J776" s="125" t="s">
        <v>89</v>
      </c>
      <c r="K776" s="125" t="s">
        <v>8504</v>
      </c>
      <c r="L776" s="125" t="s">
        <v>89</v>
      </c>
      <c r="M776" s="128">
        <v>80.5498392</v>
      </c>
      <c r="N776" s="125" t="s">
        <v>8178</v>
      </c>
      <c r="O776" s="128">
        <v>4138406.8270789576</v>
      </c>
      <c r="P776" s="125" t="s">
        <v>8496</v>
      </c>
      <c r="Q776" s="4"/>
      <c r="R776" s="4"/>
      <c r="S776" s="4"/>
      <c r="T776" s="4"/>
      <c r="U776" s="4"/>
      <c r="V776" s="4"/>
      <c r="W776" s="4"/>
      <c r="X776" s="4"/>
      <c r="Y776" s="4"/>
      <c r="Z776" s="4"/>
    </row>
    <row r="777" ht="24.0" customHeight="1">
      <c r="A777" s="125" t="s">
        <v>3495</v>
      </c>
      <c r="B777" s="126" t="s">
        <v>748</v>
      </c>
      <c r="C777" s="126"/>
      <c r="D777" s="126" t="s">
        <v>3496</v>
      </c>
      <c r="E777" s="126" t="s">
        <v>1943</v>
      </c>
      <c r="F777" s="127" t="s">
        <v>801</v>
      </c>
      <c r="G777" s="125" t="s">
        <v>8505</v>
      </c>
      <c r="H777" s="125" t="s">
        <v>89</v>
      </c>
      <c r="I777" s="125" t="s">
        <v>3497</v>
      </c>
      <c r="J777" s="125" t="s">
        <v>89</v>
      </c>
      <c r="K777" s="125" t="s">
        <v>8506</v>
      </c>
      <c r="L777" s="125" t="s">
        <v>89</v>
      </c>
      <c r="M777" s="128">
        <v>80.11248</v>
      </c>
      <c r="N777" s="125" t="s">
        <v>8178</v>
      </c>
      <c r="O777" s="128">
        <v>4138486.9395589572</v>
      </c>
      <c r="P777" s="125" t="s">
        <v>8496</v>
      </c>
      <c r="Q777" s="4"/>
      <c r="R777" s="4"/>
      <c r="S777" s="4"/>
      <c r="T777" s="4"/>
      <c r="U777" s="4"/>
      <c r="V777" s="4"/>
      <c r="W777" s="4"/>
      <c r="X777" s="4"/>
      <c r="Y777" s="4"/>
      <c r="Z777" s="4"/>
    </row>
    <row r="778" ht="24.0" customHeight="1">
      <c r="A778" s="125" t="s">
        <v>4744</v>
      </c>
      <c r="B778" s="126" t="s">
        <v>104</v>
      </c>
      <c r="C778" s="126"/>
      <c r="D778" s="126" t="s">
        <v>4745</v>
      </c>
      <c r="E778" s="126" t="s">
        <v>1943</v>
      </c>
      <c r="F778" s="127" t="s">
        <v>1978</v>
      </c>
      <c r="G778" s="125" t="s">
        <v>6982</v>
      </c>
      <c r="H778" s="125" t="s">
        <v>89</v>
      </c>
      <c r="I778" s="125" t="s">
        <v>2498</v>
      </c>
      <c r="J778" s="125" t="s">
        <v>89</v>
      </c>
      <c r="K778" s="125" t="s">
        <v>8507</v>
      </c>
      <c r="L778" s="125" t="s">
        <v>89</v>
      </c>
      <c r="M778" s="128">
        <v>79.04913259964358</v>
      </c>
      <c r="N778" s="125" t="s">
        <v>8178</v>
      </c>
      <c r="O778" s="128">
        <v>4138565.988691557</v>
      </c>
      <c r="P778" s="125" t="s">
        <v>8496</v>
      </c>
      <c r="Q778" s="4"/>
      <c r="R778" s="4"/>
      <c r="S778" s="4"/>
      <c r="T778" s="4"/>
      <c r="U778" s="4"/>
      <c r="V778" s="4"/>
      <c r="W778" s="4"/>
      <c r="X778" s="4"/>
      <c r="Y778" s="4"/>
      <c r="Z778" s="4"/>
    </row>
    <row r="779" ht="39.0" customHeight="1">
      <c r="A779" s="125" t="s">
        <v>3467</v>
      </c>
      <c r="B779" s="126" t="s">
        <v>157</v>
      </c>
      <c r="C779" s="126"/>
      <c r="D779" s="126" t="s">
        <v>3468</v>
      </c>
      <c r="E779" s="126" t="s">
        <v>1943</v>
      </c>
      <c r="F779" s="127" t="s">
        <v>106</v>
      </c>
      <c r="G779" s="125" t="s">
        <v>6247</v>
      </c>
      <c r="H779" s="125" t="s">
        <v>89</v>
      </c>
      <c r="I779" s="125" t="s">
        <v>8508</v>
      </c>
      <c r="J779" s="125" t="s">
        <v>89</v>
      </c>
      <c r="K779" s="125" t="s">
        <v>8509</v>
      </c>
      <c r="L779" s="125" t="s">
        <v>89</v>
      </c>
      <c r="M779" s="128">
        <v>78.96</v>
      </c>
      <c r="N779" s="125" t="s">
        <v>8178</v>
      </c>
      <c r="O779" s="128">
        <v>4138644.948691557</v>
      </c>
      <c r="P779" s="125" t="s">
        <v>8510</v>
      </c>
      <c r="Q779" s="4"/>
      <c r="R779" s="4"/>
      <c r="S779" s="4"/>
      <c r="T779" s="4"/>
      <c r="U779" s="4"/>
      <c r="V779" s="4"/>
      <c r="W779" s="4"/>
      <c r="X779" s="4"/>
      <c r="Y779" s="4"/>
      <c r="Z779" s="4"/>
    </row>
    <row r="780" ht="24.0" customHeight="1">
      <c r="A780" s="125" t="s">
        <v>5642</v>
      </c>
      <c r="B780" s="126" t="s">
        <v>291</v>
      </c>
      <c r="C780" s="126"/>
      <c r="D780" s="126" t="s">
        <v>5643</v>
      </c>
      <c r="E780" s="126" t="s">
        <v>1948</v>
      </c>
      <c r="F780" s="127" t="s">
        <v>1134</v>
      </c>
      <c r="G780" s="125" t="s">
        <v>8511</v>
      </c>
      <c r="H780" s="125" t="s">
        <v>89</v>
      </c>
      <c r="I780" s="125" t="s">
        <v>8512</v>
      </c>
      <c r="J780" s="125" t="s">
        <v>89</v>
      </c>
      <c r="K780" s="125" t="s">
        <v>8513</v>
      </c>
      <c r="L780" s="125" t="s">
        <v>89</v>
      </c>
      <c r="M780" s="128">
        <v>76.95367398755</v>
      </c>
      <c r="N780" s="125" t="s">
        <v>8178</v>
      </c>
      <c r="O780" s="128">
        <v>4138721.902365545</v>
      </c>
      <c r="P780" s="125" t="s">
        <v>8510</v>
      </c>
      <c r="Q780" s="4"/>
      <c r="R780" s="4"/>
      <c r="S780" s="4"/>
      <c r="T780" s="4"/>
      <c r="U780" s="4"/>
      <c r="V780" s="4"/>
      <c r="W780" s="4"/>
      <c r="X780" s="4"/>
      <c r="Y780" s="4"/>
      <c r="Z780" s="4"/>
    </row>
    <row r="781" ht="25.5" customHeight="1">
      <c r="A781" s="125" t="s">
        <v>5942</v>
      </c>
      <c r="B781" s="126" t="s">
        <v>122</v>
      </c>
      <c r="C781" s="126"/>
      <c r="D781" s="126" t="s">
        <v>5943</v>
      </c>
      <c r="E781" s="126" t="s">
        <v>1943</v>
      </c>
      <c r="F781" s="127" t="s">
        <v>98</v>
      </c>
      <c r="G781" s="125" t="s">
        <v>7043</v>
      </c>
      <c r="H781" s="125" t="s">
        <v>89</v>
      </c>
      <c r="I781" s="125" t="s">
        <v>8514</v>
      </c>
      <c r="J781" s="125" t="s">
        <v>89</v>
      </c>
      <c r="K781" s="125" t="s">
        <v>8515</v>
      </c>
      <c r="L781" s="125" t="s">
        <v>89</v>
      </c>
      <c r="M781" s="128">
        <v>76.52</v>
      </c>
      <c r="N781" s="125" t="s">
        <v>8178</v>
      </c>
      <c r="O781" s="128">
        <v>4138798.422365545</v>
      </c>
      <c r="P781" s="125" t="s">
        <v>8510</v>
      </c>
      <c r="Q781" s="4"/>
      <c r="R781" s="4"/>
      <c r="S781" s="4"/>
      <c r="T781" s="4"/>
      <c r="U781" s="4"/>
      <c r="V781" s="4"/>
      <c r="W781" s="4"/>
      <c r="X781" s="4"/>
      <c r="Y781" s="4"/>
      <c r="Z781" s="4"/>
    </row>
    <row r="782" ht="24.0" customHeight="1">
      <c r="A782" s="125" t="s">
        <v>2451</v>
      </c>
      <c r="B782" s="126" t="s">
        <v>284</v>
      </c>
      <c r="C782" s="126"/>
      <c r="D782" s="126" t="s">
        <v>2149</v>
      </c>
      <c r="E782" s="126" t="s">
        <v>1948</v>
      </c>
      <c r="F782" s="127" t="s">
        <v>1134</v>
      </c>
      <c r="G782" s="125" t="s">
        <v>8516</v>
      </c>
      <c r="H782" s="125" t="s">
        <v>89</v>
      </c>
      <c r="I782" s="125" t="s">
        <v>8517</v>
      </c>
      <c r="J782" s="125" t="s">
        <v>89</v>
      </c>
      <c r="K782" s="125" t="s">
        <v>8518</v>
      </c>
      <c r="L782" s="125" t="s">
        <v>89</v>
      </c>
      <c r="M782" s="128">
        <v>76.3554</v>
      </c>
      <c r="N782" s="125" t="s">
        <v>8178</v>
      </c>
      <c r="O782" s="128">
        <v>4138874.7777655446</v>
      </c>
      <c r="P782" s="125" t="s">
        <v>8510</v>
      </c>
      <c r="Q782" s="4"/>
      <c r="R782" s="4"/>
      <c r="S782" s="4"/>
      <c r="T782" s="4"/>
      <c r="U782" s="4"/>
      <c r="V782" s="4"/>
      <c r="W782" s="4"/>
      <c r="X782" s="4"/>
      <c r="Y782" s="4"/>
      <c r="Z782" s="4"/>
    </row>
    <row r="783" ht="25.5" customHeight="1">
      <c r="A783" s="125" t="s">
        <v>2083</v>
      </c>
      <c r="B783" s="126" t="s">
        <v>157</v>
      </c>
      <c r="C783" s="126"/>
      <c r="D783" s="126" t="s">
        <v>2084</v>
      </c>
      <c r="E783" s="126" t="s">
        <v>1943</v>
      </c>
      <c r="F783" s="127" t="s">
        <v>275</v>
      </c>
      <c r="G783" s="125" t="s">
        <v>6755</v>
      </c>
      <c r="H783" s="125" t="s">
        <v>89</v>
      </c>
      <c r="I783" s="125" t="s">
        <v>8519</v>
      </c>
      <c r="J783" s="125" t="s">
        <v>89</v>
      </c>
      <c r="K783" s="125" t="s">
        <v>8520</v>
      </c>
      <c r="L783" s="125" t="s">
        <v>89</v>
      </c>
      <c r="M783" s="128">
        <v>75.645</v>
      </c>
      <c r="N783" s="125" t="s">
        <v>8178</v>
      </c>
      <c r="O783" s="128">
        <v>4138950.4227655446</v>
      </c>
      <c r="P783" s="125" t="s">
        <v>8510</v>
      </c>
      <c r="Q783" s="4"/>
      <c r="R783" s="4"/>
      <c r="S783" s="4"/>
      <c r="T783" s="4"/>
      <c r="U783" s="4"/>
      <c r="V783" s="4"/>
      <c r="W783" s="4"/>
      <c r="X783" s="4"/>
      <c r="Y783" s="4"/>
      <c r="Z783" s="4"/>
    </row>
    <row r="784" ht="24.0" customHeight="1">
      <c r="A784" s="125" t="s">
        <v>5316</v>
      </c>
      <c r="B784" s="126" t="s">
        <v>122</v>
      </c>
      <c r="C784" s="126"/>
      <c r="D784" s="126" t="s">
        <v>5317</v>
      </c>
      <c r="E784" s="126" t="s">
        <v>1948</v>
      </c>
      <c r="F784" s="127" t="s">
        <v>1134</v>
      </c>
      <c r="G784" s="125" t="s">
        <v>8521</v>
      </c>
      <c r="H784" s="125" t="s">
        <v>89</v>
      </c>
      <c r="I784" s="125" t="s">
        <v>8522</v>
      </c>
      <c r="J784" s="125" t="s">
        <v>89</v>
      </c>
      <c r="K784" s="125" t="s">
        <v>8523</v>
      </c>
      <c r="L784" s="125" t="s">
        <v>89</v>
      </c>
      <c r="M784" s="128">
        <v>74.99229350982692</v>
      </c>
      <c r="N784" s="125" t="s">
        <v>8178</v>
      </c>
      <c r="O784" s="128">
        <v>4139025.4150590543</v>
      </c>
      <c r="P784" s="125" t="s">
        <v>8524</v>
      </c>
      <c r="Q784" s="4"/>
      <c r="R784" s="4"/>
      <c r="S784" s="4"/>
      <c r="T784" s="4"/>
      <c r="U784" s="4"/>
      <c r="V784" s="4"/>
      <c r="W784" s="4"/>
      <c r="X784" s="4"/>
      <c r="Y784" s="4"/>
      <c r="Z784" s="4"/>
    </row>
    <row r="785" ht="25.5" customHeight="1">
      <c r="A785" s="125" t="s">
        <v>2811</v>
      </c>
      <c r="B785" s="126" t="s">
        <v>265</v>
      </c>
      <c r="C785" s="126"/>
      <c r="D785" s="126" t="s">
        <v>2812</v>
      </c>
      <c r="E785" s="126" t="s">
        <v>1943</v>
      </c>
      <c r="F785" s="127" t="s">
        <v>106</v>
      </c>
      <c r="G785" s="125" t="s">
        <v>6089</v>
      </c>
      <c r="H785" s="125" t="s">
        <v>89</v>
      </c>
      <c r="I785" s="125" t="s">
        <v>8525</v>
      </c>
      <c r="J785" s="125" t="s">
        <v>89</v>
      </c>
      <c r="K785" s="125" t="s">
        <v>8525</v>
      </c>
      <c r="L785" s="125" t="s">
        <v>89</v>
      </c>
      <c r="M785" s="128">
        <v>74.8</v>
      </c>
      <c r="N785" s="125" t="s">
        <v>8178</v>
      </c>
      <c r="O785" s="128">
        <v>4139100.2150590545</v>
      </c>
      <c r="P785" s="125" t="s">
        <v>8524</v>
      </c>
      <c r="Q785" s="4"/>
      <c r="R785" s="4"/>
      <c r="S785" s="4"/>
      <c r="T785" s="4"/>
      <c r="U785" s="4"/>
      <c r="V785" s="4"/>
      <c r="W785" s="4"/>
      <c r="X785" s="4"/>
      <c r="Y785" s="4"/>
      <c r="Z785" s="4"/>
    </row>
    <row r="786" ht="24.0" customHeight="1">
      <c r="A786" s="125" t="s">
        <v>3420</v>
      </c>
      <c r="B786" s="126" t="s">
        <v>265</v>
      </c>
      <c r="C786" s="126"/>
      <c r="D786" s="126" t="s">
        <v>3421</v>
      </c>
      <c r="E786" s="126" t="s">
        <v>1943</v>
      </c>
      <c r="F786" s="127" t="s">
        <v>106</v>
      </c>
      <c r="G786" s="125" t="s">
        <v>6469</v>
      </c>
      <c r="H786" s="125" t="s">
        <v>89</v>
      </c>
      <c r="I786" s="125" t="s">
        <v>3422</v>
      </c>
      <c r="J786" s="125" t="s">
        <v>89</v>
      </c>
      <c r="K786" s="125" t="s">
        <v>8526</v>
      </c>
      <c r="L786" s="125" t="s">
        <v>89</v>
      </c>
      <c r="M786" s="128">
        <v>74.22</v>
      </c>
      <c r="N786" s="125" t="s">
        <v>8178</v>
      </c>
      <c r="O786" s="128">
        <v>4139174.4350590543</v>
      </c>
      <c r="P786" s="125" t="s">
        <v>8524</v>
      </c>
      <c r="Q786" s="4"/>
      <c r="R786" s="4"/>
      <c r="S786" s="4"/>
      <c r="T786" s="4"/>
      <c r="U786" s="4"/>
      <c r="V786" s="4"/>
      <c r="W786" s="4"/>
      <c r="X786" s="4"/>
      <c r="Y786" s="4"/>
      <c r="Z786" s="4"/>
    </row>
    <row r="787" ht="24.0" customHeight="1">
      <c r="A787" s="125" t="s">
        <v>3475</v>
      </c>
      <c r="B787" s="126" t="s">
        <v>164</v>
      </c>
      <c r="C787" s="126"/>
      <c r="D787" s="126" t="s">
        <v>2782</v>
      </c>
      <c r="E787" s="126" t="s">
        <v>1948</v>
      </c>
      <c r="F787" s="127" t="s">
        <v>1134</v>
      </c>
      <c r="G787" s="125" t="s">
        <v>8527</v>
      </c>
      <c r="H787" s="125" t="s">
        <v>89</v>
      </c>
      <c r="I787" s="125" t="s">
        <v>6396</v>
      </c>
      <c r="J787" s="125" t="s">
        <v>89</v>
      </c>
      <c r="K787" s="125" t="s">
        <v>8528</v>
      </c>
      <c r="L787" s="125" t="s">
        <v>89</v>
      </c>
      <c r="M787" s="128">
        <v>73.69956</v>
      </c>
      <c r="N787" s="125" t="s">
        <v>8178</v>
      </c>
      <c r="O787" s="128">
        <v>4139248.1346190544</v>
      </c>
      <c r="P787" s="125" t="s">
        <v>8524</v>
      </c>
      <c r="Q787" s="4"/>
      <c r="R787" s="4"/>
      <c r="S787" s="4"/>
      <c r="T787" s="4"/>
      <c r="U787" s="4"/>
      <c r="V787" s="4"/>
      <c r="W787" s="4"/>
      <c r="X787" s="4"/>
      <c r="Y787" s="4"/>
      <c r="Z787" s="4"/>
    </row>
    <row r="788" ht="25.5" customHeight="1">
      <c r="A788" s="125" t="s">
        <v>4166</v>
      </c>
      <c r="B788" s="126" t="s">
        <v>122</v>
      </c>
      <c r="C788" s="126"/>
      <c r="D788" s="126" t="s">
        <v>4167</v>
      </c>
      <c r="E788" s="126" t="s">
        <v>1943</v>
      </c>
      <c r="F788" s="127" t="s">
        <v>98</v>
      </c>
      <c r="G788" s="125" t="s">
        <v>7043</v>
      </c>
      <c r="H788" s="125" t="s">
        <v>89</v>
      </c>
      <c r="I788" s="125" t="s">
        <v>8529</v>
      </c>
      <c r="J788" s="125" t="s">
        <v>89</v>
      </c>
      <c r="K788" s="125" t="s">
        <v>8530</v>
      </c>
      <c r="L788" s="125" t="s">
        <v>89</v>
      </c>
      <c r="M788" s="128">
        <v>72.24</v>
      </c>
      <c r="N788" s="125" t="s">
        <v>8178</v>
      </c>
      <c r="O788" s="128">
        <v>4139320.3746190546</v>
      </c>
      <c r="P788" s="125" t="s">
        <v>8524</v>
      </c>
      <c r="Q788" s="4"/>
      <c r="R788" s="4"/>
      <c r="S788" s="4"/>
      <c r="T788" s="4"/>
      <c r="U788" s="4"/>
      <c r="V788" s="4"/>
      <c r="W788" s="4"/>
      <c r="X788" s="4"/>
      <c r="Y788" s="4"/>
      <c r="Z788" s="4"/>
    </row>
    <row r="789" ht="39.0" customHeight="1">
      <c r="A789" s="125" t="s">
        <v>3807</v>
      </c>
      <c r="B789" s="126" t="s">
        <v>122</v>
      </c>
      <c r="C789" s="126"/>
      <c r="D789" s="126" t="s">
        <v>3808</v>
      </c>
      <c r="E789" s="126" t="s">
        <v>1943</v>
      </c>
      <c r="F789" s="127" t="s">
        <v>98</v>
      </c>
      <c r="G789" s="125" t="s">
        <v>6469</v>
      </c>
      <c r="H789" s="125" t="s">
        <v>89</v>
      </c>
      <c r="I789" s="125" t="s">
        <v>8531</v>
      </c>
      <c r="J789" s="125" t="s">
        <v>89</v>
      </c>
      <c r="K789" s="125" t="s">
        <v>8532</v>
      </c>
      <c r="L789" s="125" t="s">
        <v>89</v>
      </c>
      <c r="M789" s="128">
        <v>72.2</v>
      </c>
      <c r="N789" s="125" t="s">
        <v>8178</v>
      </c>
      <c r="O789" s="128">
        <v>4139392.5746190543</v>
      </c>
      <c r="P789" s="125" t="s">
        <v>8524</v>
      </c>
      <c r="Q789" s="4"/>
      <c r="R789" s="4"/>
      <c r="S789" s="4"/>
      <c r="T789" s="4"/>
      <c r="U789" s="4"/>
      <c r="V789" s="4"/>
      <c r="W789" s="4"/>
      <c r="X789" s="4"/>
      <c r="Y789" s="4"/>
      <c r="Z789" s="4"/>
    </row>
    <row r="790" ht="24.0" customHeight="1">
      <c r="A790" s="125" t="s">
        <v>4520</v>
      </c>
      <c r="B790" s="126" t="s">
        <v>241</v>
      </c>
      <c r="C790" s="126"/>
      <c r="D790" s="126" t="s">
        <v>4521</v>
      </c>
      <c r="E790" s="126" t="s">
        <v>1943</v>
      </c>
      <c r="F790" s="127" t="s">
        <v>98</v>
      </c>
      <c r="G790" s="125" t="s">
        <v>7176</v>
      </c>
      <c r="H790" s="125" t="s">
        <v>89</v>
      </c>
      <c r="I790" s="125" t="s">
        <v>5758</v>
      </c>
      <c r="J790" s="125" t="s">
        <v>89</v>
      </c>
      <c r="K790" s="125" t="s">
        <v>8533</v>
      </c>
      <c r="L790" s="125" t="s">
        <v>89</v>
      </c>
      <c r="M790" s="128">
        <v>72.0</v>
      </c>
      <c r="N790" s="125" t="s">
        <v>8178</v>
      </c>
      <c r="O790" s="128">
        <v>4139464.5746190543</v>
      </c>
      <c r="P790" s="125" t="s">
        <v>8534</v>
      </c>
      <c r="Q790" s="4"/>
      <c r="R790" s="4"/>
      <c r="S790" s="4"/>
      <c r="T790" s="4"/>
      <c r="U790" s="4"/>
      <c r="V790" s="4"/>
      <c r="W790" s="4"/>
      <c r="X790" s="4"/>
      <c r="Y790" s="4"/>
      <c r="Z790" s="4"/>
    </row>
    <row r="791" ht="25.5" customHeight="1">
      <c r="A791" s="125" t="s">
        <v>4973</v>
      </c>
      <c r="B791" s="126" t="s">
        <v>201</v>
      </c>
      <c r="C791" s="126"/>
      <c r="D791" s="126" t="s">
        <v>4974</v>
      </c>
      <c r="E791" s="126" t="s">
        <v>1943</v>
      </c>
      <c r="F791" s="127" t="s">
        <v>2070</v>
      </c>
      <c r="G791" s="125" t="s">
        <v>7882</v>
      </c>
      <c r="H791" s="125" t="s">
        <v>89</v>
      </c>
      <c r="I791" s="125" t="s">
        <v>3039</v>
      </c>
      <c r="J791" s="125" t="s">
        <v>89</v>
      </c>
      <c r="K791" s="125" t="s">
        <v>8535</v>
      </c>
      <c r="L791" s="125" t="s">
        <v>89</v>
      </c>
      <c r="M791" s="128">
        <v>71.732</v>
      </c>
      <c r="N791" s="125" t="s">
        <v>8178</v>
      </c>
      <c r="O791" s="128">
        <v>4139536.3066190546</v>
      </c>
      <c r="P791" s="125" t="s">
        <v>8534</v>
      </c>
      <c r="Q791" s="4"/>
      <c r="R791" s="4"/>
      <c r="S791" s="4"/>
      <c r="T791" s="4"/>
      <c r="U791" s="4"/>
      <c r="V791" s="4"/>
      <c r="W791" s="4"/>
      <c r="X791" s="4"/>
      <c r="Y791" s="4"/>
      <c r="Z791" s="4"/>
    </row>
    <row r="792" ht="39.0" customHeight="1">
      <c r="A792" s="125" t="s">
        <v>2099</v>
      </c>
      <c r="B792" s="126" t="s">
        <v>157</v>
      </c>
      <c r="C792" s="126"/>
      <c r="D792" s="126" t="s">
        <v>2100</v>
      </c>
      <c r="E792" s="126" t="s">
        <v>1943</v>
      </c>
      <c r="F792" s="127" t="s">
        <v>106</v>
      </c>
      <c r="G792" s="125" t="s">
        <v>6089</v>
      </c>
      <c r="H792" s="125" t="s">
        <v>89</v>
      </c>
      <c r="I792" s="125" t="s">
        <v>8536</v>
      </c>
      <c r="J792" s="125" t="s">
        <v>89</v>
      </c>
      <c r="K792" s="125" t="s">
        <v>8536</v>
      </c>
      <c r="L792" s="125" t="s">
        <v>89</v>
      </c>
      <c r="M792" s="128">
        <v>71.53</v>
      </c>
      <c r="N792" s="125" t="s">
        <v>8178</v>
      </c>
      <c r="O792" s="128">
        <v>4139607.8366190544</v>
      </c>
      <c r="P792" s="125" t="s">
        <v>8534</v>
      </c>
      <c r="Q792" s="4"/>
      <c r="R792" s="4"/>
      <c r="S792" s="4"/>
      <c r="T792" s="4"/>
      <c r="U792" s="4"/>
      <c r="V792" s="4"/>
      <c r="W792" s="4"/>
      <c r="X792" s="4"/>
      <c r="Y792" s="4"/>
      <c r="Z792" s="4"/>
    </row>
    <row r="793" ht="25.5" customHeight="1">
      <c r="A793" s="125" t="s">
        <v>3853</v>
      </c>
      <c r="B793" s="126" t="s">
        <v>122</v>
      </c>
      <c r="C793" s="126"/>
      <c r="D793" s="126" t="s">
        <v>3854</v>
      </c>
      <c r="E793" s="126" t="s">
        <v>1943</v>
      </c>
      <c r="F793" s="127" t="s">
        <v>98</v>
      </c>
      <c r="G793" s="125" t="s">
        <v>7912</v>
      </c>
      <c r="H793" s="125" t="s">
        <v>89</v>
      </c>
      <c r="I793" s="125" t="s">
        <v>8537</v>
      </c>
      <c r="J793" s="125" t="s">
        <v>89</v>
      </c>
      <c r="K793" s="125" t="s">
        <v>8538</v>
      </c>
      <c r="L793" s="125" t="s">
        <v>89</v>
      </c>
      <c r="M793" s="128">
        <v>71.4</v>
      </c>
      <c r="N793" s="125" t="s">
        <v>8178</v>
      </c>
      <c r="O793" s="128">
        <v>4139679.2366190543</v>
      </c>
      <c r="P793" s="125" t="s">
        <v>8534</v>
      </c>
      <c r="Q793" s="4"/>
      <c r="R793" s="4"/>
      <c r="S793" s="4"/>
      <c r="T793" s="4"/>
      <c r="U793" s="4"/>
      <c r="V793" s="4"/>
      <c r="W793" s="4"/>
      <c r="X793" s="4"/>
      <c r="Y793" s="4"/>
      <c r="Z793" s="4"/>
    </row>
    <row r="794" ht="51.75" customHeight="1">
      <c r="A794" s="125" t="s">
        <v>4617</v>
      </c>
      <c r="B794" s="126" t="s">
        <v>483</v>
      </c>
      <c r="C794" s="126"/>
      <c r="D794" s="126" t="s">
        <v>4618</v>
      </c>
      <c r="E794" s="126" t="s">
        <v>1943</v>
      </c>
      <c r="F794" s="127" t="s">
        <v>98</v>
      </c>
      <c r="G794" s="125" t="s">
        <v>6089</v>
      </c>
      <c r="H794" s="125" t="s">
        <v>89</v>
      </c>
      <c r="I794" s="125" t="s">
        <v>8539</v>
      </c>
      <c r="J794" s="125" t="s">
        <v>89</v>
      </c>
      <c r="K794" s="125" t="s">
        <v>8539</v>
      </c>
      <c r="L794" s="125" t="s">
        <v>89</v>
      </c>
      <c r="M794" s="128">
        <v>71.24</v>
      </c>
      <c r="N794" s="125" t="s">
        <v>8178</v>
      </c>
      <c r="O794" s="128">
        <v>4139750.4766190546</v>
      </c>
      <c r="P794" s="125" t="s">
        <v>8534</v>
      </c>
      <c r="Q794" s="4"/>
      <c r="R794" s="4"/>
      <c r="S794" s="4"/>
      <c r="T794" s="4"/>
      <c r="U794" s="4"/>
      <c r="V794" s="4"/>
      <c r="W794" s="4"/>
      <c r="X794" s="4"/>
      <c r="Y794" s="4"/>
      <c r="Z794" s="4"/>
    </row>
    <row r="795" ht="25.5" customHeight="1">
      <c r="A795" s="125" t="s">
        <v>2422</v>
      </c>
      <c r="B795" s="126" t="s">
        <v>265</v>
      </c>
      <c r="C795" s="126"/>
      <c r="D795" s="126" t="s">
        <v>2423</v>
      </c>
      <c r="E795" s="126" t="s">
        <v>1943</v>
      </c>
      <c r="F795" s="127" t="s">
        <v>106</v>
      </c>
      <c r="G795" s="125" t="s">
        <v>8540</v>
      </c>
      <c r="H795" s="125" t="s">
        <v>89</v>
      </c>
      <c r="I795" s="125" t="s">
        <v>2424</v>
      </c>
      <c r="J795" s="125" t="s">
        <v>89</v>
      </c>
      <c r="K795" s="125" t="s">
        <v>8541</v>
      </c>
      <c r="L795" s="125" t="s">
        <v>89</v>
      </c>
      <c r="M795" s="128">
        <v>71.199053946807</v>
      </c>
      <c r="N795" s="125" t="s">
        <v>8178</v>
      </c>
      <c r="O795" s="128">
        <v>4139821.6756730014</v>
      </c>
      <c r="P795" s="125" t="s">
        <v>8542</v>
      </c>
      <c r="Q795" s="4"/>
      <c r="R795" s="4"/>
      <c r="S795" s="4"/>
      <c r="T795" s="4"/>
      <c r="U795" s="4"/>
      <c r="V795" s="4"/>
      <c r="W795" s="4"/>
      <c r="X795" s="4"/>
      <c r="Y795" s="4"/>
      <c r="Z795" s="4"/>
    </row>
    <row r="796" ht="24.0" customHeight="1">
      <c r="A796" s="125" t="s">
        <v>4581</v>
      </c>
      <c r="B796" s="126" t="s">
        <v>109</v>
      </c>
      <c r="C796" s="126"/>
      <c r="D796" s="126" t="s">
        <v>4582</v>
      </c>
      <c r="E796" s="126" t="s">
        <v>1943</v>
      </c>
      <c r="F796" s="127" t="s">
        <v>98</v>
      </c>
      <c r="G796" s="125" t="s">
        <v>8543</v>
      </c>
      <c r="H796" s="125" t="s">
        <v>89</v>
      </c>
      <c r="I796" s="125" t="s">
        <v>1807</v>
      </c>
      <c r="J796" s="125" t="s">
        <v>89</v>
      </c>
      <c r="K796" s="125" t="s">
        <v>8544</v>
      </c>
      <c r="L796" s="125" t="s">
        <v>89</v>
      </c>
      <c r="M796" s="128">
        <v>69.3825</v>
      </c>
      <c r="N796" s="125" t="s">
        <v>8178</v>
      </c>
      <c r="O796" s="128">
        <v>4139891.0581730013</v>
      </c>
      <c r="P796" s="125" t="s">
        <v>8542</v>
      </c>
      <c r="Q796" s="4"/>
      <c r="R796" s="4"/>
      <c r="S796" s="4"/>
      <c r="T796" s="4"/>
      <c r="U796" s="4"/>
      <c r="V796" s="4"/>
      <c r="W796" s="4"/>
      <c r="X796" s="4"/>
      <c r="Y796" s="4"/>
      <c r="Z796" s="4"/>
    </row>
    <row r="797" ht="24.0" customHeight="1">
      <c r="A797" s="125" t="s">
        <v>3382</v>
      </c>
      <c r="B797" s="126" t="s">
        <v>122</v>
      </c>
      <c r="C797" s="126"/>
      <c r="D797" s="126" t="s">
        <v>3383</v>
      </c>
      <c r="E797" s="126" t="s">
        <v>1943</v>
      </c>
      <c r="F797" s="127" t="s">
        <v>801</v>
      </c>
      <c r="G797" s="125" t="s">
        <v>8545</v>
      </c>
      <c r="H797" s="125" t="s">
        <v>89</v>
      </c>
      <c r="I797" s="125" t="s">
        <v>8546</v>
      </c>
      <c r="J797" s="125" t="s">
        <v>89</v>
      </c>
      <c r="K797" s="125" t="s">
        <v>8547</v>
      </c>
      <c r="L797" s="125" t="s">
        <v>89</v>
      </c>
      <c r="M797" s="128">
        <v>68.97485</v>
      </c>
      <c r="N797" s="125" t="s">
        <v>8178</v>
      </c>
      <c r="O797" s="128">
        <v>4139960.033023001</v>
      </c>
      <c r="P797" s="125" t="s">
        <v>8542</v>
      </c>
      <c r="Q797" s="4"/>
      <c r="R797" s="4"/>
      <c r="S797" s="4"/>
      <c r="T797" s="4"/>
      <c r="U797" s="4"/>
      <c r="V797" s="4"/>
      <c r="W797" s="4"/>
      <c r="X797" s="4"/>
      <c r="Y797" s="4"/>
      <c r="Z797" s="4"/>
    </row>
    <row r="798" ht="25.5" customHeight="1">
      <c r="A798" s="125" t="s">
        <v>5352</v>
      </c>
      <c r="B798" s="126" t="s">
        <v>104</v>
      </c>
      <c r="C798" s="126"/>
      <c r="D798" s="126" t="s">
        <v>5353</v>
      </c>
      <c r="E798" s="126" t="s">
        <v>1948</v>
      </c>
      <c r="F798" s="127" t="s">
        <v>1134</v>
      </c>
      <c r="G798" s="125" t="s">
        <v>8548</v>
      </c>
      <c r="H798" s="125" t="s">
        <v>89</v>
      </c>
      <c r="I798" s="125" t="s">
        <v>5117</v>
      </c>
      <c r="J798" s="125" t="s">
        <v>89</v>
      </c>
      <c r="K798" s="125" t="s">
        <v>8549</v>
      </c>
      <c r="L798" s="125" t="s">
        <v>89</v>
      </c>
      <c r="M798" s="128">
        <v>68.77715946248506</v>
      </c>
      <c r="N798" s="125" t="s">
        <v>8178</v>
      </c>
      <c r="O798" s="128">
        <v>4140028.810182464</v>
      </c>
      <c r="P798" s="125" t="s">
        <v>8542</v>
      </c>
      <c r="Q798" s="4"/>
      <c r="R798" s="4"/>
      <c r="S798" s="4"/>
      <c r="T798" s="4"/>
      <c r="U798" s="4"/>
      <c r="V798" s="4"/>
      <c r="W798" s="4"/>
      <c r="X798" s="4"/>
      <c r="Y798" s="4"/>
      <c r="Z798" s="4"/>
    </row>
    <row r="799" ht="25.5" customHeight="1">
      <c r="A799" s="125" t="s">
        <v>4273</v>
      </c>
      <c r="B799" s="126" t="s">
        <v>351</v>
      </c>
      <c r="C799" s="126"/>
      <c r="D799" s="126" t="s">
        <v>4274</v>
      </c>
      <c r="E799" s="126" t="s">
        <v>1948</v>
      </c>
      <c r="F799" s="127" t="s">
        <v>1134</v>
      </c>
      <c r="G799" s="125" t="s">
        <v>8550</v>
      </c>
      <c r="H799" s="125" t="s">
        <v>89</v>
      </c>
      <c r="I799" s="125" t="s">
        <v>8551</v>
      </c>
      <c r="J799" s="125" t="s">
        <v>89</v>
      </c>
      <c r="K799" s="125" t="s">
        <v>8552</v>
      </c>
      <c r="L799" s="125" t="s">
        <v>89</v>
      </c>
      <c r="M799" s="128">
        <v>68.289</v>
      </c>
      <c r="N799" s="125" t="s">
        <v>8178</v>
      </c>
      <c r="O799" s="128">
        <v>4140097.0991824637</v>
      </c>
      <c r="P799" s="125" t="s">
        <v>8542</v>
      </c>
      <c r="Q799" s="4"/>
      <c r="R799" s="4"/>
      <c r="S799" s="4"/>
      <c r="T799" s="4"/>
      <c r="U799" s="4"/>
      <c r="V799" s="4"/>
      <c r="W799" s="4"/>
      <c r="X799" s="4"/>
      <c r="Y799" s="4"/>
      <c r="Z799" s="4"/>
    </row>
    <row r="800" ht="25.5" customHeight="1">
      <c r="A800" s="125" t="s">
        <v>3901</v>
      </c>
      <c r="B800" s="126" t="s">
        <v>122</v>
      </c>
      <c r="C800" s="126"/>
      <c r="D800" s="126" t="s">
        <v>3902</v>
      </c>
      <c r="E800" s="126" t="s">
        <v>1943</v>
      </c>
      <c r="F800" s="127" t="s">
        <v>98</v>
      </c>
      <c r="G800" s="125" t="s">
        <v>6089</v>
      </c>
      <c r="H800" s="125" t="s">
        <v>89</v>
      </c>
      <c r="I800" s="125" t="s">
        <v>8553</v>
      </c>
      <c r="J800" s="125" t="s">
        <v>89</v>
      </c>
      <c r="K800" s="125" t="s">
        <v>8553</v>
      </c>
      <c r="L800" s="125" t="s">
        <v>89</v>
      </c>
      <c r="M800" s="128">
        <v>67.23</v>
      </c>
      <c r="N800" s="125" t="s">
        <v>8178</v>
      </c>
      <c r="O800" s="128">
        <v>4140164.3291824637</v>
      </c>
      <c r="P800" s="125" t="s">
        <v>8542</v>
      </c>
      <c r="Q800" s="4"/>
      <c r="R800" s="4"/>
      <c r="S800" s="4"/>
      <c r="T800" s="4"/>
      <c r="U800" s="4"/>
      <c r="V800" s="4"/>
      <c r="W800" s="4"/>
      <c r="X800" s="4"/>
      <c r="Y800" s="4"/>
      <c r="Z800" s="4"/>
    </row>
    <row r="801" ht="25.5" customHeight="1">
      <c r="A801" s="125" t="s">
        <v>3774</v>
      </c>
      <c r="B801" s="126" t="s">
        <v>122</v>
      </c>
      <c r="C801" s="126"/>
      <c r="D801" s="126" t="s">
        <v>3775</v>
      </c>
      <c r="E801" s="126" t="s">
        <v>1943</v>
      </c>
      <c r="F801" s="127" t="s">
        <v>98</v>
      </c>
      <c r="G801" s="125" t="s">
        <v>8554</v>
      </c>
      <c r="H801" s="125" t="s">
        <v>89</v>
      </c>
      <c r="I801" s="125" t="s">
        <v>8555</v>
      </c>
      <c r="J801" s="125" t="s">
        <v>89</v>
      </c>
      <c r="K801" s="125" t="s">
        <v>8556</v>
      </c>
      <c r="L801" s="125" t="s">
        <v>89</v>
      </c>
      <c r="M801" s="128">
        <v>67.08</v>
      </c>
      <c r="N801" s="125" t="s">
        <v>8178</v>
      </c>
      <c r="O801" s="128">
        <v>4140231.409182464</v>
      </c>
      <c r="P801" s="125" t="s">
        <v>8542</v>
      </c>
      <c r="Q801" s="4"/>
      <c r="R801" s="4"/>
      <c r="S801" s="4"/>
      <c r="T801" s="4"/>
      <c r="U801" s="4"/>
      <c r="V801" s="4"/>
      <c r="W801" s="4"/>
      <c r="X801" s="4"/>
      <c r="Y801" s="4"/>
      <c r="Z801" s="4"/>
    </row>
    <row r="802" ht="39.0" customHeight="1">
      <c r="A802" s="125" t="s">
        <v>2553</v>
      </c>
      <c r="B802" s="126" t="s">
        <v>122</v>
      </c>
      <c r="C802" s="126"/>
      <c r="D802" s="126" t="s">
        <v>2554</v>
      </c>
      <c r="E802" s="126" t="s">
        <v>1943</v>
      </c>
      <c r="F802" s="127" t="s">
        <v>98</v>
      </c>
      <c r="G802" s="125" t="s">
        <v>8557</v>
      </c>
      <c r="H802" s="125" t="s">
        <v>89</v>
      </c>
      <c r="I802" s="125" t="s">
        <v>8558</v>
      </c>
      <c r="J802" s="125" t="s">
        <v>89</v>
      </c>
      <c r="K802" s="125" t="s">
        <v>8559</v>
      </c>
      <c r="L802" s="125" t="s">
        <v>89</v>
      </c>
      <c r="M802" s="128">
        <v>67.04544</v>
      </c>
      <c r="N802" s="125" t="s">
        <v>8178</v>
      </c>
      <c r="O802" s="128">
        <v>4140298.454622464</v>
      </c>
      <c r="P802" s="125" t="s">
        <v>8560</v>
      </c>
      <c r="Q802" s="4"/>
      <c r="R802" s="4"/>
      <c r="S802" s="4"/>
      <c r="T802" s="4"/>
      <c r="U802" s="4"/>
      <c r="V802" s="4"/>
      <c r="W802" s="4"/>
      <c r="X802" s="4"/>
      <c r="Y802" s="4"/>
      <c r="Z802" s="4"/>
    </row>
    <row r="803" ht="25.5" customHeight="1">
      <c r="A803" s="125" t="s">
        <v>4996</v>
      </c>
      <c r="B803" s="126" t="s">
        <v>104</v>
      </c>
      <c r="C803" s="126"/>
      <c r="D803" s="126" t="s">
        <v>4997</v>
      </c>
      <c r="E803" s="126" t="s">
        <v>1943</v>
      </c>
      <c r="F803" s="127" t="s">
        <v>2611</v>
      </c>
      <c r="G803" s="125" t="s">
        <v>8561</v>
      </c>
      <c r="H803" s="125" t="s">
        <v>89</v>
      </c>
      <c r="I803" s="125" t="s">
        <v>4998</v>
      </c>
      <c r="J803" s="125" t="s">
        <v>89</v>
      </c>
      <c r="K803" s="125" t="s">
        <v>8562</v>
      </c>
      <c r="L803" s="125" t="s">
        <v>89</v>
      </c>
      <c r="M803" s="128">
        <v>66.5194662242</v>
      </c>
      <c r="N803" s="125" t="s">
        <v>8178</v>
      </c>
      <c r="O803" s="128">
        <v>4140364.974088688</v>
      </c>
      <c r="P803" s="125" t="s">
        <v>8560</v>
      </c>
      <c r="Q803" s="4"/>
      <c r="R803" s="4"/>
      <c r="S803" s="4"/>
      <c r="T803" s="4"/>
      <c r="U803" s="4"/>
      <c r="V803" s="4"/>
      <c r="W803" s="4"/>
      <c r="X803" s="4"/>
      <c r="Y803" s="4"/>
      <c r="Z803" s="4"/>
    </row>
    <row r="804" ht="24.0" customHeight="1">
      <c r="A804" s="125" t="s">
        <v>4002</v>
      </c>
      <c r="B804" s="126" t="s">
        <v>748</v>
      </c>
      <c r="C804" s="126"/>
      <c r="D804" s="126" t="s">
        <v>4003</v>
      </c>
      <c r="E804" s="126" t="s">
        <v>1948</v>
      </c>
      <c r="F804" s="127" t="s">
        <v>1134</v>
      </c>
      <c r="G804" s="125" t="s">
        <v>8563</v>
      </c>
      <c r="H804" s="125" t="s">
        <v>89</v>
      </c>
      <c r="I804" s="125" t="s">
        <v>3492</v>
      </c>
      <c r="J804" s="125" t="s">
        <v>89</v>
      </c>
      <c r="K804" s="125" t="s">
        <v>8564</v>
      </c>
      <c r="L804" s="125" t="s">
        <v>89</v>
      </c>
      <c r="M804" s="128">
        <v>65.075</v>
      </c>
      <c r="N804" s="125" t="s">
        <v>8178</v>
      </c>
      <c r="O804" s="128">
        <v>4140430.049088688</v>
      </c>
      <c r="P804" s="125" t="s">
        <v>8560</v>
      </c>
      <c r="Q804" s="4"/>
      <c r="R804" s="4"/>
      <c r="S804" s="4"/>
      <c r="T804" s="4"/>
      <c r="U804" s="4"/>
      <c r="V804" s="4"/>
      <c r="W804" s="4"/>
      <c r="X804" s="4"/>
      <c r="Y804" s="4"/>
      <c r="Z804" s="4"/>
    </row>
    <row r="805" ht="24.0" customHeight="1">
      <c r="A805" s="125" t="s">
        <v>4391</v>
      </c>
      <c r="B805" s="126" t="s">
        <v>136</v>
      </c>
      <c r="C805" s="126"/>
      <c r="D805" s="126" t="s">
        <v>4392</v>
      </c>
      <c r="E805" s="126" t="s">
        <v>1948</v>
      </c>
      <c r="F805" s="127" t="s">
        <v>2070</v>
      </c>
      <c r="G805" s="125" t="s">
        <v>8460</v>
      </c>
      <c r="H805" s="125" t="s">
        <v>89</v>
      </c>
      <c r="I805" s="125" t="s">
        <v>8117</v>
      </c>
      <c r="J805" s="125" t="s">
        <v>89</v>
      </c>
      <c r="K805" s="125" t="s">
        <v>8565</v>
      </c>
      <c r="L805" s="125" t="s">
        <v>89</v>
      </c>
      <c r="M805" s="128">
        <v>63.588</v>
      </c>
      <c r="N805" s="125" t="s">
        <v>8178</v>
      </c>
      <c r="O805" s="128">
        <v>4140493.637088688</v>
      </c>
      <c r="P805" s="125" t="s">
        <v>8560</v>
      </c>
      <c r="Q805" s="4"/>
      <c r="R805" s="4"/>
      <c r="S805" s="4"/>
      <c r="T805" s="4"/>
      <c r="U805" s="4"/>
      <c r="V805" s="4"/>
      <c r="W805" s="4"/>
      <c r="X805" s="4"/>
      <c r="Y805" s="4"/>
      <c r="Z805" s="4"/>
    </row>
    <row r="806" ht="25.5" customHeight="1">
      <c r="A806" s="125" t="s">
        <v>3454</v>
      </c>
      <c r="B806" s="126" t="s">
        <v>291</v>
      </c>
      <c r="C806" s="126"/>
      <c r="D806" s="126" t="s">
        <v>3455</v>
      </c>
      <c r="E806" s="126" t="s">
        <v>1943</v>
      </c>
      <c r="F806" s="127" t="s">
        <v>2611</v>
      </c>
      <c r="G806" s="125" t="s">
        <v>7153</v>
      </c>
      <c r="H806" s="125" t="s">
        <v>89</v>
      </c>
      <c r="I806" s="125" t="s">
        <v>8566</v>
      </c>
      <c r="J806" s="125" t="s">
        <v>89</v>
      </c>
      <c r="K806" s="125" t="s">
        <v>8567</v>
      </c>
      <c r="L806" s="125" t="s">
        <v>89</v>
      </c>
      <c r="M806" s="128">
        <v>63.14</v>
      </c>
      <c r="N806" s="125" t="s">
        <v>8178</v>
      </c>
      <c r="O806" s="128">
        <v>4140556.7770886878</v>
      </c>
      <c r="P806" s="125" t="s">
        <v>8560</v>
      </c>
      <c r="Q806" s="4"/>
      <c r="R806" s="4"/>
      <c r="S806" s="4"/>
      <c r="T806" s="4"/>
      <c r="U806" s="4"/>
      <c r="V806" s="4"/>
      <c r="W806" s="4"/>
      <c r="X806" s="4"/>
      <c r="Y806" s="4"/>
      <c r="Z806" s="4"/>
    </row>
    <row r="807" ht="25.5" customHeight="1">
      <c r="A807" s="125" t="s">
        <v>4627</v>
      </c>
      <c r="B807" s="126" t="s">
        <v>483</v>
      </c>
      <c r="C807" s="126"/>
      <c r="D807" s="126" t="s">
        <v>4628</v>
      </c>
      <c r="E807" s="126" t="s">
        <v>1943</v>
      </c>
      <c r="F807" s="127" t="s">
        <v>98</v>
      </c>
      <c r="G807" s="125" t="s">
        <v>6247</v>
      </c>
      <c r="H807" s="125" t="s">
        <v>89</v>
      </c>
      <c r="I807" s="125" t="s">
        <v>8568</v>
      </c>
      <c r="J807" s="125" t="s">
        <v>89</v>
      </c>
      <c r="K807" s="125" t="s">
        <v>8569</v>
      </c>
      <c r="L807" s="125" t="s">
        <v>89</v>
      </c>
      <c r="M807" s="128">
        <v>63.0</v>
      </c>
      <c r="N807" s="125" t="s">
        <v>8178</v>
      </c>
      <c r="O807" s="128">
        <v>4140619.7770886878</v>
      </c>
      <c r="P807" s="125" t="s">
        <v>8560</v>
      </c>
      <c r="Q807" s="4"/>
      <c r="R807" s="4"/>
      <c r="S807" s="4"/>
      <c r="T807" s="4"/>
      <c r="U807" s="4"/>
      <c r="V807" s="4"/>
      <c r="W807" s="4"/>
      <c r="X807" s="4"/>
      <c r="Y807" s="4"/>
      <c r="Z807" s="4"/>
    </row>
    <row r="808" ht="25.5" customHeight="1">
      <c r="A808" s="125" t="s">
        <v>3772</v>
      </c>
      <c r="B808" s="126" t="s">
        <v>122</v>
      </c>
      <c r="C808" s="126"/>
      <c r="D808" s="126" t="s">
        <v>3773</v>
      </c>
      <c r="E808" s="126" t="s">
        <v>1943</v>
      </c>
      <c r="F808" s="127" t="s">
        <v>98</v>
      </c>
      <c r="G808" s="125" t="s">
        <v>7153</v>
      </c>
      <c r="H808" s="125" t="s">
        <v>89</v>
      </c>
      <c r="I808" s="125" t="s">
        <v>8570</v>
      </c>
      <c r="J808" s="125" t="s">
        <v>89</v>
      </c>
      <c r="K808" s="125" t="s">
        <v>8571</v>
      </c>
      <c r="L808" s="125" t="s">
        <v>89</v>
      </c>
      <c r="M808" s="128">
        <v>62.93</v>
      </c>
      <c r="N808" s="125" t="s">
        <v>8178</v>
      </c>
      <c r="O808" s="128">
        <v>4140682.707088688</v>
      </c>
      <c r="P808" s="125" t="s">
        <v>8572</v>
      </c>
      <c r="Q808" s="4"/>
      <c r="R808" s="4"/>
      <c r="S808" s="4"/>
      <c r="T808" s="4"/>
      <c r="U808" s="4"/>
      <c r="V808" s="4"/>
      <c r="W808" s="4"/>
      <c r="X808" s="4"/>
      <c r="Y808" s="4"/>
      <c r="Z808" s="4"/>
    </row>
    <row r="809" ht="24.0" customHeight="1">
      <c r="A809" s="125" t="s">
        <v>5016</v>
      </c>
      <c r="B809" s="126" t="s">
        <v>122</v>
      </c>
      <c r="C809" s="126"/>
      <c r="D809" s="126" t="s">
        <v>5017</v>
      </c>
      <c r="E809" s="126" t="s">
        <v>1943</v>
      </c>
      <c r="F809" s="127" t="s">
        <v>801</v>
      </c>
      <c r="G809" s="125" t="s">
        <v>8573</v>
      </c>
      <c r="H809" s="125" t="s">
        <v>89</v>
      </c>
      <c r="I809" s="125" t="s">
        <v>8574</v>
      </c>
      <c r="J809" s="125" t="s">
        <v>89</v>
      </c>
      <c r="K809" s="125" t="s">
        <v>8575</v>
      </c>
      <c r="L809" s="125" t="s">
        <v>89</v>
      </c>
      <c r="M809" s="128">
        <v>62.69394</v>
      </c>
      <c r="N809" s="125" t="s">
        <v>8178</v>
      </c>
      <c r="O809" s="128">
        <v>4140745.401028688</v>
      </c>
      <c r="P809" s="125" t="s">
        <v>8572</v>
      </c>
      <c r="Q809" s="4"/>
      <c r="R809" s="4"/>
      <c r="S809" s="4"/>
      <c r="T809" s="4"/>
      <c r="U809" s="4"/>
      <c r="V809" s="4"/>
      <c r="W809" s="4"/>
      <c r="X809" s="4"/>
      <c r="Y809" s="4"/>
      <c r="Z809" s="4"/>
    </row>
    <row r="810" ht="25.5" customHeight="1">
      <c r="A810" s="125" t="s">
        <v>2584</v>
      </c>
      <c r="B810" s="126" t="s">
        <v>351</v>
      </c>
      <c r="C810" s="126"/>
      <c r="D810" s="126" t="s">
        <v>2585</v>
      </c>
      <c r="E810" s="126" t="s">
        <v>1943</v>
      </c>
      <c r="F810" s="127" t="s">
        <v>151</v>
      </c>
      <c r="G810" s="125" t="s">
        <v>8576</v>
      </c>
      <c r="H810" s="125" t="s">
        <v>89</v>
      </c>
      <c r="I810" s="125" t="s">
        <v>8577</v>
      </c>
      <c r="J810" s="125" t="s">
        <v>89</v>
      </c>
      <c r="K810" s="125" t="s">
        <v>8578</v>
      </c>
      <c r="L810" s="125" t="s">
        <v>89</v>
      </c>
      <c r="M810" s="128">
        <v>62.00194</v>
      </c>
      <c r="N810" s="125" t="s">
        <v>8178</v>
      </c>
      <c r="O810" s="128">
        <v>4140807.402968688</v>
      </c>
      <c r="P810" s="125" t="s">
        <v>8572</v>
      </c>
      <c r="Q810" s="4"/>
      <c r="R810" s="4"/>
      <c r="S810" s="4"/>
      <c r="T810" s="4"/>
      <c r="U810" s="4"/>
      <c r="V810" s="4"/>
      <c r="W810" s="4"/>
      <c r="X810" s="4"/>
      <c r="Y810" s="4"/>
      <c r="Z810" s="4"/>
    </row>
    <row r="811" ht="39.0" customHeight="1">
      <c r="A811" s="125" t="s">
        <v>4365</v>
      </c>
      <c r="B811" s="126" t="s">
        <v>122</v>
      </c>
      <c r="C811" s="126"/>
      <c r="D811" s="126" t="s">
        <v>4366</v>
      </c>
      <c r="E811" s="126" t="s">
        <v>1943</v>
      </c>
      <c r="F811" s="127" t="s">
        <v>98</v>
      </c>
      <c r="G811" s="125" t="s">
        <v>6469</v>
      </c>
      <c r="H811" s="125" t="s">
        <v>89</v>
      </c>
      <c r="I811" s="125" t="s">
        <v>8579</v>
      </c>
      <c r="J811" s="125" t="s">
        <v>89</v>
      </c>
      <c r="K811" s="125" t="s">
        <v>8580</v>
      </c>
      <c r="L811" s="125" t="s">
        <v>89</v>
      </c>
      <c r="M811" s="128">
        <v>61.84</v>
      </c>
      <c r="N811" s="125" t="s">
        <v>8178</v>
      </c>
      <c r="O811" s="128">
        <v>4140869.242968688</v>
      </c>
      <c r="P811" s="125" t="s">
        <v>8572</v>
      </c>
      <c r="Q811" s="4"/>
      <c r="R811" s="4"/>
      <c r="S811" s="4"/>
      <c r="T811" s="4"/>
      <c r="U811" s="4"/>
      <c r="V811" s="4"/>
      <c r="W811" s="4"/>
      <c r="X811" s="4"/>
      <c r="Y811" s="4"/>
      <c r="Z811" s="4"/>
    </row>
    <row r="812" ht="39.0" customHeight="1">
      <c r="A812" s="125" t="s">
        <v>3020</v>
      </c>
      <c r="B812" s="126" t="s">
        <v>483</v>
      </c>
      <c r="C812" s="126"/>
      <c r="D812" s="126" t="s">
        <v>3021</v>
      </c>
      <c r="E812" s="126" t="s">
        <v>1943</v>
      </c>
      <c r="F812" s="127" t="s">
        <v>151</v>
      </c>
      <c r="G812" s="125" t="s">
        <v>8581</v>
      </c>
      <c r="H812" s="125" t="s">
        <v>89</v>
      </c>
      <c r="I812" s="125" t="s">
        <v>2506</v>
      </c>
      <c r="J812" s="125" t="s">
        <v>89</v>
      </c>
      <c r="K812" s="125" t="s">
        <v>4007</v>
      </c>
      <c r="L812" s="125" t="s">
        <v>89</v>
      </c>
      <c r="M812" s="128">
        <v>61.6216</v>
      </c>
      <c r="N812" s="125" t="s">
        <v>8178</v>
      </c>
      <c r="O812" s="128">
        <v>4140930.864568688</v>
      </c>
      <c r="P812" s="125" t="s">
        <v>8572</v>
      </c>
      <c r="Q812" s="4"/>
      <c r="R812" s="4"/>
      <c r="S812" s="4"/>
      <c r="T812" s="4"/>
      <c r="U812" s="4"/>
      <c r="V812" s="4"/>
      <c r="W812" s="4"/>
      <c r="X812" s="4"/>
      <c r="Y812" s="4"/>
      <c r="Z812" s="4"/>
    </row>
    <row r="813" ht="39.0" customHeight="1">
      <c r="A813" s="125" t="s">
        <v>2572</v>
      </c>
      <c r="B813" s="126" t="s">
        <v>351</v>
      </c>
      <c r="C813" s="126"/>
      <c r="D813" s="126" t="s">
        <v>2573</v>
      </c>
      <c r="E813" s="126" t="s">
        <v>1943</v>
      </c>
      <c r="F813" s="127" t="s">
        <v>801</v>
      </c>
      <c r="G813" s="125" t="s">
        <v>8582</v>
      </c>
      <c r="H813" s="125" t="s">
        <v>89</v>
      </c>
      <c r="I813" s="125" t="s">
        <v>8583</v>
      </c>
      <c r="J813" s="125" t="s">
        <v>89</v>
      </c>
      <c r="K813" s="125" t="s">
        <v>8584</v>
      </c>
      <c r="L813" s="125" t="s">
        <v>89</v>
      </c>
      <c r="M813" s="128">
        <v>61.2686214679</v>
      </c>
      <c r="N813" s="125" t="s">
        <v>8178</v>
      </c>
      <c r="O813" s="128">
        <v>4140992.133190156</v>
      </c>
      <c r="P813" s="125" t="s">
        <v>8572</v>
      </c>
      <c r="Q813" s="4"/>
      <c r="R813" s="4"/>
      <c r="S813" s="4"/>
      <c r="T813" s="4"/>
      <c r="U813" s="4"/>
      <c r="V813" s="4"/>
      <c r="W813" s="4"/>
      <c r="X813" s="4"/>
      <c r="Y813" s="4"/>
      <c r="Z813" s="4"/>
    </row>
    <row r="814" ht="39.0" customHeight="1">
      <c r="A814" s="125" t="s">
        <v>5677</v>
      </c>
      <c r="B814" s="126" t="s">
        <v>122</v>
      </c>
      <c r="C814" s="126"/>
      <c r="D814" s="126" t="s">
        <v>5678</v>
      </c>
      <c r="E814" s="126" t="s">
        <v>3926</v>
      </c>
      <c r="F814" s="127" t="s">
        <v>98</v>
      </c>
      <c r="G814" s="125" t="s">
        <v>8585</v>
      </c>
      <c r="H814" s="125" t="s">
        <v>89</v>
      </c>
      <c r="I814" s="125" t="s">
        <v>8586</v>
      </c>
      <c r="J814" s="125" t="s">
        <v>89</v>
      </c>
      <c r="K814" s="125" t="s">
        <v>8587</v>
      </c>
      <c r="L814" s="125" t="s">
        <v>89</v>
      </c>
      <c r="M814" s="128">
        <v>60.8791366188</v>
      </c>
      <c r="N814" s="125" t="s">
        <v>8178</v>
      </c>
      <c r="O814" s="128">
        <v>4141053.0123267747</v>
      </c>
      <c r="P814" s="125" t="s">
        <v>8572</v>
      </c>
      <c r="Q814" s="4"/>
      <c r="R814" s="4"/>
      <c r="S814" s="4"/>
      <c r="T814" s="4"/>
      <c r="U814" s="4"/>
      <c r="V814" s="4"/>
      <c r="W814" s="4"/>
      <c r="X814" s="4"/>
      <c r="Y814" s="4"/>
      <c r="Z814" s="4"/>
    </row>
    <row r="815" ht="25.5" customHeight="1">
      <c r="A815" s="125" t="s">
        <v>5809</v>
      </c>
      <c r="B815" s="126" t="s">
        <v>104</v>
      </c>
      <c r="C815" s="126"/>
      <c r="D815" s="126" t="s">
        <v>5810</v>
      </c>
      <c r="E815" s="126" t="s">
        <v>1943</v>
      </c>
      <c r="F815" s="127" t="s">
        <v>106</v>
      </c>
      <c r="G815" s="125" t="s">
        <v>8588</v>
      </c>
      <c r="H815" s="125" t="s">
        <v>89</v>
      </c>
      <c r="I815" s="125" t="s">
        <v>2381</v>
      </c>
      <c r="J815" s="125" t="s">
        <v>89</v>
      </c>
      <c r="K815" s="125" t="s">
        <v>8589</v>
      </c>
      <c r="L815" s="125" t="s">
        <v>89</v>
      </c>
      <c r="M815" s="128">
        <v>60.8</v>
      </c>
      <c r="N815" s="125" t="s">
        <v>8178</v>
      </c>
      <c r="O815" s="128">
        <v>4141113.8123267745</v>
      </c>
      <c r="P815" s="125" t="s">
        <v>8590</v>
      </c>
      <c r="Q815" s="4"/>
      <c r="R815" s="4"/>
      <c r="S815" s="4"/>
      <c r="T815" s="4"/>
      <c r="U815" s="4"/>
      <c r="V815" s="4"/>
      <c r="W815" s="4"/>
      <c r="X815" s="4"/>
      <c r="Y815" s="4"/>
      <c r="Z815" s="4"/>
    </row>
    <row r="816" ht="24.0" customHeight="1">
      <c r="A816" s="125" t="s">
        <v>4020</v>
      </c>
      <c r="B816" s="126" t="s">
        <v>109</v>
      </c>
      <c r="C816" s="126"/>
      <c r="D816" s="126" t="s">
        <v>4021</v>
      </c>
      <c r="E816" s="126" t="s">
        <v>1948</v>
      </c>
      <c r="F816" s="127" t="s">
        <v>1134</v>
      </c>
      <c r="G816" s="125" t="s">
        <v>8591</v>
      </c>
      <c r="H816" s="125" t="s">
        <v>89</v>
      </c>
      <c r="I816" s="125" t="s">
        <v>6273</v>
      </c>
      <c r="J816" s="125" t="s">
        <v>89</v>
      </c>
      <c r="K816" s="125" t="s">
        <v>8592</v>
      </c>
      <c r="L816" s="125" t="s">
        <v>89</v>
      </c>
      <c r="M816" s="128">
        <v>60.22071937728</v>
      </c>
      <c r="N816" s="125" t="s">
        <v>8178</v>
      </c>
      <c r="O816" s="128">
        <v>4141174.033046152</v>
      </c>
      <c r="P816" s="125" t="s">
        <v>8590</v>
      </c>
      <c r="Q816" s="4"/>
      <c r="R816" s="4"/>
      <c r="S816" s="4"/>
      <c r="T816" s="4"/>
      <c r="U816" s="4"/>
      <c r="V816" s="4"/>
      <c r="W816" s="4"/>
      <c r="X816" s="4"/>
      <c r="Y816" s="4"/>
      <c r="Z816" s="4"/>
    </row>
    <row r="817" ht="25.5" customHeight="1">
      <c r="A817" s="125" t="s">
        <v>3782</v>
      </c>
      <c r="B817" s="126" t="s">
        <v>122</v>
      </c>
      <c r="C817" s="126"/>
      <c r="D817" s="126" t="s">
        <v>3783</v>
      </c>
      <c r="E817" s="126" t="s">
        <v>1943</v>
      </c>
      <c r="F817" s="127" t="s">
        <v>98</v>
      </c>
      <c r="G817" s="125" t="s">
        <v>6964</v>
      </c>
      <c r="H817" s="125" t="s">
        <v>89</v>
      </c>
      <c r="I817" s="125" t="s">
        <v>8593</v>
      </c>
      <c r="J817" s="125" t="s">
        <v>89</v>
      </c>
      <c r="K817" s="125" t="s">
        <v>8594</v>
      </c>
      <c r="L817" s="125" t="s">
        <v>89</v>
      </c>
      <c r="M817" s="128">
        <v>59.6</v>
      </c>
      <c r="N817" s="125" t="s">
        <v>8178</v>
      </c>
      <c r="O817" s="128">
        <v>4141233.633046152</v>
      </c>
      <c r="P817" s="125" t="s">
        <v>8590</v>
      </c>
      <c r="Q817" s="4"/>
      <c r="R817" s="4"/>
      <c r="S817" s="4"/>
      <c r="T817" s="4"/>
      <c r="U817" s="4"/>
      <c r="V817" s="4"/>
      <c r="W817" s="4"/>
      <c r="X817" s="4"/>
      <c r="Y817" s="4"/>
      <c r="Z817" s="4"/>
    </row>
    <row r="818" ht="24.0" customHeight="1">
      <c r="A818" s="125" t="s">
        <v>5178</v>
      </c>
      <c r="B818" s="126" t="s">
        <v>96</v>
      </c>
      <c r="C818" s="126"/>
      <c r="D818" s="126" t="s">
        <v>5179</v>
      </c>
      <c r="E818" s="126" t="s">
        <v>1943</v>
      </c>
      <c r="F818" s="127" t="s">
        <v>111</v>
      </c>
      <c r="G818" s="125" t="s">
        <v>8595</v>
      </c>
      <c r="H818" s="125" t="s">
        <v>89</v>
      </c>
      <c r="I818" s="125" t="s">
        <v>8596</v>
      </c>
      <c r="J818" s="125" t="s">
        <v>89</v>
      </c>
      <c r="K818" s="125" t="s">
        <v>8597</v>
      </c>
      <c r="L818" s="125" t="s">
        <v>89</v>
      </c>
      <c r="M818" s="128">
        <v>59.262902712</v>
      </c>
      <c r="N818" s="125" t="s">
        <v>8178</v>
      </c>
      <c r="O818" s="128">
        <v>4141292.895948864</v>
      </c>
      <c r="P818" s="125" t="s">
        <v>8590</v>
      </c>
      <c r="Q818" s="4"/>
      <c r="R818" s="4"/>
      <c r="S818" s="4"/>
      <c r="T818" s="4"/>
      <c r="U818" s="4"/>
      <c r="V818" s="4"/>
      <c r="W818" s="4"/>
      <c r="X818" s="4"/>
      <c r="Y818" s="4"/>
      <c r="Z818" s="4"/>
    </row>
    <row r="819" ht="25.5" customHeight="1">
      <c r="A819" s="125" t="s">
        <v>2830</v>
      </c>
      <c r="B819" s="126" t="s">
        <v>104</v>
      </c>
      <c r="C819" s="126"/>
      <c r="D819" s="126" t="s">
        <v>2831</v>
      </c>
      <c r="E819" s="126" t="s">
        <v>1943</v>
      </c>
      <c r="F819" s="127" t="s">
        <v>106</v>
      </c>
      <c r="G819" s="125" t="s">
        <v>6089</v>
      </c>
      <c r="H819" s="125" t="s">
        <v>89</v>
      </c>
      <c r="I819" s="125" t="s">
        <v>2832</v>
      </c>
      <c r="J819" s="125" t="s">
        <v>89</v>
      </c>
      <c r="K819" s="125" t="s">
        <v>2832</v>
      </c>
      <c r="L819" s="125" t="s">
        <v>89</v>
      </c>
      <c r="M819" s="128">
        <v>59.12</v>
      </c>
      <c r="N819" s="125" t="s">
        <v>8178</v>
      </c>
      <c r="O819" s="128">
        <v>4141352.0159488637</v>
      </c>
      <c r="P819" s="125" t="s">
        <v>8590</v>
      </c>
      <c r="Q819" s="4"/>
      <c r="R819" s="4"/>
      <c r="S819" s="4"/>
      <c r="T819" s="4"/>
      <c r="U819" s="4"/>
      <c r="V819" s="4"/>
      <c r="W819" s="4"/>
      <c r="X819" s="4"/>
      <c r="Y819" s="4"/>
      <c r="Z819" s="4"/>
    </row>
    <row r="820" ht="25.5" customHeight="1">
      <c r="A820" s="125" t="s">
        <v>5214</v>
      </c>
      <c r="B820" s="126" t="s">
        <v>104</v>
      </c>
      <c r="C820" s="126"/>
      <c r="D820" s="126" t="s">
        <v>5215</v>
      </c>
      <c r="E820" s="126" t="s">
        <v>1948</v>
      </c>
      <c r="F820" s="127" t="s">
        <v>1134</v>
      </c>
      <c r="G820" s="125" t="s">
        <v>8598</v>
      </c>
      <c r="H820" s="125" t="s">
        <v>89</v>
      </c>
      <c r="I820" s="125" t="s">
        <v>5117</v>
      </c>
      <c r="J820" s="125" t="s">
        <v>89</v>
      </c>
      <c r="K820" s="125" t="s">
        <v>8599</v>
      </c>
      <c r="L820" s="125" t="s">
        <v>89</v>
      </c>
      <c r="M820" s="128">
        <v>58.4413253824481</v>
      </c>
      <c r="N820" s="125" t="s">
        <v>8178</v>
      </c>
      <c r="O820" s="128">
        <v>4141410.4572742465</v>
      </c>
      <c r="P820" s="125" t="s">
        <v>8590</v>
      </c>
      <c r="Q820" s="4"/>
      <c r="R820" s="4"/>
      <c r="S820" s="4"/>
      <c r="T820" s="4"/>
      <c r="U820" s="4"/>
      <c r="V820" s="4"/>
      <c r="W820" s="4"/>
      <c r="X820" s="4"/>
      <c r="Y820" s="4"/>
      <c r="Z820" s="4"/>
    </row>
    <row r="821" ht="51.75" customHeight="1">
      <c r="A821" s="125" t="s">
        <v>4701</v>
      </c>
      <c r="B821" s="126" t="s">
        <v>483</v>
      </c>
      <c r="C821" s="126"/>
      <c r="D821" s="126" t="s">
        <v>4702</v>
      </c>
      <c r="E821" s="126" t="s">
        <v>1943</v>
      </c>
      <c r="F821" s="127" t="s">
        <v>130</v>
      </c>
      <c r="G821" s="125" t="s">
        <v>8600</v>
      </c>
      <c r="H821" s="125" t="s">
        <v>89</v>
      </c>
      <c r="I821" s="125" t="s">
        <v>3492</v>
      </c>
      <c r="J821" s="125" t="s">
        <v>89</v>
      </c>
      <c r="K821" s="125" t="s">
        <v>8601</v>
      </c>
      <c r="L821" s="125" t="s">
        <v>89</v>
      </c>
      <c r="M821" s="128">
        <v>58.432144</v>
      </c>
      <c r="N821" s="125" t="s">
        <v>8178</v>
      </c>
      <c r="O821" s="128">
        <v>4141468.889418246</v>
      </c>
      <c r="P821" s="125" t="s">
        <v>8590</v>
      </c>
      <c r="Q821" s="4"/>
      <c r="R821" s="4"/>
      <c r="S821" s="4"/>
      <c r="T821" s="4"/>
      <c r="U821" s="4"/>
      <c r="V821" s="4"/>
      <c r="W821" s="4"/>
      <c r="X821" s="4"/>
      <c r="Y821" s="4"/>
      <c r="Z821" s="4"/>
    </row>
    <row r="822" ht="24.0" customHeight="1">
      <c r="A822" s="125" t="s">
        <v>4613</v>
      </c>
      <c r="B822" s="126" t="s">
        <v>483</v>
      </c>
      <c r="C822" s="126"/>
      <c r="D822" s="126" t="s">
        <v>4614</v>
      </c>
      <c r="E822" s="126" t="s">
        <v>1943</v>
      </c>
      <c r="F822" s="127" t="s">
        <v>98</v>
      </c>
      <c r="G822" s="125" t="s">
        <v>6247</v>
      </c>
      <c r="H822" s="125" t="s">
        <v>89</v>
      </c>
      <c r="I822" s="125" t="s">
        <v>8602</v>
      </c>
      <c r="J822" s="125" t="s">
        <v>89</v>
      </c>
      <c r="K822" s="125" t="s">
        <v>8603</v>
      </c>
      <c r="L822" s="125" t="s">
        <v>89</v>
      </c>
      <c r="M822" s="128">
        <v>58.38</v>
      </c>
      <c r="N822" s="125" t="s">
        <v>8178</v>
      </c>
      <c r="O822" s="128">
        <v>4141527.2694182466</v>
      </c>
      <c r="P822" s="125" t="s">
        <v>8604</v>
      </c>
      <c r="Q822" s="4"/>
      <c r="R822" s="4"/>
      <c r="S822" s="4"/>
      <c r="T822" s="4"/>
      <c r="U822" s="4"/>
      <c r="V822" s="4"/>
      <c r="W822" s="4"/>
      <c r="X822" s="4"/>
      <c r="Y822" s="4"/>
      <c r="Z822" s="4"/>
    </row>
    <row r="823" ht="39.0" customHeight="1">
      <c r="A823" s="125" t="s">
        <v>4257</v>
      </c>
      <c r="B823" s="126" t="s">
        <v>122</v>
      </c>
      <c r="C823" s="126"/>
      <c r="D823" s="126" t="s">
        <v>4258</v>
      </c>
      <c r="E823" s="126" t="s">
        <v>1943</v>
      </c>
      <c r="F823" s="127" t="s">
        <v>98</v>
      </c>
      <c r="G823" s="125" t="s">
        <v>7356</v>
      </c>
      <c r="H823" s="125" t="s">
        <v>89</v>
      </c>
      <c r="I823" s="125" t="s">
        <v>8605</v>
      </c>
      <c r="J823" s="125" t="s">
        <v>89</v>
      </c>
      <c r="K823" s="125" t="s">
        <v>8606</v>
      </c>
      <c r="L823" s="125" t="s">
        <v>89</v>
      </c>
      <c r="M823" s="128">
        <v>58.08</v>
      </c>
      <c r="N823" s="125" t="s">
        <v>8178</v>
      </c>
      <c r="O823" s="128">
        <v>4141585.349418246</v>
      </c>
      <c r="P823" s="125" t="s">
        <v>8604</v>
      </c>
      <c r="Q823" s="4"/>
      <c r="R823" s="4"/>
      <c r="S823" s="4"/>
      <c r="T823" s="4"/>
      <c r="U823" s="4"/>
      <c r="V823" s="4"/>
      <c r="W823" s="4"/>
      <c r="X823" s="4"/>
      <c r="Y823" s="4"/>
      <c r="Z823" s="4"/>
    </row>
    <row r="824" ht="25.5" customHeight="1">
      <c r="A824" s="125" t="s">
        <v>4933</v>
      </c>
      <c r="B824" s="126" t="s">
        <v>122</v>
      </c>
      <c r="C824" s="126"/>
      <c r="D824" s="126" t="s">
        <v>4934</v>
      </c>
      <c r="E824" s="126" t="s">
        <v>1943</v>
      </c>
      <c r="F824" s="127" t="s">
        <v>1919</v>
      </c>
      <c r="G824" s="125" t="s">
        <v>6697</v>
      </c>
      <c r="H824" s="125" t="s">
        <v>89</v>
      </c>
      <c r="I824" s="125" t="s">
        <v>8438</v>
      </c>
      <c r="J824" s="125" t="s">
        <v>89</v>
      </c>
      <c r="K824" s="125" t="s">
        <v>8607</v>
      </c>
      <c r="L824" s="125" t="s">
        <v>89</v>
      </c>
      <c r="M824" s="128">
        <v>56.4</v>
      </c>
      <c r="N824" s="125" t="s">
        <v>8178</v>
      </c>
      <c r="O824" s="128">
        <v>4141641.7494182466</v>
      </c>
      <c r="P824" s="125" t="s">
        <v>8604</v>
      </c>
      <c r="Q824" s="4"/>
      <c r="R824" s="4"/>
      <c r="S824" s="4"/>
      <c r="T824" s="4"/>
      <c r="U824" s="4"/>
      <c r="V824" s="4"/>
      <c r="W824" s="4"/>
      <c r="X824" s="4"/>
      <c r="Y824" s="4"/>
      <c r="Z824" s="4"/>
    </row>
    <row r="825" ht="24.0" customHeight="1">
      <c r="A825" s="125" t="s">
        <v>3470</v>
      </c>
      <c r="B825" s="126" t="s">
        <v>164</v>
      </c>
      <c r="C825" s="126"/>
      <c r="D825" s="126" t="s">
        <v>3471</v>
      </c>
      <c r="E825" s="126" t="s">
        <v>1948</v>
      </c>
      <c r="F825" s="127" t="s">
        <v>1134</v>
      </c>
      <c r="G825" s="125" t="s">
        <v>8608</v>
      </c>
      <c r="H825" s="125" t="s">
        <v>89</v>
      </c>
      <c r="I825" s="125" t="s">
        <v>8609</v>
      </c>
      <c r="J825" s="125" t="s">
        <v>89</v>
      </c>
      <c r="K825" s="125" t="s">
        <v>8610</v>
      </c>
      <c r="L825" s="125" t="s">
        <v>89</v>
      </c>
      <c r="M825" s="128">
        <v>56.205072</v>
      </c>
      <c r="N825" s="125" t="s">
        <v>8178</v>
      </c>
      <c r="O825" s="128">
        <v>4141697.9544902463</v>
      </c>
      <c r="P825" s="125" t="s">
        <v>8604</v>
      </c>
      <c r="Q825" s="4"/>
      <c r="R825" s="4"/>
      <c r="S825" s="4"/>
      <c r="T825" s="4"/>
      <c r="U825" s="4"/>
      <c r="V825" s="4"/>
      <c r="W825" s="4"/>
      <c r="X825" s="4"/>
      <c r="Y825" s="4"/>
      <c r="Z825" s="4"/>
    </row>
    <row r="826" ht="25.5" customHeight="1">
      <c r="A826" s="125" t="s">
        <v>4665</v>
      </c>
      <c r="B826" s="126" t="s">
        <v>483</v>
      </c>
      <c r="C826" s="126"/>
      <c r="D826" s="126" t="s">
        <v>4666</v>
      </c>
      <c r="E826" s="126" t="s">
        <v>1943</v>
      </c>
      <c r="F826" s="127" t="s">
        <v>151</v>
      </c>
      <c r="G826" s="125" t="s">
        <v>7994</v>
      </c>
      <c r="H826" s="125" t="s">
        <v>89</v>
      </c>
      <c r="I826" s="125" t="s">
        <v>8611</v>
      </c>
      <c r="J826" s="125" t="s">
        <v>89</v>
      </c>
      <c r="K826" s="125" t="s">
        <v>8612</v>
      </c>
      <c r="L826" s="125" t="s">
        <v>89</v>
      </c>
      <c r="M826" s="128">
        <v>56.0</v>
      </c>
      <c r="N826" s="125" t="s">
        <v>8178</v>
      </c>
      <c r="O826" s="128">
        <v>4141753.9544902463</v>
      </c>
      <c r="P826" s="125" t="s">
        <v>8604</v>
      </c>
      <c r="Q826" s="4"/>
      <c r="R826" s="4"/>
      <c r="S826" s="4"/>
      <c r="T826" s="4"/>
      <c r="U826" s="4"/>
      <c r="V826" s="4"/>
      <c r="W826" s="4"/>
      <c r="X826" s="4"/>
      <c r="Y826" s="4"/>
      <c r="Z826" s="4"/>
    </row>
    <row r="827" ht="24.0" customHeight="1">
      <c r="A827" s="125" t="s">
        <v>4141</v>
      </c>
      <c r="B827" s="126" t="s">
        <v>122</v>
      </c>
      <c r="C827" s="126"/>
      <c r="D827" s="126" t="s">
        <v>4142</v>
      </c>
      <c r="E827" s="126" t="s">
        <v>1943</v>
      </c>
      <c r="F827" s="127" t="s">
        <v>98</v>
      </c>
      <c r="G827" s="125" t="s">
        <v>8437</v>
      </c>
      <c r="H827" s="125" t="s">
        <v>89</v>
      </c>
      <c r="I827" s="125" t="s">
        <v>8613</v>
      </c>
      <c r="J827" s="125" t="s">
        <v>89</v>
      </c>
      <c r="K827" s="125" t="s">
        <v>8614</v>
      </c>
      <c r="L827" s="125" t="s">
        <v>89</v>
      </c>
      <c r="M827" s="128">
        <v>55.86</v>
      </c>
      <c r="N827" s="125" t="s">
        <v>8178</v>
      </c>
      <c r="O827" s="128">
        <v>4141809.8144902466</v>
      </c>
      <c r="P827" s="125" t="s">
        <v>8604</v>
      </c>
      <c r="Q827" s="4"/>
      <c r="R827" s="4"/>
      <c r="S827" s="4"/>
      <c r="T827" s="4"/>
      <c r="U827" s="4"/>
      <c r="V827" s="4"/>
      <c r="W827" s="4"/>
      <c r="X827" s="4"/>
      <c r="Y827" s="4"/>
      <c r="Z827" s="4"/>
    </row>
    <row r="828" ht="25.5" customHeight="1">
      <c r="A828" s="125" t="s">
        <v>2087</v>
      </c>
      <c r="B828" s="126" t="s">
        <v>157</v>
      </c>
      <c r="C828" s="126"/>
      <c r="D828" s="126" t="s">
        <v>2088</v>
      </c>
      <c r="E828" s="126" t="s">
        <v>1943</v>
      </c>
      <c r="F828" s="127" t="s">
        <v>106</v>
      </c>
      <c r="G828" s="125" t="s">
        <v>6089</v>
      </c>
      <c r="H828" s="125" t="s">
        <v>89</v>
      </c>
      <c r="I828" s="125" t="s">
        <v>8615</v>
      </c>
      <c r="J828" s="125" t="s">
        <v>89</v>
      </c>
      <c r="K828" s="125" t="s">
        <v>8615</v>
      </c>
      <c r="L828" s="125" t="s">
        <v>89</v>
      </c>
      <c r="M828" s="128">
        <v>55.83</v>
      </c>
      <c r="N828" s="125" t="s">
        <v>8178</v>
      </c>
      <c r="O828" s="128">
        <v>4141865.644490246</v>
      </c>
      <c r="P828" s="125" t="s">
        <v>8604</v>
      </c>
      <c r="Q828" s="4"/>
      <c r="R828" s="4"/>
      <c r="S828" s="4"/>
      <c r="T828" s="4"/>
      <c r="U828" s="4"/>
      <c r="V828" s="4"/>
      <c r="W828" s="4"/>
      <c r="X828" s="4"/>
      <c r="Y828" s="4"/>
      <c r="Z828" s="4"/>
    </row>
    <row r="829" ht="39.0" customHeight="1">
      <c r="A829" s="125" t="s">
        <v>4631</v>
      </c>
      <c r="B829" s="126" t="s">
        <v>483</v>
      </c>
      <c r="C829" s="126"/>
      <c r="D829" s="126" t="s">
        <v>4632</v>
      </c>
      <c r="E829" s="126" t="s">
        <v>1943</v>
      </c>
      <c r="F829" s="127" t="s">
        <v>111</v>
      </c>
      <c r="G829" s="125" t="s">
        <v>8616</v>
      </c>
      <c r="H829" s="125" t="s">
        <v>89</v>
      </c>
      <c r="I829" s="125" t="s">
        <v>8617</v>
      </c>
      <c r="J829" s="125" t="s">
        <v>89</v>
      </c>
      <c r="K829" s="125" t="s">
        <v>8618</v>
      </c>
      <c r="L829" s="125" t="s">
        <v>89</v>
      </c>
      <c r="M829" s="128">
        <v>55.08648</v>
      </c>
      <c r="N829" s="125" t="s">
        <v>8178</v>
      </c>
      <c r="O829" s="128">
        <v>4141920.7309702463</v>
      </c>
      <c r="P829" s="125" t="s">
        <v>8619</v>
      </c>
      <c r="Q829" s="4"/>
      <c r="R829" s="4"/>
      <c r="S829" s="4"/>
      <c r="T829" s="4"/>
      <c r="U829" s="4"/>
      <c r="V829" s="4"/>
      <c r="W829" s="4"/>
      <c r="X829" s="4"/>
      <c r="Y829" s="4"/>
      <c r="Z829" s="4"/>
    </row>
    <row r="830" ht="24.0" customHeight="1">
      <c r="A830" s="125" t="s">
        <v>3998</v>
      </c>
      <c r="B830" s="126" t="s">
        <v>748</v>
      </c>
      <c r="C830" s="126"/>
      <c r="D830" s="126" t="s">
        <v>3999</v>
      </c>
      <c r="E830" s="126" t="s">
        <v>1948</v>
      </c>
      <c r="F830" s="127" t="s">
        <v>1134</v>
      </c>
      <c r="G830" s="125" t="s">
        <v>8563</v>
      </c>
      <c r="H830" s="125" t="s">
        <v>89</v>
      </c>
      <c r="I830" s="125" t="s">
        <v>4000</v>
      </c>
      <c r="J830" s="125" t="s">
        <v>89</v>
      </c>
      <c r="K830" s="125" t="s">
        <v>8620</v>
      </c>
      <c r="L830" s="125" t="s">
        <v>89</v>
      </c>
      <c r="M830" s="128">
        <v>54.85</v>
      </c>
      <c r="N830" s="125" t="s">
        <v>8178</v>
      </c>
      <c r="O830" s="128">
        <v>4141975.5809702463</v>
      </c>
      <c r="P830" s="125" t="s">
        <v>8619</v>
      </c>
      <c r="Q830" s="4"/>
      <c r="R830" s="4"/>
      <c r="S830" s="4"/>
      <c r="T830" s="4"/>
      <c r="U830" s="4"/>
      <c r="V830" s="4"/>
      <c r="W830" s="4"/>
      <c r="X830" s="4"/>
      <c r="Y830" s="4"/>
      <c r="Z830" s="4"/>
    </row>
    <row r="831" ht="24.0" customHeight="1">
      <c r="A831" s="125" t="s">
        <v>4147</v>
      </c>
      <c r="B831" s="126" t="s">
        <v>122</v>
      </c>
      <c r="C831" s="126"/>
      <c r="D831" s="126" t="s">
        <v>4148</v>
      </c>
      <c r="E831" s="126" t="s">
        <v>1943</v>
      </c>
      <c r="F831" s="127" t="s">
        <v>151</v>
      </c>
      <c r="G831" s="125" t="s">
        <v>8621</v>
      </c>
      <c r="H831" s="125" t="s">
        <v>89</v>
      </c>
      <c r="I831" s="125" t="s">
        <v>8047</v>
      </c>
      <c r="J831" s="125" t="s">
        <v>89</v>
      </c>
      <c r="K831" s="125" t="s">
        <v>8622</v>
      </c>
      <c r="L831" s="125" t="s">
        <v>89</v>
      </c>
      <c r="M831" s="128">
        <v>54.01988</v>
      </c>
      <c r="N831" s="125" t="s">
        <v>8178</v>
      </c>
      <c r="O831" s="128">
        <v>4142029.6008502464</v>
      </c>
      <c r="P831" s="125" t="s">
        <v>8619</v>
      </c>
      <c r="Q831" s="4"/>
      <c r="R831" s="4"/>
      <c r="S831" s="4"/>
      <c r="T831" s="4"/>
      <c r="U831" s="4"/>
      <c r="V831" s="4"/>
      <c r="W831" s="4"/>
      <c r="X831" s="4"/>
      <c r="Y831" s="4"/>
      <c r="Z831" s="4"/>
    </row>
    <row r="832" ht="24.0" customHeight="1">
      <c r="A832" s="125" t="s">
        <v>4609</v>
      </c>
      <c r="B832" s="126" t="s">
        <v>483</v>
      </c>
      <c r="C832" s="126"/>
      <c r="D832" s="126" t="s">
        <v>4610</v>
      </c>
      <c r="E832" s="126" t="s">
        <v>1943</v>
      </c>
      <c r="F832" s="127" t="s">
        <v>98</v>
      </c>
      <c r="G832" s="125" t="s">
        <v>6247</v>
      </c>
      <c r="H832" s="125" t="s">
        <v>89</v>
      </c>
      <c r="I832" s="125" t="s">
        <v>8623</v>
      </c>
      <c r="J832" s="125" t="s">
        <v>89</v>
      </c>
      <c r="K832" s="125" t="s">
        <v>8624</v>
      </c>
      <c r="L832" s="125" t="s">
        <v>89</v>
      </c>
      <c r="M832" s="128">
        <v>53.52</v>
      </c>
      <c r="N832" s="125" t="s">
        <v>8178</v>
      </c>
      <c r="O832" s="128">
        <v>4142083.1208502464</v>
      </c>
      <c r="P832" s="125" t="s">
        <v>8619</v>
      </c>
      <c r="Q832" s="4"/>
      <c r="R832" s="4"/>
      <c r="S832" s="4"/>
      <c r="T832" s="4"/>
      <c r="U832" s="4"/>
      <c r="V832" s="4"/>
      <c r="W832" s="4"/>
      <c r="X832" s="4"/>
      <c r="Y832" s="4"/>
      <c r="Z832" s="4"/>
    </row>
    <row r="833" ht="25.5" customHeight="1">
      <c r="A833" s="125" t="s">
        <v>4464</v>
      </c>
      <c r="B833" s="126" t="s">
        <v>265</v>
      </c>
      <c r="C833" s="126"/>
      <c r="D833" s="126" t="s">
        <v>4465</v>
      </c>
      <c r="E833" s="126" t="s">
        <v>1943</v>
      </c>
      <c r="F833" s="127" t="s">
        <v>106</v>
      </c>
      <c r="G833" s="125" t="s">
        <v>6092</v>
      </c>
      <c r="H833" s="125" t="s">
        <v>89</v>
      </c>
      <c r="I833" s="125" t="s">
        <v>4466</v>
      </c>
      <c r="J833" s="125" t="s">
        <v>89</v>
      </c>
      <c r="K833" s="125" t="s">
        <v>4467</v>
      </c>
      <c r="L833" s="125" t="s">
        <v>89</v>
      </c>
      <c r="M833" s="128">
        <v>53.4</v>
      </c>
      <c r="N833" s="125" t="s">
        <v>8178</v>
      </c>
      <c r="O833" s="128">
        <v>4142136.5208502463</v>
      </c>
      <c r="P833" s="125" t="s">
        <v>8619</v>
      </c>
      <c r="Q833" s="4"/>
      <c r="R833" s="4"/>
      <c r="S833" s="4"/>
      <c r="T833" s="4"/>
      <c r="U833" s="4"/>
      <c r="V833" s="4"/>
      <c r="W833" s="4"/>
      <c r="X833" s="4"/>
      <c r="Y833" s="4"/>
      <c r="Z833" s="4"/>
    </row>
    <row r="834" ht="25.5" customHeight="1">
      <c r="A834" s="125" t="s">
        <v>5847</v>
      </c>
      <c r="B834" s="126" t="s">
        <v>265</v>
      </c>
      <c r="C834" s="126"/>
      <c r="D834" s="126" t="s">
        <v>5848</v>
      </c>
      <c r="E834" s="126" t="s">
        <v>1943</v>
      </c>
      <c r="F834" s="127" t="s">
        <v>1472</v>
      </c>
      <c r="G834" s="125" t="s">
        <v>8625</v>
      </c>
      <c r="H834" s="125" t="s">
        <v>89</v>
      </c>
      <c r="I834" s="125" t="s">
        <v>5849</v>
      </c>
      <c r="J834" s="125" t="s">
        <v>89</v>
      </c>
      <c r="K834" s="125" t="s">
        <v>8626</v>
      </c>
      <c r="L834" s="125" t="s">
        <v>89</v>
      </c>
      <c r="M834" s="128">
        <v>53.24995</v>
      </c>
      <c r="N834" s="125" t="s">
        <v>8178</v>
      </c>
      <c r="O834" s="128">
        <v>4142189.7708002464</v>
      </c>
      <c r="P834" s="125" t="s">
        <v>8619</v>
      </c>
      <c r="Q834" s="4"/>
      <c r="R834" s="4"/>
      <c r="S834" s="4"/>
      <c r="T834" s="4"/>
      <c r="U834" s="4"/>
      <c r="V834" s="4"/>
      <c r="W834" s="4"/>
      <c r="X834" s="4"/>
      <c r="Y834" s="4"/>
      <c r="Z834" s="4"/>
    </row>
    <row r="835" ht="25.5" customHeight="1">
      <c r="A835" s="125" t="s">
        <v>2288</v>
      </c>
      <c r="B835" s="126" t="s">
        <v>157</v>
      </c>
      <c r="C835" s="126"/>
      <c r="D835" s="126" t="s">
        <v>2289</v>
      </c>
      <c r="E835" s="126" t="s">
        <v>1943</v>
      </c>
      <c r="F835" s="127" t="s">
        <v>106</v>
      </c>
      <c r="G835" s="125" t="s">
        <v>6247</v>
      </c>
      <c r="H835" s="125" t="s">
        <v>89</v>
      </c>
      <c r="I835" s="125" t="s">
        <v>8627</v>
      </c>
      <c r="J835" s="125" t="s">
        <v>89</v>
      </c>
      <c r="K835" s="125" t="s">
        <v>8628</v>
      </c>
      <c r="L835" s="125" t="s">
        <v>89</v>
      </c>
      <c r="M835" s="128">
        <v>52.74</v>
      </c>
      <c r="N835" s="125" t="s">
        <v>8178</v>
      </c>
      <c r="O835" s="128">
        <v>4142242.510800246</v>
      </c>
      <c r="P835" s="125" t="s">
        <v>8619</v>
      </c>
      <c r="Q835" s="4"/>
      <c r="R835" s="4"/>
      <c r="S835" s="4"/>
      <c r="T835" s="4"/>
      <c r="U835" s="4"/>
      <c r="V835" s="4"/>
      <c r="W835" s="4"/>
      <c r="X835" s="4"/>
      <c r="Y835" s="4"/>
      <c r="Z835" s="4"/>
    </row>
    <row r="836" ht="39.0" customHeight="1">
      <c r="A836" s="125" t="s">
        <v>4118</v>
      </c>
      <c r="B836" s="126" t="s">
        <v>351</v>
      </c>
      <c r="C836" s="126"/>
      <c r="D836" s="126" t="s">
        <v>4119</v>
      </c>
      <c r="E836" s="126" t="s">
        <v>1943</v>
      </c>
      <c r="F836" s="127" t="s">
        <v>98</v>
      </c>
      <c r="G836" s="125" t="s">
        <v>8629</v>
      </c>
      <c r="H836" s="125" t="s">
        <v>89</v>
      </c>
      <c r="I836" s="125" t="s">
        <v>8630</v>
      </c>
      <c r="J836" s="125" t="s">
        <v>89</v>
      </c>
      <c r="K836" s="125" t="s">
        <v>8631</v>
      </c>
      <c r="L836" s="125" t="s">
        <v>89</v>
      </c>
      <c r="M836" s="128">
        <v>50.8923</v>
      </c>
      <c r="N836" s="125" t="s">
        <v>8178</v>
      </c>
      <c r="O836" s="128">
        <v>4142293.4031002466</v>
      </c>
      <c r="P836" s="125" t="s">
        <v>8619</v>
      </c>
      <c r="Q836" s="4"/>
      <c r="R836" s="4"/>
      <c r="S836" s="4"/>
      <c r="T836" s="4"/>
      <c r="U836" s="4"/>
      <c r="V836" s="4"/>
      <c r="W836" s="4"/>
      <c r="X836" s="4"/>
      <c r="Y836" s="4"/>
      <c r="Z836" s="4"/>
    </row>
    <row r="837" ht="64.5" customHeight="1">
      <c r="A837" s="125" t="s">
        <v>5582</v>
      </c>
      <c r="B837" s="126" t="s">
        <v>104</v>
      </c>
      <c r="C837" s="126"/>
      <c r="D837" s="126" t="s">
        <v>5583</v>
      </c>
      <c r="E837" s="126" t="s">
        <v>1960</v>
      </c>
      <c r="F837" s="127" t="s">
        <v>1134</v>
      </c>
      <c r="G837" s="125" t="s">
        <v>8632</v>
      </c>
      <c r="H837" s="125" t="s">
        <v>6560</v>
      </c>
      <c r="I837" s="125" t="s">
        <v>8633</v>
      </c>
      <c r="J837" s="125" t="s">
        <v>7242</v>
      </c>
      <c r="K837" s="125" t="s">
        <v>8634</v>
      </c>
      <c r="L837" s="125" t="s">
        <v>2351</v>
      </c>
      <c r="M837" s="128">
        <v>50.37453407407408</v>
      </c>
      <c r="N837" s="125" t="s">
        <v>8178</v>
      </c>
      <c r="O837" s="128">
        <v>4142343.7776343203</v>
      </c>
      <c r="P837" s="125" t="s">
        <v>8635</v>
      </c>
      <c r="Q837" s="4"/>
      <c r="R837" s="4"/>
      <c r="S837" s="4"/>
      <c r="T837" s="4"/>
      <c r="U837" s="4"/>
      <c r="V837" s="4"/>
      <c r="W837" s="4"/>
      <c r="X837" s="4"/>
      <c r="Y837" s="4"/>
      <c r="Z837" s="4"/>
    </row>
    <row r="838" ht="25.5" customHeight="1">
      <c r="A838" s="125" t="s">
        <v>4111</v>
      </c>
      <c r="B838" s="126" t="s">
        <v>284</v>
      </c>
      <c r="C838" s="126"/>
      <c r="D838" s="126" t="s">
        <v>1239</v>
      </c>
      <c r="E838" s="126" t="s">
        <v>1943</v>
      </c>
      <c r="F838" s="127" t="s">
        <v>106</v>
      </c>
      <c r="G838" s="125" t="s">
        <v>6089</v>
      </c>
      <c r="H838" s="125" t="s">
        <v>89</v>
      </c>
      <c r="I838" s="125" t="s">
        <v>8636</v>
      </c>
      <c r="J838" s="125" t="s">
        <v>89</v>
      </c>
      <c r="K838" s="125" t="s">
        <v>8636</v>
      </c>
      <c r="L838" s="125" t="s">
        <v>89</v>
      </c>
      <c r="M838" s="128">
        <v>50.0</v>
      </c>
      <c r="N838" s="125" t="s">
        <v>8178</v>
      </c>
      <c r="O838" s="128">
        <v>4142393.7776343203</v>
      </c>
      <c r="P838" s="125" t="s">
        <v>8635</v>
      </c>
      <c r="Q838" s="4"/>
      <c r="R838" s="4"/>
      <c r="S838" s="4"/>
      <c r="T838" s="4"/>
      <c r="U838" s="4"/>
      <c r="V838" s="4"/>
      <c r="W838" s="4"/>
      <c r="X838" s="4"/>
      <c r="Y838" s="4"/>
      <c r="Z838" s="4"/>
    </row>
    <row r="839" ht="25.5" customHeight="1">
      <c r="A839" s="125" t="s">
        <v>2352</v>
      </c>
      <c r="B839" s="126" t="s">
        <v>265</v>
      </c>
      <c r="C839" s="126"/>
      <c r="D839" s="126" t="s">
        <v>2353</v>
      </c>
      <c r="E839" s="126" t="s">
        <v>1960</v>
      </c>
      <c r="F839" s="127" t="s">
        <v>106</v>
      </c>
      <c r="G839" s="125" t="s">
        <v>8190</v>
      </c>
      <c r="H839" s="125" t="s">
        <v>6560</v>
      </c>
      <c r="I839" s="125" t="s">
        <v>2354</v>
      </c>
      <c r="J839" s="125" t="s">
        <v>2351</v>
      </c>
      <c r="K839" s="125" t="s">
        <v>8637</v>
      </c>
      <c r="L839" s="125" t="s">
        <v>2351</v>
      </c>
      <c r="M839" s="128">
        <v>49.588090215</v>
      </c>
      <c r="N839" s="125" t="s">
        <v>8178</v>
      </c>
      <c r="O839" s="128">
        <v>4142443.3657245357</v>
      </c>
      <c r="P839" s="125" t="s">
        <v>8635</v>
      </c>
      <c r="Q839" s="4"/>
      <c r="R839" s="4"/>
      <c r="S839" s="4"/>
      <c r="T839" s="4"/>
      <c r="U839" s="4"/>
      <c r="V839" s="4"/>
      <c r="W839" s="4"/>
      <c r="X839" s="4"/>
      <c r="Y839" s="4"/>
      <c r="Z839" s="4"/>
    </row>
    <row r="840" ht="25.5" customHeight="1">
      <c r="A840" s="125" t="s">
        <v>4316</v>
      </c>
      <c r="B840" s="126" t="s">
        <v>265</v>
      </c>
      <c r="C840" s="126"/>
      <c r="D840" s="126" t="s">
        <v>4317</v>
      </c>
      <c r="E840" s="126" t="s">
        <v>1943</v>
      </c>
      <c r="F840" s="127" t="s">
        <v>106</v>
      </c>
      <c r="G840" s="125" t="s">
        <v>6473</v>
      </c>
      <c r="H840" s="125" t="s">
        <v>89</v>
      </c>
      <c r="I840" s="125" t="s">
        <v>4318</v>
      </c>
      <c r="J840" s="125" t="s">
        <v>89</v>
      </c>
      <c r="K840" s="125" t="s">
        <v>8638</v>
      </c>
      <c r="L840" s="125" t="s">
        <v>89</v>
      </c>
      <c r="M840" s="128">
        <v>49.3</v>
      </c>
      <c r="N840" s="125" t="s">
        <v>8178</v>
      </c>
      <c r="O840" s="128">
        <v>4142492.6657245355</v>
      </c>
      <c r="P840" s="125" t="s">
        <v>8635</v>
      </c>
      <c r="Q840" s="4"/>
      <c r="R840" s="4"/>
      <c r="S840" s="4"/>
      <c r="T840" s="4"/>
      <c r="U840" s="4"/>
      <c r="V840" s="4"/>
      <c r="W840" s="4"/>
      <c r="X840" s="4"/>
      <c r="Y840" s="4"/>
      <c r="Z840" s="4"/>
    </row>
    <row r="841" ht="24.0" customHeight="1">
      <c r="A841" s="125" t="s">
        <v>4024</v>
      </c>
      <c r="B841" s="126" t="s">
        <v>109</v>
      </c>
      <c r="C841" s="126"/>
      <c r="D841" s="126" t="s">
        <v>4025</v>
      </c>
      <c r="E841" s="126" t="s">
        <v>1948</v>
      </c>
      <c r="F841" s="127" t="s">
        <v>1134</v>
      </c>
      <c r="G841" s="125" t="s">
        <v>8591</v>
      </c>
      <c r="H841" s="125" t="s">
        <v>89</v>
      </c>
      <c r="I841" s="125" t="s">
        <v>6257</v>
      </c>
      <c r="J841" s="125" t="s">
        <v>89</v>
      </c>
      <c r="K841" s="125" t="s">
        <v>8639</v>
      </c>
      <c r="L841" s="125" t="s">
        <v>89</v>
      </c>
      <c r="M841" s="128">
        <v>48.7127426016</v>
      </c>
      <c r="N841" s="125" t="s">
        <v>8178</v>
      </c>
      <c r="O841" s="128">
        <v>4142541.378467137</v>
      </c>
      <c r="P841" s="125" t="s">
        <v>8635</v>
      </c>
      <c r="Q841" s="4"/>
      <c r="R841" s="4"/>
      <c r="S841" s="4"/>
      <c r="T841" s="4"/>
      <c r="U841" s="4"/>
      <c r="V841" s="4"/>
      <c r="W841" s="4"/>
      <c r="X841" s="4"/>
      <c r="Y841" s="4"/>
      <c r="Z841" s="4"/>
    </row>
    <row r="842" ht="25.5" customHeight="1">
      <c r="A842" s="125" t="s">
        <v>3216</v>
      </c>
      <c r="B842" s="126" t="s">
        <v>122</v>
      </c>
      <c r="C842" s="126"/>
      <c r="D842" s="126" t="s">
        <v>3217</v>
      </c>
      <c r="E842" s="126" t="s">
        <v>1943</v>
      </c>
      <c r="F842" s="127" t="s">
        <v>1957</v>
      </c>
      <c r="G842" s="125" t="s">
        <v>8640</v>
      </c>
      <c r="H842" s="125" t="s">
        <v>89</v>
      </c>
      <c r="I842" s="125" t="s">
        <v>4370</v>
      </c>
      <c r="J842" s="125" t="s">
        <v>89</v>
      </c>
      <c r="K842" s="125" t="s">
        <v>8641</v>
      </c>
      <c r="L842" s="125" t="s">
        <v>89</v>
      </c>
      <c r="M842" s="128">
        <v>48.5366299668</v>
      </c>
      <c r="N842" s="125" t="s">
        <v>8178</v>
      </c>
      <c r="O842" s="128">
        <v>4142589.915097104</v>
      </c>
      <c r="P842" s="125" t="s">
        <v>8635</v>
      </c>
      <c r="Q842" s="4"/>
      <c r="R842" s="4"/>
      <c r="S842" s="4"/>
      <c r="T842" s="4"/>
      <c r="U842" s="4"/>
      <c r="V842" s="4"/>
      <c r="W842" s="4"/>
      <c r="X842" s="4"/>
      <c r="Y842" s="4"/>
      <c r="Z842" s="4"/>
    </row>
    <row r="843" ht="25.5" customHeight="1">
      <c r="A843" s="125" t="s">
        <v>4160</v>
      </c>
      <c r="B843" s="126" t="s">
        <v>122</v>
      </c>
      <c r="C843" s="126"/>
      <c r="D843" s="126" t="s">
        <v>4161</v>
      </c>
      <c r="E843" s="126" t="s">
        <v>1943</v>
      </c>
      <c r="F843" s="127" t="s">
        <v>98</v>
      </c>
      <c r="G843" s="125" t="s">
        <v>7043</v>
      </c>
      <c r="H843" s="125" t="s">
        <v>89</v>
      </c>
      <c r="I843" s="125" t="s">
        <v>4824</v>
      </c>
      <c r="J843" s="125" t="s">
        <v>89</v>
      </c>
      <c r="K843" s="125" t="s">
        <v>8642</v>
      </c>
      <c r="L843" s="125" t="s">
        <v>89</v>
      </c>
      <c r="M843" s="128">
        <v>48.32</v>
      </c>
      <c r="N843" s="125" t="s">
        <v>8178</v>
      </c>
      <c r="O843" s="128">
        <v>4142638.2350971038</v>
      </c>
      <c r="P843" s="125" t="s">
        <v>8635</v>
      </c>
      <c r="Q843" s="4"/>
      <c r="R843" s="4"/>
      <c r="S843" s="4"/>
      <c r="T843" s="4"/>
      <c r="U843" s="4"/>
      <c r="V843" s="4"/>
      <c r="W843" s="4"/>
      <c r="X843" s="4"/>
      <c r="Y843" s="4"/>
      <c r="Z843" s="4"/>
    </row>
    <row r="844" ht="39.0" customHeight="1">
      <c r="A844" s="125" t="s">
        <v>3929</v>
      </c>
      <c r="B844" s="126" t="s">
        <v>122</v>
      </c>
      <c r="C844" s="126"/>
      <c r="D844" s="126" t="s">
        <v>3930</v>
      </c>
      <c r="E844" s="126" t="s">
        <v>1943</v>
      </c>
      <c r="F844" s="127" t="s">
        <v>98</v>
      </c>
      <c r="G844" s="125" t="s">
        <v>6469</v>
      </c>
      <c r="H844" s="125" t="s">
        <v>89</v>
      </c>
      <c r="I844" s="125" t="s">
        <v>8643</v>
      </c>
      <c r="J844" s="125" t="s">
        <v>89</v>
      </c>
      <c r="K844" s="125" t="s">
        <v>8644</v>
      </c>
      <c r="L844" s="125" t="s">
        <v>89</v>
      </c>
      <c r="M844" s="128">
        <v>47.86</v>
      </c>
      <c r="N844" s="125" t="s">
        <v>8178</v>
      </c>
      <c r="O844" s="128">
        <v>4142686.0950971036</v>
      </c>
      <c r="P844" s="125" t="s">
        <v>8635</v>
      </c>
      <c r="Q844" s="4"/>
      <c r="R844" s="4"/>
      <c r="S844" s="4"/>
      <c r="T844" s="4"/>
      <c r="U844" s="4"/>
      <c r="V844" s="4"/>
      <c r="W844" s="4"/>
      <c r="X844" s="4"/>
      <c r="Y844" s="4"/>
      <c r="Z844" s="4"/>
    </row>
    <row r="845" ht="25.5" customHeight="1">
      <c r="A845" s="125" t="s">
        <v>4651</v>
      </c>
      <c r="B845" s="126" t="s">
        <v>483</v>
      </c>
      <c r="C845" s="126"/>
      <c r="D845" s="126" t="s">
        <v>4652</v>
      </c>
      <c r="E845" s="126" t="s">
        <v>1943</v>
      </c>
      <c r="F845" s="127" t="s">
        <v>98</v>
      </c>
      <c r="G845" s="125" t="s">
        <v>7043</v>
      </c>
      <c r="H845" s="125" t="s">
        <v>89</v>
      </c>
      <c r="I845" s="125" t="s">
        <v>7970</v>
      </c>
      <c r="J845" s="125" t="s">
        <v>89</v>
      </c>
      <c r="K845" s="125" t="s">
        <v>8645</v>
      </c>
      <c r="L845" s="125" t="s">
        <v>89</v>
      </c>
      <c r="M845" s="128">
        <v>47.6</v>
      </c>
      <c r="N845" s="125" t="s">
        <v>8178</v>
      </c>
      <c r="O845" s="128">
        <v>4142733.6950971037</v>
      </c>
      <c r="P845" s="125" t="s">
        <v>8646</v>
      </c>
      <c r="Q845" s="4"/>
      <c r="R845" s="4"/>
      <c r="S845" s="4"/>
      <c r="T845" s="4"/>
      <c r="U845" s="4"/>
      <c r="V845" s="4"/>
      <c r="W845" s="4"/>
      <c r="X845" s="4"/>
      <c r="Y845" s="4"/>
      <c r="Z845" s="4"/>
    </row>
    <row r="846" ht="39.0" customHeight="1">
      <c r="A846" s="125" t="s">
        <v>4560</v>
      </c>
      <c r="B846" s="126" t="s">
        <v>122</v>
      </c>
      <c r="C846" s="126"/>
      <c r="D846" s="126" t="s">
        <v>4561</v>
      </c>
      <c r="E846" s="126" t="s">
        <v>1943</v>
      </c>
      <c r="F846" s="127" t="s">
        <v>98</v>
      </c>
      <c r="G846" s="125" t="s">
        <v>8647</v>
      </c>
      <c r="H846" s="125" t="s">
        <v>89</v>
      </c>
      <c r="I846" s="125" t="s">
        <v>2687</v>
      </c>
      <c r="J846" s="125" t="s">
        <v>89</v>
      </c>
      <c r="K846" s="125" t="s">
        <v>7324</v>
      </c>
      <c r="L846" s="125" t="s">
        <v>89</v>
      </c>
      <c r="M846" s="128">
        <v>46.0</v>
      </c>
      <c r="N846" s="125" t="s">
        <v>8178</v>
      </c>
      <c r="O846" s="128">
        <v>4142779.6950971037</v>
      </c>
      <c r="P846" s="125" t="s">
        <v>8646</v>
      </c>
      <c r="Q846" s="4"/>
      <c r="R846" s="4"/>
      <c r="S846" s="4"/>
      <c r="T846" s="4"/>
      <c r="U846" s="4"/>
      <c r="V846" s="4"/>
      <c r="W846" s="4"/>
      <c r="X846" s="4"/>
      <c r="Y846" s="4"/>
      <c r="Z846" s="4"/>
    </row>
    <row r="847" ht="24.0" customHeight="1">
      <c r="A847" s="125" t="s">
        <v>5328</v>
      </c>
      <c r="B847" s="126" t="s">
        <v>122</v>
      </c>
      <c r="C847" s="126"/>
      <c r="D847" s="126" t="s">
        <v>5329</v>
      </c>
      <c r="E847" s="126" t="s">
        <v>1948</v>
      </c>
      <c r="F847" s="127" t="s">
        <v>1134</v>
      </c>
      <c r="G847" s="125" t="s">
        <v>8521</v>
      </c>
      <c r="H847" s="125" t="s">
        <v>89</v>
      </c>
      <c r="I847" s="125" t="s">
        <v>8648</v>
      </c>
      <c r="J847" s="125" t="s">
        <v>89</v>
      </c>
      <c r="K847" s="125" t="s">
        <v>8649</v>
      </c>
      <c r="L847" s="125" t="s">
        <v>89</v>
      </c>
      <c r="M847" s="128">
        <v>45.961614594531184</v>
      </c>
      <c r="N847" s="125" t="s">
        <v>8178</v>
      </c>
      <c r="O847" s="128">
        <v>4142825.6567116985</v>
      </c>
      <c r="P847" s="125" t="s">
        <v>8646</v>
      </c>
      <c r="Q847" s="4"/>
      <c r="R847" s="4"/>
      <c r="S847" s="4"/>
      <c r="T847" s="4"/>
      <c r="U847" s="4"/>
      <c r="V847" s="4"/>
      <c r="W847" s="4"/>
      <c r="X847" s="4"/>
      <c r="Y847" s="4"/>
      <c r="Z847" s="4"/>
    </row>
    <row r="848" ht="25.5" customHeight="1">
      <c r="A848" s="125" t="s">
        <v>3784</v>
      </c>
      <c r="B848" s="126" t="s">
        <v>122</v>
      </c>
      <c r="C848" s="126"/>
      <c r="D848" s="126" t="s">
        <v>3785</v>
      </c>
      <c r="E848" s="126" t="s">
        <v>1943</v>
      </c>
      <c r="F848" s="127" t="s">
        <v>98</v>
      </c>
      <c r="G848" s="125" t="s">
        <v>7043</v>
      </c>
      <c r="H848" s="125" t="s">
        <v>89</v>
      </c>
      <c r="I848" s="125" t="s">
        <v>1849</v>
      </c>
      <c r="J848" s="125" t="s">
        <v>89</v>
      </c>
      <c r="K848" s="125" t="s">
        <v>8650</v>
      </c>
      <c r="L848" s="125" t="s">
        <v>89</v>
      </c>
      <c r="M848" s="128">
        <v>45.4</v>
      </c>
      <c r="N848" s="125" t="s">
        <v>8178</v>
      </c>
      <c r="O848" s="128">
        <v>4142871.0567116984</v>
      </c>
      <c r="P848" s="125" t="s">
        <v>8646</v>
      </c>
      <c r="Q848" s="4"/>
      <c r="R848" s="4"/>
      <c r="S848" s="4"/>
      <c r="T848" s="4"/>
      <c r="U848" s="4"/>
      <c r="V848" s="4"/>
      <c r="W848" s="4"/>
      <c r="X848" s="4"/>
      <c r="Y848" s="4"/>
      <c r="Z848" s="4"/>
    </row>
    <row r="849" ht="51.75" customHeight="1">
      <c r="A849" s="125" t="s">
        <v>5616</v>
      </c>
      <c r="B849" s="126" t="s">
        <v>122</v>
      </c>
      <c r="C849" s="126"/>
      <c r="D849" s="126" t="s">
        <v>5617</v>
      </c>
      <c r="E849" s="126" t="s">
        <v>3926</v>
      </c>
      <c r="F849" s="127" t="s">
        <v>98</v>
      </c>
      <c r="G849" s="125" t="s">
        <v>8651</v>
      </c>
      <c r="H849" s="125" t="s">
        <v>89</v>
      </c>
      <c r="I849" s="125" t="s">
        <v>8652</v>
      </c>
      <c r="J849" s="125" t="s">
        <v>89</v>
      </c>
      <c r="K849" s="125" t="s">
        <v>8653</v>
      </c>
      <c r="L849" s="125" t="s">
        <v>89</v>
      </c>
      <c r="M849" s="128">
        <v>45.0245423360784</v>
      </c>
      <c r="N849" s="125" t="s">
        <v>8178</v>
      </c>
      <c r="O849" s="128">
        <v>4142916.0812540343</v>
      </c>
      <c r="P849" s="125" t="s">
        <v>8646</v>
      </c>
      <c r="Q849" s="4"/>
      <c r="R849" s="4"/>
      <c r="S849" s="4"/>
      <c r="T849" s="4"/>
      <c r="U849" s="4"/>
      <c r="V849" s="4"/>
      <c r="W849" s="4"/>
      <c r="X849" s="4"/>
      <c r="Y849" s="4"/>
      <c r="Z849" s="4"/>
    </row>
    <row r="850" ht="24.0" customHeight="1">
      <c r="A850" s="125" t="s">
        <v>3037</v>
      </c>
      <c r="B850" s="126" t="s">
        <v>265</v>
      </c>
      <c r="C850" s="126"/>
      <c r="D850" s="126" t="s">
        <v>3038</v>
      </c>
      <c r="E850" s="126" t="s">
        <v>1943</v>
      </c>
      <c r="F850" s="127" t="s">
        <v>106</v>
      </c>
      <c r="G850" s="125" t="s">
        <v>8654</v>
      </c>
      <c r="H850" s="125" t="s">
        <v>89</v>
      </c>
      <c r="I850" s="125" t="s">
        <v>2444</v>
      </c>
      <c r="J850" s="125" t="s">
        <v>89</v>
      </c>
      <c r="K850" s="125" t="s">
        <v>1746</v>
      </c>
      <c r="L850" s="125" t="s">
        <v>89</v>
      </c>
      <c r="M850" s="128">
        <v>44.97</v>
      </c>
      <c r="N850" s="125" t="s">
        <v>8178</v>
      </c>
      <c r="O850" s="128">
        <v>4142961.0512540345</v>
      </c>
      <c r="P850" s="125" t="s">
        <v>8646</v>
      </c>
      <c r="Q850" s="4"/>
      <c r="R850" s="4"/>
      <c r="S850" s="4"/>
      <c r="T850" s="4"/>
      <c r="U850" s="4"/>
      <c r="V850" s="4"/>
      <c r="W850" s="4"/>
      <c r="X850" s="4"/>
      <c r="Y850" s="4"/>
      <c r="Z850" s="4"/>
    </row>
    <row r="851" ht="25.5" customHeight="1">
      <c r="A851" s="125" t="s">
        <v>2116</v>
      </c>
      <c r="B851" s="126" t="s">
        <v>157</v>
      </c>
      <c r="C851" s="126"/>
      <c r="D851" s="126" t="s">
        <v>2117</v>
      </c>
      <c r="E851" s="126" t="s">
        <v>1943</v>
      </c>
      <c r="F851" s="127" t="s">
        <v>106</v>
      </c>
      <c r="G851" s="125" t="s">
        <v>6089</v>
      </c>
      <c r="H851" s="125" t="s">
        <v>89</v>
      </c>
      <c r="I851" s="125" t="s">
        <v>8655</v>
      </c>
      <c r="J851" s="125" t="s">
        <v>89</v>
      </c>
      <c r="K851" s="125" t="s">
        <v>8655</v>
      </c>
      <c r="L851" s="125" t="s">
        <v>89</v>
      </c>
      <c r="M851" s="128">
        <v>44.9</v>
      </c>
      <c r="N851" s="125" t="s">
        <v>8178</v>
      </c>
      <c r="O851" s="128">
        <v>4143005.9512540344</v>
      </c>
      <c r="P851" s="125" t="s">
        <v>8646</v>
      </c>
      <c r="Q851" s="4"/>
      <c r="R851" s="4"/>
      <c r="S851" s="4"/>
      <c r="T851" s="4"/>
      <c r="U851" s="4"/>
      <c r="V851" s="4"/>
      <c r="W851" s="4"/>
      <c r="X851" s="4"/>
      <c r="Y851" s="4"/>
      <c r="Z851" s="4"/>
    </row>
    <row r="852" ht="51.75" customHeight="1">
      <c r="A852" s="125" t="s">
        <v>4649</v>
      </c>
      <c r="B852" s="126" t="s">
        <v>483</v>
      </c>
      <c r="C852" s="126"/>
      <c r="D852" s="126" t="s">
        <v>4650</v>
      </c>
      <c r="E852" s="126" t="s">
        <v>1943</v>
      </c>
      <c r="F852" s="127" t="s">
        <v>130</v>
      </c>
      <c r="G852" s="125" t="s">
        <v>7897</v>
      </c>
      <c r="H852" s="125" t="s">
        <v>89</v>
      </c>
      <c r="I852" s="125" t="s">
        <v>8062</v>
      </c>
      <c r="J852" s="125" t="s">
        <v>89</v>
      </c>
      <c r="K852" s="125" t="s">
        <v>8656</v>
      </c>
      <c r="L852" s="125" t="s">
        <v>89</v>
      </c>
      <c r="M852" s="128">
        <v>44.88</v>
      </c>
      <c r="N852" s="125" t="s">
        <v>8178</v>
      </c>
      <c r="O852" s="128">
        <v>4143050.8312540343</v>
      </c>
      <c r="P852" s="125" t="s">
        <v>8646</v>
      </c>
      <c r="Q852" s="4"/>
      <c r="R852" s="4"/>
      <c r="S852" s="4"/>
      <c r="T852" s="4"/>
      <c r="U852" s="4"/>
      <c r="V852" s="4"/>
      <c r="W852" s="4"/>
      <c r="X852" s="4"/>
      <c r="Y852" s="4"/>
      <c r="Z852" s="4"/>
    </row>
    <row r="853" ht="25.5" customHeight="1">
      <c r="A853" s="125" t="s">
        <v>4754</v>
      </c>
      <c r="B853" s="126" t="s">
        <v>104</v>
      </c>
      <c r="C853" s="126"/>
      <c r="D853" s="126" t="s">
        <v>4755</v>
      </c>
      <c r="E853" s="126" t="s">
        <v>1948</v>
      </c>
      <c r="F853" s="127" t="s">
        <v>1134</v>
      </c>
      <c r="G853" s="125" t="s">
        <v>8598</v>
      </c>
      <c r="H853" s="125" t="s">
        <v>89</v>
      </c>
      <c r="I853" s="125" t="s">
        <v>4739</v>
      </c>
      <c r="J853" s="125" t="s">
        <v>89</v>
      </c>
      <c r="K853" s="125" t="s">
        <v>8657</v>
      </c>
      <c r="L853" s="125" t="s">
        <v>89</v>
      </c>
      <c r="M853" s="128">
        <v>44.15912354883577</v>
      </c>
      <c r="N853" s="125" t="s">
        <v>8178</v>
      </c>
      <c r="O853" s="128">
        <v>4143094.990377583</v>
      </c>
      <c r="P853" s="125" t="s">
        <v>8646</v>
      </c>
      <c r="Q853" s="4"/>
      <c r="R853" s="4"/>
      <c r="S853" s="4"/>
      <c r="T853" s="4"/>
      <c r="U853" s="4"/>
      <c r="V853" s="4"/>
      <c r="W853" s="4"/>
      <c r="X853" s="4"/>
      <c r="Y853" s="4"/>
      <c r="Z853" s="4"/>
    </row>
    <row r="854" ht="24.0" customHeight="1">
      <c r="A854" s="125" t="s">
        <v>5418</v>
      </c>
      <c r="B854" s="126" t="s">
        <v>104</v>
      </c>
      <c r="C854" s="126"/>
      <c r="D854" s="126" t="s">
        <v>5419</v>
      </c>
      <c r="E854" s="126" t="s">
        <v>1943</v>
      </c>
      <c r="F854" s="127" t="s">
        <v>1978</v>
      </c>
      <c r="G854" s="125" t="s">
        <v>7228</v>
      </c>
      <c r="H854" s="125" t="s">
        <v>89</v>
      </c>
      <c r="I854" s="125" t="s">
        <v>2689</v>
      </c>
      <c r="J854" s="125" t="s">
        <v>89</v>
      </c>
      <c r="K854" s="125" t="s">
        <v>8658</v>
      </c>
      <c r="L854" s="125" t="s">
        <v>89</v>
      </c>
      <c r="M854" s="128">
        <v>43.2162</v>
      </c>
      <c r="N854" s="125" t="s">
        <v>8178</v>
      </c>
      <c r="O854" s="128">
        <v>4143138.206577583</v>
      </c>
      <c r="P854" s="125" t="s">
        <v>8659</v>
      </c>
      <c r="Q854" s="4"/>
      <c r="R854" s="4"/>
      <c r="S854" s="4"/>
      <c r="T854" s="4"/>
      <c r="U854" s="4"/>
      <c r="V854" s="4"/>
      <c r="W854" s="4"/>
      <c r="X854" s="4"/>
      <c r="Y854" s="4"/>
      <c r="Z854" s="4"/>
    </row>
    <row r="855" ht="24.0" customHeight="1">
      <c r="A855" s="125" t="s">
        <v>2609</v>
      </c>
      <c r="B855" s="126" t="s">
        <v>284</v>
      </c>
      <c r="C855" s="126"/>
      <c r="D855" s="126" t="s">
        <v>2610</v>
      </c>
      <c r="E855" s="126" t="s">
        <v>1943</v>
      </c>
      <c r="F855" s="127" t="s">
        <v>2611</v>
      </c>
      <c r="G855" s="125" t="s">
        <v>8660</v>
      </c>
      <c r="H855" s="125" t="s">
        <v>89</v>
      </c>
      <c r="I855" s="125" t="s">
        <v>4434</v>
      </c>
      <c r="J855" s="125" t="s">
        <v>89</v>
      </c>
      <c r="K855" s="125" t="s">
        <v>8661</v>
      </c>
      <c r="L855" s="125" t="s">
        <v>89</v>
      </c>
      <c r="M855" s="128">
        <v>43.0122</v>
      </c>
      <c r="N855" s="125" t="s">
        <v>8178</v>
      </c>
      <c r="O855" s="128">
        <v>4143181.2187775834</v>
      </c>
      <c r="P855" s="125" t="s">
        <v>8659</v>
      </c>
      <c r="Q855" s="4"/>
      <c r="R855" s="4"/>
      <c r="S855" s="4"/>
      <c r="T855" s="4"/>
      <c r="U855" s="4"/>
      <c r="V855" s="4"/>
      <c r="W855" s="4"/>
      <c r="X855" s="4"/>
      <c r="Y855" s="4"/>
      <c r="Z855" s="4"/>
    </row>
    <row r="856" ht="25.5" customHeight="1">
      <c r="A856" s="125" t="s">
        <v>3780</v>
      </c>
      <c r="B856" s="126" t="s">
        <v>122</v>
      </c>
      <c r="C856" s="126"/>
      <c r="D856" s="126" t="s">
        <v>3781</v>
      </c>
      <c r="E856" s="126" t="s">
        <v>1943</v>
      </c>
      <c r="F856" s="127" t="s">
        <v>98</v>
      </c>
      <c r="G856" s="125" t="s">
        <v>7043</v>
      </c>
      <c r="H856" s="125" t="s">
        <v>89</v>
      </c>
      <c r="I856" s="125" t="s">
        <v>8662</v>
      </c>
      <c r="J856" s="125" t="s">
        <v>89</v>
      </c>
      <c r="K856" s="125" t="s">
        <v>7475</v>
      </c>
      <c r="L856" s="125" t="s">
        <v>89</v>
      </c>
      <c r="M856" s="128">
        <v>43.0</v>
      </c>
      <c r="N856" s="125" t="s">
        <v>8178</v>
      </c>
      <c r="O856" s="128">
        <v>4143224.2187775834</v>
      </c>
      <c r="P856" s="125" t="s">
        <v>8659</v>
      </c>
      <c r="Q856" s="4"/>
      <c r="R856" s="4"/>
      <c r="S856" s="4"/>
      <c r="T856" s="4"/>
      <c r="U856" s="4"/>
      <c r="V856" s="4"/>
      <c r="W856" s="4"/>
      <c r="X856" s="4"/>
      <c r="Y856" s="4"/>
      <c r="Z856" s="4"/>
    </row>
    <row r="857" ht="25.5" customHeight="1">
      <c r="A857" s="125" t="s">
        <v>3839</v>
      </c>
      <c r="B857" s="126" t="s">
        <v>122</v>
      </c>
      <c r="C857" s="126"/>
      <c r="D857" s="126" t="s">
        <v>3840</v>
      </c>
      <c r="E857" s="126" t="s">
        <v>1943</v>
      </c>
      <c r="F857" s="127" t="s">
        <v>98</v>
      </c>
      <c r="G857" s="125" t="s">
        <v>6473</v>
      </c>
      <c r="H857" s="125" t="s">
        <v>89</v>
      </c>
      <c r="I857" s="125" t="s">
        <v>8663</v>
      </c>
      <c r="J857" s="125" t="s">
        <v>89</v>
      </c>
      <c r="K857" s="125" t="s">
        <v>8664</v>
      </c>
      <c r="L857" s="125" t="s">
        <v>89</v>
      </c>
      <c r="M857" s="128">
        <v>42.1</v>
      </c>
      <c r="N857" s="125" t="s">
        <v>8178</v>
      </c>
      <c r="O857" s="128">
        <v>4143266.318777583</v>
      </c>
      <c r="P857" s="125" t="s">
        <v>8659</v>
      </c>
      <c r="Q857" s="4"/>
      <c r="R857" s="4"/>
      <c r="S857" s="4"/>
      <c r="T857" s="4"/>
      <c r="U857" s="4"/>
      <c r="V857" s="4"/>
      <c r="W857" s="4"/>
      <c r="X857" s="4"/>
      <c r="Y857" s="4"/>
      <c r="Z857" s="4"/>
    </row>
    <row r="858" ht="24.0" customHeight="1">
      <c r="A858" s="125" t="s">
        <v>2570</v>
      </c>
      <c r="B858" s="126" t="s">
        <v>109</v>
      </c>
      <c r="C858" s="126"/>
      <c r="D858" s="126" t="s">
        <v>2571</v>
      </c>
      <c r="E858" s="126" t="s">
        <v>1943</v>
      </c>
      <c r="F858" s="127" t="s">
        <v>1134</v>
      </c>
      <c r="G858" s="125" t="s">
        <v>8665</v>
      </c>
      <c r="H858" s="125" t="s">
        <v>89</v>
      </c>
      <c r="I858" s="125" t="s">
        <v>8666</v>
      </c>
      <c r="J858" s="125" t="s">
        <v>89</v>
      </c>
      <c r="K858" s="125" t="s">
        <v>8667</v>
      </c>
      <c r="L858" s="125" t="s">
        <v>89</v>
      </c>
      <c r="M858" s="128">
        <v>42.0</v>
      </c>
      <c r="N858" s="125" t="s">
        <v>8178</v>
      </c>
      <c r="O858" s="128">
        <v>4143308.318777583</v>
      </c>
      <c r="P858" s="125" t="s">
        <v>8659</v>
      </c>
      <c r="Q858" s="4"/>
      <c r="R858" s="4"/>
      <c r="S858" s="4"/>
      <c r="T858" s="4"/>
      <c r="U858" s="4"/>
      <c r="V858" s="4"/>
      <c r="W858" s="4"/>
      <c r="X858" s="4"/>
      <c r="Y858" s="4"/>
      <c r="Z858" s="4"/>
    </row>
    <row r="859" ht="25.5" customHeight="1">
      <c r="A859" s="125" t="s">
        <v>2409</v>
      </c>
      <c r="B859" s="126" t="s">
        <v>265</v>
      </c>
      <c r="C859" s="126"/>
      <c r="D859" s="126" t="s">
        <v>2410</v>
      </c>
      <c r="E859" s="126" t="s">
        <v>1943</v>
      </c>
      <c r="F859" s="127" t="s">
        <v>106</v>
      </c>
      <c r="G859" s="125" t="s">
        <v>8668</v>
      </c>
      <c r="H859" s="125" t="s">
        <v>89</v>
      </c>
      <c r="I859" s="125" t="s">
        <v>2411</v>
      </c>
      <c r="J859" s="125" t="s">
        <v>89</v>
      </c>
      <c r="K859" s="125" t="s">
        <v>1905</v>
      </c>
      <c r="L859" s="125" t="s">
        <v>89</v>
      </c>
      <c r="M859" s="128">
        <v>41.83794325395</v>
      </c>
      <c r="N859" s="125" t="s">
        <v>8178</v>
      </c>
      <c r="O859" s="128">
        <v>4143350.156720837</v>
      </c>
      <c r="P859" s="125" t="s">
        <v>8659</v>
      </c>
      <c r="Q859" s="4"/>
      <c r="R859" s="4"/>
      <c r="S859" s="4"/>
      <c r="T859" s="4"/>
      <c r="U859" s="4"/>
      <c r="V859" s="4"/>
      <c r="W859" s="4"/>
      <c r="X859" s="4"/>
      <c r="Y859" s="4"/>
      <c r="Z859" s="4"/>
    </row>
    <row r="860" ht="39.0" customHeight="1">
      <c r="A860" s="125" t="s">
        <v>4685</v>
      </c>
      <c r="B860" s="126" t="s">
        <v>483</v>
      </c>
      <c r="C860" s="126"/>
      <c r="D860" s="126" t="s">
        <v>4686</v>
      </c>
      <c r="E860" s="126" t="s">
        <v>1943</v>
      </c>
      <c r="F860" s="127" t="s">
        <v>98</v>
      </c>
      <c r="G860" s="125" t="s">
        <v>6089</v>
      </c>
      <c r="H860" s="125" t="s">
        <v>89</v>
      </c>
      <c r="I860" s="125" t="s">
        <v>8669</v>
      </c>
      <c r="J860" s="125" t="s">
        <v>89</v>
      </c>
      <c r="K860" s="125" t="s">
        <v>8669</v>
      </c>
      <c r="L860" s="125" t="s">
        <v>89</v>
      </c>
      <c r="M860" s="128">
        <v>41.57</v>
      </c>
      <c r="N860" s="125" t="s">
        <v>8178</v>
      </c>
      <c r="O860" s="128">
        <v>4143391.7267208374</v>
      </c>
      <c r="P860" s="125" t="s">
        <v>8659</v>
      </c>
      <c r="Q860" s="4"/>
      <c r="R860" s="4"/>
      <c r="S860" s="4"/>
      <c r="T860" s="4"/>
      <c r="U860" s="4"/>
      <c r="V860" s="4"/>
      <c r="W860" s="4"/>
      <c r="X860" s="4"/>
      <c r="Y860" s="4"/>
      <c r="Z860" s="4"/>
    </row>
    <row r="861" ht="24.0" customHeight="1">
      <c r="A861" s="125" t="s">
        <v>4358</v>
      </c>
      <c r="B861" s="126" t="s">
        <v>265</v>
      </c>
      <c r="C861" s="126"/>
      <c r="D861" s="126" t="s">
        <v>4359</v>
      </c>
      <c r="E861" s="126" t="s">
        <v>1948</v>
      </c>
      <c r="F861" s="127" t="s">
        <v>2070</v>
      </c>
      <c r="G861" s="125" t="s">
        <v>6469</v>
      </c>
      <c r="H861" s="125" t="s">
        <v>89</v>
      </c>
      <c r="I861" s="125" t="s">
        <v>2341</v>
      </c>
      <c r="J861" s="125" t="s">
        <v>89</v>
      </c>
      <c r="K861" s="125" t="s">
        <v>8670</v>
      </c>
      <c r="L861" s="125" t="s">
        <v>89</v>
      </c>
      <c r="M861" s="128">
        <v>40.877024</v>
      </c>
      <c r="N861" s="125" t="s">
        <v>8178</v>
      </c>
      <c r="O861" s="128">
        <v>4143432.6037448375</v>
      </c>
      <c r="P861" s="125" t="s">
        <v>8659</v>
      </c>
      <c r="Q861" s="4"/>
      <c r="R861" s="4"/>
      <c r="S861" s="4"/>
      <c r="T861" s="4"/>
      <c r="U861" s="4"/>
      <c r="V861" s="4"/>
      <c r="W861" s="4"/>
      <c r="X861" s="4"/>
      <c r="Y861" s="4"/>
      <c r="Z861" s="4"/>
    </row>
    <row r="862" ht="25.5" customHeight="1">
      <c r="A862" s="125" t="s">
        <v>4162</v>
      </c>
      <c r="B862" s="126" t="s">
        <v>122</v>
      </c>
      <c r="C862" s="126"/>
      <c r="D862" s="126" t="s">
        <v>4163</v>
      </c>
      <c r="E862" s="126" t="s">
        <v>1943</v>
      </c>
      <c r="F862" s="127" t="s">
        <v>98</v>
      </c>
      <c r="G862" s="125" t="s">
        <v>6247</v>
      </c>
      <c r="H862" s="125" t="s">
        <v>89</v>
      </c>
      <c r="I862" s="125" t="s">
        <v>8671</v>
      </c>
      <c r="J862" s="125" t="s">
        <v>89</v>
      </c>
      <c r="K862" s="125" t="s">
        <v>8672</v>
      </c>
      <c r="L862" s="125" t="s">
        <v>89</v>
      </c>
      <c r="M862" s="128">
        <v>40.86</v>
      </c>
      <c r="N862" s="125" t="s">
        <v>8178</v>
      </c>
      <c r="O862" s="128">
        <v>4143473.4637448373</v>
      </c>
      <c r="P862" s="125" t="s">
        <v>8659</v>
      </c>
      <c r="Q862" s="4"/>
      <c r="R862" s="4"/>
      <c r="S862" s="4"/>
      <c r="T862" s="4"/>
      <c r="U862" s="4"/>
      <c r="V862" s="4"/>
      <c r="W862" s="4"/>
      <c r="X862" s="4"/>
      <c r="Y862" s="4"/>
      <c r="Z862" s="4"/>
    </row>
    <row r="863" ht="24.0" customHeight="1">
      <c r="A863" s="125" t="s">
        <v>3257</v>
      </c>
      <c r="B863" s="126" t="s">
        <v>568</v>
      </c>
      <c r="C863" s="126"/>
      <c r="D863" s="126" t="s">
        <v>3258</v>
      </c>
      <c r="E863" s="126" t="s">
        <v>1943</v>
      </c>
      <c r="F863" s="127" t="s">
        <v>742</v>
      </c>
      <c r="G863" s="125" t="s">
        <v>8673</v>
      </c>
      <c r="H863" s="125" t="s">
        <v>89</v>
      </c>
      <c r="I863" s="125" t="s">
        <v>2962</v>
      </c>
      <c r="J863" s="125" t="s">
        <v>89</v>
      </c>
      <c r="K863" s="125" t="s">
        <v>8674</v>
      </c>
      <c r="L863" s="125" t="s">
        <v>89</v>
      </c>
      <c r="M863" s="128">
        <v>40.629588</v>
      </c>
      <c r="N863" s="125" t="s">
        <v>8178</v>
      </c>
      <c r="O863" s="128">
        <v>4143514.0933328373</v>
      </c>
      <c r="P863" s="125" t="s">
        <v>8659</v>
      </c>
      <c r="Q863" s="4"/>
      <c r="R863" s="4"/>
      <c r="S863" s="4"/>
      <c r="T863" s="4"/>
      <c r="U863" s="4"/>
      <c r="V863" s="4"/>
      <c r="W863" s="4"/>
      <c r="X863" s="4"/>
      <c r="Y863" s="4"/>
      <c r="Z863" s="4"/>
    </row>
    <row r="864" ht="39.0" customHeight="1">
      <c r="A864" s="125" t="s">
        <v>2142</v>
      </c>
      <c r="B864" s="126" t="s">
        <v>157</v>
      </c>
      <c r="C864" s="126"/>
      <c r="D864" s="126" t="s">
        <v>2143</v>
      </c>
      <c r="E864" s="126" t="s">
        <v>1943</v>
      </c>
      <c r="F864" s="127" t="s">
        <v>2144</v>
      </c>
      <c r="G864" s="125" t="s">
        <v>6469</v>
      </c>
      <c r="H864" s="125" t="s">
        <v>89</v>
      </c>
      <c r="I864" s="125" t="s">
        <v>8675</v>
      </c>
      <c r="J864" s="125" t="s">
        <v>89</v>
      </c>
      <c r="K864" s="125" t="s">
        <v>8676</v>
      </c>
      <c r="L864" s="125" t="s">
        <v>89</v>
      </c>
      <c r="M864" s="128">
        <v>40.58</v>
      </c>
      <c r="N864" s="125" t="s">
        <v>8178</v>
      </c>
      <c r="O864" s="128">
        <v>4143554.6733328374</v>
      </c>
      <c r="P864" s="125" t="s">
        <v>8677</v>
      </c>
      <c r="Q864" s="4"/>
      <c r="R864" s="4"/>
      <c r="S864" s="4"/>
      <c r="T864" s="4"/>
      <c r="U864" s="4"/>
      <c r="V864" s="4"/>
      <c r="W864" s="4"/>
      <c r="X864" s="4"/>
      <c r="Y864" s="4"/>
      <c r="Z864" s="4"/>
    </row>
    <row r="865" ht="24.0" customHeight="1">
      <c r="A865" s="125" t="s">
        <v>1944</v>
      </c>
      <c r="B865" s="126" t="s">
        <v>96</v>
      </c>
      <c r="C865" s="126"/>
      <c r="D865" s="126" t="s">
        <v>1945</v>
      </c>
      <c r="E865" s="126" t="s">
        <v>1943</v>
      </c>
      <c r="F865" s="127" t="s">
        <v>98</v>
      </c>
      <c r="G865" s="125" t="s">
        <v>7387</v>
      </c>
      <c r="H865" s="125" t="s">
        <v>89</v>
      </c>
      <c r="I865" s="125" t="s">
        <v>3249</v>
      </c>
      <c r="J865" s="125" t="s">
        <v>89</v>
      </c>
      <c r="K865" s="125" t="s">
        <v>8678</v>
      </c>
      <c r="L865" s="125" t="s">
        <v>89</v>
      </c>
      <c r="M865" s="128">
        <v>40.0</v>
      </c>
      <c r="N865" s="125" t="s">
        <v>8178</v>
      </c>
      <c r="O865" s="128">
        <v>4143594.6733328374</v>
      </c>
      <c r="P865" s="125" t="s">
        <v>8677</v>
      </c>
      <c r="Q865" s="4"/>
      <c r="R865" s="4"/>
      <c r="S865" s="4"/>
      <c r="T865" s="4"/>
      <c r="U865" s="4"/>
      <c r="V865" s="4"/>
      <c r="W865" s="4"/>
      <c r="X865" s="4"/>
      <c r="Y865" s="4"/>
      <c r="Z865" s="4"/>
    </row>
    <row r="866" ht="25.5" customHeight="1">
      <c r="A866" s="125" t="s">
        <v>3503</v>
      </c>
      <c r="B866" s="126" t="s">
        <v>748</v>
      </c>
      <c r="C866" s="126"/>
      <c r="D866" s="126" t="s">
        <v>3504</v>
      </c>
      <c r="E866" s="126" t="s">
        <v>1943</v>
      </c>
      <c r="F866" s="127">
        <v>0.0</v>
      </c>
      <c r="G866" s="125" t="s">
        <v>8679</v>
      </c>
      <c r="H866" s="125" t="s">
        <v>89</v>
      </c>
      <c r="I866" s="125" t="s">
        <v>3505</v>
      </c>
      <c r="J866" s="125" t="s">
        <v>89</v>
      </c>
      <c r="K866" s="125" t="s">
        <v>8680</v>
      </c>
      <c r="L866" s="125" t="s">
        <v>89</v>
      </c>
      <c r="M866" s="128">
        <v>39.94385472</v>
      </c>
      <c r="N866" s="125" t="s">
        <v>8178</v>
      </c>
      <c r="O866" s="128">
        <v>4143634.6171875573</v>
      </c>
      <c r="P866" s="125" t="s">
        <v>8677</v>
      </c>
      <c r="Q866" s="4"/>
      <c r="R866" s="4"/>
      <c r="S866" s="4"/>
      <c r="T866" s="4"/>
      <c r="U866" s="4"/>
      <c r="V866" s="4"/>
      <c r="W866" s="4"/>
      <c r="X866" s="4"/>
      <c r="Y866" s="4"/>
      <c r="Z866" s="4"/>
    </row>
    <row r="867" ht="24.0" customHeight="1">
      <c r="A867" s="125" t="s">
        <v>4603</v>
      </c>
      <c r="B867" s="126" t="s">
        <v>483</v>
      </c>
      <c r="C867" s="126"/>
      <c r="D867" s="126" t="s">
        <v>4604</v>
      </c>
      <c r="E867" s="126" t="s">
        <v>1943</v>
      </c>
      <c r="F867" s="127" t="s">
        <v>98</v>
      </c>
      <c r="G867" s="125" t="s">
        <v>6247</v>
      </c>
      <c r="H867" s="125" t="s">
        <v>89</v>
      </c>
      <c r="I867" s="125" t="s">
        <v>8681</v>
      </c>
      <c r="J867" s="125" t="s">
        <v>89</v>
      </c>
      <c r="K867" s="125" t="s">
        <v>8682</v>
      </c>
      <c r="L867" s="125" t="s">
        <v>89</v>
      </c>
      <c r="M867" s="128">
        <v>39.84</v>
      </c>
      <c r="N867" s="125" t="s">
        <v>8178</v>
      </c>
      <c r="O867" s="128">
        <v>4143674.457187557</v>
      </c>
      <c r="P867" s="125" t="s">
        <v>8677</v>
      </c>
      <c r="Q867" s="4"/>
      <c r="R867" s="4"/>
      <c r="S867" s="4"/>
      <c r="T867" s="4"/>
      <c r="U867" s="4"/>
      <c r="V867" s="4"/>
      <c r="W867" s="4"/>
      <c r="X867" s="4"/>
      <c r="Y867" s="4"/>
      <c r="Z867" s="4"/>
    </row>
    <row r="868" ht="39.0" customHeight="1">
      <c r="A868" s="125" t="s">
        <v>4269</v>
      </c>
      <c r="B868" s="126" t="s">
        <v>122</v>
      </c>
      <c r="C868" s="126"/>
      <c r="D868" s="126" t="s">
        <v>4270</v>
      </c>
      <c r="E868" s="126" t="s">
        <v>1943</v>
      </c>
      <c r="F868" s="127" t="s">
        <v>98</v>
      </c>
      <c r="G868" s="125" t="s">
        <v>6247</v>
      </c>
      <c r="H868" s="125" t="s">
        <v>89</v>
      </c>
      <c r="I868" s="125" t="s">
        <v>8683</v>
      </c>
      <c r="J868" s="125" t="s">
        <v>89</v>
      </c>
      <c r="K868" s="125" t="s">
        <v>8684</v>
      </c>
      <c r="L868" s="125" t="s">
        <v>89</v>
      </c>
      <c r="M868" s="128">
        <v>39.63</v>
      </c>
      <c r="N868" s="125" t="s">
        <v>8178</v>
      </c>
      <c r="O868" s="128">
        <v>4143714.087187557</v>
      </c>
      <c r="P868" s="125" t="s">
        <v>8677</v>
      </c>
      <c r="Q868" s="4"/>
      <c r="R868" s="4"/>
      <c r="S868" s="4"/>
      <c r="T868" s="4"/>
      <c r="U868" s="4"/>
      <c r="V868" s="4"/>
      <c r="W868" s="4"/>
      <c r="X868" s="4"/>
      <c r="Y868" s="4"/>
      <c r="Z868" s="4"/>
    </row>
    <row r="869" ht="24.0" customHeight="1">
      <c r="A869" s="125" t="s">
        <v>4240</v>
      </c>
      <c r="B869" s="126" t="s">
        <v>291</v>
      </c>
      <c r="C869" s="126"/>
      <c r="D869" s="126" t="s">
        <v>4241</v>
      </c>
      <c r="E869" s="126" t="s">
        <v>1943</v>
      </c>
      <c r="F869" s="127" t="s">
        <v>1226</v>
      </c>
      <c r="G869" s="125" t="s">
        <v>6089</v>
      </c>
      <c r="H869" s="125" t="s">
        <v>89</v>
      </c>
      <c r="I869" s="125" t="s">
        <v>8685</v>
      </c>
      <c r="J869" s="125" t="s">
        <v>89</v>
      </c>
      <c r="K869" s="125" t="s">
        <v>8685</v>
      </c>
      <c r="L869" s="125" t="s">
        <v>89</v>
      </c>
      <c r="M869" s="128">
        <v>39.53</v>
      </c>
      <c r="N869" s="125" t="s">
        <v>8178</v>
      </c>
      <c r="O869" s="128">
        <v>4143753.6171875573</v>
      </c>
      <c r="P869" s="125" t="s">
        <v>8677</v>
      </c>
      <c r="Q869" s="4"/>
      <c r="R869" s="4"/>
      <c r="S869" s="4"/>
      <c r="T869" s="4"/>
      <c r="U869" s="4"/>
      <c r="V869" s="4"/>
      <c r="W869" s="4"/>
      <c r="X869" s="4"/>
      <c r="Y869" s="4"/>
      <c r="Z869" s="4"/>
    </row>
    <row r="870" ht="25.5" customHeight="1">
      <c r="A870" s="125" t="s">
        <v>2286</v>
      </c>
      <c r="B870" s="126" t="s">
        <v>157</v>
      </c>
      <c r="C870" s="126"/>
      <c r="D870" s="126" t="s">
        <v>2287</v>
      </c>
      <c r="E870" s="126" t="s">
        <v>1948</v>
      </c>
      <c r="F870" s="127" t="s">
        <v>2070</v>
      </c>
      <c r="G870" s="125" t="s">
        <v>8686</v>
      </c>
      <c r="H870" s="125" t="s">
        <v>89</v>
      </c>
      <c r="I870" s="125" t="s">
        <v>7460</v>
      </c>
      <c r="J870" s="125" t="s">
        <v>89</v>
      </c>
      <c r="K870" s="125" t="s">
        <v>8687</v>
      </c>
      <c r="L870" s="125" t="s">
        <v>89</v>
      </c>
      <c r="M870" s="128">
        <v>38.895</v>
      </c>
      <c r="N870" s="125" t="s">
        <v>8178</v>
      </c>
      <c r="O870" s="128">
        <v>4143792.5121875573</v>
      </c>
      <c r="P870" s="125" t="s">
        <v>8677</v>
      </c>
      <c r="Q870" s="4"/>
      <c r="R870" s="4"/>
      <c r="S870" s="4"/>
      <c r="T870" s="4"/>
      <c r="U870" s="4"/>
      <c r="V870" s="4"/>
      <c r="W870" s="4"/>
      <c r="X870" s="4"/>
      <c r="Y870" s="4"/>
      <c r="Z870" s="4"/>
    </row>
    <row r="871" ht="25.5" customHeight="1">
      <c r="A871" s="125" t="s">
        <v>4681</v>
      </c>
      <c r="B871" s="126" t="s">
        <v>483</v>
      </c>
      <c r="C871" s="126"/>
      <c r="D871" s="126" t="s">
        <v>4682</v>
      </c>
      <c r="E871" s="126" t="s">
        <v>1943</v>
      </c>
      <c r="F871" s="127" t="s">
        <v>98</v>
      </c>
      <c r="G871" s="125" t="s">
        <v>7043</v>
      </c>
      <c r="H871" s="125" t="s">
        <v>89</v>
      </c>
      <c r="I871" s="125" t="s">
        <v>8688</v>
      </c>
      <c r="J871" s="125" t="s">
        <v>89</v>
      </c>
      <c r="K871" s="125" t="s">
        <v>8689</v>
      </c>
      <c r="L871" s="125" t="s">
        <v>89</v>
      </c>
      <c r="M871" s="128">
        <v>38.48</v>
      </c>
      <c r="N871" s="125" t="s">
        <v>8178</v>
      </c>
      <c r="O871" s="128">
        <v>4143830.9921875573</v>
      </c>
      <c r="P871" s="125" t="s">
        <v>8677</v>
      </c>
      <c r="Q871" s="4"/>
      <c r="R871" s="4"/>
      <c r="S871" s="4"/>
      <c r="T871" s="4"/>
      <c r="U871" s="4"/>
      <c r="V871" s="4"/>
      <c r="W871" s="4"/>
      <c r="X871" s="4"/>
      <c r="Y871" s="4"/>
      <c r="Z871" s="4"/>
    </row>
    <row r="872" ht="25.5" customHeight="1">
      <c r="A872" s="125" t="s">
        <v>4788</v>
      </c>
      <c r="B872" s="126" t="s">
        <v>104</v>
      </c>
      <c r="C872" s="126"/>
      <c r="D872" s="126" t="s">
        <v>4789</v>
      </c>
      <c r="E872" s="126" t="s">
        <v>1948</v>
      </c>
      <c r="F872" s="127" t="s">
        <v>1134</v>
      </c>
      <c r="G872" s="125" t="s">
        <v>8690</v>
      </c>
      <c r="H872" s="125" t="s">
        <v>89</v>
      </c>
      <c r="I872" s="125" t="s">
        <v>4790</v>
      </c>
      <c r="J872" s="125" t="s">
        <v>89</v>
      </c>
      <c r="K872" s="125" t="s">
        <v>8691</v>
      </c>
      <c r="L872" s="125" t="s">
        <v>89</v>
      </c>
      <c r="M872" s="128">
        <v>38.18953584637092</v>
      </c>
      <c r="N872" s="125" t="s">
        <v>8178</v>
      </c>
      <c r="O872" s="128">
        <v>4143869.1817234037</v>
      </c>
      <c r="P872" s="125" t="s">
        <v>8677</v>
      </c>
      <c r="Q872" s="4"/>
      <c r="R872" s="4"/>
      <c r="S872" s="4"/>
      <c r="T872" s="4"/>
      <c r="U872" s="4"/>
      <c r="V872" s="4"/>
      <c r="W872" s="4"/>
      <c r="X872" s="4"/>
      <c r="Y872" s="4"/>
      <c r="Z872" s="4"/>
    </row>
    <row r="873" ht="51.75" customHeight="1">
      <c r="A873" s="125" t="s">
        <v>2091</v>
      </c>
      <c r="B873" s="126" t="s">
        <v>157</v>
      </c>
      <c r="C873" s="126"/>
      <c r="D873" s="126" t="s">
        <v>2092</v>
      </c>
      <c r="E873" s="126" t="s">
        <v>2093</v>
      </c>
      <c r="F873" s="127" t="s">
        <v>2094</v>
      </c>
      <c r="G873" s="125" t="s">
        <v>8692</v>
      </c>
      <c r="H873" s="125" t="s">
        <v>89</v>
      </c>
      <c r="I873" s="125" t="s">
        <v>3039</v>
      </c>
      <c r="J873" s="125" t="s">
        <v>89</v>
      </c>
      <c r="K873" s="125" t="s">
        <v>8693</v>
      </c>
      <c r="L873" s="125" t="s">
        <v>89</v>
      </c>
      <c r="M873" s="128">
        <v>37.9255</v>
      </c>
      <c r="N873" s="125" t="s">
        <v>8178</v>
      </c>
      <c r="O873" s="128">
        <v>4143907.1072234036</v>
      </c>
      <c r="P873" s="125" t="s">
        <v>8677</v>
      </c>
      <c r="Q873" s="4"/>
      <c r="R873" s="4"/>
      <c r="S873" s="4"/>
      <c r="T873" s="4"/>
      <c r="U873" s="4"/>
      <c r="V873" s="4"/>
      <c r="W873" s="4"/>
      <c r="X873" s="4"/>
      <c r="Y873" s="4"/>
      <c r="Z873" s="4"/>
    </row>
    <row r="874" ht="39.0" customHeight="1">
      <c r="A874" s="125" t="s">
        <v>5037</v>
      </c>
      <c r="B874" s="126" t="s">
        <v>122</v>
      </c>
      <c r="C874" s="126"/>
      <c r="D874" s="126" t="s">
        <v>5038</v>
      </c>
      <c r="E874" s="126" t="s">
        <v>3926</v>
      </c>
      <c r="F874" s="127" t="s">
        <v>98</v>
      </c>
      <c r="G874" s="125" t="s">
        <v>8694</v>
      </c>
      <c r="H874" s="125" t="s">
        <v>89</v>
      </c>
      <c r="I874" s="125" t="s">
        <v>8695</v>
      </c>
      <c r="J874" s="125" t="s">
        <v>89</v>
      </c>
      <c r="K874" s="125" t="s">
        <v>8696</v>
      </c>
      <c r="L874" s="125" t="s">
        <v>89</v>
      </c>
      <c r="M874" s="128">
        <v>37.90062504136856</v>
      </c>
      <c r="N874" s="125" t="s">
        <v>8178</v>
      </c>
      <c r="O874" s="128">
        <v>4143945.007848445</v>
      </c>
      <c r="P874" s="125" t="s">
        <v>8677</v>
      </c>
      <c r="Q874" s="4"/>
      <c r="R874" s="4"/>
      <c r="S874" s="4"/>
      <c r="T874" s="4"/>
      <c r="U874" s="4"/>
      <c r="V874" s="4"/>
      <c r="W874" s="4"/>
      <c r="X874" s="4"/>
      <c r="Y874" s="4"/>
      <c r="Z874" s="4"/>
    </row>
    <row r="875" ht="25.5" customHeight="1">
      <c r="A875" s="125" t="s">
        <v>2663</v>
      </c>
      <c r="B875" s="126" t="s">
        <v>122</v>
      </c>
      <c r="C875" s="126"/>
      <c r="D875" s="126" t="s">
        <v>2664</v>
      </c>
      <c r="E875" s="126" t="s">
        <v>1943</v>
      </c>
      <c r="F875" s="127" t="s">
        <v>801</v>
      </c>
      <c r="G875" s="125" t="s">
        <v>8697</v>
      </c>
      <c r="H875" s="125" t="s">
        <v>89</v>
      </c>
      <c r="I875" s="125" t="s">
        <v>8698</v>
      </c>
      <c r="J875" s="125" t="s">
        <v>89</v>
      </c>
      <c r="K875" s="125" t="s">
        <v>8699</v>
      </c>
      <c r="L875" s="125" t="s">
        <v>89</v>
      </c>
      <c r="M875" s="128">
        <v>37.85606856</v>
      </c>
      <c r="N875" s="125" t="s">
        <v>8178</v>
      </c>
      <c r="O875" s="128">
        <v>4143982.863917005</v>
      </c>
      <c r="P875" s="125" t="s">
        <v>8700</v>
      </c>
      <c r="Q875" s="4"/>
      <c r="R875" s="4"/>
      <c r="S875" s="4"/>
      <c r="T875" s="4"/>
      <c r="U875" s="4"/>
      <c r="V875" s="4"/>
      <c r="W875" s="4"/>
      <c r="X875" s="4"/>
      <c r="Y875" s="4"/>
      <c r="Z875" s="4"/>
    </row>
    <row r="876" ht="25.5" customHeight="1">
      <c r="A876" s="125" t="s">
        <v>4963</v>
      </c>
      <c r="B876" s="126" t="s">
        <v>201</v>
      </c>
      <c r="C876" s="126"/>
      <c r="D876" s="126" t="s">
        <v>4964</v>
      </c>
      <c r="E876" s="126" t="s">
        <v>1943</v>
      </c>
      <c r="F876" s="127" t="s">
        <v>2070</v>
      </c>
      <c r="G876" s="125" t="s">
        <v>7356</v>
      </c>
      <c r="H876" s="125" t="s">
        <v>89</v>
      </c>
      <c r="I876" s="125" t="s">
        <v>4319</v>
      </c>
      <c r="J876" s="125" t="s">
        <v>89</v>
      </c>
      <c r="K876" s="125" t="s">
        <v>8701</v>
      </c>
      <c r="L876" s="125" t="s">
        <v>89</v>
      </c>
      <c r="M876" s="128">
        <v>37.29</v>
      </c>
      <c r="N876" s="125" t="s">
        <v>8178</v>
      </c>
      <c r="O876" s="128">
        <v>4144020.153917005</v>
      </c>
      <c r="P876" s="125" t="s">
        <v>8700</v>
      </c>
      <c r="Q876" s="4"/>
      <c r="R876" s="4"/>
      <c r="S876" s="4"/>
      <c r="T876" s="4"/>
      <c r="U876" s="4"/>
      <c r="V876" s="4"/>
      <c r="W876" s="4"/>
      <c r="X876" s="4"/>
      <c r="Y876" s="4"/>
      <c r="Z876" s="4"/>
    </row>
    <row r="877" ht="24.0" customHeight="1">
      <c r="A877" s="125" t="s">
        <v>2281</v>
      </c>
      <c r="B877" s="126" t="s">
        <v>201</v>
      </c>
      <c r="C877" s="126"/>
      <c r="D877" s="126" t="s">
        <v>2282</v>
      </c>
      <c r="E877" s="126" t="s">
        <v>1943</v>
      </c>
      <c r="F877" s="127" t="s">
        <v>106</v>
      </c>
      <c r="G877" s="125" t="s">
        <v>6092</v>
      </c>
      <c r="H877" s="125" t="s">
        <v>89</v>
      </c>
      <c r="I877" s="125" t="s">
        <v>8702</v>
      </c>
      <c r="J877" s="125" t="s">
        <v>89</v>
      </c>
      <c r="K877" s="125" t="s">
        <v>8703</v>
      </c>
      <c r="L877" s="125" t="s">
        <v>89</v>
      </c>
      <c r="M877" s="128">
        <v>37.26</v>
      </c>
      <c r="N877" s="125" t="s">
        <v>8178</v>
      </c>
      <c r="O877" s="128">
        <v>4144057.413917005</v>
      </c>
      <c r="P877" s="125" t="s">
        <v>8700</v>
      </c>
      <c r="Q877" s="4"/>
      <c r="R877" s="4"/>
      <c r="S877" s="4"/>
      <c r="T877" s="4"/>
      <c r="U877" s="4"/>
      <c r="V877" s="4"/>
      <c r="W877" s="4"/>
      <c r="X877" s="4"/>
      <c r="Y877" s="4"/>
      <c r="Z877" s="4"/>
    </row>
    <row r="878" ht="24.0" customHeight="1">
      <c r="A878" s="125" t="s">
        <v>3057</v>
      </c>
      <c r="B878" s="126" t="s">
        <v>265</v>
      </c>
      <c r="C878" s="126"/>
      <c r="D878" s="126" t="s">
        <v>3058</v>
      </c>
      <c r="E878" s="126" t="s">
        <v>1943</v>
      </c>
      <c r="F878" s="127" t="s">
        <v>106</v>
      </c>
      <c r="G878" s="125" t="s">
        <v>8704</v>
      </c>
      <c r="H878" s="125" t="s">
        <v>89</v>
      </c>
      <c r="I878" s="125" t="s">
        <v>3059</v>
      </c>
      <c r="J878" s="125" t="s">
        <v>89</v>
      </c>
      <c r="K878" s="125" t="s">
        <v>8705</v>
      </c>
      <c r="L878" s="125" t="s">
        <v>89</v>
      </c>
      <c r="M878" s="128">
        <v>37.163003958</v>
      </c>
      <c r="N878" s="125" t="s">
        <v>8178</v>
      </c>
      <c r="O878" s="128">
        <v>4144094.576920963</v>
      </c>
      <c r="P878" s="125" t="s">
        <v>8700</v>
      </c>
      <c r="Q878" s="4"/>
      <c r="R878" s="4"/>
      <c r="S878" s="4"/>
      <c r="T878" s="4"/>
      <c r="U878" s="4"/>
      <c r="V878" s="4"/>
      <c r="W878" s="4"/>
      <c r="X878" s="4"/>
      <c r="Y878" s="4"/>
      <c r="Z878" s="4"/>
    </row>
    <row r="879" ht="39.0" customHeight="1">
      <c r="A879" s="125" t="s">
        <v>4267</v>
      </c>
      <c r="B879" s="126" t="s">
        <v>122</v>
      </c>
      <c r="C879" s="126"/>
      <c r="D879" s="126" t="s">
        <v>4268</v>
      </c>
      <c r="E879" s="126" t="s">
        <v>1943</v>
      </c>
      <c r="F879" s="127" t="s">
        <v>98</v>
      </c>
      <c r="G879" s="125" t="s">
        <v>6092</v>
      </c>
      <c r="H879" s="125" t="s">
        <v>89</v>
      </c>
      <c r="I879" s="125" t="s">
        <v>8706</v>
      </c>
      <c r="J879" s="125" t="s">
        <v>89</v>
      </c>
      <c r="K879" s="125" t="s">
        <v>8707</v>
      </c>
      <c r="L879" s="125" t="s">
        <v>89</v>
      </c>
      <c r="M879" s="128">
        <v>36.72</v>
      </c>
      <c r="N879" s="125" t="s">
        <v>8178</v>
      </c>
      <c r="O879" s="128">
        <v>4144131.296920963</v>
      </c>
      <c r="P879" s="125" t="s">
        <v>8700</v>
      </c>
      <c r="Q879" s="4"/>
      <c r="R879" s="4"/>
      <c r="S879" s="4"/>
      <c r="T879" s="4"/>
      <c r="U879" s="4"/>
      <c r="V879" s="4"/>
      <c r="W879" s="4"/>
      <c r="X879" s="4"/>
      <c r="Y879" s="4"/>
      <c r="Z879" s="4"/>
    </row>
    <row r="880" ht="24.0" customHeight="1">
      <c r="A880" s="125" t="s">
        <v>5228</v>
      </c>
      <c r="B880" s="126" t="s">
        <v>122</v>
      </c>
      <c r="C880" s="126"/>
      <c r="D880" s="126" t="s">
        <v>5229</v>
      </c>
      <c r="E880" s="126" t="s">
        <v>1948</v>
      </c>
      <c r="F880" s="127" t="s">
        <v>1134</v>
      </c>
      <c r="G880" s="125" t="s">
        <v>8708</v>
      </c>
      <c r="H880" s="125" t="s">
        <v>89</v>
      </c>
      <c r="I880" s="125" t="s">
        <v>8709</v>
      </c>
      <c r="J880" s="125" t="s">
        <v>89</v>
      </c>
      <c r="K880" s="125" t="s">
        <v>8710</v>
      </c>
      <c r="L880" s="125" t="s">
        <v>89</v>
      </c>
      <c r="M880" s="128">
        <v>35.90730675</v>
      </c>
      <c r="N880" s="125" t="s">
        <v>8178</v>
      </c>
      <c r="O880" s="128">
        <v>4144167.204227713</v>
      </c>
      <c r="P880" s="125" t="s">
        <v>8700</v>
      </c>
      <c r="Q880" s="4"/>
      <c r="R880" s="4"/>
      <c r="S880" s="4"/>
      <c r="T880" s="4"/>
      <c r="U880" s="4"/>
      <c r="V880" s="4"/>
      <c r="W880" s="4"/>
      <c r="X880" s="4"/>
      <c r="Y880" s="4"/>
      <c r="Z880" s="4"/>
    </row>
    <row r="881" ht="25.5" customHeight="1">
      <c r="A881" s="125" t="s">
        <v>3813</v>
      </c>
      <c r="B881" s="126" t="s">
        <v>122</v>
      </c>
      <c r="C881" s="126"/>
      <c r="D881" s="126" t="s">
        <v>3814</v>
      </c>
      <c r="E881" s="126" t="s">
        <v>1943</v>
      </c>
      <c r="F881" s="127" t="s">
        <v>98</v>
      </c>
      <c r="G881" s="125" t="s">
        <v>7043</v>
      </c>
      <c r="H881" s="125" t="s">
        <v>89</v>
      </c>
      <c r="I881" s="125" t="s">
        <v>8711</v>
      </c>
      <c r="J881" s="125" t="s">
        <v>89</v>
      </c>
      <c r="K881" s="125" t="s">
        <v>8712</v>
      </c>
      <c r="L881" s="125" t="s">
        <v>89</v>
      </c>
      <c r="M881" s="128">
        <v>35.64</v>
      </c>
      <c r="N881" s="125" t="s">
        <v>8178</v>
      </c>
      <c r="O881" s="128">
        <v>4144202.844227713</v>
      </c>
      <c r="P881" s="125" t="s">
        <v>8700</v>
      </c>
      <c r="Q881" s="4"/>
      <c r="R881" s="4"/>
      <c r="S881" s="4"/>
      <c r="T881" s="4"/>
      <c r="U881" s="4"/>
      <c r="V881" s="4"/>
      <c r="W881" s="4"/>
      <c r="X881" s="4"/>
      <c r="Y881" s="4"/>
      <c r="Z881" s="4"/>
    </row>
    <row r="882" ht="25.5" customHeight="1">
      <c r="A882" s="125" t="s">
        <v>3861</v>
      </c>
      <c r="B882" s="126" t="s">
        <v>122</v>
      </c>
      <c r="C882" s="126"/>
      <c r="D882" s="126" t="s">
        <v>3862</v>
      </c>
      <c r="E882" s="126" t="s">
        <v>1943</v>
      </c>
      <c r="F882" s="127" t="s">
        <v>98</v>
      </c>
      <c r="G882" s="125" t="s">
        <v>6469</v>
      </c>
      <c r="H882" s="125" t="s">
        <v>89</v>
      </c>
      <c r="I882" s="125" t="s">
        <v>8713</v>
      </c>
      <c r="J882" s="125" t="s">
        <v>89</v>
      </c>
      <c r="K882" s="125" t="s">
        <v>8714</v>
      </c>
      <c r="L882" s="125" t="s">
        <v>89</v>
      </c>
      <c r="M882" s="128">
        <v>35.56</v>
      </c>
      <c r="N882" s="125" t="s">
        <v>8178</v>
      </c>
      <c r="O882" s="128">
        <v>4144238.404227713</v>
      </c>
      <c r="P882" s="125" t="s">
        <v>8700</v>
      </c>
      <c r="Q882" s="4"/>
      <c r="R882" s="4"/>
      <c r="S882" s="4"/>
      <c r="T882" s="4"/>
      <c r="U882" s="4"/>
      <c r="V882" s="4"/>
      <c r="W882" s="4"/>
      <c r="X882" s="4"/>
      <c r="Y882" s="4"/>
      <c r="Z882" s="4"/>
    </row>
    <row r="883" ht="24.0" customHeight="1">
      <c r="A883" s="125" t="s">
        <v>4143</v>
      </c>
      <c r="B883" s="126" t="s">
        <v>122</v>
      </c>
      <c r="C883" s="126"/>
      <c r="D883" s="126" t="s">
        <v>4144</v>
      </c>
      <c r="E883" s="126" t="s">
        <v>1943</v>
      </c>
      <c r="F883" s="127" t="s">
        <v>98</v>
      </c>
      <c r="G883" s="125" t="s">
        <v>8715</v>
      </c>
      <c r="H883" s="125" t="s">
        <v>89</v>
      </c>
      <c r="I883" s="125" t="s">
        <v>2506</v>
      </c>
      <c r="J883" s="125" t="s">
        <v>89</v>
      </c>
      <c r="K883" s="125" t="s">
        <v>8716</v>
      </c>
      <c r="L883" s="125" t="s">
        <v>89</v>
      </c>
      <c r="M883" s="128">
        <v>34.68</v>
      </c>
      <c r="N883" s="125" t="s">
        <v>8178</v>
      </c>
      <c r="O883" s="128">
        <v>4144273.084227713</v>
      </c>
      <c r="P883" s="125" t="s">
        <v>8700</v>
      </c>
      <c r="Q883" s="4"/>
      <c r="R883" s="4"/>
      <c r="S883" s="4"/>
      <c r="T883" s="4"/>
      <c r="U883" s="4"/>
      <c r="V883" s="4"/>
      <c r="W883" s="4"/>
      <c r="X883" s="4"/>
      <c r="Y883" s="4"/>
      <c r="Z883" s="4"/>
    </row>
    <row r="884" ht="39.0" customHeight="1">
      <c r="A884" s="125" t="s">
        <v>5929</v>
      </c>
      <c r="B884" s="126" t="s">
        <v>122</v>
      </c>
      <c r="C884" s="126"/>
      <c r="D884" s="126" t="s">
        <v>5930</v>
      </c>
      <c r="E884" s="126" t="s">
        <v>3926</v>
      </c>
      <c r="F884" s="127" t="s">
        <v>98</v>
      </c>
      <c r="G884" s="125" t="s">
        <v>8717</v>
      </c>
      <c r="H884" s="125" t="s">
        <v>89</v>
      </c>
      <c r="I884" s="125" t="s">
        <v>8718</v>
      </c>
      <c r="J884" s="125" t="s">
        <v>89</v>
      </c>
      <c r="K884" s="125" t="s">
        <v>8719</v>
      </c>
      <c r="L884" s="125" t="s">
        <v>89</v>
      </c>
      <c r="M884" s="128">
        <v>34.57402780935859</v>
      </c>
      <c r="N884" s="125" t="s">
        <v>8178</v>
      </c>
      <c r="O884" s="128">
        <v>4144307.658255522</v>
      </c>
      <c r="P884" s="125" t="s">
        <v>8700</v>
      </c>
      <c r="Q884" s="4"/>
      <c r="R884" s="4"/>
      <c r="S884" s="4"/>
      <c r="T884" s="4"/>
      <c r="U884" s="4"/>
      <c r="V884" s="4"/>
      <c r="W884" s="4"/>
      <c r="X884" s="4"/>
      <c r="Y884" s="4"/>
      <c r="Z884" s="4"/>
    </row>
    <row r="885" ht="25.5" customHeight="1">
      <c r="A885" s="125" t="s">
        <v>5679</v>
      </c>
      <c r="B885" s="126" t="s">
        <v>201</v>
      </c>
      <c r="C885" s="126"/>
      <c r="D885" s="126" t="s">
        <v>5680</v>
      </c>
      <c r="E885" s="126" t="s">
        <v>1943</v>
      </c>
      <c r="F885" s="127" t="s">
        <v>2070</v>
      </c>
      <c r="G885" s="125" t="s">
        <v>8720</v>
      </c>
      <c r="H885" s="125" t="s">
        <v>89</v>
      </c>
      <c r="I885" s="125" t="s">
        <v>3415</v>
      </c>
      <c r="J885" s="125" t="s">
        <v>89</v>
      </c>
      <c r="K885" s="125" t="s">
        <v>8721</v>
      </c>
      <c r="L885" s="125" t="s">
        <v>89</v>
      </c>
      <c r="M885" s="128">
        <v>34.47148</v>
      </c>
      <c r="N885" s="125" t="s">
        <v>8178</v>
      </c>
      <c r="O885" s="128">
        <v>4144342.1297355224</v>
      </c>
      <c r="P885" s="125" t="s">
        <v>8700</v>
      </c>
      <c r="Q885" s="4"/>
      <c r="R885" s="4"/>
      <c r="S885" s="4"/>
      <c r="T885" s="4"/>
      <c r="U885" s="4"/>
      <c r="V885" s="4"/>
      <c r="W885" s="4"/>
      <c r="X885" s="4"/>
      <c r="Y885" s="4"/>
      <c r="Z885" s="4"/>
    </row>
    <row r="886" ht="25.5" customHeight="1">
      <c r="A886" s="125" t="s">
        <v>3776</v>
      </c>
      <c r="B886" s="126" t="s">
        <v>122</v>
      </c>
      <c r="C886" s="126"/>
      <c r="D886" s="126" t="s">
        <v>3777</v>
      </c>
      <c r="E886" s="126" t="s">
        <v>1943</v>
      </c>
      <c r="F886" s="127" t="s">
        <v>98</v>
      </c>
      <c r="G886" s="125" t="s">
        <v>6600</v>
      </c>
      <c r="H886" s="125" t="s">
        <v>89</v>
      </c>
      <c r="I886" s="125" t="s">
        <v>3306</v>
      </c>
      <c r="J886" s="125" t="s">
        <v>89</v>
      </c>
      <c r="K886" s="125" t="s">
        <v>8722</v>
      </c>
      <c r="L886" s="125" t="s">
        <v>89</v>
      </c>
      <c r="M886" s="128">
        <v>33.5</v>
      </c>
      <c r="N886" s="125" t="s">
        <v>8178</v>
      </c>
      <c r="O886" s="128">
        <v>4144375.6297355224</v>
      </c>
      <c r="P886" s="125" t="s">
        <v>8700</v>
      </c>
      <c r="Q886" s="4"/>
      <c r="R886" s="4"/>
      <c r="S886" s="4"/>
      <c r="T886" s="4"/>
      <c r="U886" s="4"/>
      <c r="V886" s="4"/>
      <c r="W886" s="4"/>
      <c r="X886" s="4"/>
      <c r="Y886" s="4"/>
      <c r="Z886" s="4"/>
    </row>
    <row r="887" ht="24.0" customHeight="1">
      <c r="A887" s="125" t="s">
        <v>3536</v>
      </c>
      <c r="B887" s="126" t="s">
        <v>164</v>
      </c>
      <c r="C887" s="126"/>
      <c r="D887" s="126" t="s">
        <v>3537</v>
      </c>
      <c r="E887" s="126" t="s">
        <v>1943</v>
      </c>
      <c r="F887" s="127" t="s">
        <v>111</v>
      </c>
      <c r="G887" s="125" t="s">
        <v>8723</v>
      </c>
      <c r="H887" s="125" t="s">
        <v>89</v>
      </c>
      <c r="I887" s="125" t="s">
        <v>8724</v>
      </c>
      <c r="J887" s="125" t="s">
        <v>89</v>
      </c>
      <c r="K887" s="125" t="s">
        <v>8725</v>
      </c>
      <c r="L887" s="125" t="s">
        <v>89</v>
      </c>
      <c r="M887" s="128">
        <v>33.3148968</v>
      </c>
      <c r="N887" s="125" t="s">
        <v>8178</v>
      </c>
      <c r="O887" s="128">
        <v>4144408.9446323225</v>
      </c>
      <c r="P887" s="125" t="s">
        <v>8726</v>
      </c>
      <c r="Q887" s="4"/>
      <c r="R887" s="4"/>
      <c r="S887" s="4"/>
      <c r="T887" s="4"/>
      <c r="U887" s="4"/>
      <c r="V887" s="4"/>
      <c r="W887" s="4"/>
      <c r="X887" s="4"/>
      <c r="Y887" s="4"/>
      <c r="Z887" s="4"/>
    </row>
    <row r="888" ht="24.0" customHeight="1">
      <c r="A888" s="125" t="s">
        <v>3247</v>
      </c>
      <c r="B888" s="126" t="s">
        <v>568</v>
      </c>
      <c r="C888" s="126"/>
      <c r="D888" s="126" t="s">
        <v>2464</v>
      </c>
      <c r="E888" s="126" t="s">
        <v>1948</v>
      </c>
      <c r="F888" s="127" t="s">
        <v>2070</v>
      </c>
      <c r="G888" s="125" t="s">
        <v>8727</v>
      </c>
      <c r="H888" s="125" t="s">
        <v>89</v>
      </c>
      <c r="I888" s="125" t="s">
        <v>3248</v>
      </c>
      <c r="J888" s="125" t="s">
        <v>89</v>
      </c>
      <c r="K888" s="125" t="s">
        <v>8728</v>
      </c>
      <c r="L888" s="125" t="s">
        <v>89</v>
      </c>
      <c r="M888" s="128">
        <v>33.10699880723663</v>
      </c>
      <c r="N888" s="125" t="s">
        <v>8178</v>
      </c>
      <c r="O888" s="128">
        <v>4144442.0516311293</v>
      </c>
      <c r="P888" s="125" t="s">
        <v>8726</v>
      </c>
      <c r="Q888" s="4"/>
      <c r="R888" s="4"/>
      <c r="S888" s="4"/>
      <c r="T888" s="4"/>
      <c r="U888" s="4"/>
      <c r="V888" s="4"/>
      <c r="W888" s="4"/>
      <c r="X888" s="4"/>
      <c r="Y888" s="4"/>
      <c r="Z888" s="4"/>
    </row>
    <row r="889" ht="24.0" customHeight="1">
      <c r="A889" s="125" t="s">
        <v>4519</v>
      </c>
      <c r="B889" s="126" t="s">
        <v>241</v>
      </c>
      <c r="C889" s="126"/>
      <c r="D889" s="126" t="s">
        <v>4082</v>
      </c>
      <c r="E889" s="126" t="s">
        <v>1948</v>
      </c>
      <c r="F889" s="127" t="s">
        <v>1134</v>
      </c>
      <c r="G889" s="125" t="s">
        <v>8729</v>
      </c>
      <c r="H889" s="125" t="s">
        <v>89</v>
      </c>
      <c r="I889" s="125" t="s">
        <v>8730</v>
      </c>
      <c r="J889" s="125" t="s">
        <v>89</v>
      </c>
      <c r="K889" s="125" t="s">
        <v>8731</v>
      </c>
      <c r="L889" s="125" t="s">
        <v>89</v>
      </c>
      <c r="M889" s="128">
        <v>32.22</v>
      </c>
      <c r="N889" s="125" t="s">
        <v>8178</v>
      </c>
      <c r="O889" s="128">
        <v>4144474.2716311296</v>
      </c>
      <c r="P889" s="125" t="s">
        <v>8726</v>
      </c>
      <c r="Q889" s="4"/>
      <c r="R889" s="4"/>
      <c r="S889" s="4"/>
      <c r="T889" s="4"/>
      <c r="U889" s="4"/>
      <c r="V889" s="4"/>
      <c r="W889" s="4"/>
      <c r="X889" s="4"/>
      <c r="Y889" s="4"/>
      <c r="Z889" s="4"/>
    </row>
    <row r="890" ht="24.0" customHeight="1">
      <c r="A890" s="125" t="s">
        <v>5128</v>
      </c>
      <c r="B890" s="126" t="s">
        <v>104</v>
      </c>
      <c r="C890" s="126"/>
      <c r="D890" s="126" t="s">
        <v>5129</v>
      </c>
      <c r="E890" s="126" t="s">
        <v>1943</v>
      </c>
      <c r="F890" s="127" t="s">
        <v>2611</v>
      </c>
      <c r="G890" s="125" t="s">
        <v>8732</v>
      </c>
      <c r="H890" s="125" t="s">
        <v>89</v>
      </c>
      <c r="I890" s="125" t="s">
        <v>5130</v>
      </c>
      <c r="J890" s="125" t="s">
        <v>89</v>
      </c>
      <c r="K890" s="125" t="s">
        <v>4833</v>
      </c>
      <c r="L890" s="125" t="s">
        <v>89</v>
      </c>
      <c r="M890" s="128">
        <v>32.04684</v>
      </c>
      <c r="N890" s="125" t="s">
        <v>8178</v>
      </c>
      <c r="O890" s="128">
        <v>4144506.3184711295</v>
      </c>
      <c r="P890" s="125" t="s">
        <v>8726</v>
      </c>
      <c r="Q890" s="4"/>
      <c r="R890" s="4"/>
      <c r="S890" s="4"/>
      <c r="T890" s="4"/>
      <c r="U890" s="4"/>
      <c r="V890" s="4"/>
      <c r="W890" s="4"/>
      <c r="X890" s="4"/>
      <c r="Y890" s="4"/>
      <c r="Z890" s="4"/>
    </row>
    <row r="891" ht="25.5" customHeight="1">
      <c r="A891" s="125" t="s">
        <v>4056</v>
      </c>
      <c r="B891" s="126" t="s">
        <v>96</v>
      </c>
      <c r="C891" s="126"/>
      <c r="D891" s="126" t="s">
        <v>4057</v>
      </c>
      <c r="E891" s="126" t="s">
        <v>1948</v>
      </c>
      <c r="F891" s="127" t="s">
        <v>1134</v>
      </c>
      <c r="G891" s="125" t="s">
        <v>8733</v>
      </c>
      <c r="H891" s="125" t="s">
        <v>89</v>
      </c>
      <c r="I891" s="125" t="s">
        <v>8734</v>
      </c>
      <c r="J891" s="125" t="s">
        <v>89</v>
      </c>
      <c r="K891" s="125" t="s">
        <v>8735</v>
      </c>
      <c r="L891" s="125" t="s">
        <v>89</v>
      </c>
      <c r="M891" s="128">
        <v>31.8388</v>
      </c>
      <c r="N891" s="125" t="s">
        <v>8178</v>
      </c>
      <c r="O891" s="128">
        <v>4144538.1572711295</v>
      </c>
      <c r="P891" s="125" t="s">
        <v>8726</v>
      </c>
      <c r="Q891" s="4"/>
      <c r="R891" s="4"/>
      <c r="S891" s="4"/>
      <c r="T891" s="4"/>
      <c r="U891" s="4"/>
      <c r="V891" s="4"/>
      <c r="W891" s="4"/>
      <c r="X891" s="4"/>
      <c r="Y891" s="4"/>
      <c r="Z891" s="4"/>
    </row>
    <row r="892" ht="25.5" customHeight="1">
      <c r="A892" s="125" t="s">
        <v>3456</v>
      </c>
      <c r="B892" s="126" t="s">
        <v>351</v>
      </c>
      <c r="C892" s="126"/>
      <c r="D892" s="126" t="s">
        <v>3457</v>
      </c>
      <c r="E892" s="126" t="s">
        <v>1948</v>
      </c>
      <c r="F892" s="127" t="s">
        <v>1134</v>
      </c>
      <c r="G892" s="125" t="s">
        <v>8736</v>
      </c>
      <c r="H892" s="125" t="s">
        <v>89</v>
      </c>
      <c r="I892" s="125" t="s">
        <v>8737</v>
      </c>
      <c r="J892" s="125" t="s">
        <v>89</v>
      </c>
      <c r="K892" s="125" t="s">
        <v>7645</v>
      </c>
      <c r="L892" s="125" t="s">
        <v>89</v>
      </c>
      <c r="M892" s="128">
        <v>31.32745</v>
      </c>
      <c r="N892" s="125" t="s">
        <v>8178</v>
      </c>
      <c r="O892" s="128">
        <v>4144569.4847211298</v>
      </c>
      <c r="P892" s="125" t="s">
        <v>8726</v>
      </c>
      <c r="Q892" s="4"/>
      <c r="R892" s="4"/>
      <c r="S892" s="4"/>
      <c r="T892" s="4"/>
      <c r="U892" s="4"/>
      <c r="V892" s="4"/>
      <c r="W892" s="4"/>
      <c r="X892" s="4"/>
      <c r="Y892" s="4"/>
      <c r="Z892" s="4"/>
    </row>
    <row r="893" ht="24.0" customHeight="1">
      <c r="A893" s="125" t="s">
        <v>5640</v>
      </c>
      <c r="B893" s="126" t="s">
        <v>122</v>
      </c>
      <c r="C893" s="126"/>
      <c r="D893" s="126" t="s">
        <v>5641</v>
      </c>
      <c r="E893" s="126" t="s">
        <v>1943</v>
      </c>
      <c r="F893" s="127" t="s">
        <v>98</v>
      </c>
      <c r="G893" s="125" t="s">
        <v>7043</v>
      </c>
      <c r="H893" s="125" t="s">
        <v>89</v>
      </c>
      <c r="I893" s="125" t="s">
        <v>8738</v>
      </c>
      <c r="J893" s="125" t="s">
        <v>89</v>
      </c>
      <c r="K893" s="125" t="s">
        <v>3650</v>
      </c>
      <c r="L893" s="125" t="s">
        <v>89</v>
      </c>
      <c r="M893" s="128">
        <v>30.96</v>
      </c>
      <c r="N893" s="125" t="s">
        <v>8178</v>
      </c>
      <c r="O893" s="128">
        <v>4144600.4447211297</v>
      </c>
      <c r="P893" s="125" t="s">
        <v>8726</v>
      </c>
      <c r="Q893" s="4"/>
      <c r="R893" s="4"/>
      <c r="S893" s="4"/>
      <c r="T893" s="4"/>
      <c r="U893" s="4"/>
      <c r="V893" s="4"/>
      <c r="W893" s="4"/>
      <c r="X893" s="4"/>
      <c r="Y893" s="4"/>
      <c r="Z893" s="4"/>
    </row>
    <row r="894" ht="24.0" customHeight="1">
      <c r="A894" s="125" t="s">
        <v>2548</v>
      </c>
      <c r="B894" s="126" t="s">
        <v>122</v>
      </c>
      <c r="C894" s="126"/>
      <c r="D894" s="126" t="s">
        <v>2549</v>
      </c>
      <c r="E894" s="126" t="s">
        <v>1943</v>
      </c>
      <c r="F894" s="127" t="s">
        <v>2550</v>
      </c>
      <c r="G894" s="125" t="s">
        <v>8739</v>
      </c>
      <c r="H894" s="125" t="s">
        <v>89</v>
      </c>
      <c r="I894" s="125" t="s">
        <v>8740</v>
      </c>
      <c r="J894" s="125" t="s">
        <v>89</v>
      </c>
      <c r="K894" s="125" t="s">
        <v>8741</v>
      </c>
      <c r="L894" s="125" t="s">
        <v>89</v>
      </c>
      <c r="M894" s="128">
        <v>30.910796</v>
      </c>
      <c r="N894" s="125" t="s">
        <v>8178</v>
      </c>
      <c r="O894" s="128">
        <v>4144631.3555171294</v>
      </c>
      <c r="P894" s="125" t="s">
        <v>8726</v>
      </c>
      <c r="Q894" s="4"/>
      <c r="R894" s="4"/>
      <c r="S894" s="4"/>
      <c r="T894" s="4"/>
      <c r="U894" s="4"/>
      <c r="V894" s="4"/>
      <c r="W894" s="4"/>
      <c r="X894" s="4"/>
      <c r="Y894" s="4"/>
      <c r="Z894" s="4"/>
    </row>
    <row r="895" ht="25.5" customHeight="1">
      <c r="A895" s="125" t="s">
        <v>3356</v>
      </c>
      <c r="B895" s="126" t="s">
        <v>136</v>
      </c>
      <c r="C895" s="126"/>
      <c r="D895" s="126" t="s">
        <v>3357</v>
      </c>
      <c r="E895" s="126" t="s">
        <v>1943</v>
      </c>
      <c r="F895" s="127" t="s">
        <v>742</v>
      </c>
      <c r="G895" s="125" t="s">
        <v>8686</v>
      </c>
      <c r="H895" s="125" t="s">
        <v>89</v>
      </c>
      <c r="I895" s="125" t="s">
        <v>8675</v>
      </c>
      <c r="J895" s="125" t="s">
        <v>89</v>
      </c>
      <c r="K895" s="125" t="s">
        <v>8742</v>
      </c>
      <c r="L895" s="125" t="s">
        <v>89</v>
      </c>
      <c r="M895" s="128">
        <v>30.435</v>
      </c>
      <c r="N895" s="125" t="s">
        <v>8178</v>
      </c>
      <c r="O895" s="128">
        <v>4144661.7905171295</v>
      </c>
      <c r="P895" s="125" t="s">
        <v>8726</v>
      </c>
      <c r="Q895" s="4"/>
      <c r="R895" s="4"/>
      <c r="S895" s="4"/>
      <c r="T895" s="4"/>
      <c r="U895" s="4"/>
      <c r="V895" s="4"/>
      <c r="W895" s="4"/>
      <c r="X895" s="4"/>
      <c r="Y895" s="4"/>
      <c r="Z895" s="4"/>
    </row>
    <row r="896" ht="25.5" customHeight="1">
      <c r="A896" s="125" t="s">
        <v>4432</v>
      </c>
      <c r="B896" s="126" t="s">
        <v>265</v>
      </c>
      <c r="C896" s="126"/>
      <c r="D896" s="126" t="s">
        <v>4433</v>
      </c>
      <c r="E896" s="126" t="s">
        <v>1943</v>
      </c>
      <c r="F896" s="127" t="s">
        <v>106</v>
      </c>
      <c r="G896" s="125" t="s">
        <v>7043</v>
      </c>
      <c r="H896" s="125" t="s">
        <v>89</v>
      </c>
      <c r="I896" s="125" t="s">
        <v>4434</v>
      </c>
      <c r="J896" s="125" t="s">
        <v>89</v>
      </c>
      <c r="K896" s="125" t="s">
        <v>8743</v>
      </c>
      <c r="L896" s="125" t="s">
        <v>89</v>
      </c>
      <c r="M896" s="128">
        <v>30.4</v>
      </c>
      <c r="N896" s="125" t="s">
        <v>8178</v>
      </c>
      <c r="O896" s="128">
        <v>4144692.1905171294</v>
      </c>
      <c r="P896" s="125" t="s">
        <v>8726</v>
      </c>
      <c r="Q896" s="4"/>
      <c r="R896" s="4"/>
      <c r="S896" s="4"/>
      <c r="T896" s="4"/>
      <c r="U896" s="4"/>
      <c r="V896" s="4"/>
      <c r="W896" s="4"/>
      <c r="X896" s="4"/>
      <c r="Y896" s="4"/>
      <c r="Z896" s="4"/>
    </row>
    <row r="897" ht="39.0" customHeight="1">
      <c r="A897" s="125" t="s">
        <v>4332</v>
      </c>
      <c r="B897" s="126" t="s">
        <v>265</v>
      </c>
      <c r="C897" s="126"/>
      <c r="D897" s="126" t="s">
        <v>4333</v>
      </c>
      <c r="E897" s="126" t="s">
        <v>1943</v>
      </c>
      <c r="F897" s="127" t="s">
        <v>106</v>
      </c>
      <c r="G897" s="125" t="s">
        <v>7043</v>
      </c>
      <c r="H897" s="125" t="s">
        <v>89</v>
      </c>
      <c r="I897" s="125" t="s">
        <v>3523</v>
      </c>
      <c r="J897" s="125" t="s">
        <v>89</v>
      </c>
      <c r="K897" s="125" t="s">
        <v>8744</v>
      </c>
      <c r="L897" s="125" t="s">
        <v>89</v>
      </c>
      <c r="M897" s="128">
        <v>30.24</v>
      </c>
      <c r="N897" s="125" t="s">
        <v>8178</v>
      </c>
      <c r="O897" s="128">
        <v>4144722.4305171296</v>
      </c>
      <c r="P897" s="125" t="s">
        <v>8726</v>
      </c>
      <c r="Q897" s="4"/>
      <c r="R897" s="4"/>
      <c r="S897" s="4"/>
      <c r="T897" s="4"/>
      <c r="U897" s="4"/>
      <c r="V897" s="4"/>
      <c r="W897" s="4"/>
      <c r="X897" s="4"/>
      <c r="Y897" s="4"/>
      <c r="Z897" s="4"/>
    </row>
    <row r="898" ht="25.5" customHeight="1">
      <c r="A898" s="125" t="s">
        <v>3725</v>
      </c>
      <c r="B898" s="126" t="s">
        <v>351</v>
      </c>
      <c r="C898" s="126"/>
      <c r="D898" s="126" t="s">
        <v>3726</v>
      </c>
      <c r="E898" s="126" t="s">
        <v>1943</v>
      </c>
      <c r="F898" s="127" t="s">
        <v>111</v>
      </c>
      <c r="G898" s="125" t="s">
        <v>8745</v>
      </c>
      <c r="H898" s="125" t="s">
        <v>89</v>
      </c>
      <c r="I898" s="125" t="s">
        <v>8746</v>
      </c>
      <c r="J898" s="125" t="s">
        <v>89</v>
      </c>
      <c r="K898" s="125" t="s">
        <v>8747</v>
      </c>
      <c r="L898" s="125" t="s">
        <v>89</v>
      </c>
      <c r="M898" s="128">
        <v>30.0645</v>
      </c>
      <c r="N898" s="125" t="s">
        <v>8178</v>
      </c>
      <c r="O898" s="128">
        <v>4144752.4950171295</v>
      </c>
      <c r="P898" s="125" t="s">
        <v>8726</v>
      </c>
      <c r="Q898" s="4"/>
      <c r="R898" s="4"/>
      <c r="S898" s="4"/>
      <c r="T898" s="4"/>
      <c r="U898" s="4"/>
      <c r="V898" s="4"/>
      <c r="W898" s="4"/>
      <c r="X898" s="4"/>
      <c r="Y898" s="4"/>
      <c r="Z898" s="4"/>
    </row>
    <row r="899" ht="39.0" customHeight="1">
      <c r="A899" s="125" t="s">
        <v>5427</v>
      </c>
      <c r="B899" s="126" t="s">
        <v>104</v>
      </c>
      <c r="C899" s="126"/>
      <c r="D899" s="126" t="s">
        <v>5428</v>
      </c>
      <c r="E899" s="126" t="s">
        <v>1943</v>
      </c>
      <c r="F899" s="127" t="s">
        <v>106</v>
      </c>
      <c r="G899" s="125" t="s">
        <v>6469</v>
      </c>
      <c r="H899" s="125" t="s">
        <v>89</v>
      </c>
      <c r="I899" s="125" t="s">
        <v>5429</v>
      </c>
      <c r="J899" s="125" t="s">
        <v>89</v>
      </c>
      <c r="K899" s="125" t="s">
        <v>8748</v>
      </c>
      <c r="L899" s="125" t="s">
        <v>89</v>
      </c>
      <c r="M899" s="128">
        <v>30.02</v>
      </c>
      <c r="N899" s="125" t="s">
        <v>8178</v>
      </c>
      <c r="O899" s="128">
        <v>4144782.5150171295</v>
      </c>
      <c r="P899" s="125" t="s">
        <v>8726</v>
      </c>
      <c r="Q899" s="4"/>
      <c r="R899" s="4"/>
      <c r="S899" s="4"/>
      <c r="T899" s="4"/>
      <c r="U899" s="4"/>
      <c r="V899" s="4"/>
      <c r="W899" s="4"/>
      <c r="X899" s="4"/>
      <c r="Y899" s="4"/>
      <c r="Z899" s="4"/>
    </row>
    <row r="900" ht="25.5" customHeight="1">
      <c r="A900" s="125" t="s">
        <v>2580</v>
      </c>
      <c r="B900" s="126" t="s">
        <v>351</v>
      </c>
      <c r="C900" s="126"/>
      <c r="D900" s="126" t="s">
        <v>2581</v>
      </c>
      <c r="E900" s="126" t="s">
        <v>1943</v>
      </c>
      <c r="F900" s="127" t="s">
        <v>151</v>
      </c>
      <c r="G900" s="125" t="s">
        <v>8576</v>
      </c>
      <c r="H900" s="125" t="s">
        <v>89</v>
      </c>
      <c r="I900" s="125" t="s">
        <v>3651</v>
      </c>
      <c r="J900" s="125" t="s">
        <v>89</v>
      </c>
      <c r="K900" s="125" t="s">
        <v>8749</v>
      </c>
      <c r="L900" s="125" t="s">
        <v>89</v>
      </c>
      <c r="M900" s="128">
        <v>29.74587</v>
      </c>
      <c r="N900" s="125" t="s">
        <v>8178</v>
      </c>
      <c r="O900" s="128">
        <v>4144812.2608871297</v>
      </c>
      <c r="P900" s="125" t="s">
        <v>8750</v>
      </c>
      <c r="Q900" s="4"/>
      <c r="R900" s="4"/>
      <c r="S900" s="4"/>
      <c r="T900" s="4"/>
      <c r="U900" s="4"/>
      <c r="V900" s="4"/>
      <c r="W900" s="4"/>
      <c r="X900" s="4"/>
      <c r="Y900" s="4"/>
      <c r="Z900" s="4"/>
    </row>
    <row r="901" ht="39.0" customHeight="1">
      <c r="A901" s="125" t="s">
        <v>5165</v>
      </c>
      <c r="B901" s="126" t="s">
        <v>122</v>
      </c>
      <c r="C901" s="126"/>
      <c r="D901" s="126" t="s">
        <v>5166</v>
      </c>
      <c r="E901" s="126" t="s">
        <v>3926</v>
      </c>
      <c r="F901" s="127" t="s">
        <v>98</v>
      </c>
      <c r="G901" s="125" t="s">
        <v>8751</v>
      </c>
      <c r="H901" s="125" t="s">
        <v>89</v>
      </c>
      <c r="I901" s="125" t="s">
        <v>8752</v>
      </c>
      <c r="J901" s="125" t="s">
        <v>89</v>
      </c>
      <c r="K901" s="125" t="s">
        <v>8753</v>
      </c>
      <c r="L901" s="125" t="s">
        <v>89</v>
      </c>
      <c r="M901" s="128">
        <v>29.5562789253</v>
      </c>
      <c r="N901" s="125" t="s">
        <v>8178</v>
      </c>
      <c r="O901" s="128">
        <v>4144841.817166055</v>
      </c>
      <c r="P901" s="125" t="s">
        <v>8750</v>
      </c>
      <c r="Q901" s="4"/>
      <c r="R901" s="4"/>
      <c r="S901" s="4"/>
      <c r="T901" s="4"/>
      <c r="U901" s="4"/>
      <c r="V901" s="4"/>
      <c r="W901" s="4"/>
      <c r="X901" s="4"/>
      <c r="Y901" s="4"/>
      <c r="Z901" s="4"/>
    </row>
    <row r="902" ht="24.0" customHeight="1">
      <c r="A902" s="125" t="s">
        <v>1958</v>
      </c>
      <c r="B902" s="126" t="s">
        <v>96</v>
      </c>
      <c r="C902" s="126"/>
      <c r="D902" s="126" t="s">
        <v>1959</v>
      </c>
      <c r="E902" s="126" t="s">
        <v>1960</v>
      </c>
      <c r="F902" s="127" t="s">
        <v>1919</v>
      </c>
      <c r="G902" s="125" t="s">
        <v>8754</v>
      </c>
      <c r="H902" s="125" t="s">
        <v>89</v>
      </c>
      <c r="I902" s="125" t="s">
        <v>8755</v>
      </c>
      <c r="J902" s="125" t="s">
        <v>89</v>
      </c>
      <c r="K902" s="125" t="s">
        <v>8756</v>
      </c>
      <c r="L902" s="125" t="s">
        <v>89</v>
      </c>
      <c r="M902" s="128">
        <v>29.1205</v>
      </c>
      <c r="N902" s="125" t="s">
        <v>8178</v>
      </c>
      <c r="O902" s="128">
        <v>4144870.937666055</v>
      </c>
      <c r="P902" s="125" t="s">
        <v>8750</v>
      </c>
      <c r="Q902" s="4"/>
      <c r="R902" s="4"/>
      <c r="S902" s="4"/>
      <c r="T902" s="4"/>
      <c r="U902" s="4"/>
      <c r="V902" s="4"/>
      <c r="W902" s="4"/>
      <c r="X902" s="4"/>
      <c r="Y902" s="4"/>
      <c r="Z902" s="4"/>
    </row>
    <row r="903" ht="24.0" customHeight="1">
      <c r="A903" s="125" t="s">
        <v>5324</v>
      </c>
      <c r="B903" s="126" t="s">
        <v>122</v>
      </c>
      <c r="C903" s="126"/>
      <c r="D903" s="126" t="s">
        <v>5325</v>
      </c>
      <c r="E903" s="126" t="s">
        <v>1948</v>
      </c>
      <c r="F903" s="127" t="s">
        <v>1134</v>
      </c>
      <c r="G903" s="125" t="s">
        <v>8757</v>
      </c>
      <c r="H903" s="125" t="s">
        <v>89</v>
      </c>
      <c r="I903" s="125" t="s">
        <v>8758</v>
      </c>
      <c r="J903" s="125" t="s">
        <v>89</v>
      </c>
      <c r="K903" s="125" t="s">
        <v>8759</v>
      </c>
      <c r="L903" s="125" t="s">
        <v>89</v>
      </c>
      <c r="M903" s="128">
        <v>28.7875083853656</v>
      </c>
      <c r="N903" s="125" t="s">
        <v>8178</v>
      </c>
      <c r="O903" s="128">
        <v>4144899.72517444</v>
      </c>
      <c r="P903" s="125" t="s">
        <v>8750</v>
      </c>
      <c r="Q903" s="4"/>
      <c r="R903" s="4"/>
      <c r="S903" s="4"/>
      <c r="T903" s="4"/>
      <c r="U903" s="4"/>
      <c r="V903" s="4"/>
      <c r="W903" s="4"/>
      <c r="X903" s="4"/>
      <c r="Y903" s="4"/>
      <c r="Z903" s="4"/>
    </row>
    <row r="904" ht="39.0" customHeight="1">
      <c r="A904" s="125" t="s">
        <v>4153</v>
      </c>
      <c r="B904" s="126" t="s">
        <v>122</v>
      </c>
      <c r="C904" s="126"/>
      <c r="D904" s="126" t="s">
        <v>4154</v>
      </c>
      <c r="E904" s="126" t="s">
        <v>1943</v>
      </c>
      <c r="F904" s="127" t="s">
        <v>98</v>
      </c>
      <c r="G904" s="125" t="s">
        <v>6473</v>
      </c>
      <c r="H904" s="125" t="s">
        <v>89</v>
      </c>
      <c r="I904" s="125" t="s">
        <v>8760</v>
      </c>
      <c r="J904" s="125" t="s">
        <v>89</v>
      </c>
      <c r="K904" s="125" t="s">
        <v>8761</v>
      </c>
      <c r="L904" s="125" t="s">
        <v>89</v>
      </c>
      <c r="M904" s="128">
        <v>28.2</v>
      </c>
      <c r="N904" s="125" t="s">
        <v>8178</v>
      </c>
      <c r="O904" s="128">
        <v>4144927.9251744403</v>
      </c>
      <c r="P904" s="125" t="s">
        <v>8750</v>
      </c>
      <c r="Q904" s="4"/>
      <c r="R904" s="4"/>
      <c r="S904" s="4"/>
      <c r="T904" s="4"/>
      <c r="U904" s="4"/>
      <c r="V904" s="4"/>
      <c r="W904" s="4"/>
      <c r="X904" s="4"/>
      <c r="Y904" s="4"/>
      <c r="Z904" s="4"/>
    </row>
    <row r="905" ht="25.5" customHeight="1">
      <c r="A905" s="125" t="s">
        <v>3197</v>
      </c>
      <c r="B905" s="126" t="s">
        <v>104</v>
      </c>
      <c r="C905" s="126"/>
      <c r="D905" s="126" t="s">
        <v>3198</v>
      </c>
      <c r="E905" s="126" t="s">
        <v>1943</v>
      </c>
      <c r="F905" s="127" t="s">
        <v>2611</v>
      </c>
      <c r="G905" s="125" t="s">
        <v>8762</v>
      </c>
      <c r="H905" s="125" t="s">
        <v>89</v>
      </c>
      <c r="I905" s="125" t="s">
        <v>3199</v>
      </c>
      <c r="J905" s="125" t="s">
        <v>89</v>
      </c>
      <c r="K905" s="125" t="s">
        <v>2902</v>
      </c>
      <c r="L905" s="125" t="s">
        <v>89</v>
      </c>
      <c r="M905" s="128">
        <v>28.0005</v>
      </c>
      <c r="N905" s="125" t="s">
        <v>8178</v>
      </c>
      <c r="O905" s="128">
        <v>4144955.9256744403</v>
      </c>
      <c r="P905" s="125" t="s">
        <v>8750</v>
      </c>
      <c r="Q905" s="4"/>
      <c r="R905" s="4"/>
      <c r="S905" s="4"/>
      <c r="T905" s="4"/>
      <c r="U905" s="4"/>
      <c r="V905" s="4"/>
      <c r="W905" s="4"/>
      <c r="X905" s="4"/>
      <c r="Y905" s="4"/>
      <c r="Z905" s="4"/>
    </row>
    <row r="906" ht="25.5" customHeight="1">
      <c r="A906" s="125" t="s">
        <v>2128</v>
      </c>
      <c r="B906" s="126" t="s">
        <v>157</v>
      </c>
      <c r="C906" s="126"/>
      <c r="D906" s="126" t="s">
        <v>2129</v>
      </c>
      <c r="E906" s="126" t="s">
        <v>1943</v>
      </c>
      <c r="F906" s="127" t="s">
        <v>106</v>
      </c>
      <c r="G906" s="125" t="s">
        <v>7043</v>
      </c>
      <c r="H906" s="125" t="s">
        <v>89</v>
      </c>
      <c r="I906" s="125" t="s">
        <v>8763</v>
      </c>
      <c r="J906" s="125" t="s">
        <v>89</v>
      </c>
      <c r="K906" s="125" t="s">
        <v>8764</v>
      </c>
      <c r="L906" s="125" t="s">
        <v>89</v>
      </c>
      <c r="M906" s="128">
        <v>27.72</v>
      </c>
      <c r="N906" s="125" t="s">
        <v>8178</v>
      </c>
      <c r="O906" s="128">
        <v>4144983.64567444</v>
      </c>
      <c r="P906" s="125" t="s">
        <v>8750</v>
      </c>
      <c r="Q906" s="4"/>
      <c r="R906" s="4"/>
      <c r="S906" s="4"/>
      <c r="T906" s="4"/>
      <c r="U906" s="4"/>
      <c r="V906" s="4"/>
      <c r="W906" s="4"/>
      <c r="X906" s="4"/>
      <c r="Y906" s="4"/>
      <c r="Z906" s="4"/>
    </row>
    <row r="907" ht="24.0" customHeight="1">
      <c r="A907" s="125" t="s">
        <v>2368</v>
      </c>
      <c r="B907" s="126" t="s">
        <v>265</v>
      </c>
      <c r="C907" s="126"/>
      <c r="D907" s="126" t="s">
        <v>2369</v>
      </c>
      <c r="E907" s="126" t="s">
        <v>1943</v>
      </c>
      <c r="F907" s="127" t="s">
        <v>2370</v>
      </c>
      <c r="G907" s="125" t="s">
        <v>8765</v>
      </c>
      <c r="H907" s="125" t="s">
        <v>89</v>
      </c>
      <c r="I907" s="125" t="s">
        <v>2371</v>
      </c>
      <c r="J907" s="125" t="s">
        <v>89</v>
      </c>
      <c r="K907" s="125" t="s">
        <v>8766</v>
      </c>
      <c r="L907" s="125" t="s">
        <v>89</v>
      </c>
      <c r="M907" s="128">
        <v>27.5139545877</v>
      </c>
      <c r="N907" s="125" t="s">
        <v>8178</v>
      </c>
      <c r="O907" s="128">
        <v>4145011.159629028</v>
      </c>
      <c r="P907" s="125" t="s">
        <v>8750</v>
      </c>
      <c r="Q907" s="4"/>
      <c r="R907" s="4"/>
      <c r="S907" s="4"/>
      <c r="T907" s="4"/>
      <c r="U907" s="4"/>
      <c r="V907" s="4"/>
      <c r="W907" s="4"/>
      <c r="X907" s="4"/>
      <c r="Y907" s="4"/>
      <c r="Z907" s="4"/>
    </row>
    <row r="908" ht="25.5" customHeight="1">
      <c r="A908" s="125" t="s">
        <v>3750</v>
      </c>
      <c r="B908" s="126" t="s">
        <v>122</v>
      </c>
      <c r="C908" s="126"/>
      <c r="D908" s="126" t="s">
        <v>3751</v>
      </c>
      <c r="E908" s="126" t="s">
        <v>1943</v>
      </c>
      <c r="F908" s="127" t="s">
        <v>98</v>
      </c>
      <c r="G908" s="125" t="s">
        <v>6469</v>
      </c>
      <c r="H908" s="125" t="s">
        <v>89</v>
      </c>
      <c r="I908" s="125" t="s">
        <v>8767</v>
      </c>
      <c r="J908" s="125" t="s">
        <v>89</v>
      </c>
      <c r="K908" s="125" t="s">
        <v>8768</v>
      </c>
      <c r="L908" s="125" t="s">
        <v>89</v>
      </c>
      <c r="M908" s="128">
        <v>27.46</v>
      </c>
      <c r="N908" s="125" t="s">
        <v>8178</v>
      </c>
      <c r="O908" s="128">
        <v>4145038.619629028</v>
      </c>
      <c r="P908" s="125" t="s">
        <v>8750</v>
      </c>
      <c r="Q908" s="4"/>
      <c r="R908" s="4"/>
      <c r="S908" s="4"/>
      <c r="T908" s="4"/>
      <c r="U908" s="4"/>
      <c r="V908" s="4"/>
      <c r="W908" s="4"/>
      <c r="X908" s="4"/>
      <c r="Y908" s="4"/>
      <c r="Z908" s="4"/>
    </row>
    <row r="909" ht="24.0" customHeight="1">
      <c r="A909" s="125" t="s">
        <v>4500</v>
      </c>
      <c r="B909" s="126" t="s">
        <v>96</v>
      </c>
      <c r="C909" s="126"/>
      <c r="D909" s="126" t="s">
        <v>4082</v>
      </c>
      <c r="E909" s="126" t="s">
        <v>1948</v>
      </c>
      <c r="F909" s="127" t="s">
        <v>1134</v>
      </c>
      <c r="G909" s="125" t="s">
        <v>6089</v>
      </c>
      <c r="H909" s="125" t="s">
        <v>89</v>
      </c>
      <c r="I909" s="125" t="s">
        <v>6975</v>
      </c>
      <c r="J909" s="125" t="s">
        <v>89</v>
      </c>
      <c r="K909" s="125" t="s">
        <v>6975</v>
      </c>
      <c r="L909" s="125" t="s">
        <v>89</v>
      </c>
      <c r="M909" s="128">
        <v>27.36</v>
      </c>
      <c r="N909" s="125" t="s">
        <v>8178</v>
      </c>
      <c r="O909" s="128">
        <v>4145065.979629028</v>
      </c>
      <c r="P909" s="125" t="s">
        <v>8750</v>
      </c>
      <c r="Q909" s="4"/>
      <c r="R909" s="4"/>
      <c r="S909" s="4"/>
      <c r="T909" s="4"/>
      <c r="U909" s="4"/>
      <c r="V909" s="4"/>
      <c r="W909" s="4"/>
      <c r="X909" s="4"/>
      <c r="Y909" s="4"/>
      <c r="Z909" s="4"/>
    </row>
    <row r="910" ht="24.0" customHeight="1">
      <c r="A910" s="125" t="s">
        <v>4943</v>
      </c>
      <c r="B910" s="126" t="s">
        <v>122</v>
      </c>
      <c r="C910" s="126"/>
      <c r="D910" s="126" t="s">
        <v>4944</v>
      </c>
      <c r="E910" s="126" t="s">
        <v>1948</v>
      </c>
      <c r="F910" s="127" t="s">
        <v>1134</v>
      </c>
      <c r="G910" s="125" t="s">
        <v>8769</v>
      </c>
      <c r="H910" s="125" t="s">
        <v>89</v>
      </c>
      <c r="I910" s="125" t="s">
        <v>8770</v>
      </c>
      <c r="J910" s="125" t="s">
        <v>89</v>
      </c>
      <c r="K910" s="125" t="s">
        <v>8771</v>
      </c>
      <c r="L910" s="125" t="s">
        <v>89</v>
      </c>
      <c r="M910" s="128">
        <v>27.33370524928</v>
      </c>
      <c r="N910" s="125" t="s">
        <v>8178</v>
      </c>
      <c r="O910" s="128">
        <v>4145093.3133342774</v>
      </c>
      <c r="P910" s="125" t="s">
        <v>8750</v>
      </c>
      <c r="Q910" s="4"/>
      <c r="R910" s="4"/>
      <c r="S910" s="4"/>
      <c r="T910" s="4"/>
      <c r="U910" s="4"/>
      <c r="V910" s="4"/>
      <c r="W910" s="4"/>
      <c r="X910" s="4"/>
      <c r="Y910" s="4"/>
      <c r="Z910" s="4"/>
    </row>
    <row r="911" ht="25.5" customHeight="1">
      <c r="A911" s="125" t="s">
        <v>3713</v>
      </c>
      <c r="B911" s="126" t="s">
        <v>351</v>
      </c>
      <c r="C911" s="126"/>
      <c r="D911" s="126" t="s">
        <v>3714</v>
      </c>
      <c r="E911" s="126" t="s">
        <v>1948</v>
      </c>
      <c r="F911" s="127" t="s">
        <v>1134</v>
      </c>
      <c r="G911" s="125" t="s">
        <v>8772</v>
      </c>
      <c r="H911" s="125" t="s">
        <v>89</v>
      </c>
      <c r="I911" s="125" t="s">
        <v>6193</v>
      </c>
      <c r="J911" s="125" t="s">
        <v>89</v>
      </c>
      <c r="K911" s="125" t="s">
        <v>8773</v>
      </c>
      <c r="L911" s="125" t="s">
        <v>89</v>
      </c>
      <c r="M911" s="128">
        <v>26.9536819475</v>
      </c>
      <c r="N911" s="125" t="s">
        <v>8178</v>
      </c>
      <c r="O911" s="128">
        <v>4145120.2670162246</v>
      </c>
      <c r="P911" s="125" t="s">
        <v>8750</v>
      </c>
      <c r="Q911" s="4"/>
      <c r="R911" s="4"/>
      <c r="S911" s="4"/>
      <c r="T911" s="4"/>
      <c r="U911" s="4"/>
      <c r="V911" s="4"/>
      <c r="W911" s="4"/>
      <c r="X911" s="4"/>
      <c r="Y911" s="4"/>
      <c r="Z911" s="4"/>
    </row>
    <row r="912" ht="25.5" customHeight="1">
      <c r="A912" s="125" t="s">
        <v>3874</v>
      </c>
      <c r="B912" s="126" t="s">
        <v>122</v>
      </c>
      <c r="C912" s="126"/>
      <c r="D912" s="126" t="s">
        <v>3875</v>
      </c>
      <c r="E912" s="126" t="s">
        <v>1943</v>
      </c>
      <c r="F912" s="127" t="s">
        <v>98</v>
      </c>
      <c r="G912" s="125" t="s">
        <v>6964</v>
      </c>
      <c r="H912" s="125" t="s">
        <v>89</v>
      </c>
      <c r="I912" s="125" t="s">
        <v>3407</v>
      </c>
      <c r="J912" s="125" t="s">
        <v>89</v>
      </c>
      <c r="K912" s="125" t="s">
        <v>8774</v>
      </c>
      <c r="L912" s="125" t="s">
        <v>89</v>
      </c>
      <c r="M912" s="128">
        <v>26.56</v>
      </c>
      <c r="N912" s="125" t="s">
        <v>8178</v>
      </c>
      <c r="O912" s="128">
        <v>4145146.8270162246</v>
      </c>
      <c r="P912" s="125" t="s">
        <v>8750</v>
      </c>
      <c r="Q912" s="4"/>
      <c r="R912" s="4"/>
      <c r="S912" s="4"/>
      <c r="T912" s="4"/>
      <c r="U912" s="4"/>
      <c r="V912" s="4"/>
      <c r="W912" s="4"/>
      <c r="X912" s="4"/>
      <c r="Y912" s="4"/>
      <c r="Z912" s="4"/>
    </row>
    <row r="913" ht="25.5" customHeight="1">
      <c r="A913" s="125" t="s">
        <v>1235</v>
      </c>
      <c r="B913" s="126" t="s">
        <v>265</v>
      </c>
      <c r="C913" s="126"/>
      <c r="D913" s="126" t="s">
        <v>3483</v>
      </c>
      <c r="E913" s="126" t="s">
        <v>1943</v>
      </c>
      <c r="F913" s="127" t="s">
        <v>742</v>
      </c>
      <c r="G913" s="125" t="s">
        <v>8775</v>
      </c>
      <c r="H913" s="125" t="s">
        <v>89</v>
      </c>
      <c r="I913" s="125" t="s">
        <v>3484</v>
      </c>
      <c r="J913" s="125" t="s">
        <v>89</v>
      </c>
      <c r="K913" s="125" t="s">
        <v>8776</v>
      </c>
      <c r="L913" s="125" t="s">
        <v>89</v>
      </c>
      <c r="M913" s="128">
        <v>26.208</v>
      </c>
      <c r="N913" s="125" t="s">
        <v>8178</v>
      </c>
      <c r="O913" s="128">
        <v>4145173.0350162247</v>
      </c>
      <c r="P913" s="125" t="s">
        <v>8750</v>
      </c>
      <c r="Q913" s="4"/>
      <c r="R913" s="4"/>
      <c r="S913" s="4"/>
      <c r="T913" s="4"/>
      <c r="U913" s="4"/>
      <c r="V913" s="4"/>
      <c r="W913" s="4"/>
      <c r="X913" s="4"/>
      <c r="Y913" s="4"/>
      <c r="Z913" s="4"/>
    </row>
    <row r="914" ht="24.0" customHeight="1">
      <c r="A914" s="125" t="s">
        <v>2915</v>
      </c>
      <c r="B914" s="126" t="s">
        <v>109</v>
      </c>
      <c r="C914" s="126"/>
      <c r="D914" s="126" t="s">
        <v>2916</v>
      </c>
      <c r="E914" s="126" t="s">
        <v>1943</v>
      </c>
      <c r="F914" s="127" t="s">
        <v>111</v>
      </c>
      <c r="G914" s="125" t="s">
        <v>8777</v>
      </c>
      <c r="H914" s="125" t="s">
        <v>89</v>
      </c>
      <c r="I914" s="125" t="s">
        <v>8007</v>
      </c>
      <c r="J914" s="125" t="s">
        <v>89</v>
      </c>
      <c r="K914" s="125" t="s">
        <v>8778</v>
      </c>
      <c r="L914" s="125" t="s">
        <v>89</v>
      </c>
      <c r="M914" s="128">
        <v>25.8150396</v>
      </c>
      <c r="N914" s="125" t="s">
        <v>8178</v>
      </c>
      <c r="O914" s="128">
        <v>4145198.8500558245</v>
      </c>
      <c r="P914" s="125" t="s">
        <v>8750</v>
      </c>
      <c r="Q914" s="4"/>
      <c r="R914" s="4"/>
      <c r="S914" s="4"/>
      <c r="T914" s="4"/>
      <c r="U914" s="4"/>
      <c r="V914" s="4"/>
      <c r="W914" s="4"/>
      <c r="X914" s="4"/>
      <c r="Y914" s="4"/>
      <c r="Z914" s="4"/>
    </row>
    <row r="915" ht="51.75" customHeight="1">
      <c r="A915" s="125" t="s">
        <v>5095</v>
      </c>
      <c r="B915" s="126" t="s">
        <v>122</v>
      </c>
      <c r="C915" s="126"/>
      <c r="D915" s="126" t="s">
        <v>5096</v>
      </c>
      <c r="E915" s="126" t="s">
        <v>3926</v>
      </c>
      <c r="F915" s="127" t="s">
        <v>98</v>
      </c>
      <c r="G915" s="125" t="s">
        <v>8779</v>
      </c>
      <c r="H915" s="125" t="s">
        <v>89</v>
      </c>
      <c r="I915" s="125" t="s">
        <v>8780</v>
      </c>
      <c r="J915" s="125" t="s">
        <v>89</v>
      </c>
      <c r="K915" s="125" t="s">
        <v>4414</v>
      </c>
      <c r="L915" s="125" t="s">
        <v>89</v>
      </c>
      <c r="M915" s="128">
        <v>25.5029652586998</v>
      </c>
      <c r="N915" s="125" t="s">
        <v>8178</v>
      </c>
      <c r="O915" s="128">
        <v>4145224.3530210834</v>
      </c>
      <c r="P915" s="125" t="s">
        <v>8781</v>
      </c>
      <c r="Q915" s="4"/>
      <c r="R915" s="4"/>
      <c r="S915" s="4"/>
      <c r="T915" s="4"/>
      <c r="U915" s="4"/>
      <c r="V915" s="4"/>
      <c r="W915" s="4"/>
      <c r="X915" s="4"/>
      <c r="Y915" s="4"/>
      <c r="Z915" s="4"/>
    </row>
    <row r="916" ht="51.75" customHeight="1">
      <c r="A916" s="125" t="s">
        <v>5722</v>
      </c>
      <c r="B916" s="126" t="s">
        <v>104</v>
      </c>
      <c r="C916" s="126"/>
      <c r="D916" s="126" t="s">
        <v>5723</v>
      </c>
      <c r="E916" s="126" t="s">
        <v>1943</v>
      </c>
      <c r="F916" s="127" t="s">
        <v>106</v>
      </c>
      <c r="G916" s="125" t="s">
        <v>8782</v>
      </c>
      <c r="H916" s="125" t="s">
        <v>89</v>
      </c>
      <c r="I916" s="125" t="s">
        <v>1847</v>
      </c>
      <c r="J916" s="125" t="s">
        <v>89</v>
      </c>
      <c r="K916" s="125" t="s">
        <v>8783</v>
      </c>
      <c r="L916" s="125" t="s">
        <v>89</v>
      </c>
      <c r="M916" s="128">
        <v>25.487</v>
      </c>
      <c r="N916" s="125" t="s">
        <v>8178</v>
      </c>
      <c r="O916" s="128">
        <v>4145249.8400210836</v>
      </c>
      <c r="P916" s="125" t="s">
        <v>8781</v>
      </c>
      <c r="Q916" s="4"/>
      <c r="R916" s="4"/>
      <c r="S916" s="4"/>
      <c r="T916" s="4"/>
      <c r="U916" s="4"/>
      <c r="V916" s="4"/>
      <c r="W916" s="4"/>
      <c r="X916" s="4"/>
      <c r="Y916" s="4"/>
      <c r="Z916" s="4"/>
    </row>
    <row r="917" ht="25.5" customHeight="1">
      <c r="A917" s="125" t="s">
        <v>3757</v>
      </c>
      <c r="B917" s="126" t="s">
        <v>122</v>
      </c>
      <c r="C917" s="126"/>
      <c r="D917" s="126" t="s">
        <v>3758</v>
      </c>
      <c r="E917" s="126" t="s">
        <v>1943</v>
      </c>
      <c r="F917" s="127" t="s">
        <v>98</v>
      </c>
      <c r="G917" s="125" t="s">
        <v>7043</v>
      </c>
      <c r="H917" s="125" t="s">
        <v>89</v>
      </c>
      <c r="I917" s="125" t="s">
        <v>8784</v>
      </c>
      <c r="J917" s="125" t="s">
        <v>89</v>
      </c>
      <c r="K917" s="125" t="s">
        <v>8785</v>
      </c>
      <c r="L917" s="125" t="s">
        <v>89</v>
      </c>
      <c r="M917" s="128">
        <v>25.48</v>
      </c>
      <c r="N917" s="125" t="s">
        <v>8178</v>
      </c>
      <c r="O917" s="128">
        <v>4145275.3200210836</v>
      </c>
      <c r="P917" s="125" t="s">
        <v>8781</v>
      </c>
      <c r="Q917" s="4"/>
      <c r="R917" s="4"/>
      <c r="S917" s="4"/>
      <c r="T917" s="4"/>
      <c r="U917" s="4"/>
      <c r="V917" s="4"/>
      <c r="W917" s="4"/>
      <c r="X917" s="4"/>
      <c r="Y917" s="4"/>
      <c r="Z917" s="4"/>
    </row>
    <row r="918" ht="24.0" customHeight="1">
      <c r="A918" s="125" t="s">
        <v>2769</v>
      </c>
      <c r="B918" s="126" t="s">
        <v>96</v>
      </c>
      <c r="C918" s="126"/>
      <c r="D918" s="126" t="s">
        <v>2770</v>
      </c>
      <c r="E918" s="126" t="s">
        <v>1943</v>
      </c>
      <c r="F918" s="127" t="s">
        <v>801</v>
      </c>
      <c r="G918" s="125" t="s">
        <v>8786</v>
      </c>
      <c r="H918" s="125" t="s">
        <v>89</v>
      </c>
      <c r="I918" s="125" t="s">
        <v>8787</v>
      </c>
      <c r="J918" s="125" t="s">
        <v>89</v>
      </c>
      <c r="K918" s="125" t="s">
        <v>8788</v>
      </c>
      <c r="L918" s="125" t="s">
        <v>89</v>
      </c>
      <c r="M918" s="128">
        <v>25.211088</v>
      </c>
      <c r="N918" s="125" t="s">
        <v>8178</v>
      </c>
      <c r="O918" s="128">
        <v>4145300.5311090834</v>
      </c>
      <c r="P918" s="125" t="s">
        <v>8781</v>
      </c>
      <c r="Q918" s="4"/>
      <c r="R918" s="4"/>
      <c r="S918" s="4"/>
      <c r="T918" s="4"/>
      <c r="U918" s="4"/>
      <c r="V918" s="4"/>
      <c r="W918" s="4"/>
      <c r="X918" s="4"/>
      <c r="Y918" s="4"/>
      <c r="Z918" s="4"/>
    </row>
    <row r="919" ht="25.5" customHeight="1">
      <c r="A919" s="125" t="s">
        <v>3886</v>
      </c>
      <c r="B919" s="126" t="s">
        <v>122</v>
      </c>
      <c r="C919" s="126"/>
      <c r="D919" s="126" t="s">
        <v>1106</v>
      </c>
      <c r="E919" s="126" t="s">
        <v>1943</v>
      </c>
      <c r="F919" s="127" t="s">
        <v>98</v>
      </c>
      <c r="G919" s="125" t="s">
        <v>6473</v>
      </c>
      <c r="H919" s="125" t="s">
        <v>89</v>
      </c>
      <c r="I919" s="125" t="s">
        <v>4548</v>
      </c>
      <c r="J919" s="125" t="s">
        <v>89</v>
      </c>
      <c r="K919" s="125" t="s">
        <v>7615</v>
      </c>
      <c r="L919" s="125" t="s">
        <v>89</v>
      </c>
      <c r="M919" s="128">
        <v>24.9</v>
      </c>
      <c r="N919" s="125" t="s">
        <v>8178</v>
      </c>
      <c r="O919" s="128">
        <v>4145325.4311090834</v>
      </c>
      <c r="P919" s="125" t="s">
        <v>8781</v>
      </c>
      <c r="Q919" s="4"/>
      <c r="R919" s="4"/>
      <c r="S919" s="4"/>
      <c r="T919" s="4"/>
      <c r="U919" s="4"/>
      <c r="V919" s="4"/>
      <c r="W919" s="4"/>
      <c r="X919" s="4"/>
      <c r="Y919" s="4"/>
      <c r="Z919" s="4"/>
    </row>
    <row r="920" ht="24.0" customHeight="1">
      <c r="A920" s="125" t="s">
        <v>3318</v>
      </c>
      <c r="B920" s="126" t="s">
        <v>122</v>
      </c>
      <c r="C920" s="126"/>
      <c r="D920" s="126" t="s">
        <v>3319</v>
      </c>
      <c r="E920" s="126" t="s">
        <v>1943</v>
      </c>
      <c r="F920" s="127" t="s">
        <v>1957</v>
      </c>
      <c r="G920" s="125" t="s">
        <v>8789</v>
      </c>
      <c r="H920" s="125" t="s">
        <v>89</v>
      </c>
      <c r="I920" s="125" t="s">
        <v>8662</v>
      </c>
      <c r="J920" s="125" t="s">
        <v>89</v>
      </c>
      <c r="K920" s="125" t="s">
        <v>8790</v>
      </c>
      <c r="L920" s="125" t="s">
        <v>89</v>
      </c>
      <c r="M920" s="128">
        <v>24.443565</v>
      </c>
      <c r="N920" s="125" t="s">
        <v>8178</v>
      </c>
      <c r="O920" s="128">
        <v>4145349.874674083</v>
      </c>
      <c r="P920" s="125" t="s">
        <v>8781</v>
      </c>
      <c r="Q920" s="4"/>
      <c r="R920" s="4"/>
      <c r="S920" s="4"/>
      <c r="T920" s="4"/>
      <c r="U920" s="4"/>
      <c r="V920" s="4"/>
      <c r="W920" s="4"/>
      <c r="X920" s="4"/>
      <c r="Y920" s="4"/>
      <c r="Z920" s="4"/>
    </row>
    <row r="921" ht="24.0" customHeight="1">
      <c r="A921" s="125" t="s">
        <v>4016</v>
      </c>
      <c r="B921" s="126" t="s">
        <v>748</v>
      </c>
      <c r="C921" s="126"/>
      <c r="D921" s="126" t="s">
        <v>4017</v>
      </c>
      <c r="E921" s="126" t="s">
        <v>1943</v>
      </c>
      <c r="F921" s="127" t="s">
        <v>801</v>
      </c>
      <c r="G921" s="125" t="s">
        <v>6089</v>
      </c>
      <c r="H921" s="125" t="s">
        <v>89</v>
      </c>
      <c r="I921" s="125" t="s">
        <v>4018</v>
      </c>
      <c r="J921" s="125" t="s">
        <v>89</v>
      </c>
      <c r="K921" s="125" t="s">
        <v>4018</v>
      </c>
      <c r="L921" s="125" t="s">
        <v>89</v>
      </c>
      <c r="M921" s="128">
        <v>24.22</v>
      </c>
      <c r="N921" s="125" t="s">
        <v>8178</v>
      </c>
      <c r="O921" s="128">
        <v>4145374.0946740834</v>
      </c>
      <c r="P921" s="125" t="s">
        <v>8781</v>
      </c>
      <c r="Q921" s="4"/>
      <c r="R921" s="4"/>
      <c r="S921" s="4"/>
      <c r="T921" s="4"/>
      <c r="U921" s="4"/>
      <c r="V921" s="4"/>
      <c r="W921" s="4"/>
      <c r="X921" s="4"/>
      <c r="Y921" s="4"/>
      <c r="Z921" s="4"/>
    </row>
    <row r="922" ht="25.5" customHeight="1">
      <c r="A922" s="125" t="s">
        <v>5458</v>
      </c>
      <c r="B922" s="126" t="s">
        <v>122</v>
      </c>
      <c r="C922" s="126"/>
      <c r="D922" s="126" t="s">
        <v>5459</v>
      </c>
      <c r="E922" s="126" t="s">
        <v>1943</v>
      </c>
      <c r="F922" s="127" t="s">
        <v>98</v>
      </c>
      <c r="G922" s="125" t="s">
        <v>7043</v>
      </c>
      <c r="H922" s="125" t="s">
        <v>89</v>
      </c>
      <c r="I922" s="125" t="s">
        <v>8791</v>
      </c>
      <c r="J922" s="125" t="s">
        <v>89</v>
      </c>
      <c r="K922" s="125" t="s">
        <v>8792</v>
      </c>
      <c r="L922" s="125" t="s">
        <v>89</v>
      </c>
      <c r="M922" s="128">
        <v>24.08</v>
      </c>
      <c r="N922" s="125" t="s">
        <v>8178</v>
      </c>
      <c r="O922" s="128">
        <v>4145398.1746740835</v>
      </c>
      <c r="P922" s="125" t="s">
        <v>8781</v>
      </c>
      <c r="Q922" s="4"/>
      <c r="R922" s="4"/>
      <c r="S922" s="4"/>
      <c r="T922" s="4"/>
      <c r="U922" s="4"/>
      <c r="V922" s="4"/>
      <c r="W922" s="4"/>
      <c r="X922" s="4"/>
      <c r="Y922" s="4"/>
      <c r="Z922" s="4"/>
    </row>
    <row r="923" ht="25.5" customHeight="1">
      <c r="A923" s="125" t="s">
        <v>3175</v>
      </c>
      <c r="B923" s="126" t="s">
        <v>122</v>
      </c>
      <c r="C923" s="126"/>
      <c r="D923" s="126" t="s">
        <v>3176</v>
      </c>
      <c r="E923" s="126" t="s">
        <v>1943</v>
      </c>
      <c r="F923" s="127" t="s">
        <v>801</v>
      </c>
      <c r="G923" s="125" t="s">
        <v>8793</v>
      </c>
      <c r="H923" s="125" t="s">
        <v>89</v>
      </c>
      <c r="I923" s="125" t="s">
        <v>8167</v>
      </c>
      <c r="J923" s="125" t="s">
        <v>89</v>
      </c>
      <c r="K923" s="125" t="s">
        <v>8794</v>
      </c>
      <c r="L923" s="125" t="s">
        <v>89</v>
      </c>
      <c r="M923" s="128">
        <v>24.016584688</v>
      </c>
      <c r="N923" s="125" t="s">
        <v>8178</v>
      </c>
      <c r="O923" s="128">
        <v>4145422.1912587713</v>
      </c>
      <c r="P923" s="125" t="s">
        <v>8781</v>
      </c>
      <c r="Q923" s="4"/>
      <c r="R923" s="4"/>
      <c r="S923" s="4"/>
      <c r="T923" s="4"/>
      <c r="U923" s="4"/>
      <c r="V923" s="4"/>
      <c r="W923" s="4"/>
      <c r="X923" s="4"/>
      <c r="Y923" s="4"/>
      <c r="Z923" s="4"/>
    </row>
    <row r="924" ht="25.5" customHeight="1">
      <c r="A924" s="125" t="s">
        <v>3837</v>
      </c>
      <c r="B924" s="126" t="s">
        <v>122</v>
      </c>
      <c r="C924" s="126"/>
      <c r="D924" s="126" t="s">
        <v>3838</v>
      </c>
      <c r="E924" s="126" t="s">
        <v>1943</v>
      </c>
      <c r="F924" s="127" t="s">
        <v>98</v>
      </c>
      <c r="G924" s="125" t="s">
        <v>6084</v>
      </c>
      <c r="H924" s="125" t="s">
        <v>89</v>
      </c>
      <c r="I924" s="125" t="s">
        <v>8795</v>
      </c>
      <c r="J924" s="125" t="s">
        <v>89</v>
      </c>
      <c r="K924" s="125" t="s">
        <v>8758</v>
      </c>
      <c r="L924" s="125" t="s">
        <v>89</v>
      </c>
      <c r="M924" s="128">
        <v>23.4</v>
      </c>
      <c r="N924" s="125" t="s">
        <v>8178</v>
      </c>
      <c r="O924" s="128">
        <v>4145445.5912587713</v>
      </c>
      <c r="P924" s="125" t="s">
        <v>8781</v>
      </c>
      <c r="Q924" s="4"/>
      <c r="R924" s="4"/>
      <c r="S924" s="4"/>
      <c r="T924" s="4"/>
      <c r="U924" s="4"/>
      <c r="V924" s="4"/>
      <c r="W924" s="4"/>
      <c r="X924" s="4"/>
      <c r="Y924" s="4"/>
      <c r="Z924" s="4"/>
    </row>
    <row r="925" ht="25.5" customHeight="1">
      <c r="A925" s="125" t="s">
        <v>6002</v>
      </c>
      <c r="B925" s="126" t="s">
        <v>122</v>
      </c>
      <c r="C925" s="126"/>
      <c r="D925" s="126" t="s">
        <v>6003</v>
      </c>
      <c r="E925" s="126" t="s">
        <v>1943</v>
      </c>
      <c r="F925" s="127" t="s">
        <v>98</v>
      </c>
      <c r="G925" s="125" t="s">
        <v>7043</v>
      </c>
      <c r="H925" s="125" t="s">
        <v>89</v>
      </c>
      <c r="I925" s="125" t="s">
        <v>8796</v>
      </c>
      <c r="J925" s="125" t="s">
        <v>89</v>
      </c>
      <c r="K925" s="125" t="s">
        <v>8758</v>
      </c>
      <c r="L925" s="125" t="s">
        <v>89</v>
      </c>
      <c r="M925" s="128">
        <v>23.4</v>
      </c>
      <c r="N925" s="125" t="s">
        <v>8178</v>
      </c>
      <c r="O925" s="128">
        <v>4145468.9912587716</v>
      </c>
      <c r="P925" s="125" t="s">
        <v>8781</v>
      </c>
      <c r="Q925" s="4"/>
      <c r="R925" s="4"/>
      <c r="S925" s="4"/>
      <c r="T925" s="4"/>
      <c r="U925" s="4"/>
      <c r="V925" s="4"/>
      <c r="W925" s="4"/>
      <c r="X925" s="4"/>
      <c r="Y925" s="4"/>
      <c r="Z925" s="4"/>
    </row>
    <row r="926" ht="25.5" customHeight="1">
      <c r="A926" s="125" t="s">
        <v>3761</v>
      </c>
      <c r="B926" s="126" t="s">
        <v>122</v>
      </c>
      <c r="C926" s="126"/>
      <c r="D926" s="126" t="s">
        <v>3762</v>
      </c>
      <c r="E926" s="126" t="s">
        <v>1943</v>
      </c>
      <c r="F926" s="127" t="s">
        <v>98</v>
      </c>
      <c r="G926" s="125" t="s">
        <v>7994</v>
      </c>
      <c r="H926" s="125" t="s">
        <v>89</v>
      </c>
      <c r="I926" s="125" t="s">
        <v>7825</v>
      </c>
      <c r="J926" s="125" t="s">
        <v>89</v>
      </c>
      <c r="K926" s="125" t="s">
        <v>8797</v>
      </c>
      <c r="L926" s="125" t="s">
        <v>89</v>
      </c>
      <c r="M926" s="128">
        <v>23.1</v>
      </c>
      <c r="N926" s="125" t="s">
        <v>8178</v>
      </c>
      <c r="O926" s="128">
        <v>4145492.0912587713</v>
      </c>
      <c r="P926" s="125" t="s">
        <v>8781</v>
      </c>
      <c r="Q926" s="4"/>
      <c r="R926" s="4"/>
      <c r="S926" s="4"/>
      <c r="T926" s="4"/>
      <c r="U926" s="4"/>
      <c r="V926" s="4"/>
      <c r="W926" s="4"/>
      <c r="X926" s="4"/>
      <c r="Y926" s="4"/>
      <c r="Z926" s="4"/>
    </row>
    <row r="927" ht="25.5" customHeight="1">
      <c r="A927" s="125" t="s">
        <v>2822</v>
      </c>
      <c r="B927" s="126" t="s">
        <v>265</v>
      </c>
      <c r="C927" s="126"/>
      <c r="D927" s="126" t="s">
        <v>2823</v>
      </c>
      <c r="E927" s="126" t="s">
        <v>1943</v>
      </c>
      <c r="F927" s="127" t="s">
        <v>275</v>
      </c>
      <c r="G927" s="125" t="s">
        <v>8729</v>
      </c>
      <c r="H927" s="125" t="s">
        <v>89</v>
      </c>
      <c r="I927" s="125" t="s">
        <v>8798</v>
      </c>
      <c r="J927" s="125" t="s">
        <v>89</v>
      </c>
      <c r="K927" s="125" t="s">
        <v>8799</v>
      </c>
      <c r="L927" s="125" t="s">
        <v>89</v>
      </c>
      <c r="M927" s="128">
        <v>22.776</v>
      </c>
      <c r="N927" s="125" t="s">
        <v>8178</v>
      </c>
      <c r="O927" s="128">
        <v>4145514.8672587713</v>
      </c>
      <c r="P927" s="125" t="s">
        <v>8781</v>
      </c>
      <c r="Q927" s="4"/>
      <c r="R927" s="4"/>
      <c r="S927" s="4"/>
      <c r="T927" s="4"/>
      <c r="U927" s="4"/>
      <c r="V927" s="4"/>
      <c r="W927" s="4"/>
      <c r="X927" s="4"/>
      <c r="Y927" s="4"/>
      <c r="Z927" s="4"/>
    </row>
    <row r="928" ht="25.5" customHeight="1">
      <c r="A928" s="125" t="s">
        <v>3765</v>
      </c>
      <c r="B928" s="126" t="s">
        <v>122</v>
      </c>
      <c r="C928" s="126"/>
      <c r="D928" s="126" t="s">
        <v>3766</v>
      </c>
      <c r="E928" s="126" t="s">
        <v>1943</v>
      </c>
      <c r="F928" s="127" t="s">
        <v>98</v>
      </c>
      <c r="G928" s="125" t="s">
        <v>7700</v>
      </c>
      <c r="H928" s="125" t="s">
        <v>89</v>
      </c>
      <c r="I928" s="125" t="s">
        <v>3042</v>
      </c>
      <c r="J928" s="125" t="s">
        <v>89</v>
      </c>
      <c r="K928" s="125" t="s">
        <v>8800</v>
      </c>
      <c r="L928" s="125" t="s">
        <v>89</v>
      </c>
      <c r="M928" s="128">
        <v>22.68</v>
      </c>
      <c r="N928" s="125" t="s">
        <v>8178</v>
      </c>
      <c r="O928" s="128">
        <v>4145537.5472587715</v>
      </c>
      <c r="P928" s="125" t="s">
        <v>8781</v>
      </c>
      <c r="Q928" s="4"/>
      <c r="R928" s="4"/>
      <c r="S928" s="4"/>
      <c r="T928" s="4"/>
      <c r="U928" s="4"/>
      <c r="V928" s="4"/>
      <c r="W928" s="4"/>
      <c r="X928" s="4"/>
      <c r="Y928" s="4"/>
      <c r="Z928" s="4"/>
    </row>
    <row r="929" ht="24.0" customHeight="1">
      <c r="A929" s="125" t="s">
        <v>4238</v>
      </c>
      <c r="B929" s="126" t="s">
        <v>291</v>
      </c>
      <c r="C929" s="126"/>
      <c r="D929" s="126" t="s">
        <v>4239</v>
      </c>
      <c r="E929" s="126" t="s">
        <v>1948</v>
      </c>
      <c r="F929" s="127" t="s">
        <v>1134</v>
      </c>
      <c r="G929" s="125" t="s">
        <v>8801</v>
      </c>
      <c r="H929" s="125" t="s">
        <v>89</v>
      </c>
      <c r="I929" s="125" t="s">
        <v>8802</v>
      </c>
      <c r="J929" s="125" t="s">
        <v>89</v>
      </c>
      <c r="K929" s="125" t="s">
        <v>6894</v>
      </c>
      <c r="L929" s="125" t="s">
        <v>89</v>
      </c>
      <c r="M929" s="128">
        <v>22.6686636</v>
      </c>
      <c r="N929" s="125" t="s">
        <v>8178</v>
      </c>
      <c r="O929" s="128">
        <v>4145560.2159223715</v>
      </c>
      <c r="P929" s="125" t="s">
        <v>8781</v>
      </c>
      <c r="Q929" s="4"/>
      <c r="R929" s="4"/>
      <c r="S929" s="4"/>
      <c r="T929" s="4"/>
      <c r="U929" s="4"/>
      <c r="V929" s="4"/>
      <c r="W929" s="4"/>
      <c r="X929" s="4"/>
      <c r="Y929" s="4"/>
      <c r="Z929" s="4"/>
    </row>
    <row r="930" ht="39.0" customHeight="1">
      <c r="A930" s="125" t="s">
        <v>4104</v>
      </c>
      <c r="B930" s="126" t="s">
        <v>351</v>
      </c>
      <c r="C930" s="126"/>
      <c r="D930" s="126" t="s">
        <v>4105</v>
      </c>
      <c r="E930" s="126" t="s">
        <v>1943</v>
      </c>
      <c r="F930" s="127" t="s">
        <v>98</v>
      </c>
      <c r="G930" s="125" t="s">
        <v>6469</v>
      </c>
      <c r="H930" s="125" t="s">
        <v>89</v>
      </c>
      <c r="I930" s="125" t="s">
        <v>4820</v>
      </c>
      <c r="J930" s="125" t="s">
        <v>89</v>
      </c>
      <c r="K930" s="125" t="s">
        <v>8803</v>
      </c>
      <c r="L930" s="125" t="s">
        <v>89</v>
      </c>
      <c r="M930" s="128">
        <v>22.64</v>
      </c>
      <c r="N930" s="125" t="s">
        <v>8178</v>
      </c>
      <c r="O930" s="128">
        <v>4145582.8559223716</v>
      </c>
      <c r="P930" s="125" t="s">
        <v>8781</v>
      </c>
      <c r="Q930" s="4"/>
      <c r="R930" s="4"/>
      <c r="S930" s="4"/>
      <c r="T930" s="4"/>
      <c r="U930" s="4"/>
      <c r="V930" s="4"/>
      <c r="W930" s="4"/>
      <c r="X930" s="4"/>
      <c r="Y930" s="4"/>
      <c r="Z930" s="4"/>
    </row>
    <row r="931" ht="25.5" customHeight="1">
      <c r="A931" s="125" t="s">
        <v>2372</v>
      </c>
      <c r="B931" s="126" t="s">
        <v>122</v>
      </c>
      <c r="C931" s="126"/>
      <c r="D931" s="126" t="s">
        <v>2373</v>
      </c>
      <c r="E931" s="126" t="s">
        <v>1943</v>
      </c>
      <c r="F931" s="127" t="s">
        <v>98</v>
      </c>
      <c r="G931" s="125" t="s">
        <v>8804</v>
      </c>
      <c r="H931" s="125" t="s">
        <v>89</v>
      </c>
      <c r="I931" s="125" t="s">
        <v>2374</v>
      </c>
      <c r="J931" s="125" t="s">
        <v>89</v>
      </c>
      <c r="K931" s="125" t="s">
        <v>8805</v>
      </c>
      <c r="L931" s="125" t="s">
        <v>89</v>
      </c>
      <c r="M931" s="128">
        <v>22.613150069851</v>
      </c>
      <c r="N931" s="125" t="s">
        <v>8178</v>
      </c>
      <c r="O931" s="128">
        <v>4145605.469072441</v>
      </c>
      <c r="P931" s="125" t="s">
        <v>8781</v>
      </c>
      <c r="Q931" s="4"/>
      <c r="R931" s="4"/>
      <c r="S931" s="4"/>
      <c r="T931" s="4"/>
      <c r="U931" s="4"/>
      <c r="V931" s="4"/>
      <c r="W931" s="4"/>
      <c r="X931" s="4"/>
      <c r="Y931" s="4"/>
      <c r="Z931" s="4"/>
    </row>
    <row r="932" ht="24.0" customHeight="1">
      <c r="A932" s="125" t="s">
        <v>2432</v>
      </c>
      <c r="B932" s="126" t="s">
        <v>109</v>
      </c>
      <c r="C932" s="126"/>
      <c r="D932" s="126" t="s">
        <v>2433</v>
      </c>
      <c r="E932" s="126" t="s">
        <v>1948</v>
      </c>
      <c r="F932" s="127" t="s">
        <v>1134</v>
      </c>
      <c r="G932" s="125" t="s">
        <v>8806</v>
      </c>
      <c r="H932" s="125" t="s">
        <v>89</v>
      </c>
      <c r="I932" s="125" t="s">
        <v>6273</v>
      </c>
      <c r="J932" s="125" t="s">
        <v>89</v>
      </c>
      <c r="K932" s="125" t="s">
        <v>8807</v>
      </c>
      <c r="L932" s="125" t="s">
        <v>89</v>
      </c>
      <c r="M932" s="128">
        <v>22.20004011168</v>
      </c>
      <c r="N932" s="125" t="s">
        <v>8178</v>
      </c>
      <c r="O932" s="128">
        <v>4145627.669112553</v>
      </c>
      <c r="P932" s="125" t="s">
        <v>8808</v>
      </c>
      <c r="Q932" s="4"/>
      <c r="R932" s="4"/>
      <c r="S932" s="4"/>
      <c r="T932" s="4"/>
      <c r="U932" s="4"/>
      <c r="V932" s="4"/>
      <c r="W932" s="4"/>
      <c r="X932" s="4"/>
      <c r="Y932" s="4"/>
      <c r="Z932" s="4"/>
    </row>
    <row r="933" ht="24.0" customHeight="1">
      <c r="A933" s="125" t="s">
        <v>5186</v>
      </c>
      <c r="B933" s="126" t="s">
        <v>96</v>
      </c>
      <c r="C933" s="126"/>
      <c r="D933" s="126" t="s">
        <v>5187</v>
      </c>
      <c r="E933" s="126" t="s">
        <v>1948</v>
      </c>
      <c r="F933" s="127" t="s">
        <v>1134</v>
      </c>
      <c r="G933" s="125" t="s">
        <v>8809</v>
      </c>
      <c r="H933" s="125" t="s">
        <v>89</v>
      </c>
      <c r="I933" s="125" t="s">
        <v>8810</v>
      </c>
      <c r="J933" s="125" t="s">
        <v>89</v>
      </c>
      <c r="K933" s="125" t="s">
        <v>8811</v>
      </c>
      <c r="L933" s="125" t="s">
        <v>89</v>
      </c>
      <c r="M933" s="128">
        <v>21.5523359679375</v>
      </c>
      <c r="N933" s="125" t="s">
        <v>8178</v>
      </c>
      <c r="O933" s="128">
        <v>4145649.2214485207</v>
      </c>
      <c r="P933" s="125" t="s">
        <v>8808</v>
      </c>
      <c r="Q933" s="4"/>
      <c r="R933" s="4"/>
      <c r="S933" s="4"/>
      <c r="T933" s="4"/>
      <c r="U933" s="4"/>
      <c r="V933" s="4"/>
      <c r="W933" s="4"/>
      <c r="X933" s="4"/>
      <c r="Y933" s="4"/>
      <c r="Z933" s="4"/>
    </row>
    <row r="934" ht="39.0" customHeight="1">
      <c r="A934" s="125" t="s">
        <v>2151</v>
      </c>
      <c r="B934" s="126" t="s">
        <v>122</v>
      </c>
      <c r="C934" s="126"/>
      <c r="D934" s="126" t="s">
        <v>2152</v>
      </c>
      <c r="E934" s="126" t="s">
        <v>1943</v>
      </c>
      <c r="F934" s="127" t="s">
        <v>98</v>
      </c>
      <c r="G934" s="125" t="s">
        <v>8094</v>
      </c>
      <c r="H934" s="125" t="s">
        <v>89</v>
      </c>
      <c r="I934" s="125" t="s">
        <v>1674</v>
      </c>
      <c r="J934" s="125" t="s">
        <v>89</v>
      </c>
      <c r="K934" s="125" t="s">
        <v>8350</v>
      </c>
      <c r="L934" s="125" t="s">
        <v>89</v>
      </c>
      <c r="M934" s="128">
        <v>21.3</v>
      </c>
      <c r="N934" s="125" t="s">
        <v>8178</v>
      </c>
      <c r="O934" s="128">
        <v>4145670.521448521</v>
      </c>
      <c r="P934" s="125" t="s">
        <v>8808</v>
      </c>
      <c r="Q934" s="4"/>
      <c r="R934" s="4"/>
      <c r="S934" s="4"/>
      <c r="T934" s="4"/>
      <c r="U934" s="4"/>
      <c r="V934" s="4"/>
      <c r="W934" s="4"/>
      <c r="X934" s="4"/>
      <c r="Y934" s="4"/>
      <c r="Z934" s="4"/>
    </row>
    <row r="935" ht="39.0" customHeight="1">
      <c r="A935" s="125" t="s">
        <v>4691</v>
      </c>
      <c r="B935" s="126" t="s">
        <v>483</v>
      </c>
      <c r="C935" s="126"/>
      <c r="D935" s="126" t="s">
        <v>4692</v>
      </c>
      <c r="E935" s="126" t="s">
        <v>1943</v>
      </c>
      <c r="F935" s="127" t="s">
        <v>98</v>
      </c>
      <c r="G935" s="125" t="s">
        <v>6089</v>
      </c>
      <c r="H935" s="125" t="s">
        <v>89</v>
      </c>
      <c r="I935" s="125" t="s">
        <v>8812</v>
      </c>
      <c r="J935" s="125" t="s">
        <v>89</v>
      </c>
      <c r="K935" s="125" t="s">
        <v>8812</v>
      </c>
      <c r="L935" s="125" t="s">
        <v>89</v>
      </c>
      <c r="M935" s="128">
        <v>21.22</v>
      </c>
      <c r="N935" s="125" t="s">
        <v>8178</v>
      </c>
      <c r="O935" s="128">
        <v>4145691.7414485207</v>
      </c>
      <c r="P935" s="125" t="s">
        <v>8808</v>
      </c>
      <c r="Q935" s="4"/>
      <c r="R935" s="4"/>
      <c r="S935" s="4"/>
      <c r="T935" s="4"/>
      <c r="U935" s="4"/>
      <c r="V935" s="4"/>
      <c r="W935" s="4"/>
      <c r="X935" s="4"/>
      <c r="Y935" s="4"/>
      <c r="Z935" s="4"/>
    </row>
    <row r="936" ht="25.5" customHeight="1">
      <c r="A936" s="125" t="s">
        <v>4589</v>
      </c>
      <c r="B936" s="126" t="s">
        <v>483</v>
      </c>
      <c r="C936" s="126"/>
      <c r="D936" s="126" t="s">
        <v>4590</v>
      </c>
      <c r="E936" s="126" t="s">
        <v>1943</v>
      </c>
      <c r="F936" s="127" t="s">
        <v>98</v>
      </c>
      <c r="G936" s="125" t="s">
        <v>6089</v>
      </c>
      <c r="H936" s="125" t="s">
        <v>89</v>
      </c>
      <c r="I936" s="125" t="s">
        <v>8813</v>
      </c>
      <c r="J936" s="125" t="s">
        <v>89</v>
      </c>
      <c r="K936" s="125" t="s">
        <v>8813</v>
      </c>
      <c r="L936" s="125" t="s">
        <v>89</v>
      </c>
      <c r="M936" s="128">
        <v>20.8</v>
      </c>
      <c r="N936" s="125" t="s">
        <v>8178</v>
      </c>
      <c r="O936" s="128">
        <v>4145712.541448521</v>
      </c>
      <c r="P936" s="125" t="s">
        <v>8808</v>
      </c>
      <c r="Q936" s="4"/>
      <c r="R936" s="4"/>
      <c r="S936" s="4"/>
      <c r="T936" s="4"/>
      <c r="U936" s="4"/>
      <c r="V936" s="4"/>
      <c r="W936" s="4"/>
      <c r="X936" s="4"/>
      <c r="Y936" s="4"/>
      <c r="Z936" s="4"/>
    </row>
    <row r="937" ht="24.0" customHeight="1">
      <c r="A937" s="125" t="s">
        <v>1949</v>
      </c>
      <c r="B937" s="126" t="s">
        <v>96</v>
      </c>
      <c r="C937" s="126"/>
      <c r="D937" s="126" t="s">
        <v>1950</v>
      </c>
      <c r="E937" s="126" t="s">
        <v>1943</v>
      </c>
      <c r="F937" s="127" t="s">
        <v>98</v>
      </c>
      <c r="G937" s="125" t="s">
        <v>6964</v>
      </c>
      <c r="H937" s="125" t="s">
        <v>89</v>
      </c>
      <c r="I937" s="125" t="s">
        <v>8795</v>
      </c>
      <c r="J937" s="125" t="s">
        <v>89</v>
      </c>
      <c r="K937" s="125" t="s">
        <v>8813</v>
      </c>
      <c r="L937" s="125" t="s">
        <v>89</v>
      </c>
      <c r="M937" s="128">
        <v>20.8</v>
      </c>
      <c r="N937" s="125" t="s">
        <v>8178</v>
      </c>
      <c r="O937" s="128">
        <v>4145733.341448521</v>
      </c>
      <c r="P937" s="125" t="s">
        <v>8808</v>
      </c>
      <c r="Q937" s="4"/>
      <c r="R937" s="4"/>
      <c r="S937" s="4"/>
      <c r="T937" s="4"/>
      <c r="U937" s="4"/>
      <c r="V937" s="4"/>
      <c r="W937" s="4"/>
      <c r="X937" s="4"/>
      <c r="Y937" s="4"/>
      <c r="Z937" s="4"/>
    </row>
    <row r="938" ht="25.5" customHeight="1">
      <c r="A938" s="125" t="s">
        <v>2164</v>
      </c>
      <c r="B938" s="126" t="s">
        <v>104</v>
      </c>
      <c r="C938" s="126"/>
      <c r="D938" s="126" t="s">
        <v>2165</v>
      </c>
      <c r="E938" s="126" t="s">
        <v>1943</v>
      </c>
      <c r="F938" s="127" t="s">
        <v>106</v>
      </c>
      <c r="G938" s="125" t="s">
        <v>8814</v>
      </c>
      <c r="H938" s="125" t="s">
        <v>89</v>
      </c>
      <c r="I938" s="125" t="s">
        <v>2166</v>
      </c>
      <c r="J938" s="125" t="s">
        <v>89</v>
      </c>
      <c r="K938" s="125" t="s">
        <v>8815</v>
      </c>
      <c r="L938" s="125" t="s">
        <v>89</v>
      </c>
      <c r="M938" s="128">
        <v>20.169696768</v>
      </c>
      <c r="N938" s="125" t="s">
        <v>8178</v>
      </c>
      <c r="O938" s="128">
        <v>4145753.511145289</v>
      </c>
      <c r="P938" s="125" t="s">
        <v>8808</v>
      </c>
      <c r="Q938" s="4"/>
      <c r="R938" s="4"/>
      <c r="S938" s="4"/>
      <c r="T938" s="4"/>
      <c r="U938" s="4"/>
      <c r="V938" s="4"/>
      <c r="W938" s="4"/>
      <c r="X938" s="4"/>
      <c r="Y938" s="4"/>
      <c r="Z938" s="4"/>
    </row>
    <row r="939" ht="25.5" customHeight="1">
      <c r="A939" s="125" t="s">
        <v>2576</v>
      </c>
      <c r="B939" s="126" t="s">
        <v>351</v>
      </c>
      <c r="C939" s="126"/>
      <c r="D939" s="126" t="s">
        <v>2577</v>
      </c>
      <c r="E939" s="126" t="s">
        <v>1943</v>
      </c>
      <c r="F939" s="127" t="s">
        <v>98</v>
      </c>
      <c r="G939" s="125" t="s">
        <v>8816</v>
      </c>
      <c r="H939" s="125" t="s">
        <v>89</v>
      </c>
      <c r="I939" s="125" t="s">
        <v>4477</v>
      </c>
      <c r="J939" s="125" t="s">
        <v>89</v>
      </c>
      <c r="K939" s="125" t="s">
        <v>6299</v>
      </c>
      <c r="L939" s="125" t="s">
        <v>89</v>
      </c>
      <c r="M939" s="128">
        <v>20.0104272236</v>
      </c>
      <c r="N939" s="125" t="s">
        <v>8178</v>
      </c>
      <c r="O939" s="128">
        <v>4145773.5215725126</v>
      </c>
      <c r="P939" s="125" t="s">
        <v>8808</v>
      </c>
      <c r="Q939" s="4"/>
      <c r="R939" s="4"/>
      <c r="S939" s="4"/>
      <c r="T939" s="4"/>
      <c r="U939" s="4"/>
      <c r="V939" s="4"/>
      <c r="W939" s="4"/>
      <c r="X939" s="4"/>
      <c r="Y939" s="4"/>
      <c r="Z939" s="4"/>
    </row>
    <row r="940" ht="25.5" customHeight="1">
      <c r="A940" s="125" t="s">
        <v>4322</v>
      </c>
      <c r="B940" s="126" t="s">
        <v>265</v>
      </c>
      <c r="C940" s="126"/>
      <c r="D940" s="126" t="s">
        <v>4323</v>
      </c>
      <c r="E940" s="126" t="s">
        <v>1943</v>
      </c>
      <c r="F940" s="127" t="s">
        <v>106</v>
      </c>
      <c r="G940" s="125" t="s">
        <v>6469</v>
      </c>
      <c r="H940" s="125" t="s">
        <v>89</v>
      </c>
      <c r="I940" s="125" t="s">
        <v>4324</v>
      </c>
      <c r="J940" s="125" t="s">
        <v>89</v>
      </c>
      <c r="K940" s="125" t="s">
        <v>4189</v>
      </c>
      <c r="L940" s="125" t="s">
        <v>89</v>
      </c>
      <c r="M940" s="128">
        <v>20.0</v>
      </c>
      <c r="N940" s="125" t="s">
        <v>8178</v>
      </c>
      <c r="O940" s="128">
        <v>4145793.5215725126</v>
      </c>
      <c r="P940" s="125" t="s">
        <v>8808</v>
      </c>
      <c r="Q940" s="4"/>
      <c r="R940" s="4"/>
      <c r="S940" s="4"/>
      <c r="T940" s="4"/>
      <c r="U940" s="4"/>
      <c r="V940" s="4"/>
      <c r="W940" s="4"/>
      <c r="X940" s="4"/>
      <c r="Y940" s="4"/>
      <c r="Z940" s="4"/>
    </row>
    <row r="941" ht="24.0" customHeight="1">
      <c r="A941" s="125" t="s">
        <v>5753</v>
      </c>
      <c r="B941" s="126" t="s">
        <v>96</v>
      </c>
      <c r="C941" s="126"/>
      <c r="D941" s="126" t="s">
        <v>5754</v>
      </c>
      <c r="E941" s="126" t="s">
        <v>1943</v>
      </c>
      <c r="F941" s="127" t="s">
        <v>1957</v>
      </c>
      <c r="G941" s="125" t="s">
        <v>8817</v>
      </c>
      <c r="H941" s="125" t="s">
        <v>89</v>
      </c>
      <c r="I941" s="125" t="s">
        <v>8818</v>
      </c>
      <c r="J941" s="125" t="s">
        <v>89</v>
      </c>
      <c r="K941" s="125" t="s">
        <v>8819</v>
      </c>
      <c r="L941" s="125" t="s">
        <v>89</v>
      </c>
      <c r="M941" s="128">
        <v>19.922430437</v>
      </c>
      <c r="N941" s="125" t="s">
        <v>8178</v>
      </c>
      <c r="O941" s="128">
        <v>4145813.4440029496</v>
      </c>
      <c r="P941" s="125" t="s">
        <v>8808</v>
      </c>
      <c r="Q941" s="4"/>
      <c r="R941" s="4"/>
      <c r="S941" s="4"/>
      <c r="T941" s="4"/>
      <c r="U941" s="4"/>
      <c r="V941" s="4"/>
      <c r="W941" s="4"/>
      <c r="X941" s="4"/>
      <c r="Y941" s="4"/>
      <c r="Z941" s="4"/>
    </row>
    <row r="942" ht="24.0" customHeight="1">
      <c r="A942" s="125" t="s">
        <v>2416</v>
      </c>
      <c r="B942" s="126" t="s">
        <v>265</v>
      </c>
      <c r="C942" s="126"/>
      <c r="D942" s="126" t="s">
        <v>2417</v>
      </c>
      <c r="E942" s="126" t="s">
        <v>1943</v>
      </c>
      <c r="F942" s="127" t="s">
        <v>106</v>
      </c>
      <c r="G942" s="125" t="s">
        <v>8820</v>
      </c>
      <c r="H942" s="125" t="s">
        <v>89</v>
      </c>
      <c r="I942" s="125" t="s">
        <v>2418</v>
      </c>
      <c r="J942" s="125" t="s">
        <v>89</v>
      </c>
      <c r="K942" s="125" t="s">
        <v>7238</v>
      </c>
      <c r="L942" s="125" t="s">
        <v>89</v>
      </c>
      <c r="M942" s="128">
        <v>19.73444728475</v>
      </c>
      <c r="N942" s="125" t="s">
        <v>8178</v>
      </c>
      <c r="O942" s="128">
        <v>4145833.1784502342</v>
      </c>
      <c r="P942" s="125" t="s">
        <v>8808</v>
      </c>
      <c r="Q942" s="4"/>
      <c r="R942" s="4"/>
      <c r="S942" s="4"/>
      <c r="T942" s="4"/>
      <c r="U942" s="4"/>
      <c r="V942" s="4"/>
      <c r="W942" s="4"/>
      <c r="X942" s="4"/>
      <c r="Y942" s="4"/>
      <c r="Z942" s="4"/>
    </row>
    <row r="943" ht="51.75" customHeight="1">
      <c r="A943" s="125" t="s">
        <v>5856</v>
      </c>
      <c r="B943" s="126" t="s">
        <v>122</v>
      </c>
      <c r="C943" s="126"/>
      <c r="D943" s="126" t="s">
        <v>5857</v>
      </c>
      <c r="E943" s="126" t="s">
        <v>1943</v>
      </c>
      <c r="F943" s="127" t="s">
        <v>98</v>
      </c>
      <c r="G943" s="125" t="s">
        <v>8821</v>
      </c>
      <c r="H943" s="125" t="s">
        <v>89</v>
      </c>
      <c r="I943" s="125" t="s">
        <v>5858</v>
      </c>
      <c r="J943" s="125" t="s">
        <v>89</v>
      </c>
      <c r="K943" s="125" t="s">
        <v>8822</v>
      </c>
      <c r="L943" s="125" t="s">
        <v>89</v>
      </c>
      <c r="M943" s="128">
        <v>19.6595924</v>
      </c>
      <c r="N943" s="125" t="s">
        <v>8178</v>
      </c>
      <c r="O943" s="128">
        <v>4145852.838042634</v>
      </c>
      <c r="P943" s="125" t="s">
        <v>8808</v>
      </c>
      <c r="Q943" s="4"/>
      <c r="R943" s="4"/>
      <c r="S943" s="4"/>
      <c r="T943" s="4"/>
      <c r="U943" s="4"/>
      <c r="V943" s="4"/>
      <c r="W943" s="4"/>
      <c r="X943" s="4"/>
      <c r="Y943" s="4"/>
      <c r="Z943" s="4"/>
    </row>
    <row r="944" ht="39.0" customHeight="1">
      <c r="A944" s="125" t="s">
        <v>2819</v>
      </c>
      <c r="B944" s="126" t="s">
        <v>265</v>
      </c>
      <c r="C944" s="126"/>
      <c r="D944" s="126" t="s">
        <v>2820</v>
      </c>
      <c r="E944" s="126" t="s">
        <v>1943</v>
      </c>
      <c r="F944" s="127" t="s">
        <v>2821</v>
      </c>
      <c r="G944" s="125" t="s">
        <v>6089</v>
      </c>
      <c r="H944" s="125" t="s">
        <v>89</v>
      </c>
      <c r="I944" s="125" t="s">
        <v>8823</v>
      </c>
      <c r="J944" s="125" t="s">
        <v>89</v>
      </c>
      <c r="K944" s="125" t="s">
        <v>8823</v>
      </c>
      <c r="L944" s="125" t="s">
        <v>89</v>
      </c>
      <c r="M944" s="128">
        <v>19.29</v>
      </c>
      <c r="N944" s="125" t="s">
        <v>8178</v>
      </c>
      <c r="O944" s="128">
        <v>4145872.128042634</v>
      </c>
      <c r="P944" s="125" t="s">
        <v>8808</v>
      </c>
      <c r="Q944" s="4"/>
      <c r="R944" s="4"/>
      <c r="S944" s="4"/>
      <c r="T944" s="4"/>
      <c r="U944" s="4"/>
      <c r="V944" s="4"/>
      <c r="W944" s="4"/>
      <c r="X944" s="4"/>
      <c r="Y944" s="4"/>
      <c r="Z944" s="4"/>
    </row>
    <row r="945" ht="25.5" customHeight="1">
      <c r="A945" s="125" t="s">
        <v>5479</v>
      </c>
      <c r="B945" s="126" t="s">
        <v>104</v>
      </c>
      <c r="C945" s="126"/>
      <c r="D945" s="126" t="s">
        <v>5480</v>
      </c>
      <c r="E945" s="126" t="s">
        <v>1943</v>
      </c>
      <c r="F945" s="127" t="s">
        <v>1978</v>
      </c>
      <c r="G945" s="125" t="s">
        <v>8824</v>
      </c>
      <c r="H945" s="125" t="s">
        <v>89</v>
      </c>
      <c r="I945" s="125" t="s">
        <v>2494</v>
      </c>
      <c r="J945" s="125" t="s">
        <v>89</v>
      </c>
      <c r="K945" s="125" t="s">
        <v>8825</v>
      </c>
      <c r="L945" s="125" t="s">
        <v>89</v>
      </c>
      <c r="M945" s="128">
        <v>19.066668192</v>
      </c>
      <c r="N945" s="125" t="s">
        <v>8178</v>
      </c>
      <c r="O945" s="128">
        <v>4145891.194710826</v>
      </c>
      <c r="P945" s="125" t="s">
        <v>8808</v>
      </c>
      <c r="Q945" s="4"/>
      <c r="R945" s="4"/>
      <c r="S945" s="4"/>
      <c r="T945" s="4"/>
      <c r="U945" s="4"/>
      <c r="V945" s="4"/>
      <c r="W945" s="4"/>
      <c r="X945" s="4"/>
      <c r="Y945" s="4"/>
      <c r="Z945" s="4"/>
    </row>
    <row r="946" ht="25.5" customHeight="1">
      <c r="A946" s="125" t="s">
        <v>5729</v>
      </c>
      <c r="B946" s="126" t="s">
        <v>104</v>
      </c>
      <c r="C946" s="126"/>
      <c r="D946" s="126" t="s">
        <v>5730</v>
      </c>
      <c r="E946" s="126" t="s">
        <v>1943</v>
      </c>
      <c r="F946" s="127" t="s">
        <v>275</v>
      </c>
      <c r="G946" s="125" t="s">
        <v>8826</v>
      </c>
      <c r="H946" s="125" t="s">
        <v>89</v>
      </c>
      <c r="I946" s="125" t="s">
        <v>1779</v>
      </c>
      <c r="J946" s="125" t="s">
        <v>89</v>
      </c>
      <c r="K946" s="125" t="s">
        <v>8827</v>
      </c>
      <c r="L946" s="125" t="s">
        <v>89</v>
      </c>
      <c r="M946" s="128">
        <v>18.867</v>
      </c>
      <c r="N946" s="125" t="s">
        <v>8178</v>
      </c>
      <c r="O946" s="128">
        <v>4145910.061710826</v>
      </c>
      <c r="P946" s="125" t="s">
        <v>8808</v>
      </c>
      <c r="Q946" s="4"/>
      <c r="R946" s="4"/>
      <c r="S946" s="4"/>
      <c r="T946" s="4"/>
      <c r="U946" s="4"/>
      <c r="V946" s="4"/>
      <c r="W946" s="4"/>
      <c r="X946" s="4"/>
      <c r="Y946" s="4"/>
      <c r="Z946" s="4"/>
    </row>
    <row r="947" ht="24.0" customHeight="1">
      <c r="A947" s="125" t="s">
        <v>2897</v>
      </c>
      <c r="B947" s="126" t="s">
        <v>265</v>
      </c>
      <c r="C947" s="126"/>
      <c r="D947" s="126" t="s">
        <v>2898</v>
      </c>
      <c r="E947" s="126" t="s">
        <v>1943</v>
      </c>
      <c r="F947" s="127" t="s">
        <v>106</v>
      </c>
      <c r="G947" s="125" t="s">
        <v>8828</v>
      </c>
      <c r="H947" s="125" t="s">
        <v>89</v>
      </c>
      <c r="I947" s="125" t="s">
        <v>2899</v>
      </c>
      <c r="J947" s="125" t="s">
        <v>89</v>
      </c>
      <c r="K947" s="125" t="s">
        <v>8829</v>
      </c>
      <c r="L947" s="125" t="s">
        <v>89</v>
      </c>
      <c r="M947" s="128">
        <v>18.6374892396</v>
      </c>
      <c r="N947" s="125" t="s">
        <v>8178</v>
      </c>
      <c r="O947" s="128">
        <v>4145928.699200066</v>
      </c>
      <c r="P947" s="125" t="s">
        <v>8808</v>
      </c>
      <c r="Q947" s="4"/>
      <c r="R947" s="4"/>
      <c r="S947" s="4"/>
      <c r="T947" s="4"/>
      <c r="U947" s="4"/>
      <c r="V947" s="4"/>
      <c r="W947" s="4"/>
      <c r="X947" s="4"/>
      <c r="Y947" s="4"/>
      <c r="Z947" s="4"/>
    </row>
    <row r="948" ht="25.5" customHeight="1">
      <c r="A948" s="125" t="s">
        <v>5153</v>
      </c>
      <c r="B948" s="126" t="s">
        <v>122</v>
      </c>
      <c r="C948" s="126"/>
      <c r="D948" s="126" t="s">
        <v>5154</v>
      </c>
      <c r="E948" s="126" t="s">
        <v>3926</v>
      </c>
      <c r="F948" s="127" t="s">
        <v>98</v>
      </c>
      <c r="G948" s="125" t="s">
        <v>8830</v>
      </c>
      <c r="H948" s="125" t="s">
        <v>89</v>
      </c>
      <c r="I948" s="125" t="s">
        <v>8831</v>
      </c>
      <c r="J948" s="125" t="s">
        <v>89</v>
      </c>
      <c r="K948" s="125" t="s">
        <v>8832</v>
      </c>
      <c r="L948" s="125" t="s">
        <v>89</v>
      </c>
      <c r="M948" s="128">
        <v>18.373499808620153</v>
      </c>
      <c r="N948" s="125" t="s">
        <v>8178</v>
      </c>
      <c r="O948" s="128">
        <v>4145947.0726998746</v>
      </c>
      <c r="P948" s="125" t="s">
        <v>8808</v>
      </c>
      <c r="Q948" s="4"/>
      <c r="R948" s="4"/>
      <c r="S948" s="4"/>
      <c r="T948" s="4"/>
      <c r="U948" s="4"/>
      <c r="V948" s="4"/>
      <c r="W948" s="4"/>
      <c r="X948" s="4"/>
      <c r="Y948" s="4"/>
      <c r="Z948" s="4"/>
    </row>
    <row r="949" ht="24.0" customHeight="1">
      <c r="A949" s="125" t="s">
        <v>3889</v>
      </c>
      <c r="B949" s="126" t="s">
        <v>201</v>
      </c>
      <c r="C949" s="126"/>
      <c r="D949" s="126" t="s">
        <v>1112</v>
      </c>
      <c r="E949" s="126" t="s">
        <v>1943</v>
      </c>
      <c r="F949" s="127" t="s">
        <v>106</v>
      </c>
      <c r="G949" s="125" t="s">
        <v>6469</v>
      </c>
      <c r="H949" s="125" t="s">
        <v>89</v>
      </c>
      <c r="I949" s="125" t="s">
        <v>8833</v>
      </c>
      <c r="J949" s="125" t="s">
        <v>89</v>
      </c>
      <c r="K949" s="125" t="s">
        <v>8834</v>
      </c>
      <c r="L949" s="125" t="s">
        <v>89</v>
      </c>
      <c r="M949" s="128">
        <v>18.1</v>
      </c>
      <c r="N949" s="125" t="s">
        <v>8178</v>
      </c>
      <c r="O949" s="128">
        <v>4145965.1726998743</v>
      </c>
      <c r="P949" s="125" t="s">
        <v>8808</v>
      </c>
      <c r="Q949" s="4"/>
      <c r="R949" s="4"/>
      <c r="S949" s="4"/>
      <c r="T949" s="4"/>
      <c r="U949" s="4"/>
      <c r="V949" s="4"/>
      <c r="W949" s="4"/>
      <c r="X949" s="4"/>
      <c r="Y949" s="4"/>
      <c r="Z949" s="4"/>
    </row>
    <row r="950" ht="24.0" customHeight="1">
      <c r="A950" s="125" t="s">
        <v>3051</v>
      </c>
      <c r="B950" s="126" t="s">
        <v>265</v>
      </c>
      <c r="C950" s="126"/>
      <c r="D950" s="126" t="s">
        <v>3052</v>
      </c>
      <c r="E950" s="126" t="s">
        <v>1943</v>
      </c>
      <c r="F950" s="127" t="s">
        <v>106</v>
      </c>
      <c r="G950" s="125" t="s">
        <v>8835</v>
      </c>
      <c r="H950" s="125" t="s">
        <v>89</v>
      </c>
      <c r="I950" s="125" t="s">
        <v>3053</v>
      </c>
      <c r="J950" s="125" t="s">
        <v>89</v>
      </c>
      <c r="K950" s="125" t="s">
        <v>8836</v>
      </c>
      <c r="L950" s="125" t="s">
        <v>89</v>
      </c>
      <c r="M950" s="128">
        <v>18.07668486</v>
      </c>
      <c r="N950" s="125" t="s">
        <v>8178</v>
      </c>
      <c r="O950" s="128">
        <v>4145983.2493847343</v>
      </c>
      <c r="P950" s="125" t="s">
        <v>8808</v>
      </c>
      <c r="Q950" s="4"/>
      <c r="R950" s="4"/>
      <c r="S950" s="4"/>
      <c r="T950" s="4"/>
      <c r="U950" s="4"/>
      <c r="V950" s="4"/>
      <c r="W950" s="4"/>
      <c r="X950" s="4"/>
      <c r="Y950" s="4"/>
      <c r="Z950" s="4"/>
    </row>
    <row r="951" ht="24.0" customHeight="1">
      <c r="A951" s="125" t="s">
        <v>4052</v>
      </c>
      <c r="B951" s="126" t="s">
        <v>96</v>
      </c>
      <c r="C951" s="126"/>
      <c r="D951" s="126" t="s">
        <v>4053</v>
      </c>
      <c r="E951" s="126" t="s">
        <v>1948</v>
      </c>
      <c r="F951" s="127" t="s">
        <v>1134</v>
      </c>
      <c r="G951" s="125" t="s">
        <v>8801</v>
      </c>
      <c r="H951" s="125" t="s">
        <v>89</v>
      </c>
      <c r="I951" s="125" t="s">
        <v>8837</v>
      </c>
      <c r="J951" s="125" t="s">
        <v>89</v>
      </c>
      <c r="K951" s="125" t="s">
        <v>8838</v>
      </c>
      <c r="L951" s="125" t="s">
        <v>89</v>
      </c>
      <c r="M951" s="128">
        <v>18.0444</v>
      </c>
      <c r="N951" s="125" t="s">
        <v>8178</v>
      </c>
      <c r="O951" s="128">
        <v>4146001.2937847343</v>
      </c>
      <c r="P951" s="125" t="s">
        <v>8808</v>
      </c>
      <c r="Q951" s="4"/>
      <c r="R951" s="4"/>
      <c r="S951" s="4"/>
      <c r="T951" s="4"/>
      <c r="U951" s="4"/>
      <c r="V951" s="4"/>
      <c r="W951" s="4"/>
      <c r="X951" s="4"/>
      <c r="Y951" s="4"/>
      <c r="Z951" s="4"/>
    </row>
    <row r="952" ht="24.0" customHeight="1">
      <c r="A952" s="125" t="s">
        <v>3478</v>
      </c>
      <c r="B952" s="126" t="s">
        <v>164</v>
      </c>
      <c r="C952" s="126"/>
      <c r="D952" s="126" t="s">
        <v>3479</v>
      </c>
      <c r="E952" s="126" t="s">
        <v>1943</v>
      </c>
      <c r="F952" s="127" t="s">
        <v>1957</v>
      </c>
      <c r="G952" s="125" t="s">
        <v>7356</v>
      </c>
      <c r="H952" s="125" t="s">
        <v>89</v>
      </c>
      <c r="I952" s="125" t="s">
        <v>5571</v>
      </c>
      <c r="J952" s="125" t="s">
        <v>89</v>
      </c>
      <c r="K952" s="125" t="s">
        <v>8839</v>
      </c>
      <c r="L952" s="125" t="s">
        <v>89</v>
      </c>
      <c r="M952" s="128">
        <v>17.82</v>
      </c>
      <c r="N952" s="125" t="s">
        <v>8178</v>
      </c>
      <c r="O952" s="128">
        <v>4146019.1137847346</v>
      </c>
      <c r="P952" s="125" t="s">
        <v>8808</v>
      </c>
      <c r="Q952" s="4"/>
      <c r="R952" s="4"/>
      <c r="S952" s="4"/>
      <c r="T952" s="4"/>
      <c r="U952" s="4"/>
      <c r="V952" s="4"/>
      <c r="W952" s="4"/>
      <c r="X952" s="4"/>
      <c r="Y952" s="4"/>
      <c r="Z952" s="4"/>
    </row>
    <row r="953" ht="24.0" customHeight="1">
      <c r="A953" s="125" t="s">
        <v>4860</v>
      </c>
      <c r="B953" s="126" t="s">
        <v>241</v>
      </c>
      <c r="C953" s="126"/>
      <c r="D953" s="126" t="s">
        <v>4861</v>
      </c>
      <c r="E953" s="126" t="s">
        <v>1943</v>
      </c>
      <c r="F953" s="127" t="s">
        <v>801</v>
      </c>
      <c r="G953" s="125" t="s">
        <v>8840</v>
      </c>
      <c r="H953" s="125" t="s">
        <v>89</v>
      </c>
      <c r="I953" s="125" t="s">
        <v>1674</v>
      </c>
      <c r="J953" s="125" t="s">
        <v>89</v>
      </c>
      <c r="K953" s="125" t="s">
        <v>7250</v>
      </c>
      <c r="L953" s="125" t="s">
        <v>89</v>
      </c>
      <c r="M953" s="128">
        <v>17.391024</v>
      </c>
      <c r="N953" s="125" t="s">
        <v>8178</v>
      </c>
      <c r="O953" s="128">
        <v>4146036.5048087346</v>
      </c>
      <c r="P953" s="125" t="s">
        <v>8808</v>
      </c>
      <c r="Q953" s="4"/>
      <c r="R953" s="4"/>
      <c r="S953" s="4"/>
      <c r="T953" s="4"/>
      <c r="U953" s="4"/>
      <c r="V953" s="4"/>
      <c r="W953" s="4"/>
      <c r="X953" s="4"/>
      <c r="Y953" s="4"/>
      <c r="Z953" s="4"/>
    </row>
    <row r="954" ht="25.5" customHeight="1">
      <c r="A954" s="125" t="s">
        <v>3792</v>
      </c>
      <c r="B954" s="126" t="s">
        <v>122</v>
      </c>
      <c r="C954" s="126"/>
      <c r="D954" s="126" t="s">
        <v>3793</v>
      </c>
      <c r="E954" s="126" t="s">
        <v>1943</v>
      </c>
      <c r="F954" s="127" t="s">
        <v>98</v>
      </c>
      <c r="G954" s="125" t="s">
        <v>7994</v>
      </c>
      <c r="H954" s="125" t="s">
        <v>89</v>
      </c>
      <c r="I954" s="125" t="s">
        <v>8841</v>
      </c>
      <c r="J954" s="125" t="s">
        <v>89</v>
      </c>
      <c r="K954" s="125" t="s">
        <v>8842</v>
      </c>
      <c r="L954" s="125" t="s">
        <v>89</v>
      </c>
      <c r="M954" s="128">
        <v>17.3</v>
      </c>
      <c r="N954" s="125" t="s">
        <v>8178</v>
      </c>
      <c r="O954" s="128">
        <v>4146053.8048087345</v>
      </c>
      <c r="P954" s="125" t="s">
        <v>8843</v>
      </c>
      <c r="Q954" s="4"/>
      <c r="R954" s="4"/>
      <c r="S954" s="4"/>
      <c r="T954" s="4"/>
      <c r="U954" s="4"/>
      <c r="V954" s="4"/>
      <c r="W954" s="4"/>
      <c r="X954" s="4"/>
      <c r="Y954" s="4"/>
      <c r="Z954" s="4"/>
    </row>
    <row r="955" ht="39.0" customHeight="1">
      <c r="A955" s="125" t="s">
        <v>4919</v>
      </c>
      <c r="B955" s="126" t="s">
        <v>122</v>
      </c>
      <c r="C955" s="126"/>
      <c r="D955" s="126" t="s">
        <v>4920</v>
      </c>
      <c r="E955" s="126" t="s">
        <v>1943</v>
      </c>
      <c r="F955" s="127" t="s">
        <v>98</v>
      </c>
      <c r="G955" s="125" t="s">
        <v>8844</v>
      </c>
      <c r="H955" s="125" t="s">
        <v>89</v>
      </c>
      <c r="I955" s="125" t="s">
        <v>2334</v>
      </c>
      <c r="J955" s="125" t="s">
        <v>89</v>
      </c>
      <c r="K955" s="125" t="s">
        <v>8845</v>
      </c>
      <c r="L955" s="125" t="s">
        <v>89</v>
      </c>
      <c r="M955" s="128">
        <v>16.7530476478464</v>
      </c>
      <c r="N955" s="125" t="s">
        <v>8178</v>
      </c>
      <c r="O955" s="128">
        <v>4146070.5578563823</v>
      </c>
      <c r="P955" s="125" t="s">
        <v>8843</v>
      </c>
      <c r="Q955" s="4"/>
      <c r="R955" s="4"/>
      <c r="S955" s="4"/>
      <c r="T955" s="4"/>
      <c r="U955" s="4"/>
      <c r="V955" s="4"/>
      <c r="W955" s="4"/>
      <c r="X955" s="4"/>
      <c r="Y955" s="4"/>
      <c r="Z955" s="4"/>
    </row>
    <row r="956" ht="25.5" customHeight="1">
      <c r="A956" s="125" t="s">
        <v>3763</v>
      </c>
      <c r="B956" s="126" t="s">
        <v>122</v>
      </c>
      <c r="C956" s="126"/>
      <c r="D956" s="126" t="s">
        <v>3764</v>
      </c>
      <c r="E956" s="126" t="s">
        <v>1943</v>
      </c>
      <c r="F956" s="127" t="s">
        <v>98</v>
      </c>
      <c r="G956" s="125" t="s">
        <v>6469</v>
      </c>
      <c r="H956" s="125" t="s">
        <v>89</v>
      </c>
      <c r="I956" s="125" t="s">
        <v>8846</v>
      </c>
      <c r="J956" s="125" t="s">
        <v>89</v>
      </c>
      <c r="K956" s="125" t="s">
        <v>8847</v>
      </c>
      <c r="L956" s="125" t="s">
        <v>89</v>
      </c>
      <c r="M956" s="128">
        <v>16.68</v>
      </c>
      <c r="N956" s="125" t="s">
        <v>8178</v>
      </c>
      <c r="O956" s="128">
        <v>4146087.2378563825</v>
      </c>
      <c r="P956" s="125" t="s">
        <v>8843</v>
      </c>
      <c r="Q956" s="4"/>
      <c r="R956" s="4"/>
      <c r="S956" s="4"/>
      <c r="T956" s="4"/>
      <c r="U956" s="4"/>
      <c r="V956" s="4"/>
      <c r="W956" s="4"/>
      <c r="X956" s="4"/>
      <c r="Y956" s="4"/>
      <c r="Z956" s="4"/>
    </row>
    <row r="957" ht="25.5" customHeight="1">
      <c r="A957" s="125" t="s">
        <v>2586</v>
      </c>
      <c r="B957" s="126" t="s">
        <v>351</v>
      </c>
      <c r="C957" s="126"/>
      <c r="D957" s="126" t="s">
        <v>2587</v>
      </c>
      <c r="E957" s="126" t="s">
        <v>1943</v>
      </c>
      <c r="F957" s="127" t="s">
        <v>98</v>
      </c>
      <c r="G957" s="125" t="s">
        <v>8848</v>
      </c>
      <c r="H957" s="125" t="s">
        <v>89</v>
      </c>
      <c r="I957" s="125" t="s">
        <v>2415</v>
      </c>
      <c r="J957" s="125" t="s">
        <v>89</v>
      </c>
      <c r="K957" s="125" t="s">
        <v>8849</v>
      </c>
      <c r="L957" s="125" t="s">
        <v>89</v>
      </c>
      <c r="M957" s="128">
        <v>16.5912474057</v>
      </c>
      <c r="N957" s="125" t="s">
        <v>8178</v>
      </c>
      <c r="O957" s="128">
        <v>4146103.829103788</v>
      </c>
      <c r="P957" s="125" t="s">
        <v>8843</v>
      </c>
      <c r="Q957" s="4"/>
      <c r="R957" s="4"/>
      <c r="S957" s="4"/>
      <c r="T957" s="4"/>
      <c r="U957" s="4"/>
      <c r="V957" s="4"/>
      <c r="W957" s="4"/>
      <c r="X957" s="4"/>
      <c r="Y957" s="4"/>
      <c r="Z957" s="4"/>
    </row>
    <row r="958" ht="24.0" customHeight="1">
      <c r="A958" s="125" t="s">
        <v>3048</v>
      </c>
      <c r="B958" s="126" t="s">
        <v>265</v>
      </c>
      <c r="C958" s="126"/>
      <c r="D958" s="126" t="s">
        <v>3049</v>
      </c>
      <c r="E958" s="126" t="s">
        <v>1943</v>
      </c>
      <c r="F958" s="127" t="s">
        <v>106</v>
      </c>
      <c r="G958" s="125" t="s">
        <v>8704</v>
      </c>
      <c r="H958" s="125" t="s">
        <v>89</v>
      </c>
      <c r="I958" s="125" t="s">
        <v>3050</v>
      </c>
      <c r="J958" s="125" t="s">
        <v>89</v>
      </c>
      <c r="K958" s="125" t="s">
        <v>8850</v>
      </c>
      <c r="L958" s="125" t="s">
        <v>89</v>
      </c>
      <c r="M958" s="128">
        <v>16.296222087</v>
      </c>
      <c r="N958" s="125" t="s">
        <v>8178</v>
      </c>
      <c r="O958" s="128">
        <v>4146120.125325875</v>
      </c>
      <c r="P958" s="125" t="s">
        <v>8843</v>
      </c>
      <c r="Q958" s="4"/>
      <c r="R958" s="4"/>
      <c r="S958" s="4"/>
      <c r="T958" s="4"/>
      <c r="U958" s="4"/>
      <c r="V958" s="4"/>
      <c r="W958" s="4"/>
      <c r="X958" s="4"/>
      <c r="Y958" s="4"/>
      <c r="Z958" s="4"/>
    </row>
    <row r="959" ht="25.5" customHeight="1">
      <c r="A959" s="125" t="s">
        <v>3887</v>
      </c>
      <c r="B959" s="126" t="s">
        <v>122</v>
      </c>
      <c r="C959" s="126"/>
      <c r="D959" s="126" t="s">
        <v>3888</v>
      </c>
      <c r="E959" s="126" t="s">
        <v>1943</v>
      </c>
      <c r="F959" s="127" t="s">
        <v>98</v>
      </c>
      <c r="G959" s="125" t="s">
        <v>7043</v>
      </c>
      <c r="H959" s="125" t="s">
        <v>89</v>
      </c>
      <c r="I959" s="125" t="s">
        <v>4483</v>
      </c>
      <c r="J959" s="125" t="s">
        <v>89</v>
      </c>
      <c r="K959" s="125" t="s">
        <v>8851</v>
      </c>
      <c r="L959" s="125" t="s">
        <v>89</v>
      </c>
      <c r="M959" s="128">
        <v>16.28</v>
      </c>
      <c r="N959" s="125" t="s">
        <v>8178</v>
      </c>
      <c r="O959" s="128">
        <v>4146136.405325875</v>
      </c>
      <c r="P959" s="125" t="s">
        <v>8843</v>
      </c>
      <c r="Q959" s="4"/>
      <c r="R959" s="4"/>
      <c r="S959" s="4"/>
      <c r="T959" s="4"/>
      <c r="U959" s="4"/>
      <c r="V959" s="4"/>
      <c r="W959" s="4"/>
      <c r="X959" s="4"/>
      <c r="Y959" s="4"/>
      <c r="Z959" s="4"/>
    </row>
    <row r="960" ht="24.0" customHeight="1">
      <c r="A960" s="125" t="s">
        <v>5420</v>
      </c>
      <c r="B960" s="126" t="s">
        <v>104</v>
      </c>
      <c r="C960" s="126"/>
      <c r="D960" s="126" t="s">
        <v>5421</v>
      </c>
      <c r="E960" s="126" t="s">
        <v>1943</v>
      </c>
      <c r="F960" s="127" t="s">
        <v>1978</v>
      </c>
      <c r="G960" s="125" t="s">
        <v>7228</v>
      </c>
      <c r="H960" s="125" t="s">
        <v>89</v>
      </c>
      <c r="I960" s="125" t="s">
        <v>2395</v>
      </c>
      <c r="J960" s="125" t="s">
        <v>89</v>
      </c>
      <c r="K960" s="125" t="s">
        <v>8852</v>
      </c>
      <c r="L960" s="125" t="s">
        <v>89</v>
      </c>
      <c r="M960" s="128">
        <v>16.218</v>
      </c>
      <c r="N960" s="125" t="s">
        <v>8178</v>
      </c>
      <c r="O960" s="128">
        <v>4146152.623325875</v>
      </c>
      <c r="P960" s="125" t="s">
        <v>8843</v>
      </c>
      <c r="Q960" s="4"/>
      <c r="R960" s="4"/>
      <c r="S960" s="4"/>
      <c r="T960" s="4"/>
      <c r="U960" s="4"/>
      <c r="V960" s="4"/>
      <c r="W960" s="4"/>
      <c r="X960" s="4"/>
      <c r="Y960" s="4"/>
      <c r="Z960" s="4"/>
    </row>
    <row r="961" ht="25.5" customHeight="1">
      <c r="A961" s="125" t="s">
        <v>5980</v>
      </c>
      <c r="B961" s="126" t="s">
        <v>122</v>
      </c>
      <c r="C961" s="126"/>
      <c r="D961" s="126" t="s">
        <v>5981</v>
      </c>
      <c r="E961" s="126" t="s">
        <v>1943</v>
      </c>
      <c r="F961" s="127" t="s">
        <v>1134</v>
      </c>
      <c r="G961" s="125" t="s">
        <v>7387</v>
      </c>
      <c r="H961" s="125" t="s">
        <v>89</v>
      </c>
      <c r="I961" s="125" t="s">
        <v>3042</v>
      </c>
      <c r="J961" s="125" t="s">
        <v>89</v>
      </c>
      <c r="K961" s="125" t="s">
        <v>8853</v>
      </c>
      <c r="L961" s="125" t="s">
        <v>89</v>
      </c>
      <c r="M961" s="128">
        <v>16.2</v>
      </c>
      <c r="N961" s="125" t="s">
        <v>8178</v>
      </c>
      <c r="O961" s="128">
        <v>4146168.823325875</v>
      </c>
      <c r="P961" s="125" t="s">
        <v>8843</v>
      </c>
      <c r="Q961" s="4"/>
      <c r="R961" s="4"/>
      <c r="S961" s="4"/>
      <c r="T961" s="4"/>
      <c r="U961" s="4"/>
      <c r="V961" s="4"/>
      <c r="W961" s="4"/>
      <c r="X961" s="4"/>
      <c r="Y961" s="4"/>
      <c r="Z961" s="4"/>
    </row>
    <row r="962" ht="25.5" customHeight="1">
      <c r="A962" s="125" t="s">
        <v>5020</v>
      </c>
      <c r="B962" s="126" t="s">
        <v>122</v>
      </c>
      <c r="C962" s="126"/>
      <c r="D962" s="126" t="s">
        <v>5021</v>
      </c>
      <c r="E962" s="126" t="s">
        <v>1943</v>
      </c>
      <c r="F962" s="127" t="s">
        <v>801</v>
      </c>
      <c r="G962" s="125" t="s">
        <v>8854</v>
      </c>
      <c r="H962" s="125" t="s">
        <v>89</v>
      </c>
      <c r="I962" s="125" t="s">
        <v>8855</v>
      </c>
      <c r="J962" s="125" t="s">
        <v>89</v>
      </c>
      <c r="K962" s="125" t="s">
        <v>8856</v>
      </c>
      <c r="L962" s="125" t="s">
        <v>89</v>
      </c>
      <c r="M962" s="128">
        <v>15.768</v>
      </c>
      <c r="N962" s="125" t="s">
        <v>8178</v>
      </c>
      <c r="O962" s="128">
        <v>4146184.591325875</v>
      </c>
      <c r="P962" s="125" t="s">
        <v>8843</v>
      </c>
      <c r="Q962" s="4"/>
      <c r="R962" s="4"/>
      <c r="S962" s="4"/>
      <c r="T962" s="4"/>
      <c r="U962" s="4"/>
      <c r="V962" s="4"/>
      <c r="W962" s="4"/>
      <c r="X962" s="4"/>
      <c r="Y962" s="4"/>
      <c r="Z962" s="4"/>
    </row>
    <row r="963" ht="24.0" customHeight="1">
      <c r="A963" s="125" t="s">
        <v>3131</v>
      </c>
      <c r="B963" s="126" t="s">
        <v>109</v>
      </c>
      <c r="C963" s="126"/>
      <c r="D963" s="126" t="s">
        <v>3132</v>
      </c>
      <c r="E963" s="126" t="s">
        <v>1943</v>
      </c>
      <c r="F963" s="127" t="s">
        <v>111</v>
      </c>
      <c r="G963" s="125" t="s">
        <v>8857</v>
      </c>
      <c r="H963" s="125" t="s">
        <v>89</v>
      </c>
      <c r="I963" s="125" t="s">
        <v>8858</v>
      </c>
      <c r="J963" s="125" t="s">
        <v>89</v>
      </c>
      <c r="K963" s="125" t="s">
        <v>8859</v>
      </c>
      <c r="L963" s="125" t="s">
        <v>89</v>
      </c>
      <c r="M963" s="128">
        <v>15.622698</v>
      </c>
      <c r="N963" s="125" t="s">
        <v>8178</v>
      </c>
      <c r="O963" s="128">
        <v>4146200.214023875</v>
      </c>
      <c r="P963" s="125" t="s">
        <v>8843</v>
      </c>
      <c r="Q963" s="4"/>
      <c r="R963" s="4"/>
      <c r="S963" s="4"/>
      <c r="T963" s="4"/>
      <c r="U963" s="4"/>
      <c r="V963" s="4"/>
      <c r="W963" s="4"/>
      <c r="X963" s="4"/>
      <c r="Y963" s="4"/>
      <c r="Z963" s="4"/>
    </row>
    <row r="964" ht="24.0" customHeight="1">
      <c r="A964" s="125" t="s">
        <v>3134</v>
      </c>
      <c r="B964" s="126" t="s">
        <v>109</v>
      </c>
      <c r="C964" s="126"/>
      <c r="D964" s="126" t="s">
        <v>3135</v>
      </c>
      <c r="E964" s="126" t="s">
        <v>1943</v>
      </c>
      <c r="F964" s="127" t="s">
        <v>111</v>
      </c>
      <c r="G964" s="125" t="s">
        <v>8857</v>
      </c>
      <c r="H964" s="125" t="s">
        <v>89</v>
      </c>
      <c r="I964" s="125" t="s">
        <v>6833</v>
      </c>
      <c r="J964" s="125" t="s">
        <v>89</v>
      </c>
      <c r="K964" s="125" t="s">
        <v>8860</v>
      </c>
      <c r="L964" s="125" t="s">
        <v>89</v>
      </c>
      <c r="M964" s="128">
        <v>15.5409696</v>
      </c>
      <c r="N964" s="125" t="s">
        <v>8178</v>
      </c>
      <c r="O964" s="128">
        <v>4146215.754993475</v>
      </c>
      <c r="P964" s="125" t="s">
        <v>8843</v>
      </c>
      <c r="Q964" s="4"/>
      <c r="R964" s="4"/>
      <c r="S964" s="4"/>
      <c r="T964" s="4"/>
      <c r="U964" s="4"/>
      <c r="V964" s="4"/>
      <c r="W964" s="4"/>
      <c r="X964" s="4"/>
      <c r="Y964" s="4"/>
      <c r="Z964" s="4"/>
    </row>
    <row r="965" ht="25.5" customHeight="1">
      <c r="A965" s="125" t="s">
        <v>5465</v>
      </c>
      <c r="B965" s="126" t="s">
        <v>122</v>
      </c>
      <c r="C965" s="126"/>
      <c r="D965" s="126" t="s">
        <v>5466</v>
      </c>
      <c r="E965" s="126" t="s">
        <v>1943</v>
      </c>
      <c r="F965" s="127" t="s">
        <v>1134</v>
      </c>
      <c r="G965" s="125" t="s">
        <v>7387</v>
      </c>
      <c r="H965" s="125" t="s">
        <v>89</v>
      </c>
      <c r="I965" s="125" t="s">
        <v>4113</v>
      </c>
      <c r="J965" s="125" t="s">
        <v>89</v>
      </c>
      <c r="K965" s="125" t="s">
        <v>2905</v>
      </c>
      <c r="L965" s="125" t="s">
        <v>89</v>
      </c>
      <c r="M965" s="128">
        <v>15.4</v>
      </c>
      <c r="N965" s="125" t="s">
        <v>8178</v>
      </c>
      <c r="O965" s="128">
        <v>4146231.154993475</v>
      </c>
      <c r="P965" s="125" t="s">
        <v>8843</v>
      </c>
      <c r="Q965" s="4"/>
      <c r="R965" s="4"/>
      <c r="S965" s="4"/>
      <c r="T965" s="4"/>
      <c r="U965" s="4"/>
      <c r="V965" s="4"/>
      <c r="W965" s="4"/>
      <c r="X965" s="4"/>
      <c r="Y965" s="4"/>
      <c r="Z965" s="4"/>
    </row>
    <row r="966" ht="39.0" customHeight="1">
      <c r="A966" s="125" t="s">
        <v>4313</v>
      </c>
      <c r="B966" s="126" t="s">
        <v>265</v>
      </c>
      <c r="C966" s="126"/>
      <c r="D966" s="126" t="s">
        <v>4314</v>
      </c>
      <c r="E966" s="126" t="s">
        <v>1943</v>
      </c>
      <c r="F966" s="127" t="s">
        <v>106</v>
      </c>
      <c r="G966" s="125" t="s">
        <v>6473</v>
      </c>
      <c r="H966" s="125" t="s">
        <v>89</v>
      </c>
      <c r="I966" s="125" t="s">
        <v>4315</v>
      </c>
      <c r="J966" s="125" t="s">
        <v>89</v>
      </c>
      <c r="K966" s="125" t="s">
        <v>8861</v>
      </c>
      <c r="L966" s="125" t="s">
        <v>89</v>
      </c>
      <c r="M966" s="128">
        <v>15.3</v>
      </c>
      <c r="N966" s="125" t="s">
        <v>8178</v>
      </c>
      <c r="O966" s="128">
        <v>4146246.4549934748</v>
      </c>
      <c r="P966" s="125" t="s">
        <v>8843</v>
      </c>
      <c r="Q966" s="4"/>
      <c r="R966" s="4"/>
      <c r="S966" s="4"/>
      <c r="T966" s="4"/>
      <c r="U966" s="4"/>
      <c r="V966" s="4"/>
      <c r="W966" s="4"/>
      <c r="X966" s="4"/>
      <c r="Y966" s="4"/>
      <c r="Z966" s="4"/>
    </row>
    <row r="967" ht="39.0" customHeight="1">
      <c r="A967" s="125" t="s">
        <v>4329</v>
      </c>
      <c r="B967" s="126" t="s">
        <v>122</v>
      </c>
      <c r="C967" s="126"/>
      <c r="D967" s="126" t="s">
        <v>4330</v>
      </c>
      <c r="E967" s="126" t="s">
        <v>1943</v>
      </c>
      <c r="F967" s="127" t="s">
        <v>98</v>
      </c>
      <c r="G967" s="125" t="s">
        <v>6469</v>
      </c>
      <c r="H967" s="125" t="s">
        <v>89</v>
      </c>
      <c r="I967" s="125" t="s">
        <v>2434</v>
      </c>
      <c r="J967" s="125" t="s">
        <v>89</v>
      </c>
      <c r="K967" s="125" t="s">
        <v>8862</v>
      </c>
      <c r="L967" s="125" t="s">
        <v>89</v>
      </c>
      <c r="M967" s="128">
        <v>15.26</v>
      </c>
      <c r="N967" s="125" t="s">
        <v>8178</v>
      </c>
      <c r="O967" s="128">
        <v>4146261.714993475</v>
      </c>
      <c r="P967" s="125" t="s">
        <v>8843</v>
      </c>
      <c r="Q967" s="4"/>
      <c r="R967" s="4"/>
      <c r="S967" s="4"/>
      <c r="T967" s="4"/>
      <c r="U967" s="4"/>
      <c r="V967" s="4"/>
      <c r="W967" s="4"/>
      <c r="X967" s="4"/>
      <c r="Y967" s="4"/>
      <c r="Z967" s="4"/>
    </row>
    <row r="968" ht="25.5" customHeight="1">
      <c r="A968" s="125" t="s">
        <v>3859</v>
      </c>
      <c r="B968" s="126" t="s">
        <v>122</v>
      </c>
      <c r="C968" s="126"/>
      <c r="D968" s="126" t="s">
        <v>3860</v>
      </c>
      <c r="E968" s="126" t="s">
        <v>1943</v>
      </c>
      <c r="F968" s="127" t="s">
        <v>98</v>
      </c>
      <c r="G968" s="125" t="s">
        <v>6469</v>
      </c>
      <c r="H968" s="125" t="s">
        <v>89</v>
      </c>
      <c r="I968" s="125" t="s">
        <v>8863</v>
      </c>
      <c r="J968" s="125" t="s">
        <v>89</v>
      </c>
      <c r="K968" s="125" t="s">
        <v>8864</v>
      </c>
      <c r="L968" s="125" t="s">
        <v>89</v>
      </c>
      <c r="M968" s="128">
        <v>14.92</v>
      </c>
      <c r="N968" s="125" t="s">
        <v>8178</v>
      </c>
      <c r="O968" s="128">
        <v>4146276.634993475</v>
      </c>
      <c r="P968" s="125" t="s">
        <v>8843</v>
      </c>
      <c r="Q968" s="4"/>
      <c r="R968" s="4"/>
      <c r="S968" s="4"/>
      <c r="T968" s="4"/>
      <c r="U968" s="4"/>
      <c r="V968" s="4"/>
      <c r="W968" s="4"/>
      <c r="X968" s="4"/>
      <c r="Y968" s="4"/>
      <c r="Z968" s="4"/>
    </row>
    <row r="969" ht="25.5" customHeight="1">
      <c r="A969" s="125" t="s">
        <v>2085</v>
      </c>
      <c r="B969" s="126" t="s">
        <v>157</v>
      </c>
      <c r="C969" s="126"/>
      <c r="D969" s="126" t="s">
        <v>2086</v>
      </c>
      <c r="E969" s="126" t="s">
        <v>1943</v>
      </c>
      <c r="F969" s="127" t="s">
        <v>106</v>
      </c>
      <c r="G969" s="125" t="s">
        <v>6469</v>
      </c>
      <c r="H969" s="125" t="s">
        <v>89</v>
      </c>
      <c r="I969" s="125" t="s">
        <v>8865</v>
      </c>
      <c r="J969" s="125" t="s">
        <v>89</v>
      </c>
      <c r="K969" s="125" t="s">
        <v>8866</v>
      </c>
      <c r="L969" s="125" t="s">
        <v>89</v>
      </c>
      <c r="M969" s="128">
        <v>14.84</v>
      </c>
      <c r="N969" s="125" t="s">
        <v>8178</v>
      </c>
      <c r="O969" s="128">
        <v>4146291.474993475</v>
      </c>
      <c r="P969" s="125" t="s">
        <v>8843</v>
      </c>
      <c r="Q969" s="4"/>
      <c r="R969" s="4"/>
      <c r="S969" s="4"/>
      <c r="T969" s="4"/>
      <c r="U969" s="4"/>
      <c r="V969" s="4"/>
      <c r="W969" s="4"/>
      <c r="X969" s="4"/>
      <c r="Y969" s="4"/>
      <c r="Z969" s="4"/>
    </row>
    <row r="970" ht="25.5" customHeight="1">
      <c r="A970" s="125" t="s">
        <v>4384</v>
      </c>
      <c r="B970" s="126" t="s">
        <v>265</v>
      </c>
      <c r="C970" s="126"/>
      <c r="D970" s="126" t="s">
        <v>4385</v>
      </c>
      <c r="E970" s="126" t="s">
        <v>1943</v>
      </c>
      <c r="F970" s="127" t="s">
        <v>1226</v>
      </c>
      <c r="G970" s="125" t="s">
        <v>6469</v>
      </c>
      <c r="H970" s="125" t="s">
        <v>89</v>
      </c>
      <c r="I970" s="125" t="s">
        <v>4386</v>
      </c>
      <c r="J970" s="125" t="s">
        <v>89</v>
      </c>
      <c r="K970" s="125" t="s">
        <v>8867</v>
      </c>
      <c r="L970" s="125" t="s">
        <v>89</v>
      </c>
      <c r="M970" s="128">
        <v>14.8</v>
      </c>
      <c r="N970" s="125" t="s">
        <v>8178</v>
      </c>
      <c r="O970" s="128">
        <v>4146306.274993475</v>
      </c>
      <c r="P970" s="125" t="s">
        <v>8843</v>
      </c>
      <c r="Q970" s="4"/>
      <c r="R970" s="4"/>
      <c r="S970" s="4"/>
      <c r="T970" s="4"/>
      <c r="U970" s="4"/>
      <c r="V970" s="4"/>
      <c r="W970" s="4"/>
      <c r="X970" s="4"/>
      <c r="Y970" s="4"/>
      <c r="Z970" s="4"/>
    </row>
    <row r="971" ht="25.5" customHeight="1">
      <c r="A971" s="125" t="s">
        <v>5347</v>
      </c>
      <c r="B971" s="126" t="s">
        <v>104</v>
      </c>
      <c r="C971" s="126"/>
      <c r="D971" s="126" t="s">
        <v>5348</v>
      </c>
      <c r="E971" s="126" t="s">
        <v>1948</v>
      </c>
      <c r="F971" s="127" t="s">
        <v>1134</v>
      </c>
      <c r="G971" s="125" t="s">
        <v>8868</v>
      </c>
      <c r="H971" s="125" t="s">
        <v>89</v>
      </c>
      <c r="I971" s="125" t="s">
        <v>5349</v>
      </c>
      <c r="J971" s="125" t="s">
        <v>89</v>
      </c>
      <c r="K971" s="125" t="s">
        <v>8869</v>
      </c>
      <c r="L971" s="125" t="s">
        <v>89</v>
      </c>
      <c r="M971" s="128">
        <v>14.748763314924583</v>
      </c>
      <c r="N971" s="125" t="s">
        <v>8178</v>
      </c>
      <c r="O971" s="128">
        <v>4146321.02375679</v>
      </c>
      <c r="P971" s="125" t="s">
        <v>8843</v>
      </c>
      <c r="Q971" s="4"/>
      <c r="R971" s="4"/>
      <c r="S971" s="4"/>
      <c r="T971" s="4"/>
      <c r="U971" s="4"/>
      <c r="V971" s="4"/>
      <c r="W971" s="4"/>
      <c r="X971" s="4"/>
      <c r="Y971" s="4"/>
      <c r="Z971" s="4"/>
    </row>
    <row r="972" ht="24.0" customHeight="1">
      <c r="A972" s="125" t="s">
        <v>2564</v>
      </c>
      <c r="B972" s="126" t="s">
        <v>265</v>
      </c>
      <c r="C972" s="126"/>
      <c r="D972" s="126" t="s">
        <v>2565</v>
      </c>
      <c r="E972" s="126" t="s">
        <v>1960</v>
      </c>
      <c r="F972" s="127" t="s">
        <v>2070</v>
      </c>
      <c r="G972" s="125" t="s">
        <v>8665</v>
      </c>
      <c r="H972" s="125" t="s">
        <v>6560</v>
      </c>
      <c r="I972" s="125" t="s">
        <v>8870</v>
      </c>
      <c r="J972" s="125" t="s">
        <v>8871</v>
      </c>
      <c r="K972" s="125" t="s">
        <v>8872</v>
      </c>
      <c r="L972" s="125" t="s">
        <v>2351</v>
      </c>
      <c r="M972" s="128">
        <v>14.5425</v>
      </c>
      <c r="N972" s="125" t="s">
        <v>8178</v>
      </c>
      <c r="O972" s="128">
        <v>4146335.56625679</v>
      </c>
      <c r="P972" s="125" t="s">
        <v>8843</v>
      </c>
      <c r="Q972" s="4"/>
      <c r="R972" s="4"/>
      <c r="S972" s="4"/>
      <c r="T972" s="4"/>
      <c r="U972" s="4"/>
      <c r="V972" s="4"/>
      <c r="W972" s="4"/>
      <c r="X972" s="4"/>
      <c r="Y972" s="4"/>
      <c r="Z972" s="4"/>
    </row>
    <row r="973" ht="24.0" customHeight="1">
      <c r="A973" s="125" t="s">
        <v>4583</v>
      </c>
      <c r="B973" s="126" t="s">
        <v>109</v>
      </c>
      <c r="C973" s="126"/>
      <c r="D973" s="126" t="s">
        <v>4584</v>
      </c>
      <c r="E973" s="126" t="s">
        <v>1943</v>
      </c>
      <c r="F973" s="127" t="s">
        <v>98</v>
      </c>
      <c r="G973" s="125" t="s">
        <v>8873</v>
      </c>
      <c r="H973" s="125" t="s">
        <v>89</v>
      </c>
      <c r="I973" s="125" t="s">
        <v>7615</v>
      </c>
      <c r="J973" s="125" t="s">
        <v>89</v>
      </c>
      <c r="K973" s="125" t="s">
        <v>8389</v>
      </c>
      <c r="L973" s="125" t="s">
        <v>89</v>
      </c>
      <c r="M973" s="128">
        <v>14.442</v>
      </c>
      <c r="N973" s="125" t="s">
        <v>8178</v>
      </c>
      <c r="O973" s="128">
        <v>4146350.0082567898</v>
      </c>
      <c r="P973" s="125" t="s">
        <v>8843</v>
      </c>
      <c r="Q973" s="4"/>
      <c r="R973" s="4"/>
      <c r="S973" s="4"/>
      <c r="T973" s="4"/>
      <c r="U973" s="4"/>
      <c r="V973" s="4"/>
      <c r="W973" s="4"/>
      <c r="X973" s="4"/>
      <c r="Y973" s="4"/>
      <c r="Z973" s="4"/>
    </row>
    <row r="974" ht="64.5" customHeight="1">
      <c r="A974" s="125" t="s">
        <v>5618</v>
      </c>
      <c r="B974" s="126" t="s">
        <v>122</v>
      </c>
      <c r="C974" s="126"/>
      <c r="D974" s="126" t="s">
        <v>5619</v>
      </c>
      <c r="E974" s="126" t="s">
        <v>3926</v>
      </c>
      <c r="F974" s="127" t="s">
        <v>98</v>
      </c>
      <c r="G974" s="125" t="s">
        <v>8874</v>
      </c>
      <c r="H974" s="125" t="s">
        <v>89</v>
      </c>
      <c r="I974" s="125" t="s">
        <v>8875</v>
      </c>
      <c r="J974" s="125" t="s">
        <v>89</v>
      </c>
      <c r="K974" s="125" t="s">
        <v>8876</v>
      </c>
      <c r="L974" s="125" t="s">
        <v>89</v>
      </c>
      <c r="M974" s="128">
        <v>14.329807875</v>
      </c>
      <c r="N974" s="125" t="s">
        <v>8178</v>
      </c>
      <c r="O974" s="128">
        <v>4146364.338064665</v>
      </c>
      <c r="P974" s="125" t="s">
        <v>8843</v>
      </c>
      <c r="Q974" s="4"/>
      <c r="R974" s="4"/>
      <c r="S974" s="4"/>
      <c r="T974" s="4"/>
      <c r="U974" s="4"/>
      <c r="V974" s="4"/>
      <c r="W974" s="4"/>
      <c r="X974" s="4"/>
      <c r="Y974" s="4"/>
      <c r="Z974" s="4"/>
    </row>
    <row r="975" ht="24.0" customHeight="1">
      <c r="A975" s="125" t="s">
        <v>2425</v>
      </c>
      <c r="B975" s="126" t="s">
        <v>265</v>
      </c>
      <c r="C975" s="126"/>
      <c r="D975" s="126" t="s">
        <v>2426</v>
      </c>
      <c r="E975" s="126" t="s">
        <v>1943</v>
      </c>
      <c r="F975" s="127" t="s">
        <v>106</v>
      </c>
      <c r="G975" s="125" t="s">
        <v>8540</v>
      </c>
      <c r="H975" s="125" t="s">
        <v>89</v>
      </c>
      <c r="I975" s="125" t="s">
        <v>2427</v>
      </c>
      <c r="J975" s="125" t="s">
        <v>89</v>
      </c>
      <c r="K975" s="125" t="s">
        <v>8877</v>
      </c>
      <c r="L975" s="125" t="s">
        <v>89</v>
      </c>
      <c r="M975" s="128">
        <v>14.18369103621</v>
      </c>
      <c r="N975" s="125" t="s">
        <v>8178</v>
      </c>
      <c r="O975" s="128">
        <v>4146378.521755701</v>
      </c>
      <c r="P975" s="125" t="s">
        <v>8843</v>
      </c>
      <c r="Q975" s="4"/>
      <c r="R975" s="4"/>
      <c r="S975" s="4"/>
      <c r="T975" s="4"/>
      <c r="U975" s="4"/>
      <c r="V975" s="4"/>
      <c r="W975" s="4"/>
      <c r="X975" s="4"/>
      <c r="Y975" s="4"/>
      <c r="Z975" s="4"/>
    </row>
    <row r="976" ht="25.5" customHeight="1">
      <c r="A976" s="125" t="s">
        <v>5744</v>
      </c>
      <c r="B976" s="126" t="s">
        <v>122</v>
      </c>
      <c r="C976" s="126"/>
      <c r="D976" s="126" t="s">
        <v>5745</v>
      </c>
      <c r="E976" s="126" t="s">
        <v>1943</v>
      </c>
      <c r="F976" s="127" t="s">
        <v>801</v>
      </c>
      <c r="G976" s="125" t="s">
        <v>8878</v>
      </c>
      <c r="H976" s="125" t="s">
        <v>89</v>
      </c>
      <c r="I976" s="125" t="s">
        <v>8879</v>
      </c>
      <c r="J976" s="125" t="s">
        <v>89</v>
      </c>
      <c r="K976" s="125" t="s">
        <v>8880</v>
      </c>
      <c r="L976" s="125" t="s">
        <v>89</v>
      </c>
      <c r="M976" s="128">
        <v>13.895068752</v>
      </c>
      <c r="N976" s="125" t="s">
        <v>8178</v>
      </c>
      <c r="O976" s="128">
        <v>4146392.416824453</v>
      </c>
      <c r="P976" s="125" t="s">
        <v>8843</v>
      </c>
      <c r="Q976" s="4"/>
      <c r="R976" s="4"/>
      <c r="S976" s="4"/>
      <c r="T976" s="4"/>
      <c r="U976" s="4"/>
      <c r="V976" s="4"/>
      <c r="W976" s="4"/>
      <c r="X976" s="4"/>
      <c r="Y976" s="4"/>
      <c r="Z976" s="4"/>
    </row>
    <row r="977" ht="24.0" customHeight="1">
      <c r="A977" s="125" t="s">
        <v>3965</v>
      </c>
      <c r="B977" s="126" t="s">
        <v>109</v>
      </c>
      <c r="C977" s="126"/>
      <c r="D977" s="126" t="s">
        <v>3966</v>
      </c>
      <c r="E977" s="126" t="s">
        <v>1943</v>
      </c>
      <c r="F977" s="127" t="s">
        <v>98</v>
      </c>
      <c r="G977" s="125" t="s">
        <v>6469</v>
      </c>
      <c r="H977" s="125" t="s">
        <v>89</v>
      </c>
      <c r="I977" s="125" t="s">
        <v>8881</v>
      </c>
      <c r="J977" s="125" t="s">
        <v>89</v>
      </c>
      <c r="K977" s="125" t="s">
        <v>8882</v>
      </c>
      <c r="L977" s="125" t="s">
        <v>89</v>
      </c>
      <c r="M977" s="128">
        <v>13.82</v>
      </c>
      <c r="N977" s="125" t="s">
        <v>8178</v>
      </c>
      <c r="O977" s="128">
        <v>4146406.2368244533</v>
      </c>
      <c r="P977" s="125" t="s">
        <v>8843</v>
      </c>
      <c r="Q977" s="4"/>
      <c r="R977" s="4"/>
      <c r="S977" s="4"/>
      <c r="T977" s="4"/>
      <c r="U977" s="4"/>
      <c r="V977" s="4"/>
      <c r="W977" s="4"/>
      <c r="X977" s="4"/>
      <c r="Y977" s="4"/>
      <c r="Z977" s="4"/>
    </row>
    <row r="978" ht="25.5" customHeight="1">
      <c r="A978" s="125" t="s">
        <v>3933</v>
      </c>
      <c r="B978" s="126" t="s">
        <v>122</v>
      </c>
      <c r="C978" s="126"/>
      <c r="D978" s="126" t="s">
        <v>3934</v>
      </c>
      <c r="E978" s="126" t="s">
        <v>1943</v>
      </c>
      <c r="F978" s="127" t="s">
        <v>98</v>
      </c>
      <c r="G978" s="125" t="s">
        <v>7043</v>
      </c>
      <c r="H978" s="125" t="s">
        <v>89</v>
      </c>
      <c r="I978" s="125" t="s">
        <v>8883</v>
      </c>
      <c r="J978" s="125" t="s">
        <v>89</v>
      </c>
      <c r="K978" s="125" t="s">
        <v>8884</v>
      </c>
      <c r="L978" s="125" t="s">
        <v>89</v>
      </c>
      <c r="M978" s="128">
        <v>13.72</v>
      </c>
      <c r="N978" s="125" t="s">
        <v>8178</v>
      </c>
      <c r="O978" s="128">
        <v>4146419.956824453</v>
      </c>
      <c r="P978" s="125" t="s">
        <v>8843</v>
      </c>
      <c r="Q978" s="4"/>
      <c r="R978" s="4"/>
      <c r="S978" s="4"/>
      <c r="T978" s="4"/>
      <c r="U978" s="4"/>
      <c r="V978" s="4"/>
      <c r="W978" s="4"/>
      <c r="X978" s="4"/>
      <c r="Y978" s="4"/>
      <c r="Z978" s="4"/>
    </row>
    <row r="979" ht="25.5" customHeight="1">
      <c r="A979" s="125" t="s">
        <v>2592</v>
      </c>
      <c r="B979" s="126" t="s">
        <v>351</v>
      </c>
      <c r="C979" s="126"/>
      <c r="D979" s="126" t="s">
        <v>2593</v>
      </c>
      <c r="E979" s="126" t="s">
        <v>1943</v>
      </c>
      <c r="F979" s="127" t="s">
        <v>151</v>
      </c>
      <c r="G979" s="125" t="s">
        <v>8885</v>
      </c>
      <c r="H979" s="125" t="s">
        <v>89</v>
      </c>
      <c r="I979" s="125" t="s">
        <v>2391</v>
      </c>
      <c r="J979" s="125" t="s">
        <v>89</v>
      </c>
      <c r="K979" s="125" t="s">
        <v>8886</v>
      </c>
      <c r="L979" s="125" t="s">
        <v>89</v>
      </c>
      <c r="M979" s="128">
        <v>13.55508</v>
      </c>
      <c r="N979" s="125" t="s">
        <v>8178</v>
      </c>
      <c r="O979" s="128">
        <v>4146433.511904453</v>
      </c>
      <c r="P979" s="125" t="s">
        <v>8843</v>
      </c>
      <c r="Q979" s="4"/>
      <c r="R979" s="4"/>
      <c r="S979" s="4"/>
      <c r="T979" s="4"/>
      <c r="U979" s="4"/>
      <c r="V979" s="4"/>
      <c r="W979" s="4"/>
      <c r="X979" s="4"/>
      <c r="Y979" s="4"/>
      <c r="Z979" s="4"/>
    </row>
    <row r="980" ht="25.5" customHeight="1">
      <c r="A980" s="125" t="s">
        <v>3790</v>
      </c>
      <c r="B980" s="126" t="s">
        <v>122</v>
      </c>
      <c r="C980" s="126"/>
      <c r="D980" s="126" t="s">
        <v>3791</v>
      </c>
      <c r="E980" s="126" t="s">
        <v>1943</v>
      </c>
      <c r="F980" s="127" t="s">
        <v>98</v>
      </c>
      <c r="G980" s="125" t="s">
        <v>6964</v>
      </c>
      <c r="H980" s="125" t="s">
        <v>89</v>
      </c>
      <c r="I980" s="125" t="s">
        <v>4989</v>
      </c>
      <c r="J980" s="125" t="s">
        <v>89</v>
      </c>
      <c r="K980" s="125" t="s">
        <v>2887</v>
      </c>
      <c r="L980" s="125" t="s">
        <v>89</v>
      </c>
      <c r="M980" s="128">
        <v>13.52</v>
      </c>
      <c r="N980" s="125" t="s">
        <v>8178</v>
      </c>
      <c r="O980" s="128">
        <v>4146447.031904453</v>
      </c>
      <c r="P980" s="125" t="s">
        <v>8843</v>
      </c>
      <c r="Q980" s="4"/>
      <c r="R980" s="4"/>
      <c r="S980" s="4"/>
      <c r="T980" s="4"/>
      <c r="U980" s="4"/>
      <c r="V980" s="4"/>
      <c r="W980" s="4"/>
      <c r="X980" s="4"/>
      <c r="Y980" s="4"/>
      <c r="Z980" s="4"/>
    </row>
    <row r="981" ht="25.5" customHeight="1">
      <c r="A981" s="125" t="s">
        <v>2727</v>
      </c>
      <c r="B981" s="126" t="s">
        <v>122</v>
      </c>
      <c r="C981" s="126"/>
      <c r="D981" s="126" t="s">
        <v>2728</v>
      </c>
      <c r="E981" s="126" t="s">
        <v>1943</v>
      </c>
      <c r="F981" s="127" t="s">
        <v>801</v>
      </c>
      <c r="G981" s="125" t="s">
        <v>8887</v>
      </c>
      <c r="H981" s="125" t="s">
        <v>89</v>
      </c>
      <c r="I981" s="125" t="s">
        <v>7238</v>
      </c>
      <c r="J981" s="125" t="s">
        <v>89</v>
      </c>
      <c r="K981" s="125" t="s">
        <v>2887</v>
      </c>
      <c r="L981" s="125" t="s">
        <v>89</v>
      </c>
      <c r="M981" s="128">
        <v>13.51700327</v>
      </c>
      <c r="N981" s="125" t="s">
        <v>8178</v>
      </c>
      <c r="O981" s="128">
        <v>4146460.5489077233</v>
      </c>
      <c r="P981" s="125" t="s">
        <v>8888</v>
      </c>
      <c r="Q981" s="4"/>
      <c r="R981" s="4"/>
      <c r="S981" s="4"/>
      <c r="T981" s="4"/>
      <c r="U981" s="4"/>
      <c r="V981" s="4"/>
      <c r="W981" s="4"/>
      <c r="X981" s="4"/>
      <c r="Y981" s="4"/>
      <c r="Z981" s="4"/>
    </row>
    <row r="982" ht="25.5" customHeight="1">
      <c r="A982" s="125" t="s">
        <v>4941</v>
      </c>
      <c r="B982" s="126" t="s">
        <v>122</v>
      </c>
      <c r="C982" s="126"/>
      <c r="D982" s="126" t="s">
        <v>4942</v>
      </c>
      <c r="E982" s="126" t="s">
        <v>1943</v>
      </c>
      <c r="F982" s="127" t="s">
        <v>1134</v>
      </c>
      <c r="G982" s="125" t="s">
        <v>7285</v>
      </c>
      <c r="H982" s="125" t="s">
        <v>89</v>
      </c>
      <c r="I982" s="125" t="s">
        <v>2359</v>
      </c>
      <c r="J982" s="125" t="s">
        <v>89</v>
      </c>
      <c r="K982" s="125" t="s">
        <v>8889</v>
      </c>
      <c r="L982" s="125" t="s">
        <v>89</v>
      </c>
      <c r="M982" s="128">
        <v>13.4815282551914</v>
      </c>
      <c r="N982" s="125" t="s">
        <v>8178</v>
      </c>
      <c r="O982" s="128">
        <v>4146474.0304359784</v>
      </c>
      <c r="P982" s="125" t="s">
        <v>8888</v>
      </c>
      <c r="Q982" s="4"/>
      <c r="R982" s="4"/>
      <c r="S982" s="4"/>
      <c r="T982" s="4"/>
      <c r="U982" s="4"/>
      <c r="V982" s="4"/>
      <c r="W982" s="4"/>
      <c r="X982" s="4"/>
      <c r="Y982" s="4"/>
      <c r="Z982" s="4"/>
    </row>
    <row r="983" ht="39.0" customHeight="1">
      <c r="A983" s="125" t="s">
        <v>5806</v>
      </c>
      <c r="B983" s="126" t="s">
        <v>104</v>
      </c>
      <c r="C983" s="126"/>
      <c r="D983" s="126" t="s">
        <v>5807</v>
      </c>
      <c r="E983" s="126" t="s">
        <v>1943</v>
      </c>
      <c r="F983" s="127" t="s">
        <v>106</v>
      </c>
      <c r="G983" s="125" t="s">
        <v>7277</v>
      </c>
      <c r="H983" s="125" t="s">
        <v>89</v>
      </c>
      <c r="I983" s="125" t="s">
        <v>5808</v>
      </c>
      <c r="J983" s="125" t="s">
        <v>89</v>
      </c>
      <c r="K983" s="125" t="s">
        <v>8890</v>
      </c>
      <c r="L983" s="125" t="s">
        <v>89</v>
      </c>
      <c r="M983" s="128">
        <v>12.96</v>
      </c>
      <c r="N983" s="125" t="s">
        <v>8178</v>
      </c>
      <c r="O983" s="128">
        <v>4146486.9904359784</v>
      </c>
      <c r="P983" s="125" t="s">
        <v>8888</v>
      </c>
      <c r="Q983" s="4"/>
      <c r="R983" s="4"/>
      <c r="S983" s="4"/>
      <c r="T983" s="4"/>
      <c r="U983" s="4"/>
      <c r="V983" s="4"/>
      <c r="W983" s="4"/>
      <c r="X983" s="4"/>
      <c r="Y983" s="4"/>
      <c r="Z983" s="4"/>
    </row>
    <row r="984" ht="24.0" customHeight="1">
      <c r="A984" s="125" t="s">
        <v>5708</v>
      </c>
      <c r="B984" s="126" t="s">
        <v>157</v>
      </c>
      <c r="C984" s="126"/>
      <c r="D984" s="126" t="s">
        <v>5709</v>
      </c>
      <c r="E984" s="126" t="s">
        <v>1943</v>
      </c>
      <c r="F984" s="127" t="s">
        <v>2611</v>
      </c>
      <c r="G984" s="125" t="s">
        <v>8891</v>
      </c>
      <c r="H984" s="125" t="s">
        <v>89</v>
      </c>
      <c r="I984" s="125" t="s">
        <v>2179</v>
      </c>
      <c r="J984" s="125" t="s">
        <v>89</v>
      </c>
      <c r="K984" s="125" t="s">
        <v>8892</v>
      </c>
      <c r="L984" s="125" t="s">
        <v>89</v>
      </c>
      <c r="M984" s="128">
        <v>12.4816</v>
      </c>
      <c r="N984" s="125" t="s">
        <v>8178</v>
      </c>
      <c r="O984" s="128">
        <v>4146499.4720359785</v>
      </c>
      <c r="P984" s="125" t="s">
        <v>8888</v>
      </c>
      <c r="Q984" s="4"/>
      <c r="R984" s="4"/>
      <c r="S984" s="4"/>
      <c r="T984" s="4"/>
      <c r="U984" s="4"/>
      <c r="V984" s="4"/>
      <c r="W984" s="4"/>
      <c r="X984" s="4"/>
      <c r="Y984" s="4"/>
      <c r="Z984" s="4"/>
    </row>
    <row r="985" ht="39.0" customHeight="1">
      <c r="A985" s="125" t="s">
        <v>3787</v>
      </c>
      <c r="B985" s="126" t="s">
        <v>122</v>
      </c>
      <c r="C985" s="126"/>
      <c r="D985" s="126" t="s">
        <v>3788</v>
      </c>
      <c r="E985" s="126" t="s">
        <v>1943</v>
      </c>
      <c r="F985" s="127" t="s">
        <v>98</v>
      </c>
      <c r="G985" s="125" t="s">
        <v>6089</v>
      </c>
      <c r="H985" s="125" t="s">
        <v>89</v>
      </c>
      <c r="I985" s="125" t="s">
        <v>8893</v>
      </c>
      <c r="J985" s="125" t="s">
        <v>89</v>
      </c>
      <c r="K985" s="125" t="s">
        <v>8893</v>
      </c>
      <c r="L985" s="125" t="s">
        <v>89</v>
      </c>
      <c r="M985" s="128">
        <v>12.28</v>
      </c>
      <c r="N985" s="125" t="s">
        <v>8178</v>
      </c>
      <c r="O985" s="128">
        <v>4146511.7520359783</v>
      </c>
      <c r="P985" s="125" t="s">
        <v>8888</v>
      </c>
      <c r="Q985" s="4"/>
      <c r="R985" s="4"/>
      <c r="S985" s="4"/>
      <c r="T985" s="4"/>
      <c r="U985" s="4"/>
      <c r="V985" s="4"/>
      <c r="W985" s="4"/>
      <c r="X985" s="4"/>
      <c r="Y985" s="4"/>
      <c r="Z985" s="4"/>
    </row>
    <row r="986" ht="25.5" customHeight="1">
      <c r="A986" s="125" t="s">
        <v>2046</v>
      </c>
      <c r="B986" s="126" t="s">
        <v>122</v>
      </c>
      <c r="C986" s="126"/>
      <c r="D986" s="126" t="s">
        <v>2047</v>
      </c>
      <c r="E986" s="126" t="s">
        <v>1943</v>
      </c>
      <c r="F986" s="127" t="s">
        <v>98</v>
      </c>
      <c r="G986" s="125" t="s">
        <v>8894</v>
      </c>
      <c r="H986" s="125" t="s">
        <v>89</v>
      </c>
      <c r="I986" s="125" t="s">
        <v>4549</v>
      </c>
      <c r="J986" s="125" t="s">
        <v>89</v>
      </c>
      <c r="K986" s="125" t="s">
        <v>8895</v>
      </c>
      <c r="L986" s="125" t="s">
        <v>89</v>
      </c>
      <c r="M986" s="128">
        <v>12.25368</v>
      </c>
      <c r="N986" s="125" t="s">
        <v>8178</v>
      </c>
      <c r="O986" s="128">
        <v>4146524.0057159783</v>
      </c>
      <c r="P986" s="125" t="s">
        <v>8888</v>
      </c>
      <c r="Q986" s="4"/>
      <c r="R986" s="4"/>
      <c r="S986" s="4"/>
      <c r="T986" s="4"/>
      <c r="U986" s="4"/>
      <c r="V986" s="4"/>
      <c r="W986" s="4"/>
      <c r="X986" s="4"/>
      <c r="Y986" s="4"/>
      <c r="Z986" s="4"/>
    </row>
    <row r="987" ht="24.0" customHeight="1">
      <c r="A987" s="125" t="s">
        <v>2382</v>
      </c>
      <c r="B987" s="126" t="s">
        <v>265</v>
      </c>
      <c r="C987" s="126"/>
      <c r="D987" s="126" t="s">
        <v>2383</v>
      </c>
      <c r="E987" s="126" t="s">
        <v>1943</v>
      </c>
      <c r="F987" s="127" t="s">
        <v>106</v>
      </c>
      <c r="G987" s="125" t="s">
        <v>8896</v>
      </c>
      <c r="H987" s="125" t="s">
        <v>89</v>
      </c>
      <c r="I987" s="125" t="s">
        <v>2384</v>
      </c>
      <c r="J987" s="125" t="s">
        <v>89</v>
      </c>
      <c r="K987" s="125" t="s">
        <v>8897</v>
      </c>
      <c r="L987" s="125" t="s">
        <v>89</v>
      </c>
      <c r="M987" s="128">
        <v>12.09256435765</v>
      </c>
      <c r="N987" s="125" t="s">
        <v>8178</v>
      </c>
      <c r="O987" s="128">
        <v>4146536.098280336</v>
      </c>
      <c r="P987" s="125" t="s">
        <v>8888</v>
      </c>
      <c r="Q987" s="4"/>
      <c r="R987" s="4"/>
      <c r="S987" s="4"/>
      <c r="T987" s="4"/>
      <c r="U987" s="4"/>
      <c r="V987" s="4"/>
      <c r="W987" s="4"/>
      <c r="X987" s="4"/>
      <c r="Y987" s="4"/>
      <c r="Z987" s="4"/>
    </row>
    <row r="988" ht="24.0" customHeight="1">
      <c r="A988" s="125" t="s">
        <v>4574</v>
      </c>
      <c r="B988" s="126" t="s">
        <v>122</v>
      </c>
      <c r="C988" s="126"/>
      <c r="D988" s="126" t="s">
        <v>4575</v>
      </c>
      <c r="E988" s="126" t="s">
        <v>1943</v>
      </c>
      <c r="F988" s="127" t="s">
        <v>98</v>
      </c>
      <c r="G988" s="125" t="s">
        <v>7104</v>
      </c>
      <c r="H988" s="125" t="s">
        <v>89</v>
      </c>
      <c r="I988" s="125" t="s">
        <v>2334</v>
      </c>
      <c r="J988" s="125" t="s">
        <v>89</v>
      </c>
      <c r="K988" s="125" t="s">
        <v>8898</v>
      </c>
      <c r="L988" s="125" t="s">
        <v>89</v>
      </c>
      <c r="M988" s="128">
        <v>11.88</v>
      </c>
      <c r="N988" s="125" t="s">
        <v>8178</v>
      </c>
      <c r="O988" s="128">
        <v>4146547.978280336</v>
      </c>
      <c r="P988" s="125" t="s">
        <v>8888</v>
      </c>
      <c r="Q988" s="4"/>
      <c r="R988" s="4"/>
      <c r="S988" s="4"/>
      <c r="T988" s="4"/>
      <c r="U988" s="4"/>
      <c r="V988" s="4"/>
      <c r="W988" s="4"/>
      <c r="X988" s="4"/>
      <c r="Y988" s="4"/>
      <c r="Z988" s="4"/>
    </row>
    <row r="989" ht="51.75" customHeight="1">
      <c r="A989" s="125" t="s">
        <v>5742</v>
      </c>
      <c r="B989" s="126" t="s">
        <v>122</v>
      </c>
      <c r="C989" s="126"/>
      <c r="D989" s="126" t="s">
        <v>5743</v>
      </c>
      <c r="E989" s="126" t="s">
        <v>1943</v>
      </c>
      <c r="F989" s="127" t="s">
        <v>801</v>
      </c>
      <c r="G989" s="125" t="s">
        <v>8899</v>
      </c>
      <c r="H989" s="125" t="s">
        <v>89</v>
      </c>
      <c r="I989" s="125" t="s">
        <v>8711</v>
      </c>
      <c r="J989" s="125" t="s">
        <v>89</v>
      </c>
      <c r="K989" s="125" t="s">
        <v>8454</v>
      </c>
      <c r="L989" s="125" t="s">
        <v>89</v>
      </c>
      <c r="M989" s="128">
        <v>11.81466</v>
      </c>
      <c r="N989" s="125" t="s">
        <v>8178</v>
      </c>
      <c r="O989" s="128">
        <v>4146559.792940336</v>
      </c>
      <c r="P989" s="125" t="s">
        <v>8888</v>
      </c>
      <c r="Q989" s="4"/>
      <c r="R989" s="4"/>
      <c r="S989" s="4"/>
      <c r="T989" s="4"/>
      <c r="U989" s="4"/>
      <c r="V989" s="4"/>
      <c r="W989" s="4"/>
      <c r="X989" s="4"/>
      <c r="Y989" s="4"/>
      <c r="Z989" s="4"/>
    </row>
    <row r="990" ht="25.5" customHeight="1">
      <c r="A990" s="125" t="s">
        <v>6000</v>
      </c>
      <c r="B990" s="126" t="s">
        <v>122</v>
      </c>
      <c r="C990" s="126"/>
      <c r="D990" s="126" t="s">
        <v>6001</v>
      </c>
      <c r="E990" s="126" t="s">
        <v>3926</v>
      </c>
      <c r="F990" s="127" t="s">
        <v>98</v>
      </c>
      <c r="G990" s="125" t="s">
        <v>8900</v>
      </c>
      <c r="H990" s="125" t="s">
        <v>89</v>
      </c>
      <c r="I990" s="125" t="s">
        <v>8901</v>
      </c>
      <c r="J990" s="125" t="s">
        <v>89</v>
      </c>
      <c r="K990" s="125" t="s">
        <v>8902</v>
      </c>
      <c r="L990" s="125" t="s">
        <v>89</v>
      </c>
      <c r="M990" s="128">
        <v>11.778414140580956</v>
      </c>
      <c r="N990" s="125" t="s">
        <v>8178</v>
      </c>
      <c r="O990" s="128">
        <v>4146571.5713544767</v>
      </c>
      <c r="P990" s="125" t="s">
        <v>8888</v>
      </c>
      <c r="Q990" s="4"/>
      <c r="R990" s="4"/>
      <c r="S990" s="4"/>
      <c r="T990" s="4"/>
      <c r="U990" s="4"/>
      <c r="V990" s="4"/>
      <c r="W990" s="4"/>
      <c r="X990" s="4"/>
      <c r="Y990" s="4"/>
      <c r="Z990" s="4"/>
    </row>
    <row r="991" ht="24.0" customHeight="1">
      <c r="A991" s="125" t="s">
        <v>2826</v>
      </c>
      <c r="B991" s="126" t="s">
        <v>265</v>
      </c>
      <c r="C991" s="126"/>
      <c r="D991" s="126" t="s">
        <v>2827</v>
      </c>
      <c r="E991" s="126" t="s">
        <v>1943</v>
      </c>
      <c r="F991" s="127" t="s">
        <v>106</v>
      </c>
      <c r="G991" s="125" t="s">
        <v>6089</v>
      </c>
      <c r="H991" s="125" t="s">
        <v>89</v>
      </c>
      <c r="I991" s="125" t="s">
        <v>8903</v>
      </c>
      <c r="J991" s="125" t="s">
        <v>89</v>
      </c>
      <c r="K991" s="125" t="s">
        <v>8903</v>
      </c>
      <c r="L991" s="125" t="s">
        <v>89</v>
      </c>
      <c r="M991" s="128">
        <v>11.54</v>
      </c>
      <c r="N991" s="125" t="s">
        <v>8178</v>
      </c>
      <c r="O991" s="128">
        <v>4146583.111354477</v>
      </c>
      <c r="P991" s="125" t="s">
        <v>8888</v>
      </c>
      <c r="Q991" s="4"/>
      <c r="R991" s="4"/>
      <c r="S991" s="4"/>
      <c r="T991" s="4"/>
      <c r="U991" s="4"/>
      <c r="V991" s="4"/>
      <c r="W991" s="4"/>
      <c r="X991" s="4"/>
      <c r="Y991" s="4"/>
      <c r="Z991" s="4"/>
    </row>
    <row r="992" ht="25.5" customHeight="1">
      <c r="A992" s="125" t="s">
        <v>4066</v>
      </c>
      <c r="B992" s="126" t="s">
        <v>483</v>
      </c>
      <c r="C992" s="126"/>
      <c r="D992" s="126" t="s">
        <v>4067</v>
      </c>
      <c r="E992" s="126" t="s">
        <v>1948</v>
      </c>
      <c r="F992" s="127" t="s">
        <v>1134</v>
      </c>
      <c r="G992" s="125" t="s">
        <v>8904</v>
      </c>
      <c r="H992" s="125" t="s">
        <v>89</v>
      </c>
      <c r="I992" s="125" t="s">
        <v>8905</v>
      </c>
      <c r="J992" s="125" t="s">
        <v>89</v>
      </c>
      <c r="K992" s="125" t="s">
        <v>8906</v>
      </c>
      <c r="L992" s="125" t="s">
        <v>89</v>
      </c>
      <c r="M992" s="128">
        <v>11.4558</v>
      </c>
      <c r="N992" s="125" t="s">
        <v>8178</v>
      </c>
      <c r="O992" s="128">
        <v>4146594.5671544764</v>
      </c>
      <c r="P992" s="125" t="s">
        <v>8888</v>
      </c>
      <c r="Q992" s="4"/>
      <c r="R992" s="4"/>
      <c r="S992" s="4"/>
      <c r="T992" s="4"/>
      <c r="U992" s="4"/>
      <c r="V992" s="4"/>
      <c r="W992" s="4"/>
      <c r="X992" s="4"/>
      <c r="Y992" s="4"/>
      <c r="Z992" s="4"/>
    </row>
    <row r="993" ht="25.5" customHeight="1">
      <c r="A993" s="125" t="s">
        <v>4707</v>
      </c>
      <c r="B993" s="126" t="s">
        <v>483</v>
      </c>
      <c r="C993" s="126"/>
      <c r="D993" s="126" t="s">
        <v>4708</v>
      </c>
      <c r="E993" s="126" t="s">
        <v>1948</v>
      </c>
      <c r="F993" s="127" t="s">
        <v>1134</v>
      </c>
      <c r="G993" s="125" t="s">
        <v>8907</v>
      </c>
      <c r="H993" s="125" t="s">
        <v>89</v>
      </c>
      <c r="I993" s="125" t="s">
        <v>1629</v>
      </c>
      <c r="J993" s="125" t="s">
        <v>89</v>
      </c>
      <c r="K993" s="125" t="s">
        <v>8908</v>
      </c>
      <c r="L993" s="125" t="s">
        <v>89</v>
      </c>
      <c r="M993" s="128">
        <v>11.43792</v>
      </c>
      <c r="N993" s="125" t="s">
        <v>8178</v>
      </c>
      <c r="O993" s="128">
        <v>4146606.0050744764</v>
      </c>
      <c r="P993" s="125" t="s">
        <v>8888</v>
      </c>
      <c r="Q993" s="4"/>
      <c r="R993" s="4"/>
      <c r="S993" s="4"/>
      <c r="T993" s="4"/>
      <c r="U993" s="4"/>
      <c r="V993" s="4"/>
      <c r="W993" s="4"/>
      <c r="X993" s="4"/>
      <c r="Y993" s="4"/>
      <c r="Z993" s="4"/>
    </row>
    <row r="994" ht="24.0" customHeight="1">
      <c r="A994" s="125" t="s">
        <v>4116</v>
      </c>
      <c r="B994" s="126" t="s">
        <v>351</v>
      </c>
      <c r="C994" s="126"/>
      <c r="D994" s="126" t="s">
        <v>4117</v>
      </c>
      <c r="E994" s="126" t="s">
        <v>1943</v>
      </c>
      <c r="F994" s="127" t="s">
        <v>98</v>
      </c>
      <c r="G994" s="125" t="s">
        <v>8400</v>
      </c>
      <c r="H994" s="125" t="s">
        <v>89</v>
      </c>
      <c r="I994" s="125" t="s">
        <v>8909</v>
      </c>
      <c r="J994" s="125" t="s">
        <v>89</v>
      </c>
      <c r="K994" s="125" t="s">
        <v>8910</v>
      </c>
      <c r="L994" s="125" t="s">
        <v>89</v>
      </c>
      <c r="M994" s="128">
        <v>11.4048</v>
      </c>
      <c r="N994" s="125" t="s">
        <v>8178</v>
      </c>
      <c r="O994" s="128">
        <v>4146617.4098744765</v>
      </c>
      <c r="P994" s="125" t="s">
        <v>8888</v>
      </c>
      <c r="Q994" s="4"/>
      <c r="R994" s="4"/>
      <c r="S994" s="4"/>
      <c r="T994" s="4"/>
      <c r="U994" s="4"/>
      <c r="V994" s="4"/>
      <c r="W994" s="4"/>
      <c r="X994" s="4"/>
      <c r="Y994" s="4"/>
      <c r="Z994" s="4"/>
    </row>
    <row r="995" ht="51.75" customHeight="1">
      <c r="A995" s="125" t="s">
        <v>5731</v>
      </c>
      <c r="B995" s="126" t="s">
        <v>104</v>
      </c>
      <c r="C995" s="126"/>
      <c r="D995" s="126" t="s">
        <v>5732</v>
      </c>
      <c r="E995" s="126" t="s">
        <v>1943</v>
      </c>
      <c r="F995" s="127" t="s">
        <v>106</v>
      </c>
      <c r="G995" s="125" t="s">
        <v>8911</v>
      </c>
      <c r="H995" s="125" t="s">
        <v>89</v>
      </c>
      <c r="I995" s="125" t="s">
        <v>2506</v>
      </c>
      <c r="J995" s="125" t="s">
        <v>89</v>
      </c>
      <c r="K995" s="125" t="s">
        <v>3515</v>
      </c>
      <c r="L995" s="125" t="s">
        <v>89</v>
      </c>
      <c r="M995" s="128">
        <v>11.254</v>
      </c>
      <c r="N995" s="125" t="s">
        <v>8178</v>
      </c>
      <c r="O995" s="128">
        <v>4146628.6638744767</v>
      </c>
      <c r="P995" s="125" t="s">
        <v>8888</v>
      </c>
      <c r="Q995" s="4"/>
      <c r="R995" s="4"/>
      <c r="S995" s="4"/>
      <c r="T995" s="4"/>
      <c r="U995" s="4"/>
      <c r="V995" s="4"/>
      <c r="W995" s="4"/>
      <c r="X995" s="4"/>
      <c r="Y995" s="4"/>
      <c r="Z995" s="4"/>
    </row>
    <row r="996" ht="24.0" customHeight="1">
      <c r="A996" s="125" t="s">
        <v>3366</v>
      </c>
      <c r="B996" s="126" t="s">
        <v>122</v>
      </c>
      <c r="C996" s="126"/>
      <c r="D996" s="126" t="s">
        <v>3367</v>
      </c>
      <c r="E996" s="126" t="s">
        <v>1943</v>
      </c>
      <c r="F996" s="127" t="s">
        <v>801</v>
      </c>
      <c r="G996" s="125" t="s">
        <v>8912</v>
      </c>
      <c r="H996" s="125" t="s">
        <v>89</v>
      </c>
      <c r="I996" s="125" t="s">
        <v>1845</v>
      </c>
      <c r="J996" s="125" t="s">
        <v>89</v>
      </c>
      <c r="K996" s="125" t="s">
        <v>8913</v>
      </c>
      <c r="L996" s="125" t="s">
        <v>89</v>
      </c>
      <c r="M996" s="128">
        <v>11.213528</v>
      </c>
      <c r="N996" s="125" t="s">
        <v>8178</v>
      </c>
      <c r="O996" s="128">
        <v>4146639.8774024765</v>
      </c>
      <c r="P996" s="125" t="s">
        <v>8888</v>
      </c>
      <c r="Q996" s="4"/>
      <c r="R996" s="4"/>
      <c r="S996" s="4"/>
      <c r="T996" s="4"/>
      <c r="U996" s="4"/>
      <c r="V996" s="4"/>
      <c r="W996" s="4"/>
      <c r="X996" s="4"/>
      <c r="Y996" s="4"/>
      <c r="Z996" s="4"/>
    </row>
    <row r="997" ht="24.0" customHeight="1">
      <c r="A997" s="125" t="s">
        <v>2428</v>
      </c>
      <c r="B997" s="126" t="s">
        <v>265</v>
      </c>
      <c r="C997" s="126"/>
      <c r="D997" s="126" t="s">
        <v>2429</v>
      </c>
      <c r="E997" s="126" t="s">
        <v>1943</v>
      </c>
      <c r="F997" s="127" t="s">
        <v>106</v>
      </c>
      <c r="G997" s="125" t="s">
        <v>8914</v>
      </c>
      <c r="H997" s="125" t="s">
        <v>89</v>
      </c>
      <c r="I997" s="125" t="s">
        <v>2430</v>
      </c>
      <c r="J997" s="125" t="s">
        <v>89</v>
      </c>
      <c r="K997" s="125" t="s">
        <v>8915</v>
      </c>
      <c r="L997" s="125" t="s">
        <v>89</v>
      </c>
      <c r="M997" s="128">
        <v>10.712722741983</v>
      </c>
      <c r="N997" s="125" t="s">
        <v>8178</v>
      </c>
      <c r="O997" s="128">
        <v>4146650.5901252185</v>
      </c>
      <c r="P997" s="125" t="s">
        <v>8888</v>
      </c>
      <c r="Q997" s="4"/>
      <c r="R997" s="4"/>
      <c r="S997" s="4"/>
      <c r="T997" s="4"/>
      <c r="U997" s="4"/>
      <c r="V997" s="4"/>
      <c r="W997" s="4"/>
      <c r="X997" s="4"/>
      <c r="Y997" s="4"/>
      <c r="Z997" s="4"/>
    </row>
    <row r="998" ht="25.5" customHeight="1">
      <c r="A998" s="125" t="s">
        <v>2138</v>
      </c>
      <c r="B998" s="126" t="s">
        <v>157</v>
      </c>
      <c r="C998" s="126"/>
      <c r="D998" s="126" t="s">
        <v>2139</v>
      </c>
      <c r="E998" s="126" t="s">
        <v>1943</v>
      </c>
      <c r="F998" s="127" t="s">
        <v>106</v>
      </c>
      <c r="G998" s="125" t="s">
        <v>6247</v>
      </c>
      <c r="H998" s="125" t="s">
        <v>89</v>
      </c>
      <c r="I998" s="125" t="s">
        <v>8841</v>
      </c>
      <c r="J998" s="125" t="s">
        <v>89</v>
      </c>
      <c r="K998" s="125" t="s">
        <v>8916</v>
      </c>
      <c r="L998" s="125" t="s">
        <v>89</v>
      </c>
      <c r="M998" s="128">
        <v>10.38</v>
      </c>
      <c r="N998" s="125" t="s">
        <v>8178</v>
      </c>
      <c r="O998" s="128">
        <v>4146660.9701252184</v>
      </c>
      <c r="P998" s="125" t="s">
        <v>8888</v>
      </c>
      <c r="Q998" s="4"/>
      <c r="R998" s="4"/>
      <c r="S998" s="4"/>
      <c r="T998" s="4"/>
      <c r="U998" s="4"/>
      <c r="V998" s="4"/>
      <c r="W998" s="4"/>
      <c r="X998" s="4"/>
      <c r="Y998" s="4"/>
      <c r="Z998" s="4"/>
    </row>
    <row r="999" ht="25.5" customHeight="1">
      <c r="A999" s="125" t="s">
        <v>4965</v>
      </c>
      <c r="B999" s="126" t="s">
        <v>201</v>
      </c>
      <c r="C999" s="126"/>
      <c r="D999" s="126" t="s">
        <v>4966</v>
      </c>
      <c r="E999" s="126" t="s">
        <v>1943</v>
      </c>
      <c r="F999" s="127" t="s">
        <v>2070</v>
      </c>
      <c r="G999" s="125" t="s">
        <v>7356</v>
      </c>
      <c r="H999" s="125" t="s">
        <v>89</v>
      </c>
      <c r="I999" s="125" t="s">
        <v>4549</v>
      </c>
      <c r="J999" s="125" t="s">
        <v>89</v>
      </c>
      <c r="K999" s="125" t="s">
        <v>5579</v>
      </c>
      <c r="L999" s="125" t="s">
        <v>89</v>
      </c>
      <c r="M999" s="128">
        <v>10.23</v>
      </c>
      <c r="N999" s="125" t="s">
        <v>8178</v>
      </c>
      <c r="O999" s="128">
        <v>4146671.2001252184</v>
      </c>
      <c r="P999" s="125" t="s">
        <v>8888</v>
      </c>
      <c r="Q999" s="4"/>
      <c r="R999" s="4"/>
      <c r="S999" s="4"/>
      <c r="T999" s="4"/>
      <c r="U999" s="4"/>
      <c r="V999" s="4"/>
      <c r="W999" s="4"/>
      <c r="X999" s="4"/>
      <c r="Y999" s="4"/>
      <c r="Z999" s="4"/>
    </row>
    <row r="1000" ht="25.5" customHeight="1">
      <c r="A1000" s="125" t="s">
        <v>5958</v>
      </c>
      <c r="B1000" s="126" t="s">
        <v>122</v>
      </c>
      <c r="C1000" s="126"/>
      <c r="D1000" s="126" t="s">
        <v>5959</v>
      </c>
      <c r="E1000" s="126" t="s">
        <v>1943</v>
      </c>
      <c r="F1000" s="127" t="s">
        <v>98</v>
      </c>
      <c r="G1000" s="125" t="s">
        <v>6469</v>
      </c>
      <c r="H1000" s="125" t="s">
        <v>89</v>
      </c>
      <c r="I1000" s="125" t="s">
        <v>4399</v>
      </c>
      <c r="J1000" s="125" t="s">
        <v>89</v>
      </c>
      <c r="K1000" s="125" t="s">
        <v>2893</v>
      </c>
      <c r="L1000" s="125" t="s">
        <v>89</v>
      </c>
      <c r="M1000" s="128">
        <v>10.22</v>
      </c>
      <c r="N1000" s="125" t="s">
        <v>8178</v>
      </c>
      <c r="O1000" s="128">
        <v>4146681.4201252186</v>
      </c>
      <c r="P1000" s="125" t="s">
        <v>8888</v>
      </c>
      <c r="Q1000" s="4"/>
      <c r="R1000" s="4"/>
      <c r="S1000" s="4"/>
      <c r="T1000" s="4"/>
      <c r="U1000" s="4"/>
      <c r="V1000" s="4"/>
      <c r="W1000" s="4"/>
      <c r="X1000" s="4"/>
      <c r="Y1000" s="4"/>
      <c r="Z1000" s="4"/>
    </row>
    <row r="1001" ht="24.0" customHeight="1">
      <c r="A1001" s="125" t="s">
        <v>2062</v>
      </c>
      <c r="B1001" s="126" t="s">
        <v>136</v>
      </c>
      <c r="C1001" s="126"/>
      <c r="D1001" s="126" t="s">
        <v>2063</v>
      </c>
      <c r="E1001" s="126" t="s">
        <v>1943</v>
      </c>
      <c r="F1001" s="127" t="s">
        <v>1472</v>
      </c>
      <c r="G1001" s="125" t="s">
        <v>8917</v>
      </c>
      <c r="H1001" s="125" t="s">
        <v>89</v>
      </c>
      <c r="I1001" s="125" t="s">
        <v>7847</v>
      </c>
      <c r="J1001" s="125" t="s">
        <v>89</v>
      </c>
      <c r="K1001" s="125" t="s">
        <v>8918</v>
      </c>
      <c r="L1001" s="125" t="s">
        <v>89</v>
      </c>
      <c r="M1001" s="128">
        <v>10.026</v>
      </c>
      <c r="N1001" s="125" t="s">
        <v>8178</v>
      </c>
      <c r="O1001" s="128">
        <v>4146691.4461252186</v>
      </c>
      <c r="P1001" s="125" t="s">
        <v>8888</v>
      </c>
      <c r="Q1001" s="4"/>
      <c r="R1001" s="4"/>
      <c r="S1001" s="4"/>
      <c r="T1001" s="4"/>
      <c r="U1001" s="4"/>
      <c r="V1001" s="4"/>
      <c r="W1001" s="4"/>
      <c r="X1001" s="4"/>
      <c r="Y1001" s="4"/>
      <c r="Z1001" s="4"/>
    </row>
    <row r="1002" ht="51.75" customHeight="1">
      <c r="A1002" s="125" t="s">
        <v>3719</v>
      </c>
      <c r="B1002" s="126" t="s">
        <v>351</v>
      </c>
      <c r="C1002" s="126"/>
      <c r="D1002" s="126" t="s">
        <v>3720</v>
      </c>
      <c r="E1002" s="126" t="s">
        <v>1943</v>
      </c>
      <c r="F1002" s="127" t="s">
        <v>151</v>
      </c>
      <c r="G1002" s="125" t="s">
        <v>8919</v>
      </c>
      <c r="H1002" s="125" t="s">
        <v>89</v>
      </c>
      <c r="I1002" s="125" t="s">
        <v>8920</v>
      </c>
      <c r="J1002" s="125" t="s">
        <v>89</v>
      </c>
      <c r="K1002" s="125" t="s">
        <v>8921</v>
      </c>
      <c r="L1002" s="125" t="s">
        <v>89</v>
      </c>
      <c r="M1002" s="128">
        <v>10.01495</v>
      </c>
      <c r="N1002" s="125" t="s">
        <v>8178</v>
      </c>
      <c r="O1002" s="128">
        <v>4146701.4610752184</v>
      </c>
      <c r="P1002" s="125" t="s">
        <v>8888</v>
      </c>
      <c r="Q1002" s="4"/>
      <c r="R1002" s="4"/>
      <c r="S1002" s="4"/>
      <c r="T1002" s="4"/>
      <c r="U1002" s="4"/>
      <c r="V1002" s="4"/>
      <c r="W1002" s="4"/>
      <c r="X1002" s="4"/>
      <c r="Y1002" s="4"/>
      <c r="Z1002" s="4"/>
    </row>
    <row r="1003" ht="25.5" customHeight="1">
      <c r="A1003" s="125" t="s">
        <v>3797</v>
      </c>
      <c r="B1003" s="126" t="s">
        <v>122</v>
      </c>
      <c r="C1003" s="126"/>
      <c r="D1003" s="126" t="s">
        <v>3798</v>
      </c>
      <c r="E1003" s="126" t="s">
        <v>1943</v>
      </c>
      <c r="F1003" s="127" t="s">
        <v>98</v>
      </c>
      <c r="G1003" s="125" t="s">
        <v>8922</v>
      </c>
      <c r="H1003" s="125" t="s">
        <v>89</v>
      </c>
      <c r="I1003" s="125" t="s">
        <v>8923</v>
      </c>
      <c r="J1003" s="125" t="s">
        <v>89</v>
      </c>
      <c r="K1003" s="125" t="s">
        <v>8924</v>
      </c>
      <c r="L1003" s="125" t="s">
        <v>89</v>
      </c>
      <c r="M1003" s="128">
        <v>9.90024</v>
      </c>
      <c r="N1003" s="125" t="s">
        <v>8178</v>
      </c>
      <c r="O1003" s="128">
        <v>4146711.3613152187</v>
      </c>
      <c r="P1003" s="125" t="s">
        <v>8888</v>
      </c>
      <c r="Q1003" s="4"/>
      <c r="R1003" s="4"/>
      <c r="S1003" s="4"/>
      <c r="T1003" s="4"/>
      <c r="U1003" s="4"/>
      <c r="V1003" s="4"/>
      <c r="W1003" s="4"/>
      <c r="X1003" s="4"/>
      <c r="Y1003" s="4"/>
      <c r="Z1003" s="4"/>
    </row>
    <row r="1004" ht="25.5" customHeight="1">
      <c r="A1004" s="125" t="s">
        <v>3739</v>
      </c>
      <c r="B1004" s="126" t="s">
        <v>122</v>
      </c>
      <c r="C1004" s="126"/>
      <c r="D1004" s="126" t="s">
        <v>3740</v>
      </c>
      <c r="E1004" s="126" t="s">
        <v>1943</v>
      </c>
      <c r="F1004" s="127" t="s">
        <v>98</v>
      </c>
      <c r="G1004" s="125" t="s">
        <v>6473</v>
      </c>
      <c r="H1004" s="125" t="s">
        <v>89</v>
      </c>
      <c r="I1004" s="125" t="s">
        <v>8925</v>
      </c>
      <c r="J1004" s="125" t="s">
        <v>89</v>
      </c>
      <c r="K1004" s="125" t="s">
        <v>8924</v>
      </c>
      <c r="L1004" s="125" t="s">
        <v>89</v>
      </c>
      <c r="M1004" s="128">
        <v>9.9</v>
      </c>
      <c r="N1004" s="125" t="s">
        <v>8178</v>
      </c>
      <c r="O1004" s="128">
        <v>4146721.2613152186</v>
      </c>
      <c r="P1004" s="125" t="s">
        <v>8888</v>
      </c>
      <c r="Q1004" s="4"/>
      <c r="R1004" s="4"/>
      <c r="S1004" s="4"/>
      <c r="T1004" s="4"/>
      <c r="U1004" s="4"/>
      <c r="V1004" s="4"/>
      <c r="W1004" s="4"/>
      <c r="X1004" s="4"/>
      <c r="Y1004" s="4"/>
      <c r="Z1004" s="4"/>
    </row>
    <row r="1005" ht="24.0" customHeight="1">
      <c r="A1005" s="125" t="s">
        <v>3525</v>
      </c>
      <c r="B1005" s="126" t="s">
        <v>164</v>
      </c>
      <c r="C1005" s="126"/>
      <c r="D1005" s="126" t="s">
        <v>3526</v>
      </c>
      <c r="E1005" s="126" t="s">
        <v>1943</v>
      </c>
      <c r="F1005" s="127" t="s">
        <v>801</v>
      </c>
      <c r="G1005" s="125" t="s">
        <v>8926</v>
      </c>
      <c r="H1005" s="125" t="s">
        <v>89</v>
      </c>
      <c r="I1005" s="125" t="s">
        <v>4472</v>
      </c>
      <c r="J1005" s="125" t="s">
        <v>89</v>
      </c>
      <c r="K1005" s="125" t="s">
        <v>8927</v>
      </c>
      <c r="L1005" s="125" t="s">
        <v>89</v>
      </c>
      <c r="M1005" s="128">
        <v>9.799472</v>
      </c>
      <c r="N1005" s="125" t="s">
        <v>8178</v>
      </c>
      <c r="O1005" s="128">
        <v>4146731.0607872186</v>
      </c>
      <c r="P1005" s="125" t="s">
        <v>8888</v>
      </c>
      <c r="Q1005" s="4"/>
      <c r="R1005" s="4"/>
      <c r="S1005" s="4"/>
      <c r="T1005" s="4"/>
      <c r="U1005" s="4"/>
      <c r="V1005" s="4"/>
      <c r="W1005" s="4"/>
      <c r="X1005" s="4"/>
      <c r="Y1005" s="4"/>
      <c r="Z1005" s="4"/>
    </row>
    <row r="1006" ht="25.5" customHeight="1">
      <c r="A1006" s="125" t="s">
        <v>3754</v>
      </c>
      <c r="B1006" s="126" t="s">
        <v>122</v>
      </c>
      <c r="C1006" s="126"/>
      <c r="D1006" s="126" t="s">
        <v>3755</v>
      </c>
      <c r="E1006" s="126" t="s">
        <v>1943</v>
      </c>
      <c r="F1006" s="127" t="s">
        <v>98</v>
      </c>
      <c r="G1006" s="125" t="s">
        <v>6469</v>
      </c>
      <c r="H1006" s="125" t="s">
        <v>89</v>
      </c>
      <c r="I1006" s="125" t="s">
        <v>8928</v>
      </c>
      <c r="J1006" s="125" t="s">
        <v>89</v>
      </c>
      <c r="K1006" s="125" t="s">
        <v>8929</v>
      </c>
      <c r="L1006" s="125" t="s">
        <v>89</v>
      </c>
      <c r="M1006" s="128">
        <v>9.46</v>
      </c>
      <c r="N1006" s="125" t="s">
        <v>8178</v>
      </c>
      <c r="O1006" s="128">
        <v>4146740.5207872186</v>
      </c>
      <c r="P1006" s="125" t="s">
        <v>8888</v>
      </c>
      <c r="Q1006" s="4"/>
      <c r="R1006" s="4"/>
      <c r="S1006" s="4"/>
      <c r="T1006" s="4"/>
      <c r="U1006" s="4"/>
      <c r="V1006" s="4"/>
      <c r="W1006" s="4"/>
      <c r="X1006" s="4"/>
      <c r="Y1006" s="4"/>
      <c r="Z1006" s="4"/>
    </row>
    <row r="1007" ht="39.0" customHeight="1">
      <c r="A1007" s="125" t="s">
        <v>2176</v>
      </c>
      <c r="B1007" s="126" t="s">
        <v>104</v>
      </c>
      <c r="C1007" s="126"/>
      <c r="D1007" s="126" t="s">
        <v>2177</v>
      </c>
      <c r="E1007" s="126" t="s">
        <v>1943</v>
      </c>
      <c r="F1007" s="127" t="s">
        <v>106</v>
      </c>
      <c r="G1007" s="125" t="s">
        <v>8814</v>
      </c>
      <c r="H1007" s="125" t="s">
        <v>89</v>
      </c>
      <c r="I1007" s="125" t="s">
        <v>2178</v>
      </c>
      <c r="J1007" s="125" t="s">
        <v>89</v>
      </c>
      <c r="K1007" s="125" t="s">
        <v>8930</v>
      </c>
      <c r="L1007" s="125" t="s">
        <v>89</v>
      </c>
      <c r="M1007" s="128">
        <v>9.309090816</v>
      </c>
      <c r="N1007" s="125" t="s">
        <v>8178</v>
      </c>
      <c r="O1007" s="128">
        <v>4146749.8298780345</v>
      </c>
      <c r="P1007" s="125" t="s">
        <v>8888</v>
      </c>
      <c r="Q1007" s="4"/>
      <c r="R1007" s="4"/>
      <c r="S1007" s="4"/>
      <c r="T1007" s="4"/>
      <c r="U1007" s="4"/>
      <c r="V1007" s="4"/>
      <c r="W1007" s="4"/>
      <c r="X1007" s="4"/>
      <c r="Y1007" s="4"/>
      <c r="Z1007" s="4"/>
    </row>
    <row r="1008" ht="39.0" customHeight="1">
      <c r="A1008" s="125" t="s">
        <v>3369</v>
      </c>
      <c r="B1008" s="126" t="s">
        <v>136</v>
      </c>
      <c r="C1008" s="126"/>
      <c r="D1008" s="126" t="s">
        <v>3370</v>
      </c>
      <c r="E1008" s="126" t="s">
        <v>1943</v>
      </c>
      <c r="F1008" s="127" t="s">
        <v>2070</v>
      </c>
      <c r="G1008" s="125" t="s">
        <v>8931</v>
      </c>
      <c r="H1008" s="125" t="s">
        <v>89</v>
      </c>
      <c r="I1008" s="125" t="s">
        <v>8932</v>
      </c>
      <c r="J1008" s="125" t="s">
        <v>89</v>
      </c>
      <c r="K1008" s="125" t="s">
        <v>8933</v>
      </c>
      <c r="L1008" s="125" t="s">
        <v>89</v>
      </c>
      <c r="M1008" s="128">
        <v>8.96574897</v>
      </c>
      <c r="N1008" s="125" t="s">
        <v>8178</v>
      </c>
      <c r="O1008" s="128">
        <v>4146758.7956270045</v>
      </c>
      <c r="P1008" s="125" t="s">
        <v>8888</v>
      </c>
      <c r="Q1008" s="4"/>
      <c r="R1008" s="4"/>
      <c r="S1008" s="4"/>
      <c r="T1008" s="4"/>
      <c r="U1008" s="4"/>
      <c r="V1008" s="4"/>
      <c r="W1008" s="4"/>
      <c r="X1008" s="4"/>
      <c r="Y1008" s="4"/>
      <c r="Z1008" s="4"/>
    </row>
    <row r="1009" ht="25.5" customHeight="1">
      <c r="A1009" s="125" t="s">
        <v>2097</v>
      </c>
      <c r="B1009" s="126" t="s">
        <v>157</v>
      </c>
      <c r="C1009" s="126"/>
      <c r="D1009" s="126" t="s">
        <v>2098</v>
      </c>
      <c r="E1009" s="126" t="s">
        <v>1943</v>
      </c>
      <c r="F1009" s="127" t="s">
        <v>106</v>
      </c>
      <c r="G1009" s="125" t="s">
        <v>6089</v>
      </c>
      <c r="H1009" s="125" t="s">
        <v>89</v>
      </c>
      <c r="I1009" s="125" t="s">
        <v>8934</v>
      </c>
      <c r="J1009" s="125" t="s">
        <v>89</v>
      </c>
      <c r="K1009" s="125" t="s">
        <v>8934</v>
      </c>
      <c r="L1009" s="125" t="s">
        <v>89</v>
      </c>
      <c r="M1009" s="128">
        <v>8.93</v>
      </c>
      <c r="N1009" s="125" t="s">
        <v>8178</v>
      </c>
      <c r="O1009" s="128">
        <v>4146767.7256270046</v>
      </c>
      <c r="P1009" s="125" t="s">
        <v>8888</v>
      </c>
      <c r="Q1009" s="4"/>
      <c r="R1009" s="4"/>
      <c r="S1009" s="4"/>
      <c r="T1009" s="4"/>
      <c r="U1009" s="4"/>
      <c r="V1009" s="4"/>
      <c r="W1009" s="4"/>
      <c r="X1009" s="4"/>
      <c r="Y1009" s="4"/>
      <c r="Z1009" s="4"/>
    </row>
    <row r="1010" ht="25.5" customHeight="1">
      <c r="A1010" s="125" t="s">
        <v>3715</v>
      </c>
      <c r="B1010" s="126" t="s">
        <v>351</v>
      </c>
      <c r="C1010" s="126"/>
      <c r="D1010" s="126" t="s">
        <v>3716</v>
      </c>
      <c r="E1010" s="126" t="s">
        <v>1948</v>
      </c>
      <c r="F1010" s="127" t="s">
        <v>1134</v>
      </c>
      <c r="G1010" s="125" t="s">
        <v>8935</v>
      </c>
      <c r="H1010" s="125" t="s">
        <v>89</v>
      </c>
      <c r="I1010" s="125" t="s">
        <v>6193</v>
      </c>
      <c r="J1010" s="125" t="s">
        <v>89</v>
      </c>
      <c r="K1010" s="125" t="s">
        <v>7108</v>
      </c>
      <c r="L1010" s="125" t="s">
        <v>89</v>
      </c>
      <c r="M1010" s="128">
        <v>8.4498225875</v>
      </c>
      <c r="N1010" s="125" t="s">
        <v>8178</v>
      </c>
      <c r="O1010" s="128">
        <v>4146776.175449592</v>
      </c>
      <c r="P1010" s="125" t="s">
        <v>8888</v>
      </c>
      <c r="Q1010" s="4"/>
      <c r="R1010" s="4"/>
      <c r="S1010" s="4"/>
      <c r="T1010" s="4"/>
      <c r="U1010" s="4"/>
      <c r="V1010" s="4"/>
      <c r="W1010" s="4"/>
      <c r="X1010" s="4"/>
      <c r="Y1010" s="4"/>
      <c r="Z1010" s="4"/>
    </row>
    <row r="1011" ht="25.5" customHeight="1">
      <c r="A1011" s="125" t="s">
        <v>3778</v>
      </c>
      <c r="B1011" s="126" t="s">
        <v>122</v>
      </c>
      <c r="C1011" s="126"/>
      <c r="D1011" s="126" t="s">
        <v>3779</v>
      </c>
      <c r="E1011" s="126" t="s">
        <v>1943</v>
      </c>
      <c r="F1011" s="127" t="s">
        <v>98</v>
      </c>
      <c r="G1011" s="125" t="s">
        <v>6469</v>
      </c>
      <c r="H1011" s="125" t="s">
        <v>89</v>
      </c>
      <c r="I1011" s="125" t="s">
        <v>8663</v>
      </c>
      <c r="J1011" s="125" t="s">
        <v>89</v>
      </c>
      <c r="K1011" s="125" t="s">
        <v>8936</v>
      </c>
      <c r="L1011" s="125" t="s">
        <v>89</v>
      </c>
      <c r="M1011" s="128">
        <v>8.42</v>
      </c>
      <c r="N1011" s="125" t="s">
        <v>8178</v>
      </c>
      <c r="O1011" s="128">
        <v>4146784.595449592</v>
      </c>
      <c r="P1011" s="125" t="s">
        <v>8888</v>
      </c>
      <c r="Q1011" s="4"/>
      <c r="R1011" s="4"/>
      <c r="S1011" s="4"/>
      <c r="T1011" s="4"/>
      <c r="U1011" s="4"/>
      <c r="V1011" s="4"/>
      <c r="W1011" s="4"/>
      <c r="X1011" s="4"/>
      <c r="Y1011" s="4"/>
      <c r="Z1011" s="4"/>
    </row>
    <row r="1012" ht="25.5" customHeight="1">
      <c r="A1012" s="125" t="s">
        <v>4895</v>
      </c>
      <c r="B1012" s="126" t="s">
        <v>104</v>
      </c>
      <c r="C1012" s="126"/>
      <c r="D1012" s="126" t="s">
        <v>4896</v>
      </c>
      <c r="E1012" s="126" t="s">
        <v>1943</v>
      </c>
      <c r="F1012" s="127" t="s">
        <v>2611</v>
      </c>
      <c r="G1012" s="125" t="s">
        <v>8937</v>
      </c>
      <c r="H1012" s="125" t="s">
        <v>89</v>
      </c>
      <c r="I1012" s="125" t="s">
        <v>1674</v>
      </c>
      <c r="J1012" s="125" t="s">
        <v>89</v>
      </c>
      <c r="K1012" s="125" t="s">
        <v>8938</v>
      </c>
      <c r="L1012" s="125" t="s">
        <v>89</v>
      </c>
      <c r="M1012" s="128">
        <v>8.36751882664</v>
      </c>
      <c r="N1012" s="125" t="s">
        <v>8178</v>
      </c>
      <c r="O1012" s="128">
        <v>4146792.962968419</v>
      </c>
      <c r="P1012" s="125" t="s">
        <v>8888</v>
      </c>
      <c r="Q1012" s="4"/>
      <c r="R1012" s="4"/>
      <c r="S1012" s="4"/>
      <c r="T1012" s="4"/>
      <c r="U1012" s="4"/>
      <c r="V1012" s="4"/>
      <c r="W1012" s="4"/>
      <c r="X1012" s="4"/>
      <c r="Y1012" s="4"/>
      <c r="Z1012" s="4"/>
    </row>
    <row r="1013" ht="25.5" customHeight="1">
      <c r="A1013" s="125" t="s">
        <v>5210</v>
      </c>
      <c r="B1013" s="126" t="s">
        <v>351</v>
      </c>
      <c r="C1013" s="126"/>
      <c r="D1013" s="126" t="s">
        <v>5211</v>
      </c>
      <c r="E1013" s="126" t="s">
        <v>1948</v>
      </c>
      <c r="F1013" s="127" t="s">
        <v>1134</v>
      </c>
      <c r="G1013" s="125" t="s">
        <v>8939</v>
      </c>
      <c r="H1013" s="125" t="s">
        <v>89</v>
      </c>
      <c r="I1013" s="125" t="s">
        <v>6193</v>
      </c>
      <c r="J1013" s="125" t="s">
        <v>89</v>
      </c>
      <c r="K1013" s="125" t="s">
        <v>8095</v>
      </c>
      <c r="L1013" s="125" t="s">
        <v>89</v>
      </c>
      <c r="M1013" s="128">
        <v>8.35041291</v>
      </c>
      <c r="N1013" s="125" t="s">
        <v>8178</v>
      </c>
      <c r="O1013" s="128">
        <v>4146801.3133813287</v>
      </c>
      <c r="P1013" s="125" t="s">
        <v>8888</v>
      </c>
      <c r="Q1013" s="4"/>
      <c r="R1013" s="4"/>
      <c r="S1013" s="4"/>
      <c r="T1013" s="4"/>
      <c r="U1013" s="4"/>
      <c r="V1013" s="4"/>
      <c r="W1013" s="4"/>
      <c r="X1013" s="4"/>
      <c r="Y1013" s="4"/>
      <c r="Z1013" s="4"/>
    </row>
    <row r="1014" ht="25.5" customHeight="1">
      <c r="A1014" s="125" t="s">
        <v>4705</v>
      </c>
      <c r="B1014" s="126" t="s">
        <v>483</v>
      </c>
      <c r="C1014" s="126"/>
      <c r="D1014" s="126" t="s">
        <v>4706</v>
      </c>
      <c r="E1014" s="126" t="s">
        <v>1948</v>
      </c>
      <c r="F1014" s="127" t="s">
        <v>1134</v>
      </c>
      <c r="G1014" s="125" t="s">
        <v>8940</v>
      </c>
      <c r="H1014" s="125" t="s">
        <v>89</v>
      </c>
      <c r="I1014" s="125" t="s">
        <v>8941</v>
      </c>
      <c r="J1014" s="125" t="s">
        <v>89</v>
      </c>
      <c r="K1014" s="125" t="s">
        <v>8942</v>
      </c>
      <c r="L1014" s="125" t="s">
        <v>89</v>
      </c>
      <c r="M1014" s="128">
        <v>8.2091</v>
      </c>
      <c r="N1014" s="125" t="s">
        <v>8178</v>
      </c>
      <c r="O1014" s="128">
        <v>4146809.522481329</v>
      </c>
      <c r="P1014" s="125" t="s">
        <v>8888</v>
      </c>
      <c r="Q1014" s="4"/>
      <c r="R1014" s="4"/>
      <c r="S1014" s="4"/>
      <c r="T1014" s="4"/>
      <c r="U1014" s="4"/>
      <c r="V1014" s="4"/>
      <c r="W1014" s="4"/>
      <c r="X1014" s="4"/>
      <c r="Y1014" s="4"/>
      <c r="Z1014" s="4"/>
    </row>
    <row r="1015" ht="24.0" customHeight="1">
      <c r="A1015" s="125" t="s">
        <v>3060</v>
      </c>
      <c r="B1015" s="126" t="s">
        <v>265</v>
      </c>
      <c r="C1015" s="126"/>
      <c r="D1015" s="126" t="s">
        <v>3061</v>
      </c>
      <c r="E1015" s="126" t="s">
        <v>1943</v>
      </c>
      <c r="F1015" s="127" t="s">
        <v>106</v>
      </c>
      <c r="G1015" s="125" t="s">
        <v>8943</v>
      </c>
      <c r="H1015" s="125" t="s">
        <v>89</v>
      </c>
      <c r="I1015" s="125" t="s">
        <v>3062</v>
      </c>
      <c r="J1015" s="125" t="s">
        <v>89</v>
      </c>
      <c r="K1015" s="125" t="s">
        <v>8944</v>
      </c>
      <c r="L1015" s="125" t="s">
        <v>89</v>
      </c>
      <c r="M1015" s="128">
        <v>8.13148533</v>
      </c>
      <c r="N1015" s="125" t="s">
        <v>8178</v>
      </c>
      <c r="O1015" s="128">
        <v>4146817.6539666587</v>
      </c>
      <c r="P1015" s="125" t="s">
        <v>8888</v>
      </c>
      <c r="Q1015" s="4"/>
      <c r="R1015" s="4"/>
      <c r="S1015" s="4"/>
      <c r="T1015" s="4"/>
      <c r="U1015" s="4"/>
      <c r="V1015" s="4"/>
      <c r="W1015" s="4"/>
      <c r="X1015" s="4"/>
      <c r="Y1015" s="4"/>
      <c r="Z1015" s="4"/>
    </row>
    <row r="1016" ht="24.0" customHeight="1">
      <c r="A1016" s="125" t="s">
        <v>1951</v>
      </c>
      <c r="B1016" s="126" t="s">
        <v>96</v>
      </c>
      <c r="C1016" s="126"/>
      <c r="D1016" s="126" t="s">
        <v>1952</v>
      </c>
      <c r="E1016" s="126" t="s">
        <v>1943</v>
      </c>
      <c r="F1016" s="127" t="s">
        <v>98</v>
      </c>
      <c r="G1016" s="125" t="s">
        <v>8945</v>
      </c>
      <c r="H1016" s="125" t="s">
        <v>89</v>
      </c>
      <c r="I1016" s="125" t="s">
        <v>2444</v>
      </c>
      <c r="J1016" s="125" t="s">
        <v>89</v>
      </c>
      <c r="K1016" s="125" t="s">
        <v>7886</v>
      </c>
      <c r="L1016" s="125" t="s">
        <v>89</v>
      </c>
      <c r="M1016" s="128">
        <v>8.0</v>
      </c>
      <c r="N1016" s="125" t="s">
        <v>8178</v>
      </c>
      <c r="O1016" s="128">
        <v>4146825.6539666587</v>
      </c>
      <c r="P1016" s="125" t="s">
        <v>8888</v>
      </c>
      <c r="Q1016" s="4"/>
      <c r="R1016" s="4"/>
      <c r="S1016" s="4"/>
      <c r="T1016" s="4"/>
      <c r="U1016" s="4"/>
      <c r="V1016" s="4"/>
      <c r="W1016" s="4"/>
      <c r="X1016" s="4"/>
      <c r="Y1016" s="4"/>
      <c r="Z1016" s="4"/>
    </row>
    <row r="1017" ht="25.5" customHeight="1">
      <c r="A1017" s="125" t="s">
        <v>3746</v>
      </c>
      <c r="B1017" s="126" t="s">
        <v>122</v>
      </c>
      <c r="C1017" s="126"/>
      <c r="D1017" s="126" t="s">
        <v>3747</v>
      </c>
      <c r="E1017" s="126" t="s">
        <v>1943</v>
      </c>
      <c r="F1017" s="127" t="s">
        <v>98</v>
      </c>
      <c r="G1017" s="125" t="s">
        <v>7043</v>
      </c>
      <c r="H1017" s="125" t="s">
        <v>89</v>
      </c>
      <c r="I1017" s="125" t="s">
        <v>3249</v>
      </c>
      <c r="J1017" s="125" t="s">
        <v>89</v>
      </c>
      <c r="K1017" s="125" t="s">
        <v>7886</v>
      </c>
      <c r="L1017" s="125" t="s">
        <v>89</v>
      </c>
      <c r="M1017" s="128">
        <v>8.0</v>
      </c>
      <c r="N1017" s="125" t="s">
        <v>8178</v>
      </c>
      <c r="O1017" s="128">
        <v>4146833.6539666587</v>
      </c>
      <c r="P1017" s="125" t="s">
        <v>8888</v>
      </c>
      <c r="Q1017" s="4"/>
      <c r="R1017" s="4"/>
      <c r="S1017" s="4"/>
      <c r="T1017" s="4"/>
      <c r="U1017" s="4"/>
      <c r="V1017" s="4"/>
      <c r="W1017" s="4"/>
      <c r="X1017" s="4"/>
      <c r="Y1017" s="4"/>
      <c r="Z1017" s="4"/>
    </row>
    <row r="1018" ht="24.0" customHeight="1">
      <c r="A1018" s="125" t="s">
        <v>4214</v>
      </c>
      <c r="B1018" s="126" t="s">
        <v>265</v>
      </c>
      <c r="C1018" s="126"/>
      <c r="D1018" s="126" t="s">
        <v>4215</v>
      </c>
      <c r="E1018" s="126" t="s">
        <v>1943</v>
      </c>
      <c r="F1018" s="127" t="s">
        <v>106</v>
      </c>
      <c r="G1018" s="125" t="s">
        <v>8946</v>
      </c>
      <c r="H1018" s="125" t="s">
        <v>89</v>
      </c>
      <c r="I1018" s="125" t="s">
        <v>4216</v>
      </c>
      <c r="J1018" s="125" t="s">
        <v>89</v>
      </c>
      <c r="K1018" s="125" t="s">
        <v>8947</v>
      </c>
      <c r="L1018" s="125" t="s">
        <v>89</v>
      </c>
      <c r="M1018" s="128">
        <v>7.941375408</v>
      </c>
      <c r="N1018" s="125" t="s">
        <v>8178</v>
      </c>
      <c r="O1018" s="128">
        <v>4146841.5953420666</v>
      </c>
      <c r="P1018" s="125" t="s">
        <v>8888</v>
      </c>
      <c r="Q1018" s="4"/>
      <c r="R1018" s="4"/>
      <c r="S1018" s="4"/>
      <c r="T1018" s="4"/>
      <c r="U1018" s="4"/>
      <c r="V1018" s="4"/>
      <c r="W1018" s="4"/>
      <c r="X1018" s="4"/>
      <c r="Y1018" s="4"/>
      <c r="Z1018" s="4"/>
    </row>
    <row r="1019" ht="24.0" customHeight="1">
      <c r="A1019" s="125" t="s">
        <v>2134</v>
      </c>
      <c r="B1019" s="126" t="s">
        <v>157</v>
      </c>
      <c r="C1019" s="126"/>
      <c r="D1019" s="126" t="s">
        <v>2135</v>
      </c>
      <c r="E1019" s="126" t="s">
        <v>1943</v>
      </c>
      <c r="F1019" s="127" t="s">
        <v>106</v>
      </c>
      <c r="G1019" s="125" t="s">
        <v>6247</v>
      </c>
      <c r="H1019" s="125" t="s">
        <v>89</v>
      </c>
      <c r="I1019" s="125" t="s">
        <v>8948</v>
      </c>
      <c r="J1019" s="125" t="s">
        <v>89</v>
      </c>
      <c r="K1019" s="125" t="s">
        <v>8949</v>
      </c>
      <c r="L1019" s="125" t="s">
        <v>89</v>
      </c>
      <c r="M1019" s="128">
        <v>7.77</v>
      </c>
      <c r="N1019" s="125" t="s">
        <v>8178</v>
      </c>
      <c r="O1019" s="128">
        <v>4146849.3653420666</v>
      </c>
      <c r="P1019" s="125" t="s">
        <v>8888</v>
      </c>
      <c r="Q1019" s="4"/>
      <c r="R1019" s="4"/>
      <c r="S1019" s="4"/>
      <c r="T1019" s="4"/>
      <c r="U1019" s="4"/>
      <c r="V1019" s="4"/>
      <c r="W1019" s="4"/>
      <c r="X1019" s="4"/>
      <c r="Y1019" s="4"/>
      <c r="Z1019" s="4"/>
    </row>
    <row r="1020" ht="25.5" customHeight="1">
      <c r="A1020" s="125" t="s">
        <v>5022</v>
      </c>
      <c r="B1020" s="126" t="s">
        <v>122</v>
      </c>
      <c r="C1020" s="126"/>
      <c r="D1020" s="126" t="s">
        <v>5023</v>
      </c>
      <c r="E1020" s="126" t="s">
        <v>1943</v>
      </c>
      <c r="F1020" s="127" t="s">
        <v>1957</v>
      </c>
      <c r="G1020" s="125" t="s">
        <v>8950</v>
      </c>
      <c r="H1020" s="125" t="s">
        <v>89</v>
      </c>
      <c r="I1020" s="125" t="s">
        <v>4820</v>
      </c>
      <c r="J1020" s="125" t="s">
        <v>89</v>
      </c>
      <c r="K1020" s="125" t="s">
        <v>8951</v>
      </c>
      <c r="L1020" s="125" t="s">
        <v>89</v>
      </c>
      <c r="M1020" s="128">
        <v>7.566288</v>
      </c>
      <c r="N1020" s="125" t="s">
        <v>8178</v>
      </c>
      <c r="O1020" s="128">
        <v>4146856.9316300666</v>
      </c>
      <c r="P1020" s="125" t="s">
        <v>8888</v>
      </c>
      <c r="Q1020" s="4"/>
      <c r="R1020" s="4"/>
      <c r="S1020" s="4"/>
      <c r="T1020" s="4"/>
      <c r="U1020" s="4"/>
      <c r="V1020" s="4"/>
      <c r="W1020" s="4"/>
      <c r="X1020" s="4"/>
      <c r="Y1020" s="4"/>
      <c r="Z1020" s="4"/>
    </row>
    <row r="1021" ht="24.0" customHeight="1">
      <c r="A1021" s="125" t="s">
        <v>3893</v>
      </c>
      <c r="B1021" s="126" t="s">
        <v>201</v>
      </c>
      <c r="C1021" s="126"/>
      <c r="D1021" s="126" t="s">
        <v>3894</v>
      </c>
      <c r="E1021" s="126" t="s">
        <v>1943</v>
      </c>
      <c r="F1021" s="127" t="s">
        <v>1957</v>
      </c>
      <c r="G1021" s="125" t="s">
        <v>8952</v>
      </c>
      <c r="H1021" s="125" t="s">
        <v>89</v>
      </c>
      <c r="I1021" s="125" t="s">
        <v>8953</v>
      </c>
      <c r="J1021" s="125" t="s">
        <v>89</v>
      </c>
      <c r="K1021" s="125" t="s">
        <v>8954</v>
      </c>
      <c r="L1021" s="125" t="s">
        <v>89</v>
      </c>
      <c r="M1021" s="128">
        <v>7.28244</v>
      </c>
      <c r="N1021" s="125" t="s">
        <v>8178</v>
      </c>
      <c r="O1021" s="128">
        <v>4146864.214070067</v>
      </c>
      <c r="P1021" s="125" t="s">
        <v>8888</v>
      </c>
      <c r="Q1021" s="4"/>
      <c r="R1021" s="4"/>
      <c r="S1021" s="4"/>
      <c r="T1021" s="4"/>
      <c r="U1021" s="4"/>
      <c r="V1021" s="4"/>
      <c r="W1021" s="4"/>
      <c r="X1021" s="4"/>
      <c r="Y1021" s="4"/>
      <c r="Z1021" s="4"/>
    </row>
    <row r="1022" ht="24.0" customHeight="1">
      <c r="A1022" s="125" t="s">
        <v>2419</v>
      </c>
      <c r="B1022" s="126" t="s">
        <v>265</v>
      </c>
      <c r="C1022" s="126"/>
      <c r="D1022" s="126" t="s">
        <v>2420</v>
      </c>
      <c r="E1022" s="126" t="s">
        <v>1943</v>
      </c>
      <c r="F1022" s="127" t="s">
        <v>106</v>
      </c>
      <c r="G1022" s="125" t="s">
        <v>8955</v>
      </c>
      <c r="H1022" s="125" t="s">
        <v>89</v>
      </c>
      <c r="I1022" s="125" t="s">
        <v>2421</v>
      </c>
      <c r="J1022" s="125" t="s">
        <v>89</v>
      </c>
      <c r="K1022" s="125" t="s">
        <v>8956</v>
      </c>
      <c r="L1022" s="125" t="s">
        <v>89</v>
      </c>
      <c r="M1022" s="128">
        <v>7.26481736001</v>
      </c>
      <c r="N1022" s="125" t="s">
        <v>8178</v>
      </c>
      <c r="O1022" s="128">
        <v>4146871.4788874267</v>
      </c>
      <c r="P1022" s="125" t="s">
        <v>8957</v>
      </c>
      <c r="Q1022" s="4"/>
      <c r="R1022" s="4"/>
      <c r="S1022" s="4"/>
      <c r="T1022" s="4"/>
      <c r="U1022" s="4"/>
      <c r="V1022" s="4"/>
      <c r="W1022" s="4"/>
      <c r="X1022" s="4"/>
      <c r="Y1022" s="4"/>
      <c r="Z1022" s="4"/>
    </row>
    <row r="1023" ht="24.0" customHeight="1">
      <c r="A1023" s="125" t="s">
        <v>2348</v>
      </c>
      <c r="B1023" s="126" t="s">
        <v>265</v>
      </c>
      <c r="C1023" s="126"/>
      <c r="D1023" s="126" t="s">
        <v>2349</v>
      </c>
      <c r="E1023" s="126" t="s">
        <v>1943</v>
      </c>
      <c r="F1023" s="127" t="s">
        <v>106</v>
      </c>
      <c r="G1023" s="125" t="s">
        <v>8190</v>
      </c>
      <c r="H1023" s="125" t="s">
        <v>89</v>
      </c>
      <c r="I1023" s="125" t="s">
        <v>2350</v>
      </c>
      <c r="J1023" s="125" t="s">
        <v>89</v>
      </c>
      <c r="K1023" s="125" t="s">
        <v>8956</v>
      </c>
      <c r="L1023" s="125" t="s">
        <v>89</v>
      </c>
      <c r="M1023" s="128">
        <v>7.25679369</v>
      </c>
      <c r="N1023" s="125" t="s">
        <v>8178</v>
      </c>
      <c r="O1023" s="128">
        <v>4146878.7356811166</v>
      </c>
      <c r="P1023" s="125" t="s">
        <v>8957</v>
      </c>
      <c r="Q1023" s="4"/>
      <c r="R1023" s="4"/>
      <c r="S1023" s="4"/>
      <c r="T1023" s="4"/>
      <c r="U1023" s="4"/>
      <c r="V1023" s="4"/>
      <c r="W1023" s="4"/>
      <c r="X1023" s="4"/>
      <c r="Y1023" s="4"/>
      <c r="Z1023" s="4"/>
    </row>
    <row r="1024" ht="25.5" customHeight="1">
      <c r="A1024" s="125" t="s">
        <v>5005</v>
      </c>
      <c r="B1024" s="126" t="s">
        <v>351</v>
      </c>
      <c r="C1024" s="126"/>
      <c r="D1024" s="126" t="s">
        <v>5006</v>
      </c>
      <c r="E1024" s="126" t="s">
        <v>1943</v>
      </c>
      <c r="F1024" s="127" t="s">
        <v>801</v>
      </c>
      <c r="G1024" s="125" t="s">
        <v>8958</v>
      </c>
      <c r="H1024" s="125" t="s">
        <v>89</v>
      </c>
      <c r="I1024" s="125" t="s">
        <v>8959</v>
      </c>
      <c r="J1024" s="125" t="s">
        <v>89</v>
      </c>
      <c r="K1024" s="125" t="s">
        <v>8960</v>
      </c>
      <c r="L1024" s="125" t="s">
        <v>89</v>
      </c>
      <c r="M1024" s="128">
        <v>7.212336</v>
      </c>
      <c r="N1024" s="125" t="s">
        <v>8178</v>
      </c>
      <c r="O1024" s="128">
        <v>4146885.9480171166</v>
      </c>
      <c r="P1024" s="125" t="s">
        <v>8957</v>
      </c>
      <c r="Q1024" s="4"/>
      <c r="R1024" s="4"/>
      <c r="S1024" s="4"/>
      <c r="T1024" s="4"/>
      <c r="U1024" s="4"/>
      <c r="V1024" s="4"/>
      <c r="W1024" s="4"/>
      <c r="X1024" s="4"/>
      <c r="Y1024" s="4"/>
      <c r="Z1024" s="4"/>
    </row>
    <row r="1025" ht="24.0" customHeight="1">
      <c r="A1025" s="125" t="s">
        <v>2140</v>
      </c>
      <c r="B1025" s="126" t="s">
        <v>157</v>
      </c>
      <c r="C1025" s="126"/>
      <c r="D1025" s="126" t="s">
        <v>2141</v>
      </c>
      <c r="E1025" s="126" t="s">
        <v>1943</v>
      </c>
      <c r="F1025" s="127" t="s">
        <v>106</v>
      </c>
      <c r="G1025" s="125" t="s">
        <v>6089</v>
      </c>
      <c r="H1025" s="125" t="s">
        <v>89</v>
      </c>
      <c r="I1025" s="125" t="s">
        <v>8961</v>
      </c>
      <c r="J1025" s="125" t="s">
        <v>89</v>
      </c>
      <c r="K1025" s="125" t="s">
        <v>8961</v>
      </c>
      <c r="L1025" s="125" t="s">
        <v>89</v>
      </c>
      <c r="M1025" s="128">
        <v>7.11</v>
      </c>
      <c r="N1025" s="125" t="s">
        <v>8178</v>
      </c>
      <c r="O1025" s="128">
        <v>4146893.0580171165</v>
      </c>
      <c r="P1025" s="125" t="s">
        <v>8957</v>
      </c>
      <c r="Q1025" s="4"/>
      <c r="R1025" s="4"/>
      <c r="S1025" s="4"/>
      <c r="T1025" s="4"/>
      <c r="U1025" s="4"/>
      <c r="V1025" s="4"/>
      <c r="W1025" s="4"/>
      <c r="X1025" s="4"/>
      <c r="Y1025" s="4"/>
      <c r="Z1025" s="4"/>
    </row>
    <row r="1026" ht="24.0" customHeight="1">
      <c r="A1026" s="125" t="s">
        <v>4888</v>
      </c>
      <c r="B1026" s="126" t="s">
        <v>104</v>
      </c>
      <c r="C1026" s="126"/>
      <c r="D1026" s="126" t="s">
        <v>4889</v>
      </c>
      <c r="E1026" s="126" t="s">
        <v>1943</v>
      </c>
      <c r="F1026" s="127" t="s">
        <v>111</v>
      </c>
      <c r="G1026" s="125" t="s">
        <v>8962</v>
      </c>
      <c r="H1026" s="125" t="s">
        <v>89</v>
      </c>
      <c r="I1026" s="125" t="s">
        <v>4890</v>
      </c>
      <c r="J1026" s="125" t="s">
        <v>89</v>
      </c>
      <c r="K1026" s="125" t="s">
        <v>8963</v>
      </c>
      <c r="L1026" s="125" t="s">
        <v>89</v>
      </c>
      <c r="M1026" s="128">
        <v>6.863356938406145</v>
      </c>
      <c r="N1026" s="125" t="s">
        <v>8178</v>
      </c>
      <c r="O1026" s="128">
        <v>4146899.921374055</v>
      </c>
      <c r="P1026" s="125" t="s">
        <v>8957</v>
      </c>
      <c r="Q1026" s="4"/>
      <c r="R1026" s="4"/>
      <c r="S1026" s="4"/>
      <c r="T1026" s="4"/>
      <c r="U1026" s="4"/>
      <c r="V1026" s="4"/>
      <c r="W1026" s="4"/>
      <c r="X1026" s="4"/>
      <c r="Y1026" s="4"/>
      <c r="Z1026" s="4"/>
    </row>
    <row r="1027" ht="25.5" customHeight="1">
      <c r="A1027" s="125" t="s">
        <v>4625</v>
      </c>
      <c r="B1027" s="126" t="s">
        <v>483</v>
      </c>
      <c r="C1027" s="126"/>
      <c r="D1027" s="126" t="s">
        <v>4626</v>
      </c>
      <c r="E1027" s="126" t="s">
        <v>1943</v>
      </c>
      <c r="F1027" s="127" t="s">
        <v>98</v>
      </c>
      <c r="G1027" s="125" t="s">
        <v>6089</v>
      </c>
      <c r="H1027" s="125" t="s">
        <v>89</v>
      </c>
      <c r="I1027" s="125" t="s">
        <v>8964</v>
      </c>
      <c r="J1027" s="125" t="s">
        <v>89</v>
      </c>
      <c r="K1027" s="125" t="s">
        <v>8964</v>
      </c>
      <c r="L1027" s="125" t="s">
        <v>89</v>
      </c>
      <c r="M1027" s="128">
        <v>6.77</v>
      </c>
      <c r="N1027" s="125" t="s">
        <v>8178</v>
      </c>
      <c r="O1027" s="128">
        <v>4146906.691374055</v>
      </c>
      <c r="P1027" s="125" t="s">
        <v>8957</v>
      </c>
      <c r="Q1027" s="4"/>
      <c r="R1027" s="4"/>
      <c r="S1027" s="4"/>
      <c r="T1027" s="4"/>
      <c r="U1027" s="4"/>
      <c r="V1027" s="4"/>
      <c r="W1027" s="4"/>
      <c r="X1027" s="4"/>
      <c r="Y1027" s="4"/>
      <c r="Z1027" s="4"/>
    </row>
    <row r="1028" ht="64.5" customHeight="1">
      <c r="A1028" s="125" t="s">
        <v>5775</v>
      </c>
      <c r="B1028" s="126" t="s">
        <v>122</v>
      </c>
      <c r="C1028" s="126"/>
      <c r="D1028" s="126" t="s">
        <v>5776</v>
      </c>
      <c r="E1028" s="126" t="s">
        <v>3926</v>
      </c>
      <c r="F1028" s="127" t="s">
        <v>98</v>
      </c>
      <c r="G1028" s="125" t="s">
        <v>8965</v>
      </c>
      <c r="H1028" s="125" t="s">
        <v>89</v>
      </c>
      <c r="I1028" s="125" t="s">
        <v>8966</v>
      </c>
      <c r="J1028" s="125" t="s">
        <v>89</v>
      </c>
      <c r="K1028" s="125" t="s">
        <v>5765</v>
      </c>
      <c r="L1028" s="125" t="s">
        <v>89</v>
      </c>
      <c r="M1028" s="128">
        <v>6.523721078354172</v>
      </c>
      <c r="N1028" s="125" t="s">
        <v>8178</v>
      </c>
      <c r="O1028" s="128">
        <v>4146913.2150951335</v>
      </c>
      <c r="P1028" s="125" t="s">
        <v>8957</v>
      </c>
      <c r="Q1028" s="4"/>
      <c r="R1028" s="4"/>
      <c r="S1028" s="4"/>
      <c r="T1028" s="4"/>
      <c r="U1028" s="4"/>
      <c r="V1028" s="4"/>
      <c r="W1028" s="4"/>
      <c r="X1028" s="4"/>
      <c r="Y1028" s="4"/>
      <c r="Z1028" s="4"/>
    </row>
    <row r="1029" ht="24.0" customHeight="1">
      <c r="A1029" s="125" t="s">
        <v>2566</v>
      </c>
      <c r="B1029" s="126" t="s">
        <v>332</v>
      </c>
      <c r="C1029" s="126"/>
      <c r="D1029" s="126" t="s">
        <v>2567</v>
      </c>
      <c r="E1029" s="126" t="s">
        <v>1943</v>
      </c>
      <c r="F1029" s="127" t="s">
        <v>151</v>
      </c>
      <c r="G1029" s="125" t="s">
        <v>8665</v>
      </c>
      <c r="H1029" s="125" t="s">
        <v>89</v>
      </c>
      <c r="I1029" s="125" t="s">
        <v>4318</v>
      </c>
      <c r="J1029" s="125" t="s">
        <v>89</v>
      </c>
      <c r="K1029" s="125" t="s">
        <v>1837</v>
      </c>
      <c r="L1029" s="125" t="s">
        <v>89</v>
      </c>
      <c r="M1029" s="128">
        <v>6.470625</v>
      </c>
      <c r="N1029" s="125" t="s">
        <v>8178</v>
      </c>
      <c r="O1029" s="128">
        <v>4146919.6857201336</v>
      </c>
      <c r="P1029" s="125" t="s">
        <v>8957</v>
      </c>
      <c r="Q1029" s="4"/>
      <c r="R1029" s="4"/>
      <c r="S1029" s="4"/>
      <c r="T1029" s="4"/>
      <c r="U1029" s="4"/>
      <c r="V1029" s="4"/>
      <c r="W1029" s="4"/>
      <c r="X1029" s="4"/>
      <c r="Y1029" s="4"/>
      <c r="Z1029" s="4"/>
    </row>
    <row r="1030" ht="24.0" customHeight="1">
      <c r="A1030" s="125" t="s">
        <v>2385</v>
      </c>
      <c r="B1030" s="126" t="s">
        <v>265</v>
      </c>
      <c r="C1030" s="126"/>
      <c r="D1030" s="126" t="s">
        <v>2386</v>
      </c>
      <c r="E1030" s="126" t="s">
        <v>1943</v>
      </c>
      <c r="F1030" s="127" t="s">
        <v>106</v>
      </c>
      <c r="G1030" s="125" t="s">
        <v>8820</v>
      </c>
      <c r="H1030" s="125" t="s">
        <v>89</v>
      </c>
      <c r="I1030" s="125" t="s">
        <v>2387</v>
      </c>
      <c r="J1030" s="125" t="s">
        <v>89</v>
      </c>
      <c r="K1030" s="125" t="s">
        <v>8967</v>
      </c>
      <c r="L1030" s="125" t="s">
        <v>89</v>
      </c>
      <c r="M1030" s="128">
        <v>6.10780135575</v>
      </c>
      <c r="N1030" s="125" t="s">
        <v>8178</v>
      </c>
      <c r="O1030" s="128">
        <v>4146925.793521489</v>
      </c>
      <c r="P1030" s="125" t="s">
        <v>8957</v>
      </c>
      <c r="Q1030" s="4"/>
      <c r="R1030" s="4"/>
      <c r="S1030" s="4"/>
      <c r="T1030" s="4"/>
      <c r="U1030" s="4"/>
      <c r="V1030" s="4"/>
      <c r="W1030" s="4"/>
      <c r="X1030" s="4"/>
      <c r="Y1030" s="4"/>
      <c r="Z1030" s="4"/>
    </row>
    <row r="1031" ht="25.5" customHeight="1">
      <c r="A1031" s="125" t="s">
        <v>5003</v>
      </c>
      <c r="B1031" s="126" t="s">
        <v>351</v>
      </c>
      <c r="C1031" s="126"/>
      <c r="D1031" s="126" t="s">
        <v>5004</v>
      </c>
      <c r="E1031" s="126" t="s">
        <v>1943</v>
      </c>
      <c r="F1031" s="127" t="s">
        <v>801</v>
      </c>
      <c r="G1031" s="125" t="s">
        <v>8958</v>
      </c>
      <c r="H1031" s="125" t="s">
        <v>89</v>
      </c>
      <c r="I1031" s="125" t="s">
        <v>8968</v>
      </c>
      <c r="J1031" s="125" t="s">
        <v>89</v>
      </c>
      <c r="K1031" s="125" t="s">
        <v>8969</v>
      </c>
      <c r="L1031" s="125" t="s">
        <v>89</v>
      </c>
      <c r="M1031" s="128">
        <v>5.971504</v>
      </c>
      <c r="N1031" s="125" t="s">
        <v>8178</v>
      </c>
      <c r="O1031" s="128">
        <v>4146931.765025489</v>
      </c>
      <c r="P1031" s="125" t="s">
        <v>8957</v>
      </c>
      <c r="Q1031" s="4"/>
      <c r="R1031" s="4"/>
      <c r="S1031" s="4"/>
      <c r="T1031" s="4"/>
      <c r="U1031" s="4"/>
      <c r="V1031" s="4"/>
      <c r="W1031" s="4"/>
      <c r="X1031" s="4"/>
      <c r="Y1031" s="4"/>
      <c r="Z1031" s="4"/>
    </row>
    <row r="1032" ht="25.5" customHeight="1">
      <c r="A1032" s="125" t="s">
        <v>5481</v>
      </c>
      <c r="B1032" s="126" t="s">
        <v>104</v>
      </c>
      <c r="C1032" s="126"/>
      <c r="D1032" s="126" t="s">
        <v>5482</v>
      </c>
      <c r="E1032" s="126" t="s">
        <v>1943</v>
      </c>
      <c r="F1032" s="127" t="s">
        <v>1978</v>
      </c>
      <c r="G1032" s="125" t="s">
        <v>8970</v>
      </c>
      <c r="H1032" s="125" t="s">
        <v>89</v>
      </c>
      <c r="I1032" s="125" t="s">
        <v>2167</v>
      </c>
      <c r="J1032" s="125" t="s">
        <v>89</v>
      </c>
      <c r="K1032" s="125" t="s">
        <v>8971</v>
      </c>
      <c r="L1032" s="125" t="s">
        <v>89</v>
      </c>
      <c r="M1032" s="128">
        <v>5.884017048</v>
      </c>
      <c r="N1032" s="125" t="s">
        <v>8178</v>
      </c>
      <c r="O1032" s="128">
        <v>4146937.649042537</v>
      </c>
      <c r="P1032" s="125" t="s">
        <v>8957</v>
      </c>
      <c r="Q1032" s="4"/>
      <c r="R1032" s="4"/>
      <c r="S1032" s="4"/>
      <c r="T1032" s="4"/>
      <c r="U1032" s="4"/>
      <c r="V1032" s="4"/>
      <c r="W1032" s="4"/>
      <c r="X1032" s="4"/>
      <c r="Y1032" s="4"/>
      <c r="Z1032" s="4"/>
    </row>
    <row r="1033" ht="25.5" customHeight="1">
      <c r="A1033" s="125" t="s">
        <v>5532</v>
      </c>
      <c r="B1033" s="126" t="s">
        <v>104</v>
      </c>
      <c r="C1033" s="126"/>
      <c r="D1033" s="126" t="s">
        <v>5533</v>
      </c>
      <c r="E1033" s="126" t="s">
        <v>1943</v>
      </c>
      <c r="F1033" s="127" t="s">
        <v>1978</v>
      </c>
      <c r="G1033" s="125" t="s">
        <v>8824</v>
      </c>
      <c r="H1033" s="125" t="s">
        <v>89</v>
      </c>
      <c r="I1033" s="125" t="s">
        <v>4477</v>
      </c>
      <c r="J1033" s="125" t="s">
        <v>89</v>
      </c>
      <c r="K1033" s="125" t="s">
        <v>8972</v>
      </c>
      <c r="L1033" s="125" t="s">
        <v>89</v>
      </c>
      <c r="M1033" s="128">
        <v>5.866667136</v>
      </c>
      <c r="N1033" s="125" t="s">
        <v>8178</v>
      </c>
      <c r="O1033" s="128">
        <v>4146943.515709673</v>
      </c>
      <c r="P1033" s="125" t="s">
        <v>8957</v>
      </c>
      <c r="Q1033" s="4"/>
      <c r="R1033" s="4"/>
      <c r="S1033" s="4"/>
      <c r="T1033" s="4"/>
      <c r="U1033" s="4"/>
      <c r="V1033" s="4"/>
      <c r="W1033" s="4"/>
      <c r="X1033" s="4"/>
      <c r="Y1033" s="4"/>
      <c r="Z1033" s="4"/>
    </row>
    <row r="1034" ht="24.0" customHeight="1">
      <c r="A1034" s="125" t="s">
        <v>3322</v>
      </c>
      <c r="B1034" s="126" t="s">
        <v>201</v>
      </c>
      <c r="C1034" s="126"/>
      <c r="D1034" s="126" t="s">
        <v>3323</v>
      </c>
      <c r="E1034" s="126" t="s">
        <v>1943</v>
      </c>
      <c r="F1034" s="127" t="s">
        <v>3188</v>
      </c>
      <c r="G1034" s="125" t="s">
        <v>8973</v>
      </c>
      <c r="H1034" s="125" t="s">
        <v>89</v>
      </c>
      <c r="I1034" s="125" t="s">
        <v>7442</v>
      </c>
      <c r="J1034" s="125" t="s">
        <v>89</v>
      </c>
      <c r="K1034" s="125" t="s">
        <v>8796</v>
      </c>
      <c r="L1034" s="125" t="s">
        <v>89</v>
      </c>
      <c r="M1034" s="128">
        <v>5.852</v>
      </c>
      <c r="N1034" s="125" t="s">
        <v>8178</v>
      </c>
      <c r="O1034" s="128">
        <v>4146949.367709673</v>
      </c>
      <c r="P1034" s="125" t="s">
        <v>8957</v>
      </c>
      <c r="Q1034" s="4"/>
      <c r="R1034" s="4"/>
      <c r="S1034" s="4"/>
      <c r="T1034" s="4"/>
      <c r="U1034" s="4"/>
      <c r="V1034" s="4"/>
      <c r="W1034" s="4"/>
      <c r="X1034" s="4"/>
      <c r="Y1034" s="4"/>
      <c r="Z1034" s="4"/>
    </row>
    <row r="1035" ht="25.5" customHeight="1">
      <c r="A1035" s="125" t="s">
        <v>4713</v>
      </c>
      <c r="B1035" s="126" t="s">
        <v>483</v>
      </c>
      <c r="C1035" s="126"/>
      <c r="D1035" s="126" t="s">
        <v>4714</v>
      </c>
      <c r="E1035" s="126" t="s">
        <v>1943</v>
      </c>
      <c r="F1035" s="127" t="s">
        <v>130</v>
      </c>
      <c r="G1035" s="125" t="s">
        <v>8974</v>
      </c>
      <c r="H1035" s="125" t="s">
        <v>89</v>
      </c>
      <c r="I1035" s="125" t="s">
        <v>8948</v>
      </c>
      <c r="J1035" s="125" t="s">
        <v>89</v>
      </c>
      <c r="K1035" s="125" t="s">
        <v>8975</v>
      </c>
      <c r="L1035" s="125" t="s">
        <v>89</v>
      </c>
      <c r="M1035" s="128">
        <v>5.84304</v>
      </c>
      <c r="N1035" s="125" t="s">
        <v>8178</v>
      </c>
      <c r="O1035" s="128">
        <v>4146955.210749673</v>
      </c>
      <c r="P1035" s="125" t="s">
        <v>8957</v>
      </c>
      <c r="Q1035" s="4"/>
      <c r="R1035" s="4"/>
      <c r="S1035" s="4"/>
      <c r="T1035" s="4"/>
      <c r="U1035" s="4"/>
      <c r="V1035" s="4"/>
      <c r="W1035" s="4"/>
      <c r="X1035" s="4"/>
      <c r="Y1035" s="4"/>
      <c r="Z1035" s="4"/>
    </row>
    <row r="1036" ht="24.0" customHeight="1">
      <c r="A1036" s="125" t="s">
        <v>2459</v>
      </c>
      <c r="B1036" s="126" t="s">
        <v>104</v>
      </c>
      <c r="C1036" s="126"/>
      <c r="D1036" s="126" t="s">
        <v>2460</v>
      </c>
      <c r="E1036" s="126" t="s">
        <v>1960</v>
      </c>
      <c r="F1036" s="127" t="s">
        <v>1134</v>
      </c>
      <c r="G1036" s="125" t="s">
        <v>8976</v>
      </c>
      <c r="H1036" s="125" t="s">
        <v>6560</v>
      </c>
      <c r="I1036" s="125" t="s">
        <v>8977</v>
      </c>
      <c r="J1036" s="125" t="s">
        <v>8978</v>
      </c>
      <c r="K1036" s="125" t="s">
        <v>8979</v>
      </c>
      <c r="L1036" s="125" t="s">
        <v>2351</v>
      </c>
      <c r="M1036" s="128">
        <v>5.831152806920549</v>
      </c>
      <c r="N1036" s="125" t="s">
        <v>8178</v>
      </c>
      <c r="O1036" s="128">
        <v>4146961.04190248</v>
      </c>
      <c r="P1036" s="125" t="s">
        <v>8957</v>
      </c>
      <c r="Q1036" s="4"/>
      <c r="R1036" s="4"/>
      <c r="S1036" s="4"/>
      <c r="T1036" s="4"/>
      <c r="U1036" s="4"/>
      <c r="V1036" s="4"/>
      <c r="W1036" s="4"/>
      <c r="X1036" s="4"/>
      <c r="Y1036" s="4"/>
      <c r="Z1036" s="4"/>
    </row>
    <row r="1037" ht="39.0" customHeight="1">
      <c r="A1037" s="125" t="s">
        <v>4849</v>
      </c>
      <c r="B1037" s="126" t="s">
        <v>104</v>
      </c>
      <c r="C1037" s="126"/>
      <c r="D1037" s="126" t="s">
        <v>4850</v>
      </c>
      <c r="E1037" s="126" t="s">
        <v>1943</v>
      </c>
      <c r="F1037" s="127" t="s">
        <v>2611</v>
      </c>
      <c r="G1037" s="125" t="s">
        <v>8980</v>
      </c>
      <c r="H1037" s="125" t="s">
        <v>89</v>
      </c>
      <c r="I1037" s="125" t="s">
        <v>4851</v>
      </c>
      <c r="J1037" s="125" t="s">
        <v>89</v>
      </c>
      <c r="K1037" s="125" t="s">
        <v>8981</v>
      </c>
      <c r="L1037" s="125" t="s">
        <v>89</v>
      </c>
      <c r="M1037" s="128">
        <v>5.769222748507152</v>
      </c>
      <c r="N1037" s="125" t="s">
        <v>8178</v>
      </c>
      <c r="O1037" s="128">
        <v>4146966.8111252286</v>
      </c>
      <c r="P1037" s="125" t="s">
        <v>8957</v>
      </c>
      <c r="Q1037" s="4"/>
      <c r="R1037" s="4"/>
      <c r="S1037" s="4"/>
      <c r="T1037" s="4"/>
      <c r="U1037" s="4"/>
      <c r="V1037" s="4"/>
      <c r="W1037" s="4"/>
      <c r="X1037" s="4"/>
      <c r="Y1037" s="4"/>
      <c r="Z1037" s="4"/>
    </row>
    <row r="1038" ht="24.0" customHeight="1">
      <c r="A1038" s="125" t="s">
        <v>4030</v>
      </c>
      <c r="B1038" s="126" t="s">
        <v>265</v>
      </c>
      <c r="C1038" s="126"/>
      <c r="D1038" s="126" t="s">
        <v>4031</v>
      </c>
      <c r="E1038" s="126" t="s">
        <v>1943</v>
      </c>
      <c r="F1038" s="127" t="s">
        <v>275</v>
      </c>
      <c r="G1038" s="125" t="s">
        <v>8982</v>
      </c>
      <c r="H1038" s="125" t="s">
        <v>89</v>
      </c>
      <c r="I1038" s="125" t="s">
        <v>2391</v>
      </c>
      <c r="J1038" s="125" t="s">
        <v>89</v>
      </c>
      <c r="K1038" s="125" t="s">
        <v>8909</v>
      </c>
      <c r="L1038" s="125" t="s">
        <v>89</v>
      </c>
      <c r="M1038" s="128">
        <v>5.7564</v>
      </c>
      <c r="N1038" s="125" t="s">
        <v>8178</v>
      </c>
      <c r="O1038" s="128">
        <v>4146972.5675252285</v>
      </c>
      <c r="P1038" s="125" t="s">
        <v>8957</v>
      </c>
      <c r="Q1038" s="4"/>
      <c r="R1038" s="4"/>
      <c r="S1038" s="4"/>
      <c r="T1038" s="4"/>
      <c r="U1038" s="4"/>
      <c r="V1038" s="4"/>
      <c r="W1038" s="4"/>
      <c r="X1038" s="4"/>
      <c r="Y1038" s="4"/>
      <c r="Z1038" s="4"/>
    </row>
    <row r="1039" ht="25.5" customHeight="1">
      <c r="A1039" s="125" t="s">
        <v>4969</v>
      </c>
      <c r="B1039" s="126" t="s">
        <v>201</v>
      </c>
      <c r="C1039" s="126"/>
      <c r="D1039" s="126" t="s">
        <v>4970</v>
      </c>
      <c r="E1039" s="126" t="s">
        <v>1943</v>
      </c>
      <c r="F1039" s="127" t="s">
        <v>2070</v>
      </c>
      <c r="G1039" s="125" t="s">
        <v>7882</v>
      </c>
      <c r="H1039" s="125" t="s">
        <v>89</v>
      </c>
      <c r="I1039" s="125" t="s">
        <v>2498</v>
      </c>
      <c r="J1039" s="125" t="s">
        <v>89</v>
      </c>
      <c r="K1039" s="125" t="s">
        <v>3648</v>
      </c>
      <c r="L1039" s="125" t="s">
        <v>89</v>
      </c>
      <c r="M1039" s="128">
        <v>5.73856</v>
      </c>
      <c r="N1039" s="125" t="s">
        <v>8178</v>
      </c>
      <c r="O1039" s="128">
        <v>4146978.3060852285</v>
      </c>
      <c r="P1039" s="125" t="s">
        <v>8957</v>
      </c>
      <c r="Q1039" s="4"/>
      <c r="R1039" s="4"/>
      <c r="S1039" s="4"/>
      <c r="T1039" s="4"/>
      <c r="U1039" s="4"/>
      <c r="V1039" s="4"/>
      <c r="W1039" s="4"/>
      <c r="X1039" s="4"/>
      <c r="Y1039" s="4"/>
      <c r="Z1039" s="4"/>
    </row>
    <row r="1040" ht="25.5" customHeight="1">
      <c r="A1040" s="125" t="s">
        <v>5007</v>
      </c>
      <c r="B1040" s="126" t="s">
        <v>351</v>
      </c>
      <c r="C1040" s="126"/>
      <c r="D1040" s="126" t="s">
        <v>5008</v>
      </c>
      <c r="E1040" s="126" t="s">
        <v>1943</v>
      </c>
      <c r="F1040" s="127" t="s">
        <v>801</v>
      </c>
      <c r="G1040" s="125" t="s">
        <v>8958</v>
      </c>
      <c r="H1040" s="125" t="s">
        <v>89</v>
      </c>
      <c r="I1040" s="125" t="s">
        <v>8796</v>
      </c>
      <c r="J1040" s="125" t="s">
        <v>89</v>
      </c>
      <c r="K1040" s="125" t="s">
        <v>5738</v>
      </c>
      <c r="L1040" s="125" t="s">
        <v>89</v>
      </c>
      <c r="M1040" s="128">
        <v>5.67099</v>
      </c>
      <c r="N1040" s="125" t="s">
        <v>8178</v>
      </c>
      <c r="O1040" s="128">
        <v>4146983.9770752285</v>
      </c>
      <c r="P1040" s="125" t="s">
        <v>8957</v>
      </c>
      <c r="Q1040" s="4"/>
      <c r="R1040" s="4"/>
      <c r="S1040" s="4"/>
      <c r="T1040" s="4"/>
      <c r="U1040" s="4"/>
      <c r="V1040" s="4"/>
      <c r="W1040" s="4"/>
      <c r="X1040" s="4"/>
      <c r="Y1040" s="4"/>
      <c r="Z1040" s="4"/>
    </row>
    <row r="1041" ht="39.0" customHeight="1">
      <c r="A1041" s="125" t="s">
        <v>4607</v>
      </c>
      <c r="B1041" s="126" t="s">
        <v>483</v>
      </c>
      <c r="C1041" s="126"/>
      <c r="D1041" s="126" t="s">
        <v>4608</v>
      </c>
      <c r="E1041" s="126" t="s">
        <v>1943</v>
      </c>
      <c r="F1041" s="127" t="s">
        <v>111</v>
      </c>
      <c r="G1041" s="125" t="s">
        <v>8983</v>
      </c>
      <c r="H1041" s="125" t="s">
        <v>89</v>
      </c>
      <c r="I1041" s="125" t="s">
        <v>8984</v>
      </c>
      <c r="J1041" s="125" t="s">
        <v>89</v>
      </c>
      <c r="K1041" s="125" t="s">
        <v>8985</v>
      </c>
      <c r="L1041" s="125" t="s">
        <v>89</v>
      </c>
      <c r="M1041" s="128">
        <v>5.47536</v>
      </c>
      <c r="N1041" s="125" t="s">
        <v>8178</v>
      </c>
      <c r="O1041" s="128">
        <v>4146989.4524352285</v>
      </c>
      <c r="P1041" s="125" t="s">
        <v>8957</v>
      </c>
      <c r="Q1041" s="4"/>
      <c r="R1041" s="4"/>
      <c r="S1041" s="4"/>
      <c r="T1041" s="4"/>
      <c r="U1041" s="4"/>
      <c r="V1041" s="4"/>
      <c r="W1041" s="4"/>
      <c r="X1041" s="4"/>
      <c r="Y1041" s="4"/>
      <c r="Z1041" s="4"/>
    </row>
    <row r="1042" ht="24.0" customHeight="1">
      <c r="A1042" s="125" t="s">
        <v>3473</v>
      </c>
      <c r="B1042" s="126" t="s">
        <v>164</v>
      </c>
      <c r="C1042" s="126"/>
      <c r="D1042" s="126" t="s">
        <v>3474</v>
      </c>
      <c r="E1042" s="126" t="s">
        <v>1943</v>
      </c>
      <c r="F1042" s="127" t="s">
        <v>801</v>
      </c>
      <c r="G1042" s="125" t="s">
        <v>8801</v>
      </c>
      <c r="H1042" s="125" t="s">
        <v>89</v>
      </c>
      <c r="I1042" s="125" t="s">
        <v>8986</v>
      </c>
      <c r="J1042" s="125" t="s">
        <v>89</v>
      </c>
      <c r="K1042" s="125" t="s">
        <v>8987</v>
      </c>
      <c r="L1042" s="125" t="s">
        <v>89</v>
      </c>
      <c r="M1042" s="128">
        <v>5.445</v>
      </c>
      <c r="N1042" s="125" t="s">
        <v>8178</v>
      </c>
      <c r="O1042" s="128">
        <v>4146994.897435229</v>
      </c>
      <c r="P1042" s="125" t="s">
        <v>8957</v>
      </c>
      <c r="Q1042" s="4"/>
      <c r="R1042" s="4"/>
      <c r="S1042" s="4"/>
      <c r="T1042" s="4"/>
      <c r="U1042" s="4"/>
      <c r="V1042" s="4"/>
      <c r="W1042" s="4"/>
      <c r="X1042" s="4"/>
      <c r="Y1042" s="4"/>
      <c r="Z1042" s="4"/>
    </row>
    <row r="1043" ht="25.5" customHeight="1">
      <c r="A1043" s="125" t="s">
        <v>4799</v>
      </c>
      <c r="B1043" s="126" t="s">
        <v>122</v>
      </c>
      <c r="C1043" s="126"/>
      <c r="D1043" s="126" t="s">
        <v>4800</v>
      </c>
      <c r="E1043" s="126" t="s">
        <v>1943</v>
      </c>
      <c r="F1043" s="127" t="s">
        <v>801</v>
      </c>
      <c r="G1043" s="125" t="s">
        <v>8988</v>
      </c>
      <c r="H1043" s="125" t="s">
        <v>89</v>
      </c>
      <c r="I1043" s="125" t="s">
        <v>8989</v>
      </c>
      <c r="J1043" s="125" t="s">
        <v>89</v>
      </c>
      <c r="K1043" s="125" t="s">
        <v>8493</v>
      </c>
      <c r="L1043" s="125" t="s">
        <v>89</v>
      </c>
      <c r="M1043" s="128">
        <v>5.352228</v>
      </c>
      <c r="N1043" s="125" t="s">
        <v>8178</v>
      </c>
      <c r="O1043" s="128">
        <v>4147000.2496632286</v>
      </c>
      <c r="P1043" s="125" t="s">
        <v>8957</v>
      </c>
      <c r="Q1043" s="4"/>
      <c r="R1043" s="4"/>
      <c r="S1043" s="4"/>
      <c r="T1043" s="4"/>
      <c r="U1043" s="4"/>
      <c r="V1043" s="4"/>
      <c r="W1043" s="4"/>
      <c r="X1043" s="4"/>
      <c r="Y1043" s="4"/>
      <c r="Z1043" s="4"/>
    </row>
    <row r="1044" ht="25.5" customHeight="1">
      <c r="A1044" s="125" t="s">
        <v>2882</v>
      </c>
      <c r="B1044" s="126" t="s">
        <v>265</v>
      </c>
      <c r="C1044" s="126"/>
      <c r="D1044" s="126" t="s">
        <v>2883</v>
      </c>
      <c r="E1044" s="126" t="s">
        <v>1943</v>
      </c>
      <c r="F1044" s="127" t="s">
        <v>106</v>
      </c>
      <c r="G1044" s="125" t="s">
        <v>8990</v>
      </c>
      <c r="H1044" s="125" t="s">
        <v>89</v>
      </c>
      <c r="I1044" s="125" t="s">
        <v>2884</v>
      </c>
      <c r="J1044" s="125" t="s">
        <v>89</v>
      </c>
      <c r="K1044" s="125" t="s">
        <v>8991</v>
      </c>
      <c r="L1044" s="125" t="s">
        <v>89</v>
      </c>
      <c r="M1044" s="128">
        <v>5.22509112</v>
      </c>
      <c r="N1044" s="125" t="s">
        <v>8178</v>
      </c>
      <c r="O1044" s="128">
        <v>4147005.4747543484</v>
      </c>
      <c r="P1044" s="125" t="s">
        <v>8957</v>
      </c>
      <c r="Q1044" s="4"/>
      <c r="R1044" s="4"/>
      <c r="S1044" s="4"/>
      <c r="T1044" s="4"/>
      <c r="U1044" s="4"/>
      <c r="V1044" s="4"/>
      <c r="W1044" s="4"/>
      <c r="X1044" s="4"/>
      <c r="Y1044" s="4"/>
      <c r="Z1044" s="4"/>
    </row>
    <row r="1045" ht="24.0" customHeight="1">
      <c r="A1045" s="125" t="s">
        <v>5712</v>
      </c>
      <c r="B1045" s="126" t="s">
        <v>157</v>
      </c>
      <c r="C1045" s="126"/>
      <c r="D1045" s="126" t="s">
        <v>5713</v>
      </c>
      <c r="E1045" s="126" t="s">
        <v>1943</v>
      </c>
      <c r="F1045" s="127" t="s">
        <v>111</v>
      </c>
      <c r="G1045" s="125" t="s">
        <v>8992</v>
      </c>
      <c r="H1045" s="125" t="s">
        <v>89</v>
      </c>
      <c r="I1045" s="125" t="s">
        <v>8993</v>
      </c>
      <c r="J1045" s="125" t="s">
        <v>89</v>
      </c>
      <c r="K1045" s="125" t="s">
        <v>8994</v>
      </c>
      <c r="L1045" s="125" t="s">
        <v>89</v>
      </c>
      <c r="M1045" s="128">
        <v>5.165568</v>
      </c>
      <c r="N1045" s="125" t="s">
        <v>8178</v>
      </c>
      <c r="O1045" s="128">
        <v>4147010.6403223486</v>
      </c>
      <c r="P1045" s="125" t="s">
        <v>8957</v>
      </c>
      <c r="Q1045" s="4"/>
      <c r="R1045" s="4"/>
      <c r="S1045" s="4"/>
      <c r="T1045" s="4"/>
      <c r="U1045" s="4"/>
      <c r="V1045" s="4"/>
      <c r="W1045" s="4"/>
      <c r="X1045" s="4"/>
      <c r="Y1045" s="4"/>
      <c r="Z1045" s="4"/>
    </row>
    <row r="1046" ht="24.0" customHeight="1">
      <c r="A1046" s="125" t="s">
        <v>2136</v>
      </c>
      <c r="B1046" s="126" t="s">
        <v>157</v>
      </c>
      <c r="C1046" s="126"/>
      <c r="D1046" s="126" t="s">
        <v>2137</v>
      </c>
      <c r="E1046" s="126" t="s">
        <v>1943</v>
      </c>
      <c r="F1046" s="127" t="s">
        <v>106</v>
      </c>
      <c r="G1046" s="125" t="s">
        <v>6089</v>
      </c>
      <c r="H1046" s="125" t="s">
        <v>89</v>
      </c>
      <c r="I1046" s="125" t="s">
        <v>8995</v>
      </c>
      <c r="J1046" s="125" t="s">
        <v>89</v>
      </c>
      <c r="K1046" s="125" t="s">
        <v>8995</v>
      </c>
      <c r="L1046" s="125" t="s">
        <v>89</v>
      </c>
      <c r="M1046" s="128">
        <v>5.16</v>
      </c>
      <c r="N1046" s="125" t="s">
        <v>8178</v>
      </c>
      <c r="O1046" s="128">
        <v>4147015.8003223487</v>
      </c>
      <c r="P1046" s="125" t="s">
        <v>8957</v>
      </c>
      <c r="Q1046" s="4"/>
      <c r="R1046" s="4"/>
      <c r="S1046" s="4"/>
      <c r="T1046" s="4"/>
      <c r="U1046" s="4"/>
      <c r="V1046" s="4"/>
      <c r="W1046" s="4"/>
      <c r="X1046" s="4"/>
      <c r="Y1046" s="4"/>
      <c r="Z1046" s="4"/>
    </row>
    <row r="1047" ht="24.0" customHeight="1">
      <c r="A1047" s="125" t="s">
        <v>4862</v>
      </c>
      <c r="B1047" s="126" t="s">
        <v>241</v>
      </c>
      <c r="C1047" s="126"/>
      <c r="D1047" s="126" t="s">
        <v>4863</v>
      </c>
      <c r="E1047" s="126" t="s">
        <v>1943</v>
      </c>
      <c r="F1047" s="127" t="s">
        <v>111</v>
      </c>
      <c r="G1047" s="125" t="s">
        <v>8996</v>
      </c>
      <c r="H1047" s="125" t="s">
        <v>89</v>
      </c>
      <c r="I1047" s="125" t="s">
        <v>8997</v>
      </c>
      <c r="J1047" s="125" t="s">
        <v>89</v>
      </c>
      <c r="K1047" s="125" t="s">
        <v>8998</v>
      </c>
      <c r="L1047" s="125" t="s">
        <v>89</v>
      </c>
      <c r="M1047" s="128">
        <v>5.122317312</v>
      </c>
      <c r="N1047" s="125" t="s">
        <v>8178</v>
      </c>
      <c r="O1047" s="128">
        <v>4147020.9226396605</v>
      </c>
      <c r="P1047" s="125" t="s">
        <v>8957</v>
      </c>
      <c r="Q1047" s="4"/>
      <c r="R1047" s="4"/>
      <c r="S1047" s="4"/>
      <c r="T1047" s="4"/>
      <c r="U1047" s="4"/>
      <c r="V1047" s="4"/>
      <c r="W1047" s="4"/>
      <c r="X1047" s="4"/>
      <c r="Y1047" s="4"/>
      <c r="Z1047" s="4"/>
    </row>
    <row r="1048" ht="39.0" customHeight="1">
      <c r="A1048" s="125" t="s">
        <v>4320</v>
      </c>
      <c r="B1048" s="126" t="s">
        <v>265</v>
      </c>
      <c r="C1048" s="126"/>
      <c r="D1048" s="126" t="s">
        <v>4321</v>
      </c>
      <c r="E1048" s="126" t="s">
        <v>1943</v>
      </c>
      <c r="F1048" s="127" t="s">
        <v>106</v>
      </c>
      <c r="G1048" s="125" t="s">
        <v>6469</v>
      </c>
      <c r="H1048" s="125" t="s">
        <v>89</v>
      </c>
      <c r="I1048" s="125" t="s">
        <v>4227</v>
      </c>
      <c r="J1048" s="125" t="s">
        <v>89</v>
      </c>
      <c r="K1048" s="125" t="s">
        <v>5436</v>
      </c>
      <c r="L1048" s="125" t="s">
        <v>89</v>
      </c>
      <c r="M1048" s="128">
        <v>5.04</v>
      </c>
      <c r="N1048" s="125" t="s">
        <v>8178</v>
      </c>
      <c r="O1048" s="128">
        <v>4147025.9626396606</v>
      </c>
      <c r="P1048" s="125" t="s">
        <v>8957</v>
      </c>
      <c r="Q1048" s="4"/>
      <c r="R1048" s="4"/>
      <c r="S1048" s="4"/>
      <c r="T1048" s="4"/>
      <c r="U1048" s="4"/>
      <c r="V1048" s="4"/>
      <c r="W1048" s="4"/>
      <c r="X1048" s="4"/>
      <c r="Y1048" s="4"/>
      <c r="Z1048" s="4"/>
    </row>
    <row r="1049" ht="25.5" customHeight="1">
      <c r="A1049" s="125" t="s">
        <v>3759</v>
      </c>
      <c r="B1049" s="126" t="s">
        <v>122</v>
      </c>
      <c r="C1049" s="126"/>
      <c r="D1049" s="126" t="s">
        <v>3760</v>
      </c>
      <c r="E1049" s="126" t="s">
        <v>1943</v>
      </c>
      <c r="F1049" s="127" t="s">
        <v>98</v>
      </c>
      <c r="G1049" s="125" t="s">
        <v>6247</v>
      </c>
      <c r="H1049" s="125" t="s">
        <v>89</v>
      </c>
      <c r="I1049" s="125" t="s">
        <v>4543</v>
      </c>
      <c r="J1049" s="125" t="s">
        <v>89</v>
      </c>
      <c r="K1049" s="125" t="s">
        <v>8999</v>
      </c>
      <c r="L1049" s="125" t="s">
        <v>89</v>
      </c>
      <c r="M1049" s="128">
        <v>5.01</v>
      </c>
      <c r="N1049" s="125" t="s">
        <v>8178</v>
      </c>
      <c r="O1049" s="128">
        <v>4147030.972639661</v>
      </c>
      <c r="P1049" s="125" t="s">
        <v>8957</v>
      </c>
      <c r="Q1049" s="4"/>
      <c r="R1049" s="4"/>
      <c r="S1049" s="4"/>
      <c r="T1049" s="4"/>
      <c r="U1049" s="4"/>
      <c r="V1049" s="4"/>
      <c r="W1049" s="4"/>
      <c r="X1049" s="4"/>
      <c r="Y1049" s="4"/>
      <c r="Z1049" s="4"/>
    </row>
    <row r="1050" ht="24.0" customHeight="1">
      <c r="A1050" s="125" t="s">
        <v>2879</v>
      </c>
      <c r="B1050" s="126" t="s">
        <v>265</v>
      </c>
      <c r="C1050" s="126"/>
      <c r="D1050" s="126" t="s">
        <v>2880</v>
      </c>
      <c r="E1050" s="126" t="s">
        <v>1943</v>
      </c>
      <c r="F1050" s="127" t="s">
        <v>106</v>
      </c>
      <c r="G1050" s="125" t="s">
        <v>9000</v>
      </c>
      <c r="H1050" s="125" t="s">
        <v>89</v>
      </c>
      <c r="I1050" s="125" t="s">
        <v>2881</v>
      </c>
      <c r="J1050" s="125" t="s">
        <v>89</v>
      </c>
      <c r="K1050" s="125" t="s">
        <v>2406</v>
      </c>
      <c r="L1050" s="125" t="s">
        <v>89</v>
      </c>
      <c r="M1050" s="128">
        <v>5.003352816</v>
      </c>
      <c r="N1050" s="125" t="s">
        <v>8178</v>
      </c>
      <c r="O1050" s="128">
        <v>4147035.9759924766</v>
      </c>
      <c r="P1050" s="125" t="s">
        <v>8957</v>
      </c>
      <c r="Q1050" s="4"/>
      <c r="R1050" s="4"/>
      <c r="S1050" s="4"/>
      <c r="T1050" s="4"/>
      <c r="U1050" s="4"/>
      <c r="V1050" s="4"/>
      <c r="W1050" s="4"/>
      <c r="X1050" s="4"/>
      <c r="Y1050" s="4"/>
      <c r="Z1050" s="4"/>
    </row>
    <row r="1051" ht="24.0" customHeight="1">
      <c r="A1051" s="125" t="s">
        <v>2126</v>
      </c>
      <c r="B1051" s="126" t="s">
        <v>157</v>
      </c>
      <c r="C1051" s="126"/>
      <c r="D1051" s="126" t="s">
        <v>2127</v>
      </c>
      <c r="E1051" s="126" t="s">
        <v>1943</v>
      </c>
      <c r="F1051" s="127" t="s">
        <v>106</v>
      </c>
      <c r="G1051" s="125" t="s">
        <v>6247</v>
      </c>
      <c r="H1051" s="125" t="s">
        <v>89</v>
      </c>
      <c r="I1051" s="125" t="s">
        <v>3199</v>
      </c>
      <c r="J1051" s="125" t="s">
        <v>89</v>
      </c>
      <c r="K1051" s="125" t="s">
        <v>6710</v>
      </c>
      <c r="L1051" s="125" t="s">
        <v>89</v>
      </c>
      <c r="M1051" s="128">
        <v>4.95</v>
      </c>
      <c r="N1051" s="125" t="s">
        <v>8178</v>
      </c>
      <c r="O1051" s="128">
        <v>4147040.9259924768</v>
      </c>
      <c r="P1051" s="125" t="s">
        <v>8957</v>
      </c>
      <c r="Q1051" s="4"/>
      <c r="R1051" s="4"/>
      <c r="S1051" s="4"/>
      <c r="T1051" s="4"/>
      <c r="U1051" s="4"/>
      <c r="V1051" s="4"/>
      <c r="W1051" s="4"/>
      <c r="X1051" s="4"/>
      <c r="Y1051" s="4"/>
      <c r="Z1051" s="4"/>
    </row>
    <row r="1052" ht="51.75" customHeight="1">
      <c r="A1052" s="125" t="s">
        <v>3717</v>
      </c>
      <c r="B1052" s="126" t="s">
        <v>351</v>
      </c>
      <c r="C1052" s="126"/>
      <c r="D1052" s="126" t="s">
        <v>3718</v>
      </c>
      <c r="E1052" s="126" t="s">
        <v>1943</v>
      </c>
      <c r="F1052" s="127" t="s">
        <v>151</v>
      </c>
      <c r="G1052" s="125" t="s">
        <v>9001</v>
      </c>
      <c r="H1052" s="125" t="s">
        <v>89</v>
      </c>
      <c r="I1052" s="125" t="s">
        <v>9002</v>
      </c>
      <c r="J1052" s="125" t="s">
        <v>89</v>
      </c>
      <c r="K1052" s="125" t="s">
        <v>9003</v>
      </c>
      <c r="L1052" s="125" t="s">
        <v>89</v>
      </c>
      <c r="M1052" s="128">
        <v>4.92429</v>
      </c>
      <c r="N1052" s="125" t="s">
        <v>8178</v>
      </c>
      <c r="O1052" s="128">
        <v>4147045.8502824767</v>
      </c>
      <c r="P1052" s="125" t="s">
        <v>8957</v>
      </c>
      <c r="Q1052" s="4"/>
      <c r="R1052" s="4"/>
      <c r="S1052" s="4"/>
      <c r="T1052" s="4"/>
      <c r="U1052" s="4"/>
      <c r="V1052" s="4"/>
      <c r="W1052" s="4"/>
      <c r="X1052" s="4"/>
      <c r="Y1052" s="4"/>
      <c r="Z1052" s="4"/>
    </row>
    <row r="1053" ht="39.0" customHeight="1">
      <c r="A1053" s="125" t="s">
        <v>4711</v>
      </c>
      <c r="B1053" s="126" t="s">
        <v>483</v>
      </c>
      <c r="C1053" s="126"/>
      <c r="D1053" s="126" t="s">
        <v>4712</v>
      </c>
      <c r="E1053" s="126" t="s">
        <v>1943</v>
      </c>
      <c r="F1053" s="127" t="s">
        <v>151</v>
      </c>
      <c r="G1053" s="125" t="s">
        <v>9004</v>
      </c>
      <c r="H1053" s="125" t="s">
        <v>89</v>
      </c>
      <c r="I1053" s="125" t="s">
        <v>9005</v>
      </c>
      <c r="J1053" s="125" t="s">
        <v>89</v>
      </c>
      <c r="K1053" s="125" t="s">
        <v>9006</v>
      </c>
      <c r="L1053" s="125" t="s">
        <v>89</v>
      </c>
      <c r="M1053" s="128">
        <v>4.835</v>
      </c>
      <c r="N1053" s="125" t="s">
        <v>8178</v>
      </c>
      <c r="O1053" s="128">
        <v>4147050.6852824767</v>
      </c>
      <c r="P1053" s="125" t="s">
        <v>8957</v>
      </c>
      <c r="Q1053" s="4"/>
      <c r="R1053" s="4"/>
      <c r="S1053" s="4"/>
      <c r="T1053" s="4"/>
      <c r="U1053" s="4"/>
      <c r="V1053" s="4"/>
      <c r="W1053" s="4"/>
      <c r="X1053" s="4"/>
      <c r="Y1053" s="4"/>
      <c r="Z1053" s="4"/>
    </row>
    <row r="1054" ht="25.5" customHeight="1">
      <c r="A1054" s="125" t="s">
        <v>5788</v>
      </c>
      <c r="B1054" s="126" t="s">
        <v>122</v>
      </c>
      <c r="C1054" s="126"/>
      <c r="D1054" s="126" t="s">
        <v>5789</v>
      </c>
      <c r="E1054" s="126" t="s">
        <v>1943</v>
      </c>
      <c r="F1054" s="127" t="s">
        <v>98</v>
      </c>
      <c r="G1054" s="125" t="s">
        <v>9007</v>
      </c>
      <c r="H1054" s="125" t="s">
        <v>89</v>
      </c>
      <c r="I1054" s="125" t="s">
        <v>2440</v>
      </c>
      <c r="J1054" s="125" t="s">
        <v>89</v>
      </c>
      <c r="K1054" s="125" t="s">
        <v>9008</v>
      </c>
      <c r="L1054" s="125" t="s">
        <v>89</v>
      </c>
      <c r="M1054" s="128">
        <v>4.752</v>
      </c>
      <c r="N1054" s="125" t="s">
        <v>8178</v>
      </c>
      <c r="O1054" s="128">
        <v>4147055.4372824766</v>
      </c>
      <c r="P1054" s="125" t="s">
        <v>8957</v>
      </c>
      <c r="Q1054" s="4"/>
      <c r="R1054" s="4"/>
      <c r="S1054" s="4"/>
      <c r="T1054" s="4"/>
      <c r="U1054" s="4"/>
      <c r="V1054" s="4"/>
      <c r="W1054" s="4"/>
      <c r="X1054" s="4"/>
      <c r="Y1054" s="4"/>
      <c r="Z1054" s="4"/>
    </row>
    <row r="1055" ht="24.0" customHeight="1">
      <c r="A1055" s="125" t="s">
        <v>2876</v>
      </c>
      <c r="B1055" s="126" t="s">
        <v>265</v>
      </c>
      <c r="C1055" s="126"/>
      <c r="D1055" s="126" t="s">
        <v>2877</v>
      </c>
      <c r="E1055" s="126" t="s">
        <v>1943</v>
      </c>
      <c r="F1055" s="127" t="s">
        <v>106</v>
      </c>
      <c r="G1055" s="125" t="s">
        <v>9009</v>
      </c>
      <c r="H1055" s="125" t="s">
        <v>89</v>
      </c>
      <c r="I1055" s="125" t="s">
        <v>2878</v>
      </c>
      <c r="J1055" s="125" t="s">
        <v>89</v>
      </c>
      <c r="K1055" s="125" t="s">
        <v>7825</v>
      </c>
      <c r="L1055" s="125" t="s">
        <v>89</v>
      </c>
      <c r="M1055" s="128">
        <v>4.6167300984</v>
      </c>
      <c r="N1055" s="125" t="s">
        <v>8178</v>
      </c>
      <c r="O1055" s="128">
        <v>4147060.054012575</v>
      </c>
      <c r="P1055" s="125" t="s">
        <v>8957</v>
      </c>
      <c r="Q1055" s="4"/>
      <c r="R1055" s="4"/>
      <c r="S1055" s="4"/>
      <c r="T1055" s="4"/>
      <c r="U1055" s="4"/>
      <c r="V1055" s="4"/>
      <c r="W1055" s="4"/>
      <c r="X1055" s="4"/>
      <c r="Y1055" s="4"/>
      <c r="Z1055" s="4"/>
    </row>
    <row r="1056" ht="25.5" customHeight="1">
      <c r="A1056" s="125" t="s">
        <v>1941</v>
      </c>
      <c r="B1056" s="126" t="s">
        <v>96</v>
      </c>
      <c r="C1056" s="126"/>
      <c r="D1056" s="126" t="s">
        <v>1942</v>
      </c>
      <c r="E1056" s="126" t="s">
        <v>1943</v>
      </c>
      <c r="F1056" s="127" t="s">
        <v>98</v>
      </c>
      <c r="G1056" s="125" t="s">
        <v>6089</v>
      </c>
      <c r="H1056" s="125" t="s">
        <v>89</v>
      </c>
      <c r="I1056" s="125" t="s">
        <v>2390</v>
      </c>
      <c r="J1056" s="125" t="s">
        <v>89</v>
      </c>
      <c r="K1056" s="125" t="s">
        <v>2390</v>
      </c>
      <c r="L1056" s="125" t="s">
        <v>89</v>
      </c>
      <c r="M1056" s="128">
        <v>4.5</v>
      </c>
      <c r="N1056" s="125" t="s">
        <v>8178</v>
      </c>
      <c r="O1056" s="128">
        <v>4147064.554012575</v>
      </c>
      <c r="P1056" s="125" t="s">
        <v>8957</v>
      </c>
      <c r="Q1056" s="4"/>
      <c r="R1056" s="4"/>
      <c r="S1056" s="4"/>
      <c r="T1056" s="4"/>
      <c r="U1056" s="4"/>
      <c r="V1056" s="4"/>
      <c r="W1056" s="4"/>
      <c r="X1056" s="4"/>
      <c r="Y1056" s="4"/>
      <c r="Z1056" s="4"/>
    </row>
    <row r="1057" ht="39.0" customHeight="1">
      <c r="A1057" s="125" t="s">
        <v>5779</v>
      </c>
      <c r="B1057" s="126" t="s">
        <v>104</v>
      </c>
      <c r="C1057" s="126"/>
      <c r="D1057" s="126" t="s">
        <v>5780</v>
      </c>
      <c r="E1057" s="126" t="s">
        <v>1943</v>
      </c>
      <c r="F1057" s="127" t="s">
        <v>106</v>
      </c>
      <c r="G1057" s="125" t="s">
        <v>9010</v>
      </c>
      <c r="H1057" s="125" t="s">
        <v>89</v>
      </c>
      <c r="I1057" s="125" t="s">
        <v>5781</v>
      </c>
      <c r="J1057" s="125" t="s">
        <v>89</v>
      </c>
      <c r="K1057" s="125" t="s">
        <v>7282</v>
      </c>
      <c r="L1057" s="125" t="s">
        <v>89</v>
      </c>
      <c r="M1057" s="128">
        <v>4.408942591053</v>
      </c>
      <c r="N1057" s="125" t="s">
        <v>8178</v>
      </c>
      <c r="O1057" s="128">
        <v>4147068.962955166</v>
      </c>
      <c r="P1057" s="125" t="s">
        <v>8957</v>
      </c>
      <c r="Q1057" s="4"/>
      <c r="R1057" s="4"/>
      <c r="S1057" s="4"/>
      <c r="T1057" s="4"/>
      <c r="U1057" s="4"/>
      <c r="V1057" s="4"/>
      <c r="W1057" s="4"/>
      <c r="X1057" s="4"/>
      <c r="Y1057" s="4"/>
      <c r="Z1057" s="4"/>
    </row>
    <row r="1058" ht="39.0" customHeight="1">
      <c r="A1058" s="125" t="s">
        <v>4619</v>
      </c>
      <c r="B1058" s="126" t="s">
        <v>483</v>
      </c>
      <c r="C1058" s="126"/>
      <c r="D1058" s="126" t="s">
        <v>4620</v>
      </c>
      <c r="E1058" s="126" t="s">
        <v>1943</v>
      </c>
      <c r="F1058" s="127" t="s">
        <v>98</v>
      </c>
      <c r="G1058" s="125" t="s">
        <v>6247</v>
      </c>
      <c r="H1058" s="125" t="s">
        <v>89</v>
      </c>
      <c r="I1058" s="125" t="s">
        <v>2494</v>
      </c>
      <c r="J1058" s="125" t="s">
        <v>89</v>
      </c>
      <c r="K1058" s="125" t="s">
        <v>9011</v>
      </c>
      <c r="L1058" s="125" t="s">
        <v>89</v>
      </c>
      <c r="M1058" s="128">
        <v>4.29</v>
      </c>
      <c r="N1058" s="125" t="s">
        <v>8178</v>
      </c>
      <c r="O1058" s="128">
        <v>4147073.252955166</v>
      </c>
      <c r="P1058" s="125" t="s">
        <v>8957</v>
      </c>
      <c r="Q1058" s="4"/>
      <c r="R1058" s="4"/>
      <c r="S1058" s="4"/>
      <c r="T1058" s="4"/>
      <c r="U1058" s="4"/>
      <c r="V1058" s="4"/>
      <c r="W1058" s="4"/>
      <c r="X1058" s="4"/>
      <c r="Y1058" s="4"/>
      <c r="Z1058" s="4"/>
    </row>
    <row r="1059" ht="39.0" customHeight="1">
      <c r="A1059" s="125" t="s">
        <v>5956</v>
      </c>
      <c r="B1059" s="126" t="s">
        <v>122</v>
      </c>
      <c r="C1059" s="126"/>
      <c r="D1059" s="126" t="s">
        <v>5957</v>
      </c>
      <c r="E1059" s="126" t="s">
        <v>1943</v>
      </c>
      <c r="F1059" s="127" t="s">
        <v>98</v>
      </c>
      <c r="G1059" s="125" t="s">
        <v>6469</v>
      </c>
      <c r="H1059" s="125" t="s">
        <v>89</v>
      </c>
      <c r="I1059" s="125" t="s">
        <v>9012</v>
      </c>
      <c r="J1059" s="125" t="s">
        <v>89</v>
      </c>
      <c r="K1059" s="125" t="s">
        <v>9013</v>
      </c>
      <c r="L1059" s="125" t="s">
        <v>89</v>
      </c>
      <c r="M1059" s="128">
        <v>4.28</v>
      </c>
      <c r="N1059" s="125" t="s">
        <v>8178</v>
      </c>
      <c r="O1059" s="128">
        <v>4147077.532955166</v>
      </c>
      <c r="P1059" s="125" t="s">
        <v>8957</v>
      </c>
      <c r="Q1059" s="4"/>
      <c r="R1059" s="4"/>
      <c r="S1059" s="4"/>
      <c r="T1059" s="4"/>
      <c r="U1059" s="4"/>
      <c r="V1059" s="4"/>
      <c r="W1059" s="4"/>
      <c r="X1059" s="4"/>
      <c r="Y1059" s="4"/>
      <c r="Z1059" s="4"/>
    </row>
    <row r="1060" ht="24.0" customHeight="1">
      <c r="A1060" s="125" t="s">
        <v>2888</v>
      </c>
      <c r="B1060" s="126" t="s">
        <v>265</v>
      </c>
      <c r="C1060" s="126"/>
      <c r="D1060" s="126" t="s">
        <v>2889</v>
      </c>
      <c r="E1060" s="126" t="s">
        <v>1943</v>
      </c>
      <c r="F1060" s="127" t="s">
        <v>106</v>
      </c>
      <c r="G1060" s="125" t="s">
        <v>9014</v>
      </c>
      <c r="H1060" s="125" t="s">
        <v>89</v>
      </c>
      <c r="I1060" s="125" t="s">
        <v>2890</v>
      </c>
      <c r="J1060" s="125" t="s">
        <v>89</v>
      </c>
      <c r="K1060" s="125" t="s">
        <v>9013</v>
      </c>
      <c r="L1060" s="125" t="s">
        <v>89</v>
      </c>
      <c r="M1060" s="128">
        <v>4.2755924064</v>
      </c>
      <c r="N1060" s="125" t="s">
        <v>8178</v>
      </c>
      <c r="O1060" s="128">
        <v>4147081.8085475727</v>
      </c>
      <c r="P1060" s="125" t="s">
        <v>8957</v>
      </c>
      <c r="Q1060" s="4"/>
      <c r="R1060" s="4"/>
      <c r="S1060" s="4"/>
      <c r="T1060" s="4"/>
      <c r="U1060" s="4"/>
      <c r="V1060" s="4"/>
      <c r="W1060" s="4"/>
      <c r="X1060" s="4"/>
      <c r="Y1060" s="4"/>
      <c r="Z1060" s="4"/>
    </row>
    <row r="1061" ht="24.0" customHeight="1">
      <c r="A1061" s="125" t="s">
        <v>2906</v>
      </c>
      <c r="B1061" s="126" t="s">
        <v>265</v>
      </c>
      <c r="C1061" s="126"/>
      <c r="D1061" s="126" t="s">
        <v>2907</v>
      </c>
      <c r="E1061" s="126" t="s">
        <v>1943</v>
      </c>
      <c r="F1061" s="127" t="s">
        <v>106</v>
      </c>
      <c r="G1061" s="125" t="s">
        <v>9014</v>
      </c>
      <c r="H1061" s="125" t="s">
        <v>89</v>
      </c>
      <c r="I1061" s="125" t="s">
        <v>2908</v>
      </c>
      <c r="J1061" s="125" t="s">
        <v>89</v>
      </c>
      <c r="K1061" s="125" t="s">
        <v>4417</v>
      </c>
      <c r="L1061" s="125" t="s">
        <v>89</v>
      </c>
      <c r="M1061" s="128">
        <v>4.26422115</v>
      </c>
      <c r="N1061" s="125" t="s">
        <v>8178</v>
      </c>
      <c r="O1061" s="128">
        <v>4147086.0727687227</v>
      </c>
      <c r="P1061" s="125" t="s">
        <v>8957</v>
      </c>
      <c r="Q1061" s="4"/>
      <c r="R1061" s="4"/>
      <c r="S1061" s="4"/>
      <c r="T1061" s="4"/>
      <c r="U1061" s="4"/>
      <c r="V1061" s="4"/>
      <c r="W1061" s="4"/>
      <c r="X1061" s="4"/>
      <c r="Y1061" s="4"/>
      <c r="Z1061" s="4"/>
    </row>
    <row r="1062" ht="25.5" customHeight="1">
      <c r="A1062" s="125" t="s">
        <v>3752</v>
      </c>
      <c r="B1062" s="126" t="s">
        <v>122</v>
      </c>
      <c r="C1062" s="126"/>
      <c r="D1062" s="126" t="s">
        <v>3753</v>
      </c>
      <c r="E1062" s="126" t="s">
        <v>1943</v>
      </c>
      <c r="F1062" s="127" t="s">
        <v>98</v>
      </c>
      <c r="G1062" s="125" t="s">
        <v>7043</v>
      </c>
      <c r="H1062" s="125" t="s">
        <v>89</v>
      </c>
      <c r="I1062" s="125" t="s">
        <v>1612</v>
      </c>
      <c r="J1062" s="125" t="s">
        <v>89</v>
      </c>
      <c r="K1062" s="125" t="s">
        <v>9015</v>
      </c>
      <c r="L1062" s="125" t="s">
        <v>89</v>
      </c>
      <c r="M1062" s="128">
        <v>4.24</v>
      </c>
      <c r="N1062" s="125" t="s">
        <v>8178</v>
      </c>
      <c r="O1062" s="128">
        <v>4147090.3127687224</v>
      </c>
      <c r="P1062" s="125" t="s">
        <v>8957</v>
      </c>
      <c r="Q1062" s="4"/>
      <c r="R1062" s="4"/>
      <c r="S1062" s="4"/>
      <c r="T1062" s="4"/>
      <c r="U1062" s="4"/>
      <c r="V1062" s="4"/>
      <c r="W1062" s="4"/>
      <c r="X1062" s="4"/>
      <c r="Y1062" s="4"/>
      <c r="Z1062" s="4"/>
    </row>
    <row r="1063" ht="64.5" customHeight="1">
      <c r="A1063" s="125" t="s">
        <v>5936</v>
      </c>
      <c r="B1063" s="126" t="s">
        <v>104</v>
      </c>
      <c r="C1063" s="126"/>
      <c r="D1063" s="126" t="s">
        <v>5937</v>
      </c>
      <c r="E1063" s="126" t="s">
        <v>1960</v>
      </c>
      <c r="F1063" s="127" t="s">
        <v>1134</v>
      </c>
      <c r="G1063" s="125" t="s">
        <v>9016</v>
      </c>
      <c r="H1063" s="125" t="s">
        <v>6560</v>
      </c>
      <c r="I1063" s="125" t="s">
        <v>6731</v>
      </c>
      <c r="J1063" s="125" t="s">
        <v>2447</v>
      </c>
      <c r="K1063" s="125" t="s">
        <v>9017</v>
      </c>
      <c r="L1063" s="125" t="s">
        <v>2351</v>
      </c>
      <c r="M1063" s="128">
        <v>4.189237919149326</v>
      </c>
      <c r="N1063" s="125" t="s">
        <v>8178</v>
      </c>
      <c r="O1063" s="128">
        <v>4147094.5020066416</v>
      </c>
      <c r="P1063" s="125" t="s">
        <v>8957</v>
      </c>
      <c r="Q1063" s="4"/>
      <c r="R1063" s="4"/>
      <c r="S1063" s="4"/>
      <c r="T1063" s="4"/>
      <c r="U1063" s="4"/>
      <c r="V1063" s="4"/>
      <c r="W1063" s="4"/>
      <c r="X1063" s="4"/>
      <c r="Y1063" s="4"/>
      <c r="Z1063" s="4"/>
    </row>
    <row r="1064" ht="25.5" customHeight="1">
      <c r="A1064" s="125" t="s">
        <v>5196</v>
      </c>
      <c r="B1064" s="126" t="s">
        <v>104</v>
      </c>
      <c r="C1064" s="126"/>
      <c r="D1064" s="126" t="s">
        <v>5197</v>
      </c>
      <c r="E1064" s="126" t="s">
        <v>1943</v>
      </c>
      <c r="F1064" s="127" t="s">
        <v>111</v>
      </c>
      <c r="G1064" s="125" t="s">
        <v>9018</v>
      </c>
      <c r="H1064" s="125" t="s">
        <v>89</v>
      </c>
      <c r="I1064" s="125" t="s">
        <v>5198</v>
      </c>
      <c r="J1064" s="125" t="s">
        <v>89</v>
      </c>
      <c r="K1064" s="125" t="s">
        <v>9019</v>
      </c>
      <c r="L1064" s="125" t="s">
        <v>89</v>
      </c>
      <c r="M1064" s="128">
        <v>4.124189007095808</v>
      </c>
      <c r="N1064" s="125" t="s">
        <v>8178</v>
      </c>
      <c r="O1064" s="128">
        <v>4147098.6261956487</v>
      </c>
      <c r="P1064" s="125" t="s">
        <v>8957</v>
      </c>
      <c r="Q1064" s="4"/>
      <c r="R1064" s="4"/>
      <c r="S1064" s="4"/>
      <c r="T1064" s="4"/>
      <c r="U1064" s="4"/>
      <c r="V1064" s="4"/>
      <c r="W1064" s="4"/>
      <c r="X1064" s="4"/>
      <c r="Y1064" s="4"/>
      <c r="Z1064" s="4"/>
    </row>
    <row r="1065" ht="25.5" customHeight="1">
      <c r="A1065" s="125" t="s">
        <v>5407</v>
      </c>
      <c r="B1065" s="126" t="s">
        <v>122</v>
      </c>
      <c r="C1065" s="126"/>
      <c r="D1065" s="126" t="s">
        <v>5408</v>
      </c>
      <c r="E1065" s="126" t="s">
        <v>3926</v>
      </c>
      <c r="F1065" s="127" t="s">
        <v>98</v>
      </c>
      <c r="G1065" s="125" t="s">
        <v>9020</v>
      </c>
      <c r="H1065" s="125" t="s">
        <v>89</v>
      </c>
      <c r="I1065" s="125" t="s">
        <v>9021</v>
      </c>
      <c r="J1065" s="125" t="s">
        <v>89</v>
      </c>
      <c r="K1065" s="125" t="s">
        <v>9019</v>
      </c>
      <c r="L1065" s="125" t="s">
        <v>89</v>
      </c>
      <c r="M1065" s="128">
        <v>4.117863193739568</v>
      </c>
      <c r="N1065" s="125" t="s">
        <v>8178</v>
      </c>
      <c r="O1065" s="128">
        <v>4147102.7440588423</v>
      </c>
      <c r="P1065" s="125" t="s">
        <v>8957</v>
      </c>
      <c r="Q1065" s="4"/>
      <c r="R1065" s="4"/>
      <c r="S1065" s="4"/>
      <c r="T1065" s="4"/>
      <c r="U1065" s="4"/>
      <c r="V1065" s="4"/>
      <c r="W1065" s="4"/>
      <c r="X1065" s="4"/>
      <c r="Y1065" s="4"/>
      <c r="Z1065" s="4"/>
    </row>
    <row r="1066" ht="24.0" customHeight="1">
      <c r="A1066" s="125" t="s">
        <v>5699</v>
      </c>
      <c r="B1066" s="126" t="s">
        <v>157</v>
      </c>
      <c r="C1066" s="126"/>
      <c r="D1066" s="126" t="s">
        <v>5700</v>
      </c>
      <c r="E1066" s="126" t="s">
        <v>1943</v>
      </c>
      <c r="F1066" s="127" t="s">
        <v>111</v>
      </c>
      <c r="G1066" s="125" t="s">
        <v>9022</v>
      </c>
      <c r="H1066" s="125" t="s">
        <v>89</v>
      </c>
      <c r="I1066" s="125" t="s">
        <v>9023</v>
      </c>
      <c r="J1066" s="125" t="s">
        <v>89</v>
      </c>
      <c r="K1066" s="125" t="s">
        <v>7760</v>
      </c>
      <c r="L1066" s="125" t="s">
        <v>89</v>
      </c>
      <c r="M1066" s="128">
        <v>4.10292</v>
      </c>
      <c r="N1066" s="125" t="s">
        <v>8178</v>
      </c>
      <c r="O1066" s="128">
        <v>4147106.8469788423</v>
      </c>
      <c r="P1066" s="125" t="s">
        <v>8957</v>
      </c>
      <c r="Q1066" s="4"/>
      <c r="R1066" s="4"/>
      <c r="S1066" s="4"/>
      <c r="T1066" s="4"/>
      <c r="U1066" s="4"/>
      <c r="V1066" s="4"/>
      <c r="W1066" s="4"/>
      <c r="X1066" s="4"/>
      <c r="Y1066" s="4"/>
      <c r="Z1066" s="4"/>
    </row>
    <row r="1067" ht="24.0" customHeight="1">
      <c r="A1067" s="125" t="s">
        <v>5701</v>
      </c>
      <c r="B1067" s="126" t="s">
        <v>157</v>
      </c>
      <c r="C1067" s="126"/>
      <c r="D1067" s="126" t="s">
        <v>5702</v>
      </c>
      <c r="E1067" s="126" t="s">
        <v>1943</v>
      </c>
      <c r="F1067" s="127" t="s">
        <v>111</v>
      </c>
      <c r="G1067" s="125" t="s">
        <v>9022</v>
      </c>
      <c r="H1067" s="125" t="s">
        <v>89</v>
      </c>
      <c r="I1067" s="125" t="s">
        <v>9023</v>
      </c>
      <c r="J1067" s="125" t="s">
        <v>89</v>
      </c>
      <c r="K1067" s="125" t="s">
        <v>7760</v>
      </c>
      <c r="L1067" s="125" t="s">
        <v>89</v>
      </c>
      <c r="M1067" s="128">
        <v>4.10292</v>
      </c>
      <c r="N1067" s="125" t="s">
        <v>8178</v>
      </c>
      <c r="O1067" s="128">
        <v>4147110.9498988423</v>
      </c>
      <c r="P1067" s="125" t="s">
        <v>8957</v>
      </c>
      <c r="Q1067" s="4"/>
      <c r="R1067" s="4"/>
      <c r="S1067" s="4"/>
      <c r="T1067" s="4"/>
      <c r="U1067" s="4"/>
      <c r="V1067" s="4"/>
      <c r="W1067" s="4"/>
      <c r="X1067" s="4"/>
      <c r="Y1067" s="4"/>
      <c r="Z1067" s="4"/>
    </row>
    <row r="1068" ht="24.0" customHeight="1">
      <c r="A1068" s="125" t="s">
        <v>2891</v>
      </c>
      <c r="B1068" s="126" t="s">
        <v>265</v>
      </c>
      <c r="C1068" s="126"/>
      <c r="D1068" s="126" t="s">
        <v>2892</v>
      </c>
      <c r="E1068" s="126" t="s">
        <v>1943</v>
      </c>
      <c r="F1068" s="127" t="s">
        <v>1226</v>
      </c>
      <c r="G1068" s="125" t="s">
        <v>9009</v>
      </c>
      <c r="H1068" s="125" t="s">
        <v>89</v>
      </c>
      <c r="I1068" s="125" t="s">
        <v>2893</v>
      </c>
      <c r="J1068" s="125" t="s">
        <v>89</v>
      </c>
      <c r="K1068" s="125" t="s">
        <v>4483</v>
      </c>
      <c r="L1068" s="125" t="s">
        <v>89</v>
      </c>
      <c r="M1068" s="128">
        <v>4.06749841428</v>
      </c>
      <c r="N1068" s="125" t="s">
        <v>8178</v>
      </c>
      <c r="O1068" s="128">
        <v>4147115.0173972566</v>
      </c>
      <c r="P1068" s="125" t="s">
        <v>8957</v>
      </c>
      <c r="Q1068" s="4"/>
      <c r="R1068" s="4"/>
      <c r="S1068" s="4"/>
      <c r="T1068" s="4"/>
      <c r="U1068" s="4"/>
      <c r="V1068" s="4"/>
      <c r="W1068" s="4"/>
      <c r="X1068" s="4"/>
      <c r="Y1068" s="4"/>
      <c r="Z1068" s="4"/>
    </row>
    <row r="1069" ht="25.5" customHeight="1">
      <c r="A1069" s="125" t="s">
        <v>5534</v>
      </c>
      <c r="B1069" s="126" t="s">
        <v>104</v>
      </c>
      <c r="C1069" s="126"/>
      <c r="D1069" s="126" t="s">
        <v>5535</v>
      </c>
      <c r="E1069" s="126" t="s">
        <v>1943</v>
      </c>
      <c r="F1069" s="127" t="s">
        <v>1978</v>
      </c>
      <c r="G1069" s="125" t="s">
        <v>8970</v>
      </c>
      <c r="H1069" s="125" t="s">
        <v>89</v>
      </c>
      <c r="I1069" s="125" t="s">
        <v>4231</v>
      </c>
      <c r="J1069" s="125" t="s">
        <v>89</v>
      </c>
      <c r="K1069" s="125" t="s">
        <v>4840</v>
      </c>
      <c r="L1069" s="125" t="s">
        <v>89</v>
      </c>
      <c r="M1069" s="128">
        <v>4.016075128</v>
      </c>
      <c r="N1069" s="125" t="s">
        <v>8178</v>
      </c>
      <c r="O1069" s="128">
        <v>4147119.033472385</v>
      </c>
      <c r="P1069" s="125" t="s">
        <v>8957</v>
      </c>
      <c r="Q1069" s="4"/>
      <c r="R1069" s="4"/>
      <c r="S1069" s="4"/>
      <c r="T1069" s="4"/>
      <c r="U1069" s="4"/>
      <c r="V1069" s="4"/>
      <c r="W1069" s="4"/>
      <c r="X1069" s="4"/>
      <c r="Y1069" s="4"/>
      <c r="Z1069" s="4"/>
    </row>
    <row r="1070" ht="24.0" customHeight="1">
      <c r="A1070" s="125" t="s">
        <v>3890</v>
      </c>
      <c r="B1070" s="126" t="s">
        <v>201</v>
      </c>
      <c r="C1070" s="126"/>
      <c r="D1070" s="126" t="s">
        <v>3891</v>
      </c>
      <c r="E1070" s="126" t="s">
        <v>1943</v>
      </c>
      <c r="F1070" s="127" t="s">
        <v>3892</v>
      </c>
      <c r="G1070" s="125" t="s">
        <v>9024</v>
      </c>
      <c r="H1070" s="125" t="s">
        <v>89</v>
      </c>
      <c r="I1070" s="125" t="s">
        <v>9025</v>
      </c>
      <c r="J1070" s="125" t="s">
        <v>89</v>
      </c>
      <c r="K1070" s="125" t="s">
        <v>9026</v>
      </c>
      <c r="L1070" s="125" t="s">
        <v>89</v>
      </c>
      <c r="M1070" s="128">
        <v>3.98</v>
      </c>
      <c r="N1070" s="125" t="s">
        <v>8178</v>
      </c>
      <c r="O1070" s="128">
        <v>4147123.013472385</v>
      </c>
      <c r="P1070" s="125" t="s">
        <v>8957</v>
      </c>
      <c r="Q1070" s="4"/>
      <c r="R1070" s="4"/>
      <c r="S1070" s="4"/>
      <c r="T1070" s="4"/>
      <c r="U1070" s="4"/>
      <c r="V1070" s="4"/>
      <c r="W1070" s="4"/>
      <c r="X1070" s="4"/>
      <c r="Y1070" s="4"/>
      <c r="Z1070" s="4"/>
    </row>
    <row r="1071" ht="24.0" customHeight="1">
      <c r="A1071" s="125" t="s">
        <v>4446</v>
      </c>
      <c r="B1071" s="126" t="s">
        <v>265</v>
      </c>
      <c r="C1071" s="126"/>
      <c r="D1071" s="126" t="s">
        <v>4447</v>
      </c>
      <c r="E1071" s="126" t="s">
        <v>1943</v>
      </c>
      <c r="F1071" s="127" t="s">
        <v>2402</v>
      </c>
      <c r="G1071" s="125" t="s">
        <v>7043</v>
      </c>
      <c r="H1071" s="125" t="s">
        <v>89</v>
      </c>
      <c r="I1071" s="125" t="s">
        <v>4448</v>
      </c>
      <c r="J1071" s="125" t="s">
        <v>89</v>
      </c>
      <c r="K1071" s="125" t="s">
        <v>4449</v>
      </c>
      <c r="L1071" s="125" t="s">
        <v>89</v>
      </c>
      <c r="M1071" s="128">
        <v>3.84</v>
      </c>
      <c r="N1071" s="125" t="s">
        <v>8178</v>
      </c>
      <c r="O1071" s="128">
        <v>4147126.8534723846</v>
      </c>
      <c r="P1071" s="125" t="s">
        <v>8957</v>
      </c>
      <c r="Q1071" s="4"/>
      <c r="R1071" s="4"/>
      <c r="S1071" s="4"/>
      <c r="T1071" s="4"/>
      <c r="U1071" s="4"/>
      <c r="V1071" s="4"/>
      <c r="W1071" s="4"/>
      <c r="X1071" s="4"/>
      <c r="Y1071" s="4"/>
      <c r="Z1071" s="4"/>
    </row>
    <row r="1072" ht="24.0" customHeight="1">
      <c r="A1072" s="125" t="s">
        <v>1955</v>
      </c>
      <c r="B1072" s="126" t="s">
        <v>96</v>
      </c>
      <c r="C1072" s="126"/>
      <c r="D1072" s="126" t="s">
        <v>1956</v>
      </c>
      <c r="E1072" s="126" t="s">
        <v>1943</v>
      </c>
      <c r="F1072" s="127" t="s">
        <v>1957</v>
      </c>
      <c r="G1072" s="125" t="s">
        <v>6089</v>
      </c>
      <c r="H1072" s="125" t="s">
        <v>89</v>
      </c>
      <c r="I1072" s="125" t="s">
        <v>2333</v>
      </c>
      <c r="J1072" s="125" t="s">
        <v>89</v>
      </c>
      <c r="K1072" s="125" t="s">
        <v>2333</v>
      </c>
      <c r="L1072" s="125" t="s">
        <v>89</v>
      </c>
      <c r="M1072" s="128">
        <v>3.82</v>
      </c>
      <c r="N1072" s="125" t="s">
        <v>8178</v>
      </c>
      <c r="O1072" s="128">
        <v>4147130.673472385</v>
      </c>
      <c r="P1072" s="125" t="s">
        <v>8957</v>
      </c>
      <c r="Q1072" s="4"/>
      <c r="R1072" s="4"/>
      <c r="S1072" s="4"/>
      <c r="T1072" s="4"/>
      <c r="U1072" s="4"/>
      <c r="V1072" s="4"/>
      <c r="W1072" s="4"/>
      <c r="X1072" s="4"/>
      <c r="Y1072" s="4"/>
      <c r="Z1072" s="4"/>
    </row>
    <row r="1073" ht="25.5" customHeight="1">
      <c r="A1073" s="125" t="s">
        <v>5493</v>
      </c>
      <c r="B1073" s="126" t="s">
        <v>104</v>
      </c>
      <c r="C1073" s="126"/>
      <c r="D1073" s="126" t="s">
        <v>5494</v>
      </c>
      <c r="E1073" s="126" t="s">
        <v>1943</v>
      </c>
      <c r="F1073" s="127" t="s">
        <v>1978</v>
      </c>
      <c r="G1073" s="125" t="s">
        <v>9027</v>
      </c>
      <c r="H1073" s="125" t="s">
        <v>89</v>
      </c>
      <c r="I1073" s="125" t="s">
        <v>3415</v>
      </c>
      <c r="J1073" s="125" t="s">
        <v>89</v>
      </c>
      <c r="K1073" s="125" t="s">
        <v>2441</v>
      </c>
      <c r="L1073" s="125" t="s">
        <v>89</v>
      </c>
      <c r="M1073" s="128">
        <v>3.8104058828418816</v>
      </c>
      <c r="N1073" s="125" t="s">
        <v>8178</v>
      </c>
      <c r="O1073" s="128">
        <v>4147134.4838782675</v>
      </c>
      <c r="P1073" s="125" t="s">
        <v>8957</v>
      </c>
      <c r="Q1073" s="4"/>
      <c r="R1073" s="4"/>
      <c r="S1073" s="4"/>
      <c r="T1073" s="4"/>
      <c r="U1073" s="4"/>
      <c r="V1073" s="4"/>
      <c r="W1073" s="4"/>
      <c r="X1073" s="4"/>
      <c r="Y1073" s="4"/>
      <c r="Z1073" s="4"/>
    </row>
    <row r="1074" ht="24.0" customHeight="1">
      <c r="A1074" s="125" t="s">
        <v>2466</v>
      </c>
      <c r="B1074" s="126" t="s">
        <v>104</v>
      </c>
      <c r="C1074" s="126"/>
      <c r="D1074" s="126" t="s">
        <v>2467</v>
      </c>
      <c r="E1074" s="126" t="s">
        <v>1948</v>
      </c>
      <c r="F1074" s="127" t="s">
        <v>1134</v>
      </c>
      <c r="G1074" s="125" t="s">
        <v>8976</v>
      </c>
      <c r="H1074" s="125" t="s">
        <v>89</v>
      </c>
      <c r="I1074" s="125" t="s">
        <v>2468</v>
      </c>
      <c r="J1074" s="125" t="s">
        <v>89</v>
      </c>
      <c r="K1074" s="125" t="s">
        <v>9028</v>
      </c>
      <c r="L1074" s="125" t="s">
        <v>89</v>
      </c>
      <c r="M1074" s="128">
        <v>3.7288081148787544</v>
      </c>
      <c r="N1074" s="125" t="s">
        <v>8178</v>
      </c>
      <c r="O1074" s="128">
        <v>4147138.2126863822</v>
      </c>
      <c r="P1074" s="125" t="s">
        <v>8957</v>
      </c>
      <c r="Q1074" s="4"/>
      <c r="R1074" s="4"/>
      <c r="S1074" s="4"/>
      <c r="T1074" s="4"/>
      <c r="U1074" s="4"/>
      <c r="V1074" s="4"/>
      <c r="W1074" s="4"/>
      <c r="X1074" s="4"/>
      <c r="Y1074" s="4"/>
      <c r="Z1074" s="4"/>
    </row>
    <row r="1075" ht="24.0" customHeight="1">
      <c r="A1075" s="125" t="s">
        <v>2463</v>
      </c>
      <c r="B1075" s="126" t="s">
        <v>104</v>
      </c>
      <c r="C1075" s="126"/>
      <c r="D1075" s="126" t="s">
        <v>2464</v>
      </c>
      <c r="E1075" s="126" t="s">
        <v>1948</v>
      </c>
      <c r="F1075" s="127" t="s">
        <v>1134</v>
      </c>
      <c r="G1075" s="125" t="s">
        <v>8976</v>
      </c>
      <c r="H1075" s="125" t="s">
        <v>89</v>
      </c>
      <c r="I1075" s="125" t="s">
        <v>2465</v>
      </c>
      <c r="J1075" s="125" t="s">
        <v>89</v>
      </c>
      <c r="K1075" s="125" t="s">
        <v>9029</v>
      </c>
      <c r="L1075" s="125" t="s">
        <v>89</v>
      </c>
      <c r="M1075" s="128">
        <v>3.651493978315044</v>
      </c>
      <c r="N1075" s="125" t="s">
        <v>8178</v>
      </c>
      <c r="O1075" s="128">
        <v>4147141.864180361</v>
      </c>
      <c r="P1075" s="125" t="s">
        <v>8957</v>
      </c>
      <c r="Q1075" s="4"/>
      <c r="R1075" s="4"/>
      <c r="S1075" s="4"/>
      <c r="T1075" s="4"/>
      <c r="U1075" s="4"/>
      <c r="V1075" s="4"/>
      <c r="W1075" s="4"/>
      <c r="X1075" s="4"/>
      <c r="Y1075" s="4"/>
      <c r="Z1075" s="4"/>
    </row>
    <row r="1076" ht="51.75" customHeight="1">
      <c r="A1076" s="125" t="s">
        <v>5736</v>
      </c>
      <c r="B1076" s="126" t="s">
        <v>104</v>
      </c>
      <c r="C1076" s="126"/>
      <c r="D1076" s="126" t="s">
        <v>5737</v>
      </c>
      <c r="E1076" s="126" t="s">
        <v>1943</v>
      </c>
      <c r="F1076" s="127" t="s">
        <v>106</v>
      </c>
      <c r="G1076" s="125" t="s">
        <v>8911</v>
      </c>
      <c r="H1076" s="125" t="s">
        <v>89</v>
      </c>
      <c r="I1076" s="125" t="s">
        <v>2866</v>
      </c>
      <c r="J1076" s="125" t="s">
        <v>89</v>
      </c>
      <c r="K1076" s="125" t="s">
        <v>3332</v>
      </c>
      <c r="L1076" s="125" t="s">
        <v>89</v>
      </c>
      <c r="M1076" s="128">
        <v>3.641</v>
      </c>
      <c r="N1076" s="125" t="s">
        <v>8178</v>
      </c>
      <c r="O1076" s="128">
        <v>4147145.5051803607</v>
      </c>
      <c r="P1076" s="125" t="s">
        <v>8957</v>
      </c>
      <c r="Q1076" s="4"/>
      <c r="R1076" s="4"/>
      <c r="S1076" s="4"/>
      <c r="T1076" s="4"/>
      <c r="U1076" s="4"/>
      <c r="V1076" s="4"/>
      <c r="W1076" s="4"/>
      <c r="X1076" s="4"/>
      <c r="Y1076" s="4"/>
      <c r="Z1076" s="4"/>
    </row>
    <row r="1077" ht="25.5" customHeight="1">
      <c r="A1077" s="125" t="s">
        <v>3931</v>
      </c>
      <c r="B1077" s="126" t="s">
        <v>122</v>
      </c>
      <c r="C1077" s="126"/>
      <c r="D1077" s="126" t="s">
        <v>3932</v>
      </c>
      <c r="E1077" s="126" t="s">
        <v>1943</v>
      </c>
      <c r="F1077" s="127" t="s">
        <v>98</v>
      </c>
      <c r="G1077" s="125" t="s">
        <v>9030</v>
      </c>
      <c r="H1077" s="125" t="s">
        <v>89</v>
      </c>
      <c r="I1077" s="125" t="s">
        <v>9031</v>
      </c>
      <c r="J1077" s="125" t="s">
        <v>89</v>
      </c>
      <c r="K1077" s="125" t="s">
        <v>3324</v>
      </c>
      <c r="L1077" s="125" t="s">
        <v>89</v>
      </c>
      <c r="M1077" s="128">
        <v>3.634477</v>
      </c>
      <c r="N1077" s="125" t="s">
        <v>8178</v>
      </c>
      <c r="O1077" s="128">
        <v>4147149.139657361</v>
      </c>
      <c r="P1077" s="125" t="s">
        <v>8957</v>
      </c>
      <c r="Q1077" s="4"/>
      <c r="R1077" s="4"/>
      <c r="S1077" s="4"/>
      <c r="T1077" s="4"/>
      <c r="U1077" s="4"/>
      <c r="V1077" s="4"/>
      <c r="W1077" s="4"/>
      <c r="X1077" s="4"/>
      <c r="Y1077" s="4"/>
      <c r="Z1077" s="4"/>
    </row>
    <row r="1078" ht="24.0" customHeight="1">
      <c r="A1078" s="125" t="s">
        <v>3351</v>
      </c>
      <c r="B1078" s="126" t="s">
        <v>136</v>
      </c>
      <c r="C1078" s="126"/>
      <c r="D1078" s="126" t="s">
        <v>3352</v>
      </c>
      <c r="E1078" s="126" t="s">
        <v>1943</v>
      </c>
      <c r="F1078" s="127" t="s">
        <v>106</v>
      </c>
      <c r="G1078" s="125" t="s">
        <v>9032</v>
      </c>
      <c r="H1078" s="125" t="s">
        <v>89</v>
      </c>
      <c r="I1078" s="125" t="s">
        <v>9033</v>
      </c>
      <c r="J1078" s="125" t="s">
        <v>89</v>
      </c>
      <c r="K1078" s="125" t="s">
        <v>9034</v>
      </c>
      <c r="L1078" s="125" t="s">
        <v>89</v>
      </c>
      <c r="M1078" s="128">
        <v>3.528</v>
      </c>
      <c r="N1078" s="125" t="s">
        <v>8178</v>
      </c>
      <c r="O1078" s="128">
        <v>4147152.667657361</v>
      </c>
      <c r="P1078" s="125" t="s">
        <v>8957</v>
      </c>
      <c r="Q1078" s="4"/>
      <c r="R1078" s="4"/>
      <c r="S1078" s="4"/>
      <c r="T1078" s="4"/>
      <c r="U1078" s="4"/>
      <c r="V1078" s="4"/>
      <c r="W1078" s="4"/>
      <c r="X1078" s="4"/>
      <c r="Y1078" s="4"/>
      <c r="Z1078" s="4"/>
    </row>
    <row r="1079" ht="24.0" customHeight="1">
      <c r="A1079" s="125" t="s">
        <v>3531</v>
      </c>
      <c r="B1079" s="126" t="s">
        <v>164</v>
      </c>
      <c r="C1079" s="126"/>
      <c r="D1079" s="126" t="s">
        <v>3532</v>
      </c>
      <c r="E1079" s="126" t="s">
        <v>1943</v>
      </c>
      <c r="F1079" s="127" t="s">
        <v>801</v>
      </c>
      <c r="G1079" s="125" t="s">
        <v>9035</v>
      </c>
      <c r="H1079" s="125" t="s">
        <v>89</v>
      </c>
      <c r="I1079" s="125" t="s">
        <v>3291</v>
      </c>
      <c r="J1079" s="125" t="s">
        <v>89</v>
      </c>
      <c r="K1079" s="125" t="s">
        <v>9036</v>
      </c>
      <c r="L1079" s="125" t="s">
        <v>89</v>
      </c>
      <c r="M1079" s="128">
        <v>3.47776</v>
      </c>
      <c r="N1079" s="125" t="s">
        <v>8178</v>
      </c>
      <c r="O1079" s="128">
        <v>4147156.1454173606</v>
      </c>
      <c r="P1079" s="125" t="s">
        <v>8957</v>
      </c>
      <c r="Q1079" s="4"/>
      <c r="R1079" s="4"/>
      <c r="S1079" s="4"/>
      <c r="T1079" s="4"/>
      <c r="U1079" s="4"/>
      <c r="V1079" s="4"/>
      <c r="W1079" s="4"/>
      <c r="X1079" s="4"/>
      <c r="Y1079" s="4"/>
      <c r="Z1079" s="4"/>
    </row>
    <row r="1080" ht="24.0" customHeight="1">
      <c r="A1080" s="125" t="s">
        <v>5755</v>
      </c>
      <c r="B1080" s="126" t="s">
        <v>104</v>
      </c>
      <c r="C1080" s="126"/>
      <c r="D1080" s="126" t="s">
        <v>5756</v>
      </c>
      <c r="E1080" s="126" t="s">
        <v>1943</v>
      </c>
      <c r="F1080" s="127" t="s">
        <v>742</v>
      </c>
      <c r="G1080" s="125" t="s">
        <v>9037</v>
      </c>
      <c r="H1080" s="125" t="s">
        <v>89</v>
      </c>
      <c r="I1080" s="125" t="s">
        <v>5757</v>
      </c>
      <c r="J1080" s="125" t="s">
        <v>89</v>
      </c>
      <c r="K1080" s="125" t="s">
        <v>8841</v>
      </c>
      <c r="L1080" s="125" t="s">
        <v>89</v>
      </c>
      <c r="M1080" s="128">
        <v>3.45715549056</v>
      </c>
      <c r="N1080" s="125" t="s">
        <v>8178</v>
      </c>
      <c r="O1080" s="128">
        <v>4147159.6025728513</v>
      </c>
      <c r="P1080" s="125" t="s">
        <v>8957</v>
      </c>
      <c r="Q1080" s="4"/>
      <c r="R1080" s="4"/>
      <c r="S1080" s="4"/>
      <c r="T1080" s="4"/>
      <c r="U1080" s="4"/>
      <c r="V1080" s="4"/>
      <c r="W1080" s="4"/>
      <c r="X1080" s="4"/>
      <c r="Y1080" s="4"/>
      <c r="Z1080" s="4"/>
    </row>
    <row r="1081" ht="39.0" customHeight="1">
      <c r="A1081" s="125" t="s">
        <v>4207</v>
      </c>
      <c r="B1081" s="126" t="s">
        <v>265</v>
      </c>
      <c r="C1081" s="126"/>
      <c r="D1081" s="126" t="s">
        <v>4208</v>
      </c>
      <c r="E1081" s="126" t="s">
        <v>1943</v>
      </c>
      <c r="F1081" s="127" t="s">
        <v>106</v>
      </c>
      <c r="G1081" s="125" t="s">
        <v>6092</v>
      </c>
      <c r="H1081" s="125" t="s">
        <v>89</v>
      </c>
      <c r="I1081" s="125" t="s">
        <v>4209</v>
      </c>
      <c r="J1081" s="125" t="s">
        <v>89</v>
      </c>
      <c r="K1081" s="125" t="s">
        <v>4210</v>
      </c>
      <c r="L1081" s="125" t="s">
        <v>89</v>
      </c>
      <c r="M1081" s="128">
        <v>3.36</v>
      </c>
      <c r="N1081" s="125" t="s">
        <v>8178</v>
      </c>
      <c r="O1081" s="128">
        <v>4147162.962572851</v>
      </c>
      <c r="P1081" s="125" t="s">
        <v>8957</v>
      </c>
      <c r="Q1081" s="4"/>
      <c r="R1081" s="4"/>
      <c r="S1081" s="4"/>
      <c r="T1081" s="4"/>
      <c r="U1081" s="4"/>
      <c r="V1081" s="4"/>
      <c r="W1081" s="4"/>
      <c r="X1081" s="4"/>
      <c r="Y1081" s="4"/>
      <c r="Z1081" s="4"/>
    </row>
    <row r="1082" ht="25.5" customHeight="1">
      <c r="A1082" s="125" t="s">
        <v>2089</v>
      </c>
      <c r="B1082" s="126" t="s">
        <v>157</v>
      </c>
      <c r="C1082" s="126"/>
      <c r="D1082" s="126" t="s">
        <v>2090</v>
      </c>
      <c r="E1082" s="126" t="s">
        <v>1943</v>
      </c>
      <c r="F1082" s="127" t="s">
        <v>106</v>
      </c>
      <c r="G1082" s="125" t="s">
        <v>6089</v>
      </c>
      <c r="H1082" s="125" t="s">
        <v>89</v>
      </c>
      <c r="I1082" s="125" t="s">
        <v>9038</v>
      </c>
      <c r="J1082" s="125" t="s">
        <v>89</v>
      </c>
      <c r="K1082" s="125" t="s">
        <v>9038</v>
      </c>
      <c r="L1082" s="125" t="s">
        <v>89</v>
      </c>
      <c r="M1082" s="128">
        <v>3.23</v>
      </c>
      <c r="N1082" s="125" t="s">
        <v>8178</v>
      </c>
      <c r="O1082" s="128">
        <v>4147166.192572851</v>
      </c>
      <c r="P1082" s="125" t="s">
        <v>8957</v>
      </c>
      <c r="Q1082" s="4"/>
      <c r="R1082" s="4"/>
      <c r="S1082" s="4"/>
      <c r="T1082" s="4"/>
      <c r="U1082" s="4"/>
      <c r="V1082" s="4"/>
      <c r="W1082" s="4"/>
      <c r="X1082" s="4"/>
      <c r="Y1082" s="4"/>
      <c r="Z1082" s="4"/>
    </row>
    <row r="1083" ht="25.5" customHeight="1">
      <c r="A1083" s="125" t="s">
        <v>5295</v>
      </c>
      <c r="B1083" s="126" t="s">
        <v>104</v>
      </c>
      <c r="C1083" s="126"/>
      <c r="D1083" s="126" t="s">
        <v>5296</v>
      </c>
      <c r="E1083" s="126" t="s">
        <v>1948</v>
      </c>
      <c r="F1083" s="127" t="s">
        <v>1134</v>
      </c>
      <c r="G1083" s="125" t="s">
        <v>9039</v>
      </c>
      <c r="H1083" s="125" t="s">
        <v>89</v>
      </c>
      <c r="I1083" s="125" t="s">
        <v>5297</v>
      </c>
      <c r="J1083" s="125" t="s">
        <v>89</v>
      </c>
      <c r="K1083" s="125" t="s">
        <v>9040</v>
      </c>
      <c r="L1083" s="125" t="s">
        <v>89</v>
      </c>
      <c r="M1083" s="128">
        <v>3.153975005321465</v>
      </c>
      <c r="N1083" s="125" t="s">
        <v>8178</v>
      </c>
      <c r="O1083" s="128">
        <v>4147169.3465478565</v>
      </c>
      <c r="P1083" s="125" t="s">
        <v>8957</v>
      </c>
      <c r="Q1083" s="4"/>
      <c r="R1083" s="4"/>
      <c r="S1083" s="4"/>
      <c r="T1083" s="4"/>
      <c r="U1083" s="4"/>
      <c r="V1083" s="4"/>
      <c r="W1083" s="4"/>
      <c r="X1083" s="4"/>
      <c r="Y1083" s="4"/>
      <c r="Z1083" s="4"/>
    </row>
    <row r="1084" ht="25.5" customHeight="1">
      <c r="A1084" s="125" t="s">
        <v>4064</v>
      </c>
      <c r="B1084" s="126" t="s">
        <v>483</v>
      </c>
      <c r="C1084" s="126"/>
      <c r="D1084" s="126" t="s">
        <v>4065</v>
      </c>
      <c r="E1084" s="126" t="s">
        <v>1948</v>
      </c>
      <c r="F1084" s="127" t="s">
        <v>1134</v>
      </c>
      <c r="G1084" s="125" t="s">
        <v>9041</v>
      </c>
      <c r="H1084" s="125" t="s">
        <v>89</v>
      </c>
      <c r="I1084" s="125" t="s">
        <v>9042</v>
      </c>
      <c r="J1084" s="125" t="s">
        <v>89</v>
      </c>
      <c r="K1084" s="125" t="s">
        <v>9043</v>
      </c>
      <c r="L1084" s="125" t="s">
        <v>89</v>
      </c>
      <c r="M1084" s="128">
        <v>2.984124</v>
      </c>
      <c r="N1084" s="125" t="s">
        <v>8178</v>
      </c>
      <c r="O1084" s="128">
        <v>4147172.3306718566</v>
      </c>
      <c r="P1084" s="125" t="s">
        <v>8957</v>
      </c>
      <c r="Q1084" s="4"/>
      <c r="R1084" s="4"/>
      <c r="S1084" s="4"/>
      <c r="T1084" s="4"/>
      <c r="U1084" s="4"/>
      <c r="V1084" s="4"/>
      <c r="W1084" s="4"/>
      <c r="X1084" s="4"/>
      <c r="Y1084" s="4"/>
      <c r="Z1084" s="4"/>
    </row>
    <row r="1085" ht="24.0" customHeight="1">
      <c r="A1085" s="125" t="s">
        <v>4892</v>
      </c>
      <c r="B1085" s="126" t="s">
        <v>104</v>
      </c>
      <c r="C1085" s="126"/>
      <c r="D1085" s="126" t="s">
        <v>4893</v>
      </c>
      <c r="E1085" s="126" t="s">
        <v>1943</v>
      </c>
      <c r="F1085" s="127" t="s">
        <v>2611</v>
      </c>
      <c r="G1085" s="125" t="s">
        <v>9044</v>
      </c>
      <c r="H1085" s="125" t="s">
        <v>89</v>
      </c>
      <c r="I1085" s="125" t="s">
        <v>4319</v>
      </c>
      <c r="J1085" s="125" t="s">
        <v>89</v>
      </c>
      <c r="K1085" s="125" t="s">
        <v>9045</v>
      </c>
      <c r="L1085" s="125" t="s">
        <v>89</v>
      </c>
      <c r="M1085" s="128">
        <v>2.96273796</v>
      </c>
      <c r="N1085" s="125" t="s">
        <v>8178</v>
      </c>
      <c r="O1085" s="128">
        <v>4147175.2934098165</v>
      </c>
      <c r="P1085" s="125" t="s">
        <v>8957</v>
      </c>
      <c r="Q1085" s="4"/>
      <c r="R1085" s="4"/>
      <c r="S1085" s="4"/>
      <c r="T1085" s="4"/>
      <c r="U1085" s="4"/>
      <c r="V1085" s="4"/>
      <c r="W1085" s="4"/>
      <c r="X1085" s="4"/>
      <c r="Y1085" s="4"/>
      <c r="Z1085" s="4"/>
    </row>
    <row r="1086" ht="25.5" customHeight="1">
      <c r="A1086" s="125" t="s">
        <v>2568</v>
      </c>
      <c r="B1086" s="126" t="s">
        <v>104</v>
      </c>
      <c r="C1086" s="126"/>
      <c r="D1086" s="126" t="s">
        <v>2569</v>
      </c>
      <c r="E1086" s="126" t="s">
        <v>1960</v>
      </c>
      <c r="F1086" s="127" t="s">
        <v>1134</v>
      </c>
      <c r="G1086" s="125" t="s">
        <v>9046</v>
      </c>
      <c r="H1086" s="125" t="s">
        <v>6560</v>
      </c>
      <c r="I1086" s="125" t="s">
        <v>5934</v>
      </c>
      <c r="J1086" s="125" t="s">
        <v>2968</v>
      </c>
      <c r="K1086" s="125" t="s">
        <v>9047</v>
      </c>
      <c r="L1086" s="125" t="s">
        <v>2351</v>
      </c>
      <c r="M1086" s="128">
        <v>2.71963125</v>
      </c>
      <c r="N1086" s="125" t="s">
        <v>8178</v>
      </c>
      <c r="O1086" s="128">
        <v>4147178.0130410665</v>
      </c>
      <c r="P1086" s="125" t="s">
        <v>8957</v>
      </c>
      <c r="Q1086" s="4"/>
      <c r="R1086" s="4"/>
      <c r="S1086" s="4"/>
      <c r="T1086" s="4"/>
      <c r="U1086" s="4"/>
      <c r="V1086" s="4"/>
      <c r="W1086" s="4"/>
      <c r="X1086" s="4"/>
      <c r="Y1086" s="4"/>
      <c r="Z1086" s="4"/>
    </row>
    <row r="1087" ht="25.5" customHeight="1">
      <c r="A1087" s="125" t="s">
        <v>3767</v>
      </c>
      <c r="B1087" s="126" t="s">
        <v>122</v>
      </c>
      <c r="C1087" s="126"/>
      <c r="D1087" s="126" t="s">
        <v>3768</v>
      </c>
      <c r="E1087" s="126" t="s">
        <v>1943</v>
      </c>
      <c r="F1087" s="127" t="s">
        <v>98</v>
      </c>
      <c r="G1087" s="125" t="s">
        <v>6089</v>
      </c>
      <c r="H1087" s="125" t="s">
        <v>89</v>
      </c>
      <c r="I1087" s="125" t="s">
        <v>3312</v>
      </c>
      <c r="J1087" s="125" t="s">
        <v>89</v>
      </c>
      <c r="K1087" s="125" t="s">
        <v>3312</v>
      </c>
      <c r="L1087" s="125" t="s">
        <v>89</v>
      </c>
      <c r="M1087" s="128">
        <v>2.7</v>
      </c>
      <c r="N1087" s="125" t="s">
        <v>8178</v>
      </c>
      <c r="O1087" s="128">
        <v>4147180.7130410667</v>
      </c>
      <c r="P1087" s="125" t="s">
        <v>8957</v>
      </c>
      <c r="Q1087" s="4"/>
      <c r="R1087" s="4"/>
      <c r="S1087" s="4"/>
      <c r="T1087" s="4"/>
      <c r="U1087" s="4"/>
      <c r="V1087" s="4"/>
      <c r="W1087" s="4"/>
      <c r="X1087" s="4"/>
      <c r="Y1087" s="4"/>
      <c r="Z1087" s="4"/>
    </row>
    <row r="1088" ht="25.5" customHeight="1">
      <c r="A1088" s="125" t="s">
        <v>3903</v>
      </c>
      <c r="B1088" s="126" t="s">
        <v>122</v>
      </c>
      <c r="C1088" s="126"/>
      <c r="D1088" s="126" t="s">
        <v>3904</v>
      </c>
      <c r="E1088" s="126" t="s">
        <v>1943</v>
      </c>
      <c r="F1088" s="127" t="s">
        <v>98</v>
      </c>
      <c r="G1088" s="125" t="s">
        <v>6089</v>
      </c>
      <c r="H1088" s="125" t="s">
        <v>89</v>
      </c>
      <c r="I1088" s="125" t="s">
        <v>3312</v>
      </c>
      <c r="J1088" s="125" t="s">
        <v>89</v>
      </c>
      <c r="K1088" s="125" t="s">
        <v>3312</v>
      </c>
      <c r="L1088" s="125" t="s">
        <v>89</v>
      </c>
      <c r="M1088" s="128">
        <v>2.7</v>
      </c>
      <c r="N1088" s="125" t="s">
        <v>8178</v>
      </c>
      <c r="O1088" s="128">
        <v>4147183.413041067</v>
      </c>
      <c r="P1088" s="125" t="s">
        <v>8957</v>
      </c>
      <c r="Q1088" s="4"/>
      <c r="R1088" s="4"/>
      <c r="S1088" s="4"/>
      <c r="T1088" s="4"/>
      <c r="U1088" s="4"/>
      <c r="V1088" s="4"/>
      <c r="W1088" s="4"/>
      <c r="X1088" s="4"/>
      <c r="Y1088" s="4"/>
      <c r="Z1088" s="4"/>
    </row>
    <row r="1089" ht="25.5" customHeight="1">
      <c r="A1089" s="125" t="s">
        <v>5602</v>
      </c>
      <c r="B1089" s="126" t="s">
        <v>122</v>
      </c>
      <c r="C1089" s="126"/>
      <c r="D1089" s="126" t="s">
        <v>5603</v>
      </c>
      <c r="E1089" s="126" t="s">
        <v>3926</v>
      </c>
      <c r="F1089" s="127" t="s">
        <v>98</v>
      </c>
      <c r="G1089" s="125" t="s">
        <v>9048</v>
      </c>
      <c r="H1089" s="125" t="s">
        <v>89</v>
      </c>
      <c r="I1089" s="125" t="s">
        <v>9049</v>
      </c>
      <c r="J1089" s="125" t="s">
        <v>89</v>
      </c>
      <c r="K1089" s="125" t="s">
        <v>9050</v>
      </c>
      <c r="L1089" s="125" t="s">
        <v>89</v>
      </c>
      <c r="M1089" s="128">
        <v>2.6831494892223</v>
      </c>
      <c r="N1089" s="125" t="s">
        <v>8178</v>
      </c>
      <c r="O1089" s="128">
        <v>4147186.096190556</v>
      </c>
      <c r="P1089" s="125" t="s">
        <v>8957</v>
      </c>
      <c r="Q1089" s="4"/>
      <c r="R1089" s="4"/>
      <c r="S1089" s="4"/>
      <c r="T1089" s="4"/>
      <c r="U1089" s="4"/>
      <c r="V1089" s="4"/>
      <c r="W1089" s="4"/>
      <c r="X1089" s="4"/>
      <c r="Y1089" s="4"/>
      <c r="Z1089" s="4"/>
    </row>
    <row r="1090" ht="39.0" customHeight="1">
      <c r="A1090" s="125" t="s">
        <v>4992</v>
      </c>
      <c r="B1090" s="126" t="s">
        <v>265</v>
      </c>
      <c r="C1090" s="126"/>
      <c r="D1090" s="126" t="s">
        <v>4993</v>
      </c>
      <c r="E1090" s="126" t="s">
        <v>1943</v>
      </c>
      <c r="F1090" s="127" t="s">
        <v>1472</v>
      </c>
      <c r="G1090" s="125" t="s">
        <v>9051</v>
      </c>
      <c r="H1090" s="125" t="s">
        <v>89</v>
      </c>
      <c r="I1090" s="125" t="s">
        <v>4994</v>
      </c>
      <c r="J1090" s="125" t="s">
        <v>89</v>
      </c>
      <c r="K1090" s="125" t="s">
        <v>4312</v>
      </c>
      <c r="L1090" s="125" t="s">
        <v>89</v>
      </c>
      <c r="M1090" s="128">
        <v>2.6708724</v>
      </c>
      <c r="N1090" s="125" t="s">
        <v>8178</v>
      </c>
      <c r="O1090" s="128">
        <v>4147188.767062956</v>
      </c>
      <c r="P1090" s="125" t="s">
        <v>8957</v>
      </c>
      <c r="Q1090" s="4"/>
      <c r="R1090" s="4"/>
      <c r="S1090" s="4"/>
      <c r="T1090" s="4"/>
      <c r="U1090" s="4"/>
      <c r="V1090" s="4"/>
      <c r="W1090" s="4"/>
      <c r="X1090" s="4"/>
      <c r="Y1090" s="4"/>
      <c r="Z1090" s="4"/>
    </row>
    <row r="1091" ht="39.0" customHeight="1">
      <c r="A1091" s="125" t="s">
        <v>5748</v>
      </c>
      <c r="B1091" s="126" t="s">
        <v>122</v>
      </c>
      <c r="C1091" s="126"/>
      <c r="D1091" s="126" t="s">
        <v>5749</v>
      </c>
      <c r="E1091" s="126" t="s">
        <v>1943</v>
      </c>
      <c r="F1091" s="127" t="s">
        <v>130</v>
      </c>
      <c r="G1091" s="125" t="s">
        <v>9052</v>
      </c>
      <c r="H1091" s="125" t="s">
        <v>89</v>
      </c>
      <c r="I1091" s="125" t="s">
        <v>9053</v>
      </c>
      <c r="J1091" s="125" t="s">
        <v>89</v>
      </c>
      <c r="K1091" s="125" t="s">
        <v>4431</v>
      </c>
      <c r="L1091" s="125" t="s">
        <v>89</v>
      </c>
      <c r="M1091" s="128">
        <v>2.613563238</v>
      </c>
      <c r="N1091" s="125" t="s">
        <v>8178</v>
      </c>
      <c r="O1091" s="128">
        <v>4147191.3806261937</v>
      </c>
      <c r="P1091" s="125" t="s">
        <v>8957</v>
      </c>
      <c r="Q1091" s="4"/>
      <c r="R1091" s="4"/>
      <c r="S1091" s="4"/>
      <c r="T1091" s="4"/>
      <c r="U1091" s="4"/>
      <c r="V1091" s="4"/>
      <c r="W1091" s="4"/>
      <c r="X1091" s="4"/>
      <c r="Y1091" s="4"/>
      <c r="Z1091" s="4"/>
    </row>
    <row r="1092" ht="24.0" customHeight="1">
      <c r="A1092" s="125" t="s">
        <v>2210</v>
      </c>
      <c r="B1092" s="126" t="s">
        <v>109</v>
      </c>
      <c r="C1092" s="126"/>
      <c r="D1092" s="126" t="s">
        <v>2211</v>
      </c>
      <c r="E1092" s="126" t="s">
        <v>1943</v>
      </c>
      <c r="F1092" s="127" t="s">
        <v>151</v>
      </c>
      <c r="G1092" s="125" t="s">
        <v>9054</v>
      </c>
      <c r="H1092" s="125" t="s">
        <v>89</v>
      </c>
      <c r="I1092" s="125" t="s">
        <v>2502</v>
      </c>
      <c r="J1092" s="125" t="s">
        <v>89</v>
      </c>
      <c r="K1092" s="125" t="s">
        <v>4431</v>
      </c>
      <c r="L1092" s="125" t="s">
        <v>89</v>
      </c>
      <c r="M1092" s="128">
        <v>2.61</v>
      </c>
      <c r="N1092" s="125" t="s">
        <v>8178</v>
      </c>
      <c r="O1092" s="128">
        <v>4147193.990626194</v>
      </c>
      <c r="P1092" s="125" t="s">
        <v>8957</v>
      </c>
      <c r="Q1092" s="4"/>
      <c r="R1092" s="4"/>
      <c r="S1092" s="4"/>
      <c r="T1092" s="4"/>
      <c r="U1092" s="4"/>
      <c r="V1092" s="4"/>
      <c r="W1092" s="4"/>
      <c r="X1092" s="4"/>
      <c r="Y1092" s="4"/>
      <c r="Z1092" s="4"/>
    </row>
    <row r="1093" ht="25.5" customHeight="1">
      <c r="A1093" s="125" t="s">
        <v>4310</v>
      </c>
      <c r="B1093" s="126" t="s">
        <v>265</v>
      </c>
      <c r="C1093" s="126"/>
      <c r="D1093" s="126" t="s">
        <v>4311</v>
      </c>
      <c r="E1093" s="126" t="s">
        <v>1972</v>
      </c>
      <c r="F1093" s="127" t="s">
        <v>2070</v>
      </c>
      <c r="G1093" s="125" t="s">
        <v>9055</v>
      </c>
      <c r="H1093" s="125" t="s">
        <v>89</v>
      </c>
      <c r="I1093" s="125" t="s">
        <v>4312</v>
      </c>
      <c r="J1093" s="125" t="s">
        <v>89</v>
      </c>
      <c r="K1093" s="125" t="s">
        <v>3040</v>
      </c>
      <c r="L1093" s="125" t="s">
        <v>89</v>
      </c>
      <c r="M1093" s="128">
        <v>2.57922</v>
      </c>
      <c r="N1093" s="125" t="s">
        <v>8178</v>
      </c>
      <c r="O1093" s="128">
        <v>4147196.569846194</v>
      </c>
      <c r="P1093" s="125" t="s">
        <v>8957</v>
      </c>
      <c r="Q1093" s="4"/>
      <c r="R1093" s="4"/>
      <c r="S1093" s="4"/>
      <c r="T1093" s="4"/>
      <c r="U1093" s="4"/>
      <c r="V1093" s="4"/>
      <c r="W1093" s="4"/>
      <c r="X1093" s="4"/>
      <c r="Y1093" s="4"/>
      <c r="Z1093" s="4"/>
    </row>
    <row r="1094" ht="51.75" customHeight="1">
      <c r="A1094" s="125" t="s">
        <v>5584</v>
      </c>
      <c r="B1094" s="126" t="s">
        <v>104</v>
      </c>
      <c r="C1094" s="126"/>
      <c r="D1094" s="126" t="s">
        <v>5585</v>
      </c>
      <c r="E1094" s="126" t="s">
        <v>1943</v>
      </c>
      <c r="F1094" s="127" t="s">
        <v>106</v>
      </c>
      <c r="G1094" s="125" t="s">
        <v>9056</v>
      </c>
      <c r="H1094" s="125" t="s">
        <v>89</v>
      </c>
      <c r="I1094" s="125" t="s">
        <v>5586</v>
      </c>
      <c r="J1094" s="125" t="s">
        <v>89</v>
      </c>
      <c r="K1094" s="125" t="s">
        <v>9057</v>
      </c>
      <c r="L1094" s="125" t="s">
        <v>89</v>
      </c>
      <c r="M1094" s="128">
        <v>2.38428640836</v>
      </c>
      <c r="N1094" s="125" t="s">
        <v>8178</v>
      </c>
      <c r="O1094" s="128">
        <v>4147198.954132602</v>
      </c>
      <c r="P1094" s="125" t="s">
        <v>8957</v>
      </c>
      <c r="Q1094" s="4"/>
      <c r="R1094" s="4"/>
      <c r="S1094" s="4"/>
      <c r="T1094" s="4"/>
      <c r="U1094" s="4"/>
      <c r="V1094" s="4"/>
      <c r="W1094" s="4"/>
      <c r="X1094" s="4"/>
      <c r="Y1094" s="4"/>
      <c r="Z1094" s="4"/>
    </row>
    <row r="1095" ht="24.0" customHeight="1">
      <c r="A1095" s="125" t="s">
        <v>4211</v>
      </c>
      <c r="B1095" s="126" t="s">
        <v>265</v>
      </c>
      <c r="C1095" s="126"/>
      <c r="D1095" s="126" t="s">
        <v>4212</v>
      </c>
      <c r="E1095" s="126" t="s">
        <v>1943</v>
      </c>
      <c r="F1095" s="127" t="s">
        <v>106</v>
      </c>
      <c r="G1095" s="125" t="s">
        <v>8946</v>
      </c>
      <c r="H1095" s="125" t="s">
        <v>89</v>
      </c>
      <c r="I1095" s="125" t="s">
        <v>4213</v>
      </c>
      <c r="J1095" s="125" t="s">
        <v>89</v>
      </c>
      <c r="K1095" s="125" t="s">
        <v>7807</v>
      </c>
      <c r="L1095" s="125" t="s">
        <v>89</v>
      </c>
      <c r="M1095" s="128">
        <v>2.2199542392</v>
      </c>
      <c r="N1095" s="125" t="s">
        <v>8178</v>
      </c>
      <c r="O1095" s="128">
        <v>4147201.1740868413</v>
      </c>
      <c r="P1095" s="125" t="s">
        <v>8957</v>
      </c>
      <c r="Q1095" s="4"/>
      <c r="R1095" s="4"/>
      <c r="S1095" s="4"/>
      <c r="T1095" s="4"/>
      <c r="U1095" s="4"/>
      <c r="V1095" s="4"/>
      <c r="W1095" s="4"/>
      <c r="X1095" s="4"/>
      <c r="Y1095" s="4"/>
      <c r="Z1095" s="4"/>
    </row>
    <row r="1096" ht="25.5" customHeight="1">
      <c r="A1096" s="125" t="s">
        <v>4395</v>
      </c>
      <c r="B1096" s="126" t="s">
        <v>136</v>
      </c>
      <c r="C1096" s="126"/>
      <c r="D1096" s="126" t="s">
        <v>4396</v>
      </c>
      <c r="E1096" s="126" t="s">
        <v>1943</v>
      </c>
      <c r="F1096" s="127" t="s">
        <v>106</v>
      </c>
      <c r="G1096" s="125" t="s">
        <v>9058</v>
      </c>
      <c r="H1096" s="125" t="s">
        <v>89</v>
      </c>
      <c r="I1096" s="125" t="s">
        <v>9059</v>
      </c>
      <c r="J1096" s="125" t="s">
        <v>89</v>
      </c>
      <c r="K1096" s="125" t="s">
        <v>7807</v>
      </c>
      <c r="L1096" s="125" t="s">
        <v>89</v>
      </c>
      <c r="M1096" s="128">
        <v>2.2162</v>
      </c>
      <c r="N1096" s="125" t="s">
        <v>8178</v>
      </c>
      <c r="O1096" s="128">
        <v>4147203.3902868414</v>
      </c>
      <c r="P1096" s="125" t="s">
        <v>8957</v>
      </c>
      <c r="Q1096" s="4"/>
      <c r="R1096" s="4"/>
      <c r="S1096" s="4"/>
      <c r="T1096" s="4"/>
      <c r="U1096" s="4"/>
      <c r="V1096" s="4"/>
      <c r="W1096" s="4"/>
      <c r="X1096" s="4"/>
      <c r="Y1096" s="4"/>
      <c r="Z1096" s="4"/>
    </row>
    <row r="1097" ht="25.5" customHeight="1">
      <c r="A1097" s="125" t="s">
        <v>5655</v>
      </c>
      <c r="B1097" s="126" t="s">
        <v>122</v>
      </c>
      <c r="C1097" s="126"/>
      <c r="D1097" s="126" t="s">
        <v>5656</v>
      </c>
      <c r="E1097" s="126" t="s">
        <v>3926</v>
      </c>
      <c r="F1097" s="127" t="s">
        <v>98</v>
      </c>
      <c r="G1097" s="125" t="s">
        <v>9060</v>
      </c>
      <c r="H1097" s="125" t="s">
        <v>89</v>
      </c>
      <c r="I1097" s="125" t="s">
        <v>9061</v>
      </c>
      <c r="J1097" s="125" t="s">
        <v>89</v>
      </c>
      <c r="K1097" s="125" t="s">
        <v>1845</v>
      </c>
      <c r="L1097" s="125" t="s">
        <v>89</v>
      </c>
      <c r="M1097" s="128">
        <v>2.11710368729756</v>
      </c>
      <c r="N1097" s="125" t="s">
        <v>8178</v>
      </c>
      <c r="O1097" s="128">
        <v>4147205.507390529</v>
      </c>
      <c r="P1097" s="125" t="s">
        <v>8957</v>
      </c>
      <c r="Q1097" s="4"/>
      <c r="R1097" s="4"/>
      <c r="S1097" s="4"/>
      <c r="T1097" s="4"/>
      <c r="U1097" s="4"/>
      <c r="V1097" s="4"/>
      <c r="W1097" s="4"/>
      <c r="X1097" s="4"/>
      <c r="Y1097" s="4"/>
      <c r="Z1097" s="4"/>
    </row>
    <row r="1098" ht="24.0" customHeight="1">
      <c r="A1098" s="125" t="s">
        <v>3054</v>
      </c>
      <c r="B1098" s="126" t="s">
        <v>265</v>
      </c>
      <c r="C1098" s="126"/>
      <c r="D1098" s="126" t="s">
        <v>3055</v>
      </c>
      <c r="E1098" s="126" t="s">
        <v>1943</v>
      </c>
      <c r="F1098" s="127" t="s">
        <v>106</v>
      </c>
      <c r="G1098" s="125" t="s">
        <v>9062</v>
      </c>
      <c r="H1098" s="125" t="s">
        <v>89</v>
      </c>
      <c r="I1098" s="125" t="s">
        <v>3056</v>
      </c>
      <c r="J1098" s="125" t="s">
        <v>89</v>
      </c>
      <c r="K1098" s="125" t="s">
        <v>4044</v>
      </c>
      <c r="L1098" s="125" t="s">
        <v>89</v>
      </c>
      <c r="M1098" s="128">
        <v>2.0337781896</v>
      </c>
      <c r="N1098" s="125" t="s">
        <v>8178</v>
      </c>
      <c r="O1098" s="128">
        <v>4147207.541168718</v>
      </c>
      <c r="P1098" s="125" t="s">
        <v>8957</v>
      </c>
      <c r="Q1098" s="4"/>
      <c r="R1098" s="4"/>
      <c r="S1098" s="4"/>
      <c r="T1098" s="4"/>
      <c r="U1098" s="4"/>
      <c r="V1098" s="4"/>
      <c r="W1098" s="4"/>
      <c r="X1098" s="4"/>
      <c r="Y1098" s="4"/>
      <c r="Z1098" s="4"/>
    </row>
    <row r="1099" ht="39.0" customHeight="1">
      <c r="A1099" s="125" t="s">
        <v>2551</v>
      </c>
      <c r="B1099" s="126" t="s">
        <v>122</v>
      </c>
      <c r="C1099" s="126"/>
      <c r="D1099" s="126" t="s">
        <v>2552</v>
      </c>
      <c r="E1099" s="126" t="s">
        <v>1943</v>
      </c>
      <c r="F1099" s="127" t="s">
        <v>151</v>
      </c>
      <c r="G1099" s="125" t="s">
        <v>9063</v>
      </c>
      <c r="H1099" s="125" t="s">
        <v>89</v>
      </c>
      <c r="I1099" s="125" t="s">
        <v>6400</v>
      </c>
      <c r="J1099" s="125" t="s">
        <v>89</v>
      </c>
      <c r="K1099" s="125" t="s">
        <v>2926</v>
      </c>
      <c r="L1099" s="125" t="s">
        <v>89</v>
      </c>
      <c r="M1099" s="128">
        <v>1.954512</v>
      </c>
      <c r="N1099" s="125" t="s">
        <v>8178</v>
      </c>
      <c r="O1099" s="128">
        <v>4147209.495680718</v>
      </c>
      <c r="P1099" s="125" t="s">
        <v>8957</v>
      </c>
      <c r="Q1099" s="4"/>
      <c r="R1099" s="4"/>
      <c r="S1099" s="4"/>
      <c r="T1099" s="4"/>
      <c r="U1099" s="4"/>
      <c r="V1099" s="4"/>
      <c r="W1099" s="4"/>
      <c r="X1099" s="4"/>
      <c r="Y1099" s="4"/>
      <c r="Z1099" s="4"/>
    </row>
    <row r="1100" ht="24.0" customHeight="1">
      <c r="A1100" s="125" t="s">
        <v>4108</v>
      </c>
      <c r="B1100" s="126" t="s">
        <v>284</v>
      </c>
      <c r="C1100" s="126"/>
      <c r="D1100" s="126" t="s">
        <v>2782</v>
      </c>
      <c r="E1100" s="126" t="s">
        <v>1948</v>
      </c>
      <c r="F1100" s="127" t="s">
        <v>1134</v>
      </c>
      <c r="G1100" s="125" t="s">
        <v>9064</v>
      </c>
      <c r="H1100" s="125" t="s">
        <v>89</v>
      </c>
      <c r="I1100" s="125" t="s">
        <v>9065</v>
      </c>
      <c r="J1100" s="125" t="s">
        <v>89</v>
      </c>
      <c r="K1100" s="125" t="s">
        <v>6681</v>
      </c>
      <c r="L1100" s="125" t="s">
        <v>89</v>
      </c>
      <c r="M1100" s="128">
        <v>1.820938</v>
      </c>
      <c r="N1100" s="125" t="s">
        <v>8178</v>
      </c>
      <c r="O1100" s="128">
        <v>4147211.316618718</v>
      </c>
      <c r="P1100" s="125" t="s">
        <v>8957</v>
      </c>
      <c r="Q1100" s="4"/>
      <c r="R1100" s="4"/>
      <c r="S1100" s="4"/>
      <c r="T1100" s="4"/>
      <c r="U1100" s="4"/>
      <c r="V1100" s="4"/>
      <c r="W1100" s="4"/>
      <c r="X1100" s="4"/>
      <c r="Y1100" s="4"/>
      <c r="Z1100" s="4"/>
    </row>
    <row r="1101" ht="51.75" customHeight="1">
      <c r="A1101" s="125" t="s">
        <v>5946</v>
      </c>
      <c r="B1101" s="126" t="s">
        <v>104</v>
      </c>
      <c r="C1101" s="126"/>
      <c r="D1101" s="126" t="s">
        <v>5947</v>
      </c>
      <c r="E1101" s="126" t="s">
        <v>1943</v>
      </c>
      <c r="F1101" s="127" t="s">
        <v>2611</v>
      </c>
      <c r="G1101" s="125" t="s">
        <v>9066</v>
      </c>
      <c r="H1101" s="125" t="s">
        <v>89</v>
      </c>
      <c r="I1101" s="125" t="s">
        <v>5948</v>
      </c>
      <c r="J1101" s="125" t="s">
        <v>89</v>
      </c>
      <c r="K1101" s="125" t="s">
        <v>9067</v>
      </c>
      <c r="L1101" s="125" t="s">
        <v>89</v>
      </c>
      <c r="M1101" s="128">
        <v>1.8068899576209954</v>
      </c>
      <c r="N1101" s="125" t="s">
        <v>8178</v>
      </c>
      <c r="O1101" s="128">
        <v>4147213.123508676</v>
      </c>
      <c r="P1101" s="125" t="s">
        <v>8957</v>
      </c>
      <c r="Q1101" s="4"/>
      <c r="R1101" s="4"/>
      <c r="S1101" s="4"/>
      <c r="T1101" s="4"/>
      <c r="U1101" s="4"/>
      <c r="V1101" s="4"/>
      <c r="W1101" s="4"/>
      <c r="X1101" s="4"/>
      <c r="Y1101" s="4"/>
      <c r="Z1101" s="4"/>
    </row>
    <row r="1102" ht="25.5" customHeight="1">
      <c r="A1102" s="125" t="s">
        <v>5192</v>
      </c>
      <c r="B1102" s="126" t="s">
        <v>104</v>
      </c>
      <c r="C1102" s="126"/>
      <c r="D1102" s="126" t="s">
        <v>5193</v>
      </c>
      <c r="E1102" s="126" t="s">
        <v>1943</v>
      </c>
      <c r="F1102" s="127" t="s">
        <v>111</v>
      </c>
      <c r="G1102" s="125" t="s">
        <v>9068</v>
      </c>
      <c r="H1102" s="125" t="s">
        <v>89</v>
      </c>
      <c r="I1102" s="125" t="s">
        <v>5194</v>
      </c>
      <c r="J1102" s="125" t="s">
        <v>89</v>
      </c>
      <c r="K1102" s="125" t="s">
        <v>8605</v>
      </c>
      <c r="L1102" s="125" t="s">
        <v>89</v>
      </c>
      <c r="M1102" s="128">
        <v>1.75814760006144</v>
      </c>
      <c r="N1102" s="125" t="s">
        <v>8178</v>
      </c>
      <c r="O1102" s="128">
        <v>4147214.881656276</v>
      </c>
      <c r="P1102" s="125" t="s">
        <v>8957</v>
      </c>
      <c r="Q1102" s="4"/>
      <c r="R1102" s="4"/>
      <c r="S1102" s="4"/>
      <c r="T1102" s="4"/>
      <c r="U1102" s="4"/>
      <c r="V1102" s="4"/>
      <c r="W1102" s="4"/>
      <c r="X1102" s="4"/>
      <c r="Y1102" s="4"/>
      <c r="Z1102" s="4"/>
    </row>
    <row r="1103" ht="24.0" customHeight="1">
      <c r="A1103" s="125" t="s">
        <v>2903</v>
      </c>
      <c r="B1103" s="126" t="s">
        <v>265</v>
      </c>
      <c r="C1103" s="126"/>
      <c r="D1103" s="126" t="s">
        <v>2904</v>
      </c>
      <c r="E1103" s="126" t="s">
        <v>1943</v>
      </c>
      <c r="F1103" s="127" t="s">
        <v>106</v>
      </c>
      <c r="G1103" s="125" t="s">
        <v>9000</v>
      </c>
      <c r="H1103" s="125" t="s">
        <v>89</v>
      </c>
      <c r="I1103" s="125" t="s">
        <v>2905</v>
      </c>
      <c r="J1103" s="125" t="s">
        <v>89</v>
      </c>
      <c r="K1103" s="125" t="s">
        <v>9069</v>
      </c>
      <c r="L1103" s="125" t="s">
        <v>89</v>
      </c>
      <c r="M1103" s="128">
        <v>1.7511734856</v>
      </c>
      <c r="N1103" s="125" t="s">
        <v>8178</v>
      </c>
      <c r="O1103" s="128">
        <v>4147216.6328297616</v>
      </c>
      <c r="P1103" s="125" t="s">
        <v>8957</v>
      </c>
      <c r="Q1103" s="4"/>
      <c r="R1103" s="4"/>
      <c r="S1103" s="4"/>
      <c r="T1103" s="4"/>
      <c r="U1103" s="4"/>
      <c r="V1103" s="4"/>
      <c r="W1103" s="4"/>
      <c r="X1103" s="4"/>
      <c r="Y1103" s="4"/>
      <c r="Z1103" s="4"/>
    </row>
    <row r="1104" ht="25.5" customHeight="1">
      <c r="A1104" s="125" t="s">
        <v>5444</v>
      </c>
      <c r="B1104" s="126" t="s">
        <v>122</v>
      </c>
      <c r="C1104" s="126"/>
      <c r="D1104" s="126" t="s">
        <v>5445</v>
      </c>
      <c r="E1104" s="126" t="s">
        <v>1943</v>
      </c>
      <c r="F1104" s="127" t="s">
        <v>1134</v>
      </c>
      <c r="G1104" s="125" t="s">
        <v>8665</v>
      </c>
      <c r="H1104" s="125" t="s">
        <v>89</v>
      </c>
      <c r="I1104" s="125" t="s">
        <v>4374</v>
      </c>
      <c r="J1104" s="125" t="s">
        <v>89</v>
      </c>
      <c r="K1104" s="125" t="s">
        <v>3432</v>
      </c>
      <c r="L1104" s="125" t="s">
        <v>89</v>
      </c>
      <c r="M1104" s="128">
        <v>1.68</v>
      </c>
      <c r="N1104" s="125" t="s">
        <v>8178</v>
      </c>
      <c r="O1104" s="128">
        <v>4147218.3128297618</v>
      </c>
      <c r="P1104" s="125" t="s">
        <v>8957</v>
      </c>
      <c r="Q1104" s="4"/>
      <c r="R1104" s="4"/>
      <c r="S1104" s="4"/>
      <c r="T1104" s="4"/>
      <c r="U1104" s="4"/>
      <c r="V1104" s="4"/>
      <c r="W1104" s="4"/>
      <c r="X1104" s="4"/>
      <c r="Y1104" s="4"/>
      <c r="Z1104" s="4"/>
    </row>
    <row r="1105" ht="24.0" customHeight="1">
      <c r="A1105" s="125" t="s">
        <v>3320</v>
      </c>
      <c r="B1105" s="126" t="s">
        <v>265</v>
      </c>
      <c r="C1105" s="126"/>
      <c r="D1105" s="126" t="s">
        <v>3321</v>
      </c>
      <c r="E1105" s="126" t="s">
        <v>1943</v>
      </c>
      <c r="F1105" s="127" t="s">
        <v>1472</v>
      </c>
      <c r="G1105" s="125" t="s">
        <v>9070</v>
      </c>
      <c r="H1105" s="125" t="s">
        <v>89</v>
      </c>
      <c r="I1105" s="125" t="s">
        <v>9071</v>
      </c>
      <c r="J1105" s="125" t="s">
        <v>89</v>
      </c>
      <c r="K1105" s="125" t="s">
        <v>5569</v>
      </c>
      <c r="L1105" s="125" t="s">
        <v>89</v>
      </c>
      <c r="M1105" s="128">
        <v>1.60816</v>
      </c>
      <c r="N1105" s="125" t="s">
        <v>8178</v>
      </c>
      <c r="O1105" s="128">
        <v>4147219.9209897616</v>
      </c>
      <c r="P1105" s="125" t="s">
        <v>8957</v>
      </c>
      <c r="Q1105" s="4"/>
      <c r="R1105" s="4"/>
      <c r="S1105" s="4"/>
      <c r="T1105" s="4"/>
      <c r="U1105" s="4"/>
      <c r="V1105" s="4"/>
      <c r="W1105" s="4"/>
      <c r="X1105" s="4"/>
      <c r="Y1105" s="4"/>
      <c r="Z1105" s="4"/>
    </row>
    <row r="1106" ht="24.0" customHeight="1">
      <c r="A1106" s="125" t="s">
        <v>2900</v>
      </c>
      <c r="B1106" s="126" t="s">
        <v>265</v>
      </c>
      <c r="C1106" s="126"/>
      <c r="D1106" s="126" t="s">
        <v>2901</v>
      </c>
      <c r="E1106" s="126" t="s">
        <v>1943</v>
      </c>
      <c r="F1106" s="127" t="s">
        <v>106</v>
      </c>
      <c r="G1106" s="125" t="s">
        <v>8828</v>
      </c>
      <c r="H1106" s="125" t="s">
        <v>89</v>
      </c>
      <c r="I1106" s="125" t="s">
        <v>2902</v>
      </c>
      <c r="J1106" s="125" t="s">
        <v>89</v>
      </c>
      <c r="K1106" s="125" t="s">
        <v>9072</v>
      </c>
      <c r="L1106" s="125" t="s">
        <v>89</v>
      </c>
      <c r="M1106" s="128">
        <v>1.591975896</v>
      </c>
      <c r="N1106" s="125" t="s">
        <v>8178</v>
      </c>
      <c r="O1106" s="128">
        <v>4147221.5129656577</v>
      </c>
      <c r="P1106" s="125" t="s">
        <v>8957</v>
      </c>
      <c r="Q1106" s="4"/>
      <c r="R1106" s="4"/>
      <c r="S1106" s="4"/>
      <c r="T1106" s="4"/>
      <c r="U1106" s="4"/>
      <c r="V1106" s="4"/>
      <c r="W1106" s="4"/>
      <c r="X1106" s="4"/>
      <c r="Y1106" s="4"/>
      <c r="Z1106" s="4"/>
    </row>
    <row r="1107" ht="24.0" customHeight="1">
      <c r="A1107" s="125" t="s">
        <v>2885</v>
      </c>
      <c r="B1107" s="126" t="s">
        <v>265</v>
      </c>
      <c r="C1107" s="126"/>
      <c r="D1107" s="126" t="s">
        <v>2886</v>
      </c>
      <c r="E1107" s="126" t="s">
        <v>1943</v>
      </c>
      <c r="F1107" s="127" t="s">
        <v>106</v>
      </c>
      <c r="G1107" s="125" t="s">
        <v>9000</v>
      </c>
      <c r="H1107" s="125" t="s">
        <v>89</v>
      </c>
      <c r="I1107" s="125" t="s">
        <v>2887</v>
      </c>
      <c r="J1107" s="125" t="s">
        <v>89</v>
      </c>
      <c r="K1107" s="125" t="s">
        <v>5724</v>
      </c>
      <c r="L1107" s="125" t="s">
        <v>89</v>
      </c>
      <c r="M1107" s="128">
        <v>1.53739386528</v>
      </c>
      <c r="N1107" s="125" t="s">
        <v>8178</v>
      </c>
      <c r="O1107" s="128">
        <v>4147223.050359523</v>
      </c>
      <c r="P1107" s="125" t="s">
        <v>8957</v>
      </c>
      <c r="Q1107" s="4"/>
      <c r="R1107" s="4"/>
      <c r="S1107" s="4"/>
      <c r="T1107" s="4"/>
      <c r="U1107" s="4"/>
      <c r="V1107" s="4"/>
      <c r="W1107" s="4"/>
      <c r="X1107" s="4"/>
      <c r="Y1107" s="4"/>
      <c r="Z1107" s="4"/>
    </row>
    <row r="1108" ht="24.0" customHeight="1">
      <c r="A1108" s="125" t="s">
        <v>2684</v>
      </c>
      <c r="B1108" s="126" t="s">
        <v>265</v>
      </c>
      <c r="C1108" s="126"/>
      <c r="D1108" s="126" t="s">
        <v>2685</v>
      </c>
      <c r="E1108" s="126" t="s">
        <v>1943</v>
      </c>
      <c r="F1108" s="127" t="s">
        <v>106</v>
      </c>
      <c r="G1108" s="125" t="s">
        <v>9073</v>
      </c>
      <c r="H1108" s="125" t="s">
        <v>89</v>
      </c>
      <c r="I1108" s="125" t="s">
        <v>2686</v>
      </c>
      <c r="J1108" s="125" t="s">
        <v>89</v>
      </c>
      <c r="K1108" s="125" t="s">
        <v>4354</v>
      </c>
      <c r="L1108" s="125" t="s">
        <v>89</v>
      </c>
      <c r="M1108" s="128">
        <v>1.515525</v>
      </c>
      <c r="N1108" s="125" t="s">
        <v>8178</v>
      </c>
      <c r="O1108" s="128">
        <v>4147224.565884523</v>
      </c>
      <c r="P1108" s="125" t="s">
        <v>8957</v>
      </c>
      <c r="Q1108" s="4"/>
      <c r="R1108" s="4"/>
      <c r="S1108" s="4"/>
      <c r="T1108" s="4"/>
      <c r="U1108" s="4"/>
      <c r="V1108" s="4"/>
      <c r="W1108" s="4"/>
      <c r="X1108" s="4"/>
      <c r="Y1108" s="4"/>
      <c r="Z1108" s="4"/>
    </row>
    <row r="1109" ht="24.0" customHeight="1">
      <c r="A1109" s="125" t="s">
        <v>2894</v>
      </c>
      <c r="B1109" s="126" t="s">
        <v>265</v>
      </c>
      <c r="C1109" s="126"/>
      <c r="D1109" s="126" t="s">
        <v>2895</v>
      </c>
      <c r="E1109" s="126" t="s">
        <v>1943</v>
      </c>
      <c r="F1109" s="127" t="s">
        <v>106</v>
      </c>
      <c r="G1109" s="125" t="s">
        <v>8828</v>
      </c>
      <c r="H1109" s="125" t="s">
        <v>89</v>
      </c>
      <c r="I1109" s="125" t="s">
        <v>2896</v>
      </c>
      <c r="J1109" s="125" t="s">
        <v>89</v>
      </c>
      <c r="K1109" s="125" t="s">
        <v>9074</v>
      </c>
      <c r="L1109" s="125" t="s">
        <v>89</v>
      </c>
      <c r="M1109" s="128">
        <v>1.4754205179</v>
      </c>
      <c r="N1109" s="125" t="s">
        <v>8178</v>
      </c>
      <c r="O1109" s="128">
        <v>4147226.041305041</v>
      </c>
      <c r="P1109" s="125" t="s">
        <v>8957</v>
      </c>
      <c r="Q1109" s="4"/>
      <c r="R1109" s="4"/>
      <c r="S1109" s="4"/>
      <c r="T1109" s="4"/>
      <c r="U1109" s="4"/>
      <c r="V1109" s="4"/>
      <c r="W1109" s="4"/>
      <c r="X1109" s="4"/>
      <c r="Y1109" s="4"/>
      <c r="Z1109" s="4"/>
    </row>
    <row r="1110" ht="24.0" customHeight="1">
      <c r="A1110" s="125" t="s">
        <v>2450</v>
      </c>
      <c r="B1110" s="126" t="s">
        <v>284</v>
      </c>
      <c r="C1110" s="126"/>
      <c r="D1110" s="126" t="s">
        <v>2323</v>
      </c>
      <c r="E1110" s="126" t="s">
        <v>1948</v>
      </c>
      <c r="F1110" s="127" t="s">
        <v>1134</v>
      </c>
      <c r="G1110" s="125" t="s">
        <v>9075</v>
      </c>
      <c r="H1110" s="125" t="s">
        <v>89</v>
      </c>
      <c r="I1110" s="125" t="s">
        <v>8756</v>
      </c>
      <c r="J1110" s="125" t="s">
        <v>89</v>
      </c>
      <c r="K1110" s="125" t="s">
        <v>3645</v>
      </c>
      <c r="L1110" s="125" t="s">
        <v>89</v>
      </c>
      <c r="M1110" s="128">
        <v>1.44144</v>
      </c>
      <c r="N1110" s="125" t="s">
        <v>8178</v>
      </c>
      <c r="O1110" s="128">
        <v>4147227.4827450407</v>
      </c>
      <c r="P1110" s="125" t="s">
        <v>8957</v>
      </c>
      <c r="Q1110" s="4"/>
      <c r="R1110" s="4"/>
      <c r="S1110" s="4"/>
      <c r="T1110" s="4"/>
      <c r="U1110" s="4"/>
      <c r="V1110" s="4"/>
      <c r="W1110" s="4"/>
      <c r="X1110" s="4"/>
      <c r="Y1110" s="4"/>
      <c r="Z1110" s="4"/>
    </row>
    <row r="1111" ht="24.0" customHeight="1">
      <c r="A1111" s="125" t="s">
        <v>2700</v>
      </c>
      <c r="B1111" s="126" t="s">
        <v>265</v>
      </c>
      <c r="C1111" s="126"/>
      <c r="D1111" s="126" t="s">
        <v>2701</v>
      </c>
      <c r="E1111" s="126" t="s">
        <v>1943</v>
      </c>
      <c r="F1111" s="127" t="s">
        <v>106</v>
      </c>
      <c r="G1111" s="125" t="s">
        <v>9076</v>
      </c>
      <c r="H1111" s="125" t="s">
        <v>89</v>
      </c>
      <c r="I1111" s="125" t="s">
        <v>2702</v>
      </c>
      <c r="J1111" s="125" t="s">
        <v>89</v>
      </c>
      <c r="K1111" s="125" t="s">
        <v>9077</v>
      </c>
      <c r="L1111" s="125" t="s">
        <v>89</v>
      </c>
      <c r="M1111" s="128">
        <v>1.22745</v>
      </c>
      <c r="N1111" s="125" t="s">
        <v>8178</v>
      </c>
      <c r="O1111" s="128">
        <v>4147228.710195041</v>
      </c>
      <c r="P1111" s="125" t="s">
        <v>8957</v>
      </c>
      <c r="Q1111" s="4"/>
      <c r="R1111" s="4"/>
      <c r="S1111" s="4"/>
      <c r="T1111" s="4"/>
      <c r="U1111" s="4"/>
      <c r="V1111" s="4"/>
      <c r="W1111" s="4"/>
      <c r="X1111" s="4"/>
      <c r="Y1111" s="4"/>
      <c r="Z1111" s="4"/>
    </row>
    <row r="1112" ht="25.5" customHeight="1">
      <c r="A1112" s="125" t="s">
        <v>2105</v>
      </c>
      <c r="B1112" s="126" t="s">
        <v>157</v>
      </c>
      <c r="C1112" s="126"/>
      <c r="D1112" s="126" t="s">
        <v>2106</v>
      </c>
      <c r="E1112" s="126" t="s">
        <v>1943</v>
      </c>
      <c r="F1112" s="127" t="s">
        <v>106</v>
      </c>
      <c r="G1112" s="125" t="s">
        <v>6089</v>
      </c>
      <c r="H1112" s="125" t="s">
        <v>89</v>
      </c>
      <c r="I1112" s="125" t="s">
        <v>2342</v>
      </c>
      <c r="J1112" s="125" t="s">
        <v>89</v>
      </c>
      <c r="K1112" s="125" t="s">
        <v>2342</v>
      </c>
      <c r="L1112" s="125" t="s">
        <v>89</v>
      </c>
      <c r="M1112" s="128">
        <v>1.22</v>
      </c>
      <c r="N1112" s="125" t="s">
        <v>8178</v>
      </c>
      <c r="O1112" s="128">
        <v>4147229.930195041</v>
      </c>
      <c r="P1112" s="125" t="s">
        <v>8957</v>
      </c>
      <c r="Q1112" s="4"/>
      <c r="R1112" s="4"/>
      <c r="S1112" s="4"/>
      <c r="T1112" s="4"/>
      <c r="U1112" s="4"/>
      <c r="V1112" s="4"/>
      <c r="W1112" s="4"/>
      <c r="X1112" s="4"/>
      <c r="Y1112" s="4"/>
      <c r="Z1112" s="4"/>
    </row>
    <row r="1113" ht="24.0" customHeight="1">
      <c r="A1113" s="125" t="s">
        <v>5001</v>
      </c>
      <c r="B1113" s="126" t="s">
        <v>351</v>
      </c>
      <c r="C1113" s="126"/>
      <c r="D1113" s="126" t="s">
        <v>5002</v>
      </c>
      <c r="E1113" s="126" t="s">
        <v>1943</v>
      </c>
      <c r="F1113" s="127" t="s">
        <v>801</v>
      </c>
      <c r="G1113" s="125" t="s">
        <v>9078</v>
      </c>
      <c r="H1113" s="125" t="s">
        <v>89</v>
      </c>
      <c r="I1113" s="125" t="s">
        <v>5877</v>
      </c>
      <c r="J1113" s="125" t="s">
        <v>89</v>
      </c>
      <c r="K1113" s="125" t="s">
        <v>6877</v>
      </c>
      <c r="L1113" s="125" t="s">
        <v>89</v>
      </c>
      <c r="M1113" s="128">
        <v>1.21356042</v>
      </c>
      <c r="N1113" s="125" t="s">
        <v>8178</v>
      </c>
      <c r="O1113" s="128">
        <v>4147231.1437554606</v>
      </c>
      <c r="P1113" s="125" t="s">
        <v>8957</v>
      </c>
      <c r="Q1113" s="4"/>
      <c r="R1113" s="4"/>
      <c r="S1113" s="4"/>
      <c r="T1113" s="4"/>
      <c r="U1113" s="4"/>
      <c r="V1113" s="4"/>
      <c r="W1113" s="4"/>
      <c r="X1113" s="4"/>
      <c r="Y1113" s="4"/>
      <c r="Z1113" s="4"/>
    </row>
    <row r="1114" ht="25.5" customHeight="1">
      <c r="A1114" s="125" t="s">
        <v>5978</v>
      </c>
      <c r="B1114" s="126" t="s">
        <v>122</v>
      </c>
      <c r="C1114" s="126"/>
      <c r="D1114" s="126" t="s">
        <v>5979</v>
      </c>
      <c r="E1114" s="126" t="s">
        <v>1943</v>
      </c>
      <c r="F1114" s="127" t="s">
        <v>1134</v>
      </c>
      <c r="G1114" s="125" t="s">
        <v>7387</v>
      </c>
      <c r="H1114" s="125" t="s">
        <v>89</v>
      </c>
      <c r="I1114" s="125" t="s">
        <v>2440</v>
      </c>
      <c r="J1114" s="125" t="s">
        <v>89</v>
      </c>
      <c r="K1114" s="125" t="s">
        <v>9079</v>
      </c>
      <c r="L1114" s="125" t="s">
        <v>89</v>
      </c>
      <c r="M1114" s="128">
        <v>1.2</v>
      </c>
      <c r="N1114" s="125" t="s">
        <v>8178</v>
      </c>
      <c r="O1114" s="128">
        <v>4147232.343755461</v>
      </c>
      <c r="P1114" s="125" t="s">
        <v>8957</v>
      </c>
      <c r="Q1114" s="4"/>
      <c r="R1114" s="4"/>
      <c r="S1114" s="4"/>
      <c r="T1114" s="4"/>
      <c r="U1114" s="4"/>
      <c r="V1114" s="4"/>
      <c r="W1114" s="4"/>
      <c r="X1114" s="4"/>
      <c r="Y1114" s="4"/>
      <c r="Z1114" s="4"/>
    </row>
    <row r="1115" ht="24.0" customHeight="1">
      <c r="A1115" s="125" t="s">
        <v>5024</v>
      </c>
      <c r="B1115" s="126" t="s">
        <v>122</v>
      </c>
      <c r="C1115" s="126"/>
      <c r="D1115" s="126" t="s">
        <v>5025</v>
      </c>
      <c r="E1115" s="126" t="s">
        <v>1943</v>
      </c>
      <c r="F1115" s="127" t="s">
        <v>801</v>
      </c>
      <c r="G1115" s="125" t="s">
        <v>9080</v>
      </c>
      <c r="H1115" s="125" t="s">
        <v>89</v>
      </c>
      <c r="I1115" s="125" t="s">
        <v>3053</v>
      </c>
      <c r="J1115" s="125" t="s">
        <v>89</v>
      </c>
      <c r="K1115" s="125" t="s">
        <v>3287</v>
      </c>
      <c r="L1115" s="125" t="s">
        <v>89</v>
      </c>
      <c r="M1115" s="128">
        <v>1.144</v>
      </c>
      <c r="N1115" s="125" t="s">
        <v>8178</v>
      </c>
      <c r="O1115" s="128">
        <v>4147233.4877554607</v>
      </c>
      <c r="P1115" s="125" t="s">
        <v>8957</v>
      </c>
      <c r="Q1115" s="4"/>
      <c r="R1115" s="4"/>
      <c r="S1115" s="4"/>
      <c r="T1115" s="4"/>
      <c r="U1115" s="4"/>
      <c r="V1115" s="4"/>
      <c r="W1115" s="4"/>
      <c r="X1115" s="4"/>
      <c r="Y1115" s="4"/>
      <c r="Z1115" s="4"/>
    </row>
    <row r="1116" ht="25.5" customHeight="1">
      <c r="A1116" s="125" t="s">
        <v>2101</v>
      </c>
      <c r="B1116" s="126" t="s">
        <v>157</v>
      </c>
      <c r="C1116" s="126"/>
      <c r="D1116" s="126" t="s">
        <v>2102</v>
      </c>
      <c r="E1116" s="126" t="s">
        <v>1943</v>
      </c>
      <c r="F1116" s="127" t="s">
        <v>106</v>
      </c>
      <c r="G1116" s="125" t="s">
        <v>6089</v>
      </c>
      <c r="H1116" s="125" t="s">
        <v>89</v>
      </c>
      <c r="I1116" s="125" t="s">
        <v>4419</v>
      </c>
      <c r="J1116" s="125" t="s">
        <v>89</v>
      </c>
      <c r="K1116" s="125" t="s">
        <v>4419</v>
      </c>
      <c r="L1116" s="125" t="s">
        <v>89</v>
      </c>
      <c r="M1116" s="128">
        <v>1.11</v>
      </c>
      <c r="N1116" s="125" t="s">
        <v>8178</v>
      </c>
      <c r="O1116" s="128">
        <v>4147234.597755461</v>
      </c>
      <c r="P1116" s="125" t="s">
        <v>8957</v>
      </c>
      <c r="Q1116" s="4"/>
      <c r="R1116" s="4"/>
      <c r="S1116" s="4"/>
      <c r="T1116" s="4"/>
      <c r="U1116" s="4"/>
      <c r="V1116" s="4"/>
      <c r="W1116" s="4"/>
      <c r="X1116" s="4"/>
      <c r="Y1116" s="4"/>
      <c r="Z1116" s="4"/>
    </row>
    <row r="1117" ht="24.0" customHeight="1">
      <c r="A1117" s="125" t="s">
        <v>1989</v>
      </c>
      <c r="B1117" s="126" t="s">
        <v>109</v>
      </c>
      <c r="C1117" s="126"/>
      <c r="D1117" s="126" t="s">
        <v>1990</v>
      </c>
      <c r="E1117" s="126" t="s">
        <v>1948</v>
      </c>
      <c r="F1117" s="127" t="s">
        <v>1134</v>
      </c>
      <c r="G1117" s="125" t="s">
        <v>9081</v>
      </c>
      <c r="H1117" s="125" t="s">
        <v>89</v>
      </c>
      <c r="I1117" s="125" t="s">
        <v>9082</v>
      </c>
      <c r="J1117" s="125" t="s">
        <v>89</v>
      </c>
      <c r="K1117" s="125" t="s">
        <v>9083</v>
      </c>
      <c r="L1117" s="125" t="s">
        <v>89</v>
      </c>
      <c r="M1117" s="128">
        <v>1.09539432</v>
      </c>
      <c r="N1117" s="125" t="s">
        <v>8178</v>
      </c>
      <c r="O1117" s="128">
        <v>4147235.693149781</v>
      </c>
      <c r="P1117" s="125" t="s">
        <v>8957</v>
      </c>
      <c r="Q1117" s="4"/>
      <c r="R1117" s="4"/>
      <c r="S1117" s="4"/>
      <c r="T1117" s="4"/>
      <c r="U1117" s="4"/>
      <c r="V1117" s="4"/>
      <c r="W1117" s="4"/>
      <c r="X1117" s="4"/>
      <c r="Y1117" s="4"/>
      <c r="Z1117" s="4"/>
    </row>
    <row r="1118" ht="24.0" customHeight="1">
      <c r="A1118" s="125" t="s">
        <v>2694</v>
      </c>
      <c r="B1118" s="126" t="s">
        <v>265</v>
      </c>
      <c r="C1118" s="126"/>
      <c r="D1118" s="126" t="s">
        <v>2695</v>
      </c>
      <c r="E1118" s="126" t="s">
        <v>1943</v>
      </c>
      <c r="F1118" s="127" t="s">
        <v>106</v>
      </c>
      <c r="G1118" s="125" t="s">
        <v>9084</v>
      </c>
      <c r="H1118" s="125" t="s">
        <v>89</v>
      </c>
      <c r="I1118" s="125" t="s">
        <v>2696</v>
      </c>
      <c r="J1118" s="125" t="s">
        <v>89</v>
      </c>
      <c r="K1118" s="125" t="s">
        <v>3039</v>
      </c>
      <c r="L1118" s="125" t="s">
        <v>89</v>
      </c>
      <c r="M1118" s="128">
        <v>1.002</v>
      </c>
      <c r="N1118" s="125" t="s">
        <v>8178</v>
      </c>
      <c r="O1118" s="128">
        <v>4147236.6951497807</v>
      </c>
      <c r="P1118" s="125" t="s">
        <v>8957</v>
      </c>
      <c r="Q1118" s="4"/>
      <c r="R1118" s="4"/>
      <c r="S1118" s="4"/>
      <c r="T1118" s="4"/>
      <c r="U1118" s="4"/>
      <c r="V1118" s="4"/>
      <c r="W1118" s="4"/>
      <c r="X1118" s="4"/>
      <c r="Y1118" s="4"/>
      <c r="Z1118" s="4"/>
    </row>
    <row r="1119" ht="25.5" customHeight="1">
      <c r="A1119" s="125" t="s">
        <v>3346</v>
      </c>
      <c r="B1119" s="126" t="s">
        <v>164</v>
      </c>
      <c r="C1119" s="126"/>
      <c r="D1119" s="126" t="s">
        <v>3347</v>
      </c>
      <c r="E1119" s="126" t="s">
        <v>1960</v>
      </c>
      <c r="F1119" s="127" t="s">
        <v>98</v>
      </c>
      <c r="G1119" s="125" t="s">
        <v>9085</v>
      </c>
      <c r="H1119" s="125" t="s">
        <v>89</v>
      </c>
      <c r="I1119" s="125" t="s">
        <v>9086</v>
      </c>
      <c r="J1119" s="125" t="s">
        <v>89</v>
      </c>
      <c r="K1119" s="125" t="s">
        <v>2442</v>
      </c>
      <c r="L1119" s="125" t="s">
        <v>89</v>
      </c>
      <c r="M1119" s="128">
        <v>0.973540155</v>
      </c>
      <c r="N1119" s="125" t="s">
        <v>8178</v>
      </c>
      <c r="O1119" s="128">
        <v>4147237.668689936</v>
      </c>
      <c r="P1119" s="125" t="s">
        <v>8957</v>
      </c>
      <c r="Q1119" s="4"/>
      <c r="R1119" s="4"/>
      <c r="S1119" s="4"/>
      <c r="T1119" s="4"/>
      <c r="U1119" s="4"/>
      <c r="V1119" s="4"/>
      <c r="W1119" s="4"/>
      <c r="X1119" s="4"/>
      <c r="Y1119" s="4"/>
      <c r="Z1119" s="4"/>
    </row>
    <row r="1120" ht="25.5" customHeight="1">
      <c r="A1120" s="125" t="s">
        <v>4703</v>
      </c>
      <c r="B1120" s="126" t="s">
        <v>483</v>
      </c>
      <c r="C1120" s="126"/>
      <c r="D1120" s="126" t="s">
        <v>4704</v>
      </c>
      <c r="E1120" s="126" t="s">
        <v>1943</v>
      </c>
      <c r="F1120" s="127" t="s">
        <v>151</v>
      </c>
      <c r="G1120" s="125" t="s">
        <v>9024</v>
      </c>
      <c r="H1120" s="125" t="s">
        <v>89</v>
      </c>
      <c r="I1120" s="125" t="s">
        <v>9087</v>
      </c>
      <c r="J1120" s="125" t="s">
        <v>89</v>
      </c>
      <c r="K1120" s="125" t="s">
        <v>2442</v>
      </c>
      <c r="L1120" s="125" t="s">
        <v>89</v>
      </c>
      <c r="M1120" s="128">
        <v>0.968</v>
      </c>
      <c r="N1120" s="125" t="s">
        <v>8178</v>
      </c>
      <c r="O1120" s="128">
        <v>4147238.636689936</v>
      </c>
      <c r="P1120" s="125" t="s">
        <v>8957</v>
      </c>
      <c r="Q1120" s="4"/>
      <c r="R1120" s="4"/>
      <c r="S1120" s="4"/>
      <c r="T1120" s="4"/>
      <c r="U1120" s="4"/>
      <c r="V1120" s="4"/>
      <c r="W1120" s="4"/>
      <c r="X1120" s="4"/>
      <c r="Y1120" s="4"/>
      <c r="Z1120" s="4"/>
    </row>
    <row r="1121" ht="25.5" customHeight="1">
      <c r="A1121" s="125" t="s">
        <v>2145</v>
      </c>
      <c r="B1121" s="126" t="s">
        <v>157</v>
      </c>
      <c r="C1121" s="126"/>
      <c r="D1121" s="126" t="s">
        <v>2146</v>
      </c>
      <c r="E1121" s="126" t="s">
        <v>1943</v>
      </c>
      <c r="F1121" s="127" t="s">
        <v>106</v>
      </c>
      <c r="G1121" s="125" t="s">
        <v>6089</v>
      </c>
      <c r="H1121" s="125" t="s">
        <v>89</v>
      </c>
      <c r="I1121" s="125" t="s">
        <v>4448</v>
      </c>
      <c r="J1121" s="125" t="s">
        <v>89</v>
      </c>
      <c r="K1121" s="125" t="s">
        <v>4448</v>
      </c>
      <c r="L1121" s="125" t="s">
        <v>89</v>
      </c>
      <c r="M1121" s="128">
        <v>0.96</v>
      </c>
      <c r="N1121" s="125" t="s">
        <v>8178</v>
      </c>
      <c r="O1121" s="128">
        <v>4147239.596689936</v>
      </c>
      <c r="P1121" s="125" t="s">
        <v>8957</v>
      </c>
      <c r="Q1121" s="4"/>
      <c r="R1121" s="4"/>
      <c r="S1121" s="4"/>
      <c r="T1121" s="4"/>
      <c r="U1121" s="4"/>
      <c r="V1121" s="4"/>
      <c r="W1121" s="4"/>
      <c r="X1121" s="4"/>
      <c r="Y1121" s="4"/>
      <c r="Z1121" s="4"/>
    </row>
    <row r="1122" ht="25.5" customHeight="1">
      <c r="A1122" s="125" t="s">
        <v>5762</v>
      </c>
      <c r="B1122" s="126" t="s">
        <v>104</v>
      </c>
      <c r="C1122" s="126"/>
      <c r="D1122" s="126" t="s">
        <v>5763</v>
      </c>
      <c r="E1122" s="126" t="s">
        <v>1943</v>
      </c>
      <c r="F1122" s="127" t="s">
        <v>106</v>
      </c>
      <c r="G1122" s="125" t="s">
        <v>9088</v>
      </c>
      <c r="H1122" s="125" t="s">
        <v>89</v>
      </c>
      <c r="I1122" s="125" t="s">
        <v>5764</v>
      </c>
      <c r="J1122" s="125" t="s">
        <v>89</v>
      </c>
      <c r="K1122" s="125" t="s">
        <v>3415</v>
      </c>
      <c r="L1122" s="125" t="s">
        <v>89</v>
      </c>
      <c r="M1122" s="128">
        <v>0.891552546875</v>
      </c>
      <c r="N1122" s="125" t="s">
        <v>8178</v>
      </c>
      <c r="O1122" s="128">
        <v>4147240.4882424828</v>
      </c>
      <c r="P1122" s="125" t="s">
        <v>8957</v>
      </c>
      <c r="Q1122" s="4"/>
      <c r="R1122" s="4"/>
      <c r="S1122" s="4"/>
      <c r="T1122" s="4"/>
      <c r="U1122" s="4"/>
      <c r="V1122" s="4"/>
      <c r="W1122" s="4"/>
      <c r="X1122" s="4"/>
      <c r="Y1122" s="4"/>
      <c r="Z1122" s="4"/>
    </row>
    <row r="1123" ht="24.0" customHeight="1">
      <c r="A1123" s="125" t="s">
        <v>5180</v>
      </c>
      <c r="B1123" s="126" t="s">
        <v>96</v>
      </c>
      <c r="C1123" s="126"/>
      <c r="D1123" s="126" t="s">
        <v>5181</v>
      </c>
      <c r="E1123" s="126" t="s">
        <v>1960</v>
      </c>
      <c r="F1123" s="127" t="s">
        <v>1134</v>
      </c>
      <c r="G1123" s="125" t="s">
        <v>9089</v>
      </c>
      <c r="H1123" s="125" t="s">
        <v>89</v>
      </c>
      <c r="I1123" s="125" t="s">
        <v>3249</v>
      </c>
      <c r="J1123" s="125" t="s">
        <v>89</v>
      </c>
      <c r="K1123" s="125" t="s">
        <v>3415</v>
      </c>
      <c r="L1123" s="125" t="s">
        <v>89</v>
      </c>
      <c r="M1123" s="128">
        <v>0.8884445175</v>
      </c>
      <c r="N1123" s="125" t="s">
        <v>8178</v>
      </c>
      <c r="O1123" s="128">
        <v>4147241.376687</v>
      </c>
      <c r="P1123" s="125" t="s">
        <v>8957</v>
      </c>
      <c r="Q1123" s="4"/>
      <c r="R1123" s="4"/>
      <c r="S1123" s="4"/>
      <c r="T1123" s="4"/>
      <c r="U1123" s="4"/>
      <c r="V1123" s="4"/>
      <c r="W1123" s="4"/>
      <c r="X1123" s="4"/>
      <c r="Y1123" s="4"/>
      <c r="Z1123" s="4"/>
    </row>
    <row r="1124" ht="25.5" customHeight="1">
      <c r="A1124" s="125" t="s">
        <v>3214</v>
      </c>
      <c r="B1124" s="126" t="s">
        <v>122</v>
      </c>
      <c r="C1124" s="126"/>
      <c r="D1124" s="126" t="s">
        <v>3215</v>
      </c>
      <c r="E1124" s="126" t="s">
        <v>1943</v>
      </c>
      <c r="F1124" s="127" t="s">
        <v>151</v>
      </c>
      <c r="G1124" s="125" t="s">
        <v>9090</v>
      </c>
      <c r="H1124" s="125" t="s">
        <v>89</v>
      </c>
      <c r="I1124" s="125" t="s">
        <v>9091</v>
      </c>
      <c r="J1124" s="125" t="s">
        <v>89</v>
      </c>
      <c r="K1124" s="125" t="s">
        <v>3291</v>
      </c>
      <c r="L1124" s="125" t="s">
        <v>89</v>
      </c>
      <c r="M1124" s="128">
        <v>0.87688125</v>
      </c>
      <c r="N1124" s="125" t="s">
        <v>8178</v>
      </c>
      <c r="O1124" s="128">
        <v>4147242.25356825</v>
      </c>
      <c r="P1124" s="125" t="s">
        <v>8957</v>
      </c>
      <c r="Q1124" s="4"/>
      <c r="R1124" s="4"/>
      <c r="S1124" s="4"/>
      <c r="T1124" s="4"/>
      <c r="U1124" s="4"/>
      <c r="V1124" s="4"/>
      <c r="W1124" s="4"/>
      <c r="X1124" s="4"/>
      <c r="Y1124" s="4"/>
      <c r="Z1124" s="4"/>
    </row>
    <row r="1125" ht="51.75" customHeight="1">
      <c r="A1125" s="125" t="s">
        <v>5938</v>
      </c>
      <c r="B1125" s="126" t="s">
        <v>104</v>
      </c>
      <c r="C1125" s="126"/>
      <c r="D1125" s="126" t="s">
        <v>5939</v>
      </c>
      <c r="E1125" s="126" t="s">
        <v>1943</v>
      </c>
      <c r="F1125" s="127" t="s">
        <v>106</v>
      </c>
      <c r="G1125" s="125" t="s">
        <v>9092</v>
      </c>
      <c r="H1125" s="125" t="s">
        <v>89</v>
      </c>
      <c r="I1125" s="125" t="s">
        <v>5940</v>
      </c>
      <c r="J1125" s="125" t="s">
        <v>89</v>
      </c>
      <c r="K1125" s="125" t="s">
        <v>9093</v>
      </c>
      <c r="L1125" s="125" t="s">
        <v>89</v>
      </c>
      <c r="M1125" s="128">
        <v>0.87371036875</v>
      </c>
      <c r="N1125" s="125" t="s">
        <v>8178</v>
      </c>
      <c r="O1125" s="128">
        <v>4147243.127278619</v>
      </c>
      <c r="P1125" s="125" t="s">
        <v>8957</v>
      </c>
      <c r="Q1125" s="4"/>
      <c r="R1125" s="4"/>
      <c r="S1125" s="4"/>
      <c r="T1125" s="4"/>
      <c r="U1125" s="4"/>
      <c r="V1125" s="4"/>
      <c r="W1125" s="4"/>
      <c r="X1125" s="4"/>
      <c r="Y1125" s="4"/>
      <c r="Z1125" s="4"/>
    </row>
    <row r="1126" ht="24.0" customHeight="1">
      <c r="A1126" s="125" t="s">
        <v>2283</v>
      </c>
      <c r="B1126" s="126" t="s">
        <v>201</v>
      </c>
      <c r="C1126" s="126"/>
      <c r="D1126" s="126" t="s">
        <v>2284</v>
      </c>
      <c r="E1126" s="126" t="s">
        <v>1943</v>
      </c>
      <c r="F1126" s="127" t="s">
        <v>275</v>
      </c>
      <c r="G1126" s="125" t="s">
        <v>6247</v>
      </c>
      <c r="H1126" s="125" t="s">
        <v>89</v>
      </c>
      <c r="I1126" s="125" t="s">
        <v>2688</v>
      </c>
      <c r="J1126" s="125" t="s">
        <v>89</v>
      </c>
      <c r="K1126" s="125" t="s">
        <v>9093</v>
      </c>
      <c r="L1126" s="125" t="s">
        <v>89</v>
      </c>
      <c r="M1126" s="128">
        <v>0.87</v>
      </c>
      <c r="N1126" s="125" t="s">
        <v>8178</v>
      </c>
      <c r="O1126" s="128">
        <v>4147243.997278619</v>
      </c>
      <c r="P1126" s="125" t="s">
        <v>8957</v>
      </c>
      <c r="Q1126" s="4"/>
      <c r="R1126" s="4"/>
      <c r="S1126" s="4"/>
      <c r="T1126" s="4"/>
      <c r="U1126" s="4"/>
      <c r="V1126" s="4"/>
      <c r="W1126" s="4"/>
      <c r="X1126" s="4"/>
      <c r="Y1126" s="4"/>
      <c r="Z1126" s="4"/>
    </row>
    <row r="1127" ht="24.0" customHeight="1">
      <c r="A1127" s="125" t="s">
        <v>1991</v>
      </c>
      <c r="B1127" s="126" t="s">
        <v>109</v>
      </c>
      <c r="C1127" s="126"/>
      <c r="D1127" s="126" t="s">
        <v>1992</v>
      </c>
      <c r="E1127" s="126" t="s">
        <v>1948</v>
      </c>
      <c r="F1127" s="127" t="s">
        <v>1134</v>
      </c>
      <c r="G1127" s="125" t="s">
        <v>9094</v>
      </c>
      <c r="H1127" s="125" t="s">
        <v>89</v>
      </c>
      <c r="I1127" s="125" t="s">
        <v>9095</v>
      </c>
      <c r="J1127" s="125" t="s">
        <v>89</v>
      </c>
      <c r="K1127" s="125" t="s">
        <v>3042</v>
      </c>
      <c r="L1127" s="125" t="s">
        <v>89</v>
      </c>
      <c r="M1127" s="128">
        <v>0.81389344</v>
      </c>
      <c r="N1127" s="125" t="s">
        <v>8178</v>
      </c>
      <c r="O1127" s="128">
        <v>4147244.811172059</v>
      </c>
      <c r="P1127" s="125" t="s">
        <v>8957</v>
      </c>
      <c r="Q1127" s="4"/>
      <c r="R1127" s="4"/>
      <c r="S1127" s="4"/>
      <c r="T1127" s="4"/>
      <c r="U1127" s="4"/>
      <c r="V1127" s="4"/>
      <c r="W1127" s="4"/>
      <c r="X1127" s="4"/>
      <c r="Y1127" s="4"/>
      <c r="Z1127" s="4"/>
    </row>
    <row r="1128" ht="24.0" customHeight="1">
      <c r="A1128" s="125" t="s">
        <v>2707</v>
      </c>
      <c r="B1128" s="126" t="s">
        <v>265</v>
      </c>
      <c r="C1128" s="126"/>
      <c r="D1128" s="126" t="s">
        <v>2708</v>
      </c>
      <c r="E1128" s="126" t="s">
        <v>1943</v>
      </c>
      <c r="F1128" s="127" t="s">
        <v>106</v>
      </c>
      <c r="G1128" s="125" t="s">
        <v>9096</v>
      </c>
      <c r="H1128" s="125" t="s">
        <v>89</v>
      </c>
      <c r="I1128" s="125" t="s">
        <v>2709</v>
      </c>
      <c r="J1128" s="125" t="s">
        <v>89</v>
      </c>
      <c r="K1128" s="125" t="s">
        <v>8373</v>
      </c>
      <c r="L1128" s="125" t="s">
        <v>89</v>
      </c>
      <c r="M1128" s="128">
        <v>0.80339525</v>
      </c>
      <c r="N1128" s="125" t="s">
        <v>8178</v>
      </c>
      <c r="O1128" s="128">
        <v>4147245.614567309</v>
      </c>
      <c r="P1128" s="125" t="s">
        <v>8957</v>
      </c>
      <c r="Q1128" s="4"/>
      <c r="R1128" s="4"/>
      <c r="S1128" s="4"/>
      <c r="T1128" s="4"/>
      <c r="U1128" s="4"/>
      <c r="V1128" s="4"/>
      <c r="W1128" s="4"/>
      <c r="X1128" s="4"/>
      <c r="Y1128" s="4"/>
      <c r="Z1128" s="4"/>
    </row>
    <row r="1129" ht="24.0" customHeight="1">
      <c r="A1129" s="125" t="s">
        <v>4218</v>
      </c>
      <c r="B1129" s="126" t="s">
        <v>265</v>
      </c>
      <c r="C1129" s="126"/>
      <c r="D1129" s="126" t="s">
        <v>4219</v>
      </c>
      <c r="E1129" s="126" t="s">
        <v>1943</v>
      </c>
      <c r="F1129" s="127" t="s">
        <v>106</v>
      </c>
      <c r="G1129" s="125" t="s">
        <v>9097</v>
      </c>
      <c r="H1129" s="125" t="s">
        <v>89</v>
      </c>
      <c r="I1129" s="125" t="s">
        <v>4220</v>
      </c>
      <c r="J1129" s="125" t="s">
        <v>89</v>
      </c>
      <c r="K1129" s="125" t="s">
        <v>9098</v>
      </c>
      <c r="L1129" s="125" t="s">
        <v>89</v>
      </c>
      <c r="M1129" s="128">
        <v>0.79134456</v>
      </c>
      <c r="N1129" s="125" t="s">
        <v>8178</v>
      </c>
      <c r="O1129" s="128">
        <v>4147246.405911869</v>
      </c>
      <c r="P1129" s="125" t="s">
        <v>8957</v>
      </c>
      <c r="Q1129" s="4"/>
      <c r="R1129" s="4"/>
      <c r="S1129" s="4"/>
      <c r="T1129" s="4"/>
      <c r="U1129" s="4"/>
      <c r="V1129" s="4"/>
      <c r="W1129" s="4"/>
      <c r="X1129" s="4"/>
      <c r="Y1129" s="4"/>
      <c r="Z1129" s="4"/>
    </row>
    <row r="1130" ht="24.0" customHeight="1">
      <c r="A1130" s="125" t="s">
        <v>5521</v>
      </c>
      <c r="B1130" s="126" t="s">
        <v>265</v>
      </c>
      <c r="C1130" s="126"/>
      <c r="D1130" s="126" t="s">
        <v>5522</v>
      </c>
      <c r="E1130" s="126" t="s">
        <v>1943</v>
      </c>
      <c r="F1130" s="127" t="s">
        <v>106</v>
      </c>
      <c r="G1130" s="125" t="s">
        <v>9099</v>
      </c>
      <c r="H1130" s="125" t="s">
        <v>89</v>
      </c>
      <c r="I1130" s="125" t="s">
        <v>5523</v>
      </c>
      <c r="J1130" s="125" t="s">
        <v>89</v>
      </c>
      <c r="K1130" s="125" t="s">
        <v>4281</v>
      </c>
      <c r="L1130" s="125" t="s">
        <v>89</v>
      </c>
      <c r="M1130" s="128">
        <v>0.73931292</v>
      </c>
      <c r="N1130" s="125" t="s">
        <v>8178</v>
      </c>
      <c r="O1130" s="128">
        <v>4147247.1452247887</v>
      </c>
      <c r="P1130" s="125" t="s">
        <v>8957</v>
      </c>
      <c r="Q1130" s="4"/>
      <c r="R1130" s="4"/>
      <c r="S1130" s="4"/>
      <c r="T1130" s="4"/>
      <c r="U1130" s="4"/>
      <c r="V1130" s="4"/>
      <c r="W1130" s="4"/>
      <c r="X1130" s="4"/>
      <c r="Y1130" s="4"/>
      <c r="Z1130" s="4"/>
    </row>
    <row r="1131" ht="25.5" customHeight="1">
      <c r="A1131" s="125" t="s">
        <v>2081</v>
      </c>
      <c r="B1131" s="126" t="s">
        <v>157</v>
      </c>
      <c r="C1131" s="126"/>
      <c r="D1131" s="126" t="s">
        <v>2082</v>
      </c>
      <c r="E1131" s="126" t="s">
        <v>1943</v>
      </c>
      <c r="F1131" s="127" t="s">
        <v>106</v>
      </c>
      <c r="G1131" s="125" t="s">
        <v>6089</v>
      </c>
      <c r="H1131" s="125" t="s">
        <v>89</v>
      </c>
      <c r="I1131" s="125" t="s">
        <v>4760</v>
      </c>
      <c r="J1131" s="125" t="s">
        <v>89</v>
      </c>
      <c r="K1131" s="125" t="s">
        <v>4760</v>
      </c>
      <c r="L1131" s="125" t="s">
        <v>89</v>
      </c>
      <c r="M1131" s="128">
        <v>0.68</v>
      </c>
      <c r="N1131" s="125" t="s">
        <v>8178</v>
      </c>
      <c r="O1131" s="128">
        <v>4147247.825224789</v>
      </c>
      <c r="P1131" s="125" t="s">
        <v>8957</v>
      </c>
      <c r="Q1131" s="4"/>
      <c r="R1131" s="4"/>
      <c r="S1131" s="4"/>
      <c r="T1131" s="4"/>
      <c r="U1131" s="4"/>
      <c r="V1131" s="4"/>
      <c r="W1131" s="4"/>
      <c r="X1131" s="4"/>
      <c r="Y1131" s="4"/>
      <c r="Z1131" s="4"/>
    </row>
    <row r="1132" ht="25.5" customHeight="1">
      <c r="A1132" s="125" t="s">
        <v>5706</v>
      </c>
      <c r="B1132" s="126" t="s">
        <v>157</v>
      </c>
      <c r="C1132" s="126"/>
      <c r="D1132" s="126" t="s">
        <v>5707</v>
      </c>
      <c r="E1132" s="126" t="s">
        <v>5705</v>
      </c>
      <c r="F1132" s="127" t="s">
        <v>2611</v>
      </c>
      <c r="G1132" s="125" t="s">
        <v>9100</v>
      </c>
      <c r="H1132" s="125" t="s">
        <v>89</v>
      </c>
      <c r="I1132" s="125" t="s">
        <v>2179</v>
      </c>
      <c r="J1132" s="125" t="s">
        <v>89</v>
      </c>
      <c r="K1132" s="125" t="s">
        <v>4472</v>
      </c>
      <c r="L1132" s="125" t="s">
        <v>89</v>
      </c>
      <c r="M1132" s="128">
        <v>0.62408</v>
      </c>
      <c r="N1132" s="125" t="s">
        <v>8178</v>
      </c>
      <c r="O1132" s="128">
        <v>4147248.449304789</v>
      </c>
      <c r="P1132" s="125" t="s">
        <v>8957</v>
      </c>
      <c r="Q1132" s="4"/>
      <c r="R1132" s="4"/>
      <c r="S1132" s="4"/>
      <c r="T1132" s="4"/>
      <c r="U1132" s="4"/>
      <c r="V1132" s="4"/>
      <c r="W1132" s="4"/>
      <c r="X1132" s="4"/>
      <c r="Y1132" s="4"/>
      <c r="Z1132" s="4"/>
    </row>
    <row r="1133" ht="24.0" customHeight="1">
      <c r="A1133" s="125" t="s">
        <v>5759</v>
      </c>
      <c r="B1133" s="126" t="s">
        <v>104</v>
      </c>
      <c r="C1133" s="126"/>
      <c r="D1133" s="126" t="s">
        <v>5760</v>
      </c>
      <c r="E1133" s="126" t="s">
        <v>1943</v>
      </c>
      <c r="F1133" s="127" t="s">
        <v>742</v>
      </c>
      <c r="G1133" s="125" t="s">
        <v>9101</v>
      </c>
      <c r="H1133" s="125" t="s">
        <v>89</v>
      </c>
      <c r="I1133" s="125" t="s">
        <v>3411</v>
      </c>
      <c r="J1133" s="125" t="s">
        <v>89</v>
      </c>
      <c r="K1133" s="125" t="s">
        <v>2363</v>
      </c>
      <c r="L1133" s="125" t="s">
        <v>89</v>
      </c>
      <c r="M1133" s="128">
        <v>0.60434020296</v>
      </c>
      <c r="N1133" s="125" t="s">
        <v>8178</v>
      </c>
      <c r="O1133" s="128">
        <v>4147249.053644992</v>
      </c>
      <c r="P1133" s="125" t="s">
        <v>8957</v>
      </c>
      <c r="Q1133" s="4"/>
      <c r="R1133" s="4"/>
      <c r="S1133" s="4"/>
      <c r="T1133" s="4"/>
      <c r="U1133" s="4"/>
      <c r="V1133" s="4"/>
      <c r="W1133" s="4"/>
      <c r="X1133" s="4"/>
      <c r="Y1133" s="4"/>
      <c r="Z1133" s="4"/>
    </row>
    <row r="1134" ht="24.0" customHeight="1">
      <c r="A1134" s="125" t="s">
        <v>5171</v>
      </c>
      <c r="B1134" s="126" t="s">
        <v>164</v>
      </c>
      <c r="C1134" s="126"/>
      <c r="D1134" s="126" t="s">
        <v>5172</v>
      </c>
      <c r="E1134" s="126" t="s">
        <v>1960</v>
      </c>
      <c r="F1134" s="127" t="s">
        <v>1134</v>
      </c>
      <c r="G1134" s="125" t="s">
        <v>9102</v>
      </c>
      <c r="H1134" s="125" t="s">
        <v>89</v>
      </c>
      <c r="I1134" s="125" t="s">
        <v>9103</v>
      </c>
      <c r="J1134" s="125" t="s">
        <v>89</v>
      </c>
      <c r="K1134" s="125" t="s">
        <v>3428</v>
      </c>
      <c r="L1134" s="125" t="s">
        <v>89</v>
      </c>
      <c r="M1134" s="128">
        <v>0.59236</v>
      </c>
      <c r="N1134" s="125" t="s">
        <v>8178</v>
      </c>
      <c r="O1134" s="128">
        <v>4147249.646004992</v>
      </c>
      <c r="P1134" s="125" t="s">
        <v>8957</v>
      </c>
      <c r="Q1134" s="4"/>
      <c r="R1134" s="4"/>
      <c r="S1134" s="4"/>
      <c r="T1134" s="4"/>
      <c r="U1134" s="4"/>
      <c r="V1134" s="4"/>
      <c r="W1134" s="4"/>
      <c r="X1134" s="4"/>
      <c r="Y1134" s="4"/>
      <c r="Z1134" s="4"/>
    </row>
    <row r="1135" ht="51.75" customHeight="1">
      <c r="A1135" s="125" t="s">
        <v>5777</v>
      </c>
      <c r="B1135" s="126" t="s">
        <v>104</v>
      </c>
      <c r="C1135" s="126"/>
      <c r="D1135" s="126" t="s">
        <v>5778</v>
      </c>
      <c r="E1135" s="126" t="s">
        <v>1960</v>
      </c>
      <c r="F1135" s="127" t="s">
        <v>1134</v>
      </c>
      <c r="G1135" s="125" t="s">
        <v>9104</v>
      </c>
      <c r="H1135" s="125" t="s">
        <v>6560</v>
      </c>
      <c r="I1135" s="125" t="s">
        <v>4354</v>
      </c>
      <c r="J1135" s="125" t="s">
        <v>2334</v>
      </c>
      <c r="K1135" s="125" t="s">
        <v>3428</v>
      </c>
      <c r="L1135" s="125" t="s">
        <v>2351</v>
      </c>
      <c r="M1135" s="128">
        <v>0.5859517221149381</v>
      </c>
      <c r="N1135" s="125" t="s">
        <v>8178</v>
      </c>
      <c r="O1135" s="128">
        <v>4147250.231956714</v>
      </c>
      <c r="P1135" s="125" t="s">
        <v>8957</v>
      </c>
      <c r="Q1135" s="4"/>
      <c r="R1135" s="4"/>
      <c r="S1135" s="4"/>
      <c r="T1135" s="4"/>
      <c r="U1135" s="4"/>
      <c r="V1135" s="4"/>
      <c r="W1135" s="4"/>
      <c r="X1135" s="4"/>
      <c r="Y1135" s="4"/>
      <c r="Z1135" s="4"/>
    </row>
    <row r="1136" ht="24.0" customHeight="1">
      <c r="A1136" s="125" t="s">
        <v>2691</v>
      </c>
      <c r="B1136" s="126" t="s">
        <v>265</v>
      </c>
      <c r="C1136" s="126"/>
      <c r="D1136" s="126" t="s">
        <v>2692</v>
      </c>
      <c r="E1136" s="126" t="s">
        <v>1943</v>
      </c>
      <c r="F1136" s="127" t="s">
        <v>106</v>
      </c>
      <c r="G1136" s="125" t="s">
        <v>9084</v>
      </c>
      <c r="H1136" s="125" t="s">
        <v>89</v>
      </c>
      <c r="I1136" s="125" t="s">
        <v>2693</v>
      </c>
      <c r="J1136" s="125" t="s">
        <v>89</v>
      </c>
      <c r="K1136" s="125" t="s">
        <v>5571</v>
      </c>
      <c r="L1136" s="125" t="s">
        <v>89</v>
      </c>
      <c r="M1136" s="128">
        <v>0.53941</v>
      </c>
      <c r="N1136" s="125" t="s">
        <v>8178</v>
      </c>
      <c r="O1136" s="128">
        <v>4147250.771366714</v>
      </c>
      <c r="P1136" s="125" t="s">
        <v>8957</v>
      </c>
      <c r="Q1136" s="4"/>
      <c r="R1136" s="4"/>
      <c r="S1136" s="4"/>
      <c r="T1136" s="4"/>
      <c r="U1136" s="4"/>
      <c r="V1136" s="4"/>
      <c r="W1136" s="4"/>
      <c r="X1136" s="4"/>
      <c r="Y1136" s="4"/>
      <c r="Z1136" s="4"/>
    </row>
    <row r="1137" ht="64.5" customHeight="1">
      <c r="A1137" s="125" t="s">
        <v>5944</v>
      </c>
      <c r="B1137" s="126" t="s">
        <v>104</v>
      </c>
      <c r="C1137" s="126"/>
      <c r="D1137" s="126" t="s">
        <v>5945</v>
      </c>
      <c r="E1137" s="126" t="s">
        <v>1960</v>
      </c>
      <c r="F1137" s="127" t="s">
        <v>1134</v>
      </c>
      <c r="G1137" s="125" t="s">
        <v>9105</v>
      </c>
      <c r="H1137" s="125" t="s">
        <v>6560</v>
      </c>
      <c r="I1137" s="125" t="s">
        <v>9106</v>
      </c>
      <c r="J1137" s="125" t="s">
        <v>2440</v>
      </c>
      <c r="K1137" s="125" t="s">
        <v>4373</v>
      </c>
      <c r="L1137" s="125" t="s">
        <v>2351</v>
      </c>
      <c r="M1137" s="128">
        <v>0.4522305838638579</v>
      </c>
      <c r="N1137" s="125" t="s">
        <v>8178</v>
      </c>
      <c r="O1137" s="128">
        <v>4147251.223597298</v>
      </c>
      <c r="P1137" s="125" t="s">
        <v>8957</v>
      </c>
      <c r="Q1137" s="4"/>
      <c r="R1137" s="4"/>
      <c r="S1137" s="4"/>
      <c r="T1137" s="4"/>
      <c r="U1137" s="4"/>
      <c r="V1137" s="4"/>
      <c r="W1137" s="4"/>
      <c r="X1137" s="4"/>
      <c r="Y1137" s="4"/>
      <c r="Z1137" s="4"/>
    </row>
    <row r="1138" ht="25.5" customHeight="1">
      <c r="A1138" s="125" t="s">
        <v>3727</v>
      </c>
      <c r="B1138" s="126" t="s">
        <v>351</v>
      </c>
      <c r="C1138" s="126"/>
      <c r="D1138" s="126" t="s">
        <v>3728</v>
      </c>
      <c r="E1138" s="126" t="s">
        <v>1943</v>
      </c>
      <c r="F1138" s="127" t="s">
        <v>801</v>
      </c>
      <c r="G1138" s="125" t="s">
        <v>9107</v>
      </c>
      <c r="H1138" s="125" t="s">
        <v>89</v>
      </c>
      <c r="I1138" s="125" t="s">
        <v>9108</v>
      </c>
      <c r="J1138" s="125" t="s">
        <v>89</v>
      </c>
      <c r="K1138" s="125" t="s">
        <v>2488</v>
      </c>
      <c r="L1138" s="125" t="s">
        <v>89</v>
      </c>
      <c r="M1138" s="128">
        <v>0.40217</v>
      </c>
      <c r="N1138" s="125" t="s">
        <v>8178</v>
      </c>
      <c r="O1138" s="128">
        <v>4147251.625767298</v>
      </c>
      <c r="P1138" s="125" t="s">
        <v>8957</v>
      </c>
      <c r="Q1138" s="4"/>
      <c r="R1138" s="4"/>
      <c r="S1138" s="4"/>
      <c r="T1138" s="4"/>
      <c r="U1138" s="4"/>
      <c r="V1138" s="4"/>
      <c r="W1138" s="4"/>
      <c r="X1138" s="4"/>
      <c r="Y1138" s="4"/>
      <c r="Z1138" s="4"/>
    </row>
    <row r="1139" ht="25.5" customHeight="1">
      <c r="A1139" s="125" t="s">
        <v>5681</v>
      </c>
      <c r="B1139" s="126" t="s">
        <v>201</v>
      </c>
      <c r="C1139" s="126"/>
      <c r="D1139" s="126" t="s">
        <v>5682</v>
      </c>
      <c r="E1139" s="126" t="s">
        <v>1943</v>
      </c>
      <c r="F1139" s="127" t="s">
        <v>2070</v>
      </c>
      <c r="G1139" s="125" t="s">
        <v>8720</v>
      </c>
      <c r="H1139" s="125" t="s">
        <v>89</v>
      </c>
      <c r="I1139" s="125" t="s">
        <v>2359</v>
      </c>
      <c r="J1139" s="125" t="s">
        <v>89</v>
      </c>
      <c r="K1139" s="125" t="s">
        <v>3208</v>
      </c>
      <c r="L1139" s="125" t="s">
        <v>89</v>
      </c>
      <c r="M1139" s="128">
        <v>0.38732</v>
      </c>
      <c r="N1139" s="125" t="s">
        <v>8178</v>
      </c>
      <c r="O1139" s="128">
        <v>4147252.013087298</v>
      </c>
      <c r="P1139" s="125" t="s">
        <v>8957</v>
      </c>
      <c r="Q1139" s="4"/>
      <c r="R1139" s="4"/>
      <c r="S1139" s="4"/>
      <c r="T1139" s="4"/>
      <c r="U1139" s="4"/>
      <c r="V1139" s="4"/>
      <c r="W1139" s="4"/>
      <c r="X1139" s="4"/>
      <c r="Y1139" s="4"/>
      <c r="Z1139" s="4"/>
    </row>
    <row r="1140" ht="24.0" customHeight="1">
      <c r="A1140" s="125" t="s">
        <v>4008</v>
      </c>
      <c r="B1140" s="126" t="s">
        <v>748</v>
      </c>
      <c r="C1140" s="126"/>
      <c r="D1140" s="126" t="s">
        <v>4009</v>
      </c>
      <c r="E1140" s="126" t="s">
        <v>1943</v>
      </c>
      <c r="F1140" s="127" t="s">
        <v>151</v>
      </c>
      <c r="G1140" s="125" t="s">
        <v>8686</v>
      </c>
      <c r="H1140" s="125" t="s">
        <v>89</v>
      </c>
      <c r="I1140" s="125" t="s">
        <v>2867</v>
      </c>
      <c r="J1140" s="125" t="s">
        <v>89</v>
      </c>
      <c r="K1140" s="125" t="s">
        <v>3150</v>
      </c>
      <c r="L1140" s="125" t="s">
        <v>89</v>
      </c>
      <c r="M1140" s="128">
        <v>0.36</v>
      </c>
      <c r="N1140" s="125" t="s">
        <v>8178</v>
      </c>
      <c r="O1140" s="128">
        <v>4147252.3730872977</v>
      </c>
      <c r="P1140" s="125" t="s">
        <v>8957</v>
      </c>
      <c r="Q1140" s="4"/>
      <c r="R1140" s="4"/>
      <c r="S1140" s="4"/>
      <c r="T1140" s="4"/>
      <c r="U1140" s="4"/>
      <c r="V1140" s="4"/>
      <c r="W1140" s="4"/>
      <c r="X1140" s="4"/>
      <c r="Y1140" s="4"/>
      <c r="Z1140" s="4"/>
    </row>
    <row r="1141" ht="24.0" customHeight="1">
      <c r="A1141" s="125" t="s">
        <v>5524</v>
      </c>
      <c r="B1141" s="126" t="s">
        <v>265</v>
      </c>
      <c r="C1141" s="126"/>
      <c r="D1141" s="126" t="s">
        <v>5525</v>
      </c>
      <c r="E1141" s="126" t="s">
        <v>1943</v>
      </c>
      <c r="F1141" s="127" t="s">
        <v>106</v>
      </c>
      <c r="G1141" s="125" t="s">
        <v>9099</v>
      </c>
      <c r="H1141" s="125" t="s">
        <v>89</v>
      </c>
      <c r="I1141" s="125" t="s">
        <v>3195</v>
      </c>
      <c r="J1141" s="125" t="s">
        <v>89</v>
      </c>
      <c r="K1141" s="125" t="s">
        <v>2203</v>
      </c>
      <c r="L1141" s="125" t="s">
        <v>89</v>
      </c>
      <c r="M1141" s="128">
        <v>0.3277620612</v>
      </c>
      <c r="N1141" s="125" t="s">
        <v>8178</v>
      </c>
      <c r="O1141" s="128">
        <v>4147252.700849359</v>
      </c>
      <c r="P1141" s="125" t="s">
        <v>8957</v>
      </c>
      <c r="Q1141" s="4"/>
      <c r="R1141" s="4"/>
      <c r="S1141" s="4"/>
      <c r="T1141" s="4"/>
      <c r="U1141" s="4"/>
      <c r="V1141" s="4"/>
      <c r="W1141" s="4"/>
      <c r="X1141" s="4"/>
      <c r="Y1141" s="4"/>
      <c r="Z1141" s="4"/>
    </row>
    <row r="1142" ht="25.5" customHeight="1">
      <c r="A1142" s="125" t="s">
        <v>4068</v>
      </c>
      <c r="B1142" s="126" t="s">
        <v>483</v>
      </c>
      <c r="C1142" s="126"/>
      <c r="D1142" s="126" t="s">
        <v>4069</v>
      </c>
      <c r="E1142" s="126" t="s">
        <v>1943</v>
      </c>
      <c r="F1142" s="127" t="s">
        <v>151</v>
      </c>
      <c r="G1142" s="125" t="s">
        <v>9109</v>
      </c>
      <c r="H1142" s="125" t="s">
        <v>89</v>
      </c>
      <c r="I1142" s="125" t="s">
        <v>9110</v>
      </c>
      <c r="J1142" s="125" t="s">
        <v>89</v>
      </c>
      <c r="K1142" s="125" t="s">
        <v>4549</v>
      </c>
      <c r="L1142" s="125" t="s">
        <v>89</v>
      </c>
      <c r="M1142" s="128">
        <v>0.309792</v>
      </c>
      <c r="N1142" s="125" t="s">
        <v>8178</v>
      </c>
      <c r="O1142" s="128">
        <v>4147253.0106413593</v>
      </c>
      <c r="P1142" s="125" t="s">
        <v>8957</v>
      </c>
      <c r="Q1142" s="4"/>
      <c r="R1142" s="4"/>
      <c r="S1142" s="4"/>
      <c r="T1142" s="4"/>
      <c r="U1142" s="4"/>
      <c r="V1142" s="4"/>
      <c r="W1142" s="4"/>
      <c r="X1142" s="4"/>
      <c r="Y1142" s="4"/>
      <c r="Z1142" s="4"/>
    </row>
    <row r="1143" ht="25.5" customHeight="1">
      <c r="A1143" s="125" t="s">
        <v>4904</v>
      </c>
      <c r="B1143" s="126" t="s">
        <v>104</v>
      </c>
      <c r="C1143" s="126"/>
      <c r="D1143" s="126" t="s">
        <v>4905</v>
      </c>
      <c r="E1143" s="126" t="s">
        <v>1943</v>
      </c>
      <c r="F1143" s="127" t="s">
        <v>2611</v>
      </c>
      <c r="G1143" s="125" t="s">
        <v>9111</v>
      </c>
      <c r="H1143" s="125" t="s">
        <v>89</v>
      </c>
      <c r="I1143" s="125" t="s">
        <v>4906</v>
      </c>
      <c r="J1143" s="125" t="s">
        <v>89</v>
      </c>
      <c r="K1143" s="125" t="s">
        <v>2688</v>
      </c>
      <c r="L1143" s="125" t="s">
        <v>89</v>
      </c>
      <c r="M1143" s="128">
        <v>0.2937279025944</v>
      </c>
      <c r="N1143" s="125" t="s">
        <v>8178</v>
      </c>
      <c r="O1143" s="128">
        <v>4147253.3043692615</v>
      </c>
      <c r="P1143" s="125" t="s">
        <v>8957</v>
      </c>
      <c r="Q1143" s="4"/>
      <c r="R1143" s="4"/>
      <c r="S1143" s="4"/>
      <c r="T1143" s="4"/>
      <c r="U1143" s="4"/>
      <c r="V1143" s="4"/>
      <c r="W1143" s="4"/>
      <c r="X1143" s="4"/>
      <c r="Y1143" s="4"/>
      <c r="Z1143" s="4"/>
    </row>
    <row r="1144" ht="64.5" customHeight="1">
      <c r="A1144" s="125" t="s">
        <v>5931</v>
      </c>
      <c r="B1144" s="126" t="s">
        <v>104</v>
      </c>
      <c r="C1144" s="126"/>
      <c r="D1144" s="126" t="s">
        <v>5932</v>
      </c>
      <c r="E1144" s="126" t="s">
        <v>1960</v>
      </c>
      <c r="F1144" s="127" t="s">
        <v>1134</v>
      </c>
      <c r="G1144" s="125" t="s">
        <v>9112</v>
      </c>
      <c r="H1144" s="125" t="s">
        <v>6560</v>
      </c>
      <c r="I1144" s="125" t="s">
        <v>3484</v>
      </c>
      <c r="J1144" s="125" t="s">
        <v>2970</v>
      </c>
      <c r="K1144" s="125" t="s">
        <v>3404</v>
      </c>
      <c r="L1144" s="125" t="s">
        <v>2351</v>
      </c>
      <c r="M1144" s="128">
        <v>0.2767528992719082</v>
      </c>
      <c r="N1144" s="125" t="s">
        <v>8178</v>
      </c>
      <c r="O1144" s="128">
        <v>4147253.581122161</v>
      </c>
      <c r="P1144" s="125" t="s">
        <v>8957</v>
      </c>
      <c r="Q1144" s="4"/>
      <c r="R1144" s="4"/>
      <c r="S1144" s="4"/>
      <c r="T1144" s="4"/>
      <c r="U1144" s="4"/>
      <c r="V1144" s="4"/>
      <c r="W1144" s="4"/>
      <c r="X1144" s="4"/>
      <c r="Y1144" s="4"/>
      <c r="Z1144" s="4"/>
    </row>
    <row r="1145" ht="25.5" customHeight="1">
      <c r="A1145" s="125" t="s">
        <v>5714</v>
      </c>
      <c r="B1145" s="126" t="s">
        <v>157</v>
      </c>
      <c r="C1145" s="126"/>
      <c r="D1145" s="126" t="s">
        <v>5715</v>
      </c>
      <c r="E1145" s="126" t="s">
        <v>5705</v>
      </c>
      <c r="F1145" s="127" t="s">
        <v>111</v>
      </c>
      <c r="G1145" s="125" t="s">
        <v>9113</v>
      </c>
      <c r="H1145" s="125" t="s">
        <v>89</v>
      </c>
      <c r="I1145" s="125" t="s">
        <v>8993</v>
      </c>
      <c r="J1145" s="125" t="s">
        <v>89</v>
      </c>
      <c r="K1145" s="125" t="s">
        <v>2166</v>
      </c>
      <c r="L1145" s="125" t="s">
        <v>89</v>
      </c>
      <c r="M1145" s="128">
        <v>0.2582784</v>
      </c>
      <c r="N1145" s="125" t="s">
        <v>8178</v>
      </c>
      <c r="O1145" s="128">
        <v>4147253.839400561</v>
      </c>
      <c r="P1145" s="125" t="s">
        <v>8957</v>
      </c>
      <c r="Q1145" s="4"/>
      <c r="R1145" s="4"/>
      <c r="S1145" s="4"/>
      <c r="T1145" s="4"/>
      <c r="U1145" s="4"/>
      <c r="V1145" s="4"/>
      <c r="W1145" s="4"/>
      <c r="X1145" s="4"/>
      <c r="Y1145" s="4"/>
      <c r="Z1145" s="4"/>
    </row>
    <row r="1146" ht="24.0" customHeight="1">
      <c r="A1146" s="125" t="s">
        <v>4109</v>
      </c>
      <c r="B1146" s="126" t="s">
        <v>284</v>
      </c>
      <c r="C1146" s="126"/>
      <c r="D1146" s="126" t="s">
        <v>4110</v>
      </c>
      <c r="E1146" s="126" t="s">
        <v>1948</v>
      </c>
      <c r="F1146" s="127" t="s">
        <v>1134</v>
      </c>
      <c r="G1146" s="125" t="s">
        <v>9114</v>
      </c>
      <c r="H1146" s="125" t="s">
        <v>89</v>
      </c>
      <c r="I1146" s="125" t="s">
        <v>9115</v>
      </c>
      <c r="J1146" s="125" t="s">
        <v>89</v>
      </c>
      <c r="K1146" s="125" t="s">
        <v>2439</v>
      </c>
      <c r="L1146" s="125" t="s">
        <v>89</v>
      </c>
      <c r="M1146" s="128">
        <v>0.247174</v>
      </c>
      <c r="N1146" s="125" t="s">
        <v>8178</v>
      </c>
      <c r="O1146" s="128">
        <v>4147254.086574561</v>
      </c>
      <c r="P1146" s="125" t="s">
        <v>8957</v>
      </c>
      <c r="Q1146" s="4"/>
      <c r="R1146" s="4"/>
      <c r="S1146" s="4"/>
      <c r="T1146" s="4"/>
      <c r="U1146" s="4"/>
      <c r="V1146" s="4"/>
      <c r="W1146" s="4"/>
      <c r="X1146" s="4"/>
      <c r="Y1146" s="4"/>
      <c r="Z1146" s="4"/>
    </row>
    <row r="1147" ht="24.0" customHeight="1">
      <c r="A1147" s="125" t="s">
        <v>4846</v>
      </c>
      <c r="B1147" s="126" t="s">
        <v>104</v>
      </c>
      <c r="C1147" s="126"/>
      <c r="D1147" s="126" t="s">
        <v>4847</v>
      </c>
      <c r="E1147" s="126" t="s">
        <v>1943</v>
      </c>
      <c r="F1147" s="127" t="s">
        <v>2611</v>
      </c>
      <c r="G1147" s="125" t="s">
        <v>9116</v>
      </c>
      <c r="H1147" s="125" t="s">
        <v>89</v>
      </c>
      <c r="I1147" s="125" t="s">
        <v>4848</v>
      </c>
      <c r="J1147" s="125" t="s">
        <v>89</v>
      </c>
      <c r="K1147" s="125" t="s">
        <v>2334</v>
      </c>
      <c r="L1147" s="125" t="s">
        <v>89</v>
      </c>
      <c r="M1147" s="128">
        <v>0.2244856086</v>
      </c>
      <c r="N1147" s="125" t="s">
        <v>8178</v>
      </c>
      <c r="O1147" s="128">
        <v>4147254.3110601697</v>
      </c>
      <c r="P1147" s="125" t="s">
        <v>8957</v>
      </c>
      <c r="Q1147" s="4"/>
      <c r="R1147" s="4"/>
      <c r="S1147" s="4"/>
      <c r="T1147" s="4"/>
      <c r="U1147" s="4"/>
      <c r="V1147" s="4"/>
      <c r="W1147" s="4"/>
      <c r="X1147" s="4"/>
      <c r="Y1147" s="4"/>
      <c r="Z1147" s="4"/>
    </row>
    <row r="1148" ht="25.5" customHeight="1">
      <c r="A1148" s="125" t="s">
        <v>5703</v>
      </c>
      <c r="B1148" s="126" t="s">
        <v>157</v>
      </c>
      <c r="C1148" s="126"/>
      <c r="D1148" s="126" t="s">
        <v>5704</v>
      </c>
      <c r="E1148" s="126" t="s">
        <v>5705</v>
      </c>
      <c r="F1148" s="127" t="s">
        <v>111</v>
      </c>
      <c r="G1148" s="125" t="s">
        <v>9117</v>
      </c>
      <c r="H1148" s="125" t="s">
        <v>89</v>
      </c>
      <c r="I1148" s="125" t="s">
        <v>9023</v>
      </c>
      <c r="J1148" s="125" t="s">
        <v>89</v>
      </c>
      <c r="K1148" s="125" t="s">
        <v>2437</v>
      </c>
      <c r="L1148" s="125" t="s">
        <v>89</v>
      </c>
      <c r="M1148" s="128">
        <v>0.205146</v>
      </c>
      <c r="N1148" s="125" t="s">
        <v>8178</v>
      </c>
      <c r="O1148" s="128">
        <v>4147254.5162061695</v>
      </c>
      <c r="P1148" s="125" t="s">
        <v>8957</v>
      </c>
      <c r="Q1148" s="4"/>
      <c r="R1148" s="4"/>
      <c r="S1148" s="4"/>
      <c r="T1148" s="4"/>
      <c r="U1148" s="4"/>
      <c r="V1148" s="4"/>
      <c r="W1148" s="4"/>
      <c r="X1148" s="4"/>
      <c r="Y1148" s="4"/>
      <c r="Z1148" s="4"/>
    </row>
    <row r="1149" ht="25.5" customHeight="1">
      <c r="A1149" s="125" t="s">
        <v>5710</v>
      </c>
      <c r="B1149" s="126" t="s">
        <v>157</v>
      </c>
      <c r="C1149" s="126"/>
      <c r="D1149" s="126" t="s">
        <v>5711</v>
      </c>
      <c r="E1149" s="126" t="s">
        <v>5705</v>
      </c>
      <c r="F1149" s="127" t="s">
        <v>111</v>
      </c>
      <c r="G1149" s="125" t="s">
        <v>9117</v>
      </c>
      <c r="H1149" s="125" t="s">
        <v>89</v>
      </c>
      <c r="I1149" s="125" t="s">
        <v>9023</v>
      </c>
      <c r="J1149" s="125" t="s">
        <v>89</v>
      </c>
      <c r="K1149" s="125" t="s">
        <v>2437</v>
      </c>
      <c r="L1149" s="125" t="s">
        <v>89</v>
      </c>
      <c r="M1149" s="128">
        <v>0.205146</v>
      </c>
      <c r="N1149" s="125" t="s">
        <v>8178</v>
      </c>
      <c r="O1149" s="128">
        <v>4147254.7213521698</v>
      </c>
      <c r="P1149" s="125" t="s">
        <v>8957</v>
      </c>
      <c r="Q1149" s="4"/>
      <c r="R1149" s="4"/>
      <c r="S1149" s="4"/>
      <c r="T1149" s="4"/>
      <c r="U1149" s="4"/>
      <c r="V1149" s="4"/>
      <c r="W1149" s="4"/>
      <c r="X1149" s="4"/>
      <c r="Y1149" s="4"/>
      <c r="Z1149" s="4"/>
    </row>
    <row r="1150" ht="25.5" customHeight="1">
      <c r="A1150" s="125" t="s">
        <v>5463</v>
      </c>
      <c r="B1150" s="126" t="s">
        <v>122</v>
      </c>
      <c r="C1150" s="126"/>
      <c r="D1150" s="126" t="s">
        <v>5464</v>
      </c>
      <c r="E1150" s="126" t="s">
        <v>1943</v>
      </c>
      <c r="F1150" s="127" t="s">
        <v>1134</v>
      </c>
      <c r="G1150" s="125" t="s">
        <v>7387</v>
      </c>
      <c r="H1150" s="125" t="s">
        <v>89</v>
      </c>
      <c r="I1150" s="125" t="s">
        <v>2359</v>
      </c>
      <c r="J1150" s="125" t="s">
        <v>89</v>
      </c>
      <c r="K1150" s="125" t="s">
        <v>3149</v>
      </c>
      <c r="L1150" s="125" t="s">
        <v>89</v>
      </c>
      <c r="M1150" s="128">
        <v>0.2</v>
      </c>
      <c r="N1150" s="125" t="s">
        <v>8178</v>
      </c>
      <c r="O1150" s="128">
        <v>4147254.9213521695</v>
      </c>
      <c r="P1150" s="125" t="s">
        <v>8957</v>
      </c>
      <c r="Q1150" s="4"/>
      <c r="R1150" s="4"/>
      <c r="S1150" s="4"/>
      <c r="T1150" s="4"/>
      <c r="U1150" s="4"/>
      <c r="V1150" s="4"/>
      <c r="W1150" s="4"/>
      <c r="X1150" s="4"/>
      <c r="Y1150" s="4"/>
      <c r="Z1150" s="4"/>
    </row>
    <row r="1151" ht="24.0" customHeight="1">
      <c r="A1151" s="125" t="s">
        <v>5176</v>
      </c>
      <c r="B1151" s="126" t="s">
        <v>96</v>
      </c>
      <c r="C1151" s="126"/>
      <c r="D1151" s="126" t="s">
        <v>5177</v>
      </c>
      <c r="E1151" s="126" t="s">
        <v>1960</v>
      </c>
      <c r="F1151" s="127" t="s">
        <v>1134</v>
      </c>
      <c r="G1151" s="125" t="s">
        <v>9118</v>
      </c>
      <c r="H1151" s="125" t="s">
        <v>89</v>
      </c>
      <c r="I1151" s="125" t="s">
        <v>4477</v>
      </c>
      <c r="J1151" s="125" t="s">
        <v>89</v>
      </c>
      <c r="K1151" s="125" t="s">
        <v>3564</v>
      </c>
      <c r="L1151" s="125" t="s">
        <v>89</v>
      </c>
      <c r="M1151" s="128">
        <v>0.18429320745</v>
      </c>
      <c r="N1151" s="125" t="s">
        <v>8178</v>
      </c>
      <c r="O1151" s="128">
        <v>4147255.105645377</v>
      </c>
      <c r="P1151" s="125" t="s">
        <v>8957</v>
      </c>
      <c r="Q1151" s="4"/>
      <c r="R1151" s="4"/>
      <c r="S1151" s="4"/>
      <c r="T1151" s="4"/>
      <c r="U1151" s="4"/>
      <c r="V1151" s="4"/>
      <c r="W1151" s="4"/>
      <c r="X1151" s="4"/>
      <c r="Y1151" s="4"/>
      <c r="Z1151" s="4"/>
    </row>
    <row r="1152" ht="25.5" customHeight="1">
      <c r="A1152" s="125" t="s">
        <v>5136</v>
      </c>
      <c r="B1152" s="126" t="s">
        <v>96</v>
      </c>
      <c r="C1152" s="126"/>
      <c r="D1152" s="126" t="s">
        <v>5137</v>
      </c>
      <c r="E1152" s="126" t="s">
        <v>1943</v>
      </c>
      <c r="F1152" s="127" t="s">
        <v>5138</v>
      </c>
      <c r="G1152" s="125" t="s">
        <v>9119</v>
      </c>
      <c r="H1152" s="125" t="s">
        <v>89</v>
      </c>
      <c r="I1152" s="125" t="s">
        <v>2399</v>
      </c>
      <c r="J1152" s="125" t="s">
        <v>89</v>
      </c>
      <c r="K1152" s="125" t="s">
        <v>3408</v>
      </c>
      <c r="L1152" s="125" t="s">
        <v>89</v>
      </c>
      <c r="M1152" s="128">
        <v>0.16227549</v>
      </c>
      <c r="N1152" s="125" t="s">
        <v>8178</v>
      </c>
      <c r="O1152" s="128">
        <v>4147255.267920867</v>
      </c>
      <c r="P1152" s="125" t="s">
        <v>8957</v>
      </c>
      <c r="Q1152" s="4"/>
      <c r="R1152" s="4"/>
      <c r="S1152" s="4"/>
      <c r="T1152" s="4"/>
      <c r="U1152" s="4"/>
      <c r="V1152" s="4"/>
      <c r="W1152" s="4"/>
      <c r="X1152" s="4"/>
      <c r="Y1152" s="4"/>
      <c r="Z1152" s="4"/>
    </row>
    <row r="1153" ht="24.0" customHeight="1">
      <c r="A1153" s="125" t="s">
        <v>2703</v>
      </c>
      <c r="B1153" s="126" t="s">
        <v>265</v>
      </c>
      <c r="C1153" s="126"/>
      <c r="D1153" s="126" t="s">
        <v>2704</v>
      </c>
      <c r="E1153" s="126" t="s">
        <v>1943</v>
      </c>
      <c r="F1153" s="127" t="s">
        <v>106</v>
      </c>
      <c r="G1153" s="125" t="s">
        <v>9120</v>
      </c>
      <c r="H1153" s="125" t="s">
        <v>89</v>
      </c>
      <c r="I1153" s="125" t="s">
        <v>2705</v>
      </c>
      <c r="J1153" s="125" t="s">
        <v>89</v>
      </c>
      <c r="K1153" s="125" t="s">
        <v>3408</v>
      </c>
      <c r="L1153" s="125" t="s">
        <v>89</v>
      </c>
      <c r="M1153" s="128">
        <v>0.16027825</v>
      </c>
      <c r="N1153" s="125" t="s">
        <v>8178</v>
      </c>
      <c r="O1153" s="128">
        <v>4147255.428199117</v>
      </c>
      <c r="P1153" s="125" t="s">
        <v>8957</v>
      </c>
      <c r="Q1153" s="4"/>
      <c r="R1153" s="4"/>
      <c r="S1153" s="4"/>
      <c r="T1153" s="4"/>
      <c r="U1153" s="4"/>
      <c r="V1153" s="4"/>
      <c r="W1153" s="4"/>
      <c r="X1153" s="4"/>
      <c r="Y1153" s="4"/>
      <c r="Z1153" s="4"/>
    </row>
    <row r="1154" ht="25.5" customHeight="1">
      <c r="A1154" s="125" t="s">
        <v>5134</v>
      </c>
      <c r="B1154" s="126" t="s">
        <v>96</v>
      </c>
      <c r="C1154" s="126"/>
      <c r="D1154" s="126" t="s">
        <v>5135</v>
      </c>
      <c r="E1154" s="126" t="s">
        <v>1960</v>
      </c>
      <c r="F1154" s="127" t="s">
        <v>98</v>
      </c>
      <c r="G1154" s="125" t="s">
        <v>9121</v>
      </c>
      <c r="H1154" s="125" t="s">
        <v>89</v>
      </c>
      <c r="I1154" s="125" t="s">
        <v>9122</v>
      </c>
      <c r="J1154" s="125" t="s">
        <v>89</v>
      </c>
      <c r="K1154" s="125" t="s">
        <v>2929</v>
      </c>
      <c r="L1154" s="125" t="s">
        <v>89</v>
      </c>
      <c r="M1154" s="128">
        <v>0.12885003901575</v>
      </c>
      <c r="N1154" s="125" t="s">
        <v>8178</v>
      </c>
      <c r="O1154" s="128">
        <v>4147255.557049156</v>
      </c>
      <c r="P1154" s="125" t="s">
        <v>8957</v>
      </c>
      <c r="Q1154" s="4"/>
      <c r="R1154" s="4"/>
      <c r="S1154" s="4"/>
      <c r="T1154" s="4"/>
      <c r="U1154" s="4"/>
      <c r="V1154" s="4"/>
      <c r="W1154" s="4"/>
      <c r="X1154" s="4"/>
      <c r="Y1154" s="4"/>
      <c r="Z1154" s="4"/>
    </row>
    <row r="1155" ht="25.5" customHeight="1">
      <c r="A1155" s="125" t="s">
        <v>5442</v>
      </c>
      <c r="B1155" s="126" t="s">
        <v>122</v>
      </c>
      <c r="C1155" s="126"/>
      <c r="D1155" s="126" t="s">
        <v>5443</v>
      </c>
      <c r="E1155" s="126" t="s">
        <v>1943</v>
      </c>
      <c r="F1155" s="127" t="s">
        <v>1134</v>
      </c>
      <c r="G1155" s="125" t="s">
        <v>8665</v>
      </c>
      <c r="H1155" s="125" t="s">
        <v>89</v>
      </c>
      <c r="I1155" s="125" t="s">
        <v>2498</v>
      </c>
      <c r="J1155" s="125" t="s">
        <v>89</v>
      </c>
      <c r="K1155" s="125" t="s">
        <v>2866</v>
      </c>
      <c r="L1155" s="125" t="s">
        <v>89</v>
      </c>
      <c r="M1155" s="128">
        <v>0.105</v>
      </c>
      <c r="N1155" s="125" t="s">
        <v>8178</v>
      </c>
      <c r="O1155" s="128">
        <v>4147255.662049156</v>
      </c>
      <c r="P1155" s="125" t="s">
        <v>8957</v>
      </c>
      <c r="Q1155" s="4"/>
      <c r="R1155" s="4"/>
      <c r="S1155" s="4"/>
      <c r="T1155" s="4"/>
      <c r="U1155" s="4"/>
      <c r="V1155" s="4"/>
      <c r="W1155" s="4"/>
      <c r="X1155" s="4"/>
      <c r="Y1155" s="4"/>
      <c r="Z1155" s="4"/>
    </row>
    <row r="1156" ht="25.5" customHeight="1">
      <c r="A1156" s="125" t="s">
        <v>5139</v>
      </c>
      <c r="B1156" s="126" t="s">
        <v>96</v>
      </c>
      <c r="C1156" s="126"/>
      <c r="D1156" s="126" t="s">
        <v>5140</v>
      </c>
      <c r="E1156" s="126" t="s">
        <v>1960</v>
      </c>
      <c r="F1156" s="127" t="s">
        <v>98</v>
      </c>
      <c r="G1156" s="125" t="s">
        <v>9121</v>
      </c>
      <c r="H1156" s="125" t="s">
        <v>89</v>
      </c>
      <c r="I1156" s="125" t="s">
        <v>9123</v>
      </c>
      <c r="J1156" s="125" t="s">
        <v>89</v>
      </c>
      <c r="K1156" s="125" t="s">
        <v>2444</v>
      </c>
      <c r="L1156" s="125" t="s">
        <v>89</v>
      </c>
      <c r="M1156" s="128">
        <v>0.0984064731975</v>
      </c>
      <c r="N1156" s="125" t="s">
        <v>8178</v>
      </c>
      <c r="O1156" s="128">
        <v>4147255.7604556293</v>
      </c>
      <c r="P1156" s="125" t="s">
        <v>8957</v>
      </c>
      <c r="Q1156" s="4"/>
      <c r="R1156" s="4"/>
      <c r="S1156" s="4"/>
      <c r="T1156" s="4"/>
      <c r="U1156" s="4"/>
      <c r="V1156" s="4"/>
      <c r="W1156" s="4"/>
      <c r="X1156" s="4"/>
      <c r="Y1156" s="4"/>
      <c r="Z1156" s="4"/>
    </row>
    <row r="1157" ht="25.5" customHeight="1">
      <c r="A1157" s="125" t="s">
        <v>5396</v>
      </c>
      <c r="B1157" s="126" t="s">
        <v>568</v>
      </c>
      <c r="C1157" s="126"/>
      <c r="D1157" s="126" t="s">
        <v>5397</v>
      </c>
      <c r="E1157" s="126" t="s">
        <v>1960</v>
      </c>
      <c r="F1157" s="127" t="s">
        <v>1134</v>
      </c>
      <c r="G1157" s="125" t="s">
        <v>9124</v>
      </c>
      <c r="H1157" s="125" t="s">
        <v>6560</v>
      </c>
      <c r="I1157" s="125" t="s">
        <v>9125</v>
      </c>
      <c r="J1157" s="125" t="s">
        <v>9126</v>
      </c>
      <c r="K1157" s="125" t="s">
        <v>2444</v>
      </c>
      <c r="L1157" s="125" t="s">
        <v>2351</v>
      </c>
      <c r="M1157" s="128">
        <v>0.09607352117098865</v>
      </c>
      <c r="N1157" s="125" t="s">
        <v>8178</v>
      </c>
      <c r="O1157" s="128">
        <v>4147255.85652915</v>
      </c>
      <c r="P1157" s="125" t="s">
        <v>8957</v>
      </c>
      <c r="Q1157" s="4"/>
      <c r="R1157" s="4"/>
      <c r="S1157" s="4"/>
      <c r="T1157" s="4"/>
      <c r="U1157" s="4"/>
      <c r="V1157" s="4"/>
      <c r="W1157" s="4"/>
      <c r="X1157" s="4"/>
      <c r="Y1157" s="4"/>
      <c r="Z1157" s="4"/>
    </row>
    <row r="1158" ht="24.0" customHeight="1">
      <c r="A1158" s="125" t="s">
        <v>4058</v>
      </c>
      <c r="B1158" s="126" t="s">
        <v>96</v>
      </c>
      <c r="C1158" s="126"/>
      <c r="D1158" s="126" t="s">
        <v>4059</v>
      </c>
      <c r="E1158" s="126" t="s">
        <v>1943</v>
      </c>
      <c r="F1158" s="127" t="s">
        <v>98</v>
      </c>
      <c r="G1158" s="125" t="s">
        <v>9127</v>
      </c>
      <c r="H1158" s="125" t="s">
        <v>89</v>
      </c>
      <c r="I1158" s="125" t="s">
        <v>9128</v>
      </c>
      <c r="J1158" s="125" t="s">
        <v>89</v>
      </c>
      <c r="K1158" s="125" t="s">
        <v>3041</v>
      </c>
      <c r="L1158" s="125" t="s">
        <v>89</v>
      </c>
      <c r="M1158" s="128">
        <v>0.094908</v>
      </c>
      <c r="N1158" s="125" t="s">
        <v>8178</v>
      </c>
      <c r="O1158" s="128">
        <v>4147255.95143715</v>
      </c>
      <c r="P1158" s="125" t="s">
        <v>8957</v>
      </c>
      <c r="Q1158" s="4"/>
      <c r="R1158" s="4"/>
      <c r="S1158" s="4"/>
      <c r="T1158" s="4"/>
      <c r="U1158" s="4"/>
      <c r="V1158" s="4"/>
      <c r="W1158" s="4"/>
      <c r="X1158" s="4"/>
      <c r="Y1158" s="4"/>
      <c r="Z1158" s="4"/>
    </row>
    <row r="1159" ht="24.0" customHeight="1">
      <c r="A1159" s="125" t="s">
        <v>2697</v>
      </c>
      <c r="B1159" s="126" t="s">
        <v>265</v>
      </c>
      <c r="C1159" s="126"/>
      <c r="D1159" s="126" t="s">
        <v>2698</v>
      </c>
      <c r="E1159" s="126" t="s">
        <v>1943</v>
      </c>
      <c r="F1159" s="127" t="s">
        <v>106</v>
      </c>
      <c r="G1159" s="125" t="s">
        <v>9120</v>
      </c>
      <c r="H1159" s="125" t="s">
        <v>89</v>
      </c>
      <c r="I1159" s="125" t="s">
        <v>2699</v>
      </c>
      <c r="J1159" s="125" t="s">
        <v>89</v>
      </c>
      <c r="K1159" s="125" t="s">
        <v>2498</v>
      </c>
      <c r="L1159" s="125" t="s">
        <v>89</v>
      </c>
      <c r="M1159" s="128">
        <v>0.08170475</v>
      </c>
      <c r="N1159" s="125" t="s">
        <v>8178</v>
      </c>
      <c r="O1159" s="128">
        <v>4147256.0331419003</v>
      </c>
      <c r="P1159" s="125" t="s">
        <v>8957</v>
      </c>
      <c r="Q1159" s="4"/>
      <c r="R1159" s="4"/>
      <c r="S1159" s="4"/>
      <c r="T1159" s="4"/>
      <c r="U1159" s="4"/>
      <c r="V1159" s="4"/>
      <c r="W1159" s="4"/>
      <c r="X1159" s="4"/>
      <c r="Y1159" s="4"/>
      <c r="Z1159" s="4"/>
    </row>
    <row r="1160" ht="64.5" customHeight="1">
      <c r="A1160" s="125" t="s">
        <v>4886</v>
      </c>
      <c r="B1160" s="126" t="s">
        <v>104</v>
      </c>
      <c r="C1160" s="126"/>
      <c r="D1160" s="126" t="s">
        <v>4887</v>
      </c>
      <c r="E1160" s="126" t="s">
        <v>1960</v>
      </c>
      <c r="F1160" s="127" t="s">
        <v>1134</v>
      </c>
      <c r="G1160" s="125" t="s">
        <v>9129</v>
      </c>
      <c r="H1160" s="125" t="s">
        <v>9130</v>
      </c>
      <c r="I1160" s="125" t="s">
        <v>9050</v>
      </c>
      <c r="J1160" s="125" t="s">
        <v>2706</v>
      </c>
      <c r="K1160" s="125" t="s">
        <v>2440</v>
      </c>
      <c r="L1160" s="125" t="s">
        <v>2351</v>
      </c>
      <c r="M1160" s="128">
        <v>0.05626865589288565</v>
      </c>
      <c r="N1160" s="125" t="s">
        <v>8178</v>
      </c>
      <c r="O1160" s="128">
        <v>4147256.0894105565</v>
      </c>
      <c r="P1160" s="125" t="s">
        <v>8957</v>
      </c>
      <c r="Q1160" s="4"/>
      <c r="R1160" s="4"/>
      <c r="S1160" s="4"/>
      <c r="T1160" s="4"/>
      <c r="U1160" s="4"/>
      <c r="V1160" s="4"/>
      <c r="W1160" s="4"/>
      <c r="X1160" s="4"/>
      <c r="Y1160" s="4"/>
      <c r="Z1160" s="4"/>
    </row>
    <row r="1161" ht="25.5" customHeight="1">
      <c r="A1161" s="125" t="s">
        <v>5546</v>
      </c>
      <c r="B1161" s="126" t="s">
        <v>104</v>
      </c>
      <c r="C1161" s="126"/>
      <c r="D1161" s="126" t="s">
        <v>5547</v>
      </c>
      <c r="E1161" s="126" t="s">
        <v>1943</v>
      </c>
      <c r="F1161" s="127" t="s">
        <v>1978</v>
      </c>
      <c r="G1161" s="125" t="s">
        <v>9027</v>
      </c>
      <c r="H1161" s="125" t="s">
        <v>89</v>
      </c>
      <c r="I1161" s="125" t="s">
        <v>2359</v>
      </c>
      <c r="J1161" s="125" t="s">
        <v>89</v>
      </c>
      <c r="K1161" s="125" t="s">
        <v>2367</v>
      </c>
      <c r="L1161" s="125" t="s">
        <v>89</v>
      </c>
      <c r="M1161" s="128">
        <v>0.0428135492454144</v>
      </c>
      <c r="N1161" s="125" t="s">
        <v>8178</v>
      </c>
      <c r="O1161" s="128">
        <v>4147256.1322241053</v>
      </c>
      <c r="P1161" s="125" t="s">
        <v>8957</v>
      </c>
      <c r="Q1161" s="4"/>
      <c r="R1161" s="4"/>
      <c r="S1161" s="4"/>
      <c r="T1161" s="4"/>
      <c r="U1161" s="4"/>
      <c r="V1161" s="4"/>
      <c r="W1161" s="4"/>
      <c r="X1161" s="4"/>
      <c r="Y1161" s="4"/>
      <c r="Z1161" s="4"/>
    </row>
    <row r="1162" ht="39.0" customHeight="1">
      <c r="A1162" s="125" t="s">
        <v>5988</v>
      </c>
      <c r="B1162" s="126" t="s">
        <v>351</v>
      </c>
      <c r="C1162" s="126"/>
      <c r="D1162" s="126" t="s">
        <v>5989</v>
      </c>
      <c r="E1162" s="126" t="s">
        <v>1960</v>
      </c>
      <c r="F1162" s="127" t="s">
        <v>98</v>
      </c>
      <c r="G1162" s="125" t="s">
        <v>9131</v>
      </c>
      <c r="H1162" s="125" t="s">
        <v>89</v>
      </c>
      <c r="I1162" s="125" t="s">
        <v>9132</v>
      </c>
      <c r="J1162" s="125" t="s">
        <v>89</v>
      </c>
      <c r="K1162" s="125" t="s">
        <v>2367</v>
      </c>
      <c r="L1162" s="125" t="s">
        <v>89</v>
      </c>
      <c r="M1162" s="128">
        <v>0.036594131152696</v>
      </c>
      <c r="N1162" s="125" t="s">
        <v>8178</v>
      </c>
      <c r="O1162" s="128">
        <v>4147256.168818237</v>
      </c>
      <c r="P1162" s="125" t="s">
        <v>8957</v>
      </c>
      <c r="Q1162" s="4"/>
      <c r="R1162" s="4"/>
      <c r="S1162" s="4"/>
      <c r="T1162" s="4"/>
      <c r="U1162" s="4"/>
      <c r="V1162" s="4"/>
      <c r="W1162" s="4"/>
      <c r="X1162" s="4"/>
      <c r="Y1162" s="4"/>
      <c r="Z1162" s="4"/>
    </row>
    <row r="1163" ht="24.0" customHeight="1">
      <c r="A1163" s="125" t="s">
        <v>5990</v>
      </c>
      <c r="B1163" s="126" t="s">
        <v>351</v>
      </c>
      <c r="C1163" s="126"/>
      <c r="D1163" s="126" t="s">
        <v>5991</v>
      </c>
      <c r="E1163" s="126" t="s">
        <v>1943</v>
      </c>
      <c r="F1163" s="127" t="s">
        <v>5042</v>
      </c>
      <c r="G1163" s="125" t="s">
        <v>9133</v>
      </c>
      <c r="H1163" s="125" t="s">
        <v>89</v>
      </c>
      <c r="I1163" s="125" t="s">
        <v>9083</v>
      </c>
      <c r="J1163" s="125" t="s">
        <v>89</v>
      </c>
      <c r="K1163" s="125" t="s">
        <v>2395</v>
      </c>
      <c r="L1163" s="125" t="s">
        <v>89</v>
      </c>
      <c r="M1163" s="128">
        <v>0.022303012</v>
      </c>
      <c r="N1163" s="125" t="s">
        <v>8178</v>
      </c>
      <c r="O1163" s="128">
        <v>4147256.1911212485</v>
      </c>
      <c r="P1163" s="125" t="s">
        <v>8957</v>
      </c>
      <c r="Q1163" s="4"/>
      <c r="R1163" s="4"/>
      <c r="S1163" s="4"/>
      <c r="T1163" s="4"/>
      <c r="U1163" s="4"/>
      <c r="V1163" s="4"/>
      <c r="W1163" s="4"/>
      <c r="X1163" s="4"/>
      <c r="Y1163" s="4"/>
      <c r="Z1163" s="4"/>
    </row>
    <row r="1164" ht="39.0" customHeight="1">
      <c r="A1164" s="125" t="s">
        <v>4884</v>
      </c>
      <c r="B1164" s="126" t="s">
        <v>122</v>
      </c>
      <c r="C1164" s="126"/>
      <c r="D1164" s="126" t="s">
        <v>4885</v>
      </c>
      <c r="E1164" s="126" t="s">
        <v>1943</v>
      </c>
      <c r="F1164" s="127" t="s">
        <v>1957</v>
      </c>
      <c r="G1164" s="125" t="s">
        <v>9134</v>
      </c>
      <c r="H1164" s="125" t="s">
        <v>89</v>
      </c>
      <c r="I1164" s="125" t="s">
        <v>9135</v>
      </c>
      <c r="J1164" s="125" t="s">
        <v>89</v>
      </c>
      <c r="K1164" s="125" t="s">
        <v>2351</v>
      </c>
      <c r="L1164" s="125" t="s">
        <v>89</v>
      </c>
      <c r="M1164" s="128">
        <v>0.00199584</v>
      </c>
      <c r="N1164" s="125" t="s">
        <v>8178</v>
      </c>
      <c r="O1164" s="128">
        <v>4147256.1931170886</v>
      </c>
      <c r="P1164" s="125" t="s">
        <v>8957</v>
      </c>
      <c r="Q1164" s="4"/>
      <c r="R1164" s="4"/>
      <c r="S1164" s="4"/>
      <c r="T1164" s="4"/>
      <c r="U1164" s="4"/>
      <c r="V1164" s="4"/>
      <c r="W1164" s="4"/>
      <c r="X1164" s="4"/>
      <c r="Y1164" s="4"/>
      <c r="Z1164" s="4"/>
    </row>
    <row r="1165" ht="13.5" customHeight="1">
      <c r="A1165" s="48"/>
      <c r="B1165" s="48"/>
      <c r="C1165" s="48"/>
      <c r="D1165" s="48"/>
      <c r="E1165" s="48"/>
      <c r="F1165" s="48"/>
      <c r="G1165" s="48"/>
      <c r="H1165" s="48"/>
      <c r="I1165" s="48"/>
      <c r="J1165" s="48"/>
      <c r="K1165" s="48"/>
      <c r="L1165" s="48"/>
      <c r="M1165" s="48"/>
      <c r="N1165" s="48"/>
      <c r="O1165" s="48"/>
      <c r="P1165" s="48"/>
      <c r="Q1165" s="4"/>
      <c r="R1165" s="4"/>
      <c r="S1165" s="4"/>
      <c r="T1165" s="4"/>
      <c r="U1165" s="4"/>
      <c r="V1165" s="4"/>
      <c r="W1165" s="4"/>
      <c r="X1165" s="4"/>
      <c r="Y1165" s="4"/>
      <c r="Z1165" s="4"/>
    </row>
    <row r="1166" ht="13.5" customHeight="1">
      <c r="A1166" s="64"/>
      <c r="B1166" s="64"/>
      <c r="C1166" s="64"/>
      <c r="D1166" s="64"/>
      <c r="E1166" s="64"/>
      <c r="F1166" s="64"/>
      <c r="G1166" s="64"/>
      <c r="H1166" s="64"/>
      <c r="I1166" s="64"/>
      <c r="J1166" s="64"/>
      <c r="K1166" s="64"/>
      <c r="L1166" s="75" t="s">
        <v>9136</v>
      </c>
      <c r="M1166" s="38"/>
      <c r="N1166" s="38"/>
      <c r="O1166" s="34"/>
      <c r="P1166" s="4"/>
      <c r="Q1166" s="4"/>
      <c r="R1166" s="4"/>
      <c r="S1166" s="4"/>
      <c r="T1166" s="4"/>
      <c r="U1166" s="4"/>
      <c r="V1166" s="4"/>
      <c r="W1166" s="4"/>
      <c r="X1166" s="4"/>
      <c r="Y1166" s="4"/>
      <c r="Z1166" s="4"/>
    </row>
    <row r="1167" ht="13.5" customHeight="1">
      <c r="A1167" s="64"/>
      <c r="B1167" s="64"/>
      <c r="C1167" s="64"/>
      <c r="D1167" s="64"/>
      <c r="E1167" s="64"/>
      <c r="F1167" s="64"/>
      <c r="G1167" s="64"/>
      <c r="H1167" s="64"/>
      <c r="I1167" s="64"/>
      <c r="J1167" s="64"/>
      <c r="K1167" s="64"/>
      <c r="L1167" s="75" t="s">
        <v>1960</v>
      </c>
      <c r="M1167" s="38"/>
      <c r="N1167" s="34"/>
      <c r="O1167" s="64"/>
      <c r="P1167" s="64" t="s">
        <v>9137</v>
      </c>
      <c r="Q1167" s="4"/>
      <c r="R1167" s="4"/>
      <c r="S1167" s="4"/>
      <c r="T1167" s="4"/>
      <c r="U1167" s="4"/>
      <c r="V1167" s="4"/>
      <c r="W1167" s="4"/>
      <c r="X1167" s="4"/>
      <c r="Y1167" s="4"/>
      <c r="Z1167" s="4"/>
    </row>
    <row r="1168" ht="13.5" customHeight="1">
      <c r="A1168" s="64"/>
      <c r="B1168" s="64"/>
      <c r="C1168" s="64"/>
      <c r="D1168" s="64"/>
      <c r="E1168" s="64"/>
      <c r="F1168" s="64"/>
      <c r="G1168" s="64"/>
      <c r="H1168" s="64"/>
      <c r="I1168" s="64"/>
      <c r="J1168" s="64"/>
      <c r="K1168" s="64"/>
      <c r="L1168" s="75" t="s">
        <v>3926</v>
      </c>
      <c r="M1168" s="38"/>
      <c r="N1168" s="34"/>
      <c r="O1168" s="64"/>
      <c r="P1168" s="64" t="s">
        <v>9138</v>
      </c>
      <c r="Q1168" s="4"/>
      <c r="R1168" s="4"/>
      <c r="S1168" s="4"/>
      <c r="T1168" s="4"/>
      <c r="U1168" s="4"/>
      <c r="V1168" s="4"/>
      <c r="W1168" s="4"/>
      <c r="X1168" s="4"/>
      <c r="Y1168" s="4"/>
      <c r="Z1168" s="4"/>
    </row>
    <row r="1169" ht="13.5" customHeight="1">
      <c r="A1169" s="64"/>
      <c r="B1169" s="64"/>
      <c r="C1169" s="64"/>
      <c r="D1169" s="64"/>
      <c r="E1169" s="64"/>
      <c r="F1169" s="64"/>
      <c r="G1169" s="64"/>
      <c r="H1169" s="64"/>
      <c r="I1169" s="64"/>
      <c r="J1169" s="64"/>
      <c r="K1169" s="64"/>
      <c r="L1169" s="75" t="s">
        <v>1948</v>
      </c>
      <c r="M1169" s="38"/>
      <c r="N1169" s="34"/>
      <c r="O1169" s="64"/>
      <c r="P1169" s="64" t="s">
        <v>9139</v>
      </c>
      <c r="Q1169" s="4"/>
      <c r="R1169" s="4"/>
      <c r="S1169" s="4"/>
      <c r="T1169" s="4"/>
      <c r="U1169" s="4"/>
      <c r="V1169" s="4"/>
      <c r="W1169" s="4"/>
      <c r="X1169" s="4"/>
      <c r="Y1169" s="4"/>
      <c r="Z1169" s="4"/>
    </row>
    <row r="1170" ht="13.5" customHeight="1">
      <c r="A1170" s="64"/>
      <c r="B1170" s="64"/>
      <c r="C1170" s="64"/>
      <c r="D1170" s="64"/>
      <c r="E1170" s="64"/>
      <c r="F1170" s="64"/>
      <c r="G1170" s="64"/>
      <c r="H1170" s="64"/>
      <c r="I1170" s="64"/>
      <c r="J1170" s="64"/>
      <c r="K1170" s="64"/>
      <c r="L1170" s="75" t="s">
        <v>1943</v>
      </c>
      <c r="M1170" s="38"/>
      <c r="N1170" s="34"/>
      <c r="O1170" s="64"/>
      <c r="P1170" s="64" t="s">
        <v>9140</v>
      </c>
      <c r="Q1170" s="4"/>
      <c r="R1170" s="4"/>
      <c r="S1170" s="4"/>
      <c r="T1170" s="4"/>
      <c r="U1170" s="4"/>
      <c r="V1170" s="4"/>
      <c r="W1170" s="4"/>
      <c r="X1170" s="4"/>
      <c r="Y1170" s="4"/>
      <c r="Z1170" s="4"/>
    </row>
    <row r="1171" ht="13.5" customHeight="1">
      <c r="A1171" s="64"/>
      <c r="B1171" s="64"/>
      <c r="C1171" s="64"/>
      <c r="D1171" s="64"/>
      <c r="E1171" s="64"/>
      <c r="F1171" s="64"/>
      <c r="G1171" s="64"/>
      <c r="H1171" s="64"/>
      <c r="I1171" s="64"/>
      <c r="J1171" s="64"/>
      <c r="K1171" s="64"/>
      <c r="L1171" s="75" t="s">
        <v>1972</v>
      </c>
      <c r="M1171" s="38"/>
      <c r="N1171" s="34"/>
      <c r="O1171" s="64"/>
      <c r="P1171" s="64" t="s">
        <v>9141</v>
      </c>
      <c r="Q1171" s="4"/>
      <c r="R1171" s="4"/>
      <c r="S1171" s="4"/>
      <c r="T1171" s="4"/>
      <c r="U1171" s="4"/>
      <c r="V1171" s="4"/>
      <c r="W1171" s="4"/>
      <c r="X1171" s="4"/>
      <c r="Y1171" s="4"/>
      <c r="Z1171" s="4"/>
    </row>
    <row r="1172" ht="13.5" customHeight="1">
      <c r="A1172" s="64"/>
      <c r="B1172" s="64"/>
      <c r="C1172" s="64"/>
      <c r="D1172" s="64"/>
      <c r="E1172" s="64"/>
      <c r="F1172" s="64"/>
      <c r="G1172" s="64"/>
      <c r="H1172" s="64"/>
      <c r="I1172" s="64"/>
      <c r="J1172" s="64"/>
      <c r="K1172" s="64"/>
      <c r="L1172" s="75" t="s">
        <v>1966</v>
      </c>
      <c r="M1172" s="38"/>
      <c r="N1172" s="34"/>
      <c r="O1172" s="64"/>
      <c r="P1172" s="64" t="s">
        <v>9142</v>
      </c>
      <c r="Q1172" s="4"/>
      <c r="R1172" s="4"/>
      <c r="S1172" s="4"/>
      <c r="T1172" s="4"/>
      <c r="U1172" s="4"/>
      <c r="V1172" s="4"/>
      <c r="W1172" s="4"/>
      <c r="X1172" s="4"/>
      <c r="Y1172" s="4"/>
      <c r="Z1172" s="4"/>
    </row>
    <row r="1173" ht="13.5" customHeight="1">
      <c r="A1173" s="64"/>
      <c r="B1173" s="64"/>
      <c r="C1173" s="64"/>
      <c r="D1173" s="64"/>
      <c r="E1173" s="64"/>
      <c r="F1173" s="64"/>
      <c r="G1173" s="64"/>
      <c r="H1173" s="64"/>
      <c r="I1173" s="64"/>
      <c r="J1173" s="64"/>
      <c r="K1173" s="64"/>
      <c r="L1173" s="75" t="s">
        <v>9143</v>
      </c>
      <c r="M1173" s="38"/>
      <c r="N1173" s="34"/>
      <c r="O1173" s="64"/>
      <c r="P1173" s="64" t="s">
        <v>9144</v>
      </c>
      <c r="Q1173" s="4"/>
      <c r="R1173" s="4"/>
      <c r="S1173" s="4"/>
      <c r="T1173" s="4"/>
      <c r="U1173" s="4"/>
      <c r="V1173" s="4"/>
      <c r="W1173" s="4"/>
      <c r="X1173" s="4"/>
      <c r="Y1173" s="4"/>
      <c r="Z1173" s="4"/>
    </row>
    <row r="1174" ht="13.5" customHeight="1">
      <c r="A1174" s="64"/>
      <c r="B1174" s="64"/>
      <c r="C1174" s="64"/>
      <c r="D1174" s="64"/>
      <c r="E1174" s="64"/>
      <c r="F1174" s="64"/>
      <c r="G1174" s="64"/>
      <c r="H1174" s="64"/>
      <c r="I1174" s="64"/>
      <c r="J1174" s="64"/>
      <c r="K1174" s="64"/>
      <c r="L1174" s="75" t="s">
        <v>9145</v>
      </c>
      <c r="M1174" s="38"/>
      <c r="N1174" s="34"/>
      <c r="O1174" s="64"/>
      <c r="P1174" s="64" t="s">
        <v>9144</v>
      </c>
      <c r="Q1174" s="4"/>
      <c r="R1174" s="4"/>
      <c r="S1174" s="4"/>
      <c r="T1174" s="4"/>
      <c r="U1174" s="4"/>
      <c r="V1174" s="4"/>
      <c r="W1174" s="4"/>
      <c r="X1174" s="4"/>
      <c r="Y1174" s="4"/>
      <c r="Z1174" s="4"/>
    </row>
    <row r="1175" ht="13.5" customHeight="1">
      <c r="A1175" s="64"/>
      <c r="B1175" s="64"/>
      <c r="C1175" s="64"/>
      <c r="D1175" s="64"/>
      <c r="E1175" s="64"/>
      <c r="F1175" s="64"/>
      <c r="G1175" s="64"/>
      <c r="H1175" s="64"/>
      <c r="I1175" s="64"/>
      <c r="J1175" s="64"/>
      <c r="K1175" s="64"/>
      <c r="L1175" s="75" t="s">
        <v>2093</v>
      </c>
      <c r="M1175" s="38"/>
      <c r="N1175" s="34"/>
      <c r="O1175" s="64"/>
      <c r="P1175" s="64" t="s">
        <v>9146</v>
      </c>
      <c r="Q1175" s="4"/>
      <c r="R1175" s="4"/>
      <c r="S1175" s="4"/>
      <c r="T1175" s="4"/>
      <c r="U1175" s="4"/>
      <c r="V1175" s="4"/>
      <c r="W1175" s="4"/>
      <c r="X1175" s="4"/>
      <c r="Y1175" s="4"/>
      <c r="Z1175" s="4"/>
    </row>
    <row r="1176" ht="13.5" customHeight="1">
      <c r="A1176" s="64"/>
      <c r="B1176" s="64"/>
      <c r="C1176" s="64"/>
      <c r="D1176" s="64"/>
      <c r="E1176" s="64"/>
      <c r="F1176" s="64"/>
      <c r="G1176" s="64"/>
      <c r="H1176" s="64"/>
      <c r="I1176" s="64"/>
      <c r="J1176" s="64"/>
      <c r="K1176" s="64"/>
      <c r="L1176" s="75" t="s">
        <v>9147</v>
      </c>
      <c r="M1176" s="38"/>
      <c r="N1176" s="34"/>
      <c r="O1176" s="64"/>
      <c r="P1176" s="64" t="s">
        <v>9144</v>
      </c>
      <c r="Q1176" s="4"/>
      <c r="R1176" s="4"/>
      <c r="S1176" s="4"/>
      <c r="T1176" s="4"/>
      <c r="U1176" s="4"/>
      <c r="V1176" s="4"/>
      <c r="W1176" s="4"/>
      <c r="X1176" s="4"/>
      <c r="Y1176" s="4"/>
      <c r="Z1176" s="4"/>
    </row>
    <row r="1177" ht="13.5" customHeight="1">
      <c r="A1177" s="64"/>
      <c r="B1177" s="64"/>
      <c r="C1177" s="64"/>
      <c r="D1177" s="64"/>
      <c r="E1177" s="64"/>
      <c r="F1177" s="64"/>
      <c r="G1177" s="64"/>
      <c r="H1177" s="64"/>
      <c r="I1177" s="64"/>
      <c r="J1177" s="64"/>
      <c r="K1177" s="64"/>
      <c r="L1177" s="75" t="s">
        <v>9148</v>
      </c>
      <c r="M1177" s="38"/>
      <c r="N1177" s="34"/>
      <c r="O1177" s="64"/>
      <c r="P1177" s="64" t="s">
        <v>9144</v>
      </c>
      <c r="Q1177" s="4"/>
      <c r="R1177" s="4"/>
      <c r="S1177" s="4"/>
      <c r="T1177" s="4"/>
      <c r="U1177" s="4"/>
      <c r="V1177" s="4"/>
      <c r="W1177" s="4"/>
      <c r="X1177" s="4"/>
      <c r="Y1177" s="4"/>
      <c r="Z1177" s="4"/>
    </row>
    <row r="1178" ht="13.5" customHeight="1">
      <c r="A1178" s="64"/>
      <c r="B1178" s="64"/>
      <c r="C1178" s="64"/>
      <c r="D1178" s="64"/>
      <c r="E1178" s="64"/>
      <c r="F1178" s="64"/>
      <c r="G1178" s="64"/>
      <c r="H1178" s="64"/>
      <c r="I1178" s="64"/>
      <c r="J1178" s="64"/>
      <c r="K1178" s="64"/>
      <c r="L1178" s="75" t="s">
        <v>5041</v>
      </c>
      <c r="M1178" s="38"/>
      <c r="N1178" s="34"/>
      <c r="O1178" s="64"/>
      <c r="P1178" s="64" t="s">
        <v>9149</v>
      </c>
      <c r="Q1178" s="4"/>
      <c r="R1178" s="4"/>
      <c r="S1178" s="4"/>
      <c r="T1178" s="4"/>
      <c r="U1178" s="4"/>
      <c r="V1178" s="4"/>
      <c r="W1178" s="4"/>
      <c r="X1178" s="4"/>
      <c r="Y1178" s="4"/>
      <c r="Z1178" s="4"/>
    </row>
    <row r="1179" ht="13.5" customHeight="1">
      <c r="A1179" s="64"/>
      <c r="B1179" s="64"/>
      <c r="C1179" s="64"/>
      <c r="D1179" s="64"/>
      <c r="E1179" s="64"/>
      <c r="F1179" s="64"/>
      <c r="G1179" s="64"/>
      <c r="H1179" s="64"/>
      <c r="I1179" s="64"/>
      <c r="J1179" s="64"/>
      <c r="K1179" s="64"/>
      <c r="L1179" s="75" t="s">
        <v>5705</v>
      </c>
      <c r="M1179" s="38"/>
      <c r="N1179" s="34"/>
      <c r="O1179" s="64"/>
      <c r="P1179" s="64" t="s">
        <v>9150</v>
      </c>
      <c r="Q1179" s="4"/>
      <c r="R1179" s="4"/>
      <c r="S1179" s="4"/>
      <c r="T1179" s="4"/>
      <c r="U1179" s="4"/>
      <c r="V1179" s="4"/>
      <c r="W1179" s="4"/>
      <c r="X1179" s="4"/>
      <c r="Y1179" s="4"/>
      <c r="Z1179" s="4"/>
    </row>
    <row r="1180" ht="13.5" customHeight="1">
      <c r="A1180" s="48"/>
      <c r="B1180" s="48"/>
      <c r="C1180" s="48"/>
      <c r="D1180" s="48"/>
      <c r="E1180" s="48"/>
      <c r="F1180" s="48"/>
      <c r="G1180" s="48"/>
      <c r="H1180" s="48"/>
      <c r="I1180" s="48"/>
      <c r="J1180" s="48"/>
      <c r="K1180" s="48"/>
      <c r="L1180" s="48"/>
      <c r="M1180" s="48"/>
      <c r="N1180" s="48"/>
      <c r="O1180" s="48"/>
      <c r="P1180" s="48"/>
      <c r="Q1180" s="4"/>
      <c r="R1180" s="4"/>
      <c r="S1180" s="4"/>
      <c r="T1180" s="4"/>
      <c r="U1180" s="4"/>
      <c r="V1180" s="4"/>
      <c r="W1180" s="4"/>
      <c r="X1180" s="4"/>
      <c r="Y1180" s="4"/>
      <c r="Z1180" s="4"/>
    </row>
    <row r="1181" ht="13.5" customHeight="1">
      <c r="A1181" s="51"/>
      <c r="B1181" s="38"/>
      <c r="C1181" s="34"/>
      <c r="D1181" s="50"/>
      <c r="E1181" s="49"/>
      <c r="F1181" s="49"/>
      <c r="G1181" s="49"/>
      <c r="H1181" s="49"/>
      <c r="I1181" s="49"/>
      <c r="J1181" s="49"/>
      <c r="K1181" s="49"/>
      <c r="L1181" s="36" t="s">
        <v>78</v>
      </c>
      <c r="M1181" s="34"/>
      <c r="N1181" s="61">
        <v>4145415.94</v>
      </c>
      <c r="O1181" s="38"/>
      <c r="P1181" s="34"/>
      <c r="Q1181" s="4"/>
      <c r="R1181" s="4"/>
      <c r="S1181" s="4"/>
      <c r="T1181" s="4"/>
      <c r="U1181" s="4"/>
      <c r="V1181" s="4"/>
      <c r="W1181" s="4"/>
      <c r="X1181" s="4"/>
      <c r="Y1181" s="4"/>
      <c r="Z1181" s="4"/>
    </row>
    <row r="1182" ht="13.5" customHeight="1">
      <c r="A1182" s="51"/>
      <c r="B1182" s="38"/>
      <c r="C1182" s="34"/>
      <c r="D1182" s="50"/>
      <c r="E1182" s="49"/>
      <c r="F1182" s="49"/>
      <c r="G1182" s="49"/>
      <c r="H1182" s="49"/>
      <c r="I1182" s="49"/>
      <c r="J1182" s="49"/>
      <c r="K1182" s="49"/>
      <c r="L1182" s="36" t="s">
        <v>79</v>
      </c>
      <c r="M1182" s="34"/>
      <c r="N1182" s="61">
        <v>945906.79</v>
      </c>
      <c r="O1182" s="38"/>
      <c r="P1182" s="34"/>
      <c r="Q1182" s="4"/>
      <c r="R1182" s="4"/>
      <c r="S1182" s="4"/>
      <c r="T1182" s="4"/>
      <c r="U1182" s="4"/>
      <c r="V1182" s="4"/>
      <c r="W1182" s="4"/>
      <c r="X1182" s="4"/>
      <c r="Y1182" s="4"/>
      <c r="Z1182" s="4"/>
    </row>
    <row r="1183" ht="13.5" customHeight="1">
      <c r="A1183" s="51"/>
      <c r="B1183" s="38"/>
      <c r="C1183" s="34"/>
      <c r="D1183" s="50"/>
      <c r="E1183" s="49"/>
      <c r="F1183" s="49"/>
      <c r="G1183" s="49"/>
      <c r="H1183" s="49"/>
      <c r="I1183" s="49"/>
      <c r="J1183" s="49"/>
      <c r="K1183" s="49"/>
      <c r="L1183" s="36" t="s">
        <v>80</v>
      </c>
      <c r="M1183" s="34"/>
      <c r="N1183" s="61">
        <v>5091322.73</v>
      </c>
      <c r="O1183" s="38"/>
      <c r="P1183" s="34"/>
      <c r="Q1183" s="4"/>
      <c r="R1183" s="4"/>
      <c r="S1183" s="4"/>
      <c r="T1183" s="4"/>
      <c r="U1183" s="4"/>
      <c r="V1183" s="4"/>
      <c r="W1183" s="4"/>
      <c r="X1183" s="4"/>
      <c r="Y1183" s="4"/>
      <c r="Z1183" s="4"/>
    </row>
    <row r="1184" ht="60.0" customHeight="1">
      <c r="A1184" s="53"/>
      <c r="B1184" s="53"/>
      <c r="C1184" s="53"/>
      <c r="D1184" s="53"/>
      <c r="E1184" s="53"/>
      <c r="F1184" s="53"/>
      <c r="G1184" s="53"/>
      <c r="H1184" s="53"/>
      <c r="I1184" s="53"/>
      <c r="J1184" s="53"/>
      <c r="K1184" s="53"/>
      <c r="L1184" s="53"/>
      <c r="M1184" s="53"/>
      <c r="N1184" s="53"/>
      <c r="O1184" s="53"/>
      <c r="P1184" s="53"/>
      <c r="Q1184" s="4"/>
      <c r="R1184" s="4"/>
      <c r="S1184" s="4"/>
      <c r="T1184" s="4"/>
      <c r="U1184" s="4"/>
      <c r="V1184" s="4"/>
      <c r="W1184" s="4"/>
      <c r="X1184" s="4"/>
      <c r="Y1184" s="4"/>
      <c r="Z1184" s="4"/>
    </row>
    <row r="1185" ht="69.75" customHeight="1">
      <c r="A1185" s="62" t="s">
        <v>1593</v>
      </c>
      <c r="B1185" s="38"/>
      <c r="C1185" s="38"/>
      <c r="D1185" s="38"/>
      <c r="E1185" s="38"/>
      <c r="F1185" s="38"/>
      <c r="G1185" s="38"/>
      <c r="H1185" s="38"/>
      <c r="I1185" s="38"/>
      <c r="J1185" s="38"/>
      <c r="K1185" s="38"/>
      <c r="L1185" s="38"/>
      <c r="M1185" s="38"/>
      <c r="N1185" s="38"/>
      <c r="O1185" s="38"/>
      <c r="P1185" s="34"/>
      <c r="Q1185" s="4"/>
      <c r="R1185" s="4"/>
      <c r="S1185" s="4"/>
      <c r="T1185" s="4"/>
      <c r="U1185" s="4"/>
      <c r="V1185" s="4"/>
      <c r="W1185" s="4"/>
      <c r="X1185" s="4"/>
      <c r="Y1185" s="4"/>
      <c r="Z1185" s="4"/>
    </row>
  </sheetData>
  <mergeCells count="40">
    <mergeCell ref="C4:C5"/>
    <mergeCell ref="D4:D5"/>
    <mergeCell ref="E4:E5"/>
    <mergeCell ref="G4:G5"/>
    <mergeCell ref="E1:G1"/>
    <mergeCell ref="H1:P1"/>
    <mergeCell ref="E2:G2"/>
    <mergeCell ref="H2:P2"/>
    <mergeCell ref="A3:P3"/>
    <mergeCell ref="A4:A5"/>
    <mergeCell ref="B4:B5"/>
    <mergeCell ref="P4:P5"/>
    <mergeCell ref="N4:N5"/>
    <mergeCell ref="O4:O5"/>
    <mergeCell ref="Q4:Q5"/>
    <mergeCell ref="R4:R5"/>
    <mergeCell ref="L1166:O1166"/>
    <mergeCell ref="L1167:N1167"/>
    <mergeCell ref="L1168:N1168"/>
    <mergeCell ref="L1169:N1169"/>
    <mergeCell ref="L1170:N1170"/>
    <mergeCell ref="L1171:N1171"/>
    <mergeCell ref="L1172:N1172"/>
    <mergeCell ref="L1173:N1173"/>
    <mergeCell ref="L1174:N1174"/>
    <mergeCell ref="L1175:N1175"/>
    <mergeCell ref="L1181:M1181"/>
    <mergeCell ref="L1182:M1182"/>
    <mergeCell ref="L1183:M1183"/>
    <mergeCell ref="N1183:P1183"/>
    <mergeCell ref="A1182:C1182"/>
    <mergeCell ref="A1183:C1183"/>
    <mergeCell ref="L1176:N1176"/>
    <mergeCell ref="L1177:N1177"/>
    <mergeCell ref="L1178:N1178"/>
    <mergeCell ref="L1179:N1179"/>
    <mergeCell ref="A1181:C1181"/>
    <mergeCell ref="N1181:P1181"/>
    <mergeCell ref="N1182:P1182"/>
    <mergeCell ref="A1185:P1185"/>
  </mergeCells>
  <printOptions/>
  <pageMargins bottom="0.984251968503937" footer="0.0" header="0.0" left="0.5118110236220472" right="0.5118110236220472" top="0.984251968503937"/>
  <pageSetup fitToHeight="0" paperSize="9" orientation="landscape"/>
  <drawing r:id="rId1"/>
</worksheet>
</file>

<file path=xl/worksheets/sheet8.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fitToPage="1"/>
  </sheetPr>
  <sheetViews>
    <sheetView workbookViewId="0"/>
  </sheetViews>
  <sheetFormatPr customHeight="1" defaultColWidth="14.43" defaultRowHeight="15.0"/>
  <cols>
    <col customWidth="1" min="1" max="2" width="11.14"/>
    <col customWidth="1" min="3" max="3" width="66.71"/>
    <col customWidth="1" min="4" max="4" width="33.29"/>
    <col customWidth="1" min="5" max="9" width="11.14"/>
    <col customWidth="1" min="10" max="10" width="16.71"/>
    <col customWidth="1" min="11" max="26" width="8.71"/>
  </cols>
  <sheetData>
    <row r="1" ht="13.5" customHeight="1">
      <c r="A1" s="32"/>
      <c r="B1" s="32"/>
      <c r="C1" s="32" t="s">
        <v>15</v>
      </c>
      <c r="D1" s="32" t="s">
        <v>16</v>
      </c>
      <c r="E1" s="33" t="s">
        <v>17</v>
      </c>
      <c r="F1" s="38"/>
      <c r="G1" s="34"/>
      <c r="H1" s="33" t="s">
        <v>18</v>
      </c>
      <c r="I1" s="38"/>
      <c r="J1" s="34"/>
      <c r="K1" s="4"/>
      <c r="L1" s="4"/>
      <c r="M1" s="4"/>
      <c r="N1" s="4"/>
      <c r="O1" s="4"/>
      <c r="P1" s="4"/>
      <c r="Q1" s="4"/>
      <c r="R1" s="4"/>
      <c r="S1" s="4"/>
      <c r="T1" s="4"/>
      <c r="U1" s="4"/>
      <c r="V1" s="4"/>
      <c r="W1" s="4"/>
      <c r="X1" s="4"/>
      <c r="Y1" s="4"/>
      <c r="Z1" s="4"/>
    </row>
    <row r="2" ht="79.5" customHeight="1">
      <c r="A2" s="35"/>
      <c r="B2" s="35"/>
      <c r="C2" s="35" t="s">
        <v>2</v>
      </c>
      <c r="D2" s="35" t="s">
        <v>81</v>
      </c>
      <c r="E2" s="36" t="s">
        <v>20</v>
      </c>
      <c r="F2" s="38"/>
      <c r="G2" s="34"/>
      <c r="H2" s="36" t="s">
        <v>21</v>
      </c>
      <c r="I2" s="38"/>
      <c r="J2" s="34"/>
      <c r="K2" s="4"/>
      <c r="L2" s="4"/>
      <c r="M2" s="4"/>
      <c r="N2" s="4"/>
      <c r="O2" s="4"/>
      <c r="P2" s="4"/>
      <c r="Q2" s="4"/>
      <c r="R2" s="4"/>
      <c r="S2" s="4"/>
      <c r="T2" s="4"/>
      <c r="U2" s="4"/>
      <c r="V2" s="4"/>
      <c r="W2" s="4"/>
      <c r="X2" s="4"/>
      <c r="Y2" s="4"/>
      <c r="Z2" s="4"/>
    </row>
    <row r="3" ht="13.5" customHeight="1">
      <c r="A3" s="37" t="s">
        <v>9151</v>
      </c>
      <c r="B3" s="38"/>
      <c r="C3" s="38"/>
      <c r="D3" s="38"/>
      <c r="E3" s="38"/>
      <c r="F3" s="38"/>
      <c r="G3" s="38"/>
      <c r="H3" s="38"/>
      <c r="I3" s="38"/>
      <c r="J3" s="34"/>
      <c r="K3" s="4"/>
      <c r="L3" s="4"/>
      <c r="M3" s="4"/>
      <c r="N3" s="4"/>
      <c r="O3" s="4"/>
      <c r="P3" s="4"/>
      <c r="Q3" s="4"/>
      <c r="R3" s="4"/>
      <c r="S3" s="4"/>
      <c r="T3" s="4"/>
      <c r="U3" s="4"/>
      <c r="V3" s="4"/>
      <c r="W3" s="4"/>
      <c r="X3" s="4"/>
      <c r="Y3" s="4"/>
      <c r="Z3" s="4"/>
    </row>
    <row r="4" ht="30.0" customHeight="1">
      <c r="A4" s="43" t="s">
        <v>83</v>
      </c>
      <c r="B4" s="39" t="s">
        <v>84</v>
      </c>
      <c r="C4" s="39" t="s">
        <v>24</v>
      </c>
      <c r="D4" s="39" t="s">
        <v>1911</v>
      </c>
      <c r="E4" s="54" t="s">
        <v>85</v>
      </c>
      <c r="F4" s="43" t="s">
        <v>25</v>
      </c>
      <c r="G4" s="43" t="s">
        <v>9152</v>
      </c>
      <c r="H4" s="43" t="s">
        <v>26</v>
      </c>
      <c r="I4" s="43" t="s">
        <v>27</v>
      </c>
      <c r="J4" s="43" t="s">
        <v>9153</v>
      </c>
      <c r="K4" s="4"/>
      <c r="L4" s="4"/>
      <c r="M4" s="4"/>
      <c r="N4" s="4"/>
      <c r="O4" s="4"/>
      <c r="P4" s="4"/>
      <c r="Q4" s="4"/>
      <c r="R4" s="4"/>
      <c r="S4" s="4"/>
      <c r="T4" s="4"/>
      <c r="U4" s="4"/>
      <c r="V4" s="4"/>
      <c r="W4" s="4"/>
      <c r="X4" s="4"/>
      <c r="Y4" s="4"/>
      <c r="Z4" s="4"/>
    </row>
    <row r="5" ht="24.0" customHeight="1">
      <c r="A5" s="69" t="s">
        <v>91</v>
      </c>
      <c r="B5" s="68" t="s">
        <v>92</v>
      </c>
      <c r="C5" s="68" t="s">
        <v>29</v>
      </c>
      <c r="D5" s="68" t="s">
        <v>1914</v>
      </c>
      <c r="E5" s="71" t="s">
        <v>93</v>
      </c>
      <c r="F5" s="69" t="s">
        <v>9154</v>
      </c>
      <c r="G5" s="69" t="s">
        <v>9155</v>
      </c>
      <c r="H5" s="69" t="s">
        <v>9155</v>
      </c>
      <c r="I5" s="69" t="s">
        <v>9156</v>
      </c>
      <c r="J5" s="69" t="s">
        <v>9156</v>
      </c>
      <c r="K5" s="4"/>
      <c r="L5" s="4"/>
      <c r="M5" s="4"/>
      <c r="N5" s="4"/>
      <c r="O5" s="4"/>
      <c r="P5" s="4"/>
      <c r="Q5" s="4"/>
      <c r="R5" s="4"/>
      <c r="S5" s="4"/>
      <c r="T5" s="4"/>
      <c r="U5" s="4"/>
      <c r="V5" s="4"/>
      <c r="W5" s="4"/>
      <c r="X5" s="4"/>
      <c r="Y5" s="4"/>
      <c r="Z5" s="4"/>
    </row>
    <row r="6" ht="25.5" customHeight="1">
      <c r="A6" s="69" t="s">
        <v>783</v>
      </c>
      <c r="B6" s="68" t="s">
        <v>122</v>
      </c>
      <c r="C6" s="68" t="s">
        <v>784</v>
      </c>
      <c r="D6" s="68" t="s">
        <v>3573</v>
      </c>
      <c r="E6" s="71" t="s">
        <v>130</v>
      </c>
      <c r="F6" s="69" t="s">
        <v>1831</v>
      </c>
      <c r="G6" s="69" t="s">
        <v>9157</v>
      </c>
      <c r="H6" s="69" t="s">
        <v>9158</v>
      </c>
      <c r="I6" s="69" t="s">
        <v>9159</v>
      </c>
      <c r="J6" s="69" t="s">
        <v>9160</v>
      </c>
      <c r="K6" s="4"/>
      <c r="L6" s="4"/>
      <c r="M6" s="4"/>
      <c r="N6" s="4"/>
      <c r="O6" s="4"/>
      <c r="P6" s="4"/>
      <c r="Q6" s="4"/>
      <c r="R6" s="4"/>
      <c r="S6" s="4"/>
      <c r="T6" s="4"/>
      <c r="U6" s="4"/>
      <c r="V6" s="4"/>
      <c r="W6" s="4"/>
      <c r="X6" s="4"/>
      <c r="Y6" s="4"/>
      <c r="Z6" s="4"/>
    </row>
    <row r="7" ht="25.5" customHeight="1">
      <c r="A7" s="69" t="s">
        <v>1553</v>
      </c>
      <c r="B7" s="68" t="s">
        <v>92</v>
      </c>
      <c r="C7" s="68" t="s">
        <v>1554</v>
      </c>
      <c r="D7" s="68" t="s">
        <v>4557</v>
      </c>
      <c r="E7" s="71" t="s">
        <v>98</v>
      </c>
      <c r="F7" s="69" t="s">
        <v>9161</v>
      </c>
      <c r="G7" s="69" t="s">
        <v>9162</v>
      </c>
      <c r="H7" s="69" t="s">
        <v>9163</v>
      </c>
      <c r="I7" s="69" t="s">
        <v>9164</v>
      </c>
      <c r="J7" s="69" t="s">
        <v>9165</v>
      </c>
      <c r="K7" s="4"/>
      <c r="L7" s="4"/>
      <c r="M7" s="4"/>
      <c r="N7" s="4"/>
      <c r="O7" s="4"/>
      <c r="P7" s="4"/>
      <c r="Q7" s="4"/>
      <c r="R7" s="4"/>
      <c r="S7" s="4"/>
      <c r="T7" s="4"/>
      <c r="U7" s="4"/>
      <c r="V7" s="4"/>
      <c r="W7" s="4"/>
      <c r="X7" s="4"/>
      <c r="Y7" s="4"/>
      <c r="Z7" s="4"/>
    </row>
    <row r="8" ht="39.0" customHeight="1">
      <c r="A8" s="69" t="s">
        <v>386</v>
      </c>
      <c r="B8" s="68" t="s">
        <v>92</v>
      </c>
      <c r="C8" s="68" t="s">
        <v>387</v>
      </c>
      <c r="D8" s="68">
        <v>113.0</v>
      </c>
      <c r="E8" s="71" t="s">
        <v>130</v>
      </c>
      <c r="F8" s="69" t="s">
        <v>1702</v>
      </c>
      <c r="G8" s="69" t="s">
        <v>9166</v>
      </c>
      <c r="H8" s="69" t="s">
        <v>9167</v>
      </c>
      <c r="I8" s="69" t="s">
        <v>9168</v>
      </c>
      <c r="J8" s="69" t="s">
        <v>9169</v>
      </c>
      <c r="K8" s="4"/>
      <c r="L8" s="4"/>
      <c r="M8" s="4"/>
      <c r="N8" s="4"/>
      <c r="O8" s="4"/>
      <c r="P8" s="4"/>
      <c r="Q8" s="4"/>
      <c r="R8" s="4"/>
      <c r="S8" s="4"/>
      <c r="T8" s="4"/>
      <c r="U8" s="4"/>
      <c r="V8" s="4"/>
      <c r="W8" s="4"/>
      <c r="X8" s="4"/>
      <c r="Y8" s="4"/>
      <c r="Z8" s="4"/>
    </row>
    <row r="9" ht="78.0" customHeight="1">
      <c r="A9" s="69" t="s">
        <v>357</v>
      </c>
      <c r="B9" s="68" t="s">
        <v>92</v>
      </c>
      <c r="C9" s="68" t="s">
        <v>358</v>
      </c>
      <c r="D9" s="68" t="s">
        <v>2600</v>
      </c>
      <c r="E9" s="71" t="s">
        <v>98</v>
      </c>
      <c r="F9" s="69" t="s">
        <v>9154</v>
      </c>
      <c r="G9" s="69" t="s">
        <v>9170</v>
      </c>
      <c r="H9" s="69" t="s">
        <v>9170</v>
      </c>
      <c r="I9" s="69" t="s">
        <v>3423</v>
      </c>
      <c r="J9" s="69" t="s">
        <v>9171</v>
      </c>
      <c r="K9" s="4"/>
      <c r="L9" s="4"/>
      <c r="M9" s="4"/>
      <c r="N9" s="4"/>
      <c r="O9" s="4"/>
      <c r="P9" s="4"/>
      <c r="Q9" s="4"/>
      <c r="R9" s="4"/>
      <c r="S9" s="4"/>
      <c r="T9" s="4"/>
      <c r="U9" s="4"/>
      <c r="V9" s="4"/>
      <c r="W9" s="4"/>
      <c r="X9" s="4"/>
      <c r="Y9" s="4"/>
      <c r="Z9" s="4"/>
    </row>
    <row r="10" ht="25.5" customHeight="1">
      <c r="A10" s="69" t="s">
        <v>789</v>
      </c>
      <c r="B10" s="68" t="s">
        <v>92</v>
      </c>
      <c r="C10" s="68" t="s">
        <v>790</v>
      </c>
      <c r="D10" s="68" t="s">
        <v>3584</v>
      </c>
      <c r="E10" s="71" t="s">
        <v>98</v>
      </c>
      <c r="F10" s="69" t="s">
        <v>9154</v>
      </c>
      <c r="G10" s="69" t="s">
        <v>9172</v>
      </c>
      <c r="H10" s="69" t="s">
        <v>9172</v>
      </c>
      <c r="I10" s="69" t="s">
        <v>9173</v>
      </c>
      <c r="J10" s="69" t="s">
        <v>9174</v>
      </c>
      <c r="K10" s="4"/>
      <c r="L10" s="4"/>
      <c r="M10" s="4"/>
      <c r="N10" s="4"/>
      <c r="O10" s="4"/>
      <c r="P10" s="4"/>
      <c r="Q10" s="4"/>
      <c r="R10" s="4"/>
      <c r="S10" s="4"/>
      <c r="T10" s="4"/>
      <c r="U10" s="4"/>
      <c r="V10" s="4"/>
      <c r="W10" s="4"/>
      <c r="X10" s="4"/>
      <c r="Y10" s="4"/>
      <c r="Z10" s="4"/>
    </row>
    <row r="11" ht="64.5" customHeight="1">
      <c r="A11" s="69" t="s">
        <v>792</v>
      </c>
      <c r="B11" s="68" t="s">
        <v>265</v>
      </c>
      <c r="C11" s="68" t="s">
        <v>793</v>
      </c>
      <c r="D11" s="68" t="s">
        <v>2332</v>
      </c>
      <c r="E11" s="71" t="s">
        <v>106</v>
      </c>
      <c r="F11" s="69" t="s">
        <v>9154</v>
      </c>
      <c r="G11" s="69" t="s">
        <v>3602</v>
      </c>
      <c r="H11" s="69" t="s">
        <v>3602</v>
      </c>
      <c r="I11" s="69" t="s">
        <v>9057</v>
      </c>
      <c r="J11" s="69" t="s">
        <v>9175</v>
      </c>
      <c r="K11" s="4"/>
      <c r="L11" s="4"/>
      <c r="M11" s="4"/>
      <c r="N11" s="4"/>
      <c r="O11" s="4"/>
      <c r="P11" s="4"/>
      <c r="Q11" s="4"/>
      <c r="R11" s="4"/>
      <c r="S11" s="4"/>
      <c r="T11" s="4"/>
      <c r="U11" s="4"/>
      <c r="V11" s="4"/>
      <c r="W11" s="4"/>
      <c r="X11" s="4"/>
      <c r="Y11" s="4"/>
      <c r="Z11" s="4"/>
    </row>
    <row r="12" ht="25.5" customHeight="1">
      <c r="A12" s="69" t="s">
        <v>812</v>
      </c>
      <c r="B12" s="68" t="s">
        <v>92</v>
      </c>
      <c r="C12" s="68" t="s">
        <v>813</v>
      </c>
      <c r="D12" s="68" t="s">
        <v>2561</v>
      </c>
      <c r="E12" s="71" t="s">
        <v>98</v>
      </c>
      <c r="F12" s="69" t="s">
        <v>9154</v>
      </c>
      <c r="G12" s="69" t="s">
        <v>9176</v>
      </c>
      <c r="H12" s="69" t="s">
        <v>9176</v>
      </c>
      <c r="I12" s="69" t="s">
        <v>1730</v>
      </c>
      <c r="J12" s="69" t="s">
        <v>9177</v>
      </c>
      <c r="K12" s="4"/>
      <c r="L12" s="4"/>
      <c r="M12" s="4"/>
      <c r="N12" s="4"/>
      <c r="O12" s="4"/>
      <c r="P12" s="4"/>
      <c r="Q12" s="4"/>
      <c r="R12" s="4"/>
      <c r="S12" s="4"/>
      <c r="T12" s="4"/>
      <c r="U12" s="4"/>
      <c r="V12" s="4"/>
      <c r="W12" s="4"/>
      <c r="X12" s="4"/>
      <c r="Y12" s="4"/>
      <c r="Z12" s="4"/>
    </row>
    <row r="13" ht="25.5" customHeight="1">
      <c r="A13" s="69" t="s">
        <v>526</v>
      </c>
      <c r="B13" s="68" t="s">
        <v>122</v>
      </c>
      <c r="C13" s="68" t="s">
        <v>527</v>
      </c>
      <c r="D13" s="68" t="s">
        <v>3161</v>
      </c>
      <c r="E13" s="71" t="s">
        <v>130</v>
      </c>
      <c r="F13" s="69" t="s">
        <v>1757</v>
      </c>
      <c r="G13" s="69" t="s">
        <v>9178</v>
      </c>
      <c r="H13" s="69" t="s">
        <v>9179</v>
      </c>
      <c r="I13" s="69" t="s">
        <v>9180</v>
      </c>
      <c r="J13" s="69" t="s">
        <v>9181</v>
      </c>
      <c r="K13" s="4"/>
      <c r="L13" s="4"/>
      <c r="M13" s="4"/>
      <c r="N13" s="4"/>
      <c r="O13" s="4"/>
      <c r="P13" s="4"/>
      <c r="Q13" s="4"/>
      <c r="R13" s="4"/>
      <c r="S13" s="4"/>
      <c r="T13" s="4"/>
      <c r="U13" s="4"/>
      <c r="V13" s="4"/>
      <c r="W13" s="4"/>
      <c r="X13" s="4"/>
      <c r="Y13" s="4"/>
      <c r="Z13" s="4"/>
    </row>
    <row r="14" ht="25.5" customHeight="1">
      <c r="A14" s="69" t="s">
        <v>451</v>
      </c>
      <c r="B14" s="68" t="s">
        <v>109</v>
      </c>
      <c r="C14" s="68" t="s">
        <v>452</v>
      </c>
      <c r="D14" s="68" t="s">
        <v>2939</v>
      </c>
      <c r="E14" s="71" t="s">
        <v>130</v>
      </c>
      <c r="F14" s="69" t="s">
        <v>9182</v>
      </c>
      <c r="G14" s="69" t="s">
        <v>9183</v>
      </c>
      <c r="H14" s="69" t="s">
        <v>9184</v>
      </c>
      <c r="I14" s="69" t="s">
        <v>4492</v>
      </c>
      <c r="J14" s="69" t="s">
        <v>9185</v>
      </c>
      <c r="K14" s="4"/>
      <c r="L14" s="4"/>
      <c r="M14" s="4"/>
      <c r="N14" s="4"/>
      <c r="O14" s="4"/>
      <c r="P14" s="4"/>
      <c r="Q14" s="4"/>
      <c r="R14" s="4"/>
      <c r="S14" s="4"/>
      <c r="T14" s="4"/>
      <c r="U14" s="4"/>
      <c r="V14" s="4"/>
      <c r="W14" s="4"/>
      <c r="X14" s="4"/>
      <c r="Y14" s="4"/>
      <c r="Z14" s="4"/>
    </row>
    <row r="15" ht="24.0" customHeight="1">
      <c r="A15" s="69" t="s">
        <v>489</v>
      </c>
      <c r="B15" s="68" t="s">
        <v>92</v>
      </c>
      <c r="C15" s="68" t="s">
        <v>490</v>
      </c>
      <c r="D15" s="68" t="s">
        <v>3067</v>
      </c>
      <c r="E15" s="71" t="s">
        <v>98</v>
      </c>
      <c r="F15" s="69" t="s">
        <v>9154</v>
      </c>
      <c r="G15" s="69" t="s">
        <v>9186</v>
      </c>
      <c r="H15" s="69" t="s">
        <v>9186</v>
      </c>
      <c r="I15" s="69" t="s">
        <v>4315</v>
      </c>
      <c r="J15" s="69" t="s">
        <v>9187</v>
      </c>
      <c r="K15" s="4"/>
      <c r="L15" s="4"/>
      <c r="M15" s="4"/>
      <c r="N15" s="4"/>
      <c r="O15" s="4"/>
      <c r="P15" s="4"/>
      <c r="Q15" s="4"/>
      <c r="R15" s="4"/>
      <c r="S15" s="4"/>
      <c r="T15" s="4"/>
      <c r="U15" s="4"/>
      <c r="V15" s="4"/>
      <c r="W15" s="4"/>
      <c r="X15" s="4"/>
      <c r="Y15" s="4"/>
      <c r="Z15" s="4"/>
    </row>
    <row r="16" ht="64.5" customHeight="1">
      <c r="A16" s="69" t="s">
        <v>1567</v>
      </c>
      <c r="B16" s="68" t="s">
        <v>483</v>
      </c>
      <c r="C16" s="68" t="s">
        <v>1568</v>
      </c>
      <c r="D16" s="68">
        <v>12.0</v>
      </c>
      <c r="E16" s="71" t="s">
        <v>98</v>
      </c>
      <c r="F16" s="69" t="s">
        <v>9154</v>
      </c>
      <c r="G16" s="69" t="s">
        <v>9188</v>
      </c>
      <c r="H16" s="69" t="s">
        <v>9188</v>
      </c>
      <c r="I16" s="69" t="s">
        <v>3506</v>
      </c>
      <c r="J16" s="69" t="s">
        <v>9189</v>
      </c>
      <c r="K16" s="4"/>
      <c r="L16" s="4"/>
      <c r="M16" s="4"/>
      <c r="N16" s="4"/>
      <c r="O16" s="4"/>
      <c r="P16" s="4"/>
      <c r="Q16" s="4"/>
      <c r="R16" s="4"/>
      <c r="S16" s="4"/>
      <c r="T16" s="4"/>
      <c r="U16" s="4"/>
      <c r="V16" s="4"/>
      <c r="W16" s="4"/>
      <c r="X16" s="4"/>
      <c r="Y16" s="4"/>
      <c r="Z16" s="4"/>
    </row>
    <row r="17" ht="25.5" customHeight="1">
      <c r="A17" s="69" t="s">
        <v>1549</v>
      </c>
      <c r="B17" s="68" t="s">
        <v>92</v>
      </c>
      <c r="C17" s="68" t="s">
        <v>1550</v>
      </c>
      <c r="D17" s="68" t="s">
        <v>4557</v>
      </c>
      <c r="E17" s="71" t="s">
        <v>98</v>
      </c>
      <c r="F17" s="69" t="s">
        <v>9190</v>
      </c>
      <c r="G17" s="69" t="s">
        <v>9191</v>
      </c>
      <c r="H17" s="69" t="s">
        <v>9192</v>
      </c>
      <c r="I17" s="69" t="s">
        <v>1846</v>
      </c>
      <c r="J17" s="69" t="s">
        <v>9193</v>
      </c>
      <c r="K17" s="4"/>
      <c r="L17" s="4"/>
      <c r="M17" s="4"/>
      <c r="N17" s="4"/>
      <c r="O17" s="4"/>
      <c r="P17" s="4"/>
      <c r="Q17" s="4"/>
      <c r="R17" s="4"/>
      <c r="S17" s="4"/>
      <c r="T17" s="4"/>
      <c r="U17" s="4"/>
      <c r="V17" s="4"/>
      <c r="W17" s="4"/>
      <c r="X17" s="4"/>
      <c r="Y17" s="4"/>
      <c r="Z17" s="4"/>
    </row>
    <row r="18" ht="24.0" customHeight="1">
      <c r="A18" s="69" t="s">
        <v>494</v>
      </c>
      <c r="B18" s="68" t="s">
        <v>164</v>
      </c>
      <c r="C18" s="68" t="s">
        <v>495</v>
      </c>
      <c r="D18" s="68" t="s">
        <v>3076</v>
      </c>
      <c r="E18" s="71" t="s">
        <v>130</v>
      </c>
      <c r="F18" s="69" t="s">
        <v>9194</v>
      </c>
      <c r="G18" s="69" t="s">
        <v>9178</v>
      </c>
      <c r="H18" s="69" t="s">
        <v>9195</v>
      </c>
      <c r="I18" s="69" t="s">
        <v>2167</v>
      </c>
      <c r="J18" s="69" t="s">
        <v>9196</v>
      </c>
      <c r="K18" s="4"/>
      <c r="L18" s="4"/>
      <c r="M18" s="4"/>
      <c r="N18" s="4"/>
      <c r="O18" s="4"/>
      <c r="P18" s="4"/>
      <c r="Q18" s="4"/>
      <c r="R18" s="4"/>
      <c r="S18" s="4"/>
      <c r="T18" s="4"/>
      <c r="U18" s="4"/>
      <c r="V18" s="4"/>
      <c r="W18" s="4"/>
      <c r="X18" s="4"/>
      <c r="Y18" s="4"/>
      <c r="Z18" s="4"/>
    </row>
    <row r="19" ht="51.75" customHeight="1">
      <c r="A19" s="69" t="s">
        <v>577</v>
      </c>
      <c r="B19" s="68" t="s">
        <v>265</v>
      </c>
      <c r="C19" s="68" t="s">
        <v>578</v>
      </c>
      <c r="D19" s="68" t="s">
        <v>3284</v>
      </c>
      <c r="E19" s="71" t="s">
        <v>130</v>
      </c>
      <c r="F19" s="69" t="s">
        <v>9197</v>
      </c>
      <c r="G19" s="69" t="s">
        <v>9198</v>
      </c>
      <c r="H19" s="69" t="s">
        <v>9199</v>
      </c>
      <c r="I19" s="69" t="s">
        <v>9200</v>
      </c>
      <c r="J19" s="69" t="s">
        <v>9201</v>
      </c>
      <c r="K19" s="4"/>
      <c r="L19" s="4"/>
      <c r="M19" s="4"/>
      <c r="N19" s="4"/>
      <c r="O19" s="4"/>
      <c r="P19" s="4"/>
      <c r="Q19" s="4"/>
      <c r="R19" s="4"/>
      <c r="S19" s="4"/>
      <c r="T19" s="4"/>
      <c r="U19" s="4"/>
      <c r="V19" s="4"/>
      <c r="W19" s="4"/>
      <c r="X19" s="4"/>
      <c r="Y19" s="4"/>
      <c r="Z19" s="4"/>
    </row>
    <row r="20" ht="39.0" customHeight="1">
      <c r="A20" s="69" t="s">
        <v>360</v>
      </c>
      <c r="B20" s="68" t="s">
        <v>122</v>
      </c>
      <c r="C20" s="68" t="s">
        <v>361</v>
      </c>
      <c r="D20" s="68" t="s">
        <v>2646</v>
      </c>
      <c r="E20" s="71" t="s">
        <v>130</v>
      </c>
      <c r="F20" s="69" t="s">
        <v>9202</v>
      </c>
      <c r="G20" s="69" t="s">
        <v>9203</v>
      </c>
      <c r="H20" s="69" t="s">
        <v>9204</v>
      </c>
      <c r="I20" s="69" t="s">
        <v>9079</v>
      </c>
      <c r="J20" s="69" t="s">
        <v>9205</v>
      </c>
      <c r="K20" s="4"/>
      <c r="L20" s="4"/>
      <c r="M20" s="4"/>
      <c r="N20" s="4"/>
      <c r="O20" s="4"/>
      <c r="P20" s="4"/>
      <c r="Q20" s="4"/>
      <c r="R20" s="4"/>
      <c r="S20" s="4"/>
      <c r="T20" s="4"/>
      <c r="U20" s="4"/>
      <c r="V20" s="4"/>
      <c r="W20" s="4"/>
      <c r="X20" s="4"/>
      <c r="Y20" s="4"/>
      <c r="Z20" s="4"/>
    </row>
    <row r="21" ht="24.0" customHeight="1">
      <c r="A21" s="69" t="s">
        <v>182</v>
      </c>
      <c r="B21" s="68" t="s">
        <v>109</v>
      </c>
      <c r="C21" s="68" t="s">
        <v>183</v>
      </c>
      <c r="D21" s="68" t="s">
        <v>2216</v>
      </c>
      <c r="E21" s="71" t="s">
        <v>130</v>
      </c>
      <c r="F21" s="69" t="s">
        <v>9206</v>
      </c>
      <c r="G21" s="69" t="s">
        <v>9207</v>
      </c>
      <c r="H21" s="69" t="s">
        <v>9208</v>
      </c>
      <c r="I21" s="69" t="s">
        <v>4045</v>
      </c>
      <c r="J21" s="69" t="s">
        <v>9209</v>
      </c>
      <c r="K21" s="4"/>
      <c r="L21" s="4"/>
      <c r="M21" s="4"/>
      <c r="N21" s="4"/>
      <c r="O21" s="4"/>
      <c r="P21" s="4"/>
      <c r="Q21" s="4"/>
      <c r="R21" s="4"/>
      <c r="S21" s="4"/>
      <c r="T21" s="4"/>
      <c r="U21" s="4"/>
      <c r="V21" s="4"/>
      <c r="W21" s="4"/>
      <c r="X21" s="4"/>
      <c r="Y21" s="4"/>
      <c r="Z21" s="4"/>
    </row>
    <row r="22" ht="24.0" customHeight="1">
      <c r="A22" s="69" t="s">
        <v>503</v>
      </c>
      <c r="B22" s="68" t="s">
        <v>92</v>
      </c>
      <c r="C22" s="68" t="s">
        <v>504</v>
      </c>
      <c r="D22" s="68" t="s">
        <v>3113</v>
      </c>
      <c r="E22" s="71" t="s">
        <v>402</v>
      </c>
      <c r="F22" s="69" t="s">
        <v>1751</v>
      </c>
      <c r="G22" s="69" t="s">
        <v>9210</v>
      </c>
      <c r="H22" s="69" t="s">
        <v>9211</v>
      </c>
      <c r="I22" s="69" t="s">
        <v>4319</v>
      </c>
      <c r="J22" s="69" t="s">
        <v>9212</v>
      </c>
      <c r="K22" s="4"/>
      <c r="L22" s="4"/>
      <c r="M22" s="4"/>
      <c r="N22" s="4"/>
      <c r="O22" s="4"/>
      <c r="P22" s="4"/>
      <c r="Q22" s="4"/>
      <c r="R22" s="4"/>
      <c r="S22" s="4"/>
      <c r="T22" s="4"/>
      <c r="U22" s="4"/>
      <c r="V22" s="4"/>
      <c r="W22" s="4"/>
      <c r="X22" s="4"/>
      <c r="Y22" s="4"/>
      <c r="Z22" s="4"/>
    </row>
    <row r="23" ht="25.5" customHeight="1">
      <c r="A23" s="69" t="s">
        <v>179</v>
      </c>
      <c r="B23" s="68" t="s">
        <v>109</v>
      </c>
      <c r="C23" s="68" t="s">
        <v>180</v>
      </c>
      <c r="D23" s="68" t="s">
        <v>2216</v>
      </c>
      <c r="E23" s="71" t="s">
        <v>130</v>
      </c>
      <c r="F23" s="69" t="s">
        <v>9206</v>
      </c>
      <c r="G23" s="69" t="s">
        <v>9213</v>
      </c>
      <c r="H23" s="69" t="s">
        <v>9214</v>
      </c>
      <c r="I23" s="69" t="s">
        <v>4419</v>
      </c>
      <c r="J23" s="69" t="s">
        <v>9215</v>
      </c>
      <c r="K23" s="4"/>
      <c r="L23" s="4"/>
      <c r="M23" s="4"/>
      <c r="N23" s="4"/>
      <c r="O23" s="4"/>
      <c r="P23" s="4"/>
      <c r="Q23" s="4"/>
      <c r="R23" s="4"/>
      <c r="S23" s="4"/>
      <c r="T23" s="4"/>
      <c r="U23" s="4"/>
      <c r="V23" s="4"/>
      <c r="W23" s="4"/>
      <c r="X23" s="4"/>
      <c r="Y23" s="4"/>
      <c r="Z23" s="4"/>
    </row>
    <row r="24" ht="25.5" customHeight="1">
      <c r="A24" s="69" t="s">
        <v>529</v>
      </c>
      <c r="B24" s="68" t="s">
        <v>122</v>
      </c>
      <c r="C24" s="68" t="s">
        <v>530</v>
      </c>
      <c r="D24" s="68" t="s">
        <v>3076</v>
      </c>
      <c r="E24" s="71" t="s">
        <v>130</v>
      </c>
      <c r="F24" s="69" t="s">
        <v>1758</v>
      </c>
      <c r="G24" s="69" t="s">
        <v>9216</v>
      </c>
      <c r="H24" s="69" t="s">
        <v>9217</v>
      </c>
      <c r="I24" s="69" t="s">
        <v>3147</v>
      </c>
      <c r="J24" s="69" t="s">
        <v>9218</v>
      </c>
      <c r="K24" s="4"/>
      <c r="L24" s="4"/>
      <c r="M24" s="4"/>
      <c r="N24" s="4"/>
      <c r="O24" s="4"/>
      <c r="P24" s="4"/>
      <c r="Q24" s="4"/>
      <c r="R24" s="4"/>
      <c r="S24" s="4"/>
      <c r="T24" s="4"/>
      <c r="U24" s="4"/>
      <c r="V24" s="4"/>
      <c r="W24" s="4"/>
      <c r="X24" s="4"/>
      <c r="Y24" s="4"/>
      <c r="Z24" s="4"/>
    </row>
    <row r="25" ht="51.75" customHeight="1">
      <c r="A25" s="69" t="s">
        <v>471</v>
      </c>
      <c r="B25" s="68" t="s">
        <v>122</v>
      </c>
      <c r="C25" s="68" t="s">
        <v>472</v>
      </c>
      <c r="D25" s="68" t="s">
        <v>2975</v>
      </c>
      <c r="E25" s="71" t="s">
        <v>130</v>
      </c>
      <c r="F25" s="69" t="s">
        <v>9219</v>
      </c>
      <c r="G25" s="69" t="s">
        <v>9220</v>
      </c>
      <c r="H25" s="69" t="s">
        <v>9221</v>
      </c>
      <c r="I25" s="69" t="s">
        <v>2491</v>
      </c>
      <c r="J25" s="69" t="s">
        <v>9222</v>
      </c>
      <c r="K25" s="4"/>
      <c r="L25" s="4"/>
      <c r="M25" s="4"/>
      <c r="N25" s="4"/>
      <c r="O25" s="4"/>
      <c r="P25" s="4"/>
      <c r="Q25" s="4"/>
      <c r="R25" s="4"/>
      <c r="S25" s="4"/>
      <c r="T25" s="4"/>
      <c r="U25" s="4"/>
      <c r="V25" s="4"/>
      <c r="W25" s="4"/>
      <c r="X25" s="4"/>
      <c r="Y25" s="4"/>
      <c r="Z25" s="4"/>
    </row>
    <row r="26" ht="24.0" customHeight="1">
      <c r="A26" s="69" t="s">
        <v>119</v>
      </c>
      <c r="B26" s="68" t="s">
        <v>92</v>
      </c>
      <c r="C26" s="68" t="s">
        <v>35</v>
      </c>
      <c r="D26" s="68" t="s">
        <v>1914</v>
      </c>
      <c r="E26" s="71" t="s">
        <v>93</v>
      </c>
      <c r="F26" s="69" t="s">
        <v>9223</v>
      </c>
      <c r="G26" s="69" t="s">
        <v>9224</v>
      </c>
      <c r="H26" s="69" t="s">
        <v>9225</v>
      </c>
      <c r="I26" s="69" t="s">
        <v>4448</v>
      </c>
      <c r="J26" s="69" t="s">
        <v>9226</v>
      </c>
      <c r="K26" s="4"/>
      <c r="L26" s="4"/>
      <c r="M26" s="4"/>
      <c r="N26" s="4"/>
      <c r="O26" s="4"/>
      <c r="P26" s="4"/>
      <c r="Q26" s="4"/>
      <c r="R26" s="4"/>
      <c r="S26" s="4"/>
      <c r="T26" s="4"/>
      <c r="U26" s="4"/>
      <c r="V26" s="4"/>
      <c r="W26" s="4"/>
      <c r="X26" s="4"/>
      <c r="Y26" s="4"/>
      <c r="Z26" s="4"/>
    </row>
    <row r="27" ht="39.0" customHeight="1">
      <c r="A27" s="69" t="s">
        <v>541</v>
      </c>
      <c r="B27" s="68" t="s">
        <v>122</v>
      </c>
      <c r="C27" s="68" t="s">
        <v>542</v>
      </c>
      <c r="D27" s="68" t="s">
        <v>3073</v>
      </c>
      <c r="E27" s="71" t="s">
        <v>151</v>
      </c>
      <c r="F27" s="69" t="s">
        <v>1762</v>
      </c>
      <c r="G27" s="69" t="s">
        <v>1760</v>
      </c>
      <c r="H27" s="69" t="s">
        <v>9227</v>
      </c>
      <c r="I27" s="69" t="s">
        <v>4398</v>
      </c>
      <c r="J27" s="69" t="s">
        <v>9228</v>
      </c>
      <c r="K27" s="4"/>
      <c r="L27" s="4"/>
      <c r="M27" s="4"/>
      <c r="N27" s="4"/>
      <c r="O27" s="4"/>
      <c r="P27" s="4"/>
      <c r="Q27" s="4"/>
      <c r="R27" s="4"/>
      <c r="S27" s="4"/>
      <c r="T27" s="4"/>
      <c r="U27" s="4"/>
      <c r="V27" s="4"/>
      <c r="W27" s="4"/>
      <c r="X27" s="4"/>
      <c r="Y27" s="4"/>
      <c r="Z27" s="4"/>
    </row>
    <row r="28" ht="25.5" customHeight="1">
      <c r="A28" s="69" t="s">
        <v>574</v>
      </c>
      <c r="B28" s="68" t="s">
        <v>92</v>
      </c>
      <c r="C28" s="68" t="s">
        <v>575</v>
      </c>
      <c r="D28" s="68">
        <v>147.0</v>
      </c>
      <c r="E28" s="71" t="s">
        <v>130</v>
      </c>
      <c r="F28" s="69" t="s">
        <v>9229</v>
      </c>
      <c r="G28" s="69" t="s">
        <v>9230</v>
      </c>
      <c r="H28" s="69" t="s">
        <v>9231</v>
      </c>
      <c r="I28" s="69" t="s">
        <v>5761</v>
      </c>
      <c r="J28" s="69" t="s">
        <v>9232</v>
      </c>
      <c r="K28" s="4"/>
      <c r="L28" s="4"/>
      <c r="M28" s="4"/>
      <c r="N28" s="4"/>
      <c r="O28" s="4"/>
      <c r="P28" s="4"/>
      <c r="Q28" s="4"/>
      <c r="R28" s="4"/>
      <c r="S28" s="4"/>
      <c r="T28" s="4"/>
      <c r="U28" s="4"/>
      <c r="V28" s="4"/>
      <c r="W28" s="4"/>
      <c r="X28" s="4"/>
      <c r="Y28" s="4"/>
      <c r="Z28" s="4"/>
    </row>
    <row r="29" ht="25.5" customHeight="1">
      <c r="A29" s="69" t="s">
        <v>228</v>
      </c>
      <c r="B29" s="68" t="s">
        <v>122</v>
      </c>
      <c r="C29" s="68" t="s">
        <v>229</v>
      </c>
      <c r="D29" s="68" t="s">
        <v>2249</v>
      </c>
      <c r="E29" s="71" t="s">
        <v>111</v>
      </c>
      <c r="F29" s="69" t="s">
        <v>9233</v>
      </c>
      <c r="G29" s="69" t="s">
        <v>9234</v>
      </c>
      <c r="H29" s="69" t="s">
        <v>9235</v>
      </c>
      <c r="I29" s="69" t="s">
        <v>4375</v>
      </c>
      <c r="J29" s="69" t="s">
        <v>9236</v>
      </c>
      <c r="K29" s="4"/>
      <c r="L29" s="4"/>
      <c r="M29" s="4"/>
      <c r="N29" s="4"/>
      <c r="O29" s="4"/>
      <c r="P29" s="4"/>
      <c r="Q29" s="4"/>
      <c r="R29" s="4"/>
      <c r="S29" s="4"/>
      <c r="T29" s="4"/>
      <c r="U29" s="4"/>
      <c r="V29" s="4"/>
      <c r="W29" s="4"/>
      <c r="X29" s="4"/>
      <c r="Y29" s="4"/>
      <c r="Z29" s="4"/>
    </row>
    <row r="30" ht="51.75" customHeight="1">
      <c r="A30" s="69" t="s">
        <v>869</v>
      </c>
      <c r="B30" s="68" t="s">
        <v>122</v>
      </c>
      <c r="C30" s="68" t="s">
        <v>870</v>
      </c>
      <c r="D30" s="68" t="s">
        <v>3675</v>
      </c>
      <c r="E30" s="71" t="s">
        <v>130</v>
      </c>
      <c r="F30" s="69" t="s">
        <v>9237</v>
      </c>
      <c r="G30" s="69" t="s">
        <v>9238</v>
      </c>
      <c r="H30" s="69" t="s">
        <v>9239</v>
      </c>
      <c r="I30" s="69" t="s">
        <v>4760</v>
      </c>
      <c r="J30" s="69" t="s">
        <v>9240</v>
      </c>
      <c r="K30" s="4"/>
      <c r="L30" s="4"/>
      <c r="M30" s="4"/>
      <c r="N30" s="4"/>
      <c r="O30" s="4"/>
      <c r="P30" s="4"/>
      <c r="Q30" s="4"/>
      <c r="R30" s="4"/>
      <c r="S30" s="4"/>
      <c r="T30" s="4"/>
      <c r="U30" s="4"/>
      <c r="V30" s="4"/>
      <c r="W30" s="4"/>
      <c r="X30" s="4"/>
      <c r="Y30" s="4"/>
      <c r="Z30" s="4"/>
    </row>
    <row r="31" ht="25.5" customHeight="1">
      <c r="A31" s="69" t="s">
        <v>468</v>
      </c>
      <c r="B31" s="68" t="s">
        <v>265</v>
      </c>
      <c r="C31" s="68" t="s">
        <v>469</v>
      </c>
      <c r="D31" s="68" t="s">
        <v>2530</v>
      </c>
      <c r="E31" s="71" t="s">
        <v>130</v>
      </c>
      <c r="F31" s="69" t="s">
        <v>9219</v>
      </c>
      <c r="G31" s="69" t="s">
        <v>9241</v>
      </c>
      <c r="H31" s="69" t="s">
        <v>9242</v>
      </c>
      <c r="I31" s="69" t="s">
        <v>3148</v>
      </c>
      <c r="J31" s="69" t="s">
        <v>9243</v>
      </c>
      <c r="K31" s="4"/>
      <c r="L31" s="4"/>
      <c r="M31" s="4"/>
      <c r="N31" s="4"/>
      <c r="O31" s="4"/>
      <c r="P31" s="4"/>
      <c r="Q31" s="4"/>
      <c r="R31" s="4"/>
      <c r="S31" s="4"/>
      <c r="T31" s="4"/>
      <c r="U31" s="4"/>
      <c r="V31" s="4"/>
      <c r="W31" s="4"/>
      <c r="X31" s="4"/>
      <c r="Y31" s="4"/>
      <c r="Z31" s="4"/>
    </row>
    <row r="32" ht="39.0" customHeight="1">
      <c r="A32" s="69" t="s">
        <v>416</v>
      </c>
      <c r="B32" s="68" t="s">
        <v>92</v>
      </c>
      <c r="C32" s="68" t="s">
        <v>417</v>
      </c>
      <c r="D32" s="68" t="s">
        <v>2733</v>
      </c>
      <c r="E32" s="71" t="s">
        <v>130</v>
      </c>
      <c r="F32" s="69" t="s">
        <v>9244</v>
      </c>
      <c r="G32" s="69" t="s">
        <v>9245</v>
      </c>
      <c r="H32" s="69" t="s">
        <v>9246</v>
      </c>
      <c r="I32" s="69" t="s">
        <v>4422</v>
      </c>
      <c r="J32" s="69" t="s">
        <v>9247</v>
      </c>
      <c r="K32" s="4"/>
      <c r="L32" s="4"/>
      <c r="M32" s="4"/>
      <c r="N32" s="4"/>
      <c r="O32" s="4"/>
      <c r="P32" s="4"/>
      <c r="Q32" s="4"/>
      <c r="R32" s="4"/>
      <c r="S32" s="4"/>
      <c r="T32" s="4"/>
      <c r="U32" s="4"/>
      <c r="V32" s="4"/>
      <c r="W32" s="4"/>
      <c r="X32" s="4"/>
      <c r="Y32" s="4"/>
      <c r="Z32" s="4"/>
    </row>
    <row r="33" ht="24.0" customHeight="1">
      <c r="A33" s="69" t="s">
        <v>1591</v>
      </c>
      <c r="B33" s="68" t="s">
        <v>109</v>
      </c>
      <c r="C33" s="68" t="s">
        <v>1592</v>
      </c>
      <c r="D33" s="68" t="s">
        <v>4715</v>
      </c>
      <c r="E33" s="71" t="s">
        <v>130</v>
      </c>
      <c r="F33" s="69" t="s">
        <v>1908</v>
      </c>
      <c r="G33" s="69" t="s">
        <v>9248</v>
      </c>
      <c r="H33" s="69" t="s">
        <v>9249</v>
      </c>
      <c r="I33" s="69" t="s">
        <v>2363</v>
      </c>
      <c r="J33" s="69" t="s">
        <v>9250</v>
      </c>
      <c r="K33" s="4"/>
      <c r="L33" s="4"/>
      <c r="M33" s="4"/>
      <c r="N33" s="4"/>
      <c r="O33" s="4"/>
      <c r="P33" s="4"/>
      <c r="Q33" s="4"/>
      <c r="R33" s="4"/>
      <c r="S33" s="4"/>
      <c r="T33" s="4"/>
      <c r="U33" s="4"/>
      <c r="V33" s="4"/>
      <c r="W33" s="4"/>
      <c r="X33" s="4"/>
      <c r="Y33" s="4"/>
      <c r="Z33" s="4"/>
    </row>
    <row r="34" ht="39.0" customHeight="1">
      <c r="A34" s="69" t="s">
        <v>884</v>
      </c>
      <c r="B34" s="68" t="s">
        <v>122</v>
      </c>
      <c r="C34" s="68" t="s">
        <v>885</v>
      </c>
      <c r="D34" s="68" t="s">
        <v>3675</v>
      </c>
      <c r="E34" s="71" t="s">
        <v>130</v>
      </c>
      <c r="F34" s="69" t="s">
        <v>1876</v>
      </c>
      <c r="G34" s="69" t="s">
        <v>9251</v>
      </c>
      <c r="H34" s="69" t="s">
        <v>9252</v>
      </c>
      <c r="I34" s="69" t="s">
        <v>3428</v>
      </c>
      <c r="J34" s="69" t="s">
        <v>9253</v>
      </c>
      <c r="K34" s="4"/>
      <c r="L34" s="4"/>
      <c r="M34" s="4"/>
      <c r="N34" s="4"/>
      <c r="O34" s="4"/>
      <c r="P34" s="4"/>
      <c r="Q34" s="4"/>
      <c r="R34" s="4"/>
      <c r="S34" s="4"/>
      <c r="T34" s="4"/>
      <c r="U34" s="4"/>
      <c r="V34" s="4"/>
      <c r="W34" s="4"/>
      <c r="X34" s="4"/>
      <c r="Y34" s="4"/>
      <c r="Z34" s="4"/>
    </row>
    <row r="35" ht="39.0" customHeight="1">
      <c r="A35" s="69" t="s">
        <v>1346</v>
      </c>
      <c r="B35" s="68" t="s">
        <v>122</v>
      </c>
      <c r="C35" s="68" t="s">
        <v>1347</v>
      </c>
      <c r="D35" s="68" t="s">
        <v>2207</v>
      </c>
      <c r="E35" s="71" t="s">
        <v>151</v>
      </c>
      <c r="F35" s="69" t="s">
        <v>9254</v>
      </c>
      <c r="G35" s="69" t="s">
        <v>9255</v>
      </c>
      <c r="H35" s="69" t="s">
        <v>9256</v>
      </c>
      <c r="I35" s="69" t="s">
        <v>3428</v>
      </c>
      <c r="J35" s="69" t="s">
        <v>9257</v>
      </c>
      <c r="K35" s="4"/>
      <c r="L35" s="4"/>
      <c r="M35" s="4"/>
      <c r="N35" s="4"/>
      <c r="O35" s="4"/>
      <c r="P35" s="4"/>
      <c r="Q35" s="4"/>
      <c r="R35" s="4"/>
      <c r="S35" s="4"/>
      <c r="T35" s="4"/>
      <c r="U35" s="4"/>
      <c r="V35" s="4"/>
      <c r="W35" s="4"/>
      <c r="X35" s="4"/>
      <c r="Y35" s="4"/>
      <c r="Z35" s="4"/>
    </row>
    <row r="36" ht="25.5" customHeight="1">
      <c r="A36" s="69" t="s">
        <v>216</v>
      </c>
      <c r="B36" s="68" t="s">
        <v>92</v>
      </c>
      <c r="C36" s="68" t="s">
        <v>217</v>
      </c>
      <c r="D36" s="68" t="s">
        <v>1961</v>
      </c>
      <c r="E36" s="71" t="s">
        <v>211</v>
      </c>
      <c r="F36" s="69" t="s">
        <v>9154</v>
      </c>
      <c r="G36" s="69" t="s">
        <v>9258</v>
      </c>
      <c r="H36" s="69" t="s">
        <v>9258</v>
      </c>
      <c r="I36" s="69" t="s">
        <v>2179</v>
      </c>
      <c r="J36" s="69" t="s">
        <v>9259</v>
      </c>
      <c r="K36" s="4"/>
      <c r="L36" s="4"/>
      <c r="M36" s="4"/>
      <c r="N36" s="4"/>
      <c r="O36" s="4"/>
      <c r="P36" s="4"/>
      <c r="Q36" s="4"/>
      <c r="R36" s="4"/>
      <c r="S36" s="4"/>
      <c r="T36" s="4"/>
      <c r="U36" s="4"/>
      <c r="V36" s="4"/>
      <c r="W36" s="4"/>
      <c r="X36" s="4"/>
      <c r="Y36" s="4"/>
      <c r="Z36" s="4"/>
    </row>
    <row r="37" ht="25.5" customHeight="1">
      <c r="A37" s="69" t="s">
        <v>550</v>
      </c>
      <c r="B37" s="68" t="s">
        <v>92</v>
      </c>
      <c r="C37" s="68" t="s">
        <v>551</v>
      </c>
      <c r="D37" s="68" t="s">
        <v>3123</v>
      </c>
      <c r="E37" s="71" t="s">
        <v>130</v>
      </c>
      <c r="F37" s="69" t="s">
        <v>1766</v>
      </c>
      <c r="G37" s="69" t="s">
        <v>9260</v>
      </c>
      <c r="H37" s="69" t="s">
        <v>9261</v>
      </c>
      <c r="I37" s="69" t="s">
        <v>4209</v>
      </c>
      <c r="J37" s="69" t="s">
        <v>9262</v>
      </c>
      <c r="K37" s="4"/>
      <c r="L37" s="4"/>
      <c r="M37" s="4"/>
      <c r="N37" s="4"/>
      <c r="O37" s="4"/>
      <c r="P37" s="4"/>
      <c r="Q37" s="4"/>
      <c r="R37" s="4"/>
      <c r="S37" s="4"/>
      <c r="T37" s="4"/>
      <c r="U37" s="4"/>
      <c r="V37" s="4"/>
      <c r="W37" s="4"/>
      <c r="X37" s="4"/>
      <c r="Y37" s="4"/>
      <c r="Z37" s="4"/>
    </row>
    <row r="38" ht="25.5" customHeight="1">
      <c r="A38" s="69" t="s">
        <v>866</v>
      </c>
      <c r="B38" s="68" t="s">
        <v>122</v>
      </c>
      <c r="C38" s="68" t="s">
        <v>867</v>
      </c>
      <c r="D38" s="68" t="s">
        <v>3675</v>
      </c>
      <c r="E38" s="71" t="s">
        <v>130</v>
      </c>
      <c r="F38" s="69" t="s">
        <v>9237</v>
      </c>
      <c r="G38" s="69" t="s">
        <v>9263</v>
      </c>
      <c r="H38" s="69" t="s">
        <v>9264</v>
      </c>
      <c r="I38" s="69" t="s">
        <v>2446</v>
      </c>
      <c r="J38" s="69" t="s">
        <v>9265</v>
      </c>
      <c r="K38" s="4"/>
      <c r="L38" s="4"/>
      <c r="M38" s="4"/>
      <c r="N38" s="4"/>
      <c r="O38" s="4"/>
      <c r="P38" s="4"/>
      <c r="Q38" s="4"/>
      <c r="R38" s="4"/>
      <c r="S38" s="4"/>
      <c r="T38" s="4"/>
      <c r="U38" s="4"/>
      <c r="V38" s="4"/>
      <c r="W38" s="4"/>
      <c r="X38" s="4"/>
      <c r="Y38" s="4"/>
      <c r="Z38" s="4"/>
    </row>
    <row r="39" ht="25.5" customHeight="1">
      <c r="A39" s="69" t="s">
        <v>1265</v>
      </c>
      <c r="B39" s="68" t="s">
        <v>92</v>
      </c>
      <c r="C39" s="68" t="s">
        <v>1266</v>
      </c>
      <c r="D39" s="68" t="s">
        <v>4133</v>
      </c>
      <c r="E39" s="71" t="s">
        <v>106</v>
      </c>
      <c r="F39" s="69" t="s">
        <v>9266</v>
      </c>
      <c r="G39" s="69" t="s">
        <v>9267</v>
      </c>
      <c r="H39" s="69" t="s">
        <v>9268</v>
      </c>
      <c r="I39" s="69" t="s">
        <v>5571</v>
      </c>
      <c r="J39" s="69" t="s">
        <v>9269</v>
      </c>
      <c r="K39" s="4"/>
      <c r="L39" s="4"/>
      <c r="M39" s="4"/>
      <c r="N39" s="4"/>
      <c r="O39" s="4"/>
      <c r="P39" s="4"/>
      <c r="Q39" s="4"/>
      <c r="R39" s="4"/>
      <c r="S39" s="4"/>
      <c r="T39" s="4"/>
      <c r="U39" s="4"/>
      <c r="V39" s="4"/>
      <c r="W39" s="4"/>
      <c r="X39" s="4"/>
      <c r="Y39" s="4"/>
      <c r="Z39" s="4"/>
    </row>
    <row r="40" ht="25.5" customHeight="1">
      <c r="A40" s="69" t="s">
        <v>881</v>
      </c>
      <c r="B40" s="68" t="s">
        <v>122</v>
      </c>
      <c r="C40" s="68" t="s">
        <v>882</v>
      </c>
      <c r="D40" s="68" t="s">
        <v>3675</v>
      </c>
      <c r="E40" s="71" t="s">
        <v>130</v>
      </c>
      <c r="F40" s="69" t="s">
        <v>1876</v>
      </c>
      <c r="G40" s="69" t="s">
        <v>9270</v>
      </c>
      <c r="H40" s="69" t="s">
        <v>9271</v>
      </c>
      <c r="I40" s="69" t="s">
        <v>9272</v>
      </c>
      <c r="J40" s="69" t="s">
        <v>9273</v>
      </c>
      <c r="K40" s="4"/>
      <c r="L40" s="4"/>
      <c r="M40" s="4"/>
      <c r="N40" s="4"/>
      <c r="O40" s="4"/>
      <c r="P40" s="4"/>
      <c r="Q40" s="4"/>
      <c r="R40" s="4"/>
      <c r="S40" s="4"/>
      <c r="T40" s="4"/>
      <c r="U40" s="4"/>
      <c r="V40" s="4"/>
      <c r="W40" s="4"/>
      <c r="X40" s="4"/>
      <c r="Y40" s="4"/>
      <c r="Z40" s="4"/>
    </row>
    <row r="41" ht="39.0" customHeight="1">
      <c r="A41" s="69" t="s">
        <v>827</v>
      </c>
      <c r="B41" s="68" t="s">
        <v>122</v>
      </c>
      <c r="C41" s="68" t="s">
        <v>828</v>
      </c>
      <c r="D41" s="68" t="s">
        <v>2042</v>
      </c>
      <c r="E41" s="71" t="s">
        <v>111</v>
      </c>
      <c r="F41" s="69" t="s">
        <v>9274</v>
      </c>
      <c r="G41" s="69" t="s">
        <v>9275</v>
      </c>
      <c r="H41" s="69" t="s">
        <v>9276</v>
      </c>
      <c r="I41" s="69" t="s">
        <v>5334</v>
      </c>
      <c r="J41" s="69" t="s">
        <v>9277</v>
      </c>
      <c r="K41" s="4"/>
      <c r="L41" s="4"/>
      <c r="M41" s="4"/>
      <c r="N41" s="4"/>
      <c r="O41" s="4"/>
      <c r="P41" s="4"/>
      <c r="Q41" s="4"/>
      <c r="R41" s="4"/>
      <c r="S41" s="4"/>
      <c r="T41" s="4"/>
      <c r="U41" s="4"/>
      <c r="V41" s="4"/>
      <c r="W41" s="4"/>
      <c r="X41" s="4"/>
      <c r="Y41" s="4"/>
      <c r="Z41" s="4"/>
    </row>
    <row r="42" ht="51.75" customHeight="1">
      <c r="A42" s="69" t="s">
        <v>141</v>
      </c>
      <c r="B42" s="68" t="s">
        <v>122</v>
      </c>
      <c r="C42" s="68" t="s">
        <v>142</v>
      </c>
      <c r="D42" s="68" t="s">
        <v>2045</v>
      </c>
      <c r="E42" s="71" t="s">
        <v>130</v>
      </c>
      <c r="F42" s="69" t="s">
        <v>9278</v>
      </c>
      <c r="G42" s="69" t="s">
        <v>9279</v>
      </c>
      <c r="H42" s="69" t="s">
        <v>9280</v>
      </c>
      <c r="I42" s="69" t="s">
        <v>9281</v>
      </c>
      <c r="J42" s="69" t="s">
        <v>9282</v>
      </c>
      <c r="K42" s="4"/>
      <c r="L42" s="4"/>
      <c r="M42" s="4"/>
      <c r="N42" s="4"/>
      <c r="O42" s="4"/>
      <c r="P42" s="4"/>
      <c r="Q42" s="4"/>
      <c r="R42" s="4"/>
      <c r="S42" s="4"/>
      <c r="T42" s="4"/>
      <c r="U42" s="4"/>
      <c r="V42" s="4"/>
      <c r="W42" s="4"/>
      <c r="X42" s="4"/>
      <c r="Y42" s="4"/>
      <c r="Z42" s="4"/>
    </row>
    <row r="43" ht="39.0" customHeight="1">
      <c r="A43" s="69" t="s">
        <v>1014</v>
      </c>
      <c r="B43" s="68" t="s">
        <v>122</v>
      </c>
      <c r="C43" s="68" t="s">
        <v>1015</v>
      </c>
      <c r="D43" s="68" t="s">
        <v>3821</v>
      </c>
      <c r="E43" s="71" t="s">
        <v>151</v>
      </c>
      <c r="F43" s="69" t="s">
        <v>9283</v>
      </c>
      <c r="G43" s="69" t="s">
        <v>8687</v>
      </c>
      <c r="H43" s="69" t="s">
        <v>9284</v>
      </c>
      <c r="I43" s="69" t="s">
        <v>2436</v>
      </c>
      <c r="J43" s="69" t="s">
        <v>9285</v>
      </c>
      <c r="K43" s="4"/>
      <c r="L43" s="4"/>
      <c r="M43" s="4"/>
      <c r="N43" s="4"/>
      <c r="O43" s="4"/>
      <c r="P43" s="4"/>
      <c r="Q43" s="4"/>
      <c r="R43" s="4"/>
      <c r="S43" s="4"/>
      <c r="T43" s="4"/>
      <c r="U43" s="4"/>
      <c r="V43" s="4"/>
      <c r="W43" s="4"/>
      <c r="X43" s="4"/>
      <c r="Y43" s="4"/>
      <c r="Z43" s="4"/>
    </row>
    <row r="44" ht="39.0" customHeight="1">
      <c r="A44" s="69" t="s">
        <v>809</v>
      </c>
      <c r="B44" s="68" t="s">
        <v>122</v>
      </c>
      <c r="C44" s="68" t="s">
        <v>810</v>
      </c>
      <c r="D44" s="68" t="s">
        <v>3624</v>
      </c>
      <c r="E44" s="71" t="s">
        <v>130</v>
      </c>
      <c r="F44" s="69" t="s">
        <v>9286</v>
      </c>
      <c r="G44" s="69" t="s">
        <v>9287</v>
      </c>
      <c r="H44" s="69" t="s">
        <v>9288</v>
      </c>
      <c r="I44" s="69" t="s">
        <v>4477</v>
      </c>
      <c r="J44" s="69" t="s">
        <v>9289</v>
      </c>
      <c r="K44" s="4"/>
      <c r="L44" s="4"/>
      <c r="M44" s="4"/>
      <c r="N44" s="4"/>
      <c r="O44" s="4"/>
      <c r="P44" s="4"/>
      <c r="Q44" s="4"/>
      <c r="R44" s="4"/>
      <c r="S44" s="4"/>
      <c r="T44" s="4"/>
      <c r="U44" s="4"/>
      <c r="V44" s="4"/>
      <c r="W44" s="4"/>
      <c r="X44" s="4"/>
      <c r="Y44" s="4"/>
      <c r="Z44" s="4"/>
    </row>
    <row r="45" ht="25.5" customHeight="1">
      <c r="A45" s="69" t="s">
        <v>135</v>
      </c>
      <c r="B45" s="68" t="s">
        <v>136</v>
      </c>
      <c r="C45" s="68" t="s">
        <v>137</v>
      </c>
      <c r="D45" s="68">
        <v>2.05</v>
      </c>
      <c r="E45" s="71" t="s">
        <v>138</v>
      </c>
      <c r="F45" s="69" t="s">
        <v>9290</v>
      </c>
      <c r="G45" s="69" t="s">
        <v>9291</v>
      </c>
      <c r="H45" s="69" t="s">
        <v>9292</v>
      </c>
      <c r="I45" s="69" t="s">
        <v>4477</v>
      </c>
      <c r="J45" s="69" t="s">
        <v>9293</v>
      </c>
      <c r="K45" s="4"/>
      <c r="L45" s="4"/>
      <c r="M45" s="4"/>
      <c r="N45" s="4"/>
      <c r="O45" s="4"/>
      <c r="P45" s="4"/>
      <c r="Q45" s="4"/>
      <c r="R45" s="4"/>
      <c r="S45" s="4"/>
      <c r="T45" s="4"/>
      <c r="U45" s="4"/>
      <c r="V45" s="4"/>
      <c r="W45" s="4"/>
      <c r="X45" s="4"/>
      <c r="Y45" s="4"/>
      <c r="Z45" s="4"/>
    </row>
    <row r="46" ht="25.5" customHeight="1">
      <c r="A46" s="69" t="s">
        <v>213</v>
      </c>
      <c r="B46" s="68" t="s">
        <v>92</v>
      </c>
      <c r="C46" s="68" t="s">
        <v>214</v>
      </c>
      <c r="D46" s="68" t="s">
        <v>1961</v>
      </c>
      <c r="E46" s="71" t="s">
        <v>211</v>
      </c>
      <c r="F46" s="69" t="s">
        <v>9154</v>
      </c>
      <c r="G46" s="69" t="s">
        <v>9294</v>
      </c>
      <c r="H46" s="69" t="s">
        <v>9294</v>
      </c>
      <c r="I46" s="69" t="s">
        <v>3562</v>
      </c>
      <c r="J46" s="69" t="s">
        <v>9295</v>
      </c>
      <c r="K46" s="4"/>
      <c r="L46" s="4"/>
      <c r="M46" s="4"/>
      <c r="N46" s="4"/>
      <c r="O46" s="4"/>
      <c r="P46" s="4"/>
      <c r="Q46" s="4"/>
      <c r="R46" s="4"/>
      <c r="S46" s="4"/>
      <c r="T46" s="4"/>
      <c r="U46" s="4"/>
      <c r="V46" s="4"/>
      <c r="W46" s="4"/>
      <c r="X46" s="4"/>
      <c r="Y46" s="4"/>
      <c r="Z46" s="4"/>
    </row>
    <row r="47" ht="25.5" customHeight="1">
      <c r="A47" s="69" t="s">
        <v>440</v>
      </c>
      <c r="B47" s="68" t="s">
        <v>265</v>
      </c>
      <c r="C47" s="68" t="s">
        <v>441</v>
      </c>
      <c r="D47" s="68" t="s">
        <v>2716</v>
      </c>
      <c r="E47" s="71" t="s">
        <v>130</v>
      </c>
      <c r="F47" s="69" t="s">
        <v>9296</v>
      </c>
      <c r="G47" s="69" t="s">
        <v>9297</v>
      </c>
      <c r="H47" s="69" t="s">
        <v>9298</v>
      </c>
      <c r="I47" s="69" t="s">
        <v>2488</v>
      </c>
      <c r="J47" s="69" t="s">
        <v>9299</v>
      </c>
      <c r="K47" s="4"/>
      <c r="L47" s="4"/>
      <c r="M47" s="4"/>
      <c r="N47" s="4"/>
      <c r="O47" s="4"/>
      <c r="P47" s="4"/>
      <c r="Q47" s="4"/>
      <c r="R47" s="4"/>
      <c r="S47" s="4"/>
      <c r="T47" s="4"/>
      <c r="U47" s="4"/>
      <c r="V47" s="4"/>
      <c r="W47" s="4"/>
      <c r="X47" s="4"/>
      <c r="Y47" s="4"/>
      <c r="Z47" s="4"/>
    </row>
    <row r="48" ht="25.5" customHeight="1">
      <c r="A48" s="69" t="s">
        <v>331</v>
      </c>
      <c r="B48" s="68" t="s">
        <v>332</v>
      </c>
      <c r="C48" s="68" t="s">
        <v>333</v>
      </c>
      <c r="D48" s="68">
        <v>1501.0</v>
      </c>
      <c r="E48" s="71" t="s">
        <v>130</v>
      </c>
      <c r="F48" s="69" t="s">
        <v>1656</v>
      </c>
      <c r="G48" s="69" t="s">
        <v>9300</v>
      </c>
      <c r="H48" s="69" t="s">
        <v>9301</v>
      </c>
      <c r="I48" s="69" t="s">
        <v>2969</v>
      </c>
      <c r="J48" s="69" t="s">
        <v>9302</v>
      </c>
      <c r="K48" s="4"/>
      <c r="L48" s="4"/>
      <c r="M48" s="4"/>
      <c r="N48" s="4"/>
      <c r="O48" s="4"/>
      <c r="P48" s="4"/>
      <c r="Q48" s="4"/>
      <c r="R48" s="4"/>
      <c r="S48" s="4"/>
      <c r="T48" s="4"/>
      <c r="U48" s="4"/>
      <c r="V48" s="4"/>
      <c r="W48" s="4"/>
      <c r="X48" s="4"/>
      <c r="Y48" s="4"/>
      <c r="Z48" s="4"/>
    </row>
    <row r="49" ht="39.0" customHeight="1">
      <c r="A49" s="69" t="s">
        <v>583</v>
      </c>
      <c r="B49" s="68" t="s">
        <v>104</v>
      </c>
      <c r="C49" s="68" t="s">
        <v>584</v>
      </c>
      <c r="D49" s="68" t="s">
        <v>2157</v>
      </c>
      <c r="E49" s="71" t="s">
        <v>130</v>
      </c>
      <c r="F49" s="69" t="s">
        <v>9229</v>
      </c>
      <c r="G49" s="69" t="s">
        <v>9303</v>
      </c>
      <c r="H49" s="69" t="s">
        <v>9304</v>
      </c>
      <c r="I49" s="69" t="s">
        <v>2969</v>
      </c>
      <c r="J49" s="69" t="s">
        <v>9305</v>
      </c>
      <c r="K49" s="4"/>
      <c r="L49" s="4"/>
      <c r="M49" s="4"/>
      <c r="N49" s="4"/>
      <c r="O49" s="4"/>
      <c r="P49" s="4"/>
      <c r="Q49" s="4"/>
      <c r="R49" s="4"/>
      <c r="S49" s="4"/>
      <c r="T49" s="4"/>
      <c r="U49" s="4"/>
      <c r="V49" s="4"/>
      <c r="W49" s="4"/>
      <c r="X49" s="4"/>
      <c r="Y49" s="4"/>
      <c r="Z49" s="4"/>
    </row>
    <row r="50" ht="25.5" customHeight="1">
      <c r="A50" s="69" t="s">
        <v>532</v>
      </c>
      <c r="B50" s="68" t="s">
        <v>109</v>
      </c>
      <c r="C50" s="68" t="s">
        <v>533</v>
      </c>
      <c r="D50" s="68" t="s">
        <v>3183</v>
      </c>
      <c r="E50" s="71" t="s">
        <v>130</v>
      </c>
      <c r="F50" s="69" t="s">
        <v>1759</v>
      </c>
      <c r="G50" s="69" t="s">
        <v>9306</v>
      </c>
      <c r="H50" s="69" t="s">
        <v>9307</v>
      </c>
      <c r="I50" s="69" t="s">
        <v>2969</v>
      </c>
      <c r="J50" s="69" t="s">
        <v>9308</v>
      </c>
      <c r="K50" s="4"/>
      <c r="L50" s="4"/>
      <c r="M50" s="4"/>
      <c r="N50" s="4"/>
      <c r="O50" s="4"/>
      <c r="P50" s="4"/>
      <c r="Q50" s="4"/>
      <c r="R50" s="4"/>
      <c r="S50" s="4"/>
      <c r="T50" s="4"/>
      <c r="U50" s="4"/>
      <c r="V50" s="4"/>
      <c r="W50" s="4"/>
      <c r="X50" s="4"/>
      <c r="Y50" s="4"/>
      <c r="Z50" s="4"/>
    </row>
    <row r="51" ht="25.5" customHeight="1">
      <c r="A51" s="69" t="s">
        <v>1545</v>
      </c>
      <c r="B51" s="68" t="s">
        <v>92</v>
      </c>
      <c r="C51" s="68" t="s">
        <v>1546</v>
      </c>
      <c r="D51" s="68" t="s">
        <v>4557</v>
      </c>
      <c r="E51" s="71" t="s">
        <v>98</v>
      </c>
      <c r="F51" s="69" t="s">
        <v>9190</v>
      </c>
      <c r="G51" s="69" t="s">
        <v>9309</v>
      </c>
      <c r="H51" s="69" t="s">
        <v>9310</v>
      </c>
      <c r="I51" s="69" t="s">
        <v>3150</v>
      </c>
      <c r="J51" s="69" t="s">
        <v>9311</v>
      </c>
      <c r="K51" s="4"/>
      <c r="L51" s="4"/>
      <c r="M51" s="4"/>
      <c r="N51" s="4"/>
      <c r="O51" s="4"/>
      <c r="P51" s="4"/>
      <c r="Q51" s="4"/>
      <c r="R51" s="4"/>
      <c r="S51" s="4"/>
      <c r="T51" s="4"/>
      <c r="U51" s="4"/>
      <c r="V51" s="4"/>
      <c r="W51" s="4"/>
      <c r="X51" s="4"/>
      <c r="Y51" s="4"/>
      <c r="Z51" s="4"/>
    </row>
    <row r="52" ht="25.5" customHeight="1">
      <c r="A52" s="69" t="s">
        <v>400</v>
      </c>
      <c r="B52" s="68" t="s">
        <v>92</v>
      </c>
      <c r="C52" s="68" t="s">
        <v>401</v>
      </c>
      <c r="D52" s="68" t="s">
        <v>2760</v>
      </c>
      <c r="E52" s="71" t="s">
        <v>402</v>
      </c>
      <c r="F52" s="69" t="s">
        <v>9312</v>
      </c>
      <c r="G52" s="69" t="s">
        <v>9313</v>
      </c>
      <c r="H52" s="69" t="s">
        <v>9314</v>
      </c>
      <c r="I52" s="69" t="s">
        <v>2506</v>
      </c>
      <c r="J52" s="69" t="s">
        <v>9315</v>
      </c>
      <c r="K52" s="4"/>
      <c r="L52" s="4"/>
      <c r="M52" s="4"/>
      <c r="N52" s="4"/>
      <c r="O52" s="4"/>
      <c r="P52" s="4"/>
      <c r="Q52" s="4"/>
      <c r="R52" s="4"/>
      <c r="S52" s="4"/>
      <c r="T52" s="4"/>
      <c r="U52" s="4"/>
      <c r="V52" s="4"/>
      <c r="W52" s="4"/>
      <c r="X52" s="4"/>
      <c r="Y52" s="4"/>
      <c r="Z52" s="4"/>
    </row>
    <row r="53" ht="39.0" customHeight="1">
      <c r="A53" s="69" t="s">
        <v>506</v>
      </c>
      <c r="B53" s="68" t="s">
        <v>122</v>
      </c>
      <c r="C53" s="68" t="s">
        <v>507</v>
      </c>
      <c r="D53" s="68" t="s">
        <v>3123</v>
      </c>
      <c r="E53" s="71" t="s">
        <v>130</v>
      </c>
      <c r="F53" s="69" t="s">
        <v>1752</v>
      </c>
      <c r="G53" s="69" t="s">
        <v>9316</v>
      </c>
      <c r="H53" s="69" t="s">
        <v>9317</v>
      </c>
      <c r="I53" s="69" t="s">
        <v>2506</v>
      </c>
      <c r="J53" s="69" t="s">
        <v>9318</v>
      </c>
      <c r="K53" s="4"/>
      <c r="L53" s="4"/>
      <c r="M53" s="4"/>
      <c r="N53" s="4"/>
      <c r="O53" s="4"/>
      <c r="P53" s="4"/>
      <c r="Q53" s="4"/>
      <c r="R53" s="4"/>
      <c r="S53" s="4"/>
      <c r="T53" s="4"/>
      <c r="U53" s="4"/>
      <c r="V53" s="4"/>
      <c r="W53" s="4"/>
      <c r="X53" s="4"/>
      <c r="Y53" s="4"/>
      <c r="Z53" s="4"/>
    </row>
    <row r="54" ht="25.5" customHeight="1">
      <c r="A54" s="69" t="s">
        <v>1268</v>
      </c>
      <c r="B54" s="68" t="s">
        <v>109</v>
      </c>
      <c r="C54" s="68" t="s">
        <v>1269</v>
      </c>
      <c r="D54" s="68" t="s">
        <v>4136</v>
      </c>
      <c r="E54" s="71" t="s">
        <v>151</v>
      </c>
      <c r="F54" s="69" t="s">
        <v>9319</v>
      </c>
      <c r="G54" s="69" t="s">
        <v>9320</v>
      </c>
      <c r="H54" s="69" t="s">
        <v>9321</v>
      </c>
      <c r="I54" s="69" t="s">
        <v>2506</v>
      </c>
      <c r="J54" s="69" t="s">
        <v>9322</v>
      </c>
      <c r="K54" s="4"/>
      <c r="L54" s="4"/>
      <c r="M54" s="4"/>
      <c r="N54" s="4"/>
      <c r="O54" s="4"/>
      <c r="P54" s="4"/>
      <c r="Q54" s="4"/>
      <c r="R54" s="4"/>
      <c r="S54" s="4"/>
      <c r="T54" s="4"/>
      <c r="U54" s="4"/>
      <c r="V54" s="4"/>
      <c r="W54" s="4"/>
      <c r="X54" s="4"/>
      <c r="Y54" s="4"/>
      <c r="Z54" s="4"/>
    </row>
    <row r="55" ht="25.5" customHeight="1">
      <c r="A55" s="69" t="s">
        <v>564</v>
      </c>
      <c r="B55" s="68" t="s">
        <v>122</v>
      </c>
      <c r="C55" s="68" t="s">
        <v>565</v>
      </c>
      <c r="D55" s="68" t="s">
        <v>3236</v>
      </c>
      <c r="E55" s="71" t="s">
        <v>130</v>
      </c>
      <c r="F55" s="69" t="s">
        <v>9323</v>
      </c>
      <c r="G55" s="69" t="s">
        <v>6124</v>
      </c>
      <c r="H55" s="69" t="s">
        <v>9324</v>
      </c>
      <c r="I55" s="69" t="s">
        <v>2506</v>
      </c>
      <c r="J55" s="69" t="s">
        <v>9325</v>
      </c>
      <c r="K55" s="4"/>
      <c r="L55" s="4"/>
      <c r="M55" s="4"/>
      <c r="N55" s="4"/>
      <c r="O55" s="4"/>
      <c r="P55" s="4"/>
      <c r="Q55" s="4"/>
      <c r="R55" s="4"/>
      <c r="S55" s="4"/>
      <c r="T55" s="4"/>
      <c r="U55" s="4"/>
      <c r="V55" s="4"/>
      <c r="W55" s="4"/>
      <c r="X55" s="4"/>
      <c r="Y55" s="4"/>
      <c r="Z55" s="4"/>
    </row>
    <row r="56" ht="24.0" customHeight="1">
      <c r="A56" s="69" t="s">
        <v>209</v>
      </c>
      <c r="B56" s="68" t="s">
        <v>92</v>
      </c>
      <c r="C56" s="68" t="s">
        <v>210</v>
      </c>
      <c r="D56" s="68" t="s">
        <v>1961</v>
      </c>
      <c r="E56" s="71" t="s">
        <v>211</v>
      </c>
      <c r="F56" s="69" t="s">
        <v>9154</v>
      </c>
      <c r="G56" s="69" t="s">
        <v>9326</v>
      </c>
      <c r="H56" s="69" t="s">
        <v>9326</v>
      </c>
      <c r="I56" s="69" t="s">
        <v>2203</v>
      </c>
      <c r="J56" s="69" t="s">
        <v>9327</v>
      </c>
      <c r="K56" s="4"/>
      <c r="L56" s="4"/>
      <c r="M56" s="4"/>
      <c r="N56" s="4"/>
      <c r="O56" s="4"/>
      <c r="P56" s="4"/>
      <c r="Q56" s="4"/>
      <c r="R56" s="4"/>
      <c r="S56" s="4"/>
      <c r="T56" s="4"/>
      <c r="U56" s="4"/>
      <c r="V56" s="4"/>
      <c r="W56" s="4"/>
      <c r="X56" s="4"/>
      <c r="Y56" s="4"/>
      <c r="Z56" s="4"/>
    </row>
    <row r="57" ht="78.0" customHeight="1">
      <c r="A57" s="69" t="s">
        <v>815</v>
      </c>
      <c r="B57" s="68" t="s">
        <v>265</v>
      </c>
      <c r="C57" s="68" t="s">
        <v>816</v>
      </c>
      <c r="D57" s="68" t="s">
        <v>3631</v>
      </c>
      <c r="E57" s="71" t="s">
        <v>275</v>
      </c>
      <c r="F57" s="69" t="s">
        <v>1837</v>
      </c>
      <c r="G57" s="69" t="s">
        <v>9328</v>
      </c>
      <c r="H57" s="69" t="s">
        <v>9329</v>
      </c>
      <c r="I57" s="69" t="s">
        <v>2203</v>
      </c>
      <c r="J57" s="69" t="s">
        <v>9330</v>
      </c>
      <c r="K57" s="4"/>
      <c r="L57" s="4"/>
      <c r="M57" s="4"/>
      <c r="N57" s="4"/>
      <c r="O57" s="4"/>
      <c r="P57" s="4"/>
      <c r="Q57" s="4"/>
      <c r="R57" s="4"/>
      <c r="S57" s="4"/>
      <c r="T57" s="4"/>
      <c r="U57" s="4"/>
      <c r="V57" s="4"/>
      <c r="W57" s="4"/>
      <c r="X57" s="4"/>
      <c r="Y57" s="4"/>
      <c r="Z57" s="4"/>
    </row>
    <row r="58" ht="39.0" customHeight="1">
      <c r="A58" s="69" t="s">
        <v>321</v>
      </c>
      <c r="B58" s="68" t="s">
        <v>122</v>
      </c>
      <c r="C58" s="68" t="s">
        <v>322</v>
      </c>
      <c r="D58" s="68" t="s">
        <v>2515</v>
      </c>
      <c r="E58" s="71" t="s">
        <v>323</v>
      </c>
      <c r="F58" s="69" t="s">
        <v>9331</v>
      </c>
      <c r="G58" s="69" t="s">
        <v>3520</v>
      </c>
      <c r="H58" s="69" t="s">
        <v>9332</v>
      </c>
      <c r="I58" s="69" t="s">
        <v>2871</v>
      </c>
      <c r="J58" s="69" t="s">
        <v>9333</v>
      </c>
      <c r="K58" s="4"/>
      <c r="L58" s="4"/>
      <c r="M58" s="4"/>
      <c r="N58" s="4"/>
      <c r="O58" s="4"/>
      <c r="P58" s="4"/>
      <c r="Q58" s="4"/>
      <c r="R58" s="4"/>
      <c r="S58" s="4"/>
      <c r="T58" s="4"/>
      <c r="U58" s="4"/>
      <c r="V58" s="4"/>
      <c r="W58" s="4"/>
      <c r="X58" s="4"/>
      <c r="Y58" s="4"/>
      <c r="Z58" s="4"/>
    </row>
    <row r="59" ht="39.0" customHeight="1">
      <c r="A59" s="69" t="s">
        <v>1358</v>
      </c>
      <c r="B59" s="68" t="s">
        <v>122</v>
      </c>
      <c r="C59" s="68" t="s">
        <v>1359</v>
      </c>
      <c r="D59" s="68" t="s">
        <v>2207</v>
      </c>
      <c r="E59" s="71" t="s">
        <v>151</v>
      </c>
      <c r="F59" s="69" t="s">
        <v>9334</v>
      </c>
      <c r="G59" s="69" t="s">
        <v>9335</v>
      </c>
      <c r="H59" s="69" t="s">
        <v>9336</v>
      </c>
      <c r="I59" s="69" t="s">
        <v>4549</v>
      </c>
      <c r="J59" s="69" t="s">
        <v>9337</v>
      </c>
      <c r="K59" s="4"/>
      <c r="L59" s="4"/>
      <c r="M59" s="4"/>
      <c r="N59" s="4"/>
      <c r="O59" s="4"/>
      <c r="P59" s="4"/>
      <c r="Q59" s="4"/>
      <c r="R59" s="4"/>
      <c r="S59" s="4"/>
      <c r="T59" s="4"/>
      <c r="U59" s="4"/>
      <c r="V59" s="4"/>
      <c r="W59" s="4"/>
      <c r="X59" s="4"/>
      <c r="Y59" s="4"/>
      <c r="Z59" s="4"/>
    </row>
    <row r="60" ht="51.75" customHeight="1">
      <c r="A60" s="69" t="s">
        <v>479</v>
      </c>
      <c r="B60" s="68" t="s">
        <v>104</v>
      </c>
      <c r="C60" s="68" t="s">
        <v>480</v>
      </c>
      <c r="D60" s="68" t="s">
        <v>2157</v>
      </c>
      <c r="E60" s="71" t="s">
        <v>130</v>
      </c>
      <c r="F60" s="69" t="s">
        <v>1743</v>
      </c>
      <c r="G60" s="69" t="s">
        <v>9338</v>
      </c>
      <c r="H60" s="69" t="s">
        <v>9339</v>
      </c>
      <c r="I60" s="69" t="s">
        <v>2448</v>
      </c>
      <c r="J60" s="69" t="s">
        <v>9340</v>
      </c>
      <c r="K60" s="4"/>
      <c r="L60" s="4"/>
      <c r="M60" s="4"/>
      <c r="N60" s="4"/>
      <c r="O60" s="4"/>
      <c r="P60" s="4"/>
      <c r="Q60" s="4"/>
      <c r="R60" s="4"/>
      <c r="S60" s="4"/>
      <c r="T60" s="4"/>
      <c r="U60" s="4"/>
      <c r="V60" s="4"/>
      <c r="W60" s="4"/>
      <c r="X60" s="4"/>
      <c r="Y60" s="4"/>
      <c r="Z60" s="4"/>
    </row>
    <row r="61" ht="39.0" customHeight="1">
      <c r="A61" s="69" t="s">
        <v>1250</v>
      </c>
      <c r="B61" s="68" t="s">
        <v>122</v>
      </c>
      <c r="C61" s="68" t="s">
        <v>1251</v>
      </c>
      <c r="D61" s="68" t="s">
        <v>2207</v>
      </c>
      <c r="E61" s="71" t="s">
        <v>151</v>
      </c>
      <c r="F61" s="69" t="s">
        <v>9341</v>
      </c>
      <c r="G61" s="69" t="s">
        <v>8483</v>
      </c>
      <c r="H61" s="69" t="s">
        <v>9342</v>
      </c>
      <c r="I61" s="69" t="s">
        <v>2688</v>
      </c>
      <c r="J61" s="69" t="s">
        <v>9343</v>
      </c>
      <c r="K61" s="4"/>
      <c r="L61" s="4"/>
      <c r="M61" s="4"/>
      <c r="N61" s="4"/>
      <c r="O61" s="4"/>
      <c r="P61" s="4"/>
      <c r="Q61" s="4"/>
      <c r="R61" s="4"/>
      <c r="S61" s="4"/>
      <c r="T61" s="4"/>
      <c r="U61" s="4"/>
      <c r="V61" s="4"/>
      <c r="W61" s="4"/>
      <c r="X61" s="4"/>
      <c r="Y61" s="4"/>
      <c r="Z61" s="4"/>
    </row>
    <row r="62" ht="39.0" customHeight="1">
      <c r="A62" s="69" t="s">
        <v>747</v>
      </c>
      <c r="B62" s="68" t="s">
        <v>748</v>
      </c>
      <c r="C62" s="68" t="s">
        <v>749</v>
      </c>
      <c r="D62" s="68" t="s">
        <v>3485</v>
      </c>
      <c r="E62" s="71" t="s">
        <v>130</v>
      </c>
      <c r="F62" s="69" t="s">
        <v>1813</v>
      </c>
      <c r="G62" s="69" t="s">
        <v>9344</v>
      </c>
      <c r="H62" s="69" t="s">
        <v>9345</v>
      </c>
      <c r="I62" s="69" t="s">
        <v>3404</v>
      </c>
      <c r="J62" s="69" t="s">
        <v>9346</v>
      </c>
      <c r="K62" s="4"/>
      <c r="L62" s="4"/>
      <c r="M62" s="4"/>
      <c r="N62" s="4"/>
      <c r="O62" s="4"/>
      <c r="P62" s="4"/>
      <c r="Q62" s="4"/>
      <c r="R62" s="4"/>
      <c r="S62" s="4"/>
      <c r="T62" s="4"/>
      <c r="U62" s="4"/>
      <c r="V62" s="4"/>
      <c r="W62" s="4"/>
      <c r="X62" s="4"/>
      <c r="Y62" s="4"/>
      <c r="Z62" s="4"/>
    </row>
    <row r="63" ht="24.0" customHeight="1">
      <c r="A63" s="69" t="s">
        <v>383</v>
      </c>
      <c r="B63" s="68" t="s">
        <v>284</v>
      </c>
      <c r="C63" s="68" t="s">
        <v>384</v>
      </c>
      <c r="D63" s="68">
        <v>1901.0</v>
      </c>
      <c r="E63" s="71" t="s">
        <v>130</v>
      </c>
      <c r="F63" s="69" t="s">
        <v>9347</v>
      </c>
      <c r="G63" s="69" t="s">
        <v>6344</v>
      </c>
      <c r="H63" s="69" t="s">
        <v>6345</v>
      </c>
      <c r="I63" s="69" t="s">
        <v>3404</v>
      </c>
      <c r="J63" s="69" t="s">
        <v>9348</v>
      </c>
      <c r="K63" s="4"/>
      <c r="L63" s="4"/>
      <c r="M63" s="4"/>
      <c r="N63" s="4"/>
      <c r="O63" s="4"/>
      <c r="P63" s="4"/>
      <c r="Q63" s="4"/>
      <c r="R63" s="4"/>
      <c r="S63" s="4"/>
      <c r="T63" s="4"/>
      <c r="U63" s="4"/>
      <c r="V63" s="4"/>
      <c r="W63" s="4"/>
      <c r="X63" s="4"/>
      <c r="Y63" s="4"/>
      <c r="Z63" s="4"/>
    </row>
    <row r="64" ht="39.0" customHeight="1">
      <c r="A64" s="69" t="s">
        <v>629</v>
      </c>
      <c r="B64" s="68" t="s">
        <v>265</v>
      </c>
      <c r="C64" s="68" t="s">
        <v>630</v>
      </c>
      <c r="D64" s="68" t="s">
        <v>3328</v>
      </c>
      <c r="E64" s="71" t="s">
        <v>130</v>
      </c>
      <c r="F64" s="69" t="s">
        <v>9349</v>
      </c>
      <c r="G64" s="69" t="s">
        <v>9350</v>
      </c>
      <c r="H64" s="69" t="s">
        <v>9351</v>
      </c>
      <c r="I64" s="69" t="s">
        <v>2391</v>
      </c>
      <c r="J64" s="69" t="s">
        <v>9352</v>
      </c>
      <c r="K64" s="4"/>
      <c r="L64" s="4"/>
      <c r="M64" s="4"/>
      <c r="N64" s="4"/>
      <c r="O64" s="4"/>
      <c r="P64" s="4"/>
      <c r="Q64" s="4"/>
      <c r="R64" s="4"/>
      <c r="S64" s="4"/>
      <c r="T64" s="4"/>
      <c r="U64" s="4"/>
      <c r="V64" s="4"/>
      <c r="W64" s="4"/>
      <c r="X64" s="4"/>
      <c r="Y64" s="4"/>
      <c r="Z64" s="4"/>
    </row>
    <row r="65" ht="25.5" customHeight="1">
      <c r="A65" s="78" t="s">
        <v>250</v>
      </c>
      <c r="B65" s="77" t="s">
        <v>122</v>
      </c>
      <c r="C65" s="77" t="s">
        <v>251</v>
      </c>
      <c r="D65" s="77" t="s">
        <v>2249</v>
      </c>
      <c r="E65" s="80" t="s">
        <v>111</v>
      </c>
      <c r="F65" s="78" t="s">
        <v>1631</v>
      </c>
      <c r="G65" s="78" t="s">
        <v>9353</v>
      </c>
      <c r="H65" s="78" t="s">
        <v>9354</v>
      </c>
      <c r="I65" s="78" t="s">
        <v>2391</v>
      </c>
      <c r="J65" s="78" t="s">
        <v>9355</v>
      </c>
      <c r="K65" s="4"/>
      <c r="L65" s="4"/>
      <c r="M65" s="4"/>
      <c r="N65" s="4"/>
      <c r="O65" s="4"/>
      <c r="P65" s="4"/>
      <c r="Q65" s="4"/>
      <c r="R65" s="4"/>
      <c r="S65" s="4"/>
      <c r="T65" s="4"/>
      <c r="U65" s="4"/>
      <c r="V65" s="4"/>
      <c r="W65" s="4"/>
      <c r="X65" s="4"/>
      <c r="Y65" s="4"/>
      <c r="Z65" s="4"/>
    </row>
    <row r="66" ht="39.0" customHeight="1">
      <c r="A66" s="78" t="s">
        <v>623</v>
      </c>
      <c r="B66" s="77" t="s">
        <v>122</v>
      </c>
      <c r="C66" s="77" t="s">
        <v>624</v>
      </c>
      <c r="D66" s="77" t="s">
        <v>2938</v>
      </c>
      <c r="E66" s="80" t="s">
        <v>130</v>
      </c>
      <c r="F66" s="78" t="s">
        <v>1790</v>
      </c>
      <c r="G66" s="78" t="s">
        <v>9356</v>
      </c>
      <c r="H66" s="78" t="s">
        <v>9357</v>
      </c>
      <c r="I66" s="78" t="s">
        <v>2166</v>
      </c>
      <c r="J66" s="78" t="s">
        <v>9358</v>
      </c>
      <c r="K66" s="4"/>
      <c r="L66" s="4"/>
      <c r="M66" s="4"/>
      <c r="N66" s="4"/>
      <c r="O66" s="4"/>
      <c r="P66" s="4"/>
      <c r="Q66" s="4"/>
      <c r="R66" s="4"/>
      <c r="S66" s="4"/>
      <c r="T66" s="4"/>
      <c r="U66" s="4"/>
      <c r="V66" s="4"/>
      <c r="W66" s="4"/>
      <c r="X66" s="4"/>
      <c r="Y66" s="4"/>
      <c r="Z66" s="4"/>
    </row>
    <row r="67" ht="39.0" customHeight="1">
      <c r="A67" s="78" t="s">
        <v>657</v>
      </c>
      <c r="B67" s="77" t="s">
        <v>122</v>
      </c>
      <c r="C67" s="77" t="s">
        <v>658</v>
      </c>
      <c r="D67" s="77" t="s">
        <v>3368</v>
      </c>
      <c r="E67" s="80" t="s">
        <v>130</v>
      </c>
      <c r="F67" s="78" t="s">
        <v>9359</v>
      </c>
      <c r="G67" s="78" t="s">
        <v>9360</v>
      </c>
      <c r="H67" s="78" t="s">
        <v>9361</v>
      </c>
      <c r="I67" s="78" t="s">
        <v>2166</v>
      </c>
      <c r="J67" s="78" t="s">
        <v>9362</v>
      </c>
      <c r="K67" s="4"/>
      <c r="L67" s="4"/>
      <c r="M67" s="4"/>
      <c r="N67" s="4"/>
      <c r="O67" s="4"/>
      <c r="P67" s="4"/>
      <c r="Q67" s="4"/>
      <c r="R67" s="4"/>
      <c r="S67" s="4"/>
      <c r="T67" s="4"/>
      <c r="U67" s="4"/>
      <c r="V67" s="4"/>
      <c r="W67" s="4"/>
      <c r="X67" s="4"/>
      <c r="Y67" s="4"/>
      <c r="Z67" s="4"/>
    </row>
    <row r="68" ht="24.0" customHeight="1">
      <c r="A68" s="78" t="s">
        <v>128</v>
      </c>
      <c r="B68" s="77" t="s">
        <v>122</v>
      </c>
      <c r="C68" s="77" t="s">
        <v>129</v>
      </c>
      <c r="D68" s="77" t="s">
        <v>2016</v>
      </c>
      <c r="E68" s="80" t="s">
        <v>130</v>
      </c>
      <c r="F68" s="78" t="s">
        <v>1599</v>
      </c>
      <c r="G68" s="78" t="s">
        <v>9363</v>
      </c>
      <c r="H68" s="78" t="s">
        <v>9364</v>
      </c>
      <c r="I68" s="78" t="s">
        <v>2166</v>
      </c>
      <c r="J68" s="78" t="s">
        <v>9365</v>
      </c>
      <c r="K68" s="4"/>
      <c r="L68" s="4"/>
      <c r="M68" s="4"/>
      <c r="N68" s="4"/>
      <c r="O68" s="4"/>
      <c r="P68" s="4"/>
      <c r="Q68" s="4"/>
      <c r="R68" s="4"/>
      <c r="S68" s="4"/>
      <c r="T68" s="4"/>
      <c r="U68" s="4"/>
      <c r="V68" s="4"/>
      <c r="W68" s="4"/>
      <c r="X68" s="4"/>
      <c r="Y68" s="4"/>
      <c r="Z68" s="4"/>
    </row>
    <row r="69" ht="25.5" customHeight="1">
      <c r="A69" s="78" t="s">
        <v>632</v>
      </c>
      <c r="B69" s="77" t="s">
        <v>122</v>
      </c>
      <c r="C69" s="77" t="s">
        <v>633</v>
      </c>
      <c r="D69" s="77" t="s">
        <v>3236</v>
      </c>
      <c r="E69" s="80" t="s">
        <v>130</v>
      </c>
      <c r="F69" s="78" t="s">
        <v>9366</v>
      </c>
      <c r="G69" s="78" t="s">
        <v>9367</v>
      </c>
      <c r="H69" s="78" t="s">
        <v>9368</v>
      </c>
      <c r="I69" s="78" t="s">
        <v>2166</v>
      </c>
      <c r="J69" s="78" t="s">
        <v>9369</v>
      </c>
      <c r="K69" s="4"/>
      <c r="L69" s="4"/>
      <c r="M69" s="4"/>
      <c r="N69" s="4"/>
      <c r="O69" s="4"/>
      <c r="P69" s="4"/>
      <c r="Q69" s="4"/>
      <c r="R69" s="4"/>
      <c r="S69" s="4"/>
      <c r="T69" s="4"/>
      <c r="U69" s="4"/>
      <c r="V69" s="4"/>
      <c r="W69" s="4"/>
      <c r="X69" s="4"/>
      <c r="Y69" s="4"/>
      <c r="Z69" s="4"/>
    </row>
    <row r="70" ht="24.0" customHeight="1">
      <c r="A70" s="78" t="s">
        <v>413</v>
      </c>
      <c r="B70" s="77" t="s">
        <v>241</v>
      </c>
      <c r="C70" s="77" t="s">
        <v>414</v>
      </c>
      <c r="D70" s="77">
        <v>0.0</v>
      </c>
      <c r="E70" s="80" t="s">
        <v>130</v>
      </c>
      <c r="F70" s="78" t="s">
        <v>9370</v>
      </c>
      <c r="G70" s="78" t="s">
        <v>9371</v>
      </c>
      <c r="H70" s="78" t="s">
        <v>9372</v>
      </c>
      <c r="I70" s="78" t="s">
        <v>2867</v>
      </c>
      <c r="J70" s="78" t="s">
        <v>9373</v>
      </c>
      <c r="K70" s="4"/>
      <c r="L70" s="4"/>
      <c r="M70" s="4"/>
      <c r="N70" s="4"/>
      <c r="O70" s="4"/>
      <c r="P70" s="4"/>
      <c r="Q70" s="4"/>
      <c r="R70" s="4"/>
      <c r="S70" s="4"/>
      <c r="T70" s="4"/>
      <c r="U70" s="4"/>
      <c r="V70" s="4"/>
      <c r="W70" s="4"/>
      <c r="X70" s="4"/>
      <c r="Y70" s="4"/>
      <c r="Z70" s="4"/>
    </row>
    <row r="71" ht="24.0" customHeight="1">
      <c r="A71" s="78" t="s">
        <v>722</v>
      </c>
      <c r="B71" s="77" t="s">
        <v>92</v>
      </c>
      <c r="C71" s="77" t="s">
        <v>723</v>
      </c>
      <c r="D71" s="77" t="s">
        <v>3377</v>
      </c>
      <c r="E71" s="80" t="s">
        <v>98</v>
      </c>
      <c r="F71" s="78" t="s">
        <v>9374</v>
      </c>
      <c r="G71" s="78" t="s">
        <v>9375</v>
      </c>
      <c r="H71" s="78" t="s">
        <v>9376</v>
      </c>
      <c r="I71" s="78" t="s">
        <v>2443</v>
      </c>
      <c r="J71" s="78" t="s">
        <v>9377</v>
      </c>
      <c r="K71" s="4"/>
      <c r="L71" s="4"/>
      <c r="M71" s="4"/>
      <c r="N71" s="4"/>
      <c r="O71" s="4"/>
      <c r="P71" s="4"/>
      <c r="Q71" s="4"/>
      <c r="R71" s="4"/>
      <c r="S71" s="4"/>
      <c r="T71" s="4"/>
      <c r="U71" s="4"/>
      <c r="V71" s="4"/>
      <c r="W71" s="4"/>
      <c r="X71" s="4"/>
      <c r="Y71" s="4"/>
      <c r="Z71" s="4"/>
    </row>
    <row r="72" ht="25.5" customHeight="1">
      <c r="A72" s="78" t="s">
        <v>397</v>
      </c>
      <c r="B72" s="77" t="s">
        <v>122</v>
      </c>
      <c r="C72" s="77" t="s">
        <v>398</v>
      </c>
      <c r="D72" s="77" t="s">
        <v>2745</v>
      </c>
      <c r="E72" s="80" t="s">
        <v>151</v>
      </c>
      <c r="F72" s="78" t="s">
        <v>1706</v>
      </c>
      <c r="G72" s="78" t="s">
        <v>9378</v>
      </c>
      <c r="H72" s="78" t="s">
        <v>9379</v>
      </c>
      <c r="I72" s="78" t="s">
        <v>2443</v>
      </c>
      <c r="J72" s="78" t="s">
        <v>9380</v>
      </c>
      <c r="K72" s="4"/>
      <c r="L72" s="4"/>
      <c r="M72" s="4"/>
      <c r="N72" s="4"/>
      <c r="O72" s="4"/>
      <c r="P72" s="4"/>
      <c r="Q72" s="4"/>
      <c r="R72" s="4"/>
      <c r="S72" s="4"/>
      <c r="T72" s="4"/>
      <c r="U72" s="4"/>
      <c r="V72" s="4"/>
      <c r="W72" s="4"/>
      <c r="X72" s="4"/>
      <c r="Y72" s="4"/>
      <c r="Z72" s="4"/>
    </row>
    <row r="73" ht="25.5" customHeight="1">
      <c r="A73" s="78" t="s">
        <v>590</v>
      </c>
      <c r="B73" s="77" t="s">
        <v>122</v>
      </c>
      <c r="C73" s="77" t="s">
        <v>591</v>
      </c>
      <c r="D73" s="77" t="s">
        <v>3236</v>
      </c>
      <c r="E73" s="80" t="s">
        <v>130</v>
      </c>
      <c r="F73" s="78" t="s">
        <v>1776</v>
      </c>
      <c r="G73" s="78" t="s">
        <v>9381</v>
      </c>
      <c r="H73" s="78" t="s">
        <v>9382</v>
      </c>
      <c r="I73" s="78" t="s">
        <v>2443</v>
      </c>
      <c r="J73" s="78" t="s">
        <v>7678</v>
      </c>
      <c r="K73" s="4"/>
      <c r="L73" s="4"/>
      <c r="M73" s="4"/>
      <c r="N73" s="4"/>
      <c r="O73" s="4"/>
      <c r="P73" s="4"/>
      <c r="Q73" s="4"/>
      <c r="R73" s="4"/>
      <c r="S73" s="4"/>
      <c r="T73" s="4"/>
      <c r="U73" s="4"/>
      <c r="V73" s="4"/>
      <c r="W73" s="4"/>
      <c r="X73" s="4"/>
      <c r="Y73" s="4"/>
      <c r="Z73" s="4"/>
    </row>
    <row r="74" ht="24.0" customHeight="1">
      <c r="A74" s="78" t="s">
        <v>486</v>
      </c>
      <c r="B74" s="77" t="s">
        <v>265</v>
      </c>
      <c r="C74" s="77" t="s">
        <v>487</v>
      </c>
      <c r="D74" s="77" t="s">
        <v>2958</v>
      </c>
      <c r="E74" s="80" t="s">
        <v>130</v>
      </c>
      <c r="F74" s="78" t="s">
        <v>1746</v>
      </c>
      <c r="G74" s="78" t="s">
        <v>9383</v>
      </c>
      <c r="H74" s="78" t="s">
        <v>9384</v>
      </c>
      <c r="I74" s="78" t="s">
        <v>2334</v>
      </c>
      <c r="J74" s="78" t="s">
        <v>9385</v>
      </c>
      <c r="K74" s="4"/>
      <c r="L74" s="4"/>
      <c r="M74" s="4"/>
      <c r="N74" s="4"/>
      <c r="O74" s="4"/>
      <c r="P74" s="4"/>
      <c r="Q74" s="4"/>
      <c r="R74" s="4"/>
      <c r="S74" s="4"/>
      <c r="T74" s="4"/>
      <c r="U74" s="4"/>
      <c r="V74" s="4"/>
      <c r="W74" s="4"/>
      <c r="X74" s="4"/>
      <c r="Y74" s="4"/>
      <c r="Z74" s="4"/>
    </row>
    <row r="75" ht="24.0" customHeight="1">
      <c r="A75" s="78" t="s">
        <v>225</v>
      </c>
      <c r="B75" s="77" t="s">
        <v>92</v>
      </c>
      <c r="C75" s="77" t="s">
        <v>226</v>
      </c>
      <c r="D75" s="77" t="s">
        <v>1961</v>
      </c>
      <c r="E75" s="80" t="s">
        <v>211</v>
      </c>
      <c r="F75" s="78" t="s">
        <v>9154</v>
      </c>
      <c r="G75" s="78" t="s">
        <v>9386</v>
      </c>
      <c r="H75" s="78" t="s">
        <v>9386</v>
      </c>
      <c r="I75" s="78" t="s">
        <v>2334</v>
      </c>
      <c r="J75" s="78" t="s">
        <v>9387</v>
      </c>
      <c r="K75" s="4"/>
      <c r="L75" s="4"/>
      <c r="M75" s="4"/>
      <c r="N75" s="4"/>
      <c r="O75" s="4"/>
      <c r="P75" s="4"/>
      <c r="Q75" s="4"/>
      <c r="R75" s="4"/>
      <c r="S75" s="4"/>
      <c r="T75" s="4"/>
      <c r="U75" s="4"/>
      <c r="V75" s="4"/>
      <c r="W75" s="4"/>
      <c r="X75" s="4"/>
      <c r="Y75" s="4"/>
      <c r="Z75" s="4"/>
    </row>
    <row r="76" ht="25.5" customHeight="1">
      <c r="A76" s="78" t="s">
        <v>1474</v>
      </c>
      <c r="B76" s="77" t="s">
        <v>122</v>
      </c>
      <c r="C76" s="77" t="s">
        <v>1475</v>
      </c>
      <c r="D76" s="77" t="s">
        <v>4478</v>
      </c>
      <c r="E76" s="80" t="s">
        <v>151</v>
      </c>
      <c r="F76" s="78" t="s">
        <v>9388</v>
      </c>
      <c r="G76" s="78" t="s">
        <v>9389</v>
      </c>
      <c r="H76" s="78" t="s">
        <v>9390</v>
      </c>
      <c r="I76" s="78" t="s">
        <v>2334</v>
      </c>
      <c r="J76" s="78" t="s">
        <v>9391</v>
      </c>
      <c r="K76" s="4"/>
      <c r="L76" s="4"/>
      <c r="M76" s="4"/>
      <c r="N76" s="4"/>
      <c r="O76" s="4"/>
      <c r="P76" s="4"/>
      <c r="Q76" s="4"/>
      <c r="R76" s="4"/>
      <c r="S76" s="4"/>
      <c r="T76" s="4"/>
      <c r="U76" s="4"/>
      <c r="V76" s="4"/>
      <c r="W76" s="4"/>
      <c r="X76" s="4"/>
      <c r="Y76" s="4"/>
      <c r="Z76" s="4"/>
    </row>
    <row r="77" ht="25.5" customHeight="1">
      <c r="A77" s="78" t="s">
        <v>247</v>
      </c>
      <c r="B77" s="77" t="s">
        <v>122</v>
      </c>
      <c r="C77" s="77" t="s">
        <v>248</v>
      </c>
      <c r="D77" s="77" t="s">
        <v>2249</v>
      </c>
      <c r="E77" s="80" t="s">
        <v>111</v>
      </c>
      <c r="F77" s="78" t="s">
        <v>1630</v>
      </c>
      <c r="G77" s="78" t="s">
        <v>9392</v>
      </c>
      <c r="H77" s="78" t="s">
        <v>9393</v>
      </c>
      <c r="I77" s="78" t="s">
        <v>2334</v>
      </c>
      <c r="J77" s="78" t="s">
        <v>9300</v>
      </c>
      <c r="K77" s="4"/>
      <c r="L77" s="4"/>
      <c r="M77" s="4"/>
      <c r="N77" s="4"/>
      <c r="O77" s="4"/>
      <c r="P77" s="4"/>
      <c r="Q77" s="4"/>
      <c r="R77" s="4"/>
      <c r="S77" s="4"/>
      <c r="T77" s="4"/>
      <c r="U77" s="4"/>
      <c r="V77" s="4"/>
      <c r="W77" s="4"/>
      <c r="X77" s="4"/>
      <c r="Y77" s="4"/>
      <c r="Z77" s="4"/>
    </row>
    <row r="78" ht="51.75" customHeight="1">
      <c r="A78" s="78" t="s">
        <v>1576</v>
      </c>
      <c r="B78" s="77" t="s">
        <v>122</v>
      </c>
      <c r="C78" s="77" t="s">
        <v>1577</v>
      </c>
      <c r="D78" s="77" t="s">
        <v>4126</v>
      </c>
      <c r="E78" s="80" t="s">
        <v>151</v>
      </c>
      <c r="F78" s="78" t="s">
        <v>9394</v>
      </c>
      <c r="G78" s="78" t="s">
        <v>9395</v>
      </c>
      <c r="H78" s="78" t="s">
        <v>9396</v>
      </c>
      <c r="I78" s="78" t="s">
        <v>2334</v>
      </c>
      <c r="J78" s="78" t="s">
        <v>9397</v>
      </c>
      <c r="K78" s="4"/>
      <c r="L78" s="4"/>
      <c r="M78" s="4"/>
      <c r="N78" s="4"/>
      <c r="O78" s="4"/>
      <c r="P78" s="4"/>
      <c r="Q78" s="4"/>
      <c r="R78" s="4"/>
      <c r="S78" s="4"/>
      <c r="T78" s="4"/>
      <c r="U78" s="4"/>
      <c r="V78" s="4"/>
      <c r="W78" s="4"/>
      <c r="X78" s="4"/>
      <c r="Y78" s="4"/>
      <c r="Z78" s="4"/>
    </row>
    <row r="79" ht="51.75" customHeight="1">
      <c r="A79" s="78" t="s">
        <v>786</v>
      </c>
      <c r="B79" s="77" t="s">
        <v>122</v>
      </c>
      <c r="C79" s="77" t="s">
        <v>787</v>
      </c>
      <c r="D79" s="77" t="s">
        <v>2746</v>
      </c>
      <c r="E79" s="80" t="s">
        <v>130</v>
      </c>
      <c r="F79" s="78" t="s">
        <v>9398</v>
      </c>
      <c r="G79" s="78" t="s">
        <v>9399</v>
      </c>
      <c r="H79" s="78" t="s">
        <v>9400</v>
      </c>
      <c r="I79" s="78" t="s">
        <v>2437</v>
      </c>
      <c r="J79" s="78" t="s">
        <v>9401</v>
      </c>
      <c r="K79" s="4"/>
      <c r="L79" s="4"/>
      <c r="M79" s="4"/>
      <c r="N79" s="4"/>
      <c r="O79" s="4"/>
      <c r="P79" s="4"/>
      <c r="Q79" s="4"/>
      <c r="R79" s="4"/>
      <c r="S79" s="4"/>
      <c r="T79" s="4"/>
      <c r="U79" s="4"/>
      <c r="V79" s="4"/>
      <c r="W79" s="4"/>
      <c r="X79" s="4"/>
      <c r="Y79" s="4"/>
      <c r="Z79" s="4"/>
    </row>
    <row r="80" ht="25.5" customHeight="1">
      <c r="A80" s="78" t="s">
        <v>103</v>
      </c>
      <c r="B80" s="77" t="s">
        <v>104</v>
      </c>
      <c r="C80" s="77" t="s">
        <v>105</v>
      </c>
      <c r="D80" s="77" t="s">
        <v>1967</v>
      </c>
      <c r="E80" s="80" t="s">
        <v>106</v>
      </c>
      <c r="F80" s="78" t="s">
        <v>9154</v>
      </c>
      <c r="G80" s="78" t="s">
        <v>9402</v>
      </c>
      <c r="H80" s="78" t="s">
        <v>9402</v>
      </c>
      <c r="I80" s="78" t="s">
        <v>2437</v>
      </c>
      <c r="J80" s="78" t="s">
        <v>9403</v>
      </c>
      <c r="K80" s="4"/>
      <c r="L80" s="4"/>
      <c r="M80" s="4"/>
      <c r="N80" s="4"/>
      <c r="O80" s="4"/>
      <c r="P80" s="4"/>
      <c r="Q80" s="4"/>
      <c r="R80" s="4"/>
      <c r="S80" s="4"/>
      <c r="T80" s="4"/>
      <c r="U80" s="4"/>
      <c r="V80" s="4"/>
      <c r="W80" s="4"/>
      <c r="X80" s="4"/>
      <c r="Y80" s="4"/>
      <c r="Z80" s="4"/>
    </row>
    <row r="81" ht="64.5" customHeight="1">
      <c r="A81" s="78" t="s">
        <v>407</v>
      </c>
      <c r="B81" s="77" t="s">
        <v>96</v>
      </c>
      <c r="C81" s="77" t="s">
        <v>408</v>
      </c>
      <c r="D81" s="77" t="s">
        <v>2763</v>
      </c>
      <c r="E81" s="80" t="s">
        <v>151</v>
      </c>
      <c r="F81" s="78" t="s">
        <v>1712</v>
      </c>
      <c r="G81" s="78" t="s">
        <v>9404</v>
      </c>
      <c r="H81" s="78" t="s">
        <v>9405</v>
      </c>
      <c r="I81" s="78" t="s">
        <v>3149</v>
      </c>
      <c r="J81" s="78" t="s">
        <v>9406</v>
      </c>
      <c r="K81" s="4"/>
      <c r="L81" s="4"/>
      <c r="M81" s="4"/>
      <c r="N81" s="4"/>
      <c r="O81" s="4"/>
      <c r="P81" s="4"/>
      <c r="Q81" s="4"/>
      <c r="R81" s="4"/>
      <c r="S81" s="4"/>
      <c r="T81" s="4"/>
      <c r="U81" s="4"/>
      <c r="V81" s="4"/>
      <c r="W81" s="4"/>
      <c r="X81" s="4"/>
      <c r="Y81" s="4"/>
      <c r="Z81" s="4"/>
    </row>
    <row r="82" ht="51.75" customHeight="1">
      <c r="A82" s="78" t="s">
        <v>1154</v>
      </c>
      <c r="B82" s="77" t="s">
        <v>122</v>
      </c>
      <c r="C82" s="77" t="s">
        <v>1155</v>
      </c>
      <c r="D82" s="77" t="s">
        <v>2266</v>
      </c>
      <c r="E82" s="80" t="s">
        <v>98</v>
      </c>
      <c r="F82" s="78" t="s">
        <v>9407</v>
      </c>
      <c r="G82" s="78" t="s">
        <v>9408</v>
      </c>
      <c r="H82" s="78" t="s">
        <v>9409</v>
      </c>
      <c r="I82" s="78" t="s">
        <v>3149</v>
      </c>
      <c r="J82" s="78" t="s">
        <v>9410</v>
      </c>
      <c r="K82" s="4"/>
      <c r="L82" s="4"/>
      <c r="M82" s="4"/>
      <c r="N82" s="4"/>
      <c r="O82" s="4"/>
      <c r="P82" s="4"/>
      <c r="Q82" s="4"/>
      <c r="R82" s="4"/>
      <c r="S82" s="4"/>
      <c r="T82" s="4"/>
      <c r="U82" s="4"/>
      <c r="V82" s="4"/>
      <c r="W82" s="4"/>
      <c r="X82" s="4"/>
      <c r="Y82" s="4"/>
      <c r="Z82" s="4"/>
    </row>
    <row r="83" ht="39.0" customHeight="1">
      <c r="A83" s="78" t="s">
        <v>1214</v>
      </c>
      <c r="B83" s="77" t="s">
        <v>92</v>
      </c>
      <c r="C83" s="77" t="s">
        <v>1215</v>
      </c>
      <c r="D83" s="77" t="s">
        <v>4087</v>
      </c>
      <c r="E83" s="80" t="s">
        <v>106</v>
      </c>
      <c r="F83" s="78" t="s">
        <v>9154</v>
      </c>
      <c r="G83" s="78" t="s">
        <v>9411</v>
      </c>
      <c r="H83" s="78" t="s">
        <v>9411</v>
      </c>
      <c r="I83" s="78" t="s">
        <v>3149</v>
      </c>
      <c r="J83" s="78" t="s">
        <v>9412</v>
      </c>
      <c r="K83" s="4"/>
      <c r="L83" s="4"/>
      <c r="M83" s="4"/>
      <c r="N83" s="4"/>
      <c r="O83" s="4"/>
      <c r="P83" s="4"/>
      <c r="Q83" s="4"/>
      <c r="R83" s="4"/>
      <c r="S83" s="4"/>
      <c r="T83" s="4"/>
      <c r="U83" s="4"/>
      <c r="V83" s="4"/>
      <c r="W83" s="4"/>
      <c r="X83" s="4"/>
      <c r="Y83" s="4"/>
      <c r="Z83" s="4"/>
    </row>
    <row r="84" ht="25.5" customHeight="1">
      <c r="A84" s="78" t="s">
        <v>857</v>
      </c>
      <c r="B84" s="77" t="s">
        <v>109</v>
      </c>
      <c r="C84" s="77" t="s">
        <v>858</v>
      </c>
      <c r="D84" s="77" t="s">
        <v>3674</v>
      </c>
      <c r="E84" s="80" t="s">
        <v>801</v>
      </c>
      <c r="F84" s="78" t="s">
        <v>9413</v>
      </c>
      <c r="G84" s="78" t="s">
        <v>9414</v>
      </c>
      <c r="H84" s="78" t="s">
        <v>9415</v>
      </c>
      <c r="I84" s="78" t="s">
        <v>3149</v>
      </c>
      <c r="J84" s="78" t="s">
        <v>9416</v>
      </c>
      <c r="K84" s="4"/>
      <c r="L84" s="4"/>
      <c r="M84" s="4"/>
      <c r="N84" s="4"/>
      <c r="O84" s="4"/>
      <c r="P84" s="4"/>
      <c r="Q84" s="4"/>
      <c r="R84" s="4"/>
      <c r="S84" s="4"/>
      <c r="T84" s="4"/>
      <c r="U84" s="4"/>
      <c r="V84" s="4"/>
      <c r="W84" s="4"/>
      <c r="X84" s="4"/>
      <c r="Y84" s="4"/>
      <c r="Z84" s="4"/>
    </row>
    <row r="85" ht="24.0" customHeight="1">
      <c r="A85" s="78" t="s">
        <v>515</v>
      </c>
      <c r="B85" s="77" t="s">
        <v>92</v>
      </c>
      <c r="C85" s="77" t="s">
        <v>516</v>
      </c>
      <c r="D85" s="77">
        <v>115.0</v>
      </c>
      <c r="E85" s="80" t="s">
        <v>130</v>
      </c>
      <c r="F85" s="78" t="s">
        <v>1755</v>
      </c>
      <c r="G85" s="78" t="s">
        <v>9417</v>
      </c>
      <c r="H85" s="78" t="s">
        <v>9418</v>
      </c>
      <c r="I85" s="78" t="s">
        <v>2381</v>
      </c>
      <c r="J85" s="78" t="s">
        <v>9419</v>
      </c>
      <c r="K85" s="4"/>
      <c r="L85" s="4"/>
      <c r="M85" s="4"/>
      <c r="N85" s="4"/>
      <c r="O85" s="4"/>
      <c r="P85" s="4"/>
      <c r="Q85" s="4"/>
      <c r="R85" s="4"/>
      <c r="S85" s="4"/>
      <c r="T85" s="4"/>
      <c r="U85" s="4"/>
      <c r="V85" s="4"/>
      <c r="W85" s="4"/>
      <c r="X85" s="4"/>
      <c r="Y85" s="4"/>
      <c r="Z85" s="4"/>
    </row>
    <row r="86" ht="24.0" customHeight="1">
      <c r="A86" s="78" t="s">
        <v>191</v>
      </c>
      <c r="B86" s="77" t="s">
        <v>122</v>
      </c>
      <c r="C86" s="77" t="s">
        <v>192</v>
      </c>
      <c r="D86" s="77" t="s">
        <v>2258</v>
      </c>
      <c r="E86" s="80" t="s">
        <v>111</v>
      </c>
      <c r="F86" s="78" t="s">
        <v>9420</v>
      </c>
      <c r="G86" s="78" t="s">
        <v>9421</v>
      </c>
      <c r="H86" s="78" t="s">
        <v>9422</v>
      </c>
      <c r="I86" s="78" t="s">
        <v>2381</v>
      </c>
      <c r="J86" s="78" t="s">
        <v>9423</v>
      </c>
      <c r="K86" s="4"/>
      <c r="L86" s="4"/>
      <c r="M86" s="4"/>
      <c r="N86" s="4"/>
      <c r="O86" s="4"/>
      <c r="P86" s="4"/>
      <c r="Q86" s="4"/>
      <c r="R86" s="4"/>
      <c r="S86" s="4"/>
      <c r="T86" s="4"/>
      <c r="U86" s="4"/>
      <c r="V86" s="4"/>
      <c r="W86" s="4"/>
      <c r="X86" s="4"/>
      <c r="Y86" s="4"/>
      <c r="Z86" s="4"/>
    </row>
    <row r="87" ht="39.0" customHeight="1">
      <c r="A87" s="78" t="s">
        <v>1349</v>
      </c>
      <c r="B87" s="77" t="s">
        <v>122</v>
      </c>
      <c r="C87" s="77" t="s">
        <v>1350</v>
      </c>
      <c r="D87" s="77" t="s">
        <v>4243</v>
      </c>
      <c r="E87" s="80" t="s">
        <v>151</v>
      </c>
      <c r="F87" s="78" t="s">
        <v>9424</v>
      </c>
      <c r="G87" s="78" t="s">
        <v>3523</v>
      </c>
      <c r="H87" s="78" t="s">
        <v>9425</v>
      </c>
      <c r="I87" s="78" t="s">
        <v>3564</v>
      </c>
      <c r="J87" s="78" t="s">
        <v>9426</v>
      </c>
      <c r="K87" s="4"/>
      <c r="L87" s="4"/>
      <c r="M87" s="4"/>
      <c r="N87" s="4"/>
      <c r="O87" s="4"/>
      <c r="P87" s="4"/>
      <c r="Q87" s="4"/>
      <c r="R87" s="4"/>
      <c r="S87" s="4"/>
      <c r="T87" s="4"/>
      <c r="U87" s="4"/>
      <c r="V87" s="4"/>
      <c r="W87" s="4"/>
      <c r="X87" s="4"/>
      <c r="Y87" s="4"/>
      <c r="Z87" s="4"/>
    </row>
    <row r="88" ht="51.75" customHeight="1">
      <c r="A88" s="78" t="s">
        <v>318</v>
      </c>
      <c r="B88" s="77" t="s">
        <v>122</v>
      </c>
      <c r="C88" s="77" t="s">
        <v>319</v>
      </c>
      <c r="D88" s="77" t="s">
        <v>2515</v>
      </c>
      <c r="E88" s="80" t="s">
        <v>111</v>
      </c>
      <c r="F88" s="78" t="s">
        <v>1651</v>
      </c>
      <c r="G88" s="78" t="s">
        <v>9427</v>
      </c>
      <c r="H88" s="78" t="s">
        <v>9428</v>
      </c>
      <c r="I88" s="78" t="s">
        <v>3564</v>
      </c>
      <c r="J88" s="78" t="s">
        <v>9429</v>
      </c>
      <c r="K88" s="4"/>
      <c r="L88" s="4"/>
      <c r="M88" s="4"/>
      <c r="N88" s="4"/>
      <c r="O88" s="4"/>
      <c r="P88" s="4"/>
      <c r="Q88" s="4"/>
      <c r="R88" s="4"/>
      <c r="S88" s="4"/>
      <c r="T88" s="4"/>
      <c r="U88" s="4"/>
      <c r="V88" s="4"/>
      <c r="W88" s="4"/>
      <c r="X88" s="4"/>
      <c r="Y88" s="4"/>
      <c r="Z88" s="4"/>
    </row>
    <row r="89" ht="25.5" customHeight="1">
      <c r="A89" s="78" t="s">
        <v>830</v>
      </c>
      <c r="B89" s="77" t="s">
        <v>122</v>
      </c>
      <c r="C89" s="77" t="s">
        <v>831</v>
      </c>
      <c r="D89" s="77" t="s">
        <v>3073</v>
      </c>
      <c r="E89" s="80" t="s">
        <v>130</v>
      </c>
      <c r="F89" s="78" t="s">
        <v>9430</v>
      </c>
      <c r="G89" s="78" t="s">
        <v>9431</v>
      </c>
      <c r="H89" s="78" t="s">
        <v>9432</v>
      </c>
      <c r="I89" s="78" t="s">
        <v>3564</v>
      </c>
      <c r="J89" s="78" t="s">
        <v>9433</v>
      </c>
      <c r="K89" s="4"/>
      <c r="L89" s="4"/>
      <c r="M89" s="4"/>
      <c r="N89" s="4"/>
      <c r="O89" s="4"/>
      <c r="P89" s="4"/>
      <c r="Q89" s="4"/>
      <c r="R89" s="4"/>
      <c r="S89" s="4"/>
      <c r="T89" s="4"/>
      <c r="U89" s="4"/>
      <c r="V89" s="4"/>
      <c r="W89" s="4"/>
      <c r="X89" s="4"/>
      <c r="Y89" s="4"/>
      <c r="Z89" s="4"/>
    </row>
    <row r="90" ht="25.5" customHeight="1">
      <c r="A90" s="78" t="s">
        <v>1541</v>
      </c>
      <c r="B90" s="77" t="s">
        <v>92</v>
      </c>
      <c r="C90" s="77" t="s">
        <v>1542</v>
      </c>
      <c r="D90" s="77" t="s">
        <v>4557</v>
      </c>
      <c r="E90" s="80" t="s">
        <v>98</v>
      </c>
      <c r="F90" s="78" t="s">
        <v>9223</v>
      </c>
      <c r="G90" s="78" t="s">
        <v>9434</v>
      </c>
      <c r="H90" s="78" t="s">
        <v>9435</v>
      </c>
      <c r="I90" s="78" t="s">
        <v>2447</v>
      </c>
      <c r="J90" s="78" t="s">
        <v>9436</v>
      </c>
      <c r="K90" s="4"/>
      <c r="L90" s="4"/>
      <c r="M90" s="4"/>
      <c r="N90" s="4"/>
      <c r="O90" s="4"/>
      <c r="P90" s="4"/>
      <c r="Q90" s="4"/>
      <c r="R90" s="4"/>
      <c r="S90" s="4"/>
      <c r="T90" s="4"/>
      <c r="U90" s="4"/>
      <c r="V90" s="4"/>
      <c r="W90" s="4"/>
      <c r="X90" s="4"/>
      <c r="Y90" s="4"/>
      <c r="Z90" s="4"/>
    </row>
    <row r="91" ht="51.75" customHeight="1">
      <c r="A91" s="78" t="s">
        <v>448</v>
      </c>
      <c r="B91" s="77" t="s">
        <v>122</v>
      </c>
      <c r="C91" s="77" t="s">
        <v>449</v>
      </c>
      <c r="D91" s="77" t="s">
        <v>2938</v>
      </c>
      <c r="E91" s="80" t="s">
        <v>130</v>
      </c>
      <c r="F91" s="78" t="s">
        <v>1737</v>
      </c>
      <c r="G91" s="78" t="s">
        <v>9437</v>
      </c>
      <c r="H91" s="78" t="s">
        <v>9438</v>
      </c>
      <c r="I91" s="78" t="s">
        <v>2447</v>
      </c>
      <c r="J91" s="78" t="s">
        <v>9439</v>
      </c>
      <c r="K91" s="4"/>
      <c r="L91" s="4"/>
      <c r="M91" s="4"/>
      <c r="N91" s="4"/>
      <c r="O91" s="4"/>
      <c r="P91" s="4"/>
      <c r="Q91" s="4"/>
      <c r="R91" s="4"/>
      <c r="S91" s="4"/>
      <c r="T91" s="4"/>
      <c r="U91" s="4"/>
      <c r="V91" s="4"/>
      <c r="W91" s="4"/>
      <c r="X91" s="4"/>
      <c r="Y91" s="4"/>
      <c r="Z91" s="4"/>
    </row>
    <row r="92" ht="24.0" customHeight="1">
      <c r="A92" s="78" t="s">
        <v>309</v>
      </c>
      <c r="B92" s="77" t="s">
        <v>241</v>
      </c>
      <c r="C92" s="77" t="s">
        <v>310</v>
      </c>
      <c r="D92" s="77">
        <v>0.0</v>
      </c>
      <c r="E92" s="80" t="s">
        <v>130</v>
      </c>
      <c r="F92" s="78" t="s">
        <v>1647</v>
      </c>
      <c r="G92" s="78" t="s">
        <v>6334</v>
      </c>
      <c r="H92" s="78" t="s">
        <v>9440</v>
      </c>
      <c r="I92" s="78" t="s">
        <v>3408</v>
      </c>
      <c r="J92" s="78" t="s">
        <v>9441</v>
      </c>
      <c r="K92" s="4"/>
      <c r="L92" s="4"/>
      <c r="M92" s="4"/>
      <c r="N92" s="4"/>
      <c r="O92" s="4"/>
      <c r="P92" s="4"/>
      <c r="Q92" s="4"/>
      <c r="R92" s="4"/>
      <c r="S92" s="4"/>
      <c r="T92" s="4"/>
      <c r="U92" s="4"/>
      <c r="V92" s="4"/>
      <c r="W92" s="4"/>
      <c r="X92" s="4"/>
      <c r="Y92" s="4"/>
      <c r="Z92" s="4"/>
    </row>
    <row r="93" ht="39.0" customHeight="1">
      <c r="A93" s="78" t="s">
        <v>1520</v>
      </c>
      <c r="B93" s="77" t="s">
        <v>122</v>
      </c>
      <c r="C93" s="77" t="s">
        <v>1521</v>
      </c>
      <c r="D93" s="77" t="s">
        <v>4524</v>
      </c>
      <c r="E93" s="80" t="s">
        <v>151</v>
      </c>
      <c r="F93" s="78" t="s">
        <v>9442</v>
      </c>
      <c r="G93" s="78" t="s">
        <v>9443</v>
      </c>
      <c r="H93" s="78" t="s">
        <v>9444</v>
      </c>
      <c r="I93" s="78" t="s">
        <v>3408</v>
      </c>
      <c r="J93" s="78" t="s">
        <v>9445</v>
      </c>
      <c r="K93" s="4"/>
      <c r="L93" s="4"/>
      <c r="M93" s="4"/>
      <c r="N93" s="4"/>
      <c r="O93" s="4"/>
      <c r="P93" s="4"/>
      <c r="Q93" s="4"/>
      <c r="R93" s="4"/>
      <c r="S93" s="4"/>
      <c r="T93" s="4"/>
      <c r="U93" s="4"/>
      <c r="V93" s="4"/>
      <c r="W93" s="4"/>
      <c r="X93" s="4"/>
      <c r="Y93" s="4"/>
      <c r="Z93" s="4"/>
    </row>
    <row r="94" ht="25.5" customHeight="1">
      <c r="A94" s="78" t="s">
        <v>482</v>
      </c>
      <c r="B94" s="77" t="s">
        <v>483</v>
      </c>
      <c r="C94" s="77" t="s">
        <v>484</v>
      </c>
      <c r="D94" s="77">
        <v>16.0</v>
      </c>
      <c r="E94" s="80" t="s">
        <v>151</v>
      </c>
      <c r="F94" s="78" t="s">
        <v>1745</v>
      </c>
      <c r="G94" s="78" t="s">
        <v>9446</v>
      </c>
      <c r="H94" s="78" t="s">
        <v>9447</v>
      </c>
      <c r="I94" s="78" t="s">
        <v>3408</v>
      </c>
      <c r="J94" s="78" t="s">
        <v>9448</v>
      </c>
      <c r="K94" s="4"/>
      <c r="L94" s="4"/>
      <c r="M94" s="4"/>
      <c r="N94" s="4"/>
      <c r="O94" s="4"/>
      <c r="P94" s="4"/>
      <c r="Q94" s="4"/>
      <c r="R94" s="4"/>
      <c r="S94" s="4"/>
      <c r="T94" s="4"/>
      <c r="U94" s="4"/>
      <c r="V94" s="4"/>
      <c r="W94" s="4"/>
      <c r="X94" s="4"/>
      <c r="Y94" s="4"/>
      <c r="Z94" s="4"/>
    </row>
    <row r="95" ht="25.5" customHeight="1">
      <c r="A95" s="78" t="s">
        <v>125</v>
      </c>
      <c r="B95" s="77" t="s">
        <v>122</v>
      </c>
      <c r="C95" s="77" t="s">
        <v>126</v>
      </c>
      <c r="D95" s="77" t="s">
        <v>2016</v>
      </c>
      <c r="E95" s="80" t="s">
        <v>98</v>
      </c>
      <c r="F95" s="78" t="s">
        <v>9154</v>
      </c>
      <c r="G95" s="78" t="s">
        <v>9449</v>
      </c>
      <c r="H95" s="78" t="s">
        <v>9449</v>
      </c>
      <c r="I95" s="78" t="s">
        <v>3408</v>
      </c>
      <c r="J95" s="78" t="s">
        <v>9450</v>
      </c>
      <c r="K95" s="4"/>
      <c r="L95" s="4"/>
      <c r="M95" s="4"/>
      <c r="N95" s="4"/>
      <c r="O95" s="4"/>
      <c r="P95" s="4"/>
      <c r="Q95" s="4"/>
      <c r="R95" s="4"/>
      <c r="S95" s="4"/>
      <c r="T95" s="4"/>
      <c r="U95" s="4"/>
      <c r="V95" s="4"/>
      <c r="W95" s="4"/>
      <c r="X95" s="4"/>
      <c r="Y95" s="4"/>
      <c r="Z95" s="4"/>
    </row>
    <row r="96" ht="39.0" customHeight="1">
      <c r="A96" s="78" t="s">
        <v>1253</v>
      </c>
      <c r="B96" s="77" t="s">
        <v>122</v>
      </c>
      <c r="C96" s="77" t="s">
        <v>1254</v>
      </c>
      <c r="D96" s="77" t="s">
        <v>2207</v>
      </c>
      <c r="E96" s="80" t="s">
        <v>151</v>
      </c>
      <c r="F96" s="78" t="s">
        <v>9451</v>
      </c>
      <c r="G96" s="78" t="s">
        <v>1627</v>
      </c>
      <c r="H96" s="78" t="s">
        <v>9452</v>
      </c>
      <c r="I96" s="78" t="s">
        <v>2502</v>
      </c>
      <c r="J96" s="78" t="s">
        <v>9453</v>
      </c>
      <c r="K96" s="4"/>
      <c r="L96" s="4"/>
      <c r="M96" s="4"/>
      <c r="N96" s="4"/>
      <c r="O96" s="4"/>
      <c r="P96" s="4"/>
      <c r="Q96" s="4"/>
      <c r="R96" s="4"/>
      <c r="S96" s="4"/>
      <c r="T96" s="4"/>
      <c r="U96" s="4"/>
      <c r="V96" s="4"/>
      <c r="W96" s="4"/>
      <c r="X96" s="4"/>
      <c r="Y96" s="4"/>
      <c r="Z96" s="4"/>
    </row>
    <row r="97" ht="24.0" customHeight="1">
      <c r="A97" s="78" t="s">
        <v>558</v>
      </c>
      <c r="B97" s="77" t="s">
        <v>104</v>
      </c>
      <c r="C97" s="77" t="s">
        <v>559</v>
      </c>
      <c r="D97" s="77" t="s">
        <v>2157</v>
      </c>
      <c r="E97" s="80" t="s">
        <v>130</v>
      </c>
      <c r="F97" s="78" t="s">
        <v>9454</v>
      </c>
      <c r="G97" s="78" t="s">
        <v>9455</v>
      </c>
      <c r="H97" s="78" t="s">
        <v>9456</v>
      </c>
      <c r="I97" s="78" t="s">
        <v>2502</v>
      </c>
      <c r="J97" s="78" t="s">
        <v>9457</v>
      </c>
      <c r="K97" s="4"/>
      <c r="L97" s="4"/>
      <c r="M97" s="4"/>
      <c r="N97" s="4"/>
      <c r="O97" s="4"/>
      <c r="P97" s="4"/>
      <c r="Q97" s="4"/>
      <c r="R97" s="4"/>
      <c r="S97" s="4"/>
      <c r="T97" s="4"/>
      <c r="U97" s="4"/>
      <c r="V97" s="4"/>
      <c r="W97" s="4"/>
      <c r="X97" s="4"/>
      <c r="Y97" s="4"/>
      <c r="Z97" s="4"/>
    </row>
    <row r="98" ht="39.0" customHeight="1">
      <c r="A98" s="78" t="s">
        <v>1129</v>
      </c>
      <c r="B98" s="77" t="s">
        <v>122</v>
      </c>
      <c r="C98" s="77" t="s">
        <v>1130</v>
      </c>
      <c r="D98" s="77" t="s">
        <v>3908</v>
      </c>
      <c r="E98" s="80" t="s">
        <v>98</v>
      </c>
      <c r="F98" s="78" t="s">
        <v>9458</v>
      </c>
      <c r="G98" s="78" t="s">
        <v>9459</v>
      </c>
      <c r="H98" s="78" t="s">
        <v>9460</v>
      </c>
      <c r="I98" s="78" t="s">
        <v>2502</v>
      </c>
      <c r="J98" s="78" t="s">
        <v>9461</v>
      </c>
      <c r="K98" s="4"/>
      <c r="L98" s="4"/>
      <c r="M98" s="4"/>
      <c r="N98" s="4"/>
      <c r="O98" s="4"/>
      <c r="P98" s="4"/>
      <c r="Q98" s="4"/>
      <c r="R98" s="4"/>
      <c r="S98" s="4"/>
      <c r="T98" s="4"/>
      <c r="U98" s="4"/>
      <c r="V98" s="4"/>
      <c r="W98" s="4"/>
      <c r="X98" s="4"/>
      <c r="Y98" s="4"/>
      <c r="Z98" s="4"/>
    </row>
    <row r="99" ht="25.5" customHeight="1">
      <c r="A99" s="78" t="s">
        <v>315</v>
      </c>
      <c r="B99" s="77" t="s">
        <v>122</v>
      </c>
      <c r="C99" s="77" t="s">
        <v>316</v>
      </c>
      <c r="D99" s="77" t="s">
        <v>2249</v>
      </c>
      <c r="E99" s="80" t="s">
        <v>130</v>
      </c>
      <c r="F99" s="78" t="s">
        <v>9462</v>
      </c>
      <c r="G99" s="78" t="s">
        <v>9463</v>
      </c>
      <c r="H99" s="78" t="s">
        <v>9464</v>
      </c>
      <c r="I99" s="78" t="s">
        <v>2502</v>
      </c>
      <c r="J99" s="78" t="s">
        <v>9465</v>
      </c>
      <c r="K99" s="4"/>
      <c r="L99" s="4"/>
      <c r="M99" s="4"/>
      <c r="N99" s="4"/>
      <c r="O99" s="4"/>
      <c r="P99" s="4"/>
      <c r="Q99" s="4"/>
      <c r="R99" s="4"/>
      <c r="S99" s="4"/>
      <c r="T99" s="4"/>
      <c r="U99" s="4"/>
      <c r="V99" s="4"/>
      <c r="W99" s="4"/>
      <c r="X99" s="4"/>
      <c r="Y99" s="4"/>
      <c r="Z99" s="4"/>
    </row>
    <row r="100" ht="25.5" customHeight="1">
      <c r="A100" s="78" t="s">
        <v>1511</v>
      </c>
      <c r="B100" s="77" t="s">
        <v>265</v>
      </c>
      <c r="C100" s="77" t="s">
        <v>1512</v>
      </c>
      <c r="D100" s="77" t="s">
        <v>4376</v>
      </c>
      <c r="E100" s="80" t="s">
        <v>106</v>
      </c>
      <c r="F100" s="78" t="s">
        <v>9466</v>
      </c>
      <c r="G100" s="78" t="s">
        <v>9467</v>
      </c>
      <c r="H100" s="78" t="s">
        <v>9468</v>
      </c>
      <c r="I100" s="78" t="s">
        <v>2502</v>
      </c>
      <c r="J100" s="78" t="s">
        <v>8471</v>
      </c>
      <c r="K100" s="4"/>
      <c r="L100" s="4"/>
      <c r="M100" s="4"/>
      <c r="N100" s="4"/>
      <c r="O100" s="4"/>
      <c r="P100" s="4"/>
      <c r="Q100" s="4"/>
      <c r="R100" s="4"/>
      <c r="S100" s="4"/>
      <c r="T100" s="4"/>
      <c r="U100" s="4"/>
      <c r="V100" s="4"/>
      <c r="W100" s="4"/>
      <c r="X100" s="4"/>
      <c r="Y100" s="4"/>
      <c r="Z100" s="4"/>
    </row>
    <row r="101" ht="39.0" customHeight="1">
      <c r="A101" s="78" t="s">
        <v>1355</v>
      </c>
      <c r="B101" s="77" t="s">
        <v>122</v>
      </c>
      <c r="C101" s="77" t="s">
        <v>1356</v>
      </c>
      <c r="D101" s="77" t="s">
        <v>2207</v>
      </c>
      <c r="E101" s="80" t="s">
        <v>151</v>
      </c>
      <c r="F101" s="78" t="s">
        <v>9469</v>
      </c>
      <c r="G101" s="78" t="s">
        <v>9470</v>
      </c>
      <c r="H101" s="78" t="s">
        <v>9471</v>
      </c>
      <c r="I101" s="78" t="s">
        <v>2438</v>
      </c>
      <c r="J101" s="78" t="s">
        <v>9472</v>
      </c>
      <c r="K101" s="4"/>
      <c r="L101" s="4"/>
      <c r="M101" s="4"/>
      <c r="N101" s="4"/>
      <c r="O101" s="4"/>
      <c r="P101" s="4"/>
      <c r="Q101" s="4"/>
      <c r="R101" s="4"/>
      <c r="S101" s="4"/>
      <c r="T101" s="4"/>
      <c r="U101" s="4"/>
      <c r="V101" s="4"/>
      <c r="W101" s="4"/>
      <c r="X101" s="4"/>
      <c r="Y101" s="4"/>
      <c r="Z101" s="4"/>
    </row>
    <row r="102" ht="51.75" customHeight="1">
      <c r="A102" s="78" t="s">
        <v>465</v>
      </c>
      <c r="B102" s="77" t="s">
        <v>122</v>
      </c>
      <c r="C102" s="77" t="s">
        <v>466</v>
      </c>
      <c r="D102" s="77" t="s">
        <v>2935</v>
      </c>
      <c r="E102" s="80" t="s">
        <v>130</v>
      </c>
      <c r="F102" s="78" t="s">
        <v>9219</v>
      </c>
      <c r="G102" s="78" t="s">
        <v>9473</v>
      </c>
      <c r="H102" s="78" t="s">
        <v>9474</v>
      </c>
      <c r="I102" s="78" t="s">
        <v>2438</v>
      </c>
      <c r="J102" s="78" t="s">
        <v>9475</v>
      </c>
      <c r="K102" s="4"/>
      <c r="L102" s="4"/>
      <c r="M102" s="4"/>
      <c r="N102" s="4"/>
      <c r="O102" s="4"/>
      <c r="P102" s="4"/>
      <c r="Q102" s="4"/>
      <c r="R102" s="4"/>
      <c r="S102" s="4"/>
      <c r="T102" s="4"/>
      <c r="U102" s="4"/>
      <c r="V102" s="4"/>
      <c r="W102" s="4"/>
      <c r="X102" s="4"/>
      <c r="Y102" s="4"/>
      <c r="Z102" s="4"/>
    </row>
    <row r="103" ht="39.0" customHeight="1">
      <c r="A103" s="78" t="s">
        <v>231</v>
      </c>
      <c r="B103" s="77" t="s">
        <v>122</v>
      </c>
      <c r="C103" s="77" t="s">
        <v>232</v>
      </c>
      <c r="D103" s="77" t="s">
        <v>2249</v>
      </c>
      <c r="E103" s="80" t="s">
        <v>130</v>
      </c>
      <c r="F103" s="78" t="s">
        <v>9476</v>
      </c>
      <c r="G103" s="78" t="s">
        <v>8849</v>
      </c>
      <c r="H103" s="78" t="s">
        <v>9477</v>
      </c>
      <c r="I103" s="78" t="s">
        <v>2438</v>
      </c>
      <c r="J103" s="78" t="s">
        <v>9478</v>
      </c>
      <c r="K103" s="4"/>
      <c r="L103" s="4"/>
      <c r="M103" s="4"/>
      <c r="N103" s="4"/>
      <c r="O103" s="4"/>
      <c r="P103" s="4"/>
      <c r="Q103" s="4"/>
      <c r="R103" s="4"/>
      <c r="S103" s="4"/>
      <c r="T103" s="4"/>
      <c r="U103" s="4"/>
      <c r="V103" s="4"/>
      <c r="W103" s="4"/>
      <c r="X103" s="4"/>
      <c r="Y103" s="4"/>
      <c r="Z103" s="4"/>
    </row>
    <row r="104" ht="25.5" customHeight="1">
      <c r="A104" s="78" t="s">
        <v>617</v>
      </c>
      <c r="B104" s="77" t="s">
        <v>122</v>
      </c>
      <c r="C104" s="77" t="s">
        <v>618</v>
      </c>
      <c r="D104" s="77" t="s">
        <v>3325</v>
      </c>
      <c r="E104" s="80" t="s">
        <v>130</v>
      </c>
      <c r="F104" s="78" t="s">
        <v>9479</v>
      </c>
      <c r="G104" s="78" t="s">
        <v>9480</v>
      </c>
      <c r="H104" s="78" t="s">
        <v>9481</v>
      </c>
      <c r="I104" s="78" t="s">
        <v>2438</v>
      </c>
      <c r="J104" s="78" t="s">
        <v>9482</v>
      </c>
      <c r="K104" s="4"/>
      <c r="L104" s="4"/>
      <c r="M104" s="4"/>
      <c r="N104" s="4"/>
      <c r="O104" s="4"/>
      <c r="P104" s="4"/>
      <c r="Q104" s="4"/>
      <c r="R104" s="4"/>
      <c r="S104" s="4"/>
      <c r="T104" s="4"/>
      <c r="U104" s="4"/>
      <c r="V104" s="4"/>
      <c r="W104" s="4"/>
      <c r="X104" s="4"/>
      <c r="Y104" s="4"/>
      <c r="Z104" s="4"/>
    </row>
    <row r="105" ht="25.5" customHeight="1">
      <c r="A105" s="78" t="s">
        <v>312</v>
      </c>
      <c r="B105" s="77" t="s">
        <v>96</v>
      </c>
      <c r="C105" s="77" t="s">
        <v>313</v>
      </c>
      <c r="D105" s="77" t="s">
        <v>2508</v>
      </c>
      <c r="E105" s="80" t="s">
        <v>130</v>
      </c>
      <c r="F105" s="78" t="s">
        <v>1648</v>
      </c>
      <c r="G105" s="78" t="s">
        <v>7965</v>
      </c>
      <c r="H105" s="78" t="s">
        <v>9483</v>
      </c>
      <c r="I105" s="78" t="s">
        <v>2438</v>
      </c>
      <c r="J105" s="78" t="s">
        <v>9484</v>
      </c>
      <c r="K105" s="4"/>
      <c r="L105" s="4"/>
      <c r="M105" s="4"/>
      <c r="N105" s="4"/>
      <c r="O105" s="4"/>
      <c r="P105" s="4"/>
      <c r="Q105" s="4"/>
      <c r="R105" s="4"/>
      <c r="S105" s="4"/>
      <c r="T105" s="4"/>
      <c r="U105" s="4"/>
      <c r="V105" s="4"/>
      <c r="W105" s="4"/>
      <c r="X105" s="4"/>
      <c r="Y105" s="4"/>
      <c r="Z105" s="4"/>
    </row>
    <row r="106" ht="24.0" customHeight="1">
      <c r="A106" s="78" t="s">
        <v>1502</v>
      </c>
      <c r="B106" s="77" t="s">
        <v>92</v>
      </c>
      <c r="C106" s="77" t="s">
        <v>1503</v>
      </c>
      <c r="D106" s="77" t="s">
        <v>4505</v>
      </c>
      <c r="E106" s="80" t="s">
        <v>98</v>
      </c>
      <c r="F106" s="78" t="s">
        <v>9485</v>
      </c>
      <c r="G106" s="78" t="s">
        <v>9486</v>
      </c>
      <c r="H106" s="78" t="s">
        <v>9487</v>
      </c>
      <c r="I106" s="78" t="s">
        <v>2438</v>
      </c>
      <c r="J106" s="78" t="s">
        <v>9488</v>
      </c>
      <c r="K106" s="4"/>
      <c r="L106" s="4"/>
      <c r="M106" s="4"/>
      <c r="N106" s="4"/>
      <c r="O106" s="4"/>
      <c r="P106" s="4"/>
      <c r="Q106" s="4"/>
      <c r="R106" s="4"/>
      <c r="S106" s="4"/>
      <c r="T106" s="4"/>
      <c r="U106" s="4"/>
      <c r="V106" s="4"/>
      <c r="W106" s="4"/>
      <c r="X106" s="4"/>
      <c r="Y106" s="4"/>
      <c r="Z106" s="4"/>
    </row>
    <row r="107" ht="24.0" customHeight="1">
      <c r="A107" s="78" t="s">
        <v>240</v>
      </c>
      <c r="B107" s="77" t="s">
        <v>241</v>
      </c>
      <c r="C107" s="77" t="s">
        <v>242</v>
      </c>
      <c r="D107" s="77">
        <v>0.0</v>
      </c>
      <c r="E107" s="80" t="s">
        <v>130</v>
      </c>
      <c r="F107" s="78" t="s">
        <v>1625</v>
      </c>
      <c r="G107" s="78" t="s">
        <v>9489</v>
      </c>
      <c r="H107" s="78" t="s">
        <v>9490</v>
      </c>
      <c r="I107" s="78" t="s">
        <v>2438</v>
      </c>
      <c r="J107" s="78" t="s">
        <v>9491</v>
      </c>
      <c r="K107" s="4"/>
      <c r="L107" s="4"/>
      <c r="M107" s="4"/>
      <c r="N107" s="4"/>
      <c r="O107" s="4"/>
      <c r="P107" s="4"/>
      <c r="Q107" s="4"/>
      <c r="R107" s="4"/>
      <c r="S107" s="4"/>
      <c r="T107" s="4"/>
      <c r="U107" s="4"/>
      <c r="V107" s="4"/>
      <c r="W107" s="4"/>
      <c r="X107" s="4"/>
      <c r="Y107" s="4"/>
      <c r="Z107" s="4"/>
    </row>
    <row r="108" ht="51.75" customHeight="1">
      <c r="A108" s="78" t="s">
        <v>460</v>
      </c>
      <c r="B108" s="77" t="s">
        <v>122</v>
      </c>
      <c r="C108" s="77" t="s">
        <v>461</v>
      </c>
      <c r="D108" s="77" t="s">
        <v>2938</v>
      </c>
      <c r="E108" s="80" t="s">
        <v>130</v>
      </c>
      <c r="F108" s="78" t="s">
        <v>1740</v>
      </c>
      <c r="G108" s="78" t="s">
        <v>9492</v>
      </c>
      <c r="H108" s="78" t="s">
        <v>9493</v>
      </c>
      <c r="I108" s="78" t="s">
        <v>2929</v>
      </c>
      <c r="J108" s="78" t="s">
        <v>9494</v>
      </c>
      <c r="K108" s="4"/>
      <c r="L108" s="4"/>
      <c r="M108" s="4"/>
      <c r="N108" s="4"/>
      <c r="O108" s="4"/>
      <c r="P108" s="4"/>
      <c r="Q108" s="4"/>
      <c r="R108" s="4"/>
      <c r="S108" s="4"/>
      <c r="T108" s="4"/>
      <c r="U108" s="4"/>
      <c r="V108" s="4"/>
      <c r="W108" s="4"/>
      <c r="X108" s="4"/>
      <c r="Y108" s="4"/>
      <c r="Z108" s="4"/>
    </row>
    <row r="109" ht="39.0" customHeight="1">
      <c r="A109" s="78" t="s">
        <v>366</v>
      </c>
      <c r="B109" s="77" t="s">
        <v>122</v>
      </c>
      <c r="C109" s="77" t="s">
        <v>367</v>
      </c>
      <c r="D109" s="77" t="s">
        <v>2646</v>
      </c>
      <c r="E109" s="80" t="s">
        <v>151</v>
      </c>
      <c r="F109" s="78" t="s">
        <v>1662</v>
      </c>
      <c r="G109" s="78" t="s">
        <v>9495</v>
      </c>
      <c r="H109" s="78" t="s">
        <v>9496</v>
      </c>
      <c r="I109" s="78" t="s">
        <v>2929</v>
      </c>
      <c r="J109" s="78" t="s">
        <v>9497</v>
      </c>
      <c r="K109" s="4"/>
      <c r="L109" s="4"/>
      <c r="M109" s="4"/>
      <c r="N109" s="4"/>
      <c r="O109" s="4"/>
      <c r="P109" s="4"/>
      <c r="Q109" s="4"/>
      <c r="R109" s="4"/>
      <c r="S109" s="4"/>
      <c r="T109" s="4"/>
      <c r="U109" s="4"/>
      <c r="V109" s="4"/>
      <c r="W109" s="4"/>
      <c r="X109" s="4"/>
      <c r="Y109" s="4"/>
      <c r="Z109" s="4"/>
    </row>
    <row r="110" ht="24.0" customHeight="1">
      <c r="A110" s="78" t="s">
        <v>44</v>
      </c>
      <c r="B110" s="77" t="s">
        <v>265</v>
      </c>
      <c r="C110" s="77" t="s">
        <v>266</v>
      </c>
      <c r="D110" s="77" t="s">
        <v>2329</v>
      </c>
      <c r="E110" s="80" t="s">
        <v>130</v>
      </c>
      <c r="F110" s="78" t="s">
        <v>1635</v>
      </c>
      <c r="G110" s="78" t="s">
        <v>9498</v>
      </c>
      <c r="H110" s="78" t="s">
        <v>9499</v>
      </c>
      <c r="I110" s="78" t="s">
        <v>2929</v>
      </c>
      <c r="J110" s="78" t="s">
        <v>9500</v>
      </c>
      <c r="K110" s="4"/>
      <c r="L110" s="4"/>
      <c r="M110" s="4"/>
      <c r="N110" s="4"/>
      <c r="O110" s="4"/>
      <c r="P110" s="4"/>
      <c r="Q110" s="4"/>
      <c r="R110" s="4"/>
      <c r="S110" s="4"/>
      <c r="T110" s="4"/>
      <c r="U110" s="4"/>
      <c r="V110" s="4"/>
      <c r="W110" s="4"/>
      <c r="X110" s="4"/>
      <c r="Y110" s="4"/>
      <c r="Z110" s="4"/>
    </row>
    <row r="111" ht="39.0" customHeight="1">
      <c r="A111" s="78" t="s">
        <v>635</v>
      </c>
      <c r="B111" s="77" t="s">
        <v>164</v>
      </c>
      <c r="C111" s="77" t="s">
        <v>636</v>
      </c>
      <c r="D111" s="77" t="s">
        <v>3342</v>
      </c>
      <c r="E111" s="80" t="s">
        <v>130</v>
      </c>
      <c r="F111" s="78" t="s">
        <v>1797</v>
      </c>
      <c r="G111" s="78" t="s">
        <v>9501</v>
      </c>
      <c r="H111" s="78" t="s">
        <v>9502</v>
      </c>
      <c r="I111" s="78" t="s">
        <v>2929</v>
      </c>
      <c r="J111" s="78" t="s">
        <v>9503</v>
      </c>
      <c r="K111" s="4"/>
      <c r="L111" s="4"/>
      <c r="M111" s="4"/>
      <c r="N111" s="4"/>
      <c r="O111" s="4"/>
      <c r="P111" s="4"/>
      <c r="Q111" s="4"/>
      <c r="R111" s="4"/>
      <c r="S111" s="4"/>
      <c r="T111" s="4"/>
      <c r="U111" s="4"/>
      <c r="V111" s="4"/>
      <c r="W111" s="4"/>
      <c r="X111" s="4"/>
      <c r="Y111" s="4"/>
      <c r="Z111" s="4"/>
    </row>
    <row r="112" ht="51.75" customHeight="1">
      <c r="A112" s="78" t="s">
        <v>571</v>
      </c>
      <c r="B112" s="77" t="s">
        <v>122</v>
      </c>
      <c r="C112" s="77" t="s">
        <v>572</v>
      </c>
      <c r="D112" s="77" t="s">
        <v>2746</v>
      </c>
      <c r="E112" s="80" t="s">
        <v>130</v>
      </c>
      <c r="F112" s="78" t="s">
        <v>1773</v>
      </c>
      <c r="G112" s="78" t="s">
        <v>9185</v>
      </c>
      <c r="H112" s="78" t="s">
        <v>9504</v>
      </c>
      <c r="I112" s="78" t="s">
        <v>2178</v>
      </c>
      <c r="J112" s="78" t="s">
        <v>9505</v>
      </c>
      <c r="K112" s="4"/>
      <c r="L112" s="4"/>
      <c r="M112" s="4"/>
      <c r="N112" s="4"/>
      <c r="O112" s="4"/>
      <c r="P112" s="4"/>
      <c r="Q112" s="4"/>
      <c r="R112" s="4"/>
      <c r="S112" s="4"/>
      <c r="T112" s="4"/>
      <c r="U112" s="4"/>
      <c r="V112" s="4"/>
      <c r="W112" s="4"/>
      <c r="X112" s="4"/>
      <c r="Y112" s="4"/>
      <c r="Z112" s="4"/>
    </row>
    <row r="113" ht="25.5" customHeight="1">
      <c r="A113" s="78" t="s">
        <v>341</v>
      </c>
      <c r="B113" s="77" t="s">
        <v>92</v>
      </c>
      <c r="C113" s="77" t="s">
        <v>342</v>
      </c>
      <c r="D113" s="77" t="s">
        <v>2545</v>
      </c>
      <c r="E113" s="80" t="s">
        <v>130</v>
      </c>
      <c r="F113" s="78" t="s">
        <v>9506</v>
      </c>
      <c r="G113" s="78" t="s">
        <v>9507</v>
      </c>
      <c r="H113" s="78" t="s">
        <v>9508</v>
      </c>
      <c r="I113" s="78" t="s">
        <v>2178</v>
      </c>
      <c r="J113" s="78" t="s">
        <v>9509</v>
      </c>
      <c r="K113" s="4"/>
      <c r="L113" s="4"/>
      <c r="M113" s="4"/>
      <c r="N113" s="4"/>
      <c r="O113" s="4"/>
      <c r="P113" s="4"/>
      <c r="Q113" s="4"/>
      <c r="R113" s="4"/>
      <c r="S113" s="4"/>
      <c r="T113" s="4"/>
      <c r="U113" s="4"/>
      <c r="V113" s="4"/>
      <c r="W113" s="4"/>
      <c r="X113" s="4"/>
      <c r="Y113" s="4"/>
      <c r="Z113" s="4"/>
    </row>
    <row r="114" ht="39.0" customHeight="1">
      <c r="A114" s="78" t="s">
        <v>1146</v>
      </c>
      <c r="B114" s="77" t="s">
        <v>122</v>
      </c>
      <c r="C114" s="77" t="s">
        <v>1147</v>
      </c>
      <c r="D114" s="77" t="s">
        <v>3937</v>
      </c>
      <c r="E114" s="80" t="s">
        <v>98</v>
      </c>
      <c r="F114" s="78" t="s">
        <v>9407</v>
      </c>
      <c r="G114" s="78" t="s">
        <v>9510</v>
      </c>
      <c r="H114" s="78" t="s">
        <v>9511</v>
      </c>
      <c r="I114" s="78" t="s">
        <v>2178</v>
      </c>
      <c r="J114" s="78" t="s">
        <v>9512</v>
      </c>
      <c r="K114" s="4"/>
      <c r="L114" s="4"/>
      <c r="M114" s="4"/>
      <c r="N114" s="4"/>
      <c r="O114" s="4"/>
      <c r="P114" s="4"/>
      <c r="Q114" s="4"/>
      <c r="R114" s="4"/>
      <c r="S114" s="4"/>
      <c r="T114" s="4"/>
      <c r="U114" s="4"/>
      <c r="V114" s="4"/>
      <c r="W114" s="4"/>
      <c r="X114" s="4"/>
      <c r="Y114" s="4"/>
      <c r="Z114" s="4"/>
    </row>
    <row r="115" ht="25.5" customHeight="1">
      <c r="A115" s="78" t="s">
        <v>363</v>
      </c>
      <c r="B115" s="77" t="s">
        <v>122</v>
      </c>
      <c r="C115" s="77" t="s">
        <v>364</v>
      </c>
      <c r="D115" s="77" t="s">
        <v>2646</v>
      </c>
      <c r="E115" s="80" t="s">
        <v>151</v>
      </c>
      <c r="F115" s="78" t="s">
        <v>1661</v>
      </c>
      <c r="G115" s="78" t="s">
        <v>9513</v>
      </c>
      <c r="H115" s="78" t="s">
        <v>9514</v>
      </c>
      <c r="I115" s="78" t="s">
        <v>2178</v>
      </c>
      <c r="J115" s="78" t="s">
        <v>9515</v>
      </c>
      <c r="K115" s="4"/>
      <c r="L115" s="4"/>
      <c r="M115" s="4"/>
      <c r="N115" s="4"/>
      <c r="O115" s="4"/>
      <c r="P115" s="4"/>
      <c r="Q115" s="4"/>
      <c r="R115" s="4"/>
      <c r="S115" s="4"/>
      <c r="T115" s="4"/>
      <c r="U115" s="4"/>
      <c r="V115" s="4"/>
      <c r="W115" s="4"/>
      <c r="X115" s="4"/>
      <c r="Y115" s="4"/>
      <c r="Z115" s="4"/>
    </row>
    <row r="116" ht="39.0" customHeight="1">
      <c r="A116" s="78" t="s">
        <v>1247</v>
      </c>
      <c r="B116" s="77" t="s">
        <v>122</v>
      </c>
      <c r="C116" s="77" t="s">
        <v>1248</v>
      </c>
      <c r="D116" s="77" t="s">
        <v>2207</v>
      </c>
      <c r="E116" s="80" t="s">
        <v>151</v>
      </c>
      <c r="F116" s="78" t="s">
        <v>9516</v>
      </c>
      <c r="G116" s="78" t="s">
        <v>9517</v>
      </c>
      <c r="H116" s="78" t="s">
        <v>9518</v>
      </c>
      <c r="I116" s="78" t="s">
        <v>2866</v>
      </c>
      <c r="J116" s="78" t="s">
        <v>9519</v>
      </c>
      <c r="K116" s="4"/>
      <c r="L116" s="4"/>
      <c r="M116" s="4"/>
      <c r="N116" s="4"/>
      <c r="O116" s="4"/>
      <c r="P116" s="4"/>
      <c r="Q116" s="4"/>
      <c r="R116" s="4"/>
      <c r="S116" s="4"/>
      <c r="T116" s="4"/>
      <c r="U116" s="4"/>
      <c r="V116" s="4"/>
      <c r="W116" s="4"/>
      <c r="X116" s="4"/>
      <c r="Y116" s="4"/>
      <c r="Z116" s="4"/>
    </row>
    <row r="117" ht="39.0" customHeight="1">
      <c r="A117" s="78" t="s">
        <v>806</v>
      </c>
      <c r="B117" s="77" t="s">
        <v>122</v>
      </c>
      <c r="C117" s="77" t="s">
        <v>807</v>
      </c>
      <c r="D117" s="77" t="s">
        <v>3166</v>
      </c>
      <c r="E117" s="80" t="s">
        <v>111</v>
      </c>
      <c r="F117" s="78" t="s">
        <v>9520</v>
      </c>
      <c r="G117" s="78" t="s">
        <v>9521</v>
      </c>
      <c r="H117" s="78" t="s">
        <v>9522</v>
      </c>
      <c r="I117" s="78" t="s">
        <v>2866</v>
      </c>
      <c r="J117" s="78" t="s">
        <v>9523</v>
      </c>
      <c r="K117" s="4"/>
      <c r="L117" s="4"/>
      <c r="M117" s="4"/>
      <c r="N117" s="4"/>
      <c r="O117" s="4"/>
      <c r="P117" s="4"/>
      <c r="Q117" s="4"/>
      <c r="R117" s="4"/>
      <c r="S117" s="4"/>
      <c r="T117" s="4"/>
      <c r="U117" s="4"/>
      <c r="V117" s="4"/>
      <c r="W117" s="4"/>
      <c r="X117" s="4"/>
      <c r="Y117" s="4"/>
      <c r="Z117" s="4"/>
    </row>
    <row r="118" ht="51.75" customHeight="1">
      <c r="A118" s="78" t="s">
        <v>544</v>
      </c>
      <c r="B118" s="77" t="s">
        <v>122</v>
      </c>
      <c r="C118" s="77" t="s">
        <v>545</v>
      </c>
      <c r="D118" s="77" t="s">
        <v>3222</v>
      </c>
      <c r="E118" s="80" t="s">
        <v>151</v>
      </c>
      <c r="F118" s="78" t="s">
        <v>1763</v>
      </c>
      <c r="G118" s="78" t="s">
        <v>9524</v>
      </c>
      <c r="H118" s="78" t="s">
        <v>9525</v>
      </c>
      <c r="I118" s="78" t="s">
        <v>2866</v>
      </c>
      <c r="J118" s="78" t="s">
        <v>9526</v>
      </c>
      <c r="K118" s="4"/>
      <c r="L118" s="4"/>
      <c r="M118" s="4"/>
      <c r="N118" s="4"/>
      <c r="O118" s="4"/>
      <c r="P118" s="4"/>
      <c r="Q118" s="4"/>
      <c r="R118" s="4"/>
      <c r="S118" s="4"/>
      <c r="T118" s="4"/>
      <c r="U118" s="4"/>
      <c r="V118" s="4"/>
      <c r="W118" s="4"/>
      <c r="X118" s="4"/>
      <c r="Y118" s="4"/>
      <c r="Z118" s="4"/>
    </row>
    <row r="119" ht="51.75" customHeight="1">
      <c r="A119" s="78" t="s">
        <v>404</v>
      </c>
      <c r="B119" s="77" t="s">
        <v>96</v>
      </c>
      <c r="C119" s="77" t="s">
        <v>405</v>
      </c>
      <c r="D119" s="77" t="s">
        <v>2763</v>
      </c>
      <c r="E119" s="80" t="s">
        <v>151</v>
      </c>
      <c r="F119" s="78" t="s">
        <v>1710</v>
      </c>
      <c r="G119" s="78" t="s">
        <v>9527</v>
      </c>
      <c r="H119" s="78" t="s">
        <v>9528</v>
      </c>
      <c r="I119" s="78" t="s">
        <v>2866</v>
      </c>
      <c r="J119" s="78" t="s">
        <v>9529</v>
      </c>
      <c r="K119" s="4"/>
      <c r="L119" s="4"/>
      <c r="M119" s="4"/>
      <c r="N119" s="4"/>
      <c r="O119" s="4"/>
      <c r="P119" s="4"/>
      <c r="Q119" s="4"/>
      <c r="R119" s="4"/>
      <c r="S119" s="4"/>
      <c r="T119" s="4"/>
      <c r="U119" s="4"/>
      <c r="V119" s="4"/>
      <c r="W119" s="4"/>
      <c r="X119" s="4"/>
      <c r="Y119" s="4"/>
      <c r="Z119" s="4"/>
    </row>
    <row r="120" ht="39.0" customHeight="1">
      <c r="A120" s="78" t="s">
        <v>620</v>
      </c>
      <c r="B120" s="77" t="s">
        <v>122</v>
      </c>
      <c r="C120" s="77" t="s">
        <v>621</v>
      </c>
      <c r="D120" s="77" t="s">
        <v>2935</v>
      </c>
      <c r="E120" s="80" t="s">
        <v>130</v>
      </c>
      <c r="F120" s="78" t="s">
        <v>1790</v>
      </c>
      <c r="G120" s="78" t="s">
        <v>5802</v>
      </c>
      <c r="H120" s="78" t="s">
        <v>9530</v>
      </c>
      <c r="I120" s="78" t="s">
        <v>2866</v>
      </c>
      <c r="J120" s="78" t="s">
        <v>9531</v>
      </c>
      <c r="K120" s="4"/>
      <c r="L120" s="4"/>
      <c r="M120" s="4"/>
      <c r="N120" s="4"/>
      <c r="O120" s="4"/>
      <c r="P120" s="4"/>
      <c r="Q120" s="4"/>
      <c r="R120" s="4"/>
      <c r="S120" s="4"/>
      <c r="T120" s="4"/>
      <c r="U120" s="4"/>
      <c r="V120" s="4"/>
      <c r="W120" s="4"/>
      <c r="X120" s="4"/>
      <c r="Y120" s="4"/>
      <c r="Z120" s="4"/>
    </row>
    <row r="121" ht="25.5" customHeight="1">
      <c r="A121" s="78" t="s">
        <v>237</v>
      </c>
      <c r="B121" s="77" t="s">
        <v>122</v>
      </c>
      <c r="C121" s="77" t="s">
        <v>238</v>
      </c>
      <c r="D121" s="77" t="s">
        <v>2249</v>
      </c>
      <c r="E121" s="80" t="s">
        <v>130</v>
      </c>
      <c r="F121" s="78" t="s">
        <v>9532</v>
      </c>
      <c r="G121" s="78" t="s">
        <v>9533</v>
      </c>
      <c r="H121" s="78" t="s">
        <v>9534</v>
      </c>
      <c r="I121" s="78" t="s">
        <v>2866</v>
      </c>
      <c r="J121" s="78" t="s">
        <v>9535</v>
      </c>
      <c r="K121" s="4"/>
      <c r="L121" s="4"/>
      <c r="M121" s="4"/>
      <c r="N121" s="4"/>
      <c r="O121" s="4"/>
      <c r="P121" s="4"/>
      <c r="Q121" s="4"/>
      <c r="R121" s="4"/>
      <c r="S121" s="4"/>
      <c r="T121" s="4"/>
      <c r="U121" s="4"/>
      <c r="V121" s="4"/>
      <c r="W121" s="4"/>
      <c r="X121" s="4"/>
      <c r="Y121" s="4"/>
      <c r="Z121" s="4"/>
    </row>
    <row r="122" ht="24.0" customHeight="1">
      <c r="A122" s="78" t="s">
        <v>760</v>
      </c>
      <c r="B122" s="77" t="s">
        <v>109</v>
      </c>
      <c r="C122" s="77" t="s">
        <v>761</v>
      </c>
      <c r="D122" s="77" t="s">
        <v>2204</v>
      </c>
      <c r="E122" s="80" t="s">
        <v>130</v>
      </c>
      <c r="F122" s="78" t="s">
        <v>1819</v>
      </c>
      <c r="G122" s="78" t="s">
        <v>9536</v>
      </c>
      <c r="H122" s="78" t="s">
        <v>9537</v>
      </c>
      <c r="I122" s="78" t="s">
        <v>2866</v>
      </c>
      <c r="J122" s="78" t="s">
        <v>9538</v>
      </c>
      <c r="K122" s="4"/>
      <c r="L122" s="4"/>
      <c r="M122" s="4"/>
      <c r="N122" s="4"/>
      <c r="O122" s="4"/>
      <c r="P122" s="4"/>
      <c r="Q122" s="4"/>
      <c r="R122" s="4"/>
      <c r="S122" s="4"/>
      <c r="T122" s="4"/>
      <c r="U122" s="4"/>
      <c r="V122" s="4"/>
      <c r="W122" s="4"/>
      <c r="X122" s="4"/>
      <c r="Y122" s="4"/>
      <c r="Z122" s="4"/>
    </row>
    <row r="123" ht="25.5" customHeight="1">
      <c r="A123" s="78" t="s">
        <v>834</v>
      </c>
      <c r="B123" s="77" t="s">
        <v>109</v>
      </c>
      <c r="C123" s="77" t="s">
        <v>835</v>
      </c>
      <c r="D123" s="77" t="s">
        <v>3605</v>
      </c>
      <c r="E123" s="80" t="s">
        <v>801</v>
      </c>
      <c r="F123" s="78" t="s">
        <v>1863</v>
      </c>
      <c r="G123" s="78" t="s">
        <v>9539</v>
      </c>
      <c r="H123" s="78" t="s">
        <v>9540</v>
      </c>
      <c r="I123" s="78" t="s">
        <v>2444</v>
      </c>
      <c r="J123" s="78" t="s">
        <v>9541</v>
      </c>
      <c r="K123" s="4"/>
      <c r="L123" s="4"/>
      <c r="M123" s="4"/>
      <c r="N123" s="4"/>
      <c r="O123" s="4"/>
      <c r="P123" s="4"/>
      <c r="Q123" s="4"/>
      <c r="R123" s="4"/>
      <c r="S123" s="4"/>
      <c r="T123" s="4"/>
      <c r="U123" s="4"/>
      <c r="V123" s="4"/>
      <c r="W123" s="4"/>
      <c r="X123" s="4"/>
      <c r="Y123" s="4"/>
      <c r="Z123" s="4"/>
    </row>
    <row r="124" ht="25.5" customHeight="1">
      <c r="A124" s="78" t="s">
        <v>863</v>
      </c>
      <c r="B124" s="77" t="s">
        <v>109</v>
      </c>
      <c r="C124" s="77" t="s">
        <v>864</v>
      </c>
      <c r="D124" s="77" t="s">
        <v>3674</v>
      </c>
      <c r="E124" s="80" t="s">
        <v>801</v>
      </c>
      <c r="F124" s="78" t="s">
        <v>9542</v>
      </c>
      <c r="G124" s="78" t="s">
        <v>9543</v>
      </c>
      <c r="H124" s="78" t="s">
        <v>9544</v>
      </c>
      <c r="I124" s="78" t="s">
        <v>2444</v>
      </c>
      <c r="J124" s="78" t="s">
        <v>9545</v>
      </c>
      <c r="K124" s="4"/>
      <c r="L124" s="4"/>
      <c r="M124" s="4"/>
      <c r="N124" s="4"/>
      <c r="O124" s="4"/>
      <c r="P124" s="4"/>
      <c r="Q124" s="4"/>
      <c r="R124" s="4"/>
      <c r="S124" s="4"/>
      <c r="T124" s="4"/>
      <c r="U124" s="4"/>
      <c r="V124" s="4"/>
      <c r="W124" s="4"/>
      <c r="X124" s="4"/>
      <c r="Y124" s="4"/>
      <c r="Z124" s="4"/>
    </row>
    <row r="125" ht="39.0" customHeight="1">
      <c r="A125" s="78" t="s">
        <v>185</v>
      </c>
      <c r="B125" s="77" t="s">
        <v>122</v>
      </c>
      <c r="C125" s="77" t="s">
        <v>186</v>
      </c>
      <c r="D125" s="77" t="s">
        <v>2207</v>
      </c>
      <c r="E125" s="80" t="s">
        <v>151</v>
      </c>
      <c r="F125" s="78" t="s">
        <v>9546</v>
      </c>
      <c r="G125" s="78" t="s">
        <v>9547</v>
      </c>
      <c r="H125" s="78" t="s">
        <v>9548</v>
      </c>
      <c r="I125" s="78" t="s">
        <v>2444</v>
      </c>
      <c r="J125" s="78" t="s">
        <v>9549</v>
      </c>
      <c r="K125" s="4"/>
      <c r="L125" s="4"/>
      <c r="M125" s="4"/>
      <c r="N125" s="4"/>
      <c r="O125" s="4"/>
      <c r="P125" s="4"/>
      <c r="Q125" s="4"/>
      <c r="R125" s="4"/>
      <c r="S125" s="4"/>
      <c r="T125" s="4"/>
      <c r="U125" s="4"/>
      <c r="V125" s="4"/>
      <c r="W125" s="4"/>
      <c r="X125" s="4"/>
      <c r="Y125" s="4"/>
      <c r="Z125" s="4"/>
    </row>
    <row r="126" ht="39.0" customHeight="1">
      <c r="A126" s="78" t="s">
        <v>1419</v>
      </c>
      <c r="B126" s="77" t="s">
        <v>122</v>
      </c>
      <c r="C126" s="77" t="s">
        <v>1420</v>
      </c>
      <c r="D126" s="77" t="s">
        <v>2207</v>
      </c>
      <c r="E126" s="80" t="s">
        <v>98</v>
      </c>
      <c r="F126" s="78" t="s">
        <v>9550</v>
      </c>
      <c r="G126" s="78" t="s">
        <v>9551</v>
      </c>
      <c r="H126" s="78" t="s">
        <v>9552</v>
      </c>
      <c r="I126" s="78" t="s">
        <v>2444</v>
      </c>
      <c r="J126" s="78" t="s">
        <v>9553</v>
      </c>
      <c r="K126" s="4"/>
      <c r="L126" s="4"/>
      <c r="M126" s="4"/>
      <c r="N126" s="4"/>
      <c r="O126" s="4"/>
      <c r="P126" s="4"/>
      <c r="Q126" s="4"/>
      <c r="R126" s="4"/>
      <c r="S126" s="4"/>
      <c r="T126" s="4"/>
      <c r="U126" s="4"/>
      <c r="V126" s="4"/>
      <c r="W126" s="4"/>
      <c r="X126" s="4"/>
      <c r="Y126" s="4"/>
      <c r="Z126" s="4"/>
    </row>
    <row r="127" ht="39.0" customHeight="1">
      <c r="A127" s="78" t="s">
        <v>1196</v>
      </c>
      <c r="B127" s="77" t="s">
        <v>122</v>
      </c>
      <c r="C127" s="77" t="s">
        <v>1197</v>
      </c>
      <c r="D127" s="77" t="s">
        <v>2266</v>
      </c>
      <c r="E127" s="80" t="s">
        <v>98</v>
      </c>
      <c r="F127" s="78" t="s">
        <v>9554</v>
      </c>
      <c r="G127" s="78" t="s">
        <v>9555</v>
      </c>
      <c r="H127" s="78" t="s">
        <v>9556</v>
      </c>
      <c r="I127" s="78" t="s">
        <v>2444</v>
      </c>
      <c r="J127" s="78" t="s">
        <v>9557</v>
      </c>
      <c r="K127" s="4"/>
      <c r="L127" s="4"/>
      <c r="M127" s="4"/>
      <c r="N127" s="4"/>
      <c r="O127" s="4"/>
      <c r="P127" s="4"/>
      <c r="Q127" s="4"/>
      <c r="R127" s="4"/>
      <c r="S127" s="4"/>
      <c r="T127" s="4"/>
      <c r="U127" s="4"/>
      <c r="V127" s="4"/>
      <c r="W127" s="4"/>
      <c r="X127" s="4"/>
      <c r="Y127" s="4"/>
      <c r="Z127" s="4"/>
    </row>
    <row r="128" ht="51.75" customHeight="1">
      <c r="A128" s="78" t="s">
        <v>1374</v>
      </c>
      <c r="B128" s="77" t="s">
        <v>122</v>
      </c>
      <c r="C128" s="77" t="s">
        <v>1375</v>
      </c>
      <c r="D128" s="77" t="s">
        <v>4126</v>
      </c>
      <c r="E128" s="80" t="s">
        <v>151</v>
      </c>
      <c r="F128" s="78" t="s">
        <v>9558</v>
      </c>
      <c r="G128" s="78" t="s">
        <v>9559</v>
      </c>
      <c r="H128" s="78" t="s">
        <v>9560</v>
      </c>
      <c r="I128" s="78" t="s">
        <v>2444</v>
      </c>
      <c r="J128" s="78" t="s">
        <v>9561</v>
      </c>
      <c r="K128" s="4"/>
      <c r="L128" s="4"/>
      <c r="M128" s="4"/>
      <c r="N128" s="4"/>
      <c r="O128" s="4"/>
      <c r="P128" s="4"/>
      <c r="Q128" s="4"/>
      <c r="R128" s="4"/>
      <c r="S128" s="4"/>
      <c r="T128" s="4"/>
      <c r="U128" s="4"/>
      <c r="V128" s="4"/>
      <c r="W128" s="4"/>
      <c r="X128" s="4"/>
      <c r="Y128" s="4"/>
      <c r="Z128" s="4"/>
    </row>
    <row r="129" ht="25.5" customHeight="1">
      <c r="A129" s="78" t="s">
        <v>663</v>
      </c>
      <c r="B129" s="77" t="s">
        <v>136</v>
      </c>
      <c r="C129" s="77" t="s">
        <v>664</v>
      </c>
      <c r="D129" s="77">
        <v>30.04</v>
      </c>
      <c r="E129" s="80" t="s">
        <v>130</v>
      </c>
      <c r="F129" s="78" t="s">
        <v>9562</v>
      </c>
      <c r="G129" s="78" t="s">
        <v>9563</v>
      </c>
      <c r="H129" s="78" t="s">
        <v>9564</v>
      </c>
      <c r="I129" s="78" t="s">
        <v>2444</v>
      </c>
      <c r="J129" s="78" t="s">
        <v>9565</v>
      </c>
      <c r="K129" s="4"/>
      <c r="L129" s="4"/>
      <c r="M129" s="4"/>
      <c r="N129" s="4"/>
      <c r="O129" s="4"/>
      <c r="P129" s="4"/>
      <c r="Q129" s="4"/>
      <c r="R129" s="4"/>
      <c r="S129" s="4"/>
      <c r="T129" s="4"/>
      <c r="U129" s="4"/>
      <c r="V129" s="4"/>
      <c r="W129" s="4"/>
      <c r="X129" s="4"/>
      <c r="Y129" s="4"/>
      <c r="Z129" s="4"/>
    </row>
    <row r="130" ht="25.5" customHeight="1">
      <c r="A130" s="78" t="s">
        <v>803</v>
      </c>
      <c r="B130" s="77" t="s">
        <v>109</v>
      </c>
      <c r="C130" s="77" t="s">
        <v>804</v>
      </c>
      <c r="D130" s="77" t="s">
        <v>3605</v>
      </c>
      <c r="E130" s="80" t="s">
        <v>801</v>
      </c>
      <c r="F130" s="78" t="s">
        <v>9566</v>
      </c>
      <c r="G130" s="78" t="s">
        <v>9567</v>
      </c>
      <c r="H130" s="78" t="s">
        <v>9568</v>
      </c>
      <c r="I130" s="78" t="s">
        <v>2444</v>
      </c>
      <c r="J130" s="78" t="s">
        <v>9569</v>
      </c>
      <c r="K130" s="4"/>
      <c r="L130" s="4"/>
      <c r="M130" s="4"/>
      <c r="N130" s="4"/>
      <c r="O130" s="4"/>
      <c r="P130" s="4"/>
      <c r="Q130" s="4"/>
      <c r="R130" s="4"/>
      <c r="S130" s="4"/>
      <c r="T130" s="4"/>
      <c r="U130" s="4"/>
      <c r="V130" s="4"/>
      <c r="W130" s="4"/>
      <c r="X130" s="4"/>
      <c r="Y130" s="4"/>
      <c r="Z130" s="4"/>
    </row>
    <row r="131" ht="25.5" customHeight="1">
      <c r="A131" s="78" t="s">
        <v>369</v>
      </c>
      <c r="B131" s="77" t="s">
        <v>92</v>
      </c>
      <c r="C131" s="77" t="s">
        <v>370</v>
      </c>
      <c r="D131" s="77" t="s">
        <v>2667</v>
      </c>
      <c r="E131" s="80" t="s">
        <v>151</v>
      </c>
      <c r="F131" s="78" t="s">
        <v>9570</v>
      </c>
      <c r="G131" s="78" t="s">
        <v>9571</v>
      </c>
      <c r="H131" s="78" t="s">
        <v>9572</v>
      </c>
      <c r="I131" s="78" t="s">
        <v>2444</v>
      </c>
      <c r="J131" s="78" t="s">
        <v>9573</v>
      </c>
      <c r="K131" s="4"/>
      <c r="L131" s="4"/>
      <c r="M131" s="4"/>
      <c r="N131" s="4"/>
      <c r="O131" s="4"/>
      <c r="P131" s="4"/>
      <c r="Q131" s="4"/>
      <c r="R131" s="4"/>
      <c r="S131" s="4"/>
      <c r="T131" s="4"/>
      <c r="U131" s="4"/>
      <c r="V131" s="4"/>
      <c r="W131" s="4"/>
      <c r="X131" s="4"/>
      <c r="Y131" s="4"/>
      <c r="Z131" s="4"/>
    </row>
    <row r="132" ht="24.0" customHeight="1">
      <c r="A132" s="78" t="s">
        <v>153</v>
      </c>
      <c r="B132" s="77" t="s">
        <v>136</v>
      </c>
      <c r="C132" s="77" t="s">
        <v>154</v>
      </c>
      <c r="D132" s="77">
        <v>2.08</v>
      </c>
      <c r="E132" s="80" t="s">
        <v>130</v>
      </c>
      <c r="F132" s="78" t="s">
        <v>9574</v>
      </c>
      <c r="G132" s="78" t="s">
        <v>9575</v>
      </c>
      <c r="H132" s="78" t="s">
        <v>9576</v>
      </c>
      <c r="I132" s="78" t="s">
        <v>2444</v>
      </c>
      <c r="J132" s="78" t="s">
        <v>9577</v>
      </c>
      <c r="K132" s="4"/>
      <c r="L132" s="4"/>
      <c r="M132" s="4"/>
      <c r="N132" s="4"/>
      <c r="O132" s="4"/>
      <c r="P132" s="4"/>
      <c r="Q132" s="4"/>
      <c r="R132" s="4"/>
      <c r="S132" s="4"/>
      <c r="T132" s="4"/>
      <c r="U132" s="4"/>
      <c r="V132" s="4"/>
      <c r="W132" s="4"/>
      <c r="X132" s="4"/>
      <c r="Y132" s="4"/>
      <c r="Z132" s="4"/>
    </row>
    <row r="133" ht="39.0" customHeight="1">
      <c r="A133" s="78" t="s">
        <v>905</v>
      </c>
      <c r="B133" s="77" t="s">
        <v>122</v>
      </c>
      <c r="C133" s="77" t="s">
        <v>906</v>
      </c>
      <c r="D133" s="77" t="s">
        <v>3729</v>
      </c>
      <c r="E133" s="80" t="s">
        <v>151</v>
      </c>
      <c r="F133" s="78" t="s">
        <v>1882</v>
      </c>
      <c r="G133" s="78" t="s">
        <v>9578</v>
      </c>
      <c r="H133" s="78" t="s">
        <v>9579</v>
      </c>
      <c r="I133" s="78" t="s">
        <v>2444</v>
      </c>
      <c r="J133" s="78" t="s">
        <v>9580</v>
      </c>
      <c r="K133" s="4"/>
      <c r="L133" s="4"/>
      <c r="M133" s="4"/>
      <c r="N133" s="4"/>
      <c r="O133" s="4"/>
      <c r="P133" s="4"/>
      <c r="Q133" s="4"/>
      <c r="R133" s="4"/>
      <c r="S133" s="4"/>
      <c r="T133" s="4"/>
      <c r="U133" s="4"/>
      <c r="V133" s="4"/>
      <c r="W133" s="4"/>
      <c r="X133" s="4"/>
      <c r="Y133" s="4"/>
      <c r="Z133" s="4"/>
    </row>
    <row r="134" ht="39.0" customHeight="1">
      <c r="A134" s="78" t="s">
        <v>1169</v>
      </c>
      <c r="B134" s="77" t="s">
        <v>265</v>
      </c>
      <c r="C134" s="77" t="s">
        <v>1170</v>
      </c>
      <c r="D134" s="77" t="s">
        <v>3950</v>
      </c>
      <c r="E134" s="80" t="s">
        <v>106</v>
      </c>
      <c r="F134" s="78" t="s">
        <v>9520</v>
      </c>
      <c r="G134" s="78" t="s">
        <v>9581</v>
      </c>
      <c r="H134" s="78" t="s">
        <v>9582</v>
      </c>
      <c r="I134" s="78" t="s">
        <v>3041</v>
      </c>
      <c r="J134" s="78" t="s">
        <v>9583</v>
      </c>
      <c r="K134" s="4"/>
      <c r="L134" s="4"/>
      <c r="M134" s="4"/>
      <c r="N134" s="4"/>
      <c r="O134" s="4"/>
      <c r="P134" s="4"/>
      <c r="Q134" s="4"/>
      <c r="R134" s="4"/>
      <c r="S134" s="4"/>
      <c r="T134" s="4"/>
      <c r="U134" s="4"/>
      <c r="V134" s="4"/>
      <c r="W134" s="4"/>
      <c r="X134" s="4"/>
      <c r="Y134" s="4"/>
      <c r="Z134" s="4"/>
    </row>
    <row r="135" ht="25.5" customHeight="1">
      <c r="A135" s="78" t="s">
        <v>872</v>
      </c>
      <c r="B135" s="77" t="s">
        <v>109</v>
      </c>
      <c r="C135" s="77" t="s">
        <v>873</v>
      </c>
      <c r="D135" s="77" t="s">
        <v>3674</v>
      </c>
      <c r="E135" s="80" t="s">
        <v>801</v>
      </c>
      <c r="F135" s="78" t="s">
        <v>1873</v>
      </c>
      <c r="G135" s="78" t="s">
        <v>7266</v>
      </c>
      <c r="H135" s="78" t="s">
        <v>9584</v>
      </c>
      <c r="I135" s="78" t="s">
        <v>3041</v>
      </c>
      <c r="J135" s="78" t="s">
        <v>9585</v>
      </c>
      <c r="K135" s="4"/>
      <c r="L135" s="4"/>
      <c r="M135" s="4"/>
      <c r="N135" s="4"/>
      <c r="O135" s="4"/>
      <c r="P135" s="4"/>
      <c r="Q135" s="4"/>
      <c r="R135" s="4"/>
      <c r="S135" s="4"/>
      <c r="T135" s="4"/>
      <c r="U135" s="4"/>
      <c r="V135" s="4"/>
      <c r="W135" s="4"/>
      <c r="X135" s="4"/>
      <c r="Y135" s="4"/>
      <c r="Z135" s="4"/>
    </row>
    <row r="136" ht="51.75" customHeight="1">
      <c r="A136" s="78" t="s">
        <v>1310</v>
      </c>
      <c r="B136" s="77" t="s">
        <v>265</v>
      </c>
      <c r="C136" s="77" t="s">
        <v>1311</v>
      </c>
      <c r="D136" s="77" t="s">
        <v>4195</v>
      </c>
      <c r="E136" s="80" t="s">
        <v>106</v>
      </c>
      <c r="F136" s="78" t="s">
        <v>9154</v>
      </c>
      <c r="G136" s="78" t="s">
        <v>9586</v>
      </c>
      <c r="H136" s="78" t="s">
        <v>9586</v>
      </c>
      <c r="I136" s="78" t="s">
        <v>3041</v>
      </c>
      <c r="J136" s="78" t="s">
        <v>9587</v>
      </c>
      <c r="K136" s="4"/>
      <c r="L136" s="4"/>
      <c r="M136" s="4"/>
      <c r="N136" s="4"/>
      <c r="O136" s="4"/>
      <c r="P136" s="4"/>
      <c r="Q136" s="4"/>
      <c r="R136" s="4"/>
      <c r="S136" s="4"/>
      <c r="T136" s="4"/>
      <c r="U136" s="4"/>
      <c r="V136" s="4"/>
      <c r="W136" s="4"/>
      <c r="X136" s="4"/>
      <c r="Y136" s="4"/>
      <c r="Z136" s="4"/>
    </row>
    <row r="137" ht="39.0" customHeight="1">
      <c r="A137" s="78" t="s">
        <v>818</v>
      </c>
      <c r="B137" s="77" t="s">
        <v>122</v>
      </c>
      <c r="C137" s="77" t="s">
        <v>819</v>
      </c>
      <c r="D137" s="77" t="s">
        <v>3624</v>
      </c>
      <c r="E137" s="80" t="s">
        <v>111</v>
      </c>
      <c r="F137" s="78" t="s">
        <v>1839</v>
      </c>
      <c r="G137" s="78" t="s">
        <v>9588</v>
      </c>
      <c r="H137" s="78" t="s">
        <v>9589</v>
      </c>
      <c r="I137" s="78" t="s">
        <v>3041</v>
      </c>
      <c r="J137" s="78" t="s">
        <v>9590</v>
      </c>
      <c r="K137" s="4"/>
      <c r="L137" s="4"/>
      <c r="M137" s="4"/>
      <c r="N137" s="4"/>
      <c r="O137" s="4"/>
      <c r="P137" s="4"/>
      <c r="Q137" s="4"/>
      <c r="R137" s="4"/>
      <c r="S137" s="4"/>
      <c r="T137" s="4"/>
      <c r="U137" s="4"/>
      <c r="V137" s="4"/>
      <c r="W137" s="4"/>
      <c r="X137" s="4"/>
      <c r="Y137" s="4"/>
      <c r="Z137" s="4"/>
    </row>
    <row r="138" ht="51.75" customHeight="1">
      <c r="A138" s="78" t="s">
        <v>1380</v>
      </c>
      <c r="B138" s="77" t="s">
        <v>122</v>
      </c>
      <c r="C138" s="77" t="s">
        <v>1381</v>
      </c>
      <c r="D138" s="77" t="s">
        <v>4126</v>
      </c>
      <c r="E138" s="80" t="s">
        <v>151</v>
      </c>
      <c r="F138" s="78" t="s">
        <v>9591</v>
      </c>
      <c r="G138" s="78" t="s">
        <v>9592</v>
      </c>
      <c r="H138" s="78" t="s">
        <v>9593</v>
      </c>
      <c r="I138" s="78" t="s">
        <v>3041</v>
      </c>
      <c r="J138" s="78" t="s">
        <v>9594</v>
      </c>
      <c r="K138" s="4"/>
      <c r="L138" s="4"/>
      <c r="M138" s="4"/>
      <c r="N138" s="4"/>
      <c r="O138" s="4"/>
      <c r="P138" s="4"/>
      <c r="Q138" s="4"/>
      <c r="R138" s="4"/>
      <c r="S138" s="4"/>
      <c r="T138" s="4"/>
      <c r="U138" s="4"/>
      <c r="V138" s="4"/>
      <c r="W138" s="4"/>
      <c r="X138" s="4"/>
      <c r="Y138" s="4"/>
      <c r="Z138" s="4"/>
    </row>
    <row r="139" ht="25.5" customHeight="1">
      <c r="A139" s="78" t="s">
        <v>476</v>
      </c>
      <c r="B139" s="77" t="s">
        <v>109</v>
      </c>
      <c r="C139" s="77" t="s">
        <v>477</v>
      </c>
      <c r="D139" s="77" t="s">
        <v>2939</v>
      </c>
      <c r="E139" s="80" t="s">
        <v>130</v>
      </c>
      <c r="F139" s="78" t="s">
        <v>1742</v>
      </c>
      <c r="G139" s="78" t="s">
        <v>9595</v>
      </c>
      <c r="H139" s="78" t="s">
        <v>9596</v>
      </c>
      <c r="I139" s="78" t="s">
        <v>3041</v>
      </c>
      <c r="J139" s="78" t="s">
        <v>9597</v>
      </c>
      <c r="K139" s="4"/>
      <c r="L139" s="4"/>
      <c r="M139" s="4"/>
      <c r="N139" s="4"/>
      <c r="O139" s="4"/>
      <c r="P139" s="4"/>
      <c r="Q139" s="4"/>
      <c r="R139" s="4"/>
      <c r="S139" s="4"/>
      <c r="T139" s="4"/>
      <c r="U139" s="4"/>
      <c r="V139" s="4"/>
      <c r="W139" s="4"/>
      <c r="X139" s="4"/>
      <c r="Y139" s="4"/>
      <c r="Z139" s="4"/>
    </row>
    <row r="140" ht="64.5" customHeight="1">
      <c r="A140" s="78" t="s">
        <v>389</v>
      </c>
      <c r="B140" s="77" t="s">
        <v>122</v>
      </c>
      <c r="C140" s="77" t="s">
        <v>390</v>
      </c>
      <c r="D140" s="77" t="s">
        <v>2733</v>
      </c>
      <c r="E140" s="80" t="s">
        <v>98</v>
      </c>
      <c r="F140" s="78" t="s">
        <v>9190</v>
      </c>
      <c r="G140" s="78" t="s">
        <v>9598</v>
      </c>
      <c r="H140" s="78" t="s">
        <v>9599</v>
      </c>
      <c r="I140" s="78" t="s">
        <v>3041</v>
      </c>
      <c r="J140" s="78" t="s">
        <v>9600</v>
      </c>
      <c r="K140" s="4"/>
      <c r="L140" s="4"/>
      <c r="M140" s="4"/>
      <c r="N140" s="4"/>
      <c r="O140" s="4"/>
      <c r="P140" s="4"/>
      <c r="Q140" s="4"/>
      <c r="R140" s="4"/>
      <c r="S140" s="4"/>
      <c r="T140" s="4"/>
      <c r="U140" s="4"/>
      <c r="V140" s="4"/>
      <c r="W140" s="4"/>
      <c r="X140" s="4"/>
      <c r="Y140" s="4"/>
      <c r="Z140" s="4"/>
    </row>
    <row r="141" ht="39.0" customHeight="1">
      <c r="A141" s="78" t="s">
        <v>256</v>
      </c>
      <c r="B141" s="77" t="s">
        <v>122</v>
      </c>
      <c r="C141" s="77" t="s">
        <v>257</v>
      </c>
      <c r="D141" s="77" t="s">
        <v>2249</v>
      </c>
      <c r="E141" s="80" t="s">
        <v>111</v>
      </c>
      <c r="F141" s="78" t="s">
        <v>1634</v>
      </c>
      <c r="G141" s="78" t="s">
        <v>9601</v>
      </c>
      <c r="H141" s="78" t="s">
        <v>9602</v>
      </c>
      <c r="I141" s="78" t="s">
        <v>3041</v>
      </c>
      <c r="J141" s="78" t="s">
        <v>9603</v>
      </c>
      <c r="K141" s="4"/>
      <c r="L141" s="4"/>
      <c r="M141" s="4"/>
      <c r="N141" s="4"/>
      <c r="O141" s="4"/>
      <c r="P141" s="4"/>
      <c r="Q141" s="4"/>
      <c r="R141" s="4"/>
      <c r="S141" s="4"/>
      <c r="T141" s="4"/>
      <c r="U141" s="4"/>
      <c r="V141" s="4"/>
      <c r="W141" s="4"/>
      <c r="X141" s="4"/>
      <c r="Y141" s="4"/>
      <c r="Z141" s="4"/>
    </row>
    <row r="142" ht="24.0" customHeight="1">
      <c r="A142" s="78" t="s">
        <v>1499</v>
      </c>
      <c r="B142" s="77" t="s">
        <v>265</v>
      </c>
      <c r="C142" s="77" t="s">
        <v>1500</v>
      </c>
      <c r="D142" s="77" t="s">
        <v>4376</v>
      </c>
      <c r="E142" s="80" t="s">
        <v>106</v>
      </c>
      <c r="F142" s="78" t="s">
        <v>9604</v>
      </c>
      <c r="G142" s="78" t="s">
        <v>9605</v>
      </c>
      <c r="H142" s="78" t="s">
        <v>9606</v>
      </c>
      <c r="I142" s="78" t="s">
        <v>3041</v>
      </c>
      <c r="J142" s="78" t="s">
        <v>9607</v>
      </c>
      <c r="K142" s="4"/>
      <c r="L142" s="4"/>
      <c r="M142" s="4"/>
      <c r="N142" s="4"/>
      <c r="O142" s="4"/>
      <c r="P142" s="4"/>
      <c r="Q142" s="4"/>
      <c r="R142" s="4"/>
      <c r="S142" s="4"/>
      <c r="T142" s="4"/>
      <c r="U142" s="4"/>
      <c r="V142" s="4"/>
      <c r="W142" s="4"/>
      <c r="X142" s="4"/>
      <c r="Y142" s="4"/>
      <c r="Z142" s="4"/>
    </row>
    <row r="143" ht="25.5" customHeight="1">
      <c r="A143" s="78" t="s">
        <v>1181</v>
      </c>
      <c r="B143" s="77" t="s">
        <v>265</v>
      </c>
      <c r="C143" s="77" t="s">
        <v>1182</v>
      </c>
      <c r="D143" s="77" t="s">
        <v>4034</v>
      </c>
      <c r="E143" s="80" t="s">
        <v>106</v>
      </c>
      <c r="F143" s="78" t="s">
        <v>9407</v>
      </c>
      <c r="G143" s="78" t="s">
        <v>9608</v>
      </c>
      <c r="H143" s="78" t="s">
        <v>9609</v>
      </c>
      <c r="I143" s="78" t="s">
        <v>3041</v>
      </c>
      <c r="J143" s="78" t="s">
        <v>9610</v>
      </c>
      <c r="K143" s="4"/>
      <c r="L143" s="4"/>
      <c r="M143" s="4"/>
      <c r="N143" s="4"/>
      <c r="O143" s="4"/>
      <c r="P143" s="4"/>
      <c r="Q143" s="4"/>
      <c r="R143" s="4"/>
      <c r="S143" s="4"/>
      <c r="T143" s="4"/>
      <c r="U143" s="4"/>
      <c r="V143" s="4"/>
      <c r="W143" s="4"/>
      <c r="X143" s="4"/>
      <c r="Y143" s="4"/>
      <c r="Z143" s="4"/>
    </row>
    <row r="144" ht="25.5" customHeight="1">
      <c r="A144" s="78" t="s">
        <v>626</v>
      </c>
      <c r="B144" s="77" t="s">
        <v>122</v>
      </c>
      <c r="C144" s="77" t="s">
        <v>627</v>
      </c>
      <c r="D144" s="77" t="s">
        <v>3236</v>
      </c>
      <c r="E144" s="80" t="s">
        <v>130</v>
      </c>
      <c r="F144" s="78" t="s">
        <v>9611</v>
      </c>
      <c r="G144" s="78" t="s">
        <v>5758</v>
      </c>
      <c r="H144" s="78" t="s">
        <v>9612</v>
      </c>
      <c r="I144" s="78" t="s">
        <v>2498</v>
      </c>
      <c r="J144" s="78" t="s">
        <v>9613</v>
      </c>
      <c r="K144" s="4"/>
      <c r="L144" s="4"/>
      <c r="M144" s="4"/>
      <c r="N144" s="4"/>
      <c r="O144" s="4"/>
      <c r="P144" s="4"/>
      <c r="Q144" s="4"/>
      <c r="R144" s="4"/>
      <c r="S144" s="4"/>
      <c r="T144" s="4"/>
      <c r="U144" s="4"/>
      <c r="V144" s="4"/>
      <c r="W144" s="4"/>
      <c r="X144" s="4"/>
      <c r="Y144" s="4"/>
      <c r="Z144" s="4"/>
    </row>
    <row r="145" ht="25.5" customHeight="1">
      <c r="A145" s="78" t="s">
        <v>1184</v>
      </c>
      <c r="B145" s="77" t="s">
        <v>109</v>
      </c>
      <c r="C145" s="77" t="s">
        <v>1185</v>
      </c>
      <c r="D145" s="77" t="s">
        <v>4048</v>
      </c>
      <c r="E145" s="80" t="s">
        <v>98</v>
      </c>
      <c r="F145" s="78" t="s">
        <v>9161</v>
      </c>
      <c r="G145" s="78" t="s">
        <v>9614</v>
      </c>
      <c r="H145" s="78" t="s">
        <v>9615</v>
      </c>
      <c r="I145" s="78" t="s">
        <v>2498</v>
      </c>
      <c r="J145" s="78" t="s">
        <v>9616</v>
      </c>
      <c r="K145" s="4"/>
      <c r="L145" s="4"/>
      <c r="M145" s="4"/>
      <c r="N145" s="4"/>
      <c r="O145" s="4"/>
      <c r="P145" s="4"/>
      <c r="Q145" s="4"/>
      <c r="R145" s="4"/>
      <c r="S145" s="4"/>
      <c r="T145" s="4"/>
      <c r="U145" s="4"/>
      <c r="V145" s="4"/>
      <c r="W145" s="4"/>
      <c r="X145" s="4"/>
      <c r="Y145" s="4"/>
      <c r="Z145" s="4"/>
    </row>
    <row r="146" ht="25.5" customHeight="1">
      <c r="A146" s="78" t="s">
        <v>100</v>
      </c>
      <c r="B146" s="77" t="s">
        <v>92</v>
      </c>
      <c r="C146" s="77" t="s">
        <v>101</v>
      </c>
      <c r="D146" s="77" t="s">
        <v>1961</v>
      </c>
      <c r="E146" s="80" t="s">
        <v>98</v>
      </c>
      <c r="F146" s="78" t="s">
        <v>9154</v>
      </c>
      <c r="G146" s="78" t="s">
        <v>9617</v>
      </c>
      <c r="H146" s="78" t="s">
        <v>9617</v>
      </c>
      <c r="I146" s="78" t="s">
        <v>2498</v>
      </c>
      <c r="J146" s="78" t="s">
        <v>9618</v>
      </c>
      <c r="K146" s="4"/>
      <c r="L146" s="4"/>
      <c r="M146" s="4"/>
      <c r="N146" s="4"/>
      <c r="O146" s="4"/>
      <c r="P146" s="4"/>
      <c r="Q146" s="4"/>
      <c r="R146" s="4"/>
      <c r="S146" s="4"/>
      <c r="T146" s="4"/>
      <c r="U146" s="4"/>
      <c r="V146" s="4"/>
      <c r="W146" s="4"/>
      <c r="X146" s="4"/>
      <c r="Y146" s="4"/>
      <c r="Z146" s="4"/>
    </row>
    <row r="147" ht="39.0" customHeight="1">
      <c r="A147" s="78" t="s">
        <v>908</v>
      </c>
      <c r="B147" s="77" t="s">
        <v>122</v>
      </c>
      <c r="C147" s="77" t="s">
        <v>909</v>
      </c>
      <c r="D147" s="77" t="s">
        <v>3729</v>
      </c>
      <c r="E147" s="80" t="s">
        <v>151</v>
      </c>
      <c r="F147" s="78" t="s">
        <v>1882</v>
      </c>
      <c r="G147" s="78" t="s">
        <v>9619</v>
      </c>
      <c r="H147" s="78" t="s">
        <v>9620</v>
      </c>
      <c r="I147" s="78" t="s">
        <v>2498</v>
      </c>
      <c r="J147" s="78" t="s">
        <v>9621</v>
      </c>
      <c r="K147" s="4"/>
      <c r="L147" s="4"/>
      <c r="M147" s="4"/>
      <c r="N147" s="4"/>
      <c r="O147" s="4"/>
      <c r="P147" s="4"/>
      <c r="Q147" s="4"/>
      <c r="R147" s="4"/>
      <c r="S147" s="4"/>
      <c r="T147" s="4"/>
      <c r="U147" s="4"/>
      <c r="V147" s="4"/>
      <c r="W147" s="4"/>
      <c r="X147" s="4"/>
      <c r="Y147" s="4"/>
      <c r="Z147" s="4"/>
    </row>
    <row r="148" ht="24.0" customHeight="1">
      <c r="A148" s="78" t="s">
        <v>740</v>
      </c>
      <c r="B148" s="77" t="s">
        <v>92</v>
      </c>
      <c r="C148" s="77" t="s">
        <v>741</v>
      </c>
      <c r="D148" s="77">
        <v>162.0</v>
      </c>
      <c r="E148" s="80" t="s">
        <v>742</v>
      </c>
      <c r="F148" s="78" t="s">
        <v>9554</v>
      </c>
      <c r="G148" s="78" t="s">
        <v>9622</v>
      </c>
      <c r="H148" s="78" t="s">
        <v>9623</v>
      </c>
      <c r="I148" s="78" t="s">
        <v>2498</v>
      </c>
      <c r="J148" s="78" t="s">
        <v>9624</v>
      </c>
      <c r="K148" s="4"/>
      <c r="L148" s="4"/>
      <c r="M148" s="4"/>
      <c r="N148" s="4"/>
      <c r="O148" s="4"/>
      <c r="P148" s="4"/>
      <c r="Q148" s="4"/>
      <c r="R148" s="4"/>
      <c r="S148" s="4"/>
      <c r="T148" s="4"/>
      <c r="U148" s="4"/>
      <c r="V148" s="4"/>
      <c r="W148" s="4"/>
      <c r="X148" s="4"/>
      <c r="Y148" s="4"/>
      <c r="Z148" s="4"/>
    </row>
    <row r="149" ht="24.0" customHeight="1">
      <c r="A149" s="78" t="s">
        <v>754</v>
      </c>
      <c r="B149" s="77" t="s">
        <v>92</v>
      </c>
      <c r="C149" s="77" t="s">
        <v>755</v>
      </c>
      <c r="D149" s="77">
        <v>8.16</v>
      </c>
      <c r="E149" s="80" t="s">
        <v>151</v>
      </c>
      <c r="F149" s="78" t="s">
        <v>9625</v>
      </c>
      <c r="G149" s="78" t="s">
        <v>9626</v>
      </c>
      <c r="H149" s="78" t="s">
        <v>9627</v>
      </c>
      <c r="I149" s="78" t="s">
        <v>2498</v>
      </c>
      <c r="J149" s="78" t="s">
        <v>9628</v>
      </c>
      <c r="K149" s="4"/>
      <c r="L149" s="4"/>
      <c r="M149" s="4"/>
      <c r="N149" s="4"/>
      <c r="O149" s="4"/>
      <c r="P149" s="4"/>
      <c r="Q149" s="4"/>
      <c r="R149" s="4"/>
      <c r="S149" s="4"/>
      <c r="T149" s="4"/>
      <c r="U149" s="4"/>
      <c r="V149" s="4"/>
      <c r="W149" s="4"/>
      <c r="X149" s="4"/>
      <c r="Y149" s="4"/>
      <c r="Z149" s="4"/>
    </row>
    <row r="150" ht="39.0" customHeight="1">
      <c r="A150" s="78" t="s">
        <v>422</v>
      </c>
      <c r="B150" s="77" t="s">
        <v>92</v>
      </c>
      <c r="C150" s="77" t="s">
        <v>423</v>
      </c>
      <c r="D150" s="77">
        <v>115.0</v>
      </c>
      <c r="E150" s="80" t="s">
        <v>106</v>
      </c>
      <c r="F150" s="78" t="s">
        <v>9154</v>
      </c>
      <c r="G150" s="78" t="s">
        <v>9629</v>
      </c>
      <c r="H150" s="78" t="s">
        <v>9629</v>
      </c>
      <c r="I150" s="78" t="s">
        <v>2498</v>
      </c>
      <c r="J150" s="78" t="s">
        <v>9630</v>
      </c>
      <c r="K150" s="4"/>
      <c r="L150" s="4"/>
      <c r="M150" s="4"/>
      <c r="N150" s="4"/>
      <c r="O150" s="4"/>
      <c r="P150" s="4"/>
      <c r="Q150" s="4"/>
      <c r="R150" s="4"/>
      <c r="S150" s="4"/>
      <c r="T150" s="4"/>
      <c r="U150" s="4"/>
      <c r="V150" s="4"/>
      <c r="W150" s="4"/>
      <c r="X150" s="4"/>
      <c r="Y150" s="4"/>
      <c r="Z150" s="4"/>
    </row>
    <row r="151" ht="24.0" customHeight="1">
      <c r="A151" s="78" t="s">
        <v>457</v>
      </c>
      <c r="B151" s="77" t="s">
        <v>109</v>
      </c>
      <c r="C151" s="77" t="s">
        <v>458</v>
      </c>
      <c r="D151" s="77" t="s">
        <v>2950</v>
      </c>
      <c r="E151" s="80" t="s">
        <v>130</v>
      </c>
      <c r="F151" s="78" t="s">
        <v>1740</v>
      </c>
      <c r="G151" s="78" t="s">
        <v>8602</v>
      </c>
      <c r="H151" s="78" t="s">
        <v>9631</v>
      </c>
      <c r="I151" s="78" t="s">
        <v>2498</v>
      </c>
      <c r="J151" s="78" t="s">
        <v>9632</v>
      </c>
      <c r="K151" s="4"/>
      <c r="L151" s="4"/>
      <c r="M151" s="4"/>
      <c r="N151" s="4"/>
      <c r="O151" s="4"/>
      <c r="P151" s="4"/>
      <c r="Q151" s="4"/>
      <c r="R151" s="4"/>
      <c r="S151" s="4"/>
      <c r="T151" s="4"/>
      <c r="U151" s="4"/>
      <c r="V151" s="4"/>
      <c r="W151" s="4"/>
      <c r="X151" s="4"/>
      <c r="Y151" s="4"/>
      <c r="Z151" s="4"/>
    </row>
    <row r="152" ht="39.0" customHeight="1">
      <c r="A152" s="78" t="s">
        <v>1535</v>
      </c>
      <c r="B152" s="77" t="s">
        <v>122</v>
      </c>
      <c r="C152" s="77" t="s">
        <v>1536</v>
      </c>
      <c r="D152" s="77" t="s">
        <v>4554</v>
      </c>
      <c r="E152" s="80" t="s">
        <v>151</v>
      </c>
      <c r="F152" s="78" t="s">
        <v>9633</v>
      </c>
      <c r="G152" s="78" t="s">
        <v>9634</v>
      </c>
      <c r="H152" s="78" t="s">
        <v>9635</v>
      </c>
      <c r="I152" s="78" t="s">
        <v>2498</v>
      </c>
      <c r="J152" s="78" t="s">
        <v>9636</v>
      </c>
      <c r="K152" s="4"/>
      <c r="L152" s="4"/>
      <c r="M152" s="4"/>
      <c r="N152" s="4"/>
      <c r="O152" s="4"/>
      <c r="P152" s="4"/>
      <c r="Q152" s="4"/>
      <c r="R152" s="4"/>
      <c r="S152" s="4"/>
      <c r="T152" s="4"/>
      <c r="U152" s="4"/>
      <c r="V152" s="4"/>
      <c r="W152" s="4"/>
      <c r="X152" s="4"/>
      <c r="Y152" s="4"/>
      <c r="Z152" s="4"/>
    </row>
    <row r="153" ht="39.0" customHeight="1">
      <c r="A153" s="78" t="s">
        <v>1526</v>
      </c>
      <c r="B153" s="77" t="s">
        <v>122</v>
      </c>
      <c r="C153" s="77" t="s">
        <v>1527</v>
      </c>
      <c r="D153" s="77" t="s">
        <v>4524</v>
      </c>
      <c r="E153" s="80" t="s">
        <v>151</v>
      </c>
      <c r="F153" s="78" t="s">
        <v>9637</v>
      </c>
      <c r="G153" s="78" t="s">
        <v>9638</v>
      </c>
      <c r="H153" s="78" t="s">
        <v>9639</v>
      </c>
      <c r="I153" s="78" t="s">
        <v>2498</v>
      </c>
      <c r="J153" s="78" t="s">
        <v>9640</v>
      </c>
      <c r="K153" s="4"/>
      <c r="L153" s="4"/>
      <c r="M153" s="4"/>
      <c r="N153" s="4"/>
      <c r="O153" s="4"/>
      <c r="P153" s="4"/>
      <c r="Q153" s="4"/>
      <c r="R153" s="4"/>
      <c r="S153" s="4"/>
      <c r="T153" s="4"/>
      <c r="U153" s="4"/>
      <c r="V153" s="4"/>
      <c r="W153" s="4"/>
      <c r="X153" s="4"/>
      <c r="Y153" s="4"/>
      <c r="Z153" s="4"/>
    </row>
    <row r="154" ht="51.75" customHeight="1">
      <c r="A154" s="78" t="s">
        <v>1256</v>
      </c>
      <c r="B154" s="77" t="s">
        <v>122</v>
      </c>
      <c r="C154" s="77" t="s">
        <v>1257</v>
      </c>
      <c r="D154" s="77" t="s">
        <v>4126</v>
      </c>
      <c r="E154" s="80" t="s">
        <v>151</v>
      </c>
      <c r="F154" s="78" t="s">
        <v>9641</v>
      </c>
      <c r="G154" s="78" t="s">
        <v>8734</v>
      </c>
      <c r="H154" s="78" t="s">
        <v>9642</v>
      </c>
      <c r="I154" s="78" t="s">
        <v>2498</v>
      </c>
      <c r="J154" s="78" t="s">
        <v>9643</v>
      </c>
      <c r="K154" s="4"/>
      <c r="L154" s="4"/>
      <c r="M154" s="4"/>
      <c r="N154" s="4"/>
      <c r="O154" s="4"/>
      <c r="P154" s="4"/>
      <c r="Q154" s="4"/>
      <c r="R154" s="4"/>
      <c r="S154" s="4"/>
      <c r="T154" s="4"/>
      <c r="U154" s="4"/>
      <c r="V154" s="4"/>
      <c r="W154" s="4"/>
      <c r="X154" s="4"/>
      <c r="Y154" s="4"/>
      <c r="Z154" s="4"/>
    </row>
    <row r="155" ht="25.5" customHeight="1">
      <c r="A155" s="78" t="s">
        <v>497</v>
      </c>
      <c r="B155" s="77" t="s">
        <v>122</v>
      </c>
      <c r="C155" s="77" t="s">
        <v>498</v>
      </c>
      <c r="D155" s="77" t="s">
        <v>3076</v>
      </c>
      <c r="E155" s="80" t="s">
        <v>151</v>
      </c>
      <c r="F155" s="78" t="s">
        <v>1749</v>
      </c>
      <c r="G155" s="78" t="s">
        <v>9644</v>
      </c>
      <c r="H155" s="78" t="s">
        <v>9645</v>
      </c>
      <c r="I155" s="78" t="s">
        <v>2498</v>
      </c>
      <c r="J155" s="78" t="s">
        <v>9646</v>
      </c>
      <c r="K155" s="4"/>
      <c r="L155" s="4"/>
      <c r="M155" s="4"/>
      <c r="N155" s="4"/>
      <c r="O155" s="4"/>
      <c r="P155" s="4"/>
      <c r="Q155" s="4"/>
      <c r="R155" s="4"/>
      <c r="S155" s="4"/>
      <c r="T155" s="4"/>
      <c r="U155" s="4"/>
      <c r="V155" s="4"/>
      <c r="W155" s="4"/>
      <c r="X155" s="4"/>
      <c r="Y155" s="4"/>
      <c r="Z155" s="4"/>
    </row>
    <row r="156" ht="25.5" customHeight="1">
      <c r="A156" s="78" t="s">
        <v>850</v>
      </c>
      <c r="B156" s="77" t="s">
        <v>109</v>
      </c>
      <c r="C156" s="77" t="s">
        <v>851</v>
      </c>
      <c r="D156" s="77" t="s">
        <v>3605</v>
      </c>
      <c r="E156" s="80" t="s">
        <v>801</v>
      </c>
      <c r="F156" s="78" t="s">
        <v>1868</v>
      </c>
      <c r="G156" s="78" t="s">
        <v>7510</v>
      </c>
      <c r="H156" s="78" t="s">
        <v>9647</v>
      </c>
      <c r="I156" s="78" t="s">
        <v>1847</v>
      </c>
      <c r="J156" s="78" t="s">
        <v>9648</v>
      </c>
      <c r="K156" s="4"/>
      <c r="L156" s="4"/>
      <c r="M156" s="4"/>
      <c r="N156" s="4"/>
      <c r="O156" s="4"/>
      <c r="P156" s="4"/>
      <c r="Q156" s="4"/>
      <c r="R156" s="4"/>
      <c r="S156" s="4"/>
      <c r="T156" s="4"/>
      <c r="U156" s="4"/>
      <c r="V156" s="4"/>
      <c r="W156" s="4"/>
      <c r="X156" s="4"/>
      <c r="Y156" s="4"/>
      <c r="Z156" s="4"/>
    </row>
    <row r="157" ht="24.0" customHeight="1">
      <c r="A157" s="78" t="s">
        <v>1163</v>
      </c>
      <c r="B157" s="77" t="s">
        <v>109</v>
      </c>
      <c r="C157" s="77" t="s">
        <v>1164</v>
      </c>
      <c r="D157" s="77" t="s">
        <v>2204</v>
      </c>
      <c r="E157" s="80" t="s">
        <v>98</v>
      </c>
      <c r="F157" s="78" t="s">
        <v>9223</v>
      </c>
      <c r="G157" s="78" t="s">
        <v>9649</v>
      </c>
      <c r="H157" s="78" t="s">
        <v>9650</v>
      </c>
      <c r="I157" s="78" t="s">
        <v>1847</v>
      </c>
      <c r="J157" s="78" t="s">
        <v>9651</v>
      </c>
      <c r="K157" s="4"/>
      <c r="L157" s="4"/>
      <c r="M157" s="4"/>
      <c r="N157" s="4"/>
      <c r="O157" s="4"/>
      <c r="P157" s="4"/>
      <c r="Q157" s="4"/>
      <c r="R157" s="4"/>
      <c r="S157" s="4"/>
      <c r="T157" s="4"/>
      <c r="U157" s="4"/>
      <c r="V157" s="4"/>
      <c r="W157" s="4"/>
      <c r="X157" s="4"/>
      <c r="Y157" s="4"/>
      <c r="Z157" s="4"/>
    </row>
    <row r="158" ht="25.5" customHeight="1">
      <c r="A158" s="78" t="s">
        <v>1217</v>
      </c>
      <c r="B158" s="77" t="s">
        <v>109</v>
      </c>
      <c r="C158" s="77" t="s">
        <v>1218</v>
      </c>
      <c r="D158" s="77" t="s">
        <v>4048</v>
      </c>
      <c r="E158" s="80" t="s">
        <v>98</v>
      </c>
      <c r="F158" s="78" t="s">
        <v>9154</v>
      </c>
      <c r="G158" s="78" t="s">
        <v>9652</v>
      </c>
      <c r="H158" s="78" t="s">
        <v>9652</v>
      </c>
      <c r="I158" s="78" t="s">
        <v>1847</v>
      </c>
      <c r="J158" s="78" t="s">
        <v>9653</v>
      </c>
      <c r="K158" s="4"/>
      <c r="L158" s="4"/>
      <c r="M158" s="4"/>
      <c r="N158" s="4"/>
      <c r="O158" s="4"/>
      <c r="P158" s="4"/>
      <c r="Q158" s="4"/>
      <c r="R158" s="4"/>
      <c r="S158" s="4"/>
      <c r="T158" s="4"/>
      <c r="U158" s="4"/>
      <c r="V158" s="4"/>
      <c r="W158" s="4"/>
      <c r="X158" s="4"/>
      <c r="Y158" s="4"/>
      <c r="Z158" s="4"/>
    </row>
    <row r="159" ht="25.5" customHeight="1">
      <c r="A159" s="78" t="s">
        <v>695</v>
      </c>
      <c r="B159" s="77" t="s">
        <v>265</v>
      </c>
      <c r="C159" s="77" t="s">
        <v>696</v>
      </c>
      <c r="D159" s="77" t="s">
        <v>3386</v>
      </c>
      <c r="E159" s="80" t="s">
        <v>106</v>
      </c>
      <c r="F159" s="78" t="s">
        <v>9654</v>
      </c>
      <c r="G159" s="78" t="s">
        <v>9655</v>
      </c>
      <c r="H159" s="78" t="s">
        <v>9656</v>
      </c>
      <c r="I159" s="78" t="s">
        <v>1847</v>
      </c>
      <c r="J159" s="78" t="s">
        <v>8450</v>
      </c>
      <c r="K159" s="4"/>
      <c r="L159" s="4"/>
      <c r="M159" s="4"/>
      <c r="N159" s="4"/>
      <c r="O159" s="4"/>
      <c r="P159" s="4"/>
      <c r="Q159" s="4"/>
      <c r="R159" s="4"/>
      <c r="S159" s="4"/>
      <c r="T159" s="4"/>
      <c r="U159" s="4"/>
      <c r="V159" s="4"/>
      <c r="W159" s="4"/>
      <c r="X159" s="4"/>
      <c r="Y159" s="4"/>
      <c r="Z159" s="4"/>
    </row>
    <row r="160" ht="25.5" customHeight="1">
      <c r="A160" s="78" t="s">
        <v>561</v>
      </c>
      <c r="B160" s="77" t="s">
        <v>122</v>
      </c>
      <c r="C160" s="77" t="s">
        <v>562</v>
      </c>
      <c r="D160" s="77" t="s">
        <v>3236</v>
      </c>
      <c r="E160" s="80" t="s">
        <v>130</v>
      </c>
      <c r="F160" s="78" t="s">
        <v>9657</v>
      </c>
      <c r="G160" s="78" t="s">
        <v>9658</v>
      </c>
      <c r="H160" s="78" t="s">
        <v>9659</v>
      </c>
      <c r="I160" s="78" t="s">
        <v>1847</v>
      </c>
      <c r="J160" s="78" t="s">
        <v>9660</v>
      </c>
      <c r="K160" s="4"/>
      <c r="L160" s="4"/>
      <c r="M160" s="4"/>
      <c r="N160" s="4"/>
      <c r="O160" s="4"/>
      <c r="P160" s="4"/>
      <c r="Q160" s="4"/>
      <c r="R160" s="4"/>
      <c r="S160" s="4"/>
      <c r="T160" s="4"/>
      <c r="U160" s="4"/>
      <c r="V160" s="4"/>
      <c r="W160" s="4"/>
      <c r="X160" s="4"/>
      <c r="Y160" s="4"/>
      <c r="Z160" s="4"/>
    </row>
    <row r="161" ht="39.0" customHeight="1">
      <c r="A161" s="78" t="s">
        <v>500</v>
      </c>
      <c r="B161" s="77" t="s">
        <v>104</v>
      </c>
      <c r="C161" s="77" t="s">
        <v>501</v>
      </c>
      <c r="D161" s="77" t="s">
        <v>2157</v>
      </c>
      <c r="E161" s="80" t="s">
        <v>130</v>
      </c>
      <c r="F161" s="78" t="s">
        <v>1750</v>
      </c>
      <c r="G161" s="78" t="s">
        <v>9661</v>
      </c>
      <c r="H161" s="78" t="s">
        <v>9662</v>
      </c>
      <c r="I161" s="78" t="s">
        <v>1847</v>
      </c>
      <c r="J161" s="78" t="s">
        <v>9663</v>
      </c>
      <c r="K161" s="4"/>
      <c r="L161" s="4"/>
      <c r="M161" s="4"/>
      <c r="N161" s="4"/>
      <c r="O161" s="4"/>
      <c r="P161" s="4"/>
      <c r="Q161" s="4"/>
      <c r="R161" s="4"/>
      <c r="S161" s="4"/>
      <c r="T161" s="4"/>
      <c r="U161" s="4"/>
      <c r="V161" s="4"/>
      <c r="W161" s="4"/>
      <c r="X161" s="4"/>
      <c r="Y161" s="4"/>
      <c r="Z161" s="4"/>
    </row>
    <row r="162" ht="25.5" customHeight="1">
      <c r="A162" s="78" t="s">
        <v>1178</v>
      </c>
      <c r="B162" s="77" t="s">
        <v>265</v>
      </c>
      <c r="C162" s="77" t="s">
        <v>1179</v>
      </c>
      <c r="D162" s="77" t="s">
        <v>3950</v>
      </c>
      <c r="E162" s="80" t="s">
        <v>106</v>
      </c>
      <c r="F162" s="78" t="s">
        <v>9161</v>
      </c>
      <c r="G162" s="78" t="s">
        <v>9664</v>
      </c>
      <c r="H162" s="78" t="s">
        <v>9665</v>
      </c>
      <c r="I162" s="78" t="s">
        <v>1847</v>
      </c>
      <c r="J162" s="78" t="s">
        <v>9666</v>
      </c>
      <c r="K162" s="4"/>
      <c r="L162" s="4"/>
      <c r="M162" s="4"/>
      <c r="N162" s="4"/>
      <c r="O162" s="4"/>
      <c r="P162" s="4"/>
      <c r="Q162" s="4"/>
      <c r="R162" s="4"/>
      <c r="S162" s="4"/>
      <c r="T162" s="4"/>
      <c r="U162" s="4"/>
      <c r="V162" s="4"/>
      <c r="W162" s="4"/>
      <c r="X162" s="4"/>
      <c r="Y162" s="4"/>
      <c r="Z162" s="4"/>
    </row>
    <row r="163" ht="39.0" customHeight="1">
      <c r="A163" s="78" t="s">
        <v>1143</v>
      </c>
      <c r="B163" s="77" t="s">
        <v>122</v>
      </c>
      <c r="C163" s="77" t="s">
        <v>1144</v>
      </c>
      <c r="D163" s="77" t="s">
        <v>3900</v>
      </c>
      <c r="E163" s="80" t="s">
        <v>151</v>
      </c>
      <c r="F163" s="78" t="s">
        <v>9667</v>
      </c>
      <c r="G163" s="78" t="s">
        <v>9668</v>
      </c>
      <c r="H163" s="78" t="s">
        <v>9669</v>
      </c>
      <c r="I163" s="78" t="s">
        <v>1847</v>
      </c>
      <c r="J163" s="78" t="s">
        <v>9670</v>
      </c>
      <c r="K163" s="4"/>
      <c r="L163" s="4"/>
      <c r="M163" s="4"/>
      <c r="N163" s="4"/>
      <c r="O163" s="4"/>
      <c r="P163" s="4"/>
      <c r="Q163" s="4"/>
      <c r="R163" s="4"/>
      <c r="S163" s="4"/>
      <c r="T163" s="4"/>
      <c r="U163" s="4"/>
      <c r="V163" s="4"/>
      <c r="W163" s="4"/>
      <c r="X163" s="4"/>
      <c r="Y163" s="4"/>
      <c r="Z163" s="4"/>
    </row>
    <row r="164" ht="24.0" customHeight="1">
      <c r="A164" s="78" t="s">
        <v>222</v>
      </c>
      <c r="B164" s="77" t="s">
        <v>92</v>
      </c>
      <c r="C164" s="77" t="s">
        <v>223</v>
      </c>
      <c r="D164" s="77" t="s">
        <v>1961</v>
      </c>
      <c r="E164" s="80" t="s">
        <v>211</v>
      </c>
      <c r="F164" s="78" t="s">
        <v>9154</v>
      </c>
      <c r="G164" s="78" t="s">
        <v>9671</v>
      </c>
      <c r="H164" s="78" t="s">
        <v>9671</v>
      </c>
      <c r="I164" s="78" t="s">
        <v>1847</v>
      </c>
      <c r="J164" s="78" t="s">
        <v>9672</v>
      </c>
      <c r="K164" s="4"/>
      <c r="L164" s="4"/>
      <c r="M164" s="4"/>
      <c r="N164" s="4"/>
      <c r="O164" s="4"/>
      <c r="P164" s="4"/>
      <c r="Q164" s="4"/>
      <c r="R164" s="4"/>
      <c r="S164" s="4"/>
      <c r="T164" s="4"/>
      <c r="U164" s="4"/>
      <c r="V164" s="4"/>
      <c r="W164" s="4"/>
      <c r="X164" s="4"/>
      <c r="Y164" s="4"/>
      <c r="Z164" s="4"/>
    </row>
    <row r="165" ht="25.5" customHeight="1">
      <c r="A165" s="78" t="s">
        <v>1224</v>
      </c>
      <c r="B165" s="77" t="s">
        <v>265</v>
      </c>
      <c r="C165" s="77" t="s">
        <v>1225</v>
      </c>
      <c r="D165" s="77" t="s">
        <v>4098</v>
      </c>
      <c r="E165" s="80" t="s">
        <v>1226</v>
      </c>
      <c r="F165" s="78" t="s">
        <v>9673</v>
      </c>
      <c r="G165" s="78" t="s">
        <v>4100</v>
      </c>
      <c r="H165" s="78" t="s">
        <v>6846</v>
      </c>
      <c r="I165" s="78" t="s">
        <v>1847</v>
      </c>
      <c r="J165" s="78" t="s">
        <v>9674</v>
      </c>
      <c r="K165" s="4"/>
      <c r="L165" s="4"/>
      <c r="M165" s="4"/>
      <c r="N165" s="4"/>
      <c r="O165" s="4"/>
      <c r="P165" s="4"/>
      <c r="Q165" s="4"/>
      <c r="R165" s="4"/>
      <c r="S165" s="4"/>
      <c r="T165" s="4"/>
      <c r="U165" s="4"/>
      <c r="V165" s="4"/>
      <c r="W165" s="4"/>
      <c r="X165" s="4"/>
      <c r="Y165" s="4"/>
      <c r="Z165" s="4"/>
    </row>
    <row r="166" ht="24.0" customHeight="1">
      <c r="A166" s="78" t="s">
        <v>354</v>
      </c>
      <c r="B166" s="77" t="s">
        <v>92</v>
      </c>
      <c r="C166" s="77" t="s">
        <v>355</v>
      </c>
      <c r="D166" s="77" t="s">
        <v>2561</v>
      </c>
      <c r="E166" s="80" t="s">
        <v>130</v>
      </c>
      <c r="F166" s="78" t="s">
        <v>1771</v>
      </c>
      <c r="G166" s="78" t="s">
        <v>9675</v>
      </c>
      <c r="H166" s="78" t="s">
        <v>9676</v>
      </c>
      <c r="I166" s="78" t="s">
        <v>2440</v>
      </c>
      <c r="J166" s="78" t="s">
        <v>8447</v>
      </c>
      <c r="K166" s="4"/>
      <c r="L166" s="4"/>
      <c r="M166" s="4"/>
      <c r="N166" s="4"/>
      <c r="O166" s="4"/>
      <c r="P166" s="4"/>
      <c r="Q166" s="4"/>
      <c r="R166" s="4"/>
      <c r="S166" s="4"/>
      <c r="T166" s="4"/>
      <c r="U166" s="4"/>
      <c r="V166" s="4"/>
      <c r="W166" s="4"/>
      <c r="X166" s="4"/>
      <c r="Y166" s="4"/>
      <c r="Z166" s="4"/>
    </row>
    <row r="167" ht="39.0" customHeight="1">
      <c r="A167" s="78" t="s">
        <v>1199</v>
      </c>
      <c r="B167" s="77" t="s">
        <v>122</v>
      </c>
      <c r="C167" s="77" t="s">
        <v>1200</v>
      </c>
      <c r="D167" s="77" t="s">
        <v>2266</v>
      </c>
      <c r="E167" s="80" t="s">
        <v>98</v>
      </c>
      <c r="F167" s="78" t="s">
        <v>9625</v>
      </c>
      <c r="G167" s="78" t="s">
        <v>9677</v>
      </c>
      <c r="H167" s="78" t="s">
        <v>9678</v>
      </c>
      <c r="I167" s="78" t="s">
        <v>2440</v>
      </c>
      <c r="J167" s="78" t="s">
        <v>9679</v>
      </c>
      <c r="K167" s="4"/>
      <c r="L167" s="4"/>
      <c r="M167" s="4"/>
      <c r="N167" s="4"/>
      <c r="O167" s="4"/>
      <c r="P167" s="4"/>
      <c r="Q167" s="4"/>
      <c r="R167" s="4"/>
      <c r="S167" s="4"/>
      <c r="T167" s="4"/>
      <c r="U167" s="4"/>
      <c r="V167" s="4"/>
      <c r="W167" s="4"/>
      <c r="X167" s="4"/>
      <c r="Y167" s="4"/>
      <c r="Z167" s="4"/>
    </row>
    <row r="168" ht="25.5" customHeight="1">
      <c r="A168" s="78" t="s">
        <v>1205</v>
      </c>
      <c r="B168" s="77" t="s">
        <v>109</v>
      </c>
      <c r="C168" s="77" t="s">
        <v>1206</v>
      </c>
      <c r="D168" s="77" t="s">
        <v>4048</v>
      </c>
      <c r="E168" s="80" t="s">
        <v>98</v>
      </c>
      <c r="F168" s="78" t="s">
        <v>9161</v>
      </c>
      <c r="G168" s="78" t="s">
        <v>9680</v>
      </c>
      <c r="H168" s="78" t="s">
        <v>9681</v>
      </c>
      <c r="I168" s="78" t="s">
        <v>2440</v>
      </c>
      <c r="J168" s="78" t="s">
        <v>9682</v>
      </c>
      <c r="K168" s="4"/>
      <c r="L168" s="4"/>
      <c r="M168" s="4"/>
      <c r="N168" s="4"/>
      <c r="O168" s="4"/>
      <c r="P168" s="4"/>
      <c r="Q168" s="4"/>
      <c r="R168" s="4"/>
      <c r="S168" s="4"/>
      <c r="T168" s="4"/>
      <c r="U168" s="4"/>
      <c r="V168" s="4"/>
      <c r="W168" s="4"/>
      <c r="X168" s="4"/>
      <c r="Y168" s="4"/>
      <c r="Z168" s="4"/>
    </row>
    <row r="169" ht="25.5" customHeight="1">
      <c r="A169" s="78" t="s">
        <v>1477</v>
      </c>
      <c r="B169" s="77" t="s">
        <v>265</v>
      </c>
      <c r="C169" s="77" t="s">
        <v>1478</v>
      </c>
      <c r="D169" s="77" t="s">
        <v>4441</v>
      </c>
      <c r="E169" s="80" t="s">
        <v>275</v>
      </c>
      <c r="F169" s="78" t="s">
        <v>9683</v>
      </c>
      <c r="G169" s="78" t="s">
        <v>9684</v>
      </c>
      <c r="H169" s="78" t="s">
        <v>9685</v>
      </c>
      <c r="I169" s="78" t="s">
        <v>2440</v>
      </c>
      <c r="J169" s="78" t="s">
        <v>9686</v>
      </c>
      <c r="K169" s="4"/>
      <c r="L169" s="4"/>
      <c r="M169" s="4"/>
      <c r="N169" s="4"/>
      <c r="O169" s="4"/>
      <c r="P169" s="4"/>
      <c r="Q169" s="4"/>
      <c r="R169" s="4"/>
      <c r="S169" s="4"/>
      <c r="T169" s="4"/>
      <c r="U169" s="4"/>
      <c r="V169" s="4"/>
      <c r="W169" s="4"/>
      <c r="X169" s="4"/>
      <c r="Y169" s="4"/>
      <c r="Z169" s="4"/>
    </row>
    <row r="170" ht="39.0" customHeight="1">
      <c r="A170" s="78" t="s">
        <v>167</v>
      </c>
      <c r="B170" s="77" t="s">
        <v>122</v>
      </c>
      <c r="C170" s="77" t="s">
        <v>168</v>
      </c>
      <c r="D170" s="77" t="s">
        <v>2150</v>
      </c>
      <c r="E170" s="80" t="s">
        <v>98</v>
      </c>
      <c r="F170" s="78" t="s">
        <v>9687</v>
      </c>
      <c r="G170" s="78" t="s">
        <v>9688</v>
      </c>
      <c r="H170" s="78" t="s">
        <v>9689</v>
      </c>
      <c r="I170" s="78" t="s">
        <v>2440</v>
      </c>
      <c r="J170" s="78" t="s">
        <v>9690</v>
      </c>
      <c r="K170" s="4"/>
      <c r="L170" s="4"/>
      <c r="M170" s="4"/>
      <c r="N170" s="4"/>
      <c r="O170" s="4"/>
      <c r="P170" s="4"/>
      <c r="Q170" s="4"/>
      <c r="R170" s="4"/>
      <c r="S170" s="4"/>
      <c r="T170" s="4"/>
      <c r="U170" s="4"/>
      <c r="V170" s="4"/>
      <c r="W170" s="4"/>
      <c r="X170" s="4"/>
      <c r="Y170" s="4"/>
      <c r="Z170" s="4"/>
    </row>
    <row r="171" ht="25.5" customHeight="1">
      <c r="A171" s="78" t="s">
        <v>419</v>
      </c>
      <c r="B171" s="77" t="s">
        <v>122</v>
      </c>
      <c r="C171" s="77" t="s">
        <v>420</v>
      </c>
      <c r="D171" s="77" t="s">
        <v>2266</v>
      </c>
      <c r="E171" s="80" t="s">
        <v>98</v>
      </c>
      <c r="F171" s="78" t="s">
        <v>9625</v>
      </c>
      <c r="G171" s="78" t="s">
        <v>9691</v>
      </c>
      <c r="H171" s="78" t="s">
        <v>9692</v>
      </c>
      <c r="I171" s="78" t="s">
        <v>2440</v>
      </c>
      <c r="J171" s="78" t="s">
        <v>9693</v>
      </c>
      <c r="K171" s="4"/>
      <c r="L171" s="4"/>
      <c r="M171" s="4"/>
      <c r="N171" s="4"/>
      <c r="O171" s="4"/>
      <c r="P171" s="4"/>
      <c r="Q171" s="4"/>
      <c r="R171" s="4"/>
      <c r="S171" s="4"/>
      <c r="T171" s="4"/>
      <c r="U171" s="4"/>
      <c r="V171" s="4"/>
      <c r="W171" s="4"/>
      <c r="X171" s="4"/>
      <c r="Y171" s="4"/>
      <c r="Z171" s="4"/>
    </row>
    <row r="172" ht="39.0" customHeight="1">
      <c r="A172" s="78" t="s">
        <v>1364</v>
      </c>
      <c r="B172" s="77" t="s">
        <v>122</v>
      </c>
      <c r="C172" s="77" t="s">
        <v>1365</v>
      </c>
      <c r="D172" s="77" t="s">
        <v>2207</v>
      </c>
      <c r="E172" s="80" t="s">
        <v>151</v>
      </c>
      <c r="F172" s="78" t="s">
        <v>9694</v>
      </c>
      <c r="G172" s="78" t="s">
        <v>9695</v>
      </c>
      <c r="H172" s="78" t="s">
        <v>9696</v>
      </c>
      <c r="I172" s="78" t="s">
        <v>2440</v>
      </c>
      <c r="J172" s="78" t="s">
        <v>6593</v>
      </c>
      <c r="K172" s="4"/>
      <c r="L172" s="4"/>
      <c r="M172" s="4"/>
      <c r="N172" s="4"/>
      <c r="O172" s="4"/>
      <c r="P172" s="4"/>
      <c r="Q172" s="4"/>
      <c r="R172" s="4"/>
      <c r="S172" s="4"/>
      <c r="T172" s="4"/>
      <c r="U172" s="4"/>
      <c r="V172" s="4"/>
      <c r="W172" s="4"/>
      <c r="X172" s="4"/>
      <c r="Y172" s="4"/>
      <c r="Z172" s="4"/>
    </row>
    <row r="173" ht="24.0" customHeight="1">
      <c r="A173" s="78" t="s">
        <v>1175</v>
      </c>
      <c r="B173" s="77" t="s">
        <v>109</v>
      </c>
      <c r="C173" s="77" t="s">
        <v>1176</v>
      </c>
      <c r="D173" s="77" t="s">
        <v>2204</v>
      </c>
      <c r="E173" s="80" t="s">
        <v>130</v>
      </c>
      <c r="F173" s="78" t="s">
        <v>7825</v>
      </c>
      <c r="G173" s="78" t="s">
        <v>9697</v>
      </c>
      <c r="H173" s="78" t="s">
        <v>9698</v>
      </c>
      <c r="I173" s="78" t="s">
        <v>2440</v>
      </c>
      <c r="J173" s="78" t="s">
        <v>9699</v>
      </c>
      <c r="K173" s="4"/>
      <c r="L173" s="4"/>
      <c r="M173" s="4"/>
      <c r="N173" s="4"/>
      <c r="O173" s="4"/>
      <c r="P173" s="4"/>
      <c r="Q173" s="4"/>
      <c r="R173" s="4"/>
      <c r="S173" s="4"/>
      <c r="T173" s="4"/>
      <c r="U173" s="4"/>
      <c r="V173" s="4"/>
      <c r="W173" s="4"/>
      <c r="X173" s="4"/>
      <c r="Y173" s="4"/>
      <c r="Z173" s="4"/>
    </row>
    <row r="174" ht="25.5" customHeight="1">
      <c r="A174" s="78" t="s">
        <v>1480</v>
      </c>
      <c r="B174" s="77" t="s">
        <v>122</v>
      </c>
      <c r="C174" s="77" t="s">
        <v>1481</v>
      </c>
      <c r="D174" s="77" t="s">
        <v>4478</v>
      </c>
      <c r="E174" s="80" t="s">
        <v>98</v>
      </c>
      <c r="F174" s="78" t="s">
        <v>9591</v>
      </c>
      <c r="G174" s="78" t="s">
        <v>9700</v>
      </c>
      <c r="H174" s="78" t="s">
        <v>9701</v>
      </c>
      <c r="I174" s="78" t="s">
        <v>2440</v>
      </c>
      <c r="J174" s="78" t="s">
        <v>9702</v>
      </c>
      <c r="K174" s="4"/>
      <c r="L174" s="4"/>
      <c r="M174" s="4"/>
      <c r="N174" s="4"/>
      <c r="O174" s="4"/>
      <c r="P174" s="4"/>
      <c r="Q174" s="4"/>
      <c r="R174" s="4"/>
      <c r="S174" s="4"/>
      <c r="T174" s="4"/>
      <c r="U174" s="4"/>
      <c r="V174" s="4"/>
      <c r="W174" s="4"/>
      <c r="X174" s="4"/>
      <c r="Y174" s="4"/>
      <c r="Z174" s="4"/>
    </row>
    <row r="175" ht="25.5" customHeight="1">
      <c r="A175" s="78" t="s">
        <v>671</v>
      </c>
      <c r="B175" s="77" t="s">
        <v>122</v>
      </c>
      <c r="C175" s="77" t="s">
        <v>672</v>
      </c>
      <c r="D175" s="77" t="s">
        <v>3377</v>
      </c>
      <c r="E175" s="80" t="s">
        <v>130</v>
      </c>
      <c r="F175" s="78" t="s">
        <v>1808</v>
      </c>
      <c r="G175" s="78" t="s">
        <v>9703</v>
      </c>
      <c r="H175" s="78" t="s">
        <v>9704</v>
      </c>
      <c r="I175" s="78" t="s">
        <v>2440</v>
      </c>
      <c r="J175" s="78" t="s">
        <v>9705</v>
      </c>
      <c r="K175" s="4"/>
      <c r="L175" s="4"/>
      <c r="M175" s="4"/>
      <c r="N175" s="4"/>
      <c r="O175" s="4"/>
      <c r="P175" s="4"/>
      <c r="Q175" s="4"/>
      <c r="R175" s="4"/>
      <c r="S175" s="4"/>
      <c r="T175" s="4"/>
      <c r="U175" s="4"/>
      <c r="V175" s="4"/>
      <c r="W175" s="4"/>
      <c r="X175" s="4"/>
      <c r="Y175" s="4"/>
      <c r="Z175" s="4"/>
    </row>
    <row r="176" ht="24.0" customHeight="1">
      <c r="A176" s="78" t="s">
        <v>1449</v>
      </c>
      <c r="B176" s="77" t="s">
        <v>265</v>
      </c>
      <c r="C176" s="77" t="s">
        <v>1450</v>
      </c>
      <c r="D176" s="77" t="s">
        <v>2721</v>
      </c>
      <c r="E176" s="80" t="s">
        <v>275</v>
      </c>
      <c r="F176" s="78" t="s">
        <v>9706</v>
      </c>
      <c r="G176" s="78" t="s">
        <v>9707</v>
      </c>
      <c r="H176" s="78" t="s">
        <v>9708</v>
      </c>
      <c r="I176" s="78" t="s">
        <v>2440</v>
      </c>
      <c r="J176" s="78" t="s">
        <v>9709</v>
      </c>
      <c r="K176" s="4"/>
      <c r="L176" s="4"/>
      <c r="M176" s="4"/>
      <c r="N176" s="4"/>
      <c r="O176" s="4"/>
      <c r="P176" s="4"/>
      <c r="Q176" s="4"/>
      <c r="R176" s="4"/>
      <c r="S176" s="4"/>
      <c r="T176" s="4"/>
      <c r="U176" s="4"/>
      <c r="V176" s="4"/>
      <c r="W176" s="4"/>
      <c r="X176" s="4"/>
      <c r="Y176" s="4"/>
      <c r="Z176" s="4"/>
    </row>
    <row r="177" ht="25.5" customHeight="1">
      <c r="A177" s="78" t="s">
        <v>428</v>
      </c>
      <c r="B177" s="77" t="s">
        <v>92</v>
      </c>
      <c r="C177" s="77" t="s">
        <v>429</v>
      </c>
      <c r="D177" s="77" t="s">
        <v>2844</v>
      </c>
      <c r="E177" s="80" t="s">
        <v>130</v>
      </c>
      <c r="F177" s="78" t="s">
        <v>1730</v>
      </c>
      <c r="G177" s="78" t="s">
        <v>9710</v>
      </c>
      <c r="H177" s="78" t="s">
        <v>9711</v>
      </c>
      <c r="I177" s="78" t="s">
        <v>2440</v>
      </c>
      <c r="J177" s="78" t="s">
        <v>9712</v>
      </c>
      <c r="K177" s="4"/>
      <c r="L177" s="4"/>
      <c r="M177" s="4"/>
      <c r="N177" s="4"/>
      <c r="O177" s="4"/>
      <c r="P177" s="4"/>
      <c r="Q177" s="4"/>
      <c r="R177" s="4"/>
      <c r="S177" s="4"/>
      <c r="T177" s="4"/>
      <c r="U177" s="4"/>
      <c r="V177" s="4"/>
      <c r="W177" s="4"/>
      <c r="X177" s="4"/>
      <c r="Y177" s="4"/>
      <c r="Z177" s="4"/>
    </row>
    <row r="178" ht="51.75" customHeight="1">
      <c r="A178" s="78" t="s">
        <v>173</v>
      </c>
      <c r="B178" s="77" t="s">
        <v>104</v>
      </c>
      <c r="C178" s="77" t="s">
        <v>174</v>
      </c>
      <c r="D178" s="77" t="s">
        <v>2157</v>
      </c>
      <c r="E178" s="80" t="s">
        <v>130</v>
      </c>
      <c r="F178" s="78" t="s">
        <v>9713</v>
      </c>
      <c r="G178" s="78" t="s">
        <v>9714</v>
      </c>
      <c r="H178" s="78" t="s">
        <v>9715</v>
      </c>
      <c r="I178" s="78" t="s">
        <v>2440</v>
      </c>
      <c r="J178" s="78" t="s">
        <v>9716</v>
      </c>
      <c r="K178" s="4"/>
      <c r="L178" s="4"/>
      <c r="M178" s="4"/>
      <c r="N178" s="4"/>
      <c r="O178" s="4"/>
      <c r="P178" s="4"/>
      <c r="Q178" s="4"/>
      <c r="R178" s="4"/>
      <c r="S178" s="4"/>
      <c r="T178" s="4"/>
      <c r="U178" s="4"/>
      <c r="V178" s="4"/>
      <c r="W178" s="4"/>
      <c r="X178" s="4"/>
      <c r="Y178" s="4"/>
      <c r="Z178" s="4"/>
    </row>
    <row r="179" ht="51.75" customHeight="1">
      <c r="A179" s="78" t="s">
        <v>160</v>
      </c>
      <c r="B179" s="77" t="s">
        <v>157</v>
      </c>
      <c r="C179" s="77" t="s">
        <v>161</v>
      </c>
      <c r="D179" s="77" t="s">
        <v>2075</v>
      </c>
      <c r="E179" s="80" t="s">
        <v>106</v>
      </c>
      <c r="F179" s="78" t="s">
        <v>9154</v>
      </c>
      <c r="G179" s="78" t="s">
        <v>9717</v>
      </c>
      <c r="H179" s="78" t="s">
        <v>9717</v>
      </c>
      <c r="I179" s="78" t="s">
        <v>2440</v>
      </c>
      <c r="J179" s="78" t="s">
        <v>9718</v>
      </c>
      <c r="K179" s="4"/>
      <c r="L179" s="4"/>
      <c r="M179" s="4"/>
      <c r="N179" s="4"/>
      <c r="O179" s="4"/>
      <c r="P179" s="4"/>
      <c r="Q179" s="4"/>
      <c r="R179" s="4"/>
      <c r="S179" s="4"/>
      <c r="T179" s="4"/>
      <c r="U179" s="4"/>
      <c r="V179" s="4"/>
      <c r="W179" s="4"/>
      <c r="X179" s="4"/>
      <c r="Y179" s="4"/>
      <c r="Z179" s="4"/>
    </row>
    <row r="180" ht="25.5" customHeight="1">
      <c r="A180" s="78" t="s">
        <v>698</v>
      </c>
      <c r="B180" s="77" t="s">
        <v>265</v>
      </c>
      <c r="C180" s="77" t="s">
        <v>699</v>
      </c>
      <c r="D180" s="77" t="s">
        <v>3386</v>
      </c>
      <c r="E180" s="80" t="s">
        <v>106</v>
      </c>
      <c r="F180" s="78" t="s">
        <v>9190</v>
      </c>
      <c r="G180" s="78" t="s">
        <v>9719</v>
      </c>
      <c r="H180" s="78" t="s">
        <v>9720</v>
      </c>
      <c r="I180" s="78" t="s">
        <v>2440</v>
      </c>
      <c r="J180" s="78" t="s">
        <v>9721</v>
      </c>
      <c r="K180" s="4"/>
      <c r="L180" s="4"/>
      <c r="M180" s="4"/>
      <c r="N180" s="4"/>
      <c r="O180" s="4"/>
      <c r="P180" s="4"/>
      <c r="Q180" s="4"/>
      <c r="R180" s="4"/>
      <c r="S180" s="4"/>
      <c r="T180" s="4"/>
      <c r="U180" s="4"/>
      <c r="V180" s="4"/>
      <c r="W180" s="4"/>
      <c r="X180" s="4"/>
      <c r="Y180" s="4"/>
      <c r="Z180" s="4"/>
    </row>
    <row r="181" ht="25.5" customHeight="1">
      <c r="A181" s="78" t="s">
        <v>614</v>
      </c>
      <c r="B181" s="77" t="s">
        <v>122</v>
      </c>
      <c r="C181" s="77" t="s">
        <v>615</v>
      </c>
      <c r="D181" s="77" t="s">
        <v>2746</v>
      </c>
      <c r="E181" s="80" t="s">
        <v>130</v>
      </c>
      <c r="F181" s="78" t="s">
        <v>1786</v>
      </c>
      <c r="G181" s="78" t="s">
        <v>9722</v>
      </c>
      <c r="H181" s="78" t="s">
        <v>9723</v>
      </c>
      <c r="I181" s="78" t="s">
        <v>2689</v>
      </c>
      <c r="J181" s="78" t="s">
        <v>9724</v>
      </c>
      <c r="K181" s="4"/>
      <c r="L181" s="4"/>
      <c r="M181" s="4"/>
      <c r="N181" s="4"/>
      <c r="O181" s="4"/>
      <c r="P181" s="4"/>
      <c r="Q181" s="4"/>
      <c r="R181" s="4"/>
      <c r="S181" s="4"/>
      <c r="T181" s="4"/>
      <c r="U181" s="4"/>
      <c r="V181" s="4"/>
      <c r="W181" s="4"/>
      <c r="X181" s="4"/>
      <c r="Y181" s="4"/>
      <c r="Z181" s="4"/>
    </row>
    <row r="182" ht="25.5" customHeight="1">
      <c r="A182" s="78" t="s">
        <v>1452</v>
      </c>
      <c r="B182" s="77" t="s">
        <v>265</v>
      </c>
      <c r="C182" s="77" t="s">
        <v>1453</v>
      </c>
      <c r="D182" s="77" t="s">
        <v>4376</v>
      </c>
      <c r="E182" s="80" t="s">
        <v>106</v>
      </c>
      <c r="F182" s="78" t="s">
        <v>9625</v>
      </c>
      <c r="G182" s="78" t="s">
        <v>9725</v>
      </c>
      <c r="H182" s="78" t="s">
        <v>9726</v>
      </c>
      <c r="I182" s="78" t="s">
        <v>2689</v>
      </c>
      <c r="J182" s="78" t="s">
        <v>9727</v>
      </c>
      <c r="K182" s="4"/>
      <c r="L182" s="4"/>
      <c r="M182" s="4"/>
      <c r="N182" s="4"/>
      <c r="O182" s="4"/>
      <c r="P182" s="4"/>
      <c r="Q182" s="4"/>
      <c r="R182" s="4"/>
      <c r="S182" s="4"/>
      <c r="T182" s="4"/>
      <c r="U182" s="4"/>
      <c r="V182" s="4"/>
      <c r="W182" s="4"/>
      <c r="X182" s="4"/>
      <c r="Y182" s="4"/>
      <c r="Z182" s="4"/>
    </row>
    <row r="183" ht="39.0" customHeight="1">
      <c r="A183" s="78" t="s">
        <v>896</v>
      </c>
      <c r="B183" s="77" t="s">
        <v>122</v>
      </c>
      <c r="C183" s="77" t="s">
        <v>897</v>
      </c>
      <c r="D183" s="77" t="s">
        <v>3675</v>
      </c>
      <c r="E183" s="80" t="s">
        <v>130</v>
      </c>
      <c r="F183" s="78" t="s">
        <v>9728</v>
      </c>
      <c r="G183" s="78" t="s">
        <v>9729</v>
      </c>
      <c r="H183" s="78" t="s">
        <v>9730</v>
      </c>
      <c r="I183" s="78" t="s">
        <v>2689</v>
      </c>
      <c r="J183" s="78" t="s">
        <v>9731</v>
      </c>
      <c r="K183" s="4"/>
      <c r="L183" s="4"/>
      <c r="M183" s="4"/>
      <c r="N183" s="4"/>
      <c r="O183" s="4"/>
      <c r="P183" s="4"/>
      <c r="Q183" s="4"/>
      <c r="R183" s="4"/>
      <c r="S183" s="4"/>
      <c r="T183" s="4"/>
      <c r="U183" s="4"/>
      <c r="V183" s="4"/>
      <c r="W183" s="4"/>
      <c r="X183" s="4"/>
      <c r="Y183" s="4"/>
      <c r="Z183" s="4"/>
    </row>
    <row r="184" ht="25.5" customHeight="1">
      <c r="A184" s="78" t="s">
        <v>156</v>
      </c>
      <c r="B184" s="77" t="s">
        <v>157</v>
      </c>
      <c r="C184" s="77" t="s">
        <v>158</v>
      </c>
      <c r="D184" s="77" t="s">
        <v>2075</v>
      </c>
      <c r="E184" s="80" t="s">
        <v>106</v>
      </c>
      <c r="F184" s="78" t="s">
        <v>9154</v>
      </c>
      <c r="G184" s="78" t="s">
        <v>9732</v>
      </c>
      <c r="H184" s="78" t="s">
        <v>9732</v>
      </c>
      <c r="I184" s="78" t="s">
        <v>2689</v>
      </c>
      <c r="J184" s="78" t="s">
        <v>9733</v>
      </c>
      <c r="K184" s="4"/>
      <c r="L184" s="4"/>
      <c r="M184" s="4"/>
      <c r="N184" s="4"/>
      <c r="O184" s="4"/>
      <c r="P184" s="4"/>
      <c r="Q184" s="4"/>
      <c r="R184" s="4"/>
      <c r="S184" s="4"/>
      <c r="T184" s="4"/>
      <c r="U184" s="4"/>
      <c r="V184" s="4"/>
      <c r="W184" s="4"/>
      <c r="X184" s="4"/>
      <c r="Y184" s="4"/>
      <c r="Z184" s="4"/>
    </row>
    <row r="185" ht="207.75" customHeight="1">
      <c r="A185" s="78" t="s">
        <v>350</v>
      </c>
      <c r="B185" s="77" t="s">
        <v>351</v>
      </c>
      <c r="C185" s="77" t="s">
        <v>352</v>
      </c>
      <c r="D185" s="77">
        <v>12.0</v>
      </c>
      <c r="E185" s="80" t="s">
        <v>130</v>
      </c>
      <c r="F185" s="78" t="s">
        <v>9734</v>
      </c>
      <c r="G185" s="78" t="s">
        <v>9735</v>
      </c>
      <c r="H185" s="78" t="s">
        <v>9736</v>
      </c>
      <c r="I185" s="78" t="s">
        <v>2689</v>
      </c>
      <c r="J185" s="78" t="s">
        <v>9737</v>
      </c>
      <c r="K185" s="4"/>
      <c r="L185" s="4"/>
      <c r="M185" s="4"/>
      <c r="N185" s="4"/>
      <c r="O185" s="4"/>
      <c r="P185" s="4"/>
      <c r="Q185" s="4"/>
      <c r="R185" s="4"/>
      <c r="S185" s="4"/>
      <c r="T185" s="4"/>
      <c r="U185" s="4"/>
      <c r="V185" s="4"/>
      <c r="W185" s="4"/>
      <c r="X185" s="4"/>
      <c r="Y185" s="4"/>
      <c r="Z185" s="4"/>
    </row>
    <row r="186" ht="24.0" customHeight="1">
      <c r="A186" s="78" t="s">
        <v>796</v>
      </c>
      <c r="B186" s="77" t="s">
        <v>92</v>
      </c>
      <c r="C186" s="77" t="s">
        <v>797</v>
      </c>
      <c r="D186" s="77" t="s">
        <v>1924</v>
      </c>
      <c r="E186" s="80" t="s">
        <v>98</v>
      </c>
      <c r="F186" s="78" t="s">
        <v>9154</v>
      </c>
      <c r="G186" s="78" t="s">
        <v>9738</v>
      </c>
      <c r="H186" s="78" t="s">
        <v>9738</v>
      </c>
      <c r="I186" s="78" t="s">
        <v>2689</v>
      </c>
      <c r="J186" s="78" t="s">
        <v>9739</v>
      </c>
      <c r="K186" s="4"/>
      <c r="L186" s="4"/>
      <c r="M186" s="4"/>
      <c r="N186" s="4"/>
      <c r="O186" s="4"/>
      <c r="P186" s="4"/>
      <c r="Q186" s="4"/>
      <c r="R186" s="4"/>
      <c r="S186" s="4"/>
      <c r="T186" s="4"/>
      <c r="U186" s="4"/>
      <c r="V186" s="4"/>
      <c r="W186" s="4"/>
      <c r="X186" s="4"/>
      <c r="Y186" s="4"/>
      <c r="Z186" s="4"/>
    </row>
    <row r="187" ht="25.5" customHeight="1">
      <c r="A187" s="78" t="s">
        <v>1102</v>
      </c>
      <c r="B187" s="77" t="s">
        <v>92</v>
      </c>
      <c r="C187" s="77" t="s">
        <v>1103</v>
      </c>
      <c r="D187" s="77">
        <v>54.0</v>
      </c>
      <c r="E187" s="80" t="s">
        <v>98</v>
      </c>
      <c r="F187" s="78" t="s">
        <v>9740</v>
      </c>
      <c r="G187" s="78" t="s">
        <v>9741</v>
      </c>
      <c r="H187" s="78" t="s">
        <v>9742</v>
      </c>
      <c r="I187" s="78" t="s">
        <v>2689</v>
      </c>
      <c r="J187" s="78" t="s">
        <v>9743</v>
      </c>
      <c r="K187" s="4"/>
      <c r="L187" s="4"/>
      <c r="M187" s="4"/>
      <c r="N187" s="4"/>
      <c r="O187" s="4"/>
      <c r="P187" s="4"/>
      <c r="Q187" s="4"/>
      <c r="R187" s="4"/>
      <c r="S187" s="4"/>
      <c r="T187" s="4"/>
      <c r="U187" s="4"/>
      <c r="V187" s="4"/>
      <c r="W187" s="4"/>
      <c r="X187" s="4"/>
      <c r="Y187" s="4"/>
      <c r="Z187" s="4"/>
    </row>
    <row r="188" ht="25.5" customHeight="1">
      <c r="A188" s="78" t="s">
        <v>1202</v>
      </c>
      <c r="B188" s="77" t="s">
        <v>265</v>
      </c>
      <c r="C188" s="77" t="s">
        <v>1203</v>
      </c>
      <c r="D188" s="77" t="s">
        <v>3950</v>
      </c>
      <c r="E188" s="80" t="s">
        <v>106</v>
      </c>
      <c r="F188" s="78" t="s">
        <v>9744</v>
      </c>
      <c r="G188" s="78" t="s">
        <v>9745</v>
      </c>
      <c r="H188" s="78" t="s">
        <v>9746</v>
      </c>
      <c r="I188" s="78" t="s">
        <v>2689</v>
      </c>
      <c r="J188" s="78" t="s">
        <v>9747</v>
      </c>
      <c r="K188" s="4"/>
      <c r="L188" s="4"/>
      <c r="M188" s="4"/>
      <c r="N188" s="4"/>
      <c r="O188" s="4"/>
      <c r="P188" s="4"/>
      <c r="Q188" s="4"/>
      <c r="R188" s="4"/>
      <c r="S188" s="4"/>
      <c r="T188" s="4"/>
      <c r="U188" s="4"/>
      <c r="V188" s="4"/>
      <c r="W188" s="4"/>
      <c r="X188" s="4"/>
      <c r="Y188" s="4"/>
      <c r="Z188" s="4"/>
    </row>
    <row r="189" ht="25.5" customHeight="1">
      <c r="A189" s="78" t="s">
        <v>335</v>
      </c>
      <c r="B189" s="77" t="s">
        <v>332</v>
      </c>
      <c r="C189" s="77" t="s">
        <v>336</v>
      </c>
      <c r="D189" s="77">
        <v>1501.0</v>
      </c>
      <c r="E189" s="80" t="s">
        <v>130</v>
      </c>
      <c r="F189" s="78" t="s">
        <v>1657</v>
      </c>
      <c r="G189" s="78" t="s">
        <v>9748</v>
      </c>
      <c r="H189" s="78" t="s">
        <v>9749</v>
      </c>
      <c r="I189" s="78" t="s">
        <v>2689</v>
      </c>
      <c r="J189" s="78" t="s">
        <v>9750</v>
      </c>
      <c r="K189" s="4"/>
      <c r="L189" s="4"/>
      <c r="M189" s="4"/>
      <c r="N189" s="4"/>
      <c r="O189" s="4"/>
      <c r="P189" s="4"/>
      <c r="Q189" s="4"/>
      <c r="R189" s="4"/>
      <c r="S189" s="4"/>
      <c r="T189" s="4"/>
      <c r="U189" s="4"/>
      <c r="V189" s="4"/>
      <c r="W189" s="4"/>
      <c r="X189" s="4"/>
      <c r="Y189" s="4"/>
      <c r="Z189" s="4"/>
    </row>
    <row r="190" ht="25.5" customHeight="1">
      <c r="A190" s="78" t="s">
        <v>1160</v>
      </c>
      <c r="B190" s="77" t="s">
        <v>122</v>
      </c>
      <c r="C190" s="77" t="s">
        <v>1161</v>
      </c>
      <c r="D190" s="77" t="s">
        <v>2266</v>
      </c>
      <c r="E190" s="80" t="s">
        <v>98</v>
      </c>
      <c r="F190" s="78" t="s">
        <v>9190</v>
      </c>
      <c r="G190" s="78" t="s">
        <v>9751</v>
      </c>
      <c r="H190" s="78" t="s">
        <v>9752</v>
      </c>
      <c r="I190" s="78" t="s">
        <v>2689</v>
      </c>
      <c r="J190" s="78" t="s">
        <v>9753</v>
      </c>
      <c r="K190" s="4"/>
      <c r="L190" s="4"/>
      <c r="M190" s="4"/>
      <c r="N190" s="4"/>
      <c r="O190" s="4"/>
      <c r="P190" s="4"/>
      <c r="Q190" s="4"/>
      <c r="R190" s="4"/>
      <c r="S190" s="4"/>
      <c r="T190" s="4"/>
      <c r="U190" s="4"/>
      <c r="V190" s="4"/>
      <c r="W190" s="4"/>
      <c r="X190" s="4"/>
      <c r="Y190" s="4"/>
      <c r="Z190" s="4"/>
    </row>
    <row r="191" ht="51.75" customHeight="1">
      <c r="A191" s="125" t="s">
        <v>535</v>
      </c>
      <c r="B191" s="126" t="s">
        <v>104</v>
      </c>
      <c r="C191" s="126" t="s">
        <v>536</v>
      </c>
      <c r="D191" s="126" t="s">
        <v>2157</v>
      </c>
      <c r="E191" s="127" t="s">
        <v>275</v>
      </c>
      <c r="F191" s="125" t="s">
        <v>1760</v>
      </c>
      <c r="G191" s="125" t="s">
        <v>9754</v>
      </c>
      <c r="H191" s="125" t="s">
        <v>9755</v>
      </c>
      <c r="I191" s="125" t="s">
        <v>2689</v>
      </c>
      <c r="J191" s="125" t="s">
        <v>9756</v>
      </c>
      <c r="K191" s="4"/>
      <c r="L191" s="4"/>
      <c r="M191" s="4"/>
      <c r="N191" s="4"/>
      <c r="O191" s="4"/>
      <c r="P191" s="4"/>
      <c r="Q191" s="4"/>
      <c r="R191" s="4"/>
      <c r="S191" s="4"/>
      <c r="T191" s="4"/>
      <c r="U191" s="4"/>
      <c r="V191" s="4"/>
      <c r="W191" s="4"/>
      <c r="X191" s="4"/>
      <c r="Y191" s="4"/>
      <c r="Z191" s="4"/>
    </row>
    <row r="192" ht="25.5" customHeight="1">
      <c r="A192" s="125" t="s">
        <v>121</v>
      </c>
      <c r="B192" s="126" t="s">
        <v>122</v>
      </c>
      <c r="C192" s="126" t="s">
        <v>123</v>
      </c>
      <c r="D192" s="126" t="s">
        <v>2011</v>
      </c>
      <c r="E192" s="127" t="s">
        <v>98</v>
      </c>
      <c r="F192" s="125" t="s">
        <v>9757</v>
      </c>
      <c r="G192" s="125" t="s">
        <v>9758</v>
      </c>
      <c r="H192" s="125" t="s">
        <v>9759</v>
      </c>
      <c r="I192" s="125" t="s">
        <v>2689</v>
      </c>
      <c r="J192" s="125" t="s">
        <v>9760</v>
      </c>
      <c r="K192" s="4"/>
      <c r="L192" s="4"/>
      <c r="M192" s="4"/>
      <c r="N192" s="4"/>
      <c r="O192" s="4"/>
      <c r="P192" s="4"/>
      <c r="Q192" s="4"/>
      <c r="R192" s="4"/>
      <c r="S192" s="4"/>
      <c r="T192" s="4"/>
      <c r="U192" s="4"/>
      <c r="V192" s="4"/>
      <c r="W192" s="4"/>
      <c r="X192" s="4"/>
      <c r="Y192" s="4"/>
      <c r="Z192" s="4"/>
    </row>
    <row r="193" ht="24.0" customHeight="1">
      <c r="A193" s="125" t="s">
        <v>1557</v>
      </c>
      <c r="B193" s="126" t="s">
        <v>92</v>
      </c>
      <c r="C193" s="126" t="s">
        <v>1558</v>
      </c>
      <c r="D193" s="126" t="s">
        <v>4557</v>
      </c>
      <c r="E193" s="127" t="s">
        <v>98</v>
      </c>
      <c r="F193" s="125" t="s">
        <v>9761</v>
      </c>
      <c r="G193" s="125" t="s">
        <v>9762</v>
      </c>
      <c r="H193" s="125" t="s">
        <v>9763</v>
      </c>
      <c r="I193" s="125" t="s">
        <v>2367</v>
      </c>
      <c r="J193" s="125" t="s">
        <v>9764</v>
      </c>
      <c r="K193" s="4"/>
      <c r="L193" s="4"/>
      <c r="M193" s="4"/>
      <c r="N193" s="4"/>
      <c r="O193" s="4"/>
      <c r="P193" s="4"/>
      <c r="Q193" s="4"/>
      <c r="R193" s="4"/>
      <c r="S193" s="4"/>
      <c r="T193" s="4"/>
      <c r="U193" s="4"/>
      <c r="V193" s="4"/>
      <c r="W193" s="4"/>
      <c r="X193" s="4"/>
      <c r="Y193" s="4"/>
      <c r="Z193" s="4"/>
    </row>
    <row r="194" ht="25.5" customHeight="1">
      <c r="A194" s="125" t="s">
        <v>437</v>
      </c>
      <c r="B194" s="126" t="s">
        <v>92</v>
      </c>
      <c r="C194" s="126" t="s">
        <v>438</v>
      </c>
      <c r="D194" s="126">
        <v>112.0</v>
      </c>
      <c r="E194" s="127" t="s">
        <v>130</v>
      </c>
      <c r="F194" s="125" t="s">
        <v>1734</v>
      </c>
      <c r="G194" s="125" t="s">
        <v>9765</v>
      </c>
      <c r="H194" s="125" t="s">
        <v>9766</v>
      </c>
      <c r="I194" s="125" t="s">
        <v>2367</v>
      </c>
      <c r="J194" s="125" t="s">
        <v>9767</v>
      </c>
      <c r="K194" s="4"/>
      <c r="L194" s="4"/>
      <c r="M194" s="4"/>
      <c r="N194" s="4"/>
      <c r="O194" s="4"/>
      <c r="P194" s="4"/>
      <c r="Q194" s="4"/>
      <c r="R194" s="4"/>
      <c r="S194" s="4"/>
      <c r="T194" s="4"/>
      <c r="U194" s="4"/>
      <c r="V194" s="4"/>
      <c r="W194" s="4"/>
      <c r="X194" s="4"/>
      <c r="Y194" s="4"/>
      <c r="Z194" s="4"/>
    </row>
    <row r="195" ht="25.5" customHeight="1">
      <c r="A195" s="125" t="s">
        <v>1532</v>
      </c>
      <c r="B195" s="126" t="s">
        <v>92</v>
      </c>
      <c r="C195" s="126" t="s">
        <v>1533</v>
      </c>
      <c r="D195" s="126">
        <v>61.0</v>
      </c>
      <c r="E195" s="127" t="s">
        <v>98</v>
      </c>
      <c r="F195" s="125" t="s">
        <v>9190</v>
      </c>
      <c r="G195" s="125" t="s">
        <v>9768</v>
      </c>
      <c r="H195" s="125" t="s">
        <v>9769</v>
      </c>
      <c r="I195" s="125" t="s">
        <v>2367</v>
      </c>
      <c r="J195" s="125" t="s">
        <v>9770</v>
      </c>
      <c r="K195" s="4"/>
      <c r="L195" s="4"/>
      <c r="M195" s="4"/>
      <c r="N195" s="4"/>
      <c r="O195" s="4"/>
      <c r="P195" s="4"/>
      <c r="Q195" s="4"/>
      <c r="R195" s="4"/>
      <c r="S195" s="4"/>
      <c r="T195" s="4"/>
      <c r="U195" s="4"/>
      <c r="V195" s="4"/>
      <c r="W195" s="4"/>
      <c r="X195" s="4"/>
      <c r="Y195" s="4"/>
      <c r="Z195" s="4"/>
    </row>
    <row r="196" ht="51.75" customHeight="1">
      <c r="A196" s="125" t="s">
        <v>899</v>
      </c>
      <c r="B196" s="126" t="s">
        <v>122</v>
      </c>
      <c r="C196" s="126" t="s">
        <v>900</v>
      </c>
      <c r="D196" s="126" t="s">
        <v>3697</v>
      </c>
      <c r="E196" s="127" t="s">
        <v>130</v>
      </c>
      <c r="F196" s="125" t="s">
        <v>1880</v>
      </c>
      <c r="G196" s="125" t="s">
        <v>9771</v>
      </c>
      <c r="H196" s="125" t="s">
        <v>9772</v>
      </c>
      <c r="I196" s="125" t="s">
        <v>2367</v>
      </c>
      <c r="J196" s="125" t="s">
        <v>9773</v>
      </c>
      <c r="K196" s="4"/>
      <c r="L196" s="4"/>
      <c r="M196" s="4"/>
      <c r="N196" s="4"/>
      <c r="O196" s="4"/>
      <c r="P196" s="4"/>
      <c r="Q196" s="4"/>
      <c r="R196" s="4"/>
      <c r="S196" s="4"/>
      <c r="T196" s="4"/>
      <c r="U196" s="4"/>
      <c r="V196" s="4"/>
      <c r="W196" s="4"/>
      <c r="X196" s="4"/>
      <c r="Y196" s="4"/>
      <c r="Z196" s="4"/>
    </row>
    <row r="197" ht="39.0" customHeight="1">
      <c r="A197" s="125" t="s">
        <v>1283</v>
      </c>
      <c r="B197" s="126" t="s">
        <v>122</v>
      </c>
      <c r="C197" s="126" t="s">
        <v>1284</v>
      </c>
      <c r="D197" s="126" t="s">
        <v>4155</v>
      </c>
      <c r="E197" s="127" t="s">
        <v>98</v>
      </c>
      <c r="F197" s="125" t="s">
        <v>9206</v>
      </c>
      <c r="G197" s="125" t="s">
        <v>9774</v>
      </c>
      <c r="H197" s="125" t="s">
        <v>9775</v>
      </c>
      <c r="I197" s="125" t="s">
        <v>2367</v>
      </c>
      <c r="J197" s="125" t="s">
        <v>9776</v>
      </c>
      <c r="K197" s="4"/>
      <c r="L197" s="4"/>
      <c r="M197" s="4"/>
      <c r="N197" s="4"/>
      <c r="O197" s="4"/>
      <c r="P197" s="4"/>
      <c r="Q197" s="4"/>
      <c r="R197" s="4"/>
      <c r="S197" s="4"/>
      <c r="T197" s="4"/>
      <c r="U197" s="4"/>
      <c r="V197" s="4"/>
      <c r="W197" s="4"/>
      <c r="X197" s="4"/>
      <c r="Y197" s="4"/>
      <c r="Z197" s="4"/>
    </row>
    <row r="198" ht="25.5" customHeight="1">
      <c r="A198" s="125" t="s">
        <v>378</v>
      </c>
      <c r="B198" s="126" t="s">
        <v>92</v>
      </c>
      <c r="C198" s="126" t="s">
        <v>379</v>
      </c>
      <c r="D198" s="126">
        <v>6.01</v>
      </c>
      <c r="E198" s="127" t="s">
        <v>130</v>
      </c>
      <c r="F198" s="125" t="s">
        <v>1668</v>
      </c>
      <c r="G198" s="125" t="s">
        <v>9777</v>
      </c>
      <c r="H198" s="125" t="s">
        <v>9778</v>
      </c>
      <c r="I198" s="125" t="s">
        <v>2367</v>
      </c>
      <c r="J198" s="125" t="s">
        <v>9779</v>
      </c>
      <c r="K198" s="4"/>
      <c r="L198" s="4"/>
      <c r="M198" s="4"/>
      <c r="N198" s="4"/>
      <c r="O198" s="4"/>
      <c r="P198" s="4"/>
      <c r="Q198" s="4"/>
      <c r="R198" s="4"/>
      <c r="S198" s="4"/>
      <c r="T198" s="4"/>
      <c r="U198" s="4"/>
      <c r="V198" s="4"/>
      <c r="W198" s="4"/>
      <c r="X198" s="4"/>
      <c r="Y198" s="4"/>
      <c r="Z198" s="4"/>
    </row>
    <row r="199" ht="25.5" customHeight="1">
      <c r="A199" s="125" t="s">
        <v>1505</v>
      </c>
      <c r="B199" s="126" t="s">
        <v>265</v>
      </c>
      <c r="C199" s="126" t="s">
        <v>1506</v>
      </c>
      <c r="D199" s="126" t="s">
        <v>4507</v>
      </c>
      <c r="E199" s="127" t="s">
        <v>106</v>
      </c>
      <c r="F199" s="125" t="s">
        <v>9761</v>
      </c>
      <c r="G199" s="125" t="s">
        <v>9780</v>
      </c>
      <c r="H199" s="125" t="s">
        <v>9781</v>
      </c>
      <c r="I199" s="125" t="s">
        <v>2367</v>
      </c>
      <c r="J199" s="125" t="s">
        <v>9782</v>
      </c>
      <c r="K199" s="4"/>
      <c r="L199" s="4"/>
      <c r="M199" s="4"/>
      <c r="N199" s="4"/>
      <c r="O199" s="4"/>
      <c r="P199" s="4"/>
      <c r="Q199" s="4"/>
      <c r="R199" s="4"/>
      <c r="S199" s="4"/>
      <c r="T199" s="4"/>
      <c r="U199" s="4"/>
      <c r="V199" s="4"/>
      <c r="W199" s="4"/>
      <c r="X199" s="4"/>
      <c r="Y199" s="4"/>
      <c r="Z199" s="4"/>
    </row>
    <row r="200" ht="39.0" customHeight="1">
      <c r="A200" s="125" t="s">
        <v>981</v>
      </c>
      <c r="B200" s="126" t="s">
        <v>122</v>
      </c>
      <c r="C200" s="126" t="s">
        <v>982</v>
      </c>
      <c r="D200" s="126" t="s">
        <v>3794</v>
      </c>
      <c r="E200" s="127" t="s">
        <v>98</v>
      </c>
      <c r="F200" s="125" t="s">
        <v>9783</v>
      </c>
      <c r="G200" s="125" t="s">
        <v>9784</v>
      </c>
      <c r="H200" s="125" t="s">
        <v>9785</v>
      </c>
      <c r="I200" s="125" t="s">
        <v>2367</v>
      </c>
      <c r="J200" s="125" t="s">
        <v>9786</v>
      </c>
      <c r="K200" s="4"/>
      <c r="L200" s="4"/>
      <c r="M200" s="4"/>
      <c r="N200" s="4"/>
      <c r="O200" s="4"/>
      <c r="P200" s="4"/>
      <c r="Q200" s="4"/>
      <c r="R200" s="4"/>
      <c r="S200" s="4"/>
      <c r="T200" s="4"/>
      <c r="U200" s="4"/>
      <c r="V200" s="4"/>
      <c r="W200" s="4"/>
      <c r="X200" s="4"/>
      <c r="Y200" s="4"/>
      <c r="Z200" s="4"/>
    </row>
    <row r="201" ht="24.0" customHeight="1">
      <c r="A201" s="125" t="s">
        <v>757</v>
      </c>
      <c r="B201" s="126" t="s">
        <v>109</v>
      </c>
      <c r="C201" s="126" t="s">
        <v>758</v>
      </c>
      <c r="D201" s="126" t="s">
        <v>3540</v>
      </c>
      <c r="E201" s="127" t="s">
        <v>98</v>
      </c>
      <c r="F201" s="125" t="s">
        <v>9787</v>
      </c>
      <c r="G201" s="125" t="s">
        <v>9788</v>
      </c>
      <c r="H201" s="125" t="s">
        <v>9789</v>
      </c>
      <c r="I201" s="125" t="s">
        <v>2367</v>
      </c>
      <c r="J201" s="125" t="s">
        <v>9790</v>
      </c>
      <c r="K201" s="4"/>
      <c r="L201" s="4"/>
      <c r="M201" s="4"/>
      <c r="N201" s="4"/>
      <c r="O201" s="4"/>
      <c r="P201" s="4"/>
      <c r="Q201" s="4"/>
      <c r="R201" s="4"/>
      <c r="S201" s="4"/>
      <c r="T201" s="4"/>
      <c r="U201" s="4"/>
      <c r="V201" s="4"/>
      <c r="W201" s="4"/>
      <c r="X201" s="4"/>
      <c r="Y201" s="4"/>
      <c r="Z201" s="4"/>
    </row>
    <row r="202" ht="24.0" customHeight="1">
      <c r="A202" s="125" t="s">
        <v>734</v>
      </c>
      <c r="B202" s="126" t="s">
        <v>164</v>
      </c>
      <c r="C202" s="126" t="s">
        <v>735</v>
      </c>
      <c r="D202" s="126" t="s">
        <v>3469</v>
      </c>
      <c r="E202" s="127" t="s">
        <v>98</v>
      </c>
      <c r="F202" s="125" t="s">
        <v>9791</v>
      </c>
      <c r="G202" s="125" t="s">
        <v>9792</v>
      </c>
      <c r="H202" s="125" t="s">
        <v>9793</v>
      </c>
      <c r="I202" s="125" t="s">
        <v>2367</v>
      </c>
      <c r="J202" s="125" t="s">
        <v>9794</v>
      </c>
      <c r="K202" s="4"/>
      <c r="L202" s="4"/>
      <c r="M202" s="4"/>
      <c r="N202" s="4"/>
      <c r="O202" s="4"/>
      <c r="P202" s="4"/>
      <c r="Q202" s="4"/>
      <c r="R202" s="4"/>
      <c r="S202" s="4"/>
      <c r="T202" s="4"/>
      <c r="U202" s="4"/>
      <c r="V202" s="4"/>
      <c r="W202" s="4"/>
      <c r="X202" s="4"/>
      <c r="Y202" s="4"/>
      <c r="Z202" s="4"/>
    </row>
    <row r="203" ht="64.5" customHeight="1">
      <c r="A203" s="125" t="s">
        <v>410</v>
      </c>
      <c r="B203" s="126" t="s">
        <v>96</v>
      </c>
      <c r="C203" s="126" t="s">
        <v>411</v>
      </c>
      <c r="D203" s="126" t="s">
        <v>2763</v>
      </c>
      <c r="E203" s="127" t="s">
        <v>151</v>
      </c>
      <c r="F203" s="125" t="s">
        <v>1714</v>
      </c>
      <c r="G203" s="125" t="s">
        <v>9795</v>
      </c>
      <c r="H203" s="125" t="s">
        <v>9796</v>
      </c>
      <c r="I203" s="125" t="s">
        <v>2367</v>
      </c>
      <c r="J203" s="125" t="s">
        <v>9797</v>
      </c>
      <c r="K203" s="4"/>
      <c r="L203" s="4"/>
      <c r="M203" s="4"/>
      <c r="N203" s="4"/>
      <c r="O203" s="4"/>
      <c r="P203" s="4"/>
      <c r="Q203" s="4"/>
      <c r="R203" s="4"/>
      <c r="S203" s="4"/>
      <c r="T203" s="4"/>
      <c r="U203" s="4"/>
      <c r="V203" s="4"/>
      <c r="W203" s="4"/>
      <c r="X203" s="4"/>
      <c r="Y203" s="4"/>
      <c r="Z203" s="4"/>
    </row>
    <row r="204" ht="25.5" customHeight="1">
      <c r="A204" s="125" t="s">
        <v>1529</v>
      </c>
      <c r="B204" s="126" t="s">
        <v>265</v>
      </c>
      <c r="C204" s="126" t="s">
        <v>1530</v>
      </c>
      <c r="D204" s="126" t="s">
        <v>4331</v>
      </c>
      <c r="E204" s="127" t="s">
        <v>151</v>
      </c>
      <c r="F204" s="125" t="s">
        <v>9798</v>
      </c>
      <c r="G204" s="125" t="s">
        <v>7665</v>
      </c>
      <c r="H204" s="125" t="s">
        <v>9799</v>
      </c>
      <c r="I204" s="125" t="s">
        <v>2367</v>
      </c>
      <c r="J204" s="125" t="s">
        <v>9800</v>
      </c>
      <c r="K204" s="4"/>
      <c r="L204" s="4"/>
      <c r="M204" s="4"/>
      <c r="N204" s="4"/>
      <c r="O204" s="4"/>
      <c r="P204" s="4"/>
      <c r="Q204" s="4"/>
      <c r="R204" s="4"/>
      <c r="S204" s="4"/>
      <c r="T204" s="4"/>
      <c r="U204" s="4"/>
      <c r="V204" s="4"/>
      <c r="W204" s="4"/>
      <c r="X204" s="4"/>
      <c r="Y204" s="4"/>
      <c r="Z204" s="4"/>
    </row>
    <row r="205" ht="25.5" customHeight="1">
      <c r="A205" s="125" t="s">
        <v>799</v>
      </c>
      <c r="B205" s="126" t="s">
        <v>109</v>
      </c>
      <c r="C205" s="126" t="s">
        <v>800</v>
      </c>
      <c r="D205" s="126" t="s">
        <v>3605</v>
      </c>
      <c r="E205" s="127" t="s">
        <v>801</v>
      </c>
      <c r="F205" s="125" t="s">
        <v>1833</v>
      </c>
      <c r="G205" s="125" t="s">
        <v>9801</v>
      </c>
      <c r="H205" s="125" t="s">
        <v>9802</v>
      </c>
      <c r="I205" s="125" t="s">
        <v>2367</v>
      </c>
      <c r="J205" s="125" t="s">
        <v>9803</v>
      </c>
      <c r="K205" s="4"/>
      <c r="L205" s="4"/>
      <c r="M205" s="4"/>
      <c r="N205" s="4"/>
      <c r="O205" s="4"/>
      <c r="P205" s="4"/>
      <c r="Q205" s="4"/>
      <c r="R205" s="4"/>
      <c r="S205" s="4"/>
      <c r="T205" s="4"/>
      <c r="U205" s="4"/>
      <c r="V205" s="4"/>
      <c r="W205" s="4"/>
      <c r="X205" s="4"/>
      <c r="Y205" s="4"/>
      <c r="Z205" s="4"/>
    </row>
    <row r="206" ht="24.0" customHeight="1">
      <c r="A206" s="125" t="s">
        <v>60</v>
      </c>
      <c r="B206" s="126" t="s">
        <v>265</v>
      </c>
      <c r="C206" s="126" t="s">
        <v>271</v>
      </c>
      <c r="D206" s="126" t="s">
        <v>2329</v>
      </c>
      <c r="E206" s="127" t="s">
        <v>130</v>
      </c>
      <c r="F206" s="125" t="s">
        <v>9804</v>
      </c>
      <c r="G206" s="125" t="s">
        <v>9805</v>
      </c>
      <c r="H206" s="125" t="s">
        <v>9806</v>
      </c>
      <c r="I206" s="125" t="s">
        <v>2367</v>
      </c>
      <c r="J206" s="125" t="s">
        <v>9807</v>
      </c>
      <c r="K206" s="4"/>
      <c r="L206" s="4"/>
      <c r="M206" s="4"/>
      <c r="N206" s="4"/>
      <c r="O206" s="4"/>
      <c r="P206" s="4"/>
      <c r="Q206" s="4"/>
      <c r="R206" s="4"/>
      <c r="S206" s="4"/>
      <c r="T206" s="4"/>
      <c r="U206" s="4"/>
      <c r="V206" s="4"/>
      <c r="W206" s="4"/>
      <c r="X206" s="4"/>
      <c r="Y206" s="4"/>
      <c r="Z206" s="4"/>
    </row>
    <row r="207" ht="25.5" customHeight="1">
      <c r="A207" s="125" t="s">
        <v>780</v>
      </c>
      <c r="B207" s="126" t="s">
        <v>122</v>
      </c>
      <c r="C207" s="126" t="s">
        <v>781</v>
      </c>
      <c r="D207" s="126" t="s">
        <v>3570</v>
      </c>
      <c r="E207" s="127" t="s">
        <v>111</v>
      </c>
      <c r="F207" s="125" t="s">
        <v>9808</v>
      </c>
      <c r="G207" s="125" t="s">
        <v>9809</v>
      </c>
      <c r="H207" s="125" t="s">
        <v>9810</v>
      </c>
      <c r="I207" s="125" t="s">
        <v>2367</v>
      </c>
      <c r="J207" s="125" t="s">
        <v>9811</v>
      </c>
      <c r="K207" s="4"/>
      <c r="L207" s="4"/>
      <c r="M207" s="4"/>
      <c r="N207" s="4"/>
      <c r="O207" s="4"/>
      <c r="P207" s="4"/>
      <c r="Q207" s="4"/>
      <c r="R207" s="4"/>
      <c r="S207" s="4"/>
      <c r="T207" s="4"/>
      <c r="U207" s="4"/>
      <c r="V207" s="4"/>
      <c r="W207" s="4"/>
      <c r="X207" s="4"/>
      <c r="Y207" s="4"/>
      <c r="Z207" s="4"/>
    </row>
    <row r="208" ht="39.0" customHeight="1">
      <c r="A208" s="125" t="s">
        <v>1017</v>
      </c>
      <c r="B208" s="126" t="s">
        <v>122</v>
      </c>
      <c r="C208" s="126" t="s">
        <v>1018</v>
      </c>
      <c r="D208" s="126" t="s">
        <v>3821</v>
      </c>
      <c r="E208" s="127" t="s">
        <v>151</v>
      </c>
      <c r="F208" s="125" t="s">
        <v>8597</v>
      </c>
      <c r="G208" s="125" t="s">
        <v>6621</v>
      </c>
      <c r="H208" s="125" t="s">
        <v>9812</v>
      </c>
      <c r="I208" s="125" t="s">
        <v>2367</v>
      </c>
      <c r="J208" s="125" t="s">
        <v>9813</v>
      </c>
      <c r="K208" s="4"/>
      <c r="L208" s="4"/>
      <c r="M208" s="4"/>
      <c r="N208" s="4"/>
      <c r="O208" s="4"/>
      <c r="P208" s="4"/>
      <c r="Q208" s="4"/>
      <c r="R208" s="4"/>
      <c r="S208" s="4"/>
      <c r="T208" s="4"/>
      <c r="U208" s="4"/>
      <c r="V208" s="4"/>
      <c r="W208" s="4"/>
      <c r="X208" s="4"/>
      <c r="Y208" s="4"/>
      <c r="Z208" s="4"/>
    </row>
    <row r="209" ht="25.5" customHeight="1">
      <c r="A209" s="125" t="s">
        <v>763</v>
      </c>
      <c r="B209" s="126" t="s">
        <v>764</v>
      </c>
      <c r="C209" s="126" t="s">
        <v>765</v>
      </c>
      <c r="D209" s="126">
        <v>10702.0</v>
      </c>
      <c r="E209" s="127" t="s">
        <v>106</v>
      </c>
      <c r="F209" s="125" t="s">
        <v>9687</v>
      </c>
      <c r="G209" s="125" t="s">
        <v>7130</v>
      </c>
      <c r="H209" s="125" t="s">
        <v>7131</v>
      </c>
      <c r="I209" s="125" t="s">
        <v>2367</v>
      </c>
      <c r="J209" s="125" t="s">
        <v>9814</v>
      </c>
      <c r="K209" s="4"/>
      <c r="L209" s="4"/>
      <c r="M209" s="4"/>
      <c r="N209" s="4"/>
      <c r="O209" s="4"/>
      <c r="P209" s="4"/>
      <c r="Q209" s="4"/>
      <c r="R209" s="4"/>
      <c r="S209" s="4"/>
      <c r="T209" s="4"/>
      <c r="U209" s="4"/>
      <c r="V209" s="4"/>
      <c r="W209" s="4"/>
      <c r="X209" s="4"/>
      <c r="Y209" s="4"/>
      <c r="Z209" s="4"/>
    </row>
    <row r="210" ht="39.0" customHeight="1">
      <c r="A210" s="125" t="s">
        <v>1307</v>
      </c>
      <c r="B210" s="126" t="s">
        <v>104</v>
      </c>
      <c r="C210" s="126" t="s">
        <v>1308</v>
      </c>
      <c r="D210" s="126" t="s">
        <v>2157</v>
      </c>
      <c r="E210" s="127" t="s">
        <v>106</v>
      </c>
      <c r="F210" s="125" t="s">
        <v>9223</v>
      </c>
      <c r="G210" s="125" t="s">
        <v>9815</v>
      </c>
      <c r="H210" s="125" t="s">
        <v>9816</v>
      </c>
      <c r="I210" s="125" t="s">
        <v>2367</v>
      </c>
      <c r="J210" s="125" t="s">
        <v>9817</v>
      </c>
      <c r="K210" s="4"/>
      <c r="L210" s="4"/>
      <c r="M210" s="4"/>
      <c r="N210" s="4"/>
      <c r="O210" s="4"/>
      <c r="P210" s="4"/>
      <c r="Q210" s="4"/>
      <c r="R210" s="4"/>
      <c r="S210" s="4"/>
      <c r="T210" s="4"/>
      <c r="U210" s="4"/>
      <c r="V210" s="4"/>
      <c r="W210" s="4"/>
      <c r="X210" s="4"/>
      <c r="Y210" s="4"/>
      <c r="Z210" s="4"/>
    </row>
    <row r="211" ht="24.0" customHeight="1">
      <c r="A211" s="125" t="s">
        <v>553</v>
      </c>
      <c r="B211" s="126" t="s">
        <v>92</v>
      </c>
      <c r="C211" s="126" t="s">
        <v>554</v>
      </c>
      <c r="D211" s="126" t="s">
        <v>3123</v>
      </c>
      <c r="E211" s="127" t="s">
        <v>151</v>
      </c>
      <c r="F211" s="125" t="s">
        <v>1768</v>
      </c>
      <c r="G211" s="125" t="s">
        <v>9818</v>
      </c>
      <c r="H211" s="125" t="s">
        <v>9819</v>
      </c>
      <c r="I211" s="125" t="s">
        <v>2367</v>
      </c>
      <c r="J211" s="125" t="s">
        <v>9820</v>
      </c>
      <c r="K211" s="4"/>
      <c r="L211" s="4"/>
      <c r="M211" s="4"/>
      <c r="N211" s="4"/>
      <c r="O211" s="4"/>
      <c r="P211" s="4"/>
      <c r="Q211" s="4"/>
      <c r="R211" s="4"/>
      <c r="S211" s="4"/>
      <c r="T211" s="4"/>
      <c r="U211" s="4"/>
      <c r="V211" s="4"/>
      <c r="W211" s="4"/>
      <c r="X211" s="4"/>
      <c r="Y211" s="4"/>
      <c r="Z211" s="4"/>
    </row>
    <row r="212" ht="24.0" customHeight="1">
      <c r="A212" s="125" t="s">
        <v>1437</v>
      </c>
      <c r="B212" s="126" t="s">
        <v>265</v>
      </c>
      <c r="C212" s="126" t="s">
        <v>1438</v>
      </c>
      <c r="D212" s="126" t="s">
        <v>4367</v>
      </c>
      <c r="E212" s="127" t="s">
        <v>106</v>
      </c>
      <c r="F212" s="125" t="s">
        <v>9821</v>
      </c>
      <c r="G212" s="125" t="s">
        <v>9822</v>
      </c>
      <c r="H212" s="125" t="s">
        <v>9823</v>
      </c>
      <c r="I212" s="125" t="s">
        <v>2367</v>
      </c>
      <c r="J212" s="125" t="s">
        <v>9824</v>
      </c>
      <c r="K212" s="4"/>
      <c r="L212" s="4"/>
      <c r="M212" s="4"/>
      <c r="N212" s="4"/>
      <c r="O212" s="4"/>
      <c r="P212" s="4"/>
      <c r="Q212" s="4"/>
      <c r="R212" s="4"/>
      <c r="S212" s="4"/>
      <c r="T212" s="4"/>
      <c r="U212" s="4"/>
      <c r="V212" s="4"/>
      <c r="W212" s="4"/>
      <c r="X212" s="4"/>
      <c r="Y212" s="4"/>
      <c r="Z212" s="4"/>
    </row>
    <row r="213" ht="39.0" customHeight="1">
      <c r="A213" s="125" t="s">
        <v>1259</v>
      </c>
      <c r="B213" s="126" t="s">
        <v>122</v>
      </c>
      <c r="C213" s="126" t="s">
        <v>1260</v>
      </c>
      <c r="D213" s="126" t="s">
        <v>4126</v>
      </c>
      <c r="E213" s="127" t="s">
        <v>151</v>
      </c>
      <c r="F213" s="125" t="s">
        <v>9706</v>
      </c>
      <c r="G213" s="125" t="s">
        <v>9825</v>
      </c>
      <c r="H213" s="125" t="s">
        <v>9826</v>
      </c>
      <c r="I213" s="125" t="s">
        <v>2367</v>
      </c>
      <c r="J213" s="125" t="s">
        <v>9827</v>
      </c>
      <c r="K213" s="4"/>
      <c r="L213" s="4"/>
      <c r="M213" s="4"/>
      <c r="N213" s="4"/>
      <c r="O213" s="4"/>
      <c r="P213" s="4"/>
      <c r="Q213" s="4"/>
      <c r="R213" s="4"/>
      <c r="S213" s="4"/>
      <c r="T213" s="4"/>
      <c r="U213" s="4"/>
      <c r="V213" s="4"/>
      <c r="W213" s="4"/>
      <c r="X213" s="4"/>
      <c r="Y213" s="4"/>
      <c r="Z213" s="4"/>
    </row>
    <row r="214" ht="39.0" customHeight="1">
      <c r="A214" s="125" t="s">
        <v>1483</v>
      </c>
      <c r="B214" s="126" t="s">
        <v>122</v>
      </c>
      <c r="C214" s="126" t="s">
        <v>1484</v>
      </c>
      <c r="D214" s="126" t="s">
        <v>3809</v>
      </c>
      <c r="E214" s="127" t="s">
        <v>151</v>
      </c>
      <c r="F214" s="125" t="s">
        <v>9828</v>
      </c>
      <c r="G214" s="125" t="s">
        <v>8791</v>
      </c>
      <c r="H214" s="125" t="s">
        <v>9829</v>
      </c>
      <c r="I214" s="125" t="s">
        <v>2367</v>
      </c>
      <c r="J214" s="125" t="s">
        <v>9830</v>
      </c>
      <c r="K214" s="4"/>
      <c r="L214" s="4"/>
      <c r="M214" s="4"/>
      <c r="N214" s="4"/>
      <c r="O214" s="4"/>
      <c r="P214" s="4"/>
      <c r="Q214" s="4"/>
      <c r="R214" s="4"/>
      <c r="S214" s="4"/>
      <c r="T214" s="4"/>
      <c r="U214" s="4"/>
      <c r="V214" s="4"/>
      <c r="W214" s="4"/>
      <c r="X214" s="4"/>
      <c r="Y214" s="4"/>
      <c r="Z214" s="4"/>
    </row>
    <row r="215" ht="39.0" customHeight="1">
      <c r="A215" s="125" t="s">
        <v>993</v>
      </c>
      <c r="B215" s="126" t="s">
        <v>122</v>
      </c>
      <c r="C215" s="126" t="s">
        <v>994</v>
      </c>
      <c r="D215" s="126" t="s">
        <v>3794</v>
      </c>
      <c r="E215" s="127" t="s">
        <v>98</v>
      </c>
      <c r="F215" s="125" t="s">
        <v>9161</v>
      </c>
      <c r="G215" s="125" t="s">
        <v>9831</v>
      </c>
      <c r="H215" s="125" t="s">
        <v>9832</v>
      </c>
      <c r="I215" s="125" t="s">
        <v>2367</v>
      </c>
      <c r="J215" s="125" t="s">
        <v>9833</v>
      </c>
      <c r="K215" s="4"/>
      <c r="L215" s="4"/>
      <c r="M215" s="4"/>
      <c r="N215" s="4"/>
      <c r="O215" s="4"/>
      <c r="P215" s="4"/>
      <c r="Q215" s="4"/>
      <c r="R215" s="4"/>
      <c r="S215" s="4"/>
      <c r="T215" s="4"/>
      <c r="U215" s="4"/>
      <c r="V215" s="4"/>
      <c r="W215" s="4"/>
      <c r="X215" s="4"/>
      <c r="Y215" s="4"/>
      <c r="Z215" s="4"/>
    </row>
    <row r="216" ht="25.5" customHeight="1">
      <c r="A216" s="125" t="s">
        <v>878</v>
      </c>
      <c r="B216" s="126" t="s">
        <v>109</v>
      </c>
      <c r="C216" s="126" t="s">
        <v>879</v>
      </c>
      <c r="D216" s="126" t="s">
        <v>3674</v>
      </c>
      <c r="E216" s="127" t="s">
        <v>801</v>
      </c>
      <c r="F216" s="125" t="s">
        <v>1875</v>
      </c>
      <c r="G216" s="125" t="s">
        <v>5805</v>
      </c>
      <c r="H216" s="125" t="s">
        <v>9834</v>
      </c>
      <c r="I216" s="125" t="s">
        <v>2367</v>
      </c>
      <c r="J216" s="125" t="s">
        <v>9835</v>
      </c>
      <c r="K216" s="4"/>
      <c r="L216" s="4"/>
      <c r="M216" s="4"/>
      <c r="N216" s="4"/>
      <c r="O216" s="4"/>
      <c r="P216" s="4"/>
      <c r="Q216" s="4"/>
      <c r="R216" s="4"/>
      <c r="S216" s="4"/>
      <c r="T216" s="4"/>
      <c r="U216" s="4"/>
      <c r="V216" s="4"/>
      <c r="W216" s="4"/>
      <c r="X216" s="4"/>
      <c r="Y216" s="4"/>
      <c r="Z216" s="4"/>
    </row>
    <row r="217" ht="39.0" customHeight="1">
      <c r="A217" s="125" t="s">
        <v>170</v>
      </c>
      <c r="B217" s="126" t="s">
        <v>122</v>
      </c>
      <c r="C217" s="126" t="s">
        <v>171</v>
      </c>
      <c r="D217" s="126" t="s">
        <v>2150</v>
      </c>
      <c r="E217" s="127" t="s">
        <v>98</v>
      </c>
      <c r="F217" s="125" t="s">
        <v>9161</v>
      </c>
      <c r="G217" s="125" t="s">
        <v>9836</v>
      </c>
      <c r="H217" s="125" t="s">
        <v>9837</v>
      </c>
      <c r="I217" s="125" t="s">
        <v>2367</v>
      </c>
      <c r="J217" s="125" t="s">
        <v>9838</v>
      </c>
      <c r="K217" s="4"/>
      <c r="L217" s="4"/>
      <c r="M217" s="4"/>
      <c r="N217" s="4"/>
      <c r="O217" s="4"/>
      <c r="P217" s="4"/>
      <c r="Q217" s="4"/>
      <c r="R217" s="4"/>
      <c r="S217" s="4"/>
      <c r="T217" s="4"/>
      <c r="U217" s="4"/>
      <c r="V217" s="4"/>
      <c r="W217" s="4"/>
      <c r="X217" s="4"/>
      <c r="Y217" s="4"/>
      <c r="Z217" s="4"/>
    </row>
    <row r="218" ht="25.5" customHeight="1">
      <c r="A218" s="125" t="s">
        <v>1099</v>
      </c>
      <c r="B218" s="126" t="s">
        <v>92</v>
      </c>
      <c r="C218" s="126" t="s">
        <v>1100</v>
      </c>
      <c r="D218" s="126">
        <v>54.0</v>
      </c>
      <c r="E218" s="127" t="s">
        <v>98</v>
      </c>
      <c r="F218" s="125" t="s">
        <v>9839</v>
      </c>
      <c r="G218" s="125" t="s">
        <v>8902</v>
      </c>
      <c r="H218" s="125" t="s">
        <v>9840</v>
      </c>
      <c r="I218" s="125" t="s">
        <v>2367</v>
      </c>
      <c r="J218" s="125" t="s">
        <v>9841</v>
      </c>
      <c r="K218" s="4"/>
      <c r="L218" s="4"/>
      <c r="M218" s="4"/>
      <c r="N218" s="4"/>
      <c r="O218" s="4"/>
      <c r="P218" s="4"/>
      <c r="Q218" s="4"/>
      <c r="R218" s="4"/>
      <c r="S218" s="4"/>
      <c r="T218" s="4"/>
      <c r="U218" s="4"/>
      <c r="V218" s="4"/>
      <c r="W218" s="4"/>
      <c r="X218" s="4"/>
      <c r="Y218" s="4"/>
      <c r="Z218" s="4"/>
    </row>
    <row r="219" ht="51.75" customHeight="1">
      <c r="A219" s="125" t="s">
        <v>1579</v>
      </c>
      <c r="B219" s="126" t="s">
        <v>122</v>
      </c>
      <c r="C219" s="126" t="s">
        <v>1580</v>
      </c>
      <c r="D219" s="126" t="s">
        <v>4438</v>
      </c>
      <c r="E219" s="127" t="s">
        <v>151</v>
      </c>
      <c r="F219" s="125" t="s">
        <v>9842</v>
      </c>
      <c r="G219" s="125" t="s">
        <v>9843</v>
      </c>
      <c r="H219" s="125" t="s">
        <v>9844</v>
      </c>
      <c r="I219" s="125" t="s">
        <v>2367</v>
      </c>
      <c r="J219" s="125" t="s">
        <v>9845</v>
      </c>
      <c r="K219" s="4"/>
      <c r="L219" s="4"/>
      <c r="M219" s="4"/>
      <c r="N219" s="4"/>
      <c r="O219" s="4"/>
      <c r="P219" s="4"/>
      <c r="Q219" s="4"/>
      <c r="R219" s="4"/>
      <c r="S219" s="4"/>
      <c r="T219" s="4"/>
      <c r="U219" s="4"/>
      <c r="V219" s="4"/>
      <c r="W219" s="4"/>
      <c r="X219" s="4"/>
      <c r="Y219" s="4"/>
      <c r="Z219" s="4"/>
    </row>
    <row r="220" ht="39.0" customHeight="1">
      <c r="A220" s="125" t="s">
        <v>1301</v>
      </c>
      <c r="B220" s="126" t="s">
        <v>122</v>
      </c>
      <c r="C220" s="126" t="s">
        <v>1302</v>
      </c>
      <c r="D220" s="126" t="s">
        <v>4155</v>
      </c>
      <c r="E220" s="127" t="s">
        <v>98</v>
      </c>
      <c r="F220" s="125" t="s">
        <v>9846</v>
      </c>
      <c r="G220" s="125" t="s">
        <v>9847</v>
      </c>
      <c r="H220" s="125" t="s">
        <v>9848</v>
      </c>
      <c r="I220" s="125" t="s">
        <v>2415</v>
      </c>
      <c r="J220" s="125" t="s">
        <v>9849</v>
      </c>
      <c r="K220" s="4"/>
      <c r="L220" s="4"/>
      <c r="M220" s="4"/>
      <c r="N220" s="4"/>
      <c r="O220" s="4"/>
      <c r="P220" s="4"/>
      <c r="Q220" s="4"/>
      <c r="R220" s="4"/>
      <c r="S220" s="4"/>
      <c r="T220" s="4"/>
      <c r="U220" s="4"/>
      <c r="V220" s="4"/>
      <c r="W220" s="4"/>
      <c r="X220" s="4"/>
      <c r="Y220" s="4"/>
      <c r="Z220" s="4"/>
    </row>
    <row r="221" ht="51.75" customHeight="1">
      <c r="A221" s="125" t="s">
        <v>1084</v>
      </c>
      <c r="B221" s="126" t="s">
        <v>122</v>
      </c>
      <c r="C221" s="126" t="s">
        <v>1085</v>
      </c>
      <c r="D221" s="126" t="s">
        <v>3821</v>
      </c>
      <c r="E221" s="127" t="s">
        <v>98</v>
      </c>
      <c r="F221" s="125" t="s">
        <v>9850</v>
      </c>
      <c r="G221" s="125" t="s">
        <v>9851</v>
      </c>
      <c r="H221" s="125" t="s">
        <v>9852</v>
      </c>
      <c r="I221" s="125" t="s">
        <v>2415</v>
      </c>
      <c r="J221" s="125" t="s">
        <v>9853</v>
      </c>
      <c r="K221" s="4"/>
      <c r="L221" s="4"/>
      <c r="M221" s="4"/>
      <c r="N221" s="4"/>
      <c r="O221" s="4"/>
      <c r="P221" s="4"/>
      <c r="Q221" s="4"/>
      <c r="R221" s="4"/>
      <c r="S221" s="4"/>
      <c r="T221" s="4"/>
      <c r="U221" s="4"/>
      <c r="V221" s="4"/>
      <c r="W221" s="4"/>
      <c r="X221" s="4"/>
      <c r="Y221" s="4"/>
      <c r="Z221" s="4"/>
    </row>
    <row r="222" ht="39.0" customHeight="1">
      <c r="A222" s="125" t="s">
        <v>1331</v>
      </c>
      <c r="B222" s="126" t="s">
        <v>122</v>
      </c>
      <c r="C222" s="126" t="s">
        <v>1332</v>
      </c>
      <c r="D222" s="126" t="s">
        <v>4233</v>
      </c>
      <c r="E222" s="127" t="s">
        <v>98</v>
      </c>
      <c r="F222" s="125" t="s">
        <v>9687</v>
      </c>
      <c r="G222" s="125" t="s">
        <v>9854</v>
      </c>
      <c r="H222" s="125" t="s">
        <v>9855</v>
      </c>
      <c r="I222" s="125" t="s">
        <v>2415</v>
      </c>
      <c r="J222" s="125" t="s">
        <v>9856</v>
      </c>
      <c r="K222" s="4"/>
      <c r="L222" s="4"/>
      <c r="M222" s="4"/>
      <c r="N222" s="4"/>
      <c r="O222" s="4"/>
      <c r="P222" s="4"/>
      <c r="Q222" s="4"/>
      <c r="R222" s="4"/>
      <c r="S222" s="4"/>
      <c r="T222" s="4"/>
      <c r="U222" s="4"/>
      <c r="V222" s="4"/>
      <c r="W222" s="4"/>
      <c r="X222" s="4"/>
      <c r="Y222" s="4"/>
      <c r="Z222" s="4"/>
    </row>
    <row r="223" ht="39.0" customHeight="1">
      <c r="A223" s="125" t="s">
        <v>1352</v>
      </c>
      <c r="B223" s="126" t="s">
        <v>122</v>
      </c>
      <c r="C223" s="126" t="s">
        <v>1353</v>
      </c>
      <c r="D223" s="126" t="s">
        <v>2207</v>
      </c>
      <c r="E223" s="127" t="s">
        <v>151</v>
      </c>
      <c r="F223" s="125" t="s">
        <v>9857</v>
      </c>
      <c r="G223" s="125" t="s">
        <v>9858</v>
      </c>
      <c r="H223" s="125" t="s">
        <v>9859</v>
      </c>
      <c r="I223" s="125" t="s">
        <v>2415</v>
      </c>
      <c r="J223" s="125" t="s">
        <v>9860</v>
      </c>
      <c r="K223" s="4"/>
      <c r="L223" s="4"/>
      <c r="M223" s="4"/>
      <c r="N223" s="4"/>
      <c r="O223" s="4"/>
      <c r="P223" s="4"/>
      <c r="Q223" s="4"/>
      <c r="R223" s="4"/>
      <c r="S223" s="4"/>
      <c r="T223" s="4"/>
      <c r="U223" s="4"/>
      <c r="V223" s="4"/>
      <c r="W223" s="4"/>
      <c r="X223" s="4"/>
      <c r="Y223" s="4"/>
      <c r="Z223" s="4"/>
    </row>
    <row r="224" ht="24.0" customHeight="1">
      <c r="A224" s="125" t="s">
        <v>713</v>
      </c>
      <c r="B224" s="126" t="s">
        <v>92</v>
      </c>
      <c r="C224" s="126" t="s">
        <v>714</v>
      </c>
      <c r="D224" s="126" t="s">
        <v>2471</v>
      </c>
      <c r="E224" s="127" t="s">
        <v>98</v>
      </c>
      <c r="F224" s="125" t="s">
        <v>9757</v>
      </c>
      <c r="G224" s="125" t="s">
        <v>9861</v>
      </c>
      <c r="H224" s="125" t="s">
        <v>9862</v>
      </c>
      <c r="I224" s="125" t="s">
        <v>2415</v>
      </c>
      <c r="J224" s="125" t="s">
        <v>9863</v>
      </c>
      <c r="K224" s="4"/>
      <c r="L224" s="4"/>
      <c r="M224" s="4"/>
      <c r="N224" s="4"/>
      <c r="O224" s="4"/>
      <c r="P224" s="4"/>
      <c r="Q224" s="4"/>
      <c r="R224" s="4"/>
      <c r="S224" s="4"/>
      <c r="T224" s="4"/>
      <c r="U224" s="4"/>
      <c r="V224" s="4"/>
      <c r="W224" s="4"/>
      <c r="X224" s="4"/>
      <c r="Y224" s="4"/>
      <c r="Z224" s="4"/>
    </row>
    <row r="225" ht="39.0" customHeight="1">
      <c r="A225" s="125" t="s">
        <v>1570</v>
      </c>
      <c r="B225" s="126" t="s">
        <v>122</v>
      </c>
      <c r="C225" s="126" t="s">
        <v>1571</v>
      </c>
      <c r="D225" s="126" t="s">
        <v>3908</v>
      </c>
      <c r="E225" s="127" t="s">
        <v>98</v>
      </c>
      <c r="F225" s="125" t="s">
        <v>9223</v>
      </c>
      <c r="G225" s="125" t="s">
        <v>9864</v>
      </c>
      <c r="H225" s="125" t="s">
        <v>9865</v>
      </c>
      <c r="I225" s="125" t="s">
        <v>2415</v>
      </c>
      <c r="J225" s="125" t="s">
        <v>9866</v>
      </c>
      <c r="K225" s="4"/>
      <c r="L225" s="4"/>
      <c r="M225" s="4"/>
      <c r="N225" s="4"/>
      <c r="O225" s="4"/>
      <c r="P225" s="4"/>
      <c r="Q225" s="4"/>
      <c r="R225" s="4"/>
      <c r="S225" s="4"/>
      <c r="T225" s="4"/>
      <c r="U225" s="4"/>
      <c r="V225" s="4"/>
      <c r="W225" s="4"/>
      <c r="X225" s="4"/>
      <c r="Y225" s="4"/>
      <c r="Z225" s="4"/>
    </row>
    <row r="226" ht="24.0" customHeight="1">
      <c r="A226" s="125" t="s">
        <v>666</v>
      </c>
      <c r="B226" s="126" t="s">
        <v>92</v>
      </c>
      <c r="C226" s="126" t="s">
        <v>667</v>
      </c>
      <c r="D226" s="126" t="s">
        <v>3113</v>
      </c>
      <c r="E226" s="127" t="s">
        <v>130</v>
      </c>
      <c r="F226" s="125" t="s">
        <v>1807</v>
      </c>
      <c r="G226" s="125" t="s">
        <v>9867</v>
      </c>
      <c r="H226" s="125" t="s">
        <v>9868</v>
      </c>
      <c r="I226" s="125" t="s">
        <v>2415</v>
      </c>
      <c r="J226" s="125" t="s">
        <v>9869</v>
      </c>
      <c r="K226" s="4"/>
      <c r="L226" s="4"/>
      <c r="M226" s="4"/>
      <c r="N226" s="4"/>
      <c r="O226" s="4"/>
      <c r="P226" s="4"/>
      <c r="Q226" s="4"/>
      <c r="R226" s="4"/>
      <c r="S226" s="4"/>
      <c r="T226" s="4"/>
      <c r="U226" s="4"/>
      <c r="V226" s="4"/>
      <c r="W226" s="4"/>
      <c r="X226" s="4"/>
      <c r="Y226" s="4"/>
      <c r="Z226" s="4"/>
    </row>
    <row r="227" ht="24.0" customHeight="1">
      <c r="A227" s="125" t="s">
        <v>677</v>
      </c>
      <c r="B227" s="126" t="s">
        <v>122</v>
      </c>
      <c r="C227" s="126" t="s">
        <v>678</v>
      </c>
      <c r="D227" s="126" t="s">
        <v>3377</v>
      </c>
      <c r="E227" s="127" t="s">
        <v>130</v>
      </c>
      <c r="F227" s="125" t="s">
        <v>1808</v>
      </c>
      <c r="G227" s="125" t="s">
        <v>5861</v>
      </c>
      <c r="H227" s="125" t="s">
        <v>9870</v>
      </c>
      <c r="I227" s="125" t="s">
        <v>2415</v>
      </c>
      <c r="J227" s="125" t="s">
        <v>9871</v>
      </c>
      <c r="K227" s="4"/>
      <c r="L227" s="4"/>
      <c r="M227" s="4"/>
      <c r="N227" s="4"/>
      <c r="O227" s="4"/>
      <c r="P227" s="4"/>
      <c r="Q227" s="4"/>
      <c r="R227" s="4"/>
      <c r="S227" s="4"/>
      <c r="T227" s="4"/>
      <c r="U227" s="4"/>
      <c r="V227" s="4"/>
      <c r="W227" s="4"/>
      <c r="X227" s="4"/>
      <c r="Y227" s="4"/>
      <c r="Z227" s="4"/>
    </row>
    <row r="228" ht="24.0" customHeight="1">
      <c r="A228" s="125" t="s">
        <v>200</v>
      </c>
      <c r="B228" s="126" t="s">
        <v>201</v>
      </c>
      <c r="C228" s="126" t="s">
        <v>202</v>
      </c>
      <c r="D228" s="126">
        <v>0.0</v>
      </c>
      <c r="E228" s="127" t="s">
        <v>106</v>
      </c>
      <c r="F228" s="125" t="s">
        <v>9161</v>
      </c>
      <c r="G228" s="125" t="s">
        <v>9872</v>
      </c>
      <c r="H228" s="125" t="s">
        <v>9873</v>
      </c>
      <c r="I228" s="125" t="s">
        <v>2415</v>
      </c>
      <c r="J228" s="125" t="s">
        <v>9874</v>
      </c>
      <c r="K228" s="4"/>
      <c r="L228" s="4"/>
      <c r="M228" s="4"/>
      <c r="N228" s="4"/>
      <c r="O228" s="4"/>
      <c r="P228" s="4"/>
      <c r="Q228" s="4"/>
      <c r="R228" s="4"/>
      <c r="S228" s="4"/>
      <c r="T228" s="4"/>
      <c r="U228" s="4"/>
      <c r="V228" s="4"/>
      <c r="W228" s="4"/>
      <c r="X228" s="4"/>
      <c r="Y228" s="4"/>
      <c r="Z228" s="4"/>
    </row>
    <row r="229" ht="39.0" customHeight="1">
      <c r="A229" s="125" t="s">
        <v>197</v>
      </c>
      <c r="B229" s="126" t="s">
        <v>122</v>
      </c>
      <c r="C229" s="126" t="s">
        <v>198</v>
      </c>
      <c r="D229" s="126" t="s">
        <v>2266</v>
      </c>
      <c r="E229" s="127" t="s">
        <v>98</v>
      </c>
      <c r="F229" s="125" t="s">
        <v>9757</v>
      </c>
      <c r="G229" s="125" t="s">
        <v>9875</v>
      </c>
      <c r="H229" s="125" t="s">
        <v>9876</v>
      </c>
      <c r="I229" s="125" t="s">
        <v>2415</v>
      </c>
      <c r="J229" s="125" t="s">
        <v>9877</v>
      </c>
      <c r="K229" s="4"/>
      <c r="L229" s="4"/>
      <c r="M229" s="4"/>
      <c r="N229" s="4"/>
      <c r="O229" s="4"/>
      <c r="P229" s="4"/>
      <c r="Q229" s="4"/>
      <c r="R229" s="4"/>
      <c r="S229" s="4"/>
      <c r="T229" s="4"/>
      <c r="U229" s="4"/>
      <c r="V229" s="4"/>
      <c r="W229" s="4"/>
      <c r="X229" s="4"/>
      <c r="Y229" s="4"/>
      <c r="Z229" s="4"/>
    </row>
    <row r="230" ht="24.0" customHeight="1">
      <c r="A230" s="125" t="s">
        <v>1564</v>
      </c>
      <c r="B230" s="126" t="s">
        <v>109</v>
      </c>
      <c r="C230" s="126" t="s">
        <v>1565</v>
      </c>
      <c r="D230" s="126" t="s">
        <v>4578</v>
      </c>
      <c r="E230" s="127" t="s">
        <v>98</v>
      </c>
      <c r="F230" s="125" t="s">
        <v>9878</v>
      </c>
      <c r="G230" s="125" t="s">
        <v>9879</v>
      </c>
      <c r="H230" s="125" t="s">
        <v>9880</v>
      </c>
      <c r="I230" s="125" t="s">
        <v>2415</v>
      </c>
      <c r="J230" s="125" t="s">
        <v>9881</v>
      </c>
      <c r="K230" s="4"/>
      <c r="L230" s="4"/>
      <c r="M230" s="4"/>
      <c r="N230" s="4"/>
      <c r="O230" s="4"/>
      <c r="P230" s="4"/>
      <c r="Q230" s="4"/>
      <c r="R230" s="4"/>
      <c r="S230" s="4"/>
      <c r="T230" s="4"/>
      <c r="U230" s="4"/>
      <c r="V230" s="4"/>
      <c r="W230" s="4"/>
      <c r="X230" s="4"/>
      <c r="Y230" s="4"/>
      <c r="Z230" s="4"/>
    </row>
    <row r="231" ht="25.5" customHeight="1">
      <c r="A231" s="125" t="s">
        <v>1458</v>
      </c>
      <c r="B231" s="126" t="s">
        <v>265</v>
      </c>
      <c r="C231" s="126" t="s">
        <v>1459</v>
      </c>
      <c r="D231" s="126" t="s">
        <v>4376</v>
      </c>
      <c r="E231" s="127" t="s">
        <v>106</v>
      </c>
      <c r="F231" s="125" t="s">
        <v>9787</v>
      </c>
      <c r="G231" s="125" t="s">
        <v>9882</v>
      </c>
      <c r="H231" s="125" t="s">
        <v>9883</v>
      </c>
      <c r="I231" s="125" t="s">
        <v>2415</v>
      </c>
      <c r="J231" s="125" t="s">
        <v>9884</v>
      </c>
      <c r="K231" s="4"/>
      <c r="L231" s="4"/>
      <c r="M231" s="4"/>
      <c r="N231" s="4"/>
      <c r="O231" s="4"/>
      <c r="P231" s="4"/>
      <c r="Q231" s="4"/>
      <c r="R231" s="4"/>
      <c r="S231" s="4"/>
      <c r="T231" s="4"/>
      <c r="U231" s="4"/>
      <c r="V231" s="4"/>
      <c r="W231" s="4"/>
      <c r="X231" s="4"/>
      <c r="Y231" s="4"/>
      <c r="Z231" s="4"/>
    </row>
    <row r="232" ht="25.5" customHeight="1">
      <c r="A232" s="125" t="s">
        <v>431</v>
      </c>
      <c r="B232" s="126" t="s">
        <v>241</v>
      </c>
      <c r="C232" s="126" t="s">
        <v>432</v>
      </c>
      <c r="D232" s="126">
        <v>0.0</v>
      </c>
      <c r="E232" s="127" t="s">
        <v>130</v>
      </c>
      <c r="F232" s="125" t="s">
        <v>9885</v>
      </c>
      <c r="G232" s="125" t="s">
        <v>9886</v>
      </c>
      <c r="H232" s="125" t="s">
        <v>9887</v>
      </c>
      <c r="I232" s="125" t="s">
        <v>2415</v>
      </c>
      <c r="J232" s="125" t="s">
        <v>9888</v>
      </c>
      <c r="K232" s="4"/>
      <c r="L232" s="4"/>
      <c r="M232" s="4"/>
      <c r="N232" s="4"/>
      <c r="O232" s="4"/>
      <c r="P232" s="4"/>
      <c r="Q232" s="4"/>
      <c r="R232" s="4"/>
      <c r="S232" s="4"/>
      <c r="T232" s="4"/>
      <c r="U232" s="4"/>
      <c r="V232" s="4"/>
      <c r="W232" s="4"/>
      <c r="X232" s="4"/>
      <c r="Y232" s="4"/>
      <c r="Z232" s="4"/>
    </row>
    <row r="233" ht="24.0" customHeight="1">
      <c r="A233" s="125" t="s">
        <v>518</v>
      </c>
      <c r="B233" s="126" t="s">
        <v>265</v>
      </c>
      <c r="C233" s="126" t="s">
        <v>519</v>
      </c>
      <c r="D233" s="126" t="s">
        <v>3140</v>
      </c>
      <c r="E233" s="127" t="s">
        <v>130</v>
      </c>
      <c r="F233" s="125" t="s">
        <v>1756</v>
      </c>
      <c r="G233" s="125" t="s">
        <v>9889</v>
      </c>
      <c r="H233" s="125" t="s">
        <v>9890</v>
      </c>
      <c r="I233" s="125" t="s">
        <v>2415</v>
      </c>
      <c r="J233" s="125" t="s">
        <v>9891</v>
      </c>
      <c r="K233" s="4"/>
      <c r="L233" s="4"/>
      <c r="M233" s="4"/>
      <c r="N233" s="4"/>
      <c r="O233" s="4"/>
      <c r="P233" s="4"/>
      <c r="Q233" s="4"/>
      <c r="R233" s="4"/>
      <c r="S233" s="4"/>
      <c r="T233" s="4"/>
      <c r="U233" s="4"/>
      <c r="V233" s="4"/>
      <c r="W233" s="4"/>
      <c r="X233" s="4"/>
      <c r="Y233" s="4"/>
      <c r="Z233" s="4"/>
    </row>
    <row r="234" ht="25.5" customHeight="1">
      <c r="A234" s="125" t="s">
        <v>1508</v>
      </c>
      <c r="B234" s="126" t="s">
        <v>265</v>
      </c>
      <c r="C234" s="126" t="s">
        <v>1509</v>
      </c>
      <c r="D234" s="126" t="s">
        <v>4376</v>
      </c>
      <c r="E234" s="127" t="s">
        <v>106</v>
      </c>
      <c r="F234" s="125" t="s">
        <v>9591</v>
      </c>
      <c r="G234" s="125" t="s">
        <v>9892</v>
      </c>
      <c r="H234" s="125" t="s">
        <v>9893</v>
      </c>
      <c r="I234" s="125" t="s">
        <v>2415</v>
      </c>
      <c r="J234" s="125" t="s">
        <v>9894</v>
      </c>
      <c r="K234" s="4"/>
      <c r="L234" s="4"/>
      <c r="M234" s="4"/>
      <c r="N234" s="4"/>
      <c r="O234" s="4"/>
      <c r="P234" s="4"/>
      <c r="Q234" s="4"/>
      <c r="R234" s="4"/>
      <c r="S234" s="4"/>
      <c r="T234" s="4"/>
      <c r="U234" s="4"/>
      <c r="V234" s="4"/>
      <c r="W234" s="4"/>
      <c r="X234" s="4"/>
      <c r="Y234" s="4"/>
      <c r="Z234" s="4"/>
    </row>
    <row r="235" ht="25.5" customHeight="1">
      <c r="A235" s="125" t="s">
        <v>840</v>
      </c>
      <c r="B235" s="126" t="s">
        <v>109</v>
      </c>
      <c r="C235" s="126" t="s">
        <v>841</v>
      </c>
      <c r="D235" s="126" t="s">
        <v>3605</v>
      </c>
      <c r="E235" s="127" t="s">
        <v>801</v>
      </c>
      <c r="F235" s="125" t="s">
        <v>1865</v>
      </c>
      <c r="G235" s="125" t="s">
        <v>9895</v>
      </c>
      <c r="H235" s="125" t="s">
        <v>9896</v>
      </c>
      <c r="I235" s="125" t="s">
        <v>2415</v>
      </c>
      <c r="J235" s="125" t="s">
        <v>9897</v>
      </c>
      <c r="K235" s="4"/>
      <c r="L235" s="4"/>
      <c r="M235" s="4"/>
      <c r="N235" s="4"/>
      <c r="O235" s="4"/>
      <c r="P235" s="4"/>
      <c r="Q235" s="4"/>
      <c r="R235" s="4"/>
      <c r="S235" s="4"/>
      <c r="T235" s="4"/>
      <c r="U235" s="4"/>
      <c r="V235" s="4"/>
      <c r="W235" s="4"/>
      <c r="X235" s="4"/>
      <c r="Y235" s="4"/>
      <c r="Z235" s="4"/>
    </row>
    <row r="236" ht="25.5" customHeight="1">
      <c r="A236" s="125" t="s">
        <v>767</v>
      </c>
      <c r="B236" s="126" t="s">
        <v>109</v>
      </c>
      <c r="C236" s="126" t="s">
        <v>768</v>
      </c>
      <c r="D236" s="126" t="s">
        <v>2204</v>
      </c>
      <c r="E236" s="127" t="s">
        <v>151</v>
      </c>
      <c r="F236" s="125" t="s">
        <v>9898</v>
      </c>
      <c r="G236" s="125" t="s">
        <v>9899</v>
      </c>
      <c r="H236" s="125" t="s">
        <v>9900</v>
      </c>
      <c r="I236" s="125" t="s">
        <v>2415</v>
      </c>
      <c r="J236" s="125" t="s">
        <v>9901</v>
      </c>
      <c r="K236" s="4"/>
      <c r="L236" s="4"/>
      <c r="M236" s="4"/>
      <c r="N236" s="4"/>
      <c r="O236" s="4"/>
      <c r="P236" s="4"/>
      <c r="Q236" s="4"/>
      <c r="R236" s="4"/>
      <c r="S236" s="4"/>
      <c r="T236" s="4"/>
      <c r="U236" s="4"/>
      <c r="V236" s="4"/>
      <c r="W236" s="4"/>
      <c r="X236" s="4"/>
      <c r="Y236" s="4"/>
      <c r="Z236" s="4"/>
    </row>
    <row r="237" ht="24.0" customHeight="1">
      <c r="A237" s="125" t="s">
        <v>219</v>
      </c>
      <c r="B237" s="126" t="s">
        <v>92</v>
      </c>
      <c r="C237" s="126" t="s">
        <v>220</v>
      </c>
      <c r="D237" s="126" t="s">
        <v>1961</v>
      </c>
      <c r="E237" s="127" t="s">
        <v>211</v>
      </c>
      <c r="F237" s="125" t="s">
        <v>9154</v>
      </c>
      <c r="G237" s="125" t="s">
        <v>9902</v>
      </c>
      <c r="H237" s="125" t="s">
        <v>9902</v>
      </c>
      <c r="I237" s="125" t="s">
        <v>2415</v>
      </c>
      <c r="J237" s="125" t="s">
        <v>9903</v>
      </c>
      <c r="K237" s="4"/>
      <c r="L237" s="4"/>
      <c r="M237" s="4"/>
      <c r="N237" s="4"/>
      <c r="O237" s="4"/>
      <c r="P237" s="4"/>
      <c r="Q237" s="4"/>
      <c r="R237" s="4"/>
      <c r="S237" s="4"/>
      <c r="T237" s="4"/>
      <c r="U237" s="4"/>
      <c r="V237" s="4"/>
      <c r="W237" s="4"/>
      <c r="X237" s="4"/>
      <c r="Y237" s="4"/>
      <c r="Z237" s="4"/>
    </row>
    <row r="238" ht="24.0" customHeight="1">
      <c r="A238" s="125" t="s">
        <v>774</v>
      </c>
      <c r="B238" s="126" t="s">
        <v>265</v>
      </c>
      <c r="C238" s="126" t="s">
        <v>775</v>
      </c>
      <c r="D238" s="126" t="s">
        <v>3558</v>
      </c>
      <c r="E238" s="127" t="s">
        <v>130</v>
      </c>
      <c r="F238" s="125" t="s">
        <v>9904</v>
      </c>
      <c r="G238" s="125" t="s">
        <v>9905</v>
      </c>
      <c r="H238" s="125" t="s">
        <v>9906</v>
      </c>
      <c r="I238" s="125" t="s">
        <v>2415</v>
      </c>
      <c r="J238" s="125" t="s">
        <v>9907</v>
      </c>
      <c r="K238" s="4"/>
      <c r="L238" s="4"/>
      <c r="M238" s="4"/>
      <c r="N238" s="4"/>
      <c r="O238" s="4"/>
      <c r="P238" s="4"/>
      <c r="Q238" s="4"/>
      <c r="R238" s="4"/>
      <c r="S238" s="4"/>
      <c r="T238" s="4"/>
      <c r="U238" s="4"/>
      <c r="V238" s="4"/>
      <c r="W238" s="4"/>
      <c r="X238" s="4"/>
      <c r="Y238" s="4"/>
      <c r="Z238" s="4"/>
    </row>
    <row r="239" ht="24.0" customHeight="1">
      <c r="A239" s="125" t="s">
        <v>611</v>
      </c>
      <c r="B239" s="126" t="s">
        <v>104</v>
      </c>
      <c r="C239" s="126" t="s">
        <v>612</v>
      </c>
      <c r="D239" s="126" t="s">
        <v>2157</v>
      </c>
      <c r="E239" s="127" t="s">
        <v>130</v>
      </c>
      <c r="F239" s="125" t="s">
        <v>9479</v>
      </c>
      <c r="G239" s="125" t="s">
        <v>9908</v>
      </c>
      <c r="H239" s="125" t="s">
        <v>9909</v>
      </c>
      <c r="I239" s="125" t="s">
        <v>2415</v>
      </c>
      <c r="J239" s="125" t="s">
        <v>9910</v>
      </c>
      <c r="K239" s="4"/>
      <c r="L239" s="4"/>
      <c r="M239" s="4"/>
      <c r="N239" s="4"/>
      <c r="O239" s="4"/>
      <c r="P239" s="4"/>
      <c r="Q239" s="4"/>
      <c r="R239" s="4"/>
      <c r="S239" s="4"/>
      <c r="T239" s="4"/>
      <c r="U239" s="4"/>
      <c r="V239" s="4"/>
      <c r="W239" s="4"/>
      <c r="X239" s="4"/>
      <c r="Y239" s="4"/>
      <c r="Z239" s="4"/>
    </row>
    <row r="240" ht="25.5" customHeight="1">
      <c r="A240" s="125" t="s">
        <v>1489</v>
      </c>
      <c r="B240" s="126" t="s">
        <v>265</v>
      </c>
      <c r="C240" s="126" t="s">
        <v>1490</v>
      </c>
      <c r="D240" s="126" t="s">
        <v>4489</v>
      </c>
      <c r="E240" s="127" t="s">
        <v>275</v>
      </c>
      <c r="F240" s="125" t="s">
        <v>9911</v>
      </c>
      <c r="G240" s="125" t="s">
        <v>8822</v>
      </c>
      <c r="H240" s="125" t="s">
        <v>9912</v>
      </c>
      <c r="I240" s="125" t="s">
        <v>2415</v>
      </c>
      <c r="J240" s="125" t="s">
        <v>9913</v>
      </c>
      <c r="K240" s="4"/>
      <c r="L240" s="4"/>
      <c r="M240" s="4"/>
      <c r="N240" s="4"/>
      <c r="O240" s="4"/>
      <c r="P240" s="4"/>
      <c r="Q240" s="4"/>
      <c r="R240" s="4"/>
      <c r="S240" s="4"/>
      <c r="T240" s="4"/>
      <c r="U240" s="4"/>
      <c r="V240" s="4"/>
      <c r="W240" s="4"/>
      <c r="X240" s="4"/>
      <c r="Y240" s="4"/>
      <c r="Z240" s="4"/>
    </row>
    <row r="241" ht="39.0" customHeight="1">
      <c r="A241" s="125" t="s">
        <v>149</v>
      </c>
      <c r="B241" s="126" t="s">
        <v>122</v>
      </c>
      <c r="C241" s="126" t="s">
        <v>150</v>
      </c>
      <c r="D241" s="126" t="s">
        <v>2045</v>
      </c>
      <c r="E241" s="127" t="s">
        <v>151</v>
      </c>
      <c r="F241" s="125" t="s">
        <v>1603</v>
      </c>
      <c r="G241" s="125" t="s">
        <v>6783</v>
      </c>
      <c r="H241" s="125" t="s">
        <v>9914</v>
      </c>
      <c r="I241" s="125" t="s">
        <v>2415</v>
      </c>
      <c r="J241" s="125" t="s">
        <v>9915</v>
      </c>
      <c r="K241" s="4"/>
      <c r="L241" s="4"/>
      <c r="M241" s="4"/>
      <c r="N241" s="4"/>
      <c r="O241" s="4"/>
      <c r="P241" s="4"/>
      <c r="Q241" s="4"/>
      <c r="R241" s="4"/>
      <c r="S241" s="4"/>
      <c r="T241" s="4"/>
      <c r="U241" s="4"/>
      <c r="V241" s="4"/>
      <c r="W241" s="4"/>
      <c r="X241" s="4"/>
      <c r="Y241" s="4"/>
      <c r="Z241" s="4"/>
    </row>
    <row r="242" ht="24.0" customHeight="1">
      <c r="A242" s="125" t="s">
        <v>751</v>
      </c>
      <c r="B242" s="126" t="s">
        <v>265</v>
      </c>
      <c r="C242" s="126" t="s">
        <v>752</v>
      </c>
      <c r="D242" s="126" t="s">
        <v>3508</v>
      </c>
      <c r="E242" s="127" t="s">
        <v>130</v>
      </c>
      <c r="F242" s="125" t="s">
        <v>1814</v>
      </c>
      <c r="G242" s="125" t="s">
        <v>9916</v>
      </c>
      <c r="H242" s="125" t="s">
        <v>9917</v>
      </c>
      <c r="I242" s="125" t="s">
        <v>2415</v>
      </c>
      <c r="J242" s="125" t="s">
        <v>9918</v>
      </c>
      <c r="K242" s="4"/>
      <c r="L242" s="4"/>
      <c r="M242" s="4"/>
      <c r="N242" s="4"/>
      <c r="O242" s="4"/>
      <c r="P242" s="4"/>
      <c r="Q242" s="4"/>
      <c r="R242" s="4"/>
      <c r="S242" s="4"/>
      <c r="T242" s="4"/>
      <c r="U242" s="4"/>
      <c r="V242" s="4"/>
      <c r="W242" s="4"/>
      <c r="X242" s="4"/>
      <c r="Y242" s="4"/>
      <c r="Z242" s="4"/>
    </row>
    <row r="243" ht="25.5" customHeight="1">
      <c r="A243" s="125" t="s">
        <v>844</v>
      </c>
      <c r="B243" s="126" t="s">
        <v>109</v>
      </c>
      <c r="C243" s="126" t="s">
        <v>845</v>
      </c>
      <c r="D243" s="126" t="s">
        <v>3605</v>
      </c>
      <c r="E243" s="127" t="s">
        <v>801</v>
      </c>
      <c r="F243" s="125" t="s">
        <v>1866</v>
      </c>
      <c r="G243" s="125" t="s">
        <v>7266</v>
      </c>
      <c r="H243" s="125" t="s">
        <v>9919</v>
      </c>
      <c r="I243" s="125" t="s">
        <v>2415</v>
      </c>
      <c r="J243" s="125" t="s">
        <v>9920</v>
      </c>
      <c r="K243" s="4"/>
      <c r="L243" s="4"/>
      <c r="M243" s="4"/>
      <c r="N243" s="4"/>
      <c r="O243" s="4"/>
      <c r="P243" s="4"/>
      <c r="Q243" s="4"/>
      <c r="R243" s="4"/>
      <c r="S243" s="4"/>
      <c r="T243" s="4"/>
      <c r="U243" s="4"/>
      <c r="V243" s="4"/>
      <c r="W243" s="4"/>
      <c r="X243" s="4"/>
      <c r="Y243" s="4"/>
      <c r="Z243" s="4"/>
    </row>
    <row r="244" ht="39.0" customHeight="1">
      <c r="A244" s="125" t="s">
        <v>1517</v>
      </c>
      <c r="B244" s="126" t="s">
        <v>122</v>
      </c>
      <c r="C244" s="126" t="s">
        <v>1518</v>
      </c>
      <c r="D244" s="126" t="s">
        <v>4524</v>
      </c>
      <c r="E244" s="127" t="s">
        <v>151</v>
      </c>
      <c r="F244" s="125" t="s">
        <v>1905</v>
      </c>
      <c r="G244" s="125" t="s">
        <v>2709</v>
      </c>
      <c r="H244" s="125" t="s">
        <v>9921</v>
      </c>
      <c r="I244" s="125" t="s">
        <v>2415</v>
      </c>
      <c r="J244" s="125" t="s">
        <v>9922</v>
      </c>
      <c r="K244" s="4"/>
      <c r="L244" s="4"/>
      <c r="M244" s="4"/>
      <c r="N244" s="4"/>
      <c r="O244" s="4"/>
      <c r="P244" s="4"/>
      <c r="Q244" s="4"/>
      <c r="R244" s="4"/>
      <c r="S244" s="4"/>
      <c r="T244" s="4"/>
      <c r="U244" s="4"/>
      <c r="V244" s="4"/>
      <c r="W244" s="4"/>
      <c r="X244" s="4"/>
      <c r="Y244" s="4"/>
      <c r="Z244" s="4"/>
    </row>
    <row r="245" ht="24.0" customHeight="1">
      <c r="A245" s="125" t="s">
        <v>176</v>
      </c>
      <c r="B245" s="126" t="s">
        <v>109</v>
      </c>
      <c r="C245" s="126" t="s">
        <v>177</v>
      </c>
      <c r="D245" s="126" t="s">
        <v>2204</v>
      </c>
      <c r="E245" s="127" t="s">
        <v>98</v>
      </c>
      <c r="F245" s="125" t="s">
        <v>9154</v>
      </c>
      <c r="G245" s="125" t="s">
        <v>9923</v>
      </c>
      <c r="H245" s="125" t="s">
        <v>9923</v>
      </c>
      <c r="I245" s="125" t="s">
        <v>2415</v>
      </c>
      <c r="J245" s="125" t="s">
        <v>9924</v>
      </c>
      <c r="K245" s="4"/>
      <c r="L245" s="4"/>
      <c r="M245" s="4"/>
      <c r="N245" s="4"/>
      <c r="O245" s="4"/>
      <c r="P245" s="4"/>
      <c r="Q245" s="4"/>
      <c r="R245" s="4"/>
      <c r="S245" s="4"/>
      <c r="T245" s="4"/>
      <c r="U245" s="4"/>
      <c r="V245" s="4"/>
      <c r="W245" s="4"/>
      <c r="X245" s="4"/>
      <c r="Y245" s="4"/>
      <c r="Z245" s="4"/>
    </row>
    <row r="246" ht="64.5" customHeight="1">
      <c r="A246" s="125" t="s">
        <v>1166</v>
      </c>
      <c r="B246" s="126" t="s">
        <v>122</v>
      </c>
      <c r="C246" s="126" t="s">
        <v>1167</v>
      </c>
      <c r="D246" s="126" t="s">
        <v>2266</v>
      </c>
      <c r="E246" s="127" t="s">
        <v>98</v>
      </c>
      <c r="F246" s="125" t="s">
        <v>9757</v>
      </c>
      <c r="G246" s="125" t="s">
        <v>9925</v>
      </c>
      <c r="H246" s="125" t="s">
        <v>9926</v>
      </c>
      <c r="I246" s="125" t="s">
        <v>2415</v>
      </c>
      <c r="J246" s="125" t="s">
        <v>9927</v>
      </c>
      <c r="K246" s="4"/>
      <c r="L246" s="4"/>
      <c r="M246" s="4"/>
      <c r="N246" s="4"/>
      <c r="O246" s="4"/>
      <c r="P246" s="4"/>
      <c r="Q246" s="4"/>
      <c r="R246" s="4"/>
      <c r="S246" s="4"/>
      <c r="T246" s="4"/>
      <c r="U246" s="4"/>
      <c r="V246" s="4"/>
      <c r="W246" s="4"/>
      <c r="X246" s="4"/>
      <c r="Y246" s="4"/>
      <c r="Z246" s="4"/>
    </row>
    <row r="247" ht="39.0" customHeight="1">
      <c r="A247" s="125" t="s">
        <v>1523</v>
      </c>
      <c r="B247" s="126" t="s">
        <v>122</v>
      </c>
      <c r="C247" s="126" t="s">
        <v>1524</v>
      </c>
      <c r="D247" s="126" t="s">
        <v>4524</v>
      </c>
      <c r="E247" s="127" t="s">
        <v>151</v>
      </c>
      <c r="F247" s="125" t="s">
        <v>9928</v>
      </c>
      <c r="G247" s="125" t="s">
        <v>9929</v>
      </c>
      <c r="H247" s="125" t="s">
        <v>9930</v>
      </c>
      <c r="I247" s="125" t="s">
        <v>2415</v>
      </c>
      <c r="J247" s="125" t="s">
        <v>9931</v>
      </c>
      <c r="K247" s="4"/>
      <c r="L247" s="4"/>
      <c r="M247" s="4"/>
      <c r="N247" s="4"/>
      <c r="O247" s="4"/>
      <c r="P247" s="4"/>
      <c r="Q247" s="4"/>
      <c r="R247" s="4"/>
      <c r="S247" s="4"/>
      <c r="T247" s="4"/>
      <c r="U247" s="4"/>
      <c r="V247" s="4"/>
      <c r="W247" s="4"/>
      <c r="X247" s="4"/>
      <c r="Y247" s="4"/>
      <c r="Z247" s="4"/>
    </row>
    <row r="248" ht="25.5" customHeight="1">
      <c r="A248" s="125" t="s">
        <v>823</v>
      </c>
      <c r="B248" s="126" t="s">
        <v>122</v>
      </c>
      <c r="C248" s="126" t="s">
        <v>824</v>
      </c>
      <c r="D248" s="126" t="s">
        <v>2259</v>
      </c>
      <c r="E248" s="127" t="s">
        <v>111</v>
      </c>
      <c r="F248" s="125" t="s">
        <v>9932</v>
      </c>
      <c r="G248" s="125" t="s">
        <v>9933</v>
      </c>
      <c r="H248" s="125" t="s">
        <v>9934</v>
      </c>
      <c r="I248" s="125" t="s">
        <v>2415</v>
      </c>
      <c r="J248" s="125" t="s">
        <v>9935</v>
      </c>
      <c r="K248" s="4"/>
      <c r="L248" s="4"/>
      <c r="M248" s="4"/>
      <c r="N248" s="4"/>
      <c r="O248" s="4"/>
      <c r="P248" s="4"/>
      <c r="Q248" s="4"/>
      <c r="R248" s="4"/>
      <c r="S248" s="4"/>
      <c r="T248" s="4"/>
      <c r="U248" s="4"/>
      <c r="V248" s="4"/>
      <c r="W248" s="4"/>
      <c r="X248" s="4"/>
      <c r="Y248" s="4"/>
      <c r="Z248" s="4"/>
    </row>
    <row r="249" ht="25.5" customHeight="1">
      <c r="A249" s="125" t="s">
        <v>1470</v>
      </c>
      <c r="B249" s="126" t="s">
        <v>265</v>
      </c>
      <c r="C249" s="126" t="s">
        <v>1471</v>
      </c>
      <c r="D249" s="126" t="s">
        <v>4441</v>
      </c>
      <c r="E249" s="127" t="s">
        <v>1472</v>
      </c>
      <c r="F249" s="125" t="s">
        <v>9407</v>
      </c>
      <c r="G249" s="125" t="s">
        <v>9936</v>
      </c>
      <c r="H249" s="125" t="s">
        <v>9937</v>
      </c>
      <c r="I249" s="125" t="s">
        <v>2415</v>
      </c>
      <c r="J249" s="125" t="s">
        <v>9938</v>
      </c>
      <c r="K249" s="4"/>
      <c r="L249" s="4"/>
      <c r="M249" s="4"/>
      <c r="N249" s="4"/>
      <c r="O249" s="4"/>
      <c r="P249" s="4"/>
      <c r="Q249" s="4"/>
      <c r="R249" s="4"/>
      <c r="S249" s="4"/>
      <c r="T249" s="4"/>
      <c r="U249" s="4"/>
      <c r="V249" s="4"/>
      <c r="W249" s="4"/>
      <c r="X249" s="4"/>
      <c r="Y249" s="4"/>
      <c r="Z249" s="4"/>
    </row>
    <row r="250" ht="39.0" customHeight="1">
      <c r="A250" s="125" t="s">
        <v>1467</v>
      </c>
      <c r="B250" s="126" t="s">
        <v>265</v>
      </c>
      <c r="C250" s="126" t="s">
        <v>1468</v>
      </c>
      <c r="D250" s="126" t="s">
        <v>4441</v>
      </c>
      <c r="E250" s="127" t="s">
        <v>106</v>
      </c>
      <c r="F250" s="125" t="s">
        <v>9154</v>
      </c>
      <c r="G250" s="125" t="s">
        <v>9939</v>
      </c>
      <c r="H250" s="125" t="s">
        <v>9939</v>
      </c>
      <c r="I250" s="125" t="s">
        <v>2415</v>
      </c>
      <c r="J250" s="125" t="s">
        <v>9940</v>
      </c>
      <c r="K250" s="4"/>
      <c r="L250" s="4"/>
      <c r="M250" s="4"/>
      <c r="N250" s="4"/>
      <c r="O250" s="4"/>
      <c r="P250" s="4"/>
      <c r="Q250" s="4"/>
      <c r="R250" s="4"/>
      <c r="S250" s="4"/>
      <c r="T250" s="4"/>
      <c r="U250" s="4"/>
      <c r="V250" s="4"/>
      <c r="W250" s="4"/>
      <c r="X250" s="4"/>
      <c r="Y250" s="4"/>
      <c r="Z250" s="4"/>
    </row>
    <row r="251" ht="39.0" customHeight="1">
      <c r="A251" s="125" t="s">
        <v>234</v>
      </c>
      <c r="B251" s="126" t="s">
        <v>122</v>
      </c>
      <c r="C251" s="126" t="s">
        <v>235</v>
      </c>
      <c r="D251" s="126" t="s">
        <v>2249</v>
      </c>
      <c r="E251" s="127" t="s">
        <v>130</v>
      </c>
      <c r="F251" s="125" t="s">
        <v>9941</v>
      </c>
      <c r="G251" s="125" t="s">
        <v>9091</v>
      </c>
      <c r="H251" s="125" t="s">
        <v>9942</v>
      </c>
      <c r="I251" s="125" t="s">
        <v>2415</v>
      </c>
      <c r="J251" s="125" t="s">
        <v>9943</v>
      </c>
      <c r="K251" s="4"/>
      <c r="L251" s="4"/>
      <c r="M251" s="4"/>
      <c r="N251" s="4"/>
      <c r="O251" s="4"/>
      <c r="P251" s="4"/>
      <c r="Q251" s="4"/>
      <c r="R251" s="4"/>
      <c r="S251" s="4"/>
      <c r="T251" s="4"/>
      <c r="U251" s="4"/>
      <c r="V251" s="4"/>
      <c r="W251" s="4"/>
      <c r="X251" s="4"/>
      <c r="Y251" s="4"/>
      <c r="Z251" s="4"/>
    </row>
    <row r="252" ht="51.75" customHeight="1">
      <c r="A252" s="125" t="s">
        <v>547</v>
      </c>
      <c r="B252" s="126" t="s">
        <v>122</v>
      </c>
      <c r="C252" s="126" t="s">
        <v>548</v>
      </c>
      <c r="D252" s="126" t="s">
        <v>3222</v>
      </c>
      <c r="E252" s="127" t="s">
        <v>151</v>
      </c>
      <c r="F252" s="125" t="s">
        <v>1764</v>
      </c>
      <c r="G252" s="125" t="s">
        <v>9944</v>
      </c>
      <c r="H252" s="125" t="s">
        <v>9945</v>
      </c>
      <c r="I252" s="125" t="s">
        <v>2415</v>
      </c>
      <c r="J252" s="125" t="s">
        <v>9946</v>
      </c>
      <c r="K252" s="4"/>
      <c r="L252" s="4"/>
      <c r="M252" s="4"/>
      <c r="N252" s="4"/>
      <c r="O252" s="4"/>
      <c r="P252" s="4"/>
      <c r="Q252" s="4"/>
      <c r="R252" s="4"/>
      <c r="S252" s="4"/>
      <c r="T252" s="4"/>
      <c r="U252" s="4"/>
      <c r="V252" s="4"/>
      <c r="W252" s="4"/>
      <c r="X252" s="4"/>
      <c r="Y252" s="4"/>
      <c r="Z252" s="4"/>
    </row>
    <row r="253" ht="25.5" customHeight="1">
      <c r="A253" s="125" t="s">
        <v>893</v>
      </c>
      <c r="B253" s="126" t="s">
        <v>122</v>
      </c>
      <c r="C253" s="126" t="s">
        <v>894</v>
      </c>
      <c r="D253" s="126" t="s">
        <v>3675</v>
      </c>
      <c r="E253" s="127" t="s">
        <v>130</v>
      </c>
      <c r="F253" s="125" t="s">
        <v>9728</v>
      </c>
      <c r="G253" s="125" t="s">
        <v>9947</v>
      </c>
      <c r="H253" s="125" t="s">
        <v>9948</v>
      </c>
      <c r="I253" s="125" t="s">
        <v>2415</v>
      </c>
      <c r="J253" s="125" t="s">
        <v>1748</v>
      </c>
      <c r="K253" s="4"/>
      <c r="L253" s="4"/>
      <c r="M253" s="4"/>
      <c r="N253" s="4"/>
      <c r="O253" s="4"/>
      <c r="P253" s="4"/>
      <c r="Q253" s="4"/>
      <c r="R253" s="4"/>
      <c r="S253" s="4"/>
      <c r="T253" s="4"/>
      <c r="U253" s="4"/>
      <c r="V253" s="4"/>
      <c r="W253" s="4"/>
      <c r="X253" s="4"/>
      <c r="Y253" s="4"/>
      <c r="Z253" s="4"/>
    </row>
    <row r="254" ht="64.5" customHeight="1">
      <c r="A254" s="125" t="s">
        <v>392</v>
      </c>
      <c r="B254" s="126" t="s">
        <v>122</v>
      </c>
      <c r="C254" s="126" t="s">
        <v>393</v>
      </c>
      <c r="D254" s="126" t="s">
        <v>2733</v>
      </c>
      <c r="E254" s="127" t="s">
        <v>98</v>
      </c>
      <c r="F254" s="125" t="s">
        <v>9154</v>
      </c>
      <c r="G254" s="125" t="s">
        <v>9949</v>
      </c>
      <c r="H254" s="125" t="s">
        <v>9949</v>
      </c>
      <c r="I254" s="125" t="s">
        <v>2415</v>
      </c>
      <c r="J254" s="125" t="s">
        <v>9950</v>
      </c>
      <c r="K254" s="4"/>
      <c r="L254" s="4"/>
      <c r="M254" s="4"/>
      <c r="N254" s="4"/>
      <c r="O254" s="4"/>
      <c r="P254" s="4"/>
      <c r="Q254" s="4"/>
      <c r="R254" s="4"/>
      <c r="S254" s="4"/>
      <c r="T254" s="4"/>
      <c r="U254" s="4"/>
      <c r="V254" s="4"/>
      <c r="W254" s="4"/>
      <c r="X254" s="4"/>
      <c r="Y254" s="4"/>
      <c r="Z254" s="4"/>
    </row>
    <row r="255" ht="25.5" customHeight="1">
      <c r="A255" s="125" t="s">
        <v>144</v>
      </c>
      <c r="B255" s="126" t="s">
        <v>136</v>
      </c>
      <c r="C255" s="126" t="s">
        <v>145</v>
      </c>
      <c r="D255" s="126">
        <v>2.05</v>
      </c>
      <c r="E255" s="127" t="s">
        <v>146</v>
      </c>
      <c r="F255" s="125" t="s">
        <v>1602</v>
      </c>
      <c r="G255" s="125" t="s">
        <v>6694</v>
      </c>
      <c r="H255" s="125" t="s">
        <v>9951</v>
      </c>
      <c r="I255" s="125" t="s">
        <v>2415</v>
      </c>
      <c r="J255" s="125" t="s">
        <v>9952</v>
      </c>
      <c r="K255" s="4"/>
      <c r="L255" s="4"/>
      <c r="M255" s="4"/>
      <c r="N255" s="4"/>
      <c r="O255" s="4"/>
      <c r="P255" s="4"/>
      <c r="Q255" s="4"/>
      <c r="R255" s="4"/>
      <c r="S255" s="4"/>
      <c r="T255" s="4"/>
      <c r="U255" s="4"/>
      <c r="V255" s="4"/>
      <c r="W255" s="4"/>
      <c r="X255" s="4"/>
      <c r="Y255" s="4"/>
      <c r="Z255" s="4"/>
    </row>
    <row r="256" ht="39.0" customHeight="1">
      <c r="A256" s="125" t="s">
        <v>1304</v>
      </c>
      <c r="B256" s="126" t="s">
        <v>104</v>
      </c>
      <c r="C256" s="126" t="s">
        <v>1305</v>
      </c>
      <c r="D256" s="126" t="s">
        <v>2157</v>
      </c>
      <c r="E256" s="127" t="s">
        <v>106</v>
      </c>
      <c r="F256" s="125" t="s">
        <v>9223</v>
      </c>
      <c r="G256" s="125" t="s">
        <v>9953</v>
      </c>
      <c r="H256" s="125" t="s">
        <v>9954</v>
      </c>
      <c r="I256" s="125" t="s">
        <v>2415</v>
      </c>
      <c r="J256" s="125" t="s">
        <v>9955</v>
      </c>
      <c r="K256" s="4"/>
      <c r="L256" s="4"/>
      <c r="M256" s="4"/>
      <c r="N256" s="4"/>
      <c r="O256" s="4"/>
      <c r="P256" s="4"/>
      <c r="Q256" s="4"/>
      <c r="R256" s="4"/>
      <c r="S256" s="4"/>
      <c r="T256" s="4"/>
      <c r="U256" s="4"/>
      <c r="V256" s="4"/>
      <c r="W256" s="4"/>
      <c r="X256" s="4"/>
      <c r="Y256" s="4"/>
      <c r="Z256" s="4"/>
    </row>
    <row r="257" ht="25.5" customHeight="1">
      <c r="A257" s="125" t="s">
        <v>1337</v>
      </c>
      <c r="B257" s="126" t="s">
        <v>122</v>
      </c>
      <c r="C257" s="126" t="s">
        <v>1338</v>
      </c>
      <c r="D257" s="126" t="s">
        <v>4233</v>
      </c>
      <c r="E257" s="127" t="s">
        <v>98</v>
      </c>
      <c r="F257" s="125" t="s">
        <v>9154</v>
      </c>
      <c r="G257" s="125" t="s">
        <v>9956</v>
      </c>
      <c r="H257" s="125" t="s">
        <v>9956</v>
      </c>
      <c r="I257" s="125" t="s">
        <v>2395</v>
      </c>
      <c r="J257" s="125" t="s">
        <v>9957</v>
      </c>
      <c r="K257" s="4"/>
      <c r="L257" s="4"/>
      <c r="M257" s="4"/>
      <c r="N257" s="4"/>
      <c r="O257" s="4"/>
      <c r="P257" s="4"/>
      <c r="Q257" s="4"/>
      <c r="R257" s="4"/>
      <c r="S257" s="4"/>
      <c r="T257" s="4"/>
      <c r="U257" s="4"/>
      <c r="V257" s="4"/>
      <c r="W257" s="4"/>
      <c r="X257" s="4"/>
      <c r="Y257" s="4"/>
      <c r="Z257" s="4"/>
    </row>
    <row r="258" ht="51.75" customHeight="1">
      <c r="A258" s="125" t="s">
        <v>1172</v>
      </c>
      <c r="B258" s="126" t="s">
        <v>748</v>
      </c>
      <c r="C258" s="126" t="s">
        <v>1173</v>
      </c>
      <c r="D258" s="126" t="s">
        <v>3997</v>
      </c>
      <c r="E258" s="127" t="s">
        <v>93</v>
      </c>
      <c r="F258" s="125" t="s">
        <v>9223</v>
      </c>
      <c r="G258" s="125" t="s">
        <v>9958</v>
      </c>
      <c r="H258" s="125" t="s">
        <v>9959</v>
      </c>
      <c r="I258" s="125" t="s">
        <v>2395</v>
      </c>
      <c r="J258" s="125" t="s">
        <v>9960</v>
      </c>
      <c r="K258" s="4"/>
      <c r="L258" s="4"/>
      <c r="M258" s="4"/>
      <c r="N258" s="4"/>
      <c r="O258" s="4"/>
      <c r="P258" s="4"/>
      <c r="Q258" s="4"/>
      <c r="R258" s="4"/>
      <c r="S258" s="4"/>
      <c r="T258" s="4"/>
      <c r="U258" s="4"/>
      <c r="V258" s="4"/>
      <c r="W258" s="4"/>
      <c r="X258" s="4"/>
      <c r="Y258" s="4"/>
      <c r="Z258" s="4"/>
    </row>
    <row r="259" ht="24.0" customHeight="1">
      <c r="A259" s="125" t="s">
        <v>716</v>
      </c>
      <c r="B259" s="126" t="s">
        <v>92</v>
      </c>
      <c r="C259" s="126" t="s">
        <v>717</v>
      </c>
      <c r="D259" s="126" t="s">
        <v>2471</v>
      </c>
      <c r="E259" s="127" t="s">
        <v>98</v>
      </c>
      <c r="F259" s="125" t="s">
        <v>9190</v>
      </c>
      <c r="G259" s="125" t="s">
        <v>9861</v>
      </c>
      <c r="H259" s="125" t="s">
        <v>9961</v>
      </c>
      <c r="I259" s="125" t="s">
        <v>2395</v>
      </c>
      <c r="J259" s="125" t="s">
        <v>9962</v>
      </c>
      <c r="K259" s="4"/>
      <c r="L259" s="4"/>
      <c r="M259" s="4"/>
      <c r="N259" s="4"/>
      <c r="O259" s="4"/>
      <c r="P259" s="4"/>
      <c r="Q259" s="4"/>
      <c r="R259" s="4"/>
      <c r="S259" s="4"/>
      <c r="T259" s="4"/>
      <c r="U259" s="4"/>
      <c r="V259" s="4"/>
      <c r="W259" s="4"/>
      <c r="X259" s="4"/>
      <c r="Y259" s="4"/>
      <c r="Z259" s="4"/>
    </row>
    <row r="260" ht="39.0" customHeight="1">
      <c r="A260" s="125" t="s">
        <v>1446</v>
      </c>
      <c r="B260" s="126" t="s">
        <v>136</v>
      </c>
      <c r="C260" s="126" t="s">
        <v>1447</v>
      </c>
      <c r="D260" s="126">
        <v>41.14</v>
      </c>
      <c r="E260" s="127" t="s">
        <v>106</v>
      </c>
      <c r="F260" s="125" t="s">
        <v>9520</v>
      </c>
      <c r="G260" s="125" t="s">
        <v>9963</v>
      </c>
      <c r="H260" s="125" t="s">
        <v>9964</v>
      </c>
      <c r="I260" s="125" t="s">
        <v>2395</v>
      </c>
      <c r="J260" s="125" t="s">
        <v>9965</v>
      </c>
      <c r="K260" s="4"/>
      <c r="L260" s="4"/>
      <c r="M260" s="4"/>
      <c r="N260" s="4"/>
      <c r="O260" s="4"/>
      <c r="P260" s="4"/>
      <c r="Q260" s="4"/>
      <c r="R260" s="4"/>
      <c r="S260" s="4"/>
      <c r="T260" s="4"/>
      <c r="U260" s="4"/>
      <c r="V260" s="4"/>
      <c r="W260" s="4"/>
      <c r="X260" s="4"/>
      <c r="Y260" s="4"/>
      <c r="Z260" s="4"/>
    </row>
    <row r="261" ht="39.0" customHeight="1">
      <c r="A261" s="125" t="s">
        <v>1020</v>
      </c>
      <c r="B261" s="126" t="s">
        <v>122</v>
      </c>
      <c r="C261" s="126" t="s">
        <v>1021</v>
      </c>
      <c r="D261" s="126" t="s">
        <v>3821</v>
      </c>
      <c r="E261" s="127" t="s">
        <v>151</v>
      </c>
      <c r="F261" s="125" t="s">
        <v>9966</v>
      </c>
      <c r="G261" s="125" t="s">
        <v>9967</v>
      </c>
      <c r="H261" s="125" t="s">
        <v>9968</v>
      </c>
      <c r="I261" s="125" t="s">
        <v>2395</v>
      </c>
      <c r="J261" s="125" t="s">
        <v>9969</v>
      </c>
      <c r="K261" s="4"/>
      <c r="L261" s="4"/>
      <c r="M261" s="4"/>
      <c r="N261" s="4"/>
      <c r="O261" s="4"/>
      <c r="P261" s="4"/>
      <c r="Q261" s="4"/>
      <c r="R261" s="4"/>
      <c r="S261" s="4"/>
      <c r="T261" s="4"/>
      <c r="U261" s="4"/>
      <c r="V261" s="4"/>
      <c r="W261" s="4"/>
      <c r="X261" s="4"/>
      <c r="Y261" s="4"/>
      <c r="Z261" s="4"/>
    </row>
    <row r="262" ht="51.75" customHeight="1">
      <c r="A262" s="125" t="s">
        <v>1063</v>
      </c>
      <c r="B262" s="126" t="s">
        <v>122</v>
      </c>
      <c r="C262" s="126" t="s">
        <v>1064</v>
      </c>
      <c r="D262" s="126" t="s">
        <v>3821</v>
      </c>
      <c r="E262" s="127" t="s">
        <v>98</v>
      </c>
      <c r="F262" s="125" t="s">
        <v>9673</v>
      </c>
      <c r="G262" s="125" t="s">
        <v>9970</v>
      </c>
      <c r="H262" s="125" t="s">
        <v>9971</v>
      </c>
      <c r="I262" s="125" t="s">
        <v>2395</v>
      </c>
      <c r="J262" s="125" t="s">
        <v>9972</v>
      </c>
      <c r="K262" s="4"/>
      <c r="L262" s="4"/>
      <c r="M262" s="4"/>
      <c r="N262" s="4"/>
      <c r="O262" s="4"/>
      <c r="P262" s="4"/>
      <c r="Q262" s="4"/>
      <c r="R262" s="4"/>
      <c r="S262" s="4"/>
      <c r="T262" s="4"/>
      <c r="U262" s="4"/>
      <c r="V262" s="4"/>
      <c r="W262" s="4"/>
      <c r="X262" s="4"/>
      <c r="Y262" s="4"/>
      <c r="Z262" s="4"/>
    </row>
    <row r="263" ht="25.5" customHeight="1">
      <c r="A263" s="125" t="s">
        <v>253</v>
      </c>
      <c r="B263" s="126" t="s">
        <v>164</v>
      </c>
      <c r="C263" s="126" t="s">
        <v>254</v>
      </c>
      <c r="D263" s="126" t="s">
        <v>2324</v>
      </c>
      <c r="E263" s="127" t="s">
        <v>130</v>
      </c>
      <c r="F263" s="125" t="s">
        <v>1633</v>
      </c>
      <c r="G263" s="125" t="s">
        <v>9091</v>
      </c>
      <c r="H263" s="125" t="s">
        <v>9973</v>
      </c>
      <c r="I263" s="125" t="s">
        <v>2395</v>
      </c>
      <c r="J263" s="125" t="s">
        <v>9974</v>
      </c>
      <c r="K263" s="4"/>
      <c r="L263" s="4"/>
      <c r="M263" s="4"/>
      <c r="N263" s="4"/>
      <c r="O263" s="4"/>
      <c r="P263" s="4"/>
      <c r="Q263" s="4"/>
      <c r="R263" s="4"/>
      <c r="S263" s="4"/>
      <c r="T263" s="4"/>
      <c r="U263" s="4"/>
      <c r="V263" s="4"/>
      <c r="W263" s="4"/>
      <c r="X263" s="4"/>
      <c r="Y263" s="4"/>
      <c r="Z263" s="4"/>
    </row>
    <row r="264" ht="24.0" customHeight="1">
      <c r="A264" s="125" t="s">
        <v>737</v>
      </c>
      <c r="B264" s="126" t="s">
        <v>92</v>
      </c>
      <c r="C264" s="126" t="s">
        <v>738</v>
      </c>
      <c r="D264" s="126">
        <v>162.0</v>
      </c>
      <c r="E264" s="127" t="s">
        <v>106</v>
      </c>
      <c r="F264" s="125" t="s">
        <v>9842</v>
      </c>
      <c r="G264" s="125" t="s">
        <v>9975</v>
      </c>
      <c r="H264" s="125" t="s">
        <v>9976</v>
      </c>
      <c r="I264" s="125" t="s">
        <v>2395</v>
      </c>
      <c r="J264" s="125" t="s">
        <v>9977</v>
      </c>
      <c r="K264" s="4"/>
      <c r="L264" s="4"/>
      <c r="M264" s="4"/>
      <c r="N264" s="4"/>
      <c r="O264" s="4"/>
      <c r="P264" s="4"/>
      <c r="Q264" s="4"/>
      <c r="R264" s="4"/>
      <c r="S264" s="4"/>
      <c r="T264" s="4"/>
      <c r="U264" s="4"/>
      <c r="V264" s="4"/>
      <c r="W264" s="4"/>
      <c r="X264" s="4"/>
      <c r="Y264" s="4"/>
      <c r="Z264" s="4"/>
    </row>
    <row r="265" ht="25.5" customHeight="1">
      <c r="A265" s="125" t="s">
        <v>95</v>
      </c>
      <c r="B265" s="126" t="s">
        <v>96</v>
      </c>
      <c r="C265" s="126" t="s">
        <v>97</v>
      </c>
      <c r="D265" s="126">
        <v>1.12</v>
      </c>
      <c r="E265" s="127" t="s">
        <v>98</v>
      </c>
      <c r="F265" s="125" t="s">
        <v>9154</v>
      </c>
      <c r="G265" s="125" t="s">
        <v>9978</v>
      </c>
      <c r="H265" s="125" t="s">
        <v>9978</v>
      </c>
      <c r="I265" s="125" t="s">
        <v>2395</v>
      </c>
      <c r="J265" s="125" t="s">
        <v>9979</v>
      </c>
      <c r="K265" s="4"/>
      <c r="L265" s="4"/>
      <c r="M265" s="4"/>
      <c r="N265" s="4"/>
      <c r="O265" s="4"/>
      <c r="P265" s="4"/>
      <c r="Q265" s="4"/>
      <c r="R265" s="4"/>
      <c r="S265" s="4"/>
      <c r="T265" s="4"/>
      <c r="U265" s="4"/>
      <c r="V265" s="4"/>
      <c r="W265" s="4"/>
      <c r="X265" s="4"/>
      <c r="Y265" s="4"/>
      <c r="Z265" s="4"/>
    </row>
    <row r="266" ht="25.5" customHeight="1">
      <c r="A266" s="125" t="s">
        <v>1328</v>
      </c>
      <c r="B266" s="126" t="s">
        <v>122</v>
      </c>
      <c r="C266" s="126" t="s">
        <v>1329</v>
      </c>
      <c r="D266" s="126" t="s">
        <v>4233</v>
      </c>
      <c r="E266" s="127" t="s">
        <v>98</v>
      </c>
      <c r="F266" s="125" t="s">
        <v>9458</v>
      </c>
      <c r="G266" s="125" t="s">
        <v>9980</v>
      </c>
      <c r="H266" s="125" t="s">
        <v>9981</v>
      </c>
      <c r="I266" s="125" t="s">
        <v>2395</v>
      </c>
      <c r="J266" s="125" t="s">
        <v>9982</v>
      </c>
      <c r="K266" s="4"/>
      <c r="L266" s="4"/>
      <c r="M266" s="4"/>
      <c r="N266" s="4"/>
      <c r="O266" s="4"/>
      <c r="P266" s="4"/>
      <c r="Q266" s="4"/>
      <c r="R266" s="4"/>
      <c r="S266" s="4"/>
      <c r="T266" s="4"/>
      <c r="U266" s="4"/>
      <c r="V266" s="4"/>
      <c r="W266" s="4"/>
      <c r="X266" s="4"/>
      <c r="Y266" s="4"/>
      <c r="Z266" s="4"/>
    </row>
    <row r="267" ht="24.0" customHeight="1">
      <c r="A267" s="125" t="s">
        <v>113</v>
      </c>
      <c r="B267" s="126" t="s">
        <v>109</v>
      </c>
      <c r="C267" s="126" t="s">
        <v>114</v>
      </c>
      <c r="D267" s="126" t="s">
        <v>1993</v>
      </c>
      <c r="E267" s="127" t="s">
        <v>98</v>
      </c>
      <c r="F267" s="125" t="s">
        <v>9154</v>
      </c>
      <c r="G267" s="125" t="s">
        <v>7436</v>
      </c>
      <c r="H267" s="125" t="s">
        <v>7436</v>
      </c>
      <c r="I267" s="125" t="s">
        <v>2395</v>
      </c>
      <c r="J267" s="125" t="s">
        <v>9983</v>
      </c>
      <c r="K267" s="4"/>
      <c r="L267" s="4"/>
      <c r="M267" s="4"/>
      <c r="N267" s="4"/>
      <c r="O267" s="4"/>
      <c r="P267" s="4"/>
      <c r="Q267" s="4"/>
      <c r="R267" s="4"/>
      <c r="S267" s="4"/>
      <c r="T267" s="4"/>
      <c r="U267" s="4"/>
      <c r="V267" s="4"/>
      <c r="W267" s="4"/>
      <c r="X267" s="4"/>
      <c r="Y267" s="4"/>
      <c r="Z267" s="4"/>
    </row>
    <row r="268" ht="25.5" customHeight="1">
      <c r="A268" s="125" t="s">
        <v>262</v>
      </c>
      <c r="B268" s="126" t="s">
        <v>164</v>
      </c>
      <c r="C268" s="126" t="s">
        <v>263</v>
      </c>
      <c r="D268" s="126" t="s">
        <v>2324</v>
      </c>
      <c r="E268" s="127" t="s">
        <v>130</v>
      </c>
      <c r="F268" s="125" t="s">
        <v>9984</v>
      </c>
      <c r="G268" s="125" t="s">
        <v>9985</v>
      </c>
      <c r="H268" s="125" t="s">
        <v>9986</v>
      </c>
      <c r="I268" s="125" t="s">
        <v>2395</v>
      </c>
      <c r="J268" s="125" t="s">
        <v>9987</v>
      </c>
      <c r="K268" s="4"/>
      <c r="L268" s="4"/>
      <c r="M268" s="4"/>
      <c r="N268" s="4"/>
      <c r="O268" s="4"/>
      <c r="P268" s="4"/>
      <c r="Q268" s="4"/>
      <c r="R268" s="4"/>
      <c r="S268" s="4"/>
      <c r="T268" s="4"/>
      <c r="U268" s="4"/>
      <c r="V268" s="4"/>
      <c r="W268" s="4"/>
      <c r="X268" s="4"/>
      <c r="Y268" s="4"/>
      <c r="Z268" s="4"/>
    </row>
    <row r="269" ht="25.5" customHeight="1">
      <c r="A269" s="125" t="s">
        <v>674</v>
      </c>
      <c r="B269" s="126" t="s">
        <v>122</v>
      </c>
      <c r="C269" s="126" t="s">
        <v>675</v>
      </c>
      <c r="D269" s="126" t="s">
        <v>3377</v>
      </c>
      <c r="E269" s="127" t="s">
        <v>130</v>
      </c>
      <c r="F269" s="125" t="s">
        <v>1808</v>
      </c>
      <c r="G269" s="125" t="s">
        <v>9988</v>
      </c>
      <c r="H269" s="125" t="s">
        <v>9989</v>
      </c>
      <c r="I269" s="125" t="s">
        <v>2395</v>
      </c>
      <c r="J269" s="125" t="s">
        <v>9990</v>
      </c>
      <c r="K269" s="4"/>
      <c r="L269" s="4"/>
      <c r="M269" s="4"/>
      <c r="N269" s="4"/>
      <c r="O269" s="4"/>
      <c r="P269" s="4"/>
      <c r="Q269" s="4"/>
      <c r="R269" s="4"/>
      <c r="S269" s="4"/>
      <c r="T269" s="4"/>
      <c r="U269" s="4"/>
      <c r="V269" s="4"/>
      <c r="W269" s="4"/>
      <c r="X269" s="4"/>
      <c r="Y269" s="4"/>
      <c r="Z269" s="4"/>
    </row>
    <row r="270" ht="25.5" customHeight="1">
      <c r="A270" s="125" t="s">
        <v>1334</v>
      </c>
      <c r="B270" s="126" t="s">
        <v>122</v>
      </c>
      <c r="C270" s="126" t="s">
        <v>1335</v>
      </c>
      <c r="D270" s="126" t="s">
        <v>4233</v>
      </c>
      <c r="E270" s="127" t="s">
        <v>98</v>
      </c>
      <c r="F270" s="125" t="s">
        <v>9223</v>
      </c>
      <c r="G270" s="125" t="s">
        <v>9991</v>
      </c>
      <c r="H270" s="125" t="s">
        <v>9992</v>
      </c>
      <c r="I270" s="125" t="s">
        <v>2395</v>
      </c>
      <c r="J270" s="125" t="s">
        <v>9993</v>
      </c>
      <c r="K270" s="4"/>
      <c r="L270" s="4"/>
      <c r="M270" s="4"/>
      <c r="N270" s="4"/>
      <c r="O270" s="4"/>
      <c r="P270" s="4"/>
      <c r="Q270" s="4"/>
      <c r="R270" s="4"/>
      <c r="S270" s="4"/>
      <c r="T270" s="4"/>
      <c r="U270" s="4"/>
      <c r="V270" s="4"/>
      <c r="W270" s="4"/>
      <c r="X270" s="4"/>
      <c r="Y270" s="4"/>
      <c r="Z270" s="4"/>
    </row>
    <row r="271" ht="39.0" customHeight="1">
      <c r="A271" s="125" t="s">
        <v>1422</v>
      </c>
      <c r="B271" s="126" t="s">
        <v>122</v>
      </c>
      <c r="C271" s="126" t="s">
        <v>1423</v>
      </c>
      <c r="D271" s="126" t="s">
        <v>2207</v>
      </c>
      <c r="E271" s="127" t="s">
        <v>98</v>
      </c>
      <c r="F271" s="125" t="s">
        <v>9744</v>
      </c>
      <c r="G271" s="125" t="s">
        <v>9994</v>
      </c>
      <c r="H271" s="125" t="s">
        <v>9995</v>
      </c>
      <c r="I271" s="125" t="s">
        <v>2395</v>
      </c>
      <c r="J271" s="125" t="s">
        <v>9996</v>
      </c>
      <c r="K271" s="4"/>
      <c r="L271" s="4"/>
      <c r="M271" s="4"/>
      <c r="N271" s="4"/>
      <c r="O271" s="4"/>
      <c r="P271" s="4"/>
      <c r="Q271" s="4"/>
      <c r="R271" s="4"/>
      <c r="S271" s="4"/>
      <c r="T271" s="4"/>
      <c r="U271" s="4"/>
      <c r="V271" s="4"/>
      <c r="W271" s="4"/>
      <c r="X271" s="4"/>
      <c r="Y271" s="4"/>
      <c r="Z271" s="4"/>
    </row>
    <row r="272" ht="51.75" customHeight="1">
      <c r="A272" s="125" t="s">
        <v>445</v>
      </c>
      <c r="B272" s="126" t="s">
        <v>122</v>
      </c>
      <c r="C272" s="126" t="s">
        <v>446</v>
      </c>
      <c r="D272" s="126" t="s">
        <v>2935</v>
      </c>
      <c r="E272" s="127" t="s">
        <v>130</v>
      </c>
      <c r="F272" s="125" t="s">
        <v>1737</v>
      </c>
      <c r="G272" s="125" t="s">
        <v>9255</v>
      </c>
      <c r="H272" s="125" t="s">
        <v>9997</v>
      </c>
      <c r="I272" s="125" t="s">
        <v>2395</v>
      </c>
      <c r="J272" s="125" t="s">
        <v>9998</v>
      </c>
      <c r="K272" s="4"/>
      <c r="L272" s="4"/>
      <c r="M272" s="4"/>
      <c r="N272" s="4"/>
      <c r="O272" s="4"/>
      <c r="P272" s="4"/>
      <c r="Q272" s="4"/>
      <c r="R272" s="4"/>
      <c r="S272" s="4"/>
      <c r="T272" s="4"/>
      <c r="U272" s="4"/>
      <c r="V272" s="4"/>
      <c r="W272" s="4"/>
      <c r="X272" s="4"/>
      <c r="Y272" s="4"/>
      <c r="Z272" s="4"/>
    </row>
    <row r="273" ht="25.5" customHeight="1">
      <c r="A273" s="125" t="s">
        <v>1443</v>
      </c>
      <c r="B273" s="126" t="s">
        <v>265</v>
      </c>
      <c r="C273" s="126" t="s">
        <v>1444</v>
      </c>
      <c r="D273" s="126" t="s">
        <v>4376</v>
      </c>
      <c r="E273" s="127" t="s">
        <v>106</v>
      </c>
      <c r="F273" s="125" t="s">
        <v>9374</v>
      </c>
      <c r="G273" s="125" t="s">
        <v>9999</v>
      </c>
      <c r="H273" s="125" t="s">
        <v>10000</v>
      </c>
      <c r="I273" s="125" t="s">
        <v>2395</v>
      </c>
      <c r="J273" s="125" t="s">
        <v>10001</v>
      </c>
      <c r="K273" s="4"/>
      <c r="L273" s="4"/>
      <c r="M273" s="4"/>
      <c r="N273" s="4"/>
      <c r="O273" s="4"/>
      <c r="P273" s="4"/>
      <c r="Q273" s="4"/>
      <c r="R273" s="4"/>
      <c r="S273" s="4"/>
      <c r="T273" s="4"/>
      <c r="U273" s="4"/>
      <c r="V273" s="4"/>
      <c r="W273" s="4"/>
      <c r="X273" s="4"/>
      <c r="Y273" s="4"/>
      <c r="Z273" s="4"/>
    </row>
    <row r="274" ht="25.5" customHeight="1">
      <c r="A274" s="125" t="s">
        <v>1190</v>
      </c>
      <c r="B274" s="126" t="s">
        <v>109</v>
      </c>
      <c r="C274" s="126" t="s">
        <v>1191</v>
      </c>
      <c r="D274" s="126" t="s">
        <v>4048</v>
      </c>
      <c r="E274" s="127" t="s">
        <v>98</v>
      </c>
      <c r="F274" s="125" t="s">
        <v>9161</v>
      </c>
      <c r="G274" s="125" t="s">
        <v>10002</v>
      </c>
      <c r="H274" s="125" t="s">
        <v>10003</v>
      </c>
      <c r="I274" s="125" t="s">
        <v>2395</v>
      </c>
      <c r="J274" s="125" t="s">
        <v>10004</v>
      </c>
      <c r="K274" s="4"/>
      <c r="L274" s="4"/>
      <c r="M274" s="4"/>
      <c r="N274" s="4"/>
      <c r="O274" s="4"/>
      <c r="P274" s="4"/>
      <c r="Q274" s="4"/>
      <c r="R274" s="4"/>
      <c r="S274" s="4"/>
      <c r="T274" s="4"/>
      <c r="U274" s="4"/>
      <c r="V274" s="4"/>
      <c r="W274" s="4"/>
      <c r="X274" s="4"/>
      <c r="Y274" s="4"/>
      <c r="Z274" s="4"/>
    </row>
    <row r="275" ht="39.0" customHeight="1">
      <c r="A275" s="125" t="s">
        <v>523</v>
      </c>
      <c r="B275" s="126" t="s">
        <v>122</v>
      </c>
      <c r="C275" s="126" t="s">
        <v>524</v>
      </c>
      <c r="D275" s="126" t="s">
        <v>3152</v>
      </c>
      <c r="E275" s="127" t="s">
        <v>130</v>
      </c>
      <c r="F275" s="125" t="s">
        <v>1757</v>
      </c>
      <c r="G275" s="125" t="s">
        <v>3645</v>
      </c>
      <c r="H275" s="125" t="s">
        <v>10005</v>
      </c>
      <c r="I275" s="125" t="s">
        <v>2395</v>
      </c>
      <c r="J275" s="125" t="s">
        <v>8439</v>
      </c>
      <c r="K275" s="4"/>
      <c r="L275" s="4"/>
      <c r="M275" s="4"/>
      <c r="N275" s="4"/>
      <c r="O275" s="4"/>
      <c r="P275" s="4"/>
      <c r="Q275" s="4"/>
      <c r="R275" s="4"/>
      <c r="S275" s="4"/>
      <c r="T275" s="4"/>
      <c r="U275" s="4"/>
      <c r="V275" s="4"/>
      <c r="W275" s="4"/>
      <c r="X275" s="4"/>
      <c r="Y275" s="4"/>
      <c r="Z275" s="4"/>
    </row>
    <row r="276" ht="25.5" customHeight="1">
      <c r="A276" s="125" t="s">
        <v>1325</v>
      </c>
      <c r="B276" s="126" t="s">
        <v>122</v>
      </c>
      <c r="C276" s="126" t="s">
        <v>1326</v>
      </c>
      <c r="D276" s="126" t="s">
        <v>4233</v>
      </c>
      <c r="E276" s="127" t="s">
        <v>98</v>
      </c>
      <c r="F276" s="125" t="s">
        <v>10006</v>
      </c>
      <c r="G276" s="125" t="s">
        <v>10007</v>
      </c>
      <c r="H276" s="125" t="s">
        <v>10008</v>
      </c>
      <c r="I276" s="125" t="s">
        <v>2395</v>
      </c>
      <c r="J276" s="125" t="s">
        <v>10009</v>
      </c>
      <c r="K276" s="4"/>
      <c r="L276" s="4"/>
      <c r="M276" s="4"/>
      <c r="N276" s="4"/>
      <c r="O276" s="4"/>
      <c r="P276" s="4"/>
      <c r="Q276" s="4"/>
      <c r="R276" s="4"/>
      <c r="S276" s="4"/>
      <c r="T276" s="4"/>
      <c r="U276" s="4"/>
      <c r="V276" s="4"/>
      <c r="W276" s="4"/>
      <c r="X276" s="4"/>
      <c r="Y276" s="4"/>
      <c r="Z276" s="4"/>
    </row>
    <row r="277" ht="51.75" customHeight="1">
      <c r="A277" s="125" t="s">
        <v>1274</v>
      </c>
      <c r="B277" s="126" t="s">
        <v>122</v>
      </c>
      <c r="C277" s="126" t="s">
        <v>1275</v>
      </c>
      <c r="D277" s="126" t="s">
        <v>3809</v>
      </c>
      <c r="E277" s="127" t="s">
        <v>151</v>
      </c>
      <c r="F277" s="125" t="s">
        <v>9761</v>
      </c>
      <c r="G277" s="125" t="s">
        <v>3403</v>
      </c>
      <c r="H277" s="125" t="s">
        <v>10010</v>
      </c>
      <c r="I277" s="125" t="s">
        <v>2395</v>
      </c>
      <c r="J277" s="125" t="s">
        <v>10011</v>
      </c>
      <c r="K277" s="4"/>
      <c r="L277" s="4"/>
      <c r="M277" s="4"/>
      <c r="N277" s="4"/>
      <c r="O277" s="4"/>
      <c r="P277" s="4"/>
      <c r="Q277" s="4"/>
      <c r="R277" s="4"/>
      <c r="S277" s="4"/>
      <c r="T277" s="4"/>
      <c r="U277" s="4"/>
      <c r="V277" s="4"/>
      <c r="W277" s="4"/>
      <c r="X277" s="4"/>
      <c r="Y277" s="4"/>
      <c r="Z277" s="4"/>
    </row>
    <row r="278" ht="51.75" customHeight="1">
      <c r="A278" s="125" t="s">
        <v>1377</v>
      </c>
      <c r="B278" s="126" t="s">
        <v>122</v>
      </c>
      <c r="C278" s="126" t="s">
        <v>1378</v>
      </c>
      <c r="D278" s="126" t="s">
        <v>4126</v>
      </c>
      <c r="E278" s="127" t="s">
        <v>151</v>
      </c>
      <c r="F278" s="125" t="s">
        <v>9407</v>
      </c>
      <c r="G278" s="125" t="s">
        <v>9337</v>
      </c>
      <c r="H278" s="125" t="s">
        <v>10012</v>
      </c>
      <c r="I278" s="125" t="s">
        <v>2395</v>
      </c>
      <c r="J278" s="125" t="s">
        <v>10013</v>
      </c>
      <c r="K278" s="4"/>
      <c r="L278" s="4"/>
      <c r="M278" s="4"/>
      <c r="N278" s="4"/>
      <c r="O278" s="4"/>
      <c r="P278" s="4"/>
      <c r="Q278" s="4"/>
      <c r="R278" s="4"/>
      <c r="S278" s="4"/>
      <c r="T278" s="4"/>
      <c r="U278" s="4"/>
      <c r="V278" s="4"/>
      <c r="W278" s="4"/>
      <c r="X278" s="4"/>
      <c r="Y278" s="4"/>
      <c r="Z278" s="4"/>
    </row>
    <row r="279" ht="51.75" customHeight="1">
      <c r="A279" s="125" t="s">
        <v>1371</v>
      </c>
      <c r="B279" s="126" t="s">
        <v>122</v>
      </c>
      <c r="C279" s="126" t="s">
        <v>1372</v>
      </c>
      <c r="D279" s="126" t="s">
        <v>4126</v>
      </c>
      <c r="E279" s="127" t="s">
        <v>151</v>
      </c>
      <c r="F279" s="125" t="s">
        <v>9787</v>
      </c>
      <c r="G279" s="125" t="s">
        <v>10014</v>
      </c>
      <c r="H279" s="125" t="s">
        <v>10015</v>
      </c>
      <c r="I279" s="125" t="s">
        <v>2395</v>
      </c>
      <c r="J279" s="125" t="s">
        <v>10016</v>
      </c>
      <c r="K279" s="4"/>
      <c r="L279" s="4"/>
      <c r="M279" s="4"/>
      <c r="N279" s="4"/>
      <c r="O279" s="4"/>
      <c r="P279" s="4"/>
      <c r="Q279" s="4"/>
      <c r="R279" s="4"/>
      <c r="S279" s="4"/>
      <c r="T279" s="4"/>
      <c r="U279" s="4"/>
      <c r="V279" s="4"/>
      <c r="W279" s="4"/>
      <c r="X279" s="4"/>
      <c r="Y279" s="4"/>
      <c r="Z279" s="4"/>
    </row>
    <row r="280" ht="51.75" customHeight="1">
      <c r="A280" s="125" t="s">
        <v>1039</v>
      </c>
      <c r="B280" s="126" t="s">
        <v>122</v>
      </c>
      <c r="C280" s="126" t="s">
        <v>1040</v>
      </c>
      <c r="D280" s="126" t="s">
        <v>3821</v>
      </c>
      <c r="E280" s="127" t="s">
        <v>98</v>
      </c>
      <c r="F280" s="125" t="s">
        <v>10017</v>
      </c>
      <c r="G280" s="125" t="s">
        <v>10018</v>
      </c>
      <c r="H280" s="125" t="s">
        <v>10019</v>
      </c>
      <c r="I280" s="125" t="s">
        <v>2395</v>
      </c>
      <c r="J280" s="125" t="s">
        <v>10020</v>
      </c>
      <c r="K280" s="4"/>
      <c r="L280" s="4"/>
      <c r="M280" s="4"/>
      <c r="N280" s="4"/>
      <c r="O280" s="4"/>
      <c r="P280" s="4"/>
      <c r="Q280" s="4"/>
      <c r="R280" s="4"/>
      <c r="S280" s="4"/>
      <c r="T280" s="4"/>
      <c r="U280" s="4"/>
      <c r="V280" s="4"/>
      <c r="W280" s="4"/>
      <c r="X280" s="4"/>
      <c r="Y280" s="4"/>
      <c r="Z280" s="4"/>
    </row>
    <row r="281" ht="25.5" customHeight="1">
      <c r="A281" s="125" t="s">
        <v>689</v>
      </c>
      <c r="B281" s="126" t="s">
        <v>265</v>
      </c>
      <c r="C281" s="126" t="s">
        <v>690</v>
      </c>
      <c r="D281" s="126" t="s">
        <v>3386</v>
      </c>
      <c r="E281" s="127" t="s">
        <v>106</v>
      </c>
      <c r="F281" s="125" t="s">
        <v>10017</v>
      </c>
      <c r="G281" s="125" t="s">
        <v>10021</v>
      </c>
      <c r="H281" s="125" t="s">
        <v>10022</v>
      </c>
      <c r="I281" s="125" t="s">
        <v>2395</v>
      </c>
      <c r="J281" s="125" t="s">
        <v>10023</v>
      </c>
      <c r="K281" s="4"/>
      <c r="L281" s="4"/>
      <c r="M281" s="4"/>
      <c r="N281" s="4"/>
      <c r="O281" s="4"/>
      <c r="P281" s="4"/>
      <c r="Q281" s="4"/>
      <c r="R281" s="4"/>
      <c r="S281" s="4"/>
      <c r="T281" s="4"/>
      <c r="U281" s="4"/>
      <c r="V281" s="4"/>
      <c r="W281" s="4"/>
      <c r="X281" s="4"/>
      <c r="Y281" s="4"/>
      <c r="Z281" s="4"/>
    </row>
    <row r="282" ht="25.5" customHeight="1">
      <c r="A282" s="125" t="s">
        <v>1126</v>
      </c>
      <c r="B282" s="126" t="s">
        <v>122</v>
      </c>
      <c r="C282" s="126" t="s">
        <v>1127</v>
      </c>
      <c r="D282" s="126" t="s">
        <v>3908</v>
      </c>
      <c r="E282" s="127" t="s">
        <v>98</v>
      </c>
      <c r="F282" s="125" t="s">
        <v>9223</v>
      </c>
      <c r="G282" s="125" t="s">
        <v>10024</v>
      </c>
      <c r="H282" s="125" t="s">
        <v>10025</v>
      </c>
      <c r="I282" s="125" t="s">
        <v>2395</v>
      </c>
      <c r="J282" s="125" t="s">
        <v>10026</v>
      </c>
      <c r="K282" s="4"/>
      <c r="L282" s="4"/>
      <c r="M282" s="4"/>
      <c r="N282" s="4"/>
      <c r="O282" s="4"/>
      <c r="P282" s="4"/>
      <c r="Q282" s="4"/>
      <c r="R282" s="4"/>
      <c r="S282" s="4"/>
      <c r="T282" s="4"/>
      <c r="U282" s="4"/>
      <c r="V282" s="4"/>
      <c r="W282" s="4"/>
      <c r="X282" s="4"/>
      <c r="Y282" s="4"/>
      <c r="Z282" s="4"/>
    </row>
    <row r="283" ht="78.0" customHeight="1">
      <c r="A283" s="125" t="s">
        <v>1340</v>
      </c>
      <c r="B283" s="126" t="s">
        <v>351</v>
      </c>
      <c r="C283" s="126" t="s">
        <v>1341</v>
      </c>
      <c r="D283" s="126">
        <v>15.0</v>
      </c>
      <c r="E283" s="127" t="s">
        <v>98</v>
      </c>
      <c r="F283" s="125" t="s">
        <v>9787</v>
      </c>
      <c r="G283" s="125" t="s">
        <v>10027</v>
      </c>
      <c r="H283" s="125" t="s">
        <v>10028</v>
      </c>
      <c r="I283" s="125" t="s">
        <v>2395</v>
      </c>
      <c r="J283" s="125" t="s">
        <v>10029</v>
      </c>
      <c r="K283" s="4"/>
      <c r="L283" s="4"/>
      <c r="M283" s="4"/>
      <c r="N283" s="4"/>
      <c r="O283" s="4"/>
      <c r="P283" s="4"/>
      <c r="Q283" s="4"/>
      <c r="R283" s="4"/>
      <c r="S283" s="4"/>
      <c r="T283" s="4"/>
      <c r="U283" s="4"/>
      <c r="V283" s="4"/>
      <c r="W283" s="4"/>
      <c r="X283" s="4"/>
      <c r="Y283" s="4"/>
      <c r="Z283" s="4"/>
    </row>
    <row r="284" ht="25.5" customHeight="1">
      <c r="A284" s="125" t="s">
        <v>1455</v>
      </c>
      <c r="B284" s="126" t="s">
        <v>265</v>
      </c>
      <c r="C284" s="126" t="s">
        <v>1456</v>
      </c>
      <c r="D284" s="126" t="s">
        <v>4376</v>
      </c>
      <c r="E284" s="127" t="s">
        <v>106</v>
      </c>
      <c r="F284" s="125" t="s">
        <v>9687</v>
      </c>
      <c r="G284" s="125" t="s">
        <v>10030</v>
      </c>
      <c r="H284" s="125" t="s">
        <v>10031</v>
      </c>
      <c r="I284" s="125" t="s">
        <v>2395</v>
      </c>
      <c r="J284" s="125" t="s">
        <v>10032</v>
      </c>
      <c r="K284" s="4"/>
      <c r="L284" s="4"/>
      <c r="M284" s="4"/>
      <c r="N284" s="4"/>
      <c r="O284" s="4"/>
      <c r="P284" s="4"/>
      <c r="Q284" s="4"/>
      <c r="R284" s="4"/>
      <c r="S284" s="4"/>
      <c r="T284" s="4"/>
      <c r="U284" s="4"/>
      <c r="V284" s="4"/>
      <c r="W284" s="4"/>
      <c r="X284" s="4"/>
      <c r="Y284" s="4"/>
      <c r="Z284" s="4"/>
    </row>
    <row r="285" ht="25.5" customHeight="1">
      <c r="A285" s="125" t="s">
        <v>1322</v>
      </c>
      <c r="B285" s="126" t="s">
        <v>122</v>
      </c>
      <c r="C285" s="126" t="s">
        <v>1323</v>
      </c>
      <c r="D285" s="126" t="s">
        <v>4233</v>
      </c>
      <c r="E285" s="127" t="s">
        <v>98</v>
      </c>
      <c r="F285" s="125" t="s">
        <v>10033</v>
      </c>
      <c r="G285" s="125" t="s">
        <v>10034</v>
      </c>
      <c r="H285" s="125" t="s">
        <v>10035</v>
      </c>
      <c r="I285" s="125" t="s">
        <v>2395</v>
      </c>
      <c r="J285" s="125" t="s">
        <v>6833</v>
      </c>
      <c r="K285" s="4"/>
      <c r="L285" s="4"/>
      <c r="M285" s="4"/>
      <c r="N285" s="4"/>
      <c r="O285" s="4"/>
      <c r="P285" s="4"/>
      <c r="Q285" s="4"/>
      <c r="R285" s="4"/>
      <c r="S285" s="4"/>
      <c r="T285" s="4"/>
      <c r="U285" s="4"/>
      <c r="V285" s="4"/>
      <c r="W285" s="4"/>
      <c r="X285" s="4"/>
      <c r="Y285" s="4"/>
      <c r="Z285" s="4"/>
    </row>
    <row r="286" ht="25.5" customHeight="1">
      <c r="A286" s="125" t="s">
        <v>300</v>
      </c>
      <c r="B286" s="126" t="s">
        <v>92</v>
      </c>
      <c r="C286" s="126" t="s">
        <v>301</v>
      </c>
      <c r="D286" s="126">
        <v>45.0</v>
      </c>
      <c r="E286" s="127" t="s">
        <v>275</v>
      </c>
      <c r="F286" s="125" t="s">
        <v>1644</v>
      </c>
      <c r="G286" s="125" t="s">
        <v>10036</v>
      </c>
      <c r="H286" s="125" t="s">
        <v>10037</v>
      </c>
      <c r="I286" s="125" t="s">
        <v>2395</v>
      </c>
      <c r="J286" s="125" t="s">
        <v>9843</v>
      </c>
      <c r="K286" s="4"/>
      <c r="L286" s="4"/>
      <c r="M286" s="4"/>
      <c r="N286" s="4"/>
      <c r="O286" s="4"/>
      <c r="P286" s="4"/>
      <c r="Q286" s="4"/>
      <c r="R286" s="4"/>
      <c r="S286" s="4"/>
      <c r="T286" s="4"/>
      <c r="U286" s="4"/>
      <c r="V286" s="4"/>
      <c r="W286" s="4"/>
      <c r="X286" s="4"/>
      <c r="Y286" s="4"/>
      <c r="Z286" s="4"/>
    </row>
    <row r="287" ht="25.5" customHeight="1">
      <c r="A287" s="125" t="s">
        <v>643</v>
      </c>
      <c r="B287" s="126" t="s">
        <v>136</v>
      </c>
      <c r="C287" s="126" t="s">
        <v>644</v>
      </c>
      <c r="D287" s="126">
        <v>30.06</v>
      </c>
      <c r="E287" s="127" t="s">
        <v>106</v>
      </c>
      <c r="F287" s="125" t="s">
        <v>9190</v>
      </c>
      <c r="G287" s="125" t="s">
        <v>10038</v>
      </c>
      <c r="H287" s="125" t="s">
        <v>10039</v>
      </c>
      <c r="I287" s="125" t="s">
        <v>2395</v>
      </c>
      <c r="J287" s="125" t="s">
        <v>10040</v>
      </c>
      <c r="K287" s="4"/>
      <c r="L287" s="4"/>
      <c r="M287" s="4"/>
      <c r="N287" s="4"/>
      <c r="O287" s="4"/>
      <c r="P287" s="4"/>
      <c r="Q287" s="4"/>
      <c r="R287" s="4"/>
      <c r="S287" s="4"/>
      <c r="T287" s="4"/>
      <c r="U287" s="4"/>
      <c r="V287" s="4"/>
      <c r="W287" s="4"/>
      <c r="X287" s="4"/>
      <c r="Y287" s="4"/>
      <c r="Z287" s="4"/>
    </row>
    <row r="288" ht="51.75" customHeight="1">
      <c r="A288" s="125" t="s">
        <v>1075</v>
      </c>
      <c r="B288" s="126" t="s">
        <v>122</v>
      </c>
      <c r="C288" s="126" t="s">
        <v>1076</v>
      </c>
      <c r="D288" s="126" t="s">
        <v>3821</v>
      </c>
      <c r="E288" s="127" t="s">
        <v>98</v>
      </c>
      <c r="F288" s="125" t="s">
        <v>10041</v>
      </c>
      <c r="G288" s="125" t="s">
        <v>10042</v>
      </c>
      <c r="H288" s="125" t="s">
        <v>10043</v>
      </c>
      <c r="I288" s="125" t="s">
        <v>2395</v>
      </c>
      <c r="J288" s="125" t="s">
        <v>10044</v>
      </c>
      <c r="K288" s="4"/>
      <c r="L288" s="4"/>
      <c r="M288" s="4"/>
      <c r="N288" s="4"/>
      <c r="O288" s="4"/>
      <c r="P288" s="4"/>
      <c r="Q288" s="4"/>
      <c r="R288" s="4"/>
      <c r="S288" s="4"/>
      <c r="T288" s="4"/>
      <c r="U288" s="4"/>
      <c r="V288" s="4"/>
      <c r="W288" s="4"/>
      <c r="X288" s="4"/>
      <c r="Y288" s="4"/>
      <c r="Z288" s="4"/>
    </row>
    <row r="289" ht="51.75" customHeight="1">
      <c r="A289" s="125" t="s">
        <v>1057</v>
      </c>
      <c r="B289" s="126" t="s">
        <v>122</v>
      </c>
      <c r="C289" s="126" t="s">
        <v>1058</v>
      </c>
      <c r="D289" s="126" t="s">
        <v>3821</v>
      </c>
      <c r="E289" s="127" t="s">
        <v>98</v>
      </c>
      <c r="F289" s="125" t="s">
        <v>10045</v>
      </c>
      <c r="G289" s="125" t="s">
        <v>10046</v>
      </c>
      <c r="H289" s="125" t="s">
        <v>10047</v>
      </c>
      <c r="I289" s="125" t="s">
        <v>2395</v>
      </c>
      <c r="J289" s="125" t="s">
        <v>10048</v>
      </c>
      <c r="K289" s="4"/>
      <c r="L289" s="4"/>
      <c r="M289" s="4"/>
      <c r="N289" s="4"/>
      <c r="O289" s="4"/>
      <c r="P289" s="4"/>
      <c r="Q289" s="4"/>
      <c r="R289" s="4"/>
      <c r="S289" s="4"/>
      <c r="T289" s="4"/>
      <c r="U289" s="4"/>
      <c r="V289" s="4"/>
      <c r="W289" s="4"/>
      <c r="X289" s="4"/>
      <c r="Y289" s="4"/>
      <c r="Z289" s="4"/>
    </row>
    <row r="290" ht="39.0" customHeight="1">
      <c r="A290" s="125" t="s">
        <v>1271</v>
      </c>
      <c r="B290" s="126" t="s">
        <v>122</v>
      </c>
      <c r="C290" s="126" t="s">
        <v>1272</v>
      </c>
      <c r="D290" s="126" t="s">
        <v>2207</v>
      </c>
      <c r="E290" s="127" t="s">
        <v>98</v>
      </c>
      <c r="F290" s="125" t="s">
        <v>10049</v>
      </c>
      <c r="G290" s="125" t="s">
        <v>10050</v>
      </c>
      <c r="H290" s="125" t="s">
        <v>10051</v>
      </c>
      <c r="I290" s="125" t="s">
        <v>2395</v>
      </c>
      <c r="J290" s="125" t="s">
        <v>10052</v>
      </c>
      <c r="K290" s="4"/>
      <c r="L290" s="4"/>
      <c r="M290" s="4"/>
      <c r="N290" s="4"/>
      <c r="O290" s="4"/>
      <c r="P290" s="4"/>
      <c r="Q290" s="4"/>
      <c r="R290" s="4"/>
      <c r="S290" s="4"/>
      <c r="T290" s="4"/>
      <c r="U290" s="4"/>
      <c r="V290" s="4"/>
      <c r="W290" s="4"/>
      <c r="X290" s="4"/>
      <c r="Y290" s="4"/>
      <c r="Z290" s="4"/>
    </row>
    <row r="291" ht="39.0" customHeight="1">
      <c r="A291" s="125" t="s">
        <v>1404</v>
      </c>
      <c r="B291" s="126" t="s">
        <v>122</v>
      </c>
      <c r="C291" s="126" t="s">
        <v>1405</v>
      </c>
      <c r="D291" s="126" t="s">
        <v>2207</v>
      </c>
      <c r="E291" s="127" t="s">
        <v>98</v>
      </c>
      <c r="F291" s="125" t="s">
        <v>9374</v>
      </c>
      <c r="G291" s="125" t="s">
        <v>10053</v>
      </c>
      <c r="H291" s="125" t="s">
        <v>10054</v>
      </c>
      <c r="I291" s="125" t="s">
        <v>2395</v>
      </c>
      <c r="J291" s="125" t="s">
        <v>10055</v>
      </c>
      <c r="K291" s="4"/>
      <c r="L291" s="4"/>
      <c r="M291" s="4"/>
      <c r="N291" s="4"/>
      <c r="O291" s="4"/>
      <c r="P291" s="4"/>
      <c r="Q291" s="4"/>
      <c r="R291" s="4"/>
      <c r="S291" s="4"/>
      <c r="T291" s="4"/>
      <c r="U291" s="4"/>
      <c r="V291" s="4"/>
      <c r="W291" s="4"/>
      <c r="X291" s="4"/>
      <c r="Y291" s="4"/>
      <c r="Z291" s="4"/>
    </row>
    <row r="292" ht="25.5" customHeight="1">
      <c r="A292" s="125" t="s">
        <v>1428</v>
      </c>
      <c r="B292" s="126" t="s">
        <v>265</v>
      </c>
      <c r="C292" s="126" t="s">
        <v>1429</v>
      </c>
      <c r="D292" s="126" t="s">
        <v>4352</v>
      </c>
      <c r="E292" s="127" t="s">
        <v>106</v>
      </c>
      <c r="F292" s="125" t="s">
        <v>9787</v>
      </c>
      <c r="G292" s="125" t="s">
        <v>10056</v>
      </c>
      <c r="H292" s="125" t="s">
        <v>10057</v>
      </c>
      <c r="I292" s="125" t="s">
        <v>2395</v>
      </c>
      <c r="J292" s="125" t="s">
        <v>10058</v>
      </c>
      <c r="K292" s="4"/>
      <c r="L292" s="4"/>
      <c r="M292" s="4"/>
      <c r="N292" s="4"/>
      <c r="O292" s="4"/>
      <c r="P292" s="4"/>
      <c r="Q292" s="4"/>
      <c r="R292" s="4"/>
      <c r="S292" s="4"/>
      <c r="T292" s="4"/>
      <c r="U292" s="4"/>
      <c r="V292" s="4"/>
      <c r="W292" s="4"/>
      <c r="X292" s="4"/>
      <c r="Y292" s="4"/>
      <c r="Z292" s="4"/>
    </row>
    <row r="293" ht="25.5" customHeight="1">
      <c r="A293" s="125" t="s">
        <v>887</v>
      </c>
      <c r="B293" s="126" t="s">
        <v>109</v>
      </c>
      <c r="C293" s="126" t="s">
        <v>888</v>
      </c>
      <c r="D293" s="126" t="s">
        <v>3674</v>
      </c>
      <c r="E293" s="127" t="s">
        <v>801</v>
      </c>
      <c r="F293" s="125" t="s">
        <v>10059</v>
      </c>
      <c r="G293" s="125" t="s">
        <v>10060</v>
      </c>
      <c r="H293" s="125" t="s">
        <v>10061</v>
      </c>
      <c r="I293" s="125" t="s">
        <v>2395</v>
      </c>
      <c r="J293" s="125" t="s">
        <v>10062</v>
      </c>
      <c r="K293" s="4"/>
      <c r="L293" s="4"/>
      <c r="M293" s="4"/>
      <c r="N293" s="4"/>
      <c r="O293" s="4"/>
      <c r="P293" s="4"/>
      <c r="Q293" s="4"/>
      <c r="R293" s="4"/>
      <c r="S293" s="4"/>
      <c r="T293" s="4"/>
      <c r="U293" s="4"/>
      <c r="V293" s="4"/>
      <c r="W293" s="4"/>
      <c r="X293" s="4"/>
      <c r="Y293" s="4"/>
      <c r="Z293" s="4"/>
    </row>
    <row r="294" ht="25.5" customHeight="1">
      <c r="A294" s="125" t="s">
        <v>646</v>
      </c>
      <c r="B294" s="126" t="s">
        <v>122</v>
      </c>
      <c r="C294" s="126" t="s">
        <v>647</v>
      </c>
      <c r="D294" s="126" t="s">
        <v>3361</v>
      </c>
      <c r="E294" s="127" t="s">
        <v>151</v>
      </c>
      <c r="F294" s="125" t="s">
        <v>1799</v>
      </c>
      <c r="G294" s="125" t="s">
        <v>3203</v>
      </c>
      <c r="H294" s="125" t="s">
        <v>10063</v>
      </c>
      <c r="I294" s="125" t="s">
        <v>2395</v>
      </c>
      <c r="J294" s="125" t="s">
        <v>10064</v>
      </c>
      <c r="K294" s="4"/>
      <c r="L294" s="4"/>
      <c r="M294" s="4"/>
      <c r="N294" s="4"/>
      <c r="O294" s="4"/>
      <c r="P294" s="4"/>
      <c r="Q294" s="4"/>
      <c r="R294" s="4"/>
      <c r="S294" s="4"/>
      <c r="T294" s="4"/>
      <c r="U294" s="4"/>
      <c r="V294" s="4"/>
      <c r="W294" s="4"/>
      <c r="X294" s="4"/>
      <c r="Y294" s="4"/>
      <c r="Z294" s="4"/>
    </row>
    <row r="295" ht="39.0" customHeight="1">
      <c r="A295" s="125" t="s">
        <v>1228</v>
      </c>
      <c r="B295" s="126" t="s">
        <v>122</v>
      </c>
      <c r="C295" s="126" t="s">
        <v>1229</v>
      </c>
      <c r="D295" s="126" t="s">
        <v>4101</v>
      </c>
      <c r="E295" s="127" t="s">
        <v>98</v>
      </c>
      <c r="F295" s="125" t="s">
        <v>10065</v>
      </c>
      <c r="G295" s="125" t="s">
        <v>10066</v>
      </c>
      <c r="H295" s="125" t="s">
        <v>10067</v>
      </c>
      <c r="I295" s="125" t="s">
        <v>2395</v>
      </c>
      <c r="J295" s="125" t="s">
        <v>10068</v>
      </c>
      <c r="K295" s="4"/>
      <c r="L295" s="4"/>
      <c r="M295" s="4"/>
      <c r="N295" s="4"/>
      <c r="O295" s="4"/>
      <c r="P295" s="4"/>
      <c r="Q295" s="4"/>
      <c r="R295" s="4"/>
      <c r="S295" s="4"/>
      <c r="T295" s="4"/>
      <c r="U295" s="4"/>
      <c r="V295" s="4"/>
      <c r="W295" s="4"/>
      <c r="X295" s="4"/>
      <c r="Y295" s="4"/>
      <c r="Z295" s="4"/>
    </row>
    <row r="296" ht="51.75" customHeight="1">
      <c r="A296" s="125" t="s">
        <v>1313</v>
      </c>
      <c r="B296" s="126" t="s">
        <v>122</v>
      </c>
      <c r="C296" s="126" t="s">
        <v>1314</v>
      </c>
      <c r="D296" s="126" t="s">
        <v>4233</v>
      </c>
      <c r="E296" s="127" t="s">
        <v>98</v>
      </c>
      <c r="F296" s="125" t="s">
        <v>9154</v>
      </c>
      <c r="G296" s="125" t="s">
        <v>10069</v>
      </c>
      <c r="H296" s="125" t="s">
        <v>10069</v>
      </c>
      <c r="I296" s="125" t="s">
        <v>2395</v>
      </c>
      <c r="J296" s="125" t="s">
        <v>10070</v>
      </c>
      <c r="K296" s="4"/>
      <c r="L296" s="4"/>
      <c r="M296" s="4"/>
      <c r="N296" s="4"/>
      <c r="O296" s="4"/>
      <c r="P296" s="4"/>
      <c r="Q296" s="4"/>
      <c r="R296" s="4"/>
      <c r="S296" s="4"/>
      <c r="T296" s="4"/>
      <c r="U296" s="4"/>
      <c r="V296" s="4"/>
      <c r="W296" s="4"/>
      <c r="X296" s="4"/>
      <c r="Y296" s="4"/>
      <c r="Z296" s="4"/>
    </row>
    <row r="297" ht="25.5" customHeight="1">
      <c r="A297" s="125" t="s">
        <v>580</v>
      </c>
      <c r="B297" s="126" t="s">
        <v>265</v>
      </c>
      <c r="C297" s="126" t="s">
        <v>581</v>
      </c>
      <c r="D297" s="126" t="s">
        <v>3284</v>
      </c>
      <c r="E297" s="127" t="s">
        <v>130</v>
      </c>
      <c r="F297" s="125" t="s">
        <v>1740</v>
      </c>
      <c r="G297" s="125" t="s">
        <v>10071</v>
      </c>
      <c r="H297" s="125" t="s">
        <v>10072</v>
      </c>
      <c r="I297" s="125" t="s">
        <v>2395</v>
      </c>
      <c r="J297" s="125" t="s">
        <v>10073</v>
      </c>
      <c r="K297" s="4"/>
      <c r="L297" s="4"/>
      <c r="M297" s="4"/>
      <c r="N297" s="4"/>
      <c r="O297" s="4"/>
      <c r="P297" s="4"/>
      <c r="Q297" s="4"/>
      <c r="R297" s="4"/>
      <c r="S297" s="4"/>
      <c r="T297" s="4"/>
      <c r="U297" s="4"/>
      <c r="V297" s="4"/>
      <c r="W297" s="4"/>
      <c r="X297" s="4"/>
      <c r="Y297" s="4"/>
      <c r="Z297" s="4"/>
    </row>
    <row r="298" ht="39.0" customHeight="1">
      <c r="A298" s="125" t="s">
        <v>1538</v>
      </c>
      <c r="B298" s="126" t="s">
        <v>136</v>
      </c>
      <c r="C298" s="126" t="s">
        <v>1539</v>
      </c>
      <c r="D298" s="126">
        <v>43.2</v>
      </c>
      <c r="E298" s="127" t="s">
        <v>106</v>
      </c>
      <c r="F298" s="125" t="s">
        <v>9761</v>
      </c>
      <c r="G298" s="125" t="s">
        <v>10074</v>
      </c>
      <c r="H298" s="125" t="s">
        <v>10075</v>
      </c>
      <c r="I298" s="125" t="s">
        <v>2395</v>
      </c>
      <c r="J298" s="125" t="s">
        <v>10076</v>
      </c>
      <c r="K298" s="4"/>
      <c r="L298" s="4"/>
      <c r="M298" s="4"/>
      <c r="N298" s="4"/>
      <c r="O298" s="4"/>
      <c r="P298" s="4"/>
      <c r="Q298" s="4"/>
      <c r="R298" s="4"/>
      <c r="S298" s="4"/>
      <c r="T298" s="4"/>
      <c r="U298" s="4"/>
      <c r="V298" s="4"/>
      <c r="W298" s="4"/>
      <c r="X298" s="4"/>
      <c r="Y298" s="4"/>
      <c r="Z298" s="4"/>
    </row>
    <row r="299" ht="39.0" customHeight="1">
      <c r="A299" s="125" t="s">
        <v>328</v>
      </c>
      <c r="B299" s="126" t="s">
        <v>122</v>
      </c>
      <c r="C299" s="126" t="s">
        <v>329</v>
      </c>
      <c r="D299" s="126" t="s">
        <v>2533</v>
      </c>
      <c r="E299" s="127" t="s">
        <v>130</v>
      </c>
      <c r="F299" s="125" t="s">
        <v>1655</v>
      </c>
      <c r="G299" s="125" t="s">
        <v>10077</v>
      </c>
      <c r="H299" s="125" t="s">
        <v>10078</v>
      </c>
      <c r="I299" s="125" t="s">
        <v>2359</v>
      </c>
      <c r="J299" s="125" t="s">
        <v>10079</v>
      </c>
      <c r="K299" s="4"/>
      <c r="L299" s="4"/>
      <c r="M299" s="4"/>
      <c r="N299" s="4"/>
      <c r="O299" s="4"/>
      <c r="P299" s="4"/>
      <c r="Q299" s="4"/>
      <c r="R299" s="4"/>
      <c r="S299" s="4"/>
      <c r="T299" s="4"/>
      <c r="U299" s="4"/>
      <c r="V299" s="4"/>
      <c r="W299" s="4"/>
      <c r="X299" s="4"/>
      <c r="Y299" s="4"/>
      <c r="Z299" s="4"/>
    </row>
    <row r="300" ht="39.0" customHeight="1">
      <c r="A300" s="125" t="s">
        <v>1000</v>
      </c>
      <c r="B300" s="126" t="s">
        <v>122</v>
      </c>
      <c r="C300" s="126" t="s">
        <v>1001</v>
      </c>
      <c r="D300" s="126" t="s">
        <v>3809</v>
      </c>
      <c r="E300" s="127" t="s">
        <v>151</v>
      </c>
      <c r="F300" s="125" t="s">
        <v>10080</v>
      </c>
      <c r="G300" s="125" t="s">
        <v>4035</v>
      </c>
      <c r="H300" s="125" t="s">
        <v>10081</v>
      </c>
      <c r="I300" s="125" t="s">
        <v>2359</v>
      </c>
      <c r="J300" s="125" t="s">
        <v>10082</v>
      </c>
      <c r="K300" s="4"/>
      <c r="L300" s="4"/>
      <c r="M300" s="4"/>
      <c r="N300" s="4"/>
      <c r="O300" s="4"/>
      <c r="P300" s="4"/>
      <c r="Q300" s="4"/>
      <c r="R300" s="4"/>
      <c r="S300" s="4"/>
      <c r="T300" s="4"/>
      <c r="U300" s="4"/>
      <c r="V300" s="4"/>
      <c r="W300" s="4"/>
      <c r="X300" s="4"/>
      <c r="Y300" s="4"/>
      <c r="Z300" s="4"/>
    </row>
    <row r="301" ht="24.0" customHeight="1">
      <c r="A301" s="125" t="s">
        <v>1514</v>
      </c>
      <c r="B301" s="126" t="s">
        <v>241</v>
      </c>
      <c r="C301" s="126" t="s">
        <v>1515</v>
      </c>
      <c r="D301" s="126">
        <v>0.0</v>
      </c>
      <c r="E301" s="127" t="s">
        <v>98</v>
      </c>
      <c r="F301" s="125" t="s">
        <v>9842</v>
      </c>
      <c r="G301" s="125" t="s">
        <v>10083</v>
      </c>
      <c r="H301" s="125" t="s">
        <v>10084</v>
      </c>
      <c r="I301" s="125" t="s">
        <v>2359</v>
      </c>
      <c r="J301" s="125" t="s">
        <v>10085</v>
      </c>
      <c r="K301" s="4"/>
      <c r="L301" s="4"/>
      <c r="M301" s="4"/>
      <c r="N301" s="4"/>
      <c r="O301" s="4"/>
      <c r="P301" s="4"/>
      <c r="Q301" s="4"/>
      <c r="R301" s="4"/>
      <c r="S301" s="4"/>
      <c r="T301" s="4"/>
      <c r="U301" s="4"/>
      <c r="V301" s="4"/>
      <c r="W301" s="4"/>
      <c r="X301" s="4"/>
      <c r="Y301" s="4"/>
      <c r="Z301" s="4"/>
    </row>
    <row r="302" ht="25.5" customHeight="1">
      <c r="A302" s="125" t="s">
        <v>1011</v>
      </c>
      <c r="B302" s="126" t="s">
        <v>122</v>
      </c>
      <c r="C302" s="126" t="s">
        <v>1012</v>
      </c>
      <c r="D302" s="126" t="s">
        <v>2259</v>
      </c>
      <c r="E302" s="127" t="s">
        <v>111</v>
      </c>
      <c r="F302" s="125" t="s">
        <v>1884</v>
      </c>
      <c r="G302" s="125" t="s">
        <v>10086</v>
      </c>
      <c r="H302" s="125" t="s">
        <v>10087</v>
      </c>
      <c r="I302" s="125" t="s">
        <v>2359</v>
      </c>
      <c r="J302" s="125" t="s">
        <v>10088</v>
      </c>
      <c r="K302" s="4"/>
      <c r="L302" s="4"/>
      <c r="M302" s="4"/>
      <c r="N302" s="4"/>
      <c r="O302" s="4"/>
      <c r="P302" s="4"/>
      <c r="Q302" s="4"/>
      <c r="R302" s="4"/>
      <c r="S302" s="4"/>
      <c r="T302" s="4"/>
      <c r="U302" s="4"/>
      <c r="V302" s="4"/>
      <c r="W302" s="4"/>
      <c r="X302" s="4"/>
      <c r="Y302" s="4"/>
      <c r="Z302" s="4"/>
    </row>
    <row r="303" ht="51.75" customHeight="1">
      <c r="A303" s="125" t="s">
        <v>1078</v>
      </c>
      <c r="B303" s="126" t="s">
        <v>122</v>
      </c>
      <c r="C303" s="126" t="s">
        <v>1079</v>
      </c>
      <c r="D303" s="126" t="s">
        <v>3821</v>
      </c>
      <c r="E303" s="127" t="s">
        <v>98</v>
      </c>
      <c r="F303" s="125" t="s">
        <v>9761</v>
      </c>
      <c r="G303" s="125" t="s">
        <v>10089</v>
      </c>
      <c r="H303" s="125" t="s">
        <v>10090</v>
      </c>
      <c r="I303" s="125" t="s">
        <v>2359</v>
      </c>
      <c r="J303" s="125" t="s">
        <v>10091</v>
      </c>
      <c r="K303" s="4"/>
      <c r="L303" s="4"/>
      <c r="M303" s="4"/>
      <c r="N303" s="4"/>
      <c r="O303" s="4"/>
      <c r="P303" s="4"/>
      <c r="Q303" s="4"/>
      <c r="R303" s="4"/>
      <c r="S303" s="4"/>
      <c r="T303" s="4"/>
      <c r="U303" s="4"/>
      <c r="V303" s="4"/>
      <c r="W303" s="4"/>
      <c r="X303" s="4"/>
      <c r="Y303" s="4"/>
      <c r="Z303" s="4"/>
    </row>
    <row r="304" ht="39.0" customHeight="1">
      <c r="A304" s="125" t="s">
        <v>1087</v>
      </c>
      <c r="B304" s="126" t="s">
        <v>122</v>
      </c>
      <c r="C304" s="126" t="s">
        <v>1088</v>
      </c>
      <c r="D304" s="126" t="s">
        <v>3871</v>
      </c>
      <c r="E304" s="127" t="s">
        <v>98</v>
      </c>
      <c r="F304" s="125" t="s">
        <v>9625</v>
      </c>
      <c r="G304" s="125" t="s">
        <v>10092</v>
      </c>
      <c r="H304" s="125" t="s">
        <v>10093</v>
      </c>
      <c r="I304" s="125" t="s">
        <v>2359</v>
      </c>
      <c r="J304" s="125" t="s">
        <v>10094</v>
      </c>
      <c r="K304" s="4"/>
      <c r="L304" s="4"/>
      <c r="M304" s="4"/>
      <c r="N304" s="4"/>
      <c r="O304" s="4"/>
      <c r="P304" s="4"/>
      <c r="Q304" s="4"/>
      <c r="R304" s="4"/>
      <c r="S304" s="4"/>
      <c r="T304" s="4"/>
      <c r="U304" s="4"/>
      <c r="V304" s="4"/>
      <c r="W304" s="4"/>
      <c r="X304" s="4"/>
      <c r="Y304" s="4"/>
      <c r="Z304" s="4"/>
    </row>
    <row r="305" ht="51.75" customHeight="1">
      <c r="A305" s="125" t="s">
        <v>1368</v>
      </c>
      <c r="B305" s="126" t="s">
        <v>122</v>
      </c>
      <c r="C305" s="126" t="s">
        <v>1369</v>
      </c>
      <c r="D305" s="126" t="s">
        <v>4126</v>
      </c>
      <c r="E305" s="127" t="s">
        <v>151</v>
      </c>
      <c r="F305" s="125" t="s">
        <v>9787</v>
      </c>
      <c r="G305" s="125" t="s">
        <v>10095</v>
      </c>
      <c r="H305" s="125" t="s">
        <v>10096</v>
      </c>
      <c r="I305" s="125" t="s">
        <v>2359</v>
      </c>
      <c r="J305" s="125" t="s">
        <v>10097</v>
      </c>
      <c r="K305" s="4"/>
      <c r="L305" s="4"/>
      <c r="M305" s="4"/>
      <c r="N305" s="4"/>
      <c r="O305" s="4"/>
      <c r="P305" s="4"/>
      <c r="Q305" s="4"/>
      <c r="R305" s="4"/>
      <c r="S305" s="4"/>
      <c r="T305" s="4"/>
      <c r="U305" s="4"/>
      <c r="V305" s="4"/>
      <c r="W305" s="4"/>
      <c r="X305" s="4"/>
      <c r="Y305" s="4"/>
      <c r="Z305" s="4"/>
    </row>
    <row r="306" ht="64.5" customHeight="1">
      <c r="A306" s="125" t="s">
        <v>1027</v>
      </c>
      <c r="B306" s="126" t="s">
        <v>122</v>
      </c>
      <c r="C306" s="126" t="s">
        <v>1028</v>
      </c>
      <c r="D306" s="126" t="s">
        <v>2259</v>
      </c>
      <c r="E306" s="127" t="s">
        <v>111</v>
      </c>
      <c r="F306" s="125" t="s">
        <v>10098</v>
      </c>
      <c r="G306" s="125" t="s">
        <v>10099</v>
      </c>
      <c r="H306" s="125" t="s">
        <v>10100</v>
      </c>
      <c r="I306" s="125" t="s">
        <v>2359</v>
      </c>
      <c r="J306" s="125" t="s">
        <v>10101</v>
      </c>
      <c r="K306" s="4"/>
      <c r="L306" s="4"/>
      <c r="M306" s="4"/>
      <c r="N306" s="4"/>
      <c r="O306" s="4"/>
      <c r="P306" s="4"/>
      <c r="Q306" s="4"/>
      <c r="R306" s="4"/>
      <c r="S306" s="4"/>
      <c r="T306" s="4"/>
      <c r="U306" s="4"/>
      <c r="V306" s="4"/>
      <c r="W306" s="4"/>
      <c r="X306" s="4"/>
      <c r="Y306" s="4"/>
      <c r="Z306" s="4"/>
    </row>
    <row r="307" ht="25.5" customHeight="1">
      <c r="A307" s="125" t="s">
        <v>1220</v>
      </c>
      <c r="B307" s="126" t="s">
        <v>92</v>
      </c>
      <c r="C307" s="126" t="s">
        <v>1221</v>
      </c>
      <c r="D307" s="126">
        <v>10702.0</v>
      </c>
      <c r="E307" s="127" t="s">
        <v>106</v>
      </c>
      <c r="F307" s="125" t="s">
        <v>9407</v>
      </c>
      <c r="G307" s="125" t="s">
        <v>10102</v>
      </c>
      <c r="H307" s="125" t="s">
        <v>10103</v>
      </c>
      <c r="I307" s="125" t="s">
        <v>2359</v>
      </c>
      <c r="J307" s="125" t="s">
        <v>10104</v>
      </c>
      <c r="K307" s="4"/>
      <c r="L307" s="4"/>
      <c r="M307" s="4"/>
      <c r="N307" s="4"/>
      <c r="O307" s="4"/>
      <c r="P307" s="4"/>
      <c r="Q307" s="4"/>
      <c r="R307" s="4"/>
      <c r="S307" s="4"/>
      <c r="T307" s="4"/>
      <c r="U307" s="4"/>
      <c r="V307" s="4"/>
      <c r="W307" s="4"/>
      <c r="X307" s="4"/>
      <c r="Y307" s="4"/>
      <c r="Z307" s="4"/>
    </row>
    <row r="308" ht="51.75" customHeight="1">
      <c r="A308" s="125" t="s">
        <v>1045</v>
      </c>
      <c r="B308" s="126" t="s">
        <v>122</v>
      </c>
      <c r="C308" s="126" t="s">
        <v>1046</v>
      </c>
      <c r="D308" s="126" t="s">
        <v>3821</v>
      </c>
      <c r="E308" s="127" t="s">
        <v>98</v>
      </c>
      <c r="F308" s="125" t="s">
        <v>10065</v>
      </c>
      <c r="G308" s="125" t="s">
        <v>10105</v>
      </c>
      <c r="H308" s="125" t="s">
        <v>10106</v>
      </c>
      <c r="I308" s="125" t="s">
        <v>2359</v>
      </c>
      <c r="J308" s="125" t="s">
        <v>10107</v>
      </c>
      <c r="K308" s="4"/>
      <c r="L308" s="4"/>
      <c r="M308" s="4"/>
      <c r="N308" s="4"/>
      <c r="O308" s="4"/>
      <c r="P308" s="4"/>
      <c r="Q308" s="4"/>
      <c r="R308" s="4"/>
      <c r="S308" s="4"/>
      <c r="T308" s="4"/>
      <c r="U308" s="4"/>
      <c r="V308" s="4"/>
      <c r="W308" s="4"/>
      <c r="X308" s="4"/>
      <c r="Y308" s="4"/>
      <c r="Z308" s="4"/>
    </row>
    <row r="309" ht="25.5" customHeight="1">
      <c r="A309" s="125" t="s">
        <v>1211</v>
      </c>
      <c r="B309" s="126" t="s">
        <v>764</v>
      </c>
      <c r="C309" s="126" t="s">
        <v>1212</v>
      </c>
      <c r="D309" s="126">
        <v>10702.0</v>
      </c>
      <c r="E309" s="127" t="s">
        <v>106</v>
      </c>
      <c r="F309" s="125" t="s">
        <v>9625</v>
      </c>
      <c r="G309" s="125" t="s">
        <v>10108</v>
      </c>
      <c r="H309" s="125" t="s">
        <v>10109</v>
      </c>
      <c r="I309" s="125" t="s">
        <v>2359</v>
      </c>
      <c r="J309" s="125" t="s">
        <v>10110</v>
      </c>
      <c r="K309" s="4"/>
      <c r="L309" s="4"/>
      <c r="M309" s="4"/>
      <c r="N309" s="4"/>
      <c r="O309" s="4"/>
      <c r="P309" s="4"/>
      <c r="Q309" s="4"/>
      <c r="R309" s="4"/>
      <c r="S309" s="4"/>
      <c r="T309" s="4"/>
      <c r="U309" s="4"/>
      <c r="V309" s="4"/>
      <c r="W309" s="4"/>
      <c r="X309" s="4"/>
      <c r="Y309" s="4"/>
      <c r="Z309" s="4"/>
    </row>
    <row r="310" ht="24.0" customHeight="1">
      <c r="A310" s="125" t="s">
        <v>375</v>
      </c>
      <c r="B310" s="126" t="s">
        <v>265</v>
      </c>
      <c r="C310" s="126" t="s">
        <v>376</v>
      </c>
      <c r="D310" s="126" t="s">
        <v>2674</v>
      </c>
      <c r="E310" s="127" t="s">
        <v>106</v>
      </c>
      <c r="F310" s="125" t="s">
        <v>10033</v>
      </c>
      <c r="G310" s="125" t="s">
        <v>10111</v>
      </c>
      <c r="H310" s="125" t="s">
        <v>10112</v>
      </c>
      <c r="I310" s="125" t="s">
        <v>2359</v>
      </c>
      <c r="J310" s="125" t="s">
        <v>10113</v>
      </c>
      <c r="K310" s="4"/>
      <c r="L310" s="4"/>
      <c r="M310" s="4"/>
      <c r="N310" s="4"/>
      <c r="O310" s="4"/>
      <c r="P310" s="4"/>
      <c r="Q310" s="4"/>
      <c r="R310" s="4"/>
      <c r="S310" s="4"/>
      <c r="T310" s="4"/>
      <c r="U310" s="4"/>
      <c r="V310" s="4"/>
      <c r="W310" s="4"/>
      <c r="X310" s="4"/>
      <c r="Y310" s="4"/>
      <c r="Z310" s="4"/>
    </row>
    <row r="311" ht="39.0" customHeight="1">
      <c r="A311" s="125" t="s">
        <v>1208</v>
      </c>
      <c r="B311" s="126" t="s">
        <v>122</v>
      </c>
      <c r="C311" s="126" t="s">
        <v>1209</v>
      </c>
      <c r="D311" s="126" t="s">
        <v>2266</v>
      </c>
      <c r="E311" s="127" t="s">
        <v>98</v>
      </c>
      <c r="F311" s="125" t="s">
        <v>9687</v>
      </c>
      <c r="G311" s="125" t="s">
        <v>10114</v>
      </c>
      <c r="H311" s="125" t="s">
        <v>10115</v>
      </c>
      <c r="I311" s="125" t="s">
        <v>2359</v>
      </c>
      <c r="J311" s="125" t="s">
        <v>10116</v>
      </c>
      <c r="K311" s="4"/>
      <c r="L311" s="4"/>
      <c r="M311" s="4"/>
      <c r="N311" s="4"/>
      <c r="O311" s="4"/>
      <c r="P311" s="4"/>
      <c r="Q311" s="4"/>
      <c r="R311" s="4"/>
      <c r="S311" s="4"/>
      <c r="T311" s="4"/>
      <c r="U311" s="4"/>
      <c r="V311" s="4"/>
      <c r="W311" s="4"/>
      <c r="X311" s="4"/>
      <c r="Y311" s="4"/>
      <c r="Z311" s="4"/>
    </row>
    <row r="312" ht="51.75" customHeight="1">
      <c r="A312" s="125" t="s">
        <v>1461</v>
      </c>
      <c r="B312" s="126" t="s">
        <v>265</v>
      </c>
      <c r="C312" s="126" t="s">
        <v>1462</v>
      </c>
      <c r="D312" s="126" t="s">
        <v>4376</v>
      </c>
      <c r="E312" s="127" t="s">
        <v>106</v>
      </c>
      <c r="F312" s="125" t="s">
        <v>9757</v>
      </c>
      <c r="G312" s="125" t="s">
        <v>10117</v>
      </c>
      <c r="H312" s="125" t="s">
        <v>10118</v>
      </c>
      <c r="I312" s="125" t="s">
        <v>2359</v>
      </c>
      <c r="J312" s="125" t="s">
        <v>10119</v>
      </c>
      <c r="K312" s="4"/>
      <c r="L312" s="4"/>
      <c r="M312" s="4"/>
      <c r="N312" s="4"/>
      <c r="O312" s="4"/>
      <c r="P312" s="4"/>
      <c r="Q312" s="4"/>
      <c r="R312" s="4"/>
      <c r="S312" s="4"/>
      <c r="T312" s="4"/>
      <c r="U312" s="4"/>
      <c r="V312" s="4"/>
      <c r="W312" s="4"/>
      <c r="X312" s="4"/>
      <c r="Y312" s="4"/>
      <c r="Z312" s="4"/>
    </row>
    <row r="313" ht="24.0" customHeight="1">
      <c r="A313" s="125" t="s">
        <v>347</v>
      </c>
      <c r="B313" s="126" t="s">
        <v>92</v>
      </c>
      <c r="C313" s="126" t="s">
        <v>348</v>
      </c>
      <c r="D313" s="126" t="s">
        <v>2561</v>
      </c>
      <c r="E313" s="127" t="s">
        <v>111</v>
      </c>
      <c r="F313" s="125" t="s">
        <v>10120</v>
      </c>
      <c r="G313" s="125" t="s">
        <v>10121</v>
      </c>
      <c r="H313" s="125" t="s">
        <v>10122</v>
      </c>
      <c r="I313" s="125" t="s">
        <v>2359</v>
      </c>
      <c r="J313" s="125" t="s">
        <v>10123</v>
      </c>
      <c r="K313" s="4"/>
      <c r="L313" s="4"/>
      <c r="M313" s="4"/>
      <c r="N313" s="4"/>
      <c r="O313" s="4"/>
      <c r="P313" s="4"/>
      <c r="Q313" s="4"/>
      <c r="R313" s="4"/>
      <c r="S313" s="4"/>
      <c r="T313" s="4"/>
      <c r="U313" s="4"/>
      <c r="V313" s="4"/>
      <c r="W313" s="4"/>
      <c r="X313" s="4"/>
      <c r="Y313" s="4"/>
      <c r="Z313" s="4"/>
    </row>
    <row r="314" ht="25.5" customHeight="1">
      <c r="A314" s="125" t="s">
        <v>509</v>
      </c>
      <c r="B314" s="126" t="s">
        <v>92</v>
      </c>
      <c r="C314" s="126" t="s">
        <v>510</v>
      </c>
      <c r="D314" s="126" t="s">
        <v>3123</v>
      </c>
      <c r="E314" s="127" t="s">
        <v>151</v>
      </c>
      <c r="F314" s="125" t="s">
        <v>1753</v>
      </c>
      <c r="G314" s="125" t="s">
        <v>10124</v>
      </c>
      <c r="H314" s="125" t="s">
        <v>10125</v>
      </c>
      <c r="I314" s="125" t="s">
        <v>2359</v>
      </c>
      <c r="J314" s="125" t="s">
        <v>10126</v>
      </c>
      <c r="K314" s="4"/>
      <c r="L314" s="4"/>
      <c r="M314" s="4"/>
      <c r="N314" s="4"/>
      <c r="O314" s="4"/>
      <c r="P314" s="4"/>
      <c r="Q314" s="4"/>
      <c r="R314" s="4"/>
      <c r="S314" s="4"/>
      <c r="T314" s="4"/>
      <c r="U314" s="4"/>
      <c r="V314" s="4"/>
      <c r="W314" s="4"/>
      <c r="X314" s="4"/>
      <c r="Y314" s="4"/>
      <c r="Z314" s="4"/>
    </row>
    <row r="315" ht="25.5" customHeight="1">
      <c r="A315" s="125" t="s">
        <v>1157</v>
      </c>
      <c r="B315" s="126" t="s">
        <v>265</v>
      </c>
      <c r="C315" s="126" t="s">
        <v>1158</v>
      </c>
      <c r="D315" s="126" t="s">
        <v>3950</v>
      </c>
      <c r="E315" s="127" t="s">
        <v>106</v>
      </c>
      <c r="F315" s="125" t="s">
        <v>9407</v>
      </c>
      <c r="G315" s="125" t="s">
        <v>10127</v>
      </c>
      <c r="H315" s="125" t="s">
        <v>10128</v>
      </c>
      <c r="I315" s="125" t="s">
        <v>2359</v>
      </c>
      <c r="J315" s="125" t="s">
        <v>10129</v>
      </c>
      <c r="K315" s="4"/>
      <c r="L315" s="4"/>
      <c r="M315" s="4"/>
      <c r="N315" s="4"/>
      <c r="O315" s="4"/>
      <c r="P315" s="4"/>
      <c r="Q315" s="4"/>
      <c r="R315" s="4"/>
      <c r="S315" s="4"/>
      <c r="T315" s="4"/>
      <c r="U315" s="4"/>
      <c r="V315" s="4"/>
      <c r="W315" s="4"/>
      <c r="X315" s="4"/>
      <c r="Y315" s="4"/>
      <c r="Z315" s="4"/>
    </row>
    <row r="316" ht="25.5" customHeight="1">
      <c r="A316" s="125" t="s">
        <v>1486</v>
      </c>
      <c r="B316" s="126" t="s">
        <v>122</v>
      </c>
      <c r="C316" s="126" t="s">
        <v>1487</v>
      </c>
      <c r="D316" s="126" t="s">
        <v>3809</v>
      </c>
      <c r="E316" s="127" t="s">
        <v>151</v>
      </c>
      <c r="F316" s="125" t="s">
        <v>9911</v>
      </c>
      <c r="G316" s="125" t="s">
        <v>10130</v>
      </c>
      <c r="H316" s="125" t="s">
        <v>10131</v>
      </c>
      <c r="I316" s="125" t="s">
        <v>2359</v>
      </c>
      <c r="J316" s="125" t="s">
        <v>10132</v>
      </c>
      <c r="K316" s="4"/>
      <c r="L316" s="4"/>
      <c r="M316" s="4"/>
      <c r="N316" s="4"/>
      <c r="O316" s="4"/>
      <c r="P316" s="4"/>
      <c r="Q316" s="4"/>
      <c r="R316" s="4"/>
      <c r="S316" s="4"/>
      <c r="T316" s="4"/>
      <c r="U316" s="4"/>
      <c r="V316" s="4"/>
      <c r="W316" s="4"/>
      <c r="X316" s="4"/>
      <c r="Y316" s="4"/>
      <c r="Z316" s="4"/>
    </row>
    <row r="317" ht="24.0" customHeight="1">
      <c r="A317" s="125" t="s">
        <v>325</v>
      </c>
      <c r="B317" s="126" t="s">
        <v>92</v>
      </c>
      <c r="C317" s="126" t="s">
        <v>326</v>
      </c>
      <c r="D317" s="126" t="s">
        <v>1924</v>
      </c>
      <c r="E317" s="127" t="s">
        <v>98</v>
      </c>
      <c r="F317" s="125" t="s">
        <v>9757</v>
      </c>
      <c r="G317" s="125" t="s">
        <v>10133</v>
      </c>
      <c r="H317" s="125" t="s">
        <v>10134</v>
      </c>
      <c r="I317" s="125" t="s">
        <v>2359</v>
      </c>
      <c r="J317" s="125" t="s">
        <v>10135</v>
      </c>
      <c r="K317" s="4"/>
      <c r="L317" s="4"/>
      <c r="M317" s="4"/>
      <c r="N317" s="4"/>
      <c r="O317" s="4"/>
      <c r="P317" s="4"/>
      <c r="Q317" s="4"/>
      <c r="R317" s="4"/>
      <c r="S317" s="4"/>
      <c r="T317" s="4"/>
      <c r="U317" s="4"/>
      <c r="V317" s="4"/>
      <c r="W317" s="4"/>
      <c r="X317" s="4"/>
      <c r="Y317" s="4"/>
      <c r="Z317" s="4"/>
    </row>
    <row r="318" ht="25.5" customHeight="1">
      <c r="A318" s="125" t="s">
        <v>132</v>
      </c>
      <c r="B318" s="126" t="s">
        <v>122</v>
      </c>
      <c r="C318" s="126" t="s">
        <v>133</v>
      </c>
      <c r="D318" s="126" t="s">
        <v>2045</v>
      </c>
      <c r="E318" s="127" t="s">
        <v>130</v>
      </c>
      <c r="F318" s="125" t="s">
        <v>9558</v>
      </c>
      <c r="G318" s="125" t="s">
        <v>10136</v>
      </c>
      <c r="H318" s="125" t="s">
        <v>10137</v>
      </c>
      <c r="I318" s="125" t="s">
        <v>2359</v>
      </c>
      <c r="J318" s="125" t="s">
        <v>10138</v>
      </c>
      <c r="K318" s="4"/>
      <c r="L318" s="4"/>
      <c r="M318" s="4"/>
      <c r="N318" s="4"/>
      <c r="O318" s="4"/>
      <c r="P318" s="4"/>
      <c r="Q318" s="4"/>
      <c r="R318" s="4"/>
      <c r="S318" s="4"/>
      <c r="T318" s="4"/>
      <c r="U318" s="4"/>
      <c r="V318" s="4"/>
      <c r="W318" s="4"/>
      <c r="X318" s="4"/>
      <c r="Y318" s="4"/>
      <c r="Z318" s="4"/>
    </row>
    <row r="319" ht="51.75" customHeight="1">
      <c r="A319" s="125" t="s">
        <v>1042</v>
      </c>
      <c r="B319" s="126" t="s">
        <v>122</v>
      </c>
      <c r="C319" s="126" t="s">
        <v>1043</v>
      </c>
      <c r="D319" s="126" t="s">
        <v>3821</v>
      </c>
      <c r="E319" s="127" t="s">
        <v>98</v>
      </c>
      <c r="F319" s="125" t="s">
        <v>10049</v>
      </c>
      <c r="G319" s="125" t="s">
        <v>8574</v>
      </c>
      <c r="H319" s="125" t="s">
        <v>10139</v>
      </c>
      <c r="I319" s="125" t="s">
        <v>2359</v>
      </c>
      <c r="J319" s="125" t="s">
        <v>10140</v>
      </c>
      <c r="K319" s="4"/>
      <c r="L319" s="4"/>
      <c r="M319" s="4"/>
      <c r="N319" s="4"/>
      <c r="O319" s="4"/>
      <c r="P319" s="4"/>
      <c r="Q319" s="4"/>
      <c r="R319" s="4"/>
      <c r="S319" s="4"/>
      <c r="T319" s="4"/>
      <c r="U319" s="4"/>
      <c r="V319" s="4"/>
      <c r="W319" s="4"/>
      <c r="X319" s="4"/>
      <c r="Y319" s="4"/>
      <c r="Z319" s="4"/>
    </row>
    <row r="320" ht="25.5" customHeight="1">
      <c r="A320" s="125" t="s">
        <v>680</v>
      </c>
      <c r="B320" s="126" t="s">
        <v>265</v>
      </c>
      <c r="C320" s="126" t="s">
        <v>681</v>
      </c>
      <c r="D320" s="126" t="s">
        <v>3386</v>
      </c>
      <c r="E320" s="127" t="s">
        <v>106</v>
      </c>
      <c r="F320" s="125" t="s">
        <v>9190</v>
      </c>
      <c r="G320" s="125" t="s">
        <v>10141</v>
      </c>
      <c r="H320" s="125" t="s">
        <v>10142</v>
      </c>
      <c r="I320" s="125" t="s">
        <v>2359</v>
      </c>
      <c r="J320" s="125" t="s">
        <v>10143</v>
      </c>
      <c r="K320" s="4"/>
      <c r="L320" s="4"/>
      <c r="M320" s="4"/>
      <c r="N320" s="4"/>
      <c r="O320" s="4"/>
      <c r="P320" s="4"/>
      <c r="Q320" s="4"/>
      <c r="R320" s="4"/>
      <c r="S320" s="4"/>
      <c r="T320" s="4"/>
      <c r="U320" s="4"/>
      <c r="V320" s="4"/>
      <c r="W320" s="4"/>
      <c r="X320" s="4"/>
      <c r="Y320" s="4"/>
      <c r="Z320" s="4"/>
    </row>
    <row r="321" ht="25.5" customHeight="1">
      <c r="A321" s="125" t="s">
        <v>1440</v>
      </c>
      <c r="B321" s="126" t="s">
        <v>265</v>
      </c>
      <c r="C321" s="126" t="s">
        <v>1441</v>
      </c>
      <c r="D321" s="126" t="s">
        <v>4376</v>
      </c>
      <c r="E321" s="127" t="s">
        <v>106</v>
      </c>
      <c r="F321" s="125" t="s">
        <v>9223</v>
      </c>
      <c r="G321" s="125" t="s">
        <v>10144</v>
      </c>
      <c r="H321" s="125" t="s">
        <v>10145</v>
      </c>
      <c r="I321" s="125" t="s">
        <v>2359</v>
      </c>
      <c r="J321" s="125" t="s">
        <v>8858</v>
      </c>
      <c r="K321" s="4"/>
      <c r="L321" s="4"/>
      <c r="M321" s="4"/>
      <c r="N321" s="4"/>
      <c r="O321" s="4"/>
      <c r="P321" s="4"/>
      <c r="Q321" s="4"/>
      <c r="R321" s="4"/>
      <c r="S321" s="4"/>
      <c r="T321" s="4"/>
      <c r="U321" s="4"/>
      <c r="V321" s="4"/>
      <c r="W321" s="4"/>
      <c r="X321" s="4"/>
      <c r="Y321" s="4"/>
      <c r="Z321" s="4"/>
    </row>
    <row r="322" ht="39.0" customHeight="1">
      <c r="A322" s="125" t="s">
        <v>1280</v>
      </c>
      <c r="B322" s="126" t="s">
        <v>122</v>
      </c>
      <c r="C322" s="126" t="s">
        <v>1281</v>
      </c>
      <c r="D322" s="126" t="s">
        <v>4155</v>
      </c>
      <c r="E322" s="127" t="s">
        <v>98</v>
      </c>
      <c r="F322" s="125" t="s">
        <v>9458</v>
      </c>
      <c r="G322" s="125" t="s">
        <v>10146</v>
      </c>
      <c r="H322" s="125" t="s">
        <v>10147</v>
      </c>
      <c r="I322" s="125" t="s">
        <v>2359</v>
      </c>
      <c r="J322" s="125" t="s">
        <v>10148</v>
      </c>
      <c r="K322" s="4"/>
      <c r="L322" s="4"/>
      <c r="M322" s="4"/>
      <c r="N322" s="4"/>
      <c r="O322" s="4"/>
      <c r="P322" s="4"/>
      <c r="Q322" s="4"/>
      <c r="R322" s="4"/>
      <c r="S322" s="4"/>
      <c r="T322" s="4"/>
      <c r="U322" s="4"/>
      <c r="V322" s="4"/>
      <c r="W322" s="4"/>
      <c r="X322" s="4"/>
      <c r="Y322" s="4"/>
      <c r="Z322" s="4"/>
    </row>
    <row r="323" ht="51.75" customHeight="1">
      <c r="A323" s="125" t="s">
        <v>1066</v>
      </c>
      <c r="B323" s="126" t="s">
        <v>122</v>
      </c>
      <c r="C323" s="126" t="s">
        <v>1067</v>
      </c>
      <c r="D323" s="126" t="s">
        <v>3821</v>
      </c>
      <c r="E323" s="127" t="s">
        <v>98</v>
      </c>
      <c r="F323" s="125" t="s">
        <v>10149</v>
      </c>
      <c r="G323" s="125" t="s">
        <v>7095</v>
      </c>
      <c r="H323" s="125" t="s">
        <v>10150</v>
      </c>
      <c r="I323" s="125" t="s">
        <v>2359</v>
      </c>
      <c r="J323" s="125" t="s">
        <v>10151</v>
      </c>
      <c r="K323" s="4"/>
      <c r="L323" s="4"/>
      <c r="M323" s="4"/>
      <c r="N323" s="4"/>
      <c r="O323" s="4"/>
      <c r="P323" s="4"/>
      <c r="Q323" s="4"/>
      <c r="R323" s="4"/>
      <c r="S323" s="4"/>
      <c r="T323" s="4"/>
      <c r="U323" s="4"/>
      <c r="V323" s="4"/>
      <c r="W323" s="4"/>
      <c r="X323" s="4"/>
      <c r="Y323" s="4"/>
      <c r="Z323" s="4"/>
    </row>
    <row r="324" ht="78.0" customHeight="1">
      <c r="A324" s="125" t="s">
        <v>1244</v>
      </c>
      <c r="B324" s="126" t="s">
        <v>351</v>
      </c>
      <c r="C324" s="126" t="s">
        <v>1245</v>
      </c>
      <c r="D324" s="126">
        <v>17.0</v>
      </c>
      <c r="E324" s="127" t="s">
        <v>98</v>
      </c>
      <c r="F324" s="125" t="s">
        <v>9687</v>
      </c>
      <c r="G324" s="125" t="s">
        <v>10152</v>
      </c>
      <c r="H324" s="125" t="s">
        <v>10153</v>
      </c>
      <c r="I324" s="125" t="s">
        <v>2359</v>
      </c>
      <c r="J324" s="125" t="s">
        <v>10154</v>
      </c>
      <c r="K324" s="4"/>
      <c r="L324" s="4"/>
      <c r="M324" s="4"/>
      <c r="N324" s="4"/>
      <c r="O324" s="4"/>
      <c r="P324" s="4"/>
      <c r="Q324" s="4"/>
      <c r="R324" s="4"/>
      <c r="S324" s="4"/>
      <c r="T324" s="4"/>
      <c r="U324" s="4"/>
      <c r="V324" s="4"/>
      <c r="W324" s="4"/>
      <c r="X324" s="4"/>
      <c r="Y324" s="4"/>
      <c r="Z324" s="4"/>
    </row>
    <row r="325" ht="25.5" customHeight="1">
      <c r="A325" s="125" t="s">
        <v>686</v>
      </c>
      <c r="B325" s="126" t="s">
        <v>265</v>
      </c>
      <c r="C325" s="126" t="s">
        <v>687</v>
      </c>
      <c r="D325" s="126" t="s">
        <v>3386</v>
      </c>
      <c r="E325" s="127" t="s">
        <v>106</v>
      </c>
      <c r="F325" s="125" t="s">
        <v>9625</v>
      </c>
      <c r="G325" s="125" t="s">
        <v>6633</v>
      </c>
      <c r="H325" s="125" t="s">
        <v>10155</v>
      </c>
      <c r="I325" s="125" t="s">
        <v>2359</v>
      </c>
      <c r="J325" s="125" t="s">
        <v>6455</v>
      </c>
      <c r="K325" s="4"/>
      <c r="L325" s="4"/>
      <c r="M325" s="4"/>
      <c r="N325" s="4"/>
      <c r="O325" s="4"/>
      <c r="P325" s="4"/>
      <c r="Q325" s="4"/>
      <c r="R325" s="4"/>
      <c r="S325" s="4"/>
      <c r="T325" s="4"/>
      <c r="U325" s="4"/>
      <c r="V325" s="4"/>
      <c r="W325" s="4"/>
      <c r="X325" s="4"/>
      <c r="Y325" s="4"/>
      <c r="Z325" s="4"/>
    </row>
    <row r="326" ht="24.0" customHeight="1">
      <c r="A326" s="125" t="s">
        <v>1096</v>
      </c>
      <c r="B326" s="126" t="s">
        <v>284</v>
      </c>
      <c r="C326" s="126" t="s">
        <v>1097</v>
      </c>
      <c r="D326" s="126">
        <v>706.0</v>
      </c>
      <c r="E326" s="127" t="s">
        <v>111</v>
      </c>
      <c r="F326" s="125" t="s">
        <v>3199</v>
      </c>
      <c r="G326" s="125" t="s">
        <v>10156</v>
      </c>
      <c r="H326" s="125" t="s">
        <v>10157</v>
      </c>
      <c r="I326" s="125" t="s">
        <v>2359</v>
      </c>
      <c r="J326" s="125" t="s">
        <v>10158</v>
      </c>
      <c r="K326" s="4"/>
      <c r="L326" s="4"/>
      <c r="M326" s="4"/>
      <c r="N326" s="4"/>
      <c r="O326" s="4"/>
      <c r="P326" s="4"/>
      <c r="Q326" s="4"/>
      <c r="R326" s="4"/>
      <c r="S326" s="4"/>
      <c r="T326" s="4"/>
      <c r="U326" s="4"/>
      <c r="V326" s="4"/>
      <c r="W326" s="4"/>
      <c r="X326" s="4"/>
      <c r="Y326" s="4"/>
      <c r="Z326" s="4"/>
    </row>
    <row r="327" ht="51.75" customHeight="1">
      <c r="A327" s="125" t="s">
        <v>1051</v>
      </c>
      <c r="B327" s="126" t="s">
        <v>122</v>
      </c>
      <c r="C327" s="126" t="s">
        <v>1052</v>
      </c>
      <c r="D327" s="126" t="s">
        <v>3821</v>
      </c>
      <c r="E327" s="127" t="s">
        <v>98</v>
      </c>
      <c r="F327" s="125" t="s">
        <v>10159</v>
      </c>
      <c r="G327" s="125" t="s">
        <v>7062</v>
      </c>
      <c r="H327" s="125" t="s">
        <v>10160</v>
      </c>
      <c r="I327" s="125" t="s">
        <v>2359</v>
      </c>
      <c r="J327" s="125" t="s">
        <v>10161</v>
      </c>
      <c r="K327" s="4"/>
      <c r="L327" s="4"/>
      <c r="M327" s="4"/>
      <c r="N327" s="4"/>
      <c r="O327" s="4"/>
      <c r="P327" s="4"/>
      <c r="Q327" s="4"/>
      <c r="R327" s="4"/>
      <c r="S327" s="4"/>
      <c r="T327" s="4"/>
      <c r="U327" s="4"/>
      <c r="V327" s="4"/>
      <c r="W327" s="4"/>
      <c r="X327" s="4"/>
      <c r="Y327" s="4"/>
      <c r="Z327" s="4"/>
    </row>
    <row r="328" ht="51.75" customHeight="1">
      <c r="A328" s="125" t="s">
        <v>1117</v>
      </c>
      <c r="B328" s="126" t="s">
        <v>122</v>
      </c>
      <c r="C328" s="126" t="s">
        <v>1118</v>
      </c>
      <c r="D328" s="126" t="s">
        <v>3895</v>
      </c>
      <c r="E328" s="127" t="s">
        <v>98</v>
      </c>
      <c r="F328" s="125" t="s">
        <v>10162</v>
      </c>
      <c r="G328" s="125" t="s">
        <v>10163</v>
      </c>
      <c r="H328" s="125" t="s">
        <v>10164</v>
      </c>
      <c r="I328" s="125" t="s">
        <v>2359</v>
      </c>
      <c r="J328" s="125" t="s">
        <v>10165</v>
      </c>
      <c r="K328" s="4"/>
      <c r="L328" s="4"/>
      <c r="M328" s="4"/>
      <c r="N328" s="4"/>
      <c r="O328" s="4"/>
      <c r="P328" s="4"/>
      <c r="Q328" s="4"/>
      <c r="R328" s="4"/>
      <c r="S328" s="4"/>
      <c r="T328" s="4"/>
      <c r="U328" s="4"/>
      <c r="V328" s="4"/>
      <c r="W328" s="4"/>
      <c r="X328" s="4"/>
      <c r="Y328" s="4"/>
      <c r="Z328" s="4"/>
    </row>
    <row r="329" ht="39.0" customHeight="1">
      <c r="A329" s="125" t="s">
        <v>204</v>
      </c>
      <c r="B329" s="126" t="s">
        <v>157</v>
      </c>
      <c r="C329" s="126" t="s">
        <v>205</v>
      </c>
      <c r="D329" s="126" t="s">
        <v>2285</v>
      </c>
      <c r="E329" s="127" t="s">
        <v>106</v>
      </c>
      <c r="F329" s="125" t="s">
        <v>9190</v>
      </c>
      <c r="G329" s="125" t="s">
        <v>10166</v>
      </c>
      <c r="H329" s="125" t="s">
        <v>10167</v>
      </c>
      <c r="I329" s="125" t="s">
        <v>2359</v>
      </c>
      <c r="J329" s="125" t="s">
        <v>10168</v>
      </c>
      <c r="K329" s="4"/>
      <c r="L329" s="4"/>
      <c r="M329" s="4"/>
      <c r="N329" s="4"/>
      <c r="O329" s="4"/>
      <c r="P329" s="4"/>
      <c r="Q329" s="4"/>
      <c r="R329" s="4"/>
      <c r="S329" s="4"/>
      <c r="T329" s="4"/>
      <c r="U329" s="4"/>
      <c r="V329" s="4"/>
      <c r="W329" s="4"/>
      <c r="X329" s="4"/>
      <c r="Y329" s="4"/>
      <c r="Z329" s="4"/>
    </row>
    <row r="330" ht="51.75" customHeight="1">
      <c r="A330" s="125" t="s">
        <v>1573</v>
      </c>
      <c r="B330" s="126" t="s">
        <v>122</v>
      </c>
      <c r="C330" s="126" t="s">
        <v>1574</v>
      </c>
      <c r="D330" s="126" t="s">
        <v>4126</v>
      </c>
      <c r="E330" s="127" t="s">
        <v>151</v>
      </c>
      <c r="F330" s="125" t="s">
        <v>9842</v>
      </c>
      <c r="G330" s="125" t="s">
        <v>10169</v>
      </c>
      <c r="H330" s="125" t="s">
        <v>10170</v>
      </c>
      <c r="I330" s="125" t="s">
        <v>2359</v>
      </c>
      <c r="J330" s="125" t="s">
        <v>10171</v>
      </c>
      <c r="K330" s="4"/>
      <c r="L330" s="4"/>
      <c r="M330" s="4"/>
      <c r="N330" s="4"/>
      <c r="O330" s="4"/>
      <c r="P330" s="4"/>
      <c r="Q330" s="4"/>
      <c r="R330" s="4"/>
      <c r="S330" s="4"/>
      <c r="T330" s="4"/>
      <c r="U330" s="4"/>
      <c r="V330" s="4"/>
      <c r="W330" s="4"/>
      <c r="X330" s="4"/>
      <c r="Y330" s="4"/>
      <c r="Z330" s="4"/>
    </row>
    <row r="331" ht="25.5" customHeight="1">
      <c r="A331" s="125" t="s">
        <v>1496</v>
      </c>
      <c r="B331" s="126" t="s">
        <v>96</v>
      </c>
      <c r="C331" s="126" t="s">
        <v>1497</v>
      </c>
      <c r="D331" s="126" t="s">
        <v>4497</v>
      </c>
      <c r="E331" s="127" t="s">
        <v>98</v>
      </c>
      <c r="F331" s="125" t="s">
        <v>9223</v>
      </c>
      <c r="G331" s="125" t="s">
        <v>10172</v>
      </c>
      <c r="H331" s="125" t="s">
        <v>10173</v>
      </c>
      <c r="I331" s="125" t="s">
        <v>2359</v>
      </c>
      <c r="J331" s="125" t="s">
        <v>10174</v>
      </c>
      <c r="K331" s="4"/>
      <c r="L331" s="4"/>
      <c r="M331" s="4"/>
      <c r="N331" s="4"/>
      <c r="O331" s="4"/>
      <c r="P331" s="4"/>
      <c r="Q331" s="4"/>
      <c r="R331" s="4"/>
      <c r="S331" s="4"/>
      <c r="T331" s="4"/>
      <c r="U331" s="4"/>
      <c r="V331" s="4"/>
      <c r="W331" s="4"/>
      <c r="X331" s="4"/>
      <c r="Y331" s="4"/>
      <c r="Z331" s="4"/>
    </row>
    <row r="332" ht="51.75" customHeight="1">
      <c r="A332" s="125" t="s">
        <v>425</v>
      </c>
      <c r="B332" s="126" t="s">
        <v>104</v>
      </c>
      <c r="C332" s="126" t="s">
        <v>426</v>
      </c>
      <c r="D332" s="126" t="s">
        <v>2157</v>
      </c>
      <c r="E332" s="127" t="s">
        <v>106</v>
      </c>
      <c r="F332" s="125" t="s">
        <v>9154</v>
      </c>
      <c r="G332" s="125" t="s">
        <v>10175</v>
      </c>
      <c r="H332" s="125" t="s">
        <v>10175</v>
      </c>
      <c r="I332" s="125" t="s">
        <v>2359</v>
      </c>
      <c r="J332" s="125" t="s">
        <v>10176</v>
      </c>
      <c r="K332" s="4"/>
      <c r="L332" s="4"/>
      <c r="M332" s="4"/>
      <c r="N332" s="4"/>
      <c r="O332" s="4"/>
      <c r="P332" s="4"/>
      <c r="Q332" s="4"/>
      <c r="R332" s="4"/>
      <c r="S332" s="4"/>
      <c r="T332" s="4"/>
      <c r="U332" s="4"/>
      <c r="V332" s="4"/>
      <c r="W332" s="4"/>
      <c r="X332" s="4"/>
      <c r="Y332" s="4"/>
      <c r="Z332" s="4"/>
    </row>
    <row r="333" ht="39.0" customHeight="1">
      <c r="A333" s="125" t="s">
        <v>1361</v>
      </c>
      <c r="B333" s="126" t="s">
        <v>122</v>
      </c>
      <c r="C333" s="126" t="s">
        <v>1362</v>
      </c>
      <c r="D333" s="126" t="s">
        <v>2207</v>
      </c>
      <c r="E333" s="127" t="s">
        <v>151</v>
      </c>
      <c r="F333" s="125" t="s">
        <v>10177</v>
      </c>
      <c r="G333" s="125" t="s">
        <v>10178</v>
      </c>
      <c r="H333" s="125" t="s">
        <v>10179</v>
      </c>
      <c r="I333" s="125" t="s">
        <v>2359</v>
      </c>
      <c r="J333" s="125" t="s">
        <v>10180</v>
      </c>
      <c r="K333" s="4"/>
      <c r="L333" s="4"/>
      <c r="M333" s="4"/>
      <c r="N333" s="4"/>
      <c r="O333" s="4"/>
      <c r="P333" s="4"/>
      <c r="Q333" s="4"/>
      <c r="R333" s="4"/>
      <c r="S333" s="4"/>
      <c r="T333" s="4"/>
      <c r="U333" s="4"/>
      <c r="V333" s="4"/>
      <c r="W333" s="4"/>
      <c r="X333" s="4"/>
      <c r="Y333" s="4"/>
      <c r="Z333" s="4"/>
    </row>
    <row r="334" ht="25.5" customHeight="1">
      <c r="A334" s="125" t="s">
        <v>911</v>
      </c>
      <c r="B334" s="126" t="s">
        <v>122</v>
      </c>
      <c r="C334" s="126" t="s">
        <v>912</v>
      </c>
      <c r="D334" s="126" t="s">
        <v>3729</v>
      </c>
      <c r="E334" s="127" t="s">
        <v>151</v>
      </c>
      <c r="F334" s="125" t="s">
        <v>10181</v>
      </c>
      <c r="G334" s="125" t="s">
        <v>10182</v>
      </c>
      <c r="H334" s="125" t="s">
        <v>10183</v>
      </c>
      <c r="I334" s="125" t="s">
        <v>2359</v>
      </c>
      <c r="J334" s="125" t="s">
        <v>10180</v>
      </c>
      <c r="K334" s="4"/>
      <c r="L334" s="4"/>
      <c r="M334" s="4"/>
      <c r="N334" s="4"/>
      <c r="O334" s="4"/>
      <c r="P334" s="4"/>
      <c r="Q334" s="4"/>
      <c r="R334" s="4"/>
      <c r="S334" s="4"/>
      <c r="T334" s="4"/>
      <c r="U334" s="4"/>
      <c r="V334" s="4"/>
      <c r="W334" s="4"/>
      <c r="X334" s="4"/>
      <c r="Y334" s="4"/>
      <c r="Z334" s="4"/>
    </row>
    <row r="335" ht="24.0" customHeight="1">
      <c r="A335" s="125" t="s">
        <v>728</v>
      </c>
      <c r="B335" s="126" t="s">
        <v>92</v>
      </c>
      <c r="C335" s="126" t="s">
        <v>729</v>
      </c>
      <c r="D335" s="126" t="s">
        <v>3377</v>
      </c>
      <c r="E335" s="127" t="s">
        <v>98</v>
      </c>
      <c r="F335" s="125" t="s">
        <v>9154</v>
      </c>
      <c r="G335" s="125" t="s">
        <v>10184</v>
      </c>
      <c r="H335" s="125" t="s">
        <v>10184</v>
      </c>
      <c r="I335" s="125" t="s">
        <v>2359</v>
      </c>
      <c r="J335" s="125" t="s">
        <v>10185</v>
      </c>
      <c r="K335" s="4"/>
      <c r="L335" s="4"/>
      <c r="M335" s="4"/>
      <c r="N335" s="4"/>
      <c r="O335" s="4"/>
      <c r="P335" s="4"/>
      <c r="Q335" s="4"/>
      <c r="R335" s="4"/>
      <c r="S335" s="4"/>
      <c r="T335" s="4"/>
      <c r="U335" s="4"/>
      <c r="V335" s="4"/>
      <c r="W335" s="4"/>
      <c r="X335" s="4"/>
      <c r="Y335" s="4"/>
      <c r="Z335" s="4"/>
    </row>
    <row r="336" ht="39.0" customHeight="1">
      <c r="A336" s="125" t="s">
        <v>987</v>
      </c>
      <c r="B336" s="126" t="s">
        <v>122</v>
      </c>
      <c r="C336" s="126" t="s">
        <v>988</v>
      </c>
      <c r="D336" s="126" t="s">
        <v>3794</v>
      </c>
      <c r="E336" s="127" t="s">
        <v>98</v>
      </c>
      <c r="F336" s="125" t="s">
        <v>10162</v>
      </c>
      <c r="G336" s="125" t="s">
        <v>10186</v>
      </c>
      <c r="H336" s="125" t="s">
        <v>10187</v>
      </c>
      <c r="I336" s="125" t="s">
        <v>2359</v>
      </c>
      <c r="J336" s="125" t="s">
        <v>10188</v>
      </c>
      <c r="K336" s="4"/>
      <c r="L336" s="4"/>
      <c r="M336" s="4"/>
      <c r="N336" s="4"/>
      <c r="O336" s="4"/>
      <c r="P336" s="4"/>
      <c r="Q336" s="4"/>
      <c r="R336" s="4"/>
      <c r="S336" s="4"/>
      <c r="T336" s="4"/>
      <c r="U336" s="4"/>
      <c r="V336" s="4"/>
      <c r="W336" s="4"/>
      <c r="X336" s="4"/>
      <c r="Y336" s="4"/>
      <c r="Z336" s="4"/>
    </row>
    <row r="337" ht="25.5" customHeight="1">
      <c r="A337" s="125" t="s">
        <v>512</v>
      </c>
      <c r="B337" s="126" t="s">
        <v>109</v>
      </c>
      <c r="C337" s="126" t="s">
        <v>513</v>
      </c>
      <c r="D337" s="126" t="s">
        <v>3128</v>
      </c>
      <c r="E337" s="127" t="s">
        <v>130</v>
      </c>
      <c r="F337" s="125" t="s">
        <v>1754</v>
      </c>
      <c r="G337" s="125" t="s">
        <v>10189</v>
      </c>
      <c r="H337" s="125" t="s">
        <v>10190</v>
      </c>
      <c r="I337" s="125" t="s">
        <v>2359</v>
      </c>
      <c r="J337" s="125" t="s">
        <v>10191</v>
      </c>
      <c r="K337" s="4"/>
      <c r="L337" s="4"/>
      <c r="M337" s="4"/>
      <c r="N337" s="4"/>
      <c r="O337" s="4"/>
      <c r="P337" s="4"/>
      <c r="Q337" s="4"/>
      <c r="R337" s="4"/>
      <c r="S337" s="4"/>
      <c r="T337" s="4"/>
      <c r="U337" s="4"/>
      <c r="V337" s="4"/>
      <c r="W337" s="4"/>
      <c r="X337" s="4"/>
      <c r="Y337" s="4"/>
      <c r="Z337" s="4"/>
    </row>
    <row r="338" ht="51.75" customHeight="1">
      <c r="A338" s="125" t="s">
        <v>1030</v>
      </c>
      <c r="B338" s="126" t="s">
        <v>122</v>
      </c>
      <c r="C338" s="126" t="s">
        <v>1031</v>
      </c>
      <c r="D338" s="126" t="s">
        <v>3821</v>
      </c>
      <c r="E338" s="127" t="s">
        <v>98</v>
      </c>
      <c r="F338" s="125" t="s">
        <v>9554</v>
      </c>
      <c r="G338" s="125" t="s">
        <v>10192</v>
      </c>
      <c r="H338" s="125" t="s">
        <v>10193</v>
      </c>
      <c r="I338" s="125" t="s">
        <v>2359</v>
      </c>
      <c r="J338" s="125" t="s">
        <v>10194</v>
      </c>
      <c r="K338" s="4"/>
      <c r="L338" s="4"/>
      <c r="M338" s="4"/>
      <c r="N338" s="4"/>
      <c r="O338" s="4"/>
      <c r="P338" s="4"/>
      <c r="Q338" s="4"/>
      <c r="R338" s="4"/>
      <c r="S338" s="4"/>
      <c r="T338" s="4"/>
      <c r="U338" s="4"/>
      <c r="V338" s="4"/>
      <c r="W338" s="4"/>
      <c r="X338" s="4"/>
      <c r="Y338" s="4"/>
      <c r="Z338" s="4"/>
    </row>
    <row r="339" ht="39.0" customHeight="1">
      <c r="A339" s="125" t="s">
        <v>1425</v>
      </c>
      <c r="B339" s="126" t="s">
        <v>122</v>
      </c>
      <c r="C339" s="126" t="s">
        <v>1426</v>
      </c>
      <c r="D339" s="126" t="s">
        <v>2207</v>
      </c>
      <c r="E339" s="127" t="s">
        <v>98</v>
      </c>
      <c r="F339" s="125" t="s">
        <v>9161</v>
      </c>
      <c r="G339" s="125" t="s">
        <v>10195</v>
      </c>
      <c r="H339" s="125" t="s">
        <v>10196</v>
      </c>
      <c r="I339" s="125" t="s">
        <v>2359</v>
      </c>
      <c r="J339" s="125" t="s">
        <v>10197</v>
      </c>
      <c r="K339" s="4"/>
      <c r="L339" s="4"/>
      <c r="M339" s="4"/>
      <c r="N339" s="4"/>
      <c r="O339" s="4"/>
      <c r="P339" s="4"/>
      <c r="Q339" s="4"/>
      <c r="R339" s="4"/>
      <c r="S339" s="4"/>
      <c r="T339" s="4"/>
      <c r="U339" s="4"/>
      <c r="V339" s="4"/>
      <c r="W339" s="4"/>
      <c r="X339" s="4"/>
      <c r="Y339" s="4"/>
      <c r="Z339" s="4"/>
    </row>
    <row r="340" ht="24.0" customHeight="1">
      <c r="A340" s="125" t="s">
        <v>725</v>
      </c>
      <c r="B340" s="126" t="s">
        <v>92</v>
      </c>
      <c r="C340" s="126" t="s">
        <v>726</v>
      </c>
      <c r="D340" s="126">
        <v>162.0</v>
      </c>
      <c r="E340" s="127" t="s">
        <v>106</v>
      </c>
      <c r="F340" s="125" t="s">
        <v>9190</v>
      </c>
      <c r="G340" s="125" t="s">
        <v>8401</v>
      </c>
      <c r="H340" s="125" t="s">
        <v>10198</v>
      </c>
      <c r="I340" s="125" t="s">
        <v>2359</v>
      </c>
      <c r="J340" s="125" t="s">
        <v>10199</v>
      </c>
      <c r="K340" s="4"/>
      <c r="L340" s="4"/>
      <c r="M340" s="4"/>
      <c r="N340" s="4"/>
      <c r="O340" s="4"/>
      <c r="P340" s="4"/>
      <c r="Q340" s="4"/>
      <c r="R340" s="4"/>
      <c r="S340" s="4"/>
      <c r="T340" s="4"/>
      <c r="U340" s="4"/>
      <c r="V340" s="4"/>
      <c r="W340" s="4"/>
      <c r="X340" s="4"/>
      <c r="Y340" s="4"/>
      <c r="Z340" s="4"/>
    </row>
    <row r="341" ht="39.0" customHeight="1">
      <c r="A341" s="125" t="s">
        <v>116</v>
      </c>
      <c r="B341" s="126" t="s">
        <v>92</v>
      </c>
      <c r="C341" s="126" t="s">
        <v>117</v>
      </c>
      <c r="D341" s="126" t="s">
        <v>1924</v>
      </c>
      <c r="E341" s="127" t="s">
        <v>98</v>
      </c>
      <c r="F341" s="125" t="s">
        <v>9154</v>
      </c>
      <c r="G341" s="125" t="s">
        <v>7956</v>
      </c>
      <c r="H341" s="125" t="s">
        <v>7956</v>
      </c>
      <c r="I341" s="125" t="s">
        <v>2359</v>
      </c>
      <c r="J341" s="125" t="s">
        <v>10199</v>
      </c>
      <c r="K341" s="4"/>
      <c r="L341" s="4"/>
      <c r="M341" s="4"/>
      <c r="N341" s="4"/>
      <c r="O341" s="4"/>
      <c r="P341" s="4"/>
      <c r="Q341" s="4"/>
      <c r="R341" s="4"/>
      <c r="S341" s="4"/>
      <c r="T341" s="4"/>
      <c r="U341" s="4"/>
      <c r="V341" s="4"/>
      <c r="W341" s="4"/>
      <c r="X341" s="4"/>
      <c r="Y341" s="4"/>
      <c r="Z341" s="4"/>
    </row>
    <row r="342" ht="39.0" customHeight="1">
      <c r="A342" s="125" t="s">
        <v>294</v>
      </c>
      <c r="B342" s="126" t="s">
        <v>122</v>
      </c>
      <c r="C342" s="126" t="s">
        <v>295</v>
      </c>
      <c r="D342" s="126" t="s">
        <v>2476</v>
      </c>
      <c r="E342" s="127" t="s">
        <v>98</v>
      </c>
      <c r="F342" s="125" t="s">
        <v>9154</v>
      </c>
      <c r="G342" s="125" t="s">
        <v>10200</v>
      </c>
      <c r="H342" s="125" t="s">
        <v>10200</v>
      </c>
      <c r="I342" s="125" t="s">
        <v>2359</v>
      </c>
      <c r="J342" s="125" t="s">
        <v>10201</v>
      </c>
      <c r="K342" s="4"/>
      <c r="L342" s="4"/>
      <c r="M342" s="4"/>
      <c r="N342" s="4"/>
      <c r="O342" s="4"/>
      <c r="P342" s="4"/>
      <c r="Q342" s="4"/>
      <c r="R342" s="4"/>
      <c r="S342" s="4"/>
      <c r="T342" s="4"/>
      <c r="U342" s="4"/>
      <c r="V342" s="4"/>
      <c r="W342" s="4"/>
      <c r="X342" s="4"/>
      <c r="Y342" s="4"/>
      <c r="Z342" s="4"/>
    </row>
    <row r="343" ht="25.5" customHeight="1">
      <c r="A343" s="125" t="s">
        <v>1193</v>
      </c>
      <c r="B343" s="126" t="s">
        <v>483</v>
      </c>
      <c r="C343" s="126" t="s">
        <v>1194</v>
      </c>
      <c r="D343" s="126">
        <v>13.0</v>
      </c>
      <c r="E343" s="127" t="s">
        <v>98</v>
      </c>
      <c r="F343" s="125" t="s">
        <v>9190</v>
      </c>
      <c r="G343" s="125" t="s">
        <v>10202</v>
      </c>
      <c r="H343" s="125" t="s">
        <v>10203</v>
      </c>
      <c r="I343" s="125" t="s">
        <v>2359</v>
      </c>
      <c r="J343" s="125" t="s">
        <v>10204</v>
      </c>
      <c r="K343" s="4"/>
      <c r="L343" s="4"/>
      <c r="M343" s="4"/>
      <c r="N343" s="4"/>
      <c r="O343" s="4"/>
      <c r="P343" s="4"/>
      <c r="Q343" s="4"/>
      <c r="R343" s="4"/>
      <c r="S343" s="4"/>
      <c r="T343" s="4"/>
      <c r="U343" s="4"/>
      <c r="V343" s="4"/>
      <c r="W343" s="4"/>
      <c r="X343" s="4"/>
      <c r="Y343" s="4"/>
      <c r="Z343" s="4"/>
    </row>
    <row r="344" ht="39.0" customHeight="1">
      <c r="A344" s="125" t="s">
        <v>953</v>
      </c>
      <c r="B344" s="126" t="s">
        <v>122</v>
      </c>
      <c r="C344" s="126" t="s">
        <v>954</v>
      </c>
      <c r="D344" s="126" t="s">
        <v>3729</v>
      </c>
      <c r="E344" s="127" t="s">
        <v>98</v>
      </c>
      <c r="F344" s="125" t="s">
        <v>10205</v>
      </c>
      <c r="G344" s="125" t="s">
        <v>10206</v>
      </c>
      <c r="H344" s="125" t="s">
        <v>10207</v>
      </c>
      <c r="I344" s="125" t="s">
        <v>2359</v>
      </c>
      <c r="J344" s="125" t="s">
        <v>10208</v>
      </c>
      <c r="K344" s="4"/>
      <c r="L344" s="4"/>
      <c r="M344" s="4"/>
      <c r="N344" s="4"/>
      <c r="O344" s="4"/>
      <c r="P344" s="4"/>
      <c r="Q344" s="4"/>
      <c r="R344" s="4"/>
      <c r="S344" s="4"/>
      <c r="T344" s="4"/>
      <c r="U344" s="4"/>
      <c r="V344" s="4"/>
      <c r="W344" s="4"/>
      <c r="X344" s="4"/>
      <c r="Y344" s="4"/>
      <c r="Z344" s="4"/>
    </row>
    <row r="345" ht="39.0" customHeight="1">
      <c r="A345" s="125" t="s">
        <v>1407</v>
      </c>
      <c r="B345" s="126" t="s">
        <v>122</v>
      </c>
      <c r="C345" s="126" t="s">
        <v>1408</v>
      </c>
      <c r="D345" s="126" t="s">
        <v>2207</v>
      </c>
      <c r="E345" s="127" t="s">
        <v>98</v>
      </c>
      <c r="F345" s="125" t="s">
        <v>9520</v>
      </c>
      <c r="G345" s="125" t="s">
        <v>10209</v>
      </c>
      <c r="H345" s="125" t="s">
        <v>10210</v>
      </c>
      <c r="I345" s="125" t="s">
        <v>2359</v>
      </c>
      <c r="J345" s="125" t="s">
        <v>10208</v>
      </c>
      <c r="K345" s="4"/>
      <c r="L345" s="4"/>
      <c r="M345" s="4"/>
      <c r="N345" s="4"/>
      <c r="O345" s="4"/>
      <c r="P345" s="4"/>
      <c r="Q345" s="4"/>
      <c r="R345" s="4"/>
      <c r="S345" s="4"/>
      <c r="T345" s="4"/>
      <c r="U345" s="4"/>
      <c r="V345" s="4"/>
      <c r="W345" s="4"/>
      <c r="X345" s="4"/>
      <c r="Y345" s="4"/>
      <c r="Z345" s="4"/>
    </row>
    <row r="346" ht="39.0" customHeight="1">
      <c r="A346" s="125" t="s">
        <v>956</v>
      </c>
      <c r="B346" s="126" t="s">
        <v>122</v>
      </c>
      <c r="C346" s="126" t="s">
        <v>957</v>
      </c>
      <c r="D346" s="126" t="s">
        <v>3729</v>
      </c>
      <c r="E346" s="127" t="s">
        <v>98</v>
      </c>
      <c r="F346" s="125" t="s">
        <v>9374</v>
      </c>
      <c r="G346" s="125" t="s">
        <v>10211</v>
      </c>
      <c r="H346" s="125" t="s">
        <v>10212</v>
      </c>
      <c r="I346" s="125" t="s">
        <v>2359</v>
      </c>
      <c r="J346" s="125" t="s">
        <v>10213</v>
      </c>
      <c r="K346" s="4"/>
      <c r="L346" s="4"/>
      <c r="M346" s="4"/>
      <c r="N346" s="4"/>
      <c r="O346" s="4"/>
      <c r="P346" s="4"/>
      <c r="Q346" s="4"/>
      <c r="R346" s="4"/>
      <c r="S346" s="4"/>
      <c r="T346" s="4"/>
      <c r="U346" s="4"/>
      <c r="V346" s="4"/>
      <c r="W346" s="4"/>
      <c r="X346" s="4"/>
      <c r="Y346" s="4"/>
      <c r="Z346" s="4"/>
    </row>
    <row r="347" ht="25.5" customHeight="1">
      <c r="A347" s="125" t="s">
        <v>770</v>
      </c>
      <c r="B347" s="126" t="s">
        <v>92</v>
      </c>
      <c r="C347" s="126" t="s">
        <v>771</v>
      </c>
      <c r="D347" s="126">
        <v>143.0</v>
      </c>
      <c r="E347" s="127" t="s">
        <v>275</v>
      </c>
      <c r="F347" s="125" t="s">
        <v>8960</v>
      </c>
      <c r="G347" s="125" t="s">
        <v>10214</v>
      </c>
      <c r="H347" s="125" t="s">
        <v>10215</v>
      </c>
      <c r="I347" s="125" t="s">
        <v>2359</v>
      </c>
      <c r="J347" s="125" t="s">
        <v>10216</v>
      </c>
      <c r="K347" s="4"/>
      <c r="L347" s="4"/>
      <c r="M347" s="4"/>
      <c r="N347" s="4"/>
      <c r="O347" s="4"/>
      <c r="P347" s="4"/>
      <c r="Q347" s="4"/>
      <c r="R347" s="4"/>
      <c r="S347" s="4"/>
      <c r="T347" s="4"/>
      <c r="U347" s="4"/>
      <c r="V347" s="4"/>
      <c r="W347" s="4"/>
      <c r="X347" s="4"/>
      <c r="Y347" s="4"/>
      <c r="Z347" s="4"/>
    </row>
    <row r="348" ht="25.5" customHeight="1">
      <c r="A348" s="125" t="s">
        <v>1493</v>
      </c>
      <c r="B348" s="126" t="s">
        <v>122</v>
      </c>
      <c r="C348" s="126" t="s">
        <v>1494</v>
      </c>
      <c r="D348" s="126" t="s">
        <v>3908</v>
      </c>
      <c r="E348" s="127" t="s">
        <v>98</v>
      </c>
      <c r="F348" s="125" t="s">
        <v>9161</v>
      </c>
      <c r="G348" s="125" t="s">
        <v>10217</v>
      </c>
      <c r="H348" s="125" t="s">
        <v>10218</v>
      </c>
      <c r="I348" s="125" t="s">
        <v>2359</v>
      </c>
      <c r="J348" s="125" t="s">
        <v>10219</v>
      </c>
      <c r="K348" s="4"/>
      <c r="L348" s="4"/>
      <c r="M348" s="4"/>
      <c r="N348" s="4"/>
      <c r="O348" s="4"/>
      <c r="P348" s="4"/>
      <c r="Q348" s="4"/>
      <c r="R348" s="4"/>
      <c r="S348" s="4"/>
      <c r="T348" s="4"/>
      <c r="U348" s="4"/>
      <c r="V348" s="4"/>
      <c r="W348" s="4"/>
      <c r="X348" s="4"/>
      <c r="Y348" s="4"/>
      <c r="Z348" s="4"/>
    </row>
    <row r="349" ht="25.5" customHeight="1">
      <c r="A349" s="125" t="s">
        <v>280</v>
      </c>
      <c r="B349" s="126" t="s">
        <v>122</v>
      </c>
      <c r="C349" s="126" t="s">
        <v>281</v>
      </c>
      <c r="D349" s="126" t="s">
        <v>2249</v>
      </c>
      <c r="E349" s="127" t="s">
        <v>98</v>
      </c>
      <c r="F349" s="125" t="s">
        <v>9485</v>
      </c>
      <c r="G349" s="125" t="s">
        <v>2175</v>
      </c>
      <c r="H349" s="125" t="s">
        <v>10220</v>
      </c>
      <c r="I349" s="125" t="s">
        <v>2359</v>
      </c>
      <c r="J349" s="125" t="s">
        <v>10219</v>
      </c>
      <c r="K349" s="4"/>
      <c r="L349" s="4"/>
      <c r="M349" s="4"/>
      <c r="N349" s="4"/>
      <c r="O349" s="4"/>
      <c r="P349" s="4"/>
      <c r="Q349" s="4"/>
      <c r="R349" s="4"/>
      <c r="S349" s="4"/>
      <c r="T349" s="4"/>
      <c r="U349" s="4"/>
      <c r="V349" s="4"/>
      <c r="W349" s="4"/>
      <c r="X349" s="4"/>
      <c r="Y349" s="4"/>
      <c r="Z349" s="4"/>
    </row>
    <row r="350" ht="25.5" customHeight="1">
      <c r="A350" s="125" t="s">
        <v>372</v>
      </c>
      <c r="B350" s="126" t="s">
        <v>92</v>
      </c>
      <c r="C350" s="126" t="s">
        <v>373</v>
      </c>
      <c r="D350" s="126" t="s">
        <v>2667</v>
      </c>
      <c r="E350" s="127" t="s">
        <v>151</v>
      </c>
      <c r="F350" s="125" t="s">
        <v>10221</v>
      </c>
      <c r="G350" s="125" t="s">
        <v>10222</v>
      </c>
      <c r="H350" s="125" t="s">
        <v>10223</v>
      </c>
      <c r="I350" s="125" t="s">
        <v>2359</v>
      </c>
      <c r="J350" s="125" t="s">
        <v>10224</v>
      </c>
      <c r="K350" s="4"/>
      <c r="L350" s="4"/>
      <c r="M350" s="4"/>
      <c r="N350" s="4"/>
      <c r="O350" s="4"/>
      <c r="P350" s="4"/>
      <c r="Q350" s="4"/>
      <c r="R350" s="4"/>
      <c r="S350" s="4"/>
      <c r="T350" s="4"/>
      <c r="U350" s="4"/>
      <c r="V350" s="4"/>
      <c r="W350" s="4"/>
      <c r="X350" s="4"/>
      <c r="Y350" s="4"/>
      <c r="Z350" s="4"/>
    </row>
    <row r="351" ht="24.0" customHeight="1">
      <c r="A351" s="125" t="s">
        <v>277</v>
      </c>
      <c r="B351" s="126" t="s">
        <v>265</v>
      </c>
      <c r="C351" s="126" t="s">
        <v>278</v>
      </c>
      <c r="D351" s="126" t="s">
        <v>2329</v>
      </c>
      <c r="E351" s="127" t="s">
        <v>275</v>
      </c>
      <c r="F351" s="125" t="s">
        <v>1640</v>
      </c>
      <c r="G351" s="125" t="s">
        <v>8906</v>
      </c>
      <c r="H351" s="125" t="s">
        <v>10225</v>
      </c>
      <c r="I351" s="125" t="s">
        <v>2359</v>
      </c>
      <c r="J351" s="125" t="s">
        <v>10226</v>
      </c>
      <c r="K351" s="4"/>
      <c r="L351" s="4"/>
      <c r="M351" s="4"/>
      <c r="N351" s="4"/>
      <c r="O351" s="4"/>
      <c r="P351" s="4"/>
      <c r="Q351" s="4"/>
      <c r="R351" s="4"/>
      <c r="S351" s="4"/>
      <c r="T351" s="4"/>
      <c r="U351" s="4"/>
      <c r="V351" s="4"/>
      <c r="W351" s="4"/>
      <c r="X351" s="4"/>
      <c r="Y351" s="4"/>
      <c r="Z351" s="4"/>
    </row>
    <row r="352" ht="24.0" customHeight="1">
      <c r="A352" s="125" t="s">
        <v>163</v>
      </c>
      <c r="B352" s="126" t="s">
        <v>164</v>
      </c>
      <c r="C352" s="126" t="s">
        <v>165</v>
      </c>
      <c r="D352" s="126" t="s">
        <v>2147</v>
      </c>
      <c r="E352" s="127" t="s">
        <v>98</v>
      </c>
      <c r="F352" s="125" t="s">
        <v>9757</v>
      </c>
      <c r="G352" s="125" t="s">
        <v>10227</v>
      </c>
      <c r="H352" s="125" t="s">
        <v>10228</v>
      </c>
      <c r="I352" s="125" t="s">
        <v>2359</v>
      </c>
      <c r="J352" s="125" t="s">
        <v>10226</v>
      </c>
      <c r="K352" s="4"/>
      <c r="L352" s="4"/>
      <c r="M352" s="4"/>
      <c r="N352" s="4"/>
      <c r="O352" s="4"/>
      <c r="P352" s="4"/>
      <c r="Q352" s="4"/>
      <c r="R352" s="4"/>
      <c r="S352" s="4"/>
      <c r="T352" s="4"/>
      <c r="U352" s="4"/>
      <c r="V352" s="4"/>
      <c r="W352" s="4"/>
      <c r="X352" s="4"/>
      <c r="Y352" s="4"/>
      <c r="Z352" s="4"/>
    </row>
    <row r="353" ht="39.0" customHeight="1">
      <c r="A353" s="125" t="s">
        <v>947</v>
      </c>
      <c r="B353" s="126" t="s">
        <v>122</v>
      </c>
      <c r="C353" s="126" t="s">
        <v>948</v>
      </c>
      <c r="D353" s="126" t="s">
        <v>3729</v>
      </c>
      <c r="E353" s="127" t="s">
        <v>98</v>
      </c>
      <c r="F353" s="125" t="s">
        <v>9744</v>
      </c>
      <c r="G353" s="125" t="s">
        <v>10229</v>
      </c>
      <c r="H353" s="125" t="s">
        <v>10230</v>
      </c>
      <c r="I353" s="125" t="s">
        <v>2359</v>
      </c>
      <c r="J353" s="125" t="s">
        <v>10231</v>
      </c>
      <c r="K353" s="4"/>
      <c r="L353" s="4"/>
      <c r="M353" s="4"/>
      <c r="N353" s="4"/>
      <c r="O353" s="4"/>
      <c r="P353" s="4"/>
      <c r="Q353" s="4"/>
      <c r="R353" s="4"/>
      <c r="S353" s="4"/>
      <c r="T353" s="4"/>
      <c r="U353" s="4"/>
      <c r="V353" s="4"/>
      <c r="W353" s="4"/>
      <c r="X353" s="4"/>
      <c r="Y353" s="4"/>
      <c r="Z353" s="4"/>
    </row>
    <row r="354" ht="24.0" customHeight="1">
      <c r="A354" s="125" t="s">
        <v>567</v>
      </c>
      <c r="B354" s="126" t="s">
        <v>568</v>
      </c>
      <c r="C354" s="126" t="s">
        <v>569</v>
      </c>
      <c r="D354" s="126" t="s">
        <v>89</v>
      </c>
      <c r="E354" s="127" t="s">
        <v>130</v>
      </c>
      <c r="F354" s="125" t="s">
        <v>1771</v>
      </c>
      <c r="G354" s="125" t="s">
        <v>10232</v>
      </c>
      <c r="H354" s="125" t="s">
        <v>10233</v>
      </c>
      <c r="I354" s="125" t="s">
        <v>2359</v>
      </c>
      <c r="J354" s="125" t="s">
        <v>10234</v>
      </c>
      <c r="K354" s="4"/>
      <c r="L354" s="4"/>
      <c r="M354" s="4"/>
      <c r="N354" s="4"/>
      <c r="O354" s="4"/>
      <c r="P354" s="4"/>
      <c r="Q354" s="4"/>
      <c r="R354" s="4"/>
      <c r="S354" s="4"/>
      <c r="T354" s="4"/>
      <c r="U354" s="4"/>
      <c r="V354" s="4"/>
      <c r="W354" s="4"/>
      <c r="X354" s="4"/>
      <c r="Y354" s="4"/>
      <c r="Z354" s="4"/>
    </row>
    <row r="355" ht="25.5" customHeight="1">
      <c r="A355" s="125" t="s">
        <v>344</v>
      </c>
      <c r="B355" s="126" t="s">
        <v>92</v>
      </c>
      <c r="C355" s="126" t="s">
        <v>345</v>
      </c>
      <c r="D355" s="126" t="s">
        <v>2545</v>
      </c>
      <c r="E355" s="127" t="s">
        <v>130</v>
      </c>
      <c r="F355" s="125" t="s">
        <v>10235</v>
      </c>
      <c r="G355" s="125" t="s">
        <v>10236</v>
      </c>
      <c r="H355" s="125" t="s">
        <v>10237</v>
      </c>
      <c r="I355" s="125" t="s">
        <v>2359</v>
      </c>
      <c r="J355" s="125" t="s">
        <v>10234</v>
      </c>
      <c r="K355" s="4"/>
      <c r="L355" s="4"/>
      <c r="M355" s="4"/>
      <c r="N355" s="4"/>
      <c r="O355" s="4"/>
      <c r="P355" s="4"/>
      <c r="Q355" s="4"/>
      <c r="R355" s="4"/>
      <c r="S355" s="4"/>
      <c r="T355" s="4"/>
      <c r="U355" s="4"/>
      <c r="V355" s="4"/>
      <c r="W355" s="4"/>
      <c r="X355" s="4"/>
      <c r="Y355" s="4"/>
      <c r="Z355" s="4"/>
    </row>
    <row r="356" ht="51.75" customHeight="1">
      <c r="A356" s="125" t="s">
        <v>1060</v>
      </c>
      <c r="B356" s="126" t="s">
        <v>122</v>
      </c>
      <c r="C356" s="126" t="s">
        <v>1061</v>
      </c>
      <c r="D356" s="126" t="s">
        <v>3821</v>
      </c>
      <c r="E356" s="127" t="s">
        <v>98</v>
      </c>
      <c r="F356" s="125" t="s">
        <v>10045</v>
      </c>
      <c r="G356" s="125" t="s">
        <v>5877</v>
      </c>
      <c r="H356" s="125" t="s">
        <v>10238</v>
      </c>
      <c r="I356" s="125" t="s">
        <v>2359</v>
      </c>
      <c r="J356" s="125" t="s">
        <v>10239</v>
      </c>
      <c r="K356" s="4"/>
      <c r="L356" s="4"/>
      <c r="M356" s="4"/>
      <c r="N356" s="4"/>
      <c r="O356" s="4"/>
      <c r="P356" s="4"/>
      <c r="Q356" s="4"/>
      <c r="R356" s="4"/>
      <c r="S356" s="4"/>
      <c r="T356" s="4"/>
      <c r="U356" s="4"/>
      <c r="V356" s="4"/>
      <c r="W356" s="4"/>
      <c r="X356" s="4"/>
      <c r="Y356" s="4"/>
      <c r="Z356" s="4"/>
    </row>
    <row r="357" ht="25.5" customHeight="1">
      <c r="A357" s="125" t="s">
        <v>434</v>
      </c>
      <c r="B357" s="126" t="s">
        <v>265</v>
      </c>
      <c r="C357" s="126" t="s">
        <v>435</v>
      </c>
      <c r="D357" s="126" t="s">
        <v>2853</v>
      </c>
      <c r="E357" s="127" t="s">
        <v>130</v>
      </c>
      <c r="F357" s="125" t="s">
        <v>1732</v>
      </c>
      <c r="G357" s="125" t="s">
        <v>10240</v>
      </c>
      <c r="H357" s="125" t="s">
        <v>10241</v>
      </c>
      <c r="I357" s="125" t="s">
        <v>2359</v>
      </c>
      <c r="J357" s="125" t="s">
        <v>10239</v>
      </c>
      <c r="K357" s="4"/>
      <c r="L357" s="4"/>
      <c r="M357" s="4"/>
      <c r="N357" s="4"/>
      <c r="O357" s="4"/>
      <c r="P357" s="4"/>
      <c r="Q357" s="4"/>
      <c r="R357" s="4"/>
      <c r="S357" s="4"/>
      <c r="T357" s="4"/>
      <c r="U357" s="4"/>
      <c r="V357" s="4"/>
      <c r="W357" s="4"/>
      <c r="X357" s="4"/>
      <c r="Y357" s="4"/>
      <c r="Z357" s="4"/>
    </row>
    <row r="358" ht="24.0" customHeight="1">
      <c r="A358" s="125" t="s">
        <v>273</v>
      </c>
      <c r="B358" s="126" t="s">
        <v>265</v>
      </c>
      <c r="C358" s="126" t="s">
        <v>274</v>
      </c>
      <c r="D358" s="126" t="s">
        <v>2329</v>
      </c>
      <c r="E358" s="127" t="s">
        <v>275</v>
      </c>
      <c r="F358" s="125" t="s">
        <v>1639</v>
      </c>
      <c r="G358" s="125" t="s">
        <v>8928</v>
      </c>
      <c r="H358" s="125" t="s">
        <v>10242</v>
      </c>
      <c r="I358" s="125" t="s">
        <v>2359</v>
      </c>
      <c r="J358" s="125" t="s">
        <v>10243</v>
      </c>
      <c r="K358" s="4"/>
      <c r="L358" s="4"/>
      <c r="M358" s="4"/>
      <c r="N358" s="4"/>
      <c r="O358" s="4"/>
      <c r="P358" s="4"/>
      <c r="Q358" s="4"/>
      <c r="R358" s="4"/>
      <c r="S358" s="4"/>
      <c r="T358" s="4"/>
      <c r="U358" s="4"/>
      <c r="V358" s="4"/>
      <c r="W358" s="4"/>
      <c r="X358" s="4"/>
      <c r="Y358" s="4"/>
      <c r="Z358" s="4"/>
    </row>
    <row r="359" ht="25.5" customHeight="1">
      <c r="A359" s="125" t="s">
        <v>1187</v>
      </c>
      <c r="B359" s="126" t="s">
        <v>96</v>
      </c>
      <c r="C359" s="126" t="s">
        <v>1188</v>
      </c>
      <c r="D359" s="126" t="s">
        <v>4051</v>
      </c>
      <c r="E359" s="127" t="s">
        <v>98</v>
      </c>
      <c r="F359" s="125" t="s">
        <v>9223</v>
      </c>
      <c r="G359" s="125" t="s">
        <v>10244</v>
      </c>
      <c r="H359" s="125" t="s">
        <v>10245</v>
      </c>
      <c r="I359" s="125" t="s">
        <v>2359</v>
      </c>
      <c r="J359" s="125" t="s">
        <v>10246</v>
      </c>
      <c r="K359" s="4"/>
      <c r="L359" s="4"/>
      <c r="M359" s="4"/>
      <c r="N359" s="4"/>
      <c r="O359" s="4"/>
      <c r="P359" s="4"/>
      <c r="Q359" s="4"/>
      <c r="R359" s="4"/>
      <c r="S359" s="4"/>
      <c r="T359" s="4"/>
      <c r="U359" s="4"/>
      <c r="V359" s="4"/>
      <c r="W359" s="4"/>
      <c r="X359" s="4"/>
      <c r="Y359" s="4"/>
      <c r="Z359" s="4"/>
    </row>
    <row r="360" ht="64.5" customHeight="1">
      <c r="A360" s="125" t="s">
        <v>777</v>
      </c>
      <c r="B360" s="126" t="s">
        <v>122</v>
      </c>
      <c r="C360" s="126" t="s">
        <v>778</v>
      </c>
      <c r="D360" s="126" t="s">
        <v>2259</v>
      </c>
      <c r="E360" s="127" t="s">
        <v>111</v>
      </c>
      <c r="F360" s="125" t="s">
        <v>10247</v>
      </c>
      <c r="G360" s="125" t="s">
        <v>8529</v>
      </c>
      <c r="H360" s="125" t="s">
        <v>10248</v>
      </c>
      <c r="I360" s="125" t="s">
        <v>2359</v>
      </c>
      <c r="J360" s="125" t="s">
        <v>10246</v>
      </c>
      <c r="K360" s="4"/>
      <c r="L360" s="4"/>
      <c r="M360" s="4"/>
      <c r="N360" s="4"/>
      <c r="O360" s="4"/>
      <c r="P360" s="4"/>
      <c r="Q360" s="4"/>
      <c r="R360" s="4"/>
      <c r="S360" s="4"/>
      <c r="T360" s="4"/>
      <c r="U360" s="4"/>
      <c r="V360" s="4"/>
      <c r="W360" s="4"/>
      <c r="X360" s="4"/>
      <c r="Y360" s="4"/>
      <c r="Z360" s="4"/>
    </row>
    <row r="361" ht="39.0" customHeight="1">
      <c r="A361" s="125" t="s">
        <v>941</v>
      </c>
      <c r="B361" s="126" t="s">
        <v>122</v>
      </c>
      <c r="C361" s="126" t="s">
        <v>942</v>
      </c>
      <c r="D361" s="126" t="s">
        <v>3729</v>
      </c>
      <c r="E361" s="127" t="s">
        <v>98</v>
      </c>
      <c r="F361" s="125" t="s">
        <v>10017</v>
      </c>
      <c r="G361" s="125" t="s">
        <v>8419</v>
      </c>
      <c r="H361" s="125" t="s">
        <v>10249</v>
      </c>
      <c r="I361" s="125" t="s">
        <v>2359</v>
      </c>
      <c r="J361" s="125" t="s">
        <v>10250</v>
      </c>
      <c r="K361" s="4"/>
      <c r="L361" s="4"/>
      <c r="M361" s="4"/>
      <c r="N361" s="4"/>
      <c r="O361" s="4"/>
      <c r="P361" s="4"/>
      <c r="Q361" s="4"/>
      <c r="R361" s="4"/>
      <c r="S361" s="4"/>
      <c r="T361" s="4"/>
      <c r="U361" s="4"/>
      <c r="V361" s="4"/>
      <c r="W361" s="4"/>
      <c r="X361" s="4"/>
      <c r="Y361" s="4"/>
      <c r="Z361" s="4"/>
    </row>
    <row r="362" ht="64.5" customHeight="1">
      <c r="A362" s="125" t="s">
        <v>1343</v>
      </c>
      <c r="B362" s="126" t="s">
        <v>265</v>
      </c>
      <c r="C362" s="126" t="s">
        <v>1344</v>
      </c>
      <c r="D362" s="126" t="s">
        <v>4277</v>
      </c>
      <c r="E362" s="127" t="s">
        <v>106</v>
      </c>
      <c r="F362" s="125" t="s">
        <v>9154</v>
      </c>
      <c r="G362" s="125" t="s">
        <v>10251</v>
      </c>
      <c r="H362" s="125" t="s">
        <v>10251</v>
      </c>
      <c r="I362" s="125" t="s">
        <v>2359</v>
      </c>
      <c r="J362" s="125" t="s">
        <v>10250</v>
      </c>
      <c r="K362" s="4"/>
      <c r="L362" s="4"/>
      <c r="M362" s="4"/>
      <c r="N362" s="4"/>
      <c r="O362" s="4"/>
      <c r="P362" s="4"/>
      <c r="Q362" s="4"/>
      <c r="R362" s="4"/>
      <c r="S362" s="4"/>
      <c r="T362" s="4"/>
      <c r="U362" s="4"/>
      <c r="V362" s="4"/>
      <c r="W362" s="4"/>
      <c r="X362" s="4"/>
      <c r="Y362" s="4"/>
      <c r="Z362" s="4"/>
    </row>
    <row r="363" ht="51.75" customHeight="1">
      <c r="A363" s="125" t="s">
        <v>1262</v>
      </c>
      <c r="B363" s="126" t="s">
        <v>122</v>
      </c>
      <c r="C363" s="126" t="s">
        <v>1263</v>
      </c>
      <c r="D363" s="126" t="s">
        <v>4126</v>
      </c>
      <c r="E363" s="127" t="s">
        <v>151</v>
      </c>
      <c r="F363" s="125" t="s">
        <v>9161</v>
      </c>
      <c r="G363" s="125" t="s">
        <v>10252</v>
      </c>
      <c r="H363" s="125" t="s">
        <v>10253</v>
      </c>
      <c r="I363" s="125" t="s">
        <v>2359</v>
      </c>
      <c r="J363" s="125" t="s">
        <v>10254</v>
      </c>
      <c r="K363" s="4"/>
      <c r="L363" s="4"/>
      <c r="M363" s="4"/>
      <c r="N363" s="4"/>
      <c r="O363" s="4"/>
      <c r="P363" s="4"/>
      <c r="Q363" s="4"/>
      <c r="R363" s="4"/>
      <c r="S363" s="4"/>
      <c r="T363" s="4"/>
      <c r="U363" s="4"/>
      <c r="V363" s="4"/>
      <c r="W363" s="4"/>
      <c r="X363" s="4"/>
      <c r="Y363" s="4"/>
      <c r="Z363" s="4"/>
    </row>
    <row r="364" ht="39.0" customHeight="1">
      <c r="A364" s="125" t="s">
        <v>1298</v>
      </c>
      <c r="B364" s="126" t="s">
        <v>122</v>
      </c>
      <c r="C364" s="126" t="s">
        <v>1299</v>
      </c>
      <c r="D364" s="126" t="s">
        <v>4155</v>
      </c>
      <c r="E364" s="127" t="s">
        <v>98</v>
      </c>
      <c r="F364" s="125" t="s">
        <v>9161</v>
      </c>
      <c r="G364" s="125" t="s">
        <v>10255</v>
      </c>
      <c r="H364" s="125" t="s">
        <v>10256</v>
      </c>
      <c r="I364" s="125" t="s">
        <v>2359</v>
      </c>
      <c r="J364" s="125" t="s">
        <v>10257</v>
      </c>
      <c r="K364" s="4"/>
      <c r="L364" s="4"/>
      <c r="M364" s="4"/>
      <c r="N364" s="4"/>
      <c r="O364" s="4"/>
      <c r="P364" s="4"/>
      <c r="Q364" s="4"/>
      <c r="R364" s="4"/>
      <c r="S364" s="4"/>
      <c r="T364" s="4"/>
      <c r="U364" s="4"/>
      <c r="V364" s="4"/>
      <c r="W364" s="4"/>
      <c r="X364" s="4"/>
      <c r="Y364" s="4"/>
      <c r="Z364" s="4"/>
    </row>
    <row r="365" ht="39.0" customHeight="1">
      <c r="A365" s="125" t="s">
        <v>990</v>
      </c>
      <c r="B365" s="126" t="s">
        <v>122</v>
      </c>
      <c r="C365" s="126" t="s">
        <v>991</v>
      </c>
      <c r="D365" s="126" t="s">
        <v>3794</v>
      </c>
      <c r="E365" s="127" t="s">
        <v>98</v>
      </c>
      <c r="F365" s="125" t="s">
        <v>9223</v>
      </c>
      <c r="G365" s="125" t="s">
        <v>10258</v>
      </c>
      <c r="H365" s="125" t="s">
        <v>10259</v>
      </c>
      <c r="I365" s="125" t="s">
        <v>2359</v>
      </c>
      <c r="J365" s="125" t="s">
        <v>10257</v>
      </c>
      <c r="K365" s="4"/>
      <c r="L365" s="4"/>
      <c r="M365" s="4"/>
      <c r="N365" s="4"/>
      <c r="O365" s="4"/>
      <c r="P365" s="4"/>
      <c r="Q365" s="4"/>
      <c r="R365" s="4"/>
      <c r="S365" s="4"/>
      <c r="T365" s="4"/>
      <c r="U365" s="4"/>
      <c r="V365" s="4"/>
      <c r="W365" s="4"/>
      <c r="X365" s="4"/>
      <c r="Y365" s="4"/>
      <c r="Z365" s="4"/>
    </row>
    <row r="366" ht="39.0" customHeight="1">
      <c r="A366" s="125" t="s">
        <v>1588</v>
      </c>
      <c r="B366" s="126" t="s">
        <v>483</v>
      </c>
      <c r="C366" s="126" t="s">
        <v>1589</v>
      </c>
      <c r="D366" s="126">
        <v>17.0</v>
      </c>
      <c r="E366" s="127" t="s">
        <v>130</v>
      </c>
      <c r="F366" s="125" t="s">
        <v>9223</v>
      </c>
      <c r="G366" s="125" t="s">
        <v>10260</v>
      </c>
      <c r="H366" s="125" t="s">
        <v>10261</v>
      </c>
      <c r="I366" s="125" t="s">
        <v>2359</v>
      </c>
      <c r="J366" s="125" t="s">
        <v>10262</v>
      </c>
      <c r="K366" s="4"/>
      <c r="L366" s="4"/>
      <c r="M366" s="4"/>
      <c r="N366" s="4"/>
      <c r="O366" s="4"/>
      <c r="P366" s="4"/>
      <c r="Q366" s="4"/>
      <c r="R366" s="4"/>
      <c r="S366" s="4"/>
      <c r="T366" s="4"/>
      <c r="U366" s="4"/>
      <c r="V366" s="4"/>
      <c r="W366" s="4"/>
      <c r="X366" s="4"/>
      <c r="Y366" s="4"/>
      <c r="Z366" s="4"/>
    </row>
    <row r="367" ht="51.75" customHeight="1">
      <c r="A367" s="125" t="s">
        <v>1048</v>
      </c>
      <c r="B367" s="126" t="s">
        <v>122</v>
      </c>
      <c r="C367" s="126" t="s">
        <v>1049</v>
      </c>
      <c r="D367" s="126" t="s">
        <v>3821</v>
      </c>
      <c r="E367" s="127" t="s">
        <v>98</v>
      </c>
      <c r="F367" s="125" t="s">
        <v>9625</v>
      </c>
      <c r="G367" s="125" t="s">
        <v>10263</v>
      </c>
      <c r="H367" s="125" t="s">
        <v>10264</v>
      </c>
      <c r="I367" s="125" t="s">
        <v>2359</v>
      </c>
      <c r="J367" s="125" t="s">
        <v>10262</v>
      </c>
      <c r="K367" s="4"/>
      <c r="L367" s="4"/>
      <c r="M367" s="4"/>
      <c r="N367" s="4"/>
      <c r="O367" s="4"/>
      <c r="P367" s="4"/>
      <c r="Q367" s="4"/>
      <c r="R367" s="4"/>
      <c r="S367" s="4"/>
      <c r="T367" s="4"/>
      <c r="U367" s="4"/>
      <c r="V367" s="4"/>
      <c r="W367" s="4"/>
      <c r="X367" s="4"/>
      <c r="Y367" s="4"/>
      <c r="Z367" s="4"/>
    </row>
    <row r="368" ht="51.75" customHeight="1">
      <c r="A368" s="125" t="s">
        <v>1319</v>
      </c>
      <c r="B368" s="126" t="s">
        <v>122</v>
      </c>
      <c r="C368" s="126" t="s">
        <v>1320</v>
      </c>
      <c r="D368" s="126" t="s">
        <v>4243</v>
      </c>
      <c r="E368" s="127" t="s">
        <v>98</v>
      </c>
      <c r="F368" s="125" t="s">
        <v>9154</v>
      </c>
      <c r="G368" s="125" t="s">
        <v>10265</v>
      </c>
      <c r="H368" s="125" t="s">
        <v>10265</v>
      </c>
      <c r="I368" s="125" t="s">
        <v>2359</v>
      </c>
      <c r="J368" s="125" t="s">
        <v>10266</v>
      </c>
      <c r="K368" s="4"/>
      <c r="L368" s="4"/>
      <c r="M368" s="4"/>
      <c r="N368" s="4"/>
      <c r="O368" s="4"/>
      <c r="P368" s="4"/>
      <c r="Q368" s="4"/>
      <c r="R368" s="4"/>
      <c r="S368" s="4"/>
      <c r="T368" s="4"/>
      <c r="U368" s="4"/>
      <c r="V368" s="4"/>
      <c r="W368" s="4"/>
      <c r="X368" s="4"/>
      <c r="Y368" s="4"/>
      <c r="Z368" s="4"/>
    </row>
    <row r="369" ht="39.0" customHeight="1">
      <c r="A369" s="125" t="s">
        <v>1292</v>
      </c>
      <c r="B369" s="126" t="s">
        <v>122</v>
      </c>
      <c r="C369" s="126" t="s">
        <v>1293</v>
      </c>
      <c r="D369" s="126" t="s">
        <v>4155</v>
      </c>
      <c r="E369" s="127" t="s">
        <v>98</v>
      </c>
      <c r="F369" s="125" t="s">
        <v>9625</v>
      </c>
      <c r="G369" s="125" t="s">
        <v>6760</v>
      </c>
      <c r="H369" s="125" t="s">
        <v>10267</v>
      </c>
      <c r="I369" s="125" t="s">
        <v>2359</v>
      </c>
      <c r="J369" s="125" t="s">
        <v>10266</v>
      </c>
      <c r="K369" s="4"/>
      <c r="L369" s="4"/>
      <c r="M369" s="4"/>
      <c r="N369" s="4"/>
      <c r="O369" s="4"/>
      <c r="P369" s="4"/>
      <c r="Q369" s="4"/>
      <c r="R369" s="4"/>
      <c r="S369" s="4"/>
      <c r="T369" s="4"/>
      <c r="U369" s="4"/>
      <c r="V369" s="4"/>
      <c r="W369" s="4"/>
      <c r="X369" s="4"/>
      <c r="Y369" s="4"/>
      <c r="Z369" s="4"/>
    </row>
    <row r="370" ht="103.5" customHeight="1">
      <c r="A370" s="125" t="s">
        <v>902</v>
      </c>
      <c r="B370" s="126" t="s">
        <v>351</v>
      </c>
      <c r="C370" s="126" t="s">
        <v>903</v>
      </c>
      <c r="D370" s="126">
        <v>11.0</v>
      </c>
      <c r="E370" s="127" t="s">
        <v>130</v>
      </c>
      <c r="F370" s="125" t="s">
        <v>1846</v>
      </c>
      <c r="G370" s="125" t="s">
        <v>10268</v>
      </c>
      <c r="H370" s="125" t="s">
        <v>10269</v>
      </c>
      <c r="I370" s="125" t="s">
        <v>2359</v>
      </c>
      <c r="J370" s="125" t="s">
        <v>10270</v>
      </c>
      <c r="K370" s="4"/>
      <c r="L370" s="4"/>
      <c r="M370" s="4"/>
      <c r="N370" s="4"/>
      <c r="O370" s="4"/>
      <c r="P370" s="4"/>
      <c r="Q370" s="4"/>
      <c r="R370" s="4"/>
      <c r="S370" s="4"/>
      <c r="T370" s="4"/>
      <c r="U370" s="4"/>
      <c r="V370" s="4"/>
      <c r="W370" s="4"/>
      <c r="X370" s="4"/>
      <c r="Y370" s="4"/>
      <c r="Z370" s="4"/>
    </row>
    <row r="371" ht="25.5" customHeight="1">
      <c r="A371" s="125" t="s">
        <v>692</v>
      </c>
      <c r="B371" s="126" t="s">
        <v>265</v>
      </c>
      <c r="C371" s="126" t="s">
        <v>693</v>
      </c>
      <c r="D371" s="126" t="s">
        <v>3386</v>
      </c>
      <c r="E371" s="127" t="s">
        <v>106</v>
      </c>
      <c r="F371" s="125" t="s">
        <v>9223</v>
      </c>
      <c r="G371" s="125" t="s">
        <v>10271</v>
      </c>
      <c r="H371" s="125" t="s">
        <v>10272</v>
      </c>
      <c r="I371" s="125" t="s">
        <v>2359</v>
      </c>
      <c r="J371" s="125" t="s">
        <v>10273</v>
      </c>
      <c r="K371" s="4"/>
      <c r="L371" s="4"/>
      <c r="M371" s="4"/>
      <c r="N371" s="4"/>
      <c r="O371" s="4"/>
      <c r="P371" s="4"/>
      <c r="Q371" s="4"/>
      <c r="R371" s="4"/>
      <c r="S371" s="4"/>
      <c r="T371" s="4"/>
      <c r="U371" s="4"/>
      <c r="V371" s="4"/>
      <c r="W371" s="4"/>
      <c r="X371" s="4"/>
      <c r="Y371" s="4"/>
      <c r="Z371" s="4"/>
    </row>
    <row r="372" ht="24.0" customHeight="1">
      <c r="A372" s="125" t="s">
        <v>719</v>
      </c>
      <c r="B372" s="126" t="s">
        <v>92</v>
      </c>
      <c r="C372" s="126" t="s">
        <v>720</v>
      </c>
      <c r="D372" s="126">
        <v>9.0</v>
      </c>
      <c r="E372" s="127" t="s">
        <v>98</v>
      </c>
      <c r="F372" s="125" t="s">
        <v>9520</v>
      </c>
      <c r="G372" s="125" t="s">
        <v>10274</v>
      </c>
      <c r="H372" s="125" t="s">
        <v>10275</v>
      </c>
      <c r="I372" s="125" t="s">
        <v>2359</v>
      </c>
      <c r="J372" s="125" t="s">
        <v>10273</v>
      </c>
      <c r="K372" s="4"/>
      <c r="L372" s="4"/>
      <c r="M372" s="4"/>
      <c r="N372" s="4"/>
      <c r="O372" s="4"/>
      <c r="P372" s="4"/>
      <c r="Q372" s="4"/>
      <c r="R372" s="4"/>
      <c r="S372" s="4"/>
      <c r="T372" s="4"/>
      <c r="U372" s="4"/>
      <c r="V372" s="4"/>
      <c r="W372" s="4"/>
      <c r="X372" s="4"/>
      <c r="Y372" s="4"/>
      <c r="Z372" s="4"/>
    </row>
    <row r="373" ht="25.5" customHeight="1">
      <c r="A373" s="125" t="s">
        <v>704</v>
      </c>
      <c r="B373" s="126" t="s">
        <v>265</v>
      </c>
      <c r="C373" s="126" t="s">
        <v>705</v>
      </c>
      <c r="D373" s="126" t="s">
        <v>3386</v>
      </c>
      <c r="E373" s="127" t="s">
        <v>106</v>
      </c>
      <c r="F373" s="125" t="s">
        <v>9154</v>
      </c>
      <c r="G373" s="125" t="s">
        <v>10276</v>
      </c>
      <c r="H373" s="125" t="s">
        <v>10276</v>
      </c>
      <c r="I373" s="125" t="s">
        <v>2359</v>
      </c>
      <c r="J373" s="125" t="s">
        <v>10277</v>
      </c>
      <c r="K373" s="4"/>
      <c r="L373" s="4"/>
      <c r="M373" s="4"/>
      <c r="N373" s="4"/>
      <c r="O373" s="4"/>
      <c r="P373" s="4"/>
      <c r="Q373" s="4"/>
      <c r="R373" s="4"/>
      <c r="S373" s="4"/>
      <c r="T373" s="4"/>
      <c r="U373" s="4"/>
      <c r="V373" s="4"/>
      <c r="W373" s="4"/>
      <c r="X373" s="4"/>
      <c r="Y373" s="4"/>
      <c r="Z373" s="4"/>
    </row>
    <row r="374" ht="51.75" customHeight="1">
      <c r="A374" s="125" t="s">
        <v>1093</v>
      </c>
      <c r="B374" s="126" t="s">
        <v>122</v>
      </c>
      <c r="C374" s="126" t="s">
        <v>1094</v>
      </c>
      <c r="D374" s="126" t="s">
        <v>3821</v>
      </c>
      <c r="E374" s="127" t="s">
        <v>98</v>
      </c>
      <c r="F374" s="125" t="s">
        <v>9713</v>
      </c>
      <c r="G374" s="125" t="s">
        <v>10278</v>
      </c>
      <c r="H374" s="125" t="s">
        <v>10279</v>
      </c>
      <c r="I374" s="125" t="s">
        <v>2359</v>
      </c>
      <c r="J374" s="125" t="s">
        <v>10277</v>
      </c>
      <c r="K374" s="4"/>
      <c r="L374" s="4"/>
      <c r="M374" s="4"/>
      <c r="N374" s="4"/>
      <c r="O374" s="4"/>
      <c r="P374" s="4"/>
      <c r="Q374" s="4"/>
      <c r="R374" s="4"/>
      <c r="S374" s="4"/>
      <c r="T374" s="4"/>
      <c r="U374" s="4"/>
      <c r="V374" s="4"/>
      <c r="W374" s="4"/>
      <c r="X374" s="4"/>
      <c r="Y374" s="4"/>
      <c r="Z374" s="4"/>
    </row>
    <row r="375" ht="25.5" customHeight="1">
      <c r="A375" s="125" t="s">
        <v>710</v>
      </c>
      <c r="B375" s="126" t="s">
        <v>265</v>
      </c>
      <c r="C375" s="126" t="s">
        <v>711</v>
      </c>
      <c r="D375" s="126" t="s">
        <v>3386</v>
      </c>
      <c r="E375" s="127" t="s">
        <v>106</v>
      </c>
      <c r="F375" s="125" t="s">
        <v>9190</v>
      </c>
      <c r="G375" s="125" t="s">
        <v>10280</v>
      </c>
      <c r="H375" s="125" t="s">
        <v>10281</v>
      </c>
      <c r="I375" s="125" t="s">
        <v>2359</v>
      </c>
      <c r="J375" s="125" t="s">
        <v>10282</v>
      </c>
      <c r="K375" s="4"/>
      <c r="L375" s="4"/>
      <c r="M375" s="4"/>
      <c r="N375" s="4"/>
      <c r="O375" s="4"/>
      <c r="P375" s="4"/>
      <c r="Q375" s="4"/>
      <c r="R375" s="4"/>
      <c r="S375" s="4"/>
      <c r="T375" s="4"/>
      <c r="U375" s="4"/>
      <c r="V375" s="4"/>
      <c r="W375" s="4"/>
      <c r="X375" s="4"/>
      <c r="Y375" s="4"/>
      <c r="Z375" s="4"/>
    </row>
    <row r="376" ht="25.5" customHeight="1">
      <c r="A376" s="125" t="s">
        <v>454</v>
      </c>
      <c r="B376" s="126" t="s">
        <v>265</v>
      </c>
      <c r="C376" s="126" t="s">
        <v>455</v>
      </c>
      <c r="D376" s="126" t="s">
        <v>2329</v>
      </c>
      <c r="E376" s="127" t="s">
        <v>130</v>
      </c>
      <c r="F376" s="125" t="s">
        <v>1739</v>
      </c>
      <c r="G376" s="125" t="s">
        <v>10283</v>
      </c>
      <c r="H376" s="125" t="s">
        <v>10284</v>
      </c>
      <c r="I376" s="125" t="s">
        <v>2359</v>
      </c>
      <c r="J376" s="125" t="s">
        <v>10282</v>
      </c>
      <c r="K376" s="4"/>
      <c r="L376" s="4"/>
      <c r="M376" s="4"/>
      <c r="N376" s="4"/>
      <c r="O376" s="4"/>
      <c r="P376" s="4"/>
      <c r="Q376" s="4"/>
      <c r="R376" s="4"/>
      <c r="S376" s="4"/>
      <c r="T376" s="4"/>
      <c r="U376" s="4"/>
      <c r="V376" s="4"/>
      <c r="W376" s="4"/>
      <c r="X376" s="4"/>
      <c r="Y376" s="4"/>
      <c r="Z376" s="4"/>
    </row>
    <row r="377" ht="51.75" customHeight="1">
      <c r="A377" s="125" t="s">
        <v>1054</v>
      </c>
      <c r="B377" s="126" t="s">
        <v>122</v>
      </c>
      <c r="C377" s="126" t="s">
        <v>1055</v>
      </c>
      <c r="D377" s="126" t="s">
        <v>3821</v>
      </c>
      <c r="E377" s="127" t="s">
        <v>98</v>
      </c>
      <c r="F377" s="125" t="s">
        <v>9757</v>
      </c>
      <c r="G377" s="125" t="s">
        <v>6589</v>
      </c>
      <c r="H377" s="125" t="s">
        <v>10285</v>
      </c>
      <c r="I377" s="125" t="s">
        <v>2359</v>
      </c>
      <c r="J377" s="125" t="s">
        <v>10286</v>
      </c>
      <c r="K377" s="4"/>
      <c r="L377" s="4"/>
      <c r="M377" s="4"/>
      <c r="N377" s="4"/>
      <c r="O377" s="4"/>
      <c r="P377" s="4"/>
      <c r="Q377" s="4"/>
      <c r="R377" s="4"/>
      <c r="S377" s="4"/>
      <c r="T377" s="4"/>
      <c r="U377" s="4"/>
      <c r="V377" s="4"/>
      <c r="W377" s="4"/>
      <c r="X377" s="4"/>
      <c r="Y377" s="4"/>
      <c r="Z377" s="4"/>
    </row>
    <row r="378" ht="25.5" customHeight="1">
      <c r="A378" s="125" t="s">
        <v>701</v>
      </c>
      <c r="B378" s="126" t="s">
        <v>265</v>
      </c>
      <c r="C378" s="126" t="s">
        <v>702</v>
      </c>
      <c r="D378" s="126" t="s">
        <v>3386</v>
      </c>
      <c r="E378" s="127" t="s">
        <v>106</v>
      </c>
      <c r="F378" s="125" t="s">
        <v>9554</v>
      </c>
      <c r="G378" s="125" t="s">
        <v>10287</v>
      </c>
      <c r="H378" s="125" t="s">
        <v>10288</v>
      </c>
      <c r="I378" s="125" t="s">
        <v>2351</v>
      </c>
      <c r="J378" s="125" t="s">
        <v>10286</v>
      </c>
      <c r="K378" s="4"/>
      <c r="L378" s="4"/>
      <c r="M378" s="4"/>
      <c r="N378" s="4"/>
      <c r="O378" s="4"/>
      <c r="P378" s="4"/>
      <c r="Q378" s="4"/>
      <c r="R378" s="4"/>
      <c r="S378" s="4"/>
      <c r="T378" s="4"/>
      <c r="U378" s="4"/>
      <c r="V378" s="4"/>
      <c r="W378" s="4"/>
      <c r="X378" s="4"/>
      <c r="Y378" s="4"/>
      <c r="Z378" s="4"/>
    </row>
    <row r="379" ht="24.0" customHeight="1">
      <c r="A379" s="125" t="s">
        <v>303</v>
      </c>
      <c r="B379" s="126" t="s">
        <v>92</v>
      </c>
      <c r="C379" s="126" t="s">
        <v>304</v>
      </c>
      <c r="D379" s="126" t="s">
        <v>2471</v>
      </c>
      <c r="E379" s="127" t="s">
        <v>111</v>
      </c>
      <c r="F379" s="125" t="s">
        <v>10289</v>
      </c>
      <c r="G379" s="125" t="s">
        <v>9282</v>
      </c>
      <c r="H379" s="125" t="s">
        <v>10290</v>
      </c>
      <c r="I379" s="125" t="s">
        <v>2351</v>
      </c>
      <c r="J379" s="125" t="s">
        <v>10291</v>
      </c>
      <c r="K379" s="4"/>
      <c r="L379" s="4"/>
      <c r="M379" s="4"/>
      <c r="N379" s="4"/>
      <c r="O379" s="4"/>
      <c r="P379" s="4"/>
      <c r="Q379" s="4"/>
      <c r="R379" s="4"/>
      <c r="S379" s="4"/>
      <c r="T379" s="4"/>
      <c r="U379" s="4"/>
      <c r="V379" s="4"/>
      <c r="W379" s="4"/>
      <c r="X379" s="4"/>
      <c r="Y379" s="4"/>
      <c r="Z379" s="4"/>
    </row>
    <row r="380" ht="39.0" customHeight="1">
      <c r="A380" s="125" t="s">
        <v>1114</v>
      </c>
      <c r="B380" s="126" t="s">
        <v>122</v>
      </c>
      <c r="C380" s="126" t="s">
        <v>1115</v>
      </c>
      <c r="D380" s="126" t="s">
        <v>3895</v>
      </c>
      <c r="E380" s="127" t="s">
        <v>98</v>
      </c>
      <c r="F380" s="125" t="s">
        <v>9757</v>
      </c>
      <c r="G380" s="125" t="s">
        <v>8639</v>
      </c>
      <c r="H380" s="125" t="s">
        <v>10292</v>
      </c>
      <c r="I380" s="125" t="s">
        <v>2351</v>
      </c>
      <c r="J380" s="125" t="s">
        <v>10291</v>
      </c>
      <c r="K380" s="4"/>
      <c r="L380" s="4"/>
      <c r="M380" s="4"/>
      <c r="N380" s="4"/>
      <c r="O380" s="4"/>
      <c r="P380" s="4"/>
      <c r="Q380" s="4"/>
      <c r="R380" s="4"/>
      <c r="S380" s="4"/>
      <c r="T380" s="4"/>
      <c r="U380" s="4"/>
      <c r="V380" s="4"/>
      <c r="W380" s="4"/>
      <c r="X380" s="4"/>
      <c r="Y380" s="4"/>
      <c r="Z380" s="4"/>
    </row>
    <row r="381" ht="25.5" customHeight="1">
      <c r="A381" s="125" t="s">
        <v>1235</v>
      </c>
      <c r="B381" s="126" t="s">
        <v>265</v>
      </c>
      <c r="C381" s="126" t="s">
        <v>1236</v>
      </c>
      <c r="D381" s="126" t="s">
        <v>4098</v>
      </c>
      <c r="E381" s="127" t="s">
        <v>1226</v>
      </c>
      <c r="F381" s="125" t="s">
        <v>9223</v>
      </c>
      <c r="G381" s="125" t="s">
        <v>4107</v>
      </c>
      <c r="H381" s="125" t="s">
        <v>8216</v>
      </c>
      <c r="I381" s="125" t="s">
        <v>2351</v>
      </c>
      <c r="J381" s="125" t="s">
        <v>10293</v>
      </c>
      <c r="K381" s="4"/>
      <c r="L381" s="4"/>
      <c r="M381" s="4"/>
      <c r="N381" s="4"/>
      <c r="O381" s="4"/>
      <c r="P381" s="4"/>
      <c r="Q381" s="4"/>
      <c r="R381" s="4"/>
      <c r="S381" s="4"/>
      <c r="T381" s="4"/>
      <c r="U381" s="4"/>
      <c r="V381" s="4"/>
      <c r="W381" s="4"/>
      <c r="X381" s="4"/>
      <c r="Y381" s="4"/>
      <c r="Z381" s="4"/>
    </row>
    <row r="382" ht="51.75" customHeight="1">
      <c r="A382" s="125" t="s">
        <v>1132</v>
      </c>
      <c r="B382" s="126" t="s">
        <v>122</v>
      </c>
      <c r="C382" s="126" t="s">
        <v>1133</v>
      </c>
      <c r="D382" s="126" t="s">
        <v>3923</v>
      </c>
      <c r="E382" s="127" t="s">
        <v>1134</v>
      </c>
      <c r="F382" s="125" t="s">
        <v>10033</v>
      </c>
      <c r="G382" s="125" t="s">
        <v>10294</v>
      </c>
      <c r="H382" s="125" t="s">
        <v>10295</v>
      </c>
      <c r="I382" s="125" t="s">
        <v>2351</v>
      </c>
      <c r="J382" s="125" t="s">
        <v>10293</v>
      </c>
      <c r="K382" s="4"/>
      <c r="L382" s="4"/>
      <c r="M382" s="4"/>
      <c r="N382" s="4"/>
      <c r="O382" s="4"/>
      <c r="P382" s="4"/>
      <c r="Q382" s="4"/>
      <c r="R382" s="4"/>
      <c r="S382" s="4"/>
      <c r="T382" s="4"/>
      <c r="U382" s="4"/>
      <c r="V382" s="4"/>
      <c r="W382" s="4"/>
      <c r="X382" s="4"/>
      <c r="Y382" s="4"/>
      <c r="Z382" s="4"/>
    </row>
    <row r="383" ht="39.0" customHeight="1">
      <c r="A383" s="125" t="s">
        <v>1023</v>
      </c>
      <c r="B383" s="126" t="s">
        <v>122</v>
      </c>
      <c r="C383" s="126" t="s">
        <v>1024</v>
      </c>
      <c r="D383" s="126" t="s">
        <v>3821</v>
      </c>
      <c r="E383" s="127" t="s">
        <v>151</v>
      </c>
      <c r="F383" s="125" t="s">
        <v>10296</v>
      </c>
      <c r="G383" s="125" t="s">
        <v>10297</v>
      </c>
      <c r="H383" s="125" t="s">
        <v>10298</v>
      </c>
      <c r="I383" s="125" t="s">
        <v>2351</v>
      </c>
      <c r="J383" s="125" t="s">
        <v>10293</v>
      </c>
      <c r="K383" s="4"/>
      <c r="L383" s="4"/>
      <c r="M383" s="4"/>
      <c r="N383" s="4"/>
      <c r="O383" s="4"/>
      <c r="P383" s="4"/>
      <c r="Q383" s="4"/>
      <c r="R383" s="4"/>
      <c r="S383" s="4"/>
      <c r="T383" s="4"/>
      <c r="U383" s="4"/>
      <c r="V383" s="4"/>
      <c r="W383" s="4"/>
      <c r="X383" s="4"/>
      <c r="Y383" s="4"/>
      <c r="Z383" s="4"/>
    </row>
    <row r="384" ht="25.5" customHeight="1">
      <c r="A384" s="125" t="s">
        <v>707</v>
      </c>
      <c r="B384" s="126" t="s">
        <v>265</v>
      </c>
      <c r="C384" s="126" t="s">
        <v>708</v>
      </c>
      <c r="D384" s="126" t="s">
        <v>3386</v>
      </c>
      <c r="E384" s="127" t="s">
        <v>106</v>
      </c>
      <c r="F384" s="125" t="s">
        <v>9154</v>
      </c>
      <c r="G384" s="125" t="s">
        <v>10299</v>
      </c>
      <c r="H384" s="125" t="s">
        <v>10299</v>
      </c>
      <c r="I384" s="125" t="s">
        <v>2351</v>
      </c>
      <c r="J384" s="125" t="s">
        <v>10300</v>
      </c>
      <c r="K384" s="4"/>
      <c r="L384" s="4"/>
      <c r="M384" s="4"/>
      <c r="N384" s="4"/>
      <c r="O384" s="4"/>
      <c r="P384" s="4"/>
      <c r="Q384" s="4"/>
      <c r="R384" s="4"/>
      <c r="S384" s="4"/>
      <c r="T384" s="4"/>
      <c r="U384" s="4"/>
      <c r="V384" s="4"/>
      <c r="W384" s="4"/>
      <c r="X384" s="4"/>
      <c r="Y384" s="4"/>
      <c r="Z384" s="4"/>
    </row>
    <row r="385" ht="25.5" customHeight="1">
      <c r="A385" s="125" t="s">
        <v>890</v>
      </c>
      <c r="B385" s="126" t="s">
        <v>109</v>
      </c>
      <c r="C385" s="126" t="s">
        <v>891</v>
      </c>
      <c r="D385" s="126" t="s">
        <v>3674</v>
      </c>
      <c r="E385" s="127" t="s">
        <v>801</v>
      </c>
      <c r="F385" s="125" t="s">
        <v>1878</v>
      </c>
      <c r="G385" s="125" t="s">
        <v>10301</v>
      </c>
      <c r="H385" s="125" t="s">
        <v>10302</v>
      </c>
      <c r="I385" s="125" t="s">
        <v>2351</v>
      </c>
      <c r="J385" s="125" t="s">
        <v>10300</v>
      </c>
      <c r="K385" s="4"/>
      <c r="L385" s="4"/>
      <c r="M385" s="4"/>
      <c r="N385" s="4"/>
      <c r="O385" s="4"/>
      <c r="P385" s="4"/>
      <c r="Q385" s="4"/>
      <c r="R385" s="4"/>
      <c r="S385" s="4"/>
      <c r="T385" s="4"/>
      <c r="U385" s="4"/>
      <c r="V385" s="4"/>
      <c r="W385" s="4"/>
      <c r="X385" s="4"/>
      <c r="Y385" s="4"/>
      <c r="Z385" s="4"/>
    </row>
    <row r="386" ht="25.5" customHeight="1">
      <c r="A386" s="125" t="s">
        <v>1123</v>
      </c>
      <c r="B386" s="126" t="s">
        <v>265</v>
      </c>
      <c r="C386" s="126" t="s">
        <v>1124</v>
      </c>
      <c r="D386" s="126" t="s">
        <v>2674</v>
      </c>
      <c r="E386" s="127" t="s">
        <v>106</v>
      </c>
      <c r="F386" s="125" t="s">
        <v>9713</v>
      </c>
      <c r="G386" s="125" t="s">
        <v>7083</v>
      </c>
      <c r="H386" s="125" t="s">
        <v>10303</v>
      </c>
      <c r="I386" s="125" t="s">
        <v>2351</v>
      </c>
      <c r="J386" s="125" t="s">
        <v>10304</v>
      </c>
      <c r="K386" s="4"/>
      <c r="L386" s="4"/>
      <c r="M386" s="4"/>
      <c r="N386" s="4"/>
      <c r="O386" s="4"/>
      <c r="P386" s="4"/>
      <c r="Q386" s="4"/>
      <c r="R386" s="4"/>
      <c r="S386" s="4"/>
      <c r="T386" s="4"/>
      <c r="U386" s="4"/>
      <c r="V386" s="4"/>
      <c r="W386" s="4"/>
      <c r="X386" s="4"/>
      <c r="Y386" s="4"/>
      <c r="Z386" s="4"/>
    </row>
    <row r="387" ht="25.5" customHeight="1">
      <c r="A387" s="125" t="s">
        <v>306</v>
      </c>
      <c r="B387" s="126" t="s">
        <v>157</v>
      </c>
      <c r="C387" s="126" t="s">
        <v>307</v>
      </c>
      <c r="D387" s="126" t="s">
        <v>2507</v>
      </c>
      <c r="E387" s="127" t="s">
        <v>130</v>
      </c>
      <c r="F387" s="125" t="s">
        <v>1646</v>
      </c>
      <c r="G387" s="125" t="s">
        <v>10305</v>
      </c>
      <c r="H387" s="125" t="s">
        <v>10306</v>
      </c>
      <c r="I387" s="125" t="s">
        <v>2351</v>
      </c>
      <c r="J387" s="125" t="s">
        <v>10304</v>
      </c>
      <c r="K387" s="4"/>
      <c r="L387" s="4"/>
      <c r="M387" s="4"/>
      <c r="N387" s="4"/>
      <c r="O387" s="4"/>
      <c r="P387" s="4"/>
      <c r="Q387" s="4"/>
      <c r="R387" s="4"/>
      <c r="S387" s="4"/>
      <c r="T387" s="4"/>
      <c r="U387" s="4"/>
      <c r="V387" s="4"/>
      <c r="W387" s="4"/>
      <c r="X387" s="4"/>
      <c r="Y387" s="4"/>
      <c r="Z387" s="4"/>
    </row>
    <row r="388" ht="25.5" customHeight="1">
      <c r="A388" s="125" t="s">
        <v>290</v>
      </c>
      <c r="B388" s="126" t="s">
        <v>291</v>
      </c>
      <c r="C388" s="126" t="s">
        <v>292</v>
      </c>
      <c r="D388" s="126" t="s">
        <v>2471</v>
      </c>
      <c r="E388" s="127" t="s">
        <v>98</v>
      </c>
      <c r="F388" s="125" t="s">
        <v>9154</v>
      </c>
      <c r="G388" s="125" t="s">
        <v>10307</v>
      </c>
      <c r="H388" s="125" t="s">
        <v>10307</v>
      </c>
      <c r="I388" s="125" t="s">
        <v>2351</v>
      </c>
      <c r="J388" s="125" t="s">
        <v>10304</v>
      </c>
      <c r="K388" s="4"/>
      <c r="L388" s="4"/>
      <c r="M388" s="4"/>
      <c r="N388" s="4"/>
      <c r="O388" s="4"/>
      <c r="P388" s="4"/>
      <c r="Q388" s="4"/>
      <c r="R388" s="4"/>
      <c r="S388" s="4"/>
      <c r="T388" s="4"/>
      <c r="U388" s="4"/>
      <c r="V388" s="4"/>
      <c r="W388" s="4"/>
      <c r="X388" s="4"/>
      <c r="Y388" s="4"/>
      <c r="Z388" s="4"/>
    </row>
    <row r="389" ht="51.75" customHeight="1">
      <c r="A389" s="125" t="s">
        <v>1036</v>
      </c>
      <c r="B389" s="126" t="s">
        <v>122</v>
      </c>
      <c r="C389" s="126" t="s">
        <v>1037</v>
      </c>
      <c r="D389" s="126" t="s">
        <v>3821</v>
      </c>
      <c r="E389" s="127" t="s">
        <v>98</v>
      </c>
      <c r="F389" s="125" t="s">
        <v>9407</v>
      </c>
      <c r="G389" s="125" t="s">
        <v>10308</v>
      </c>
      <c r="H389" s="125" t="s">
        <v>10309</v>
      </c>
      <c r="I389" s="125" t="s">
        <v>2351</v>
      </c>
      <c r="J389" s="125" t="s">
        <v>10310</v>
      </c>
      <c r="K389" s="4"/>
      <c r="L389" s="4"/>
      <c r="M389" s="4"/>
      <c r="N389" s="4"/>
      <c r="O389" s="4"/>
      <c r="P389" s="4"/>
      <c r="Q389" s="4"/>
      <c r="R389" s="4"/>
      <c r="S389" s="4"/>
      <c r="T389" s="4"/>
      <c r="U389" s="4"/>
      <c r="V389" s="4"/>
      <c r="W389" s="4"/>
      <c r="X389" s="4"/>
      <c r="Y389" s="4"/>
      <c r="Z389" s="4"/>
    </row>
    <row r="390" ht="39.0" customHeight="1">
      <c r="A390" s="125" t="s">
        <v>1416</v>
      </c>
      <c r="B390" s="126" t="s">
        <v>122</v>
      </c>
      <c r="C390" s="126" t="s">
        <v>1417</v>
      </c>
      <c r="D390" s="126" t="s">
        <v>2207</v>
      </c>
      <c r="E390" s="127" t="s">
        <v>98</v>
      </c>
      <c r="F390" s="125" t="s">
        <v>9223</v>
      </c>
      <c r="G390" s="125" t="s">
        <v>10311</v>
      </c>
      <c r="H390" s="125" t="s">
        <v>10312</v>
      </c>
      <c r="I390" s="125" t="s">
        <v>2351</v>
      </c>
      <c r="J390" s="125" t="s">
        <v>10310</v>
      </c>
      <c r="K390" s="4"/>
      <c r="L390" s="4"/>
      <c r="M390" s="4"/>
      <c r="N390" s="4"/>
      <c r="O390" s="4"/>
      <c r="P390" s="4"/>
      <c r="Q390" s="4"/>
      <c r="R390" s="4"/>
      <c r="S390" s="4"/>
      <c r="T390" s="4"/>
      <c r="U390" s="4"/>
      <c r="V390" s="4"/>
      <c r="W390" s="4"/>
      <c r="X390" s="4"/>
      <c r="Y390" s="4"/>
      <c r="Z390" s="4"/>
    </row>
    <row r="391" ht="39.0" customHeight="1">
      <c r="A391" s="125" t="s">
        <v>965</v>
      </c>
      <c r="B391" s="126" t="s">
        <v>122</v>
      </c>
      <c r="C391" s="126" t="s">
        <v>966</v>
      </c>
      <c r="D391" s="126" t="s">
        <v>3729</v>
      </c>
      <c r="E391" s="127" t="s">
        <v>98</v>
      </c>
      <c r="F391" s="125" t="s">
        <v>9625</v>
      </c>
      <c r="G391" s="125" t="s">
        <v>10313</v>
      </c>
      <c r="H391" s="125" t="s">
        <v>10314</v>
      </c>
      <c r="I391" s="125" t="s">
        <v>2351</v>
      </c>
      <c r="J391" s="125" t="s">
        <v>10315</v>
      </c>
      <c r="K391" s="4"/>
      <c r="L391" s="4"/>
      <c r="M391" s="4"/>
      <c r="N391" s="4"/>
      <c r="O391" s="4"/>
      <c r="P391" s="4"/>
      <c r="Q391" s="4"/>
      <c r="R391" s="4"/>
      <c r="S391" s="4"/>
      <c r="T391" s="4"/>
      <c r="U391" s="4"/>
      <c r="V391" s="4"/>
      <c r="W391" s="4"/>
      <c r="X391" s="4"/>
      <c r="Y391" s="4"/>
      <c r="Z391" s="4"/>
    </row>
    <row r="392" ht="39.0" customHeight="1">
      <c r="A392" s="125" t="s">
        <v>1241</v>
      </c>
      <c r="B392" s="126" t="s">
        <v>265</v>
      </c>
      <c r="C392" s="126" t="s">
        <v>1242</v>
      </c>
      <c r="D392" s="126" t="s">
        <v>4098</v>
      </c>
      <c r="E392" s="127" t="s">
        <v>106</v>
      </c>
      <c r="F392" s="125" t="s">
        <v>9687</v>
      </c>
      <c r="G392" s="125" t="s">
        <v>10316</v>
      </c>
      <c r="H392" s="125" t="s">
        <v>10317</v>
      </c>
      <c r="I392" s="125" t="s">
        <v>2351</v>
      </c>
      <c r="J392" s="125" t="s">
        <v>10315</v>
      </c>
      <c r="K392" s="4"/>
      <c r="L392" s="4"/>
      <c r="M392" s="4"/>
      <c r="N392" s="4"/>
      <c r="O392" s="4"/>
      <c r="P392" s="4"/>
      <c r="Q392" s="4"/>
      <c r="R392" s="4"/>
      <c r="S392" s="4"/>
      <c r="T392" s="4"/>
      <c r="U392" s="4"/>
      <c r="V392" s="4"/>
      <c r="W392" s="4"/>
      <c r="X392" s="4"/>
      <c r="Y392" s="4"/>
      <c r="Z392" s="4"/>
    </row>
    <row r="393" ht="25.5" customHeight="1">
      <c r="A393" s="125" t="s">
        <v>837</v>
      </c>
      <c r="B393" s="126" t="s">
        <v>109</v>
      </c>
      <c r="C393" s="126" t="s">
        <v>838</v>
      </c>
      <c r="D393" s="126" t="s">
        <v>3605</v>
      </c>
      <c r="E393" s="127" t="s">
        <v>801</v>
      </c>
      <c r="F393" s="125" t="s">
        <v>1864</v>
      </c>
      <c r="G393" s="125" t="s">
        <v>7992</v>
      </c>
      <c r="H393" s="125" t="s">
        <v>10318</v>
      </c>
      <c r="I393" s="125" t="s">
        <v>2351</v>
      </c>
      <c r="J393" s="125" t="s">
        <v>10315</v>
      </c>
      <c r="K393" s="4"/>
      <c r="L393" s="4"/>
      <c r="M393" s="4"/>
      <c r="N393" s="4"/>
      <c r="O393" s="4"/>
      <c r="P393" s="4"/>
      <c r="Q393" s="4"/>
      <c r="R393" s="4"/>
      <c r="S393" s="4"/>
      <c r="T393" s="4"/>
      <c r="U393" s="4"/>
      <c r="V393" s="4"/>
      <c r="W393" s="4"/>
      <c r="X393" s="4"/>
      <c r="Y393" s="4"/>
      <c r="Z393" s="4"/>
    </row>
    <row r="394" ht="25.5" customHeight="1">
      <c r="A394" s="125" t="s">
        <v>338</v>
      </c>
      <c r="B394" s="126" t="s">
        <v>92</v>
      </c>
      <c r="C394" s="126" t="s">
        <v>339</v>
      </c>
      <c r="D394" s="126" t="s">
        <v>2545</v>
      </c>
      <c r="E394" s="127" t="s">
        <v>130</v>
      </c>
      <c r="F394" s="125" t="s">
        <v>3432</v>
      </c>
      <c r="G394" s="125" t="s">
        <v>10319</v>
      </c>
      <c r="H394" s="125" t="s">
        <v>10320</v>
      </c>
      <c r="I394" s="125" t="s">
        <v>2351</v>
      </c>
      <c r="J394" s="125" t="s">
        <v>10321</v>
      </c>
      <c r="K394" s="4"/>
      <c r="L394" s="4"/>
      <c r="M394" s="4"/>
      <c r="N394" s="4"/>
      <c r="O394" s="4"/>
      <c r="P394" s="4"/>
      <c r="Q394" s="4"/>
      <c r="R394" s="4"/>
      <c r="S394" s="4"/>
      <c r="T394" s="4"/>
      <c r="U394" s="4"/>
      <c r="V394" s="4"/>
      <c r="W394" s="4"/>
      <c r="X394" s="4"/>
      <c r="Y394" s="4"/>
      <c r="Z394" s="4"/>
    </row>
    <row r="395" ht="39.0" customHeight="1">
      <c r="A395" s="125" t="s">
        <v>1277</v>
      </c>
      <c r="B395" s="126" t="s">
        <v>122</v>
      </c>
      <c r="C395" s="126" t="s">
        <v>1278</v>
      </c>
      <c r="D395" s="126" t="s">
        <v>2207</v>
      </c>
      <c r="E395" s="127" t="s">
        <v>98</v>
      </c>
      <c r="F395" s="125" t="s">
        <v>9407</v>
      </c>
      <c r="G395" s="125" t="s">
        <v>10322</v>
      </c>
      <c r="H395" s="125" t="s">
        <v>10323</v>
      </c>
      <c r="I395" s="125" t="s">
        <v>2351</v>
      </c>
      <c r="J395" s="125" t="s">
        <v>10321</v>
      </c>
      <c r="K395" s="4"/>
      <c r="L395" s="4"/>
      <c r="M395" s="4"/>
      <c r="N395" s="4"/>
      <c r="O395" s="4"/>
      <c r="P395" s="4"/>
      <c r="Q395" s="4"/>
      <c r="R395" s="4"/>
      <c r="S395" s="4"/>
      <c r="T395" s="4"/>
      <c r="U395" s="4"/>
      <c r="V395" s="4"/>
      <c r="W395" s="4"/>
      <c r="X395" s="4"/>
      <c r="Y395" s="4"/>
      <c r="Z395" s="4"/>
    </row>
    <row r="396" ht="25.5" customHeight="1">
      <c r="A396" s="125" t="s">
        <v>860</v>
      </c>
      <c r="B396" s="126" t="s">
        <v>109</v>
      </c>
      <c r="C396" s="126" t="s">
        <v>861</v>
      </c>
      <c r="D396" s="126" t="s">
        <v>3674</v>
      </c>
      <c r="E396" s="127" t="s">
        <v>801</v>
      </c>
      <c r="F396" s="125" t="s">
        <v>1864</v>
      </c>
      <c r="G396" s="125" t="s">
        <v>10324</v>
      </c>
      <c r="H396" s="125" t="s">
        <v>10325</v>
      </c>
      <c r="I396" s="125" t="s">
        <v>2351</v>
      </c>
      <c r="J396" s="125" t="s">
        <v>10321</v>
      </c>
      <c r="K396" s="4"/>
      <c r="L396" s="4"/>
      <c r="M396" s="4"/>
      <c r="N396" s="4"/>
      <c r="O396" s="4"/>
      <c r="P396" s="4"/>
      <c r="Q396" s="4"/>
      <c r="R396" s="4"/>
      <c r="S396" s="4"/>
      <c r="T396" s="4"/>
      <c r="U396" s="4"/>
      <c r="V396" s="4"/>
      <c r="W396" s="4"/>
      <c r="X396" s="4"/>
      <c r="Y396" s="4"/>
      <c r="Z396" s="4"/>
    </row>
    <row r="397" ht="39.0" customHeight="1">
      <c r="A397" s="125" t="s">
        <v>1295</v>
      </c>
      <c r="B397" s="126" t="s">
        <v>122</v>
      </c>
      <c r="C397" s="126" t="s">
        <v>1296</v>
      </c>
      <c r="D397" s="126" t="s">
        <v>4155</v>
      </c>
      <c r="E397" s="127" t="s">
        <v>98</v>
      </c>
      <c r="F397" s="125" t="s">
        <v>9757</v>
      </c>
      <c r="G397" s="125" t="s">
        <v>10326</v>
      </c>
      <c r="H397" s="125" t="s">
        <v>10327</v>
      </c>
      <c r="I397" s="125" t="s">
        <v>2351</v>
      </c>
      <c r="J397" s="125" t="s">
        <v>10328</v>
      </c>
      <c r="K397" s="4"/>
      <c r="L397" s="4"/>
      <c r="M397" s="4"/>
      <c r="N397" s="4"/>
      <c r="O397" s="4"/>
      <c r="P397" s="4"/>
      <c r="Q397" s="4"/>
      <c r="R397" s="4"/>
      <c r="S397" s="4"/>
      <c r="T397" s="4"/>
      <c r="U397" s="4"/>
      <c r="V397" s="4"/>
      <c r="W397" s="4"/>
      <c r="X397" s="4"/>
      <c r="Y397" s="4"/>
      <c r="Z397" s="4"/>
    </row>
    <row r="398" ht="25.5" customHeight="1">
      <c r="A398" s="125" t="s">
        <v>268</v>
      </c>
      <c r="B398" s="126" t="s">
        <v>109</v>
      </c>
      <c r="C398" s="126" t="s">
        <v>269</v>
      </c>
      <c r="D398" s="126" t="s">
        <v>2431</v>
      </c>
      <c r="E398" s="127" t="s">
        <v>130</v>
      </c>
      <c r="F398" s="125" t="s">
        <v>1636</v>
      </c>
      <c r="G398" s="125" t="s">
        <v>8927</v>
      </c>
      <c r="H398" s="125" t="s">
        <v>10329</v>
      </c>
      <c r="I398" s="125" t="s">
        <v>2351</v>
      </c>
      <c r="J398" s="125" t="s">
        <v>10328</v>
      </c>
      <c r="K398" s="4"/>
      <c r="L398" s="4"/>
      <c r="M398" s="4"/>
      <c r="N398" s="4"/>
      <c r="O398" s="4"/>
      <c r="P398" s="4"/>
      <c r="Q398" s="4"/>
      <c r="R398" s="4"/>
      <c r="S398" s="4"/>
      <c r="T398" s="4"/>
      <c r="U398" s="4"/>
      <c r="V398" s="4"/>
      <c r="W398" s="4"/>
      <c r="X398" s="4"/>
      <c r="Y398" s="4"/>
      <c r="Z398" s="4"/>
    </row>
    <row r="399" ht="39.0" customHeight="1">
      <c r="A399" s="125" t="s">
        <v>1410</v>
      </c>
      <c r="B399" s="126" t="s">
        <v>122</v>
      </c>
      <c r="C399" s="126" t="s">
        <v>1411</v>
      </c>
      <c r="D399" s="126" t="s">
        <v>2207</v>
      </c>
      <c r="E399" s="127" t="s">
        <v>98</v>
      </c>
      <c r="F399" s="125" t="s">
        <v>9757</v>
      </c>
      <c r="G399" s="125" t="s">
        <v>10330</v>
      </c>
      <c r="H399" s="125" t="s">
        <v>10331</v>
      </c>
      <c r="I399" s="125" t="s">
        <v>2351</v>
      </c>
      <c r="J399" s="125" t="s">
        <v>10328</v>
      </c>
      <c r="K399" s="4"/>
      <c r="L399" s="4"/>
      <c r="M399" s="4"/>
      <c r="N399" s="4"/>
      <c r="O399" s="4"/>
      <c r="P399" s="4"/>
      <c r="Q399" s="4"/>
      <c r="R399" s="4"/>
      <c r="S399" s="4"/>
      <c r="T399" s="4"/>
      <c r="U399" s="4"/>
      <c r="V399" s="4"/>
      <c r="W399" s="4"/>
      <c r="X399" s="4"/>
      <c r="Y399" s="4"/>
      <c r="Z399" s="4"/>
    </row>
    <row r="400" ht="25.5" customHeight="1">
      <c r="A400" s="125" t="s">
        <v>1464</v>
      </c>
      <c r="B400" s="126" t="s">
        <v>122</v>
      </c>
      <c r="C400" s="126" t="s">
        <v>1465</v>
      </c>
      <c r="D400" s="126" t="s">
        <v>4438</v>
      </c>
      <c r="E400" s="127" t="s">
        <v>98</v>
      </c>
      <c r="F400" s="125" t="s">
        <v>9223</v>
      </c>
      <c r="G400" s="125" t="s">
        <v>10332</v>
      </c>
      <c r="H400" s="125" t="s">
        <v>10333</v>
      </c>
      <c r="I400" s="125" t="s">
        <v>2351</v>
      </c>
      <c r="J400" s="125" t="s">
        <v>10334</v>
      </c>
      <c r="K400" s="4"/>
      <c r="L400" s="4"/>
      <c r="M400" s="4"/>
      <c r="N400" s="4"/>
      <c r="O400" s="4"/>
      <c r="P400" s="4"/>
      <c r="Q400" s="4"/>
      <c r="R400" s="4"/>
      <c r="S400" s="4"/>
      <c r="T400" s="4"/>
      <c r="U400" s="4"/>
      <c r="V400" s="4"/>
      <c r="W400" s="4"/>
      <c r="X400" s="4"/>
      <c r="Y400" s="4"/>
      <c r="Z400" s="4"/>
    </row>
    <row r="401" ht="39.0" customHeight="1">
      <c r="A401" s="125" t="s">
        <v>1003</v>
      </c>
      <c r="B401" s="126" t="s">
        <v>122</v>
      </c>
      <c r="C401" s="126" t="s">
        <v>1004</v>
      </c>
      <c r="D401" s="126" t="s">
        <v>3810</v>
      </c>
      <c r="E401" s="127" t="s">
        <v>98</v>
      </c>
      <c r="F401" s="125" t="s">
        <v>9154</v>
      </c>
      <c r="G401" s="125" t="s">
        <v>10335</v>
      </c>
      <c r="H401" s="125" t="s">
        <v>10335</v>
      </c>
      <c r="I401" s="125" t="s">
        <v>2351</v>
      </c>
      <c r="J401" s="125" t="s">
        <v>10334</v>
      </c>
      <c r="K401" s="4"/>
      <c r="L401" s="4"/>
      <c r="M401" s="4"/>
      <c r="N401" s="4"/>
      <c r="O401" s="4"/>
      <c r="P401" s="4"/>
      <c r="Q401" s="4"/>
      <c r="R401" s="4"/>
      <c r="S401" s="4"/>
      <c r="T401" s="4"/>
      <c r="U401" s="4"/>
      <c r="V401" s="4"/>
      <c r="W401" s="4"/>
      <c r="X401" s="4"/>
      <c r="Y401" s="4"/>
      <c r="Z401" s="4"/>
    </row>
    <row r="402" ht="25.5" customHeight="1">
      <c r="A402" s="125" t="s">
        <v>875</v>
      </c>
      <c r="B402" s="126" t="s">
        <v>109</v>
      </c>
      <c r="C402" s="126" t="s">
        <v>876</v>
      </c>
      <c r="D402" s="126" t="s">
        <v>3674</v>
      </c>
      <c r="E402" s="127" t="s">
        <v>801</v>
      </c>
      <c r="F402" s="125" t="s">
        <v>1874</v>
      </c>
      <c r="G402" s="125" t="s">
        <v>9414</v>
      </c>
      <c r="H402" s="125" t="s">
        <v>10336</v>
      </c>
      <c r="I402" s="125" t="s">
        <v>2351</v>
      </c>
      <c r="J402" s="125" t="s">
        <v>10334</v>
      </c>
      <c r="K402" s="4"/>
      <c r="L402" s="4"/>
      <c r="M402" s="4"/>
      <c r="N402" s="4"/>
      <c r="O402" s="4"/>
      <c r="P402" s="4"/>
      <c r="Q402" s="4"/>
      <c r="R402" s="4"/>
      <c r="S402" s="4"/>
      <c r="T402" s="4"/>
      <c r="U402" s="4"/>
      <c r="V402" s="4"/>
      <c r="W402" s="4"/>
      <c r="X402" s="4"/>
      <c r="Y402" s="4"/>
      <c r="Z402" s="4"/>
    </row>
    <row r="403" ht="39.0" customHeight="1">
      <c r="A403" s="125" t="s">
        <v>1081</v>
      </c>
      <c r="B403" s="126" t="s">
        <v>122</v>
      </c>
      <c r="C403" s="126" t="s">
        <v>1082</v>
      </c>
      <c r="D403" s="126" t="s">
        <v>3729</v>
      </c>
      <c r="E403" s="127" t="s">
        <v>98</v>
      </c>
      <c r="F403" s="125" t="s">
        <v>9223</v>
      </c>
      <c r="G403" s="125" t="s">
        <v>10337</v>
      </c>
      <c r="H403" s="125" t="s">
        <v>10338</v>
      </c>
      <c r="I403" s="125" t="s">
        <v>2351</v>
      </c>
      <c r="J403" s="125" t="s">
        <v>8436</v>
      </c>
      <c r="K403" s="4"/>
      <c r="L403" s="4"/>
      <c r="M403" s="4"/>
      <c r="N403" s="4"/>
      <c r="O403" s="4"/>
      <c r="P403" s="4"/>
      <c r="Q403" s="4"/>
      <c r="R403" s="4"/>
      <c r="S403" s="4"/>
      <c r="T403" s="4"/>
      <c r="U403" s="4"/>
      <c r="V403" s="4"/>
      <c r="W403" s="4"/>
      <c r="X403" s="4"/>
      <c r="Y403" s="4"/>
      <c r="Z403" s="4"/>
    </row>
    <row r="404" ht="25.5" customHeight="1">
      <c r="A404" s="125" t="s">
        <v>683</v>
      </c>
      <c r="B404" s="126" t="s">
        <v>265</v>
      </c>
      <c r="C404" s="126" t="s">
        <v>684</v>
      </c>
      <c r="D404" s="126" t="s">
        <v>3386</v>
      </c>
      <c r="E404" s="127" t="s">
        <v>106</v>
      </c>
      <c r="F404" s="125" t="s">
        <v>9190</v>
      </c>
      <c r="G404" s="125" t="s">
        <v>10339</v>
      </c>
      <c r="H404" s="125" t="s">
        <v>10340</v>
      </c>
      <c r="I404" s="125" t="s">
        <v>2351</v>
      </c>
      <c r="J404" s="125" t="s">
        <v>8436</v>
      </c>
      <c r="K404" s="4"/>
      <c r="L404" s="4"/>
      <c r="M404" s="4"/>
      <c r="N404" s="4"/>
      <c r="O404" s="4"/>
      <c r="P404" s="4"/>
      <c r="Q404" s="4"/>
      <c r="R404" s="4"/>
      <c r="S404" s="4"/>
      <c r="T404" s="4"/>
      <c r="U404" s="4"/>
      <c r="V404" s="4"/>
      <c r="W404" s="4"/>
      <c r="X404" s="4"/>
      <c r="Y404" s="4"/>
      <c r="Z404" s="4"/>
    </row>
    <row r="405" ht="39.0" customHeight="1">
      <c r="A405" s="125" t="s">
        <v>950</v>
      </c>
      <c r="B405" s="126" t="s">
        <v>122</v>
      </c>
      <c r="C405" s="126" t="s">
        <v>951</v>
      </c>
      <c r="D405" s="126" t="s">
        <v>3729</v>
      </c>
      <c r="E405" s="127" t="s">
        <v>98</v>
      </c>
      <c r="F405" s="125" t="s">
        <v>9520</v>
      </c>
      <c r="G405" s="125" t="s">
        <v>4181</v>
      </c>
      <c r="H405" s="125" t="s">
        <v>10341</v>
      </c>
      <c r="I405" s="125" t="s">
        <v>2351</v>
      </c>
      <c r="J405" s="125" t="s">
        <v>8436</v>
      </c>
      <c r="K405" s="4"/>
      <c r="L405" s="4"/>
      <c r="M405" s="4"/>
      <c r="N405" s="4"/>
      <c r="O405" s="4"/>
      <c r="P405" s="4"/>
      <c r="Q405" s="4"/>
      <c r="R405" s="4"/>
      <c r="S405" s="4"/>
      <c r="T405" s="4"/>
      <c r="U405" s="4"/>
      <c r="V405" s="4"/>
      <c r="W405" s="4"/>
      <c r="X405" s="4"/>
      <c r="Y405" s="4"/>
      <c r="Z405" s="4"/>
    </row>
    <row r="406" ht="25.5" customHeight="1">
      <c r="A406" s="125" t="s">
        <v>1395</v>
      </c>
      <c r="B406" s="126" t="s">
        <v>265</v>
      </c>
      <c r="C406" s="126" t="s">
        <v>1396</v>
      </c>
      <c r="D406" s="126" t="s">
        <v>4308</v>
      </c>
      <c r="E406" s="127" t="s">
        <v>106</v>
      </c>
      <c r="F406" s="125" t="s">
        <v>9757</v>
      </c>
      <c r="G406" s="125" t="s">
        <v>10342</v>
      </c>
      <c r="H406" s="125" t="s">
        <v>10343</v>
      </c>
      <c r="I406" s="125" t="s">
        <v>2351</v>
      </c>
      <c r="J406" s="125" t="s">
        <v>10344</v>
      </c>
      <c r="K406" s="4"/>
      <c r="L406" s="4"/>
      <c r="M406" s="4"/>
      <c r="N406" s="4"/>
      <c r="O406" s="4"/>
      <c r="P406" s="4"/>
      <c r="Q406" s="4"/>
      <c r="R406" s="4"/>
      <c r="S406" s="4"/>
      <c r="T406" s="4"/>
      <c r="U406" s="4"/>
      <c r="V406" s="4"/>
      <c r="W406" s="4"/>
      <c r="X406" s="4"/>
      <c r="Y406" s="4"/>
      <c r="Z406" s="4"/>
    </row>
    <row r="407" ht="39.0" customHeight="1">
      <c r="A407" s="125" t="s">
        <v>1413</v>
      </c>
      <c r="B407" s="126" t="s">
        <v>122</v>
      </c>
      <c r="C407" s="126" t="s">
        <v>1414</v>
      </c>
      <c r="D407" s="126" t="s">
        <v>2207</v>
      </c>
      <c r="E407" s="127" t="s">
        <v>98</v>
      </c>
      <c r="F407" s="125" t="s">
        <v>9223</v>
      </c>
      <c r="G407" s="125" t="s">
        <v>10345</v>
      </c>
      <c r="H407" s="125" t="s">
        <v>10346</v>
      </c>
      <c r="I407" s="125" t="s">
        <v>2351</v>
      </c>
      <c r="J407" s="125" t="s">
        <v>10344</v>
      </c>
      <c r="K407" s="4"/>
      <c r="L407" s="4"/>
      <c r="M407" s="4"/>
      <c r="N407" s="4"/>
      <c r="O407" s="4"/>
      <c r="P407" s="4"/>
      <c r="Q407" s="4"/>
      <c r="R407" s="4"/>
      <c r="S407" s="4"/>
      <c r="T407" s="4"/>
      <c r="U407" s="4"/>
      <c r="V407" s="4"/>
      <c r="W407" s="4"/>
      <c r="X407" s="4"/>
      <c r="Y407" s="4"/>
      <c r="Z407" s="4"/>
    </row>
    <row r="408" ht="39.0" customHeight="1">
      <c r="A408" s="125" t="s">
        <v>1286</v>
      </c>
      <c r="B408" s="126" t="s">
        <v>122</v>
      </c>
      <c r="C408" s="126" t="s">
        <v>1287</v>
      </c>
      <c r="D408" s="126" t="s">
        <v>4155</v>
      </c>
      <c r="E408" s="127" t="s">
        <v>98</v>
      </c>
      <c r="F408" s="125" t="s">
        <v>9757</v>
      </c>
      <c r="G408" s="125" t="s">
        <v>8198</v>
      </c>
      <c r="H408" s="125" t="s">
        <v>10347</v>
      </c>
      <c r="I408" s="125" t="s">
        <v>2351</v>
      </c>
      <c r="J408" s="125" t="s">
        <v>10344</v>
      </c>
      <c r="K408" s="4"/>
      <c r="L408" s="4"/>
      <c r="M408" s="4"/>
      <c r="N408" s="4"/>
      <c r="O408" s="4"/>
      <c r="P408" s="4"/>
      <c r="Q408" s="4"/>
      <c r="R408" s="4"/>
      <c r="S408" s="4"/>
      <c r="T408" s="4"/>
      <c r="U408" s="4"/>
      <c r="V408" s="4"/>
      <c r="W408" s="4"/>
      <c r="X408" s="4"/>
      <c r="Y408" s="4"/>
      <c r="Z408" s="4"/>
    </row>
    <row r="409" ht="39.0" customHeight="1">
      <c r="A409" s="125" t="s">
        <v>188</v>
      </c>
      <c r="B409" s="126" t="s">
        <v>122</v>
      </c>
      <c r="C409" s="126" t="s">
        <v>189</v>
      </c>
      <c r="D409" s="126" t="s">
        <v>2249</v>
      </c>
      <c r="E409" s="127" t="s">
        <v>111</v>
      </c>
      <c r="F409" s="125" t="s">
        <v>1612</v>
      </c>
      <c r="G409" s="125" t="s">
        <v>10348</v>
      </c>
      <c r="H409" s="125" t="s">
        <v>10349</v>
      </c>
      <c r="I409" s="125" t="s">
        <v>2351</v>
      </c>
      <c r="J409" s="125" t="s">
        <v>10344</v>
      </c>
      <c r="K409" s="4"/>
      <c r="L409" s="4"/>
      <c r="M409" s="4"/>
      <c r="N409" s="4"/>
      <c r="O409" s="4"/>
      <c r="P409" s="4"/>
      <c r="Q409" s="4"/>
      <c r="R409" s="4"/>
      <c r="S409" s="4"/>
      <c r="T409" s="4"/>
      <c r="U409" s="4"/>
      <c r="V409" s="4"/>
      <c r="W409" s="4"/>
      <c r="X409" s="4"/>
      <c r="Y409" s="4"/>
      <c r="Z409" s="4"/>
    </row>
    <row r="410" ht="24.0" customHeight="1">
      <c r="A410" s="125" t="s">
        <v>731</v>
      </c>
      <c r="B410" s="126" t="s">
        <v>92</v>
      </c>
      <c r="C410" s="126" t="s">
        <v>732</v>
      </c>
      <c r="D410" s="126">
        <v>162.0</v>
      </c>
      <c r="E410" s="127" t="s">
        <v>106</v>
      </c>
      <c r="F410" s="125" t="s">
        <v>9190</v>
      </c>
      <c r="G410" s="125" t="s">
        <v>10350</v>
      </c>
      <c r="H410" s="125" t="s">
        <v>10351</v>
      </c>
      <c r="I410" s="125" t="s">
        <v>2351</v>
      </c>
      <c r="J410" s="125" t="s">
        <v>10352</v>
      </c>
      <c r="K410" s="4"/>
      <c r="L410" s="4"/>
      <c r="M410" s="4"/>
      <c r="N410" s="4"/>
      <c r="O410" s="4"/>
      <c r="P410" s="4"/>
      <c r="Q410" s="4"/>
      <c r="R410" s="4"/>
      <c r="S410" s="4"/>
      <c r="T410" s="4"/>
      <c r="U410" s="4"/>
      <c r="V410" s="4"/>
      <c r="W410" s="4"/>
      <c r="X410" s="4"/>
      <c r="Y410" s="4"/>
      <c r="Z410" s="4"/>
    </row>
    <row r="411" ht="25.5" customHeight="1">
      <c r="A411" s="125" t="s">
        <v>1105</v>
      </c>
      <c r="B411" s="126" t="s">
        <v>92</v>
      </c>
      <c r="C411" s="126" t="s">
        <v>1106</v>
      </c>
      <c r="D411" s="126">
        <v>54.0</v>
      </c>
      <c r="E411" s="127" t="s">
        <v>98</v>
      </c>
      <c r="F411" s="125" t="s">
        <v>9407</v>
      </c>
      <c r="G411" s="125" t="s">
        <v>8662</v>
      </c>
      <c r="H411" s="125" t="s">
        <v>10353</v>
      </c>
      <c r="I411" s="125" t="s">
        <v>2351</v>
      </c>
      <c r="J411" s="125" t="s">
        <v>10352</v>
      </c>
      <c r="K411" s="4"/>
      <c r="L411" s="4"/>
      <c r="M411" s="4"/>
      <c r="N411" s="4"/>
      <c r="O411" s="4"/>
      <c r="P411" s="4"/>
      <c r="Q411" s="4"/>
      <c r="R411" s="4"/>
      <c r="S411" s="4"/>
      <c r="T411" s="4"/>
      <c r="U411" s="4"/>
      <c r="V411" s="4"/>
      <c r="W411" s="4"/>
      <c r="X411" s="4"/>
      <c r="Y411" s="4"/>
      <c r="Z411" s="4"/>
    </row>
    <row r="412" ht="24.0" customHeight="1">
      <c r="A412" s="125" t="s">
        <v>108</v>
      </c>
      <c r="B412" s="126" t="s">
        <v>109</v>
      </c>
      <c r="C412" s="126" t="s">
        <v>110</v>
      </c>
      <c r="D412" s="126" t="s">
        <v>1986</v>
      </c>
      <c r="E412" s="127" t="s">
        <v>111</v>
      </c>
      <c r="F412" s="125" t="s">
        <v>9154</v>
      </c>
      <c r="G412" s="125" t="s">
        <v>10354</v>
      </c>
      <c r="H412" s="125" t="s">
        <v>10354</v>
      </c>
      <c r="I412" s="125" t="s">
        <v>2351</v>
      </c>
      <c r="J412" s="125" t="s">
        <v>10352</v>
      </c>
      <c r="K412" s="4"/>
      <c r="L412" s="4"/>
      <c r="M412" s="4"/>
      <c r="N412" s="4"/>
      <c r="O412" s="4"/>
      <c r="P412" s="4"/>
      <c r="Q412" s="4"/>
      <c r="R412" s="4"/>
      <c r="S412" s="4"/>
      <c r="T412" s="4"/>
      <c r="U412" s="4"/>
      <c r="V412" s="4"/>
      <c r="W412" s="4"/>
      <c r="X412" s="4"/>
      <c r="Y412" s="4"/>
      <c r="Z412" s="4"/>
    </row>
    <row r="413" ht="25.5" customHeight="1">
      <c r="A413" s="125" t="s">
        <v>1434</v>
      </c>
      <c r="B413" s="126" t="s">
        <v>122</v>
      </c>
      <c r="C413" s="126" t="s">
        <v>1435</v>
      </c>
      <c r="D413" s="126" t="s">
        <v>4243</v>
      </c>
      <c r="E413" s="127" t="s">
        <v>98</v>
      </c>
      <c r="F413" s="125" t="s">
        <v>9223</v>
      </c>
      <c r="G413" s="125" t="s">
        <v>10355</v>
      </c>
      <c r="H413" s="125" t="s">
        <v>10356</v>
      </c>
      <c r="I413" s="125" t="s">
        <v>2351</v>
      </c>
      <c r="J413" s="125" t="s">
        <v>10352</v>
      </c>
      <c r="K413" s="4"/>
      <c r="L413" s="4"/>
      <c r="M413" s="4"/>
      <c r="N413" s="4"/>
      <c r="O413" s="4"/>
      <c r="P413" s="4"/>
      <c r="Q413" s="4"/>
      <c r="R413" s="4"/>
      <c r="S413" s="4"/>
      <c r="T413" s="4"/>
      <c r="U413" s="4"/>
      <c r="V413" s="4"/>
      <c r="W413" s="4"/>
      <c r="X413" s="4"/>
      <c r="Y413" s="4"/>
      <c r="Z413" s="4"/>
    </row>
    <row r="414" ht="39.0" customHeight="1">
      <c r="A414" s="125" t="s">
        <v>1120</v>
      </c>
      <c r="B414" s="126" t="s">
        <v>122</v>
      </c>
      <c r="C414" s="126" t="s">
        <v>1121</v>
      </c>
      <c r="D414" s="126" t="s">
        <v>3900</v>
      </c>
      <c r="E414" s="127" t="s">
        <v>98</v>
      </c>
      <c r="F414" s="125" t="s">
        <v>9154</v>
      </c>
      <c r="G414" s="125" t="s">
        <v>10357</v>
      </c>
      <c r="H414" s="125" t="s">
        <v>10357</v>
      </c>
      <c r="I414" s="125" t="s">
        <v>2351</v>
      </c>
      <c r="J414" s="125" t="s">
        <v>10358</v>
      </c>
      <c r="K414" s="4"/>
      <c r="L414" s="4"/>
      <c r="M414" s="4"/>
      <c r="N414" s="4"/>
      <c r="O414" s="4"/>
      <c r="P414" s="4"/>
      <c r="Q414" s="4"/>
      <c r="R414" s="4"/>
      <c r="S414" s="4"/>
      <c r="T414" s="4"/>
      <c r="U414" s="4"/>
      <c r="V414" s="4"/>
      <c r="W414" s="4"/>
      <c r="X414" s="4"/>
      <c r="Y414" s="4"/>
      <c r="Z414" s="4"/>
    </row>
    <row r="415" ht="25.5" customHeight="1">
      <c r="A415" s="125" t="s">
        <v>984</v>
      </c>
      <c r="B415" s="126" t="s">
        <v>122</v>
      </c>
      <c r="C415" s="126" t="s">
        <v>985</v>
      </c>
      <c r="D415" s="126" t="s">
        <v>3794</v>
      </c>
      <c r="E415" s="127" t="s">
        <v>98</v>
      </c>
      <c r="F415" s="125" t="s">
        <v>9223</v>
      </c>
      <c r="G415" s="125" t="s">
        <v>10359</v>
      </c>
      <c r="H415" s="125" t="s">
        <v>6833</v>
      </c>
      <c r="I415" s="125" t="s">
        <v>2351</v>
      </c>
      <c r="J415" s="125" t="s">
        <v>10358</v>
      </c>
      <c r="K415" s="4"/>
      <c r="L415" s="4"/>
      <c r="M415" s="4"/>
      <c r="N415" s="4"/>
      <c r="O415" s="4"/>
      <c r="P415" s="4"/>
      <c r="Q415" s="4"/>
      <c r="R415" s="4"/>
      <c r="S415" s="4"/>
      <c r="T415" s="4"/>
      <c r="U415" s="4"/>
      <c r="V415" s="4"/>
      <c r="W415" s="4"/>
      <c r="X415" s="4"/>
      <c r="Y415" s="4"/>
      <c r="Z415" s="4"/>
    </row>
    <row r="416" ht="51.75" customHeight="1">
      <c r="A416" s="125" t="s">
        <v>1033</v>
      </c>
      <c r="B416" s="126" t="s">
        <v>122</v>
      </c>
      <c r="C416" s="126" t="s">
        <v>1034</v>
      </c>
      <c r="D416" s="126" t="s">
        <v>3821</v>
      </c>
      <c r="E416" s="127" t="s">
        <v>98</v>
      </c>
      <c r="F416" s="125" t="s">
        <v>9687</v>
      </c>
      <c r="G416" s="125" t="s">
        <v>10360</v>
      </c>
      <c r="H416" s="125" t="s">
        <v>10361</v>
      </c>
      <c r="I416" s="125" t="s">
        <v>2351</v>
      </c>
      <c r="J416" s="125" t="s">
        <v>10358</v>
      </c>
      <c r="K416" s="4"/>
      <c r="L416" s="4"/>
      <c r="M416" s="4"/>
      <c r="N416" s="4"/>
      <c r="O416" s="4"/>
      <c r="P416" s="4"/>
      <c r="Q416" s="4"/>
      <c r="R416" s="4"/>
      <c r="S416" s="4"/>
      <c r="T416" s="4"/>
      <c r="U416" s="4"/>
      <c r="V416" s="4"/>
      <c r="W416" s="4"/>
      <c r="X416" s="4"/>
      <c r="Y416" s="4"/>
      <c r="Z416" s="4"/>
    </row>
    <row r="417" ht="39.0" customHeight="1">
      <c r="A417" s="125" t="s">
        <v>1582</v>
      </c>
      <c r="B417" s="126" t="s">
        <v>483</v>
      </c>
      <c r="C417" s="126" t="s">
        <v>1583</v>
      </c>
      <c r="D417" s="126">
        <v>4.0</v>
      </c>
      <c r="E417" s="127" t="s">
        <v>111</v>
      </c>
      <c r="F417" s="125" t="s">
        <v>10362</v>
      </c>
      <c r="G417" s="125" t="s">
        <v>10363</v>
      </c>
      <c r="H417" s="125" t="s">
        <v>10364</v>
      </c>
      <c r="I417" s="125" t="s">
        <v>2351</v>
      </c>
      <c r="J417" s="125" t="s">
        <v>10358</v>
      </c>
      <c r="K417" s="4"/>
      <c r="L417" s="4"/>
      <c r="M417" s="4"/>
      <c r="N417" s="4"/>
      <c r="O417" s="4"/>
      <c r="P417" s="4"/>
      <c r="Q417" s="4"/>
      <c r="R417" s="4"/>
      <c r="S417" s="4"/>
      <c r="T417" s="4"/>
      <c r="U417" s="4"/>
      <c r="V417" s="4"/>
      <c r="W417" s="4"/>
      <c r="X417" s="4"/>
      <c r="Y417" s="4"/>
      <c r="Z417" s="4"/>
    </row>
    <row r="418" ht="25.5" customHeight="1">
      <c r="A418" s="125" t="s">
        <v>962</v>
      </c>
      <c r="B418" s="126" t="s">
        <v>122</v>
      </c>
      <c r="C418" s="126" t="s">
        <v>963</v>
      </c>
      <c r="D418" s="126" t="s">
        <v>3729</v>
      </c>
      <c r="E418" s="127" t="s">
        <v>98</v>
      </c>
      <c r="F418" s="125" t="s">
        <v>9757</v>
      </c>
      <c r="G418" s="125" t="s">
        <v>10365</v>
      </c>
      <c r="H418" s="125" t="s">
        <v>10366</v>
      </c>
      <c r="I418" s="125" t="s">
        <v>2351</v>
      </c>
      <c r="J418" s="125" t="s">
        <v>10367</v>
      </c>
      <c r="K418" s="4"/>
      <c r="L418" s="4"/>
      <c r="M418" s="4"/>
      <c r="N418" s="4"/>
      <c r="O418" s="4"/>
      <c r="P418" s="4"/>
      <c r="Q418" s="4"/>
      <c r="R418" s="4"/>
      <c r="S418" s="4"/>
      <c r="T418" s="4"/>
      <c r="U418" s="4"/>
      <c r="V418" s="4"/>
      <c r="W418" s="4"/>
      <c r="X418" s="4"/>
      <c r="Y418" s="4"/>
      <c r="Z418" s="4"/>
    </row>
    <row r="419" ht="39.0" customHeight="1">
      <c r="A419" s="125" t="s">
        <v>997</v>
      </c>
      <c r="B419" s="126" t="s">
        <v>122</v>
      </c>
      <c r="C419" s="126" t="s">
        <v>998</v>
      </c>
      <c r="D419" s="126" t="s">
        <v>3794</v>
      </c>
      <c r="E419" s="127" t="s">
        <v>98</v>
      </c>
      <c r="F419" s="125" t="s">
        <v>9223</v>
      </c>
      <c r="G419" s="125" t="s">
        <v>6232</v>
      </c>
      <c r="H419" s="125" t="s">
        <v>10368</v>
      </c>
      <c r="I419" s="125" t="s">
        <v>2351</v>
      </c>
      <c r="J419" s="125" t="s">
        <v>10367</v>
      </c>
      <c r="K419" s="4"/>
      <c r="L419" s="4"/>
      <c r="M419" s="4"/>
      <c r="N419" s="4"/>
      <c r="O419" s="4"/>
      <c r="P419" s="4"/>
      <c r="Q419" s="4"/>
      <c r="R419" s="4"/>
      <c r="S419" s="4"/>
      <c r="T419" s="4"/>
      <c r="U419" s="4"/>
      <c r="V419" s="4"/>
      <c r="W419" s="4"/>
      <c r="X419" s="4"/>
      <c r="Y419" s="4"/>
      <c r="Z419" s="4"/>
    </row>
    <row r="420" ht="25.5" customHeight="1">
      <c r="A420" s="125" t="s">
        <v>244</v>
      </c>
      <c r="B420" s="126" t="s">
        <v>122</v>
      </c>
      <c r="C420" s="126" t="s">
        <v>245</v>
      </c>
      <c r="D420" s="126" t="s">
        <v>2249</v>
      </c>
      <c r="E420" s="127" t="s">
        <v>130</v>
      </c>
      <c r="F420" s="125" t="s">
        <v>10369</v>
      </c>
      <c r="G420" s="125" t="s">
        <v>4228</v>
      </c>
      <c r="H420" s="125" t="s">
        <v>9509</v>
      </c>
      <c r="I420" s="125" t="s">
        <v>2351</v>
      </c>
      <c r="J420" s="125" t="s">
        <v>10367</v>
      </c>
      <c r="K420" s="4"/>
      <c r="L420" s="4"/>
      <c r="M420" s="4"/>
      <c r="N420" s="4"/>
      <c r="O420" s="4"/>
      <c r="P420" s="4"/>
      <c r="Q420" s="4"/>
      <c r="R420" s="4"/>
      <c r="S420" s="4"/>
      <c r="T420" s="4"/>
      <c r="U420" s="4"/>
      <c r="V420" s="4"/>
      <c r="W420" s="4"/>
      <c r="X420" s="4"/>
      <c r="Y420" s="4"/>
      <c r="Z420" s="4"/>
    </row>
    <row r="421" ht="51.75" customHeight="1">
      <c r="A421" s="125" t="s">
        <v>1072</v>
      </c>
      <c r="B421" s="126" t="s">
        <v>122</v>
      </c>
      <c r="C421" s="126" t="s">
        <v>1073</v>
      </c>
      <c r="D421" s="126" t="s">
        <v>3821</v>
      </c>
      <c r="E421" s="127" t="s">
        <v>98</v>
      </c>
      <c r="F421" s="125" t="s">
        <v>9223</v>
      </c>
      <c r="G421" s="125" t="s">
        <v>10370</v>
      </c>
      <c r="H421" s="125" t="s">
        <v>10371</v>
      </c>
      <c r="I421" s="125" t="s">
        <v>2351</v>
      </c>
      <c r="J421" s="125" t="s">
        <v>10367</v>
      </c>
      <c r="K421" s="4"/>
      <c r="L421" s="4"/>
      <c r="M421" s="4"/>
      <c r="N421" s="4"/>
      <c r="O421" s="4"/>
      <c r="P421" s="4"/>
      <c r="Q421" s="4"/>
      <c r="R421" s="4"/>
      <c r="S421" s="4"/>
      <c r="T421" s="4"/>
      <c r="U421" s="4"/>
      <c r="V421" s="4"/>
      <c r="W421" s="4"/>
      <c r="X421" s="4"/>
      <c r="Y421" s="4"/>
      <c r="Z421" s="4"/>
    </row>
    <row r="422" ht="25.5" customHeight="1">
      <c r="A422" s="125" t="s">
        <v>1316</v>
      </c>
      <c r="B422" s="126" t="s">
        <v>291</v>
      </c>
      <c r="C422" s="126" t="s">
        <v>1317</v>
      </c>
      <c r="D422" s="126" t="s">
        <v>2471</v>
      </c>
      <c r="E422" s="127" t="s">
        <v>98</v>
      </c>
      <c r="F422" s="125" t="s">
        <v>9154</v>
      </c>
      <c r="G422" s="125" t="s">
        <v>10372</v>
      </c>
      <c r="H422" s="125" t="s">
        <v>10372</v>
      </c>
      <c r="I422" s="125" t="s">
        <v>2351</v>
      </c>
      <c r="J422" s="125" t="s">
        <v>10367</v>
      </c>
      <c r="K422" s="4"/>
      <c r="L422" s="4"/>
      <c r="M422" s="4"/>
      <c r="N422" s="4"/>
      <c r="O422" s="4"/>
      <c r="P422" s="4"/>
      <c r="Q422" s="4"/>
      <c r="R422" s="4"/>
      <c r="S422" s="4"/>
      <c r="T422" s="4"/>
      <c r="U422" s="4"/>
      <c r="V422" s="4"/>
      <c r="W422" s="4"/>
      <c r="X422" s="4"/>
      <c r="Y422" s="4"/>
      <c r="Z422" s="4"/>
    </row>
    <row r="423" ht="39.0" customHeight="1">
      <c r="A423" s="125" t="s">
        <v>968</v>
      </c>
      <c r="B423" s="126" t="s">
        <v>122</v>
      </c>
      <c r="C423" s="126" t="s">
        <v>969</v>
      </c>
      <c r="D423" s="126" t="s">
        <v>3729</v>
      </c>
      <c r="E423" s="127" t="s">
        <v>98</v>
      </c>
      <c r="F423" s="125" t="s">
        <v>9757</v>
      </c>
      <c r="G423" s="125" t="s">
        <v>10373</v>
      </c>
      <c r="H423" s="125" t="s">
        <v>10374</v>
      </c>
      <c r="I423" s="125" t="s">
        <v>2351</v>
      </c>
      <c r="J423" s="125" t="s">
        <v>10375</v>
      </c>
      <c r="K423" s="4"/>
      <c r="L423" s="4"/>
      <c r="M423" s="4"/>
      <c r="N423" s="4"/>
      <c r="O423" s="4"/>
      <c r="P423" s="4"/>
      <c r="Q423" s="4"/>
      <c r="R423" s="4"/>
      <c r="S423" s="4"/>
      <c r="T423" s="4"/>
      <c r="U423" s="4"/>
      <c r="V423" s="4"/>
      <c r="W423" s="4"/>
      <c r="X423" s="4"/>
      <c r="Y423" s="4"/>
      <c r="Z423" s="4"/>
    </row>
    <row r="424" ht="25.5" customHeight="1">
      <c r="A424" s="125" t="s">
        <v>853</v>
      </c>
      <c r="B424" s="126" t="s">
        <v>109</v>
      </c>
      <c r="C424" s="126" t="s">
        <v>854</v>
      </c>
      <c r="D424" s="126" t="s">
        <v>3605</v>
      </c>
      <c r="E424" s="127" t="s">
        <v>801</v>
      </c>
      <c r="F424" s="125" t="s">
        <v>1869</v>
      </c>
      <c r="G424" s="125" t="s">
        <v>10376</v>
      </c>
      <c r="H424" s="125" t="s">
        <v>10377</v>
      </c>
      <c r="I424" s="125" t="s">
        <v>2351</v>
      </c>
      <c r="J424" s="125" t="s">
        <v>10375</v>
      </c>
      <c r="K424" s="4"/>
      <c r="L424" s="4"/>
      <c r="M424" s="4"/>
      <c r="N424" s="4"/>
      <c r="O424" s="4"/>
      <c r="P424" s="4"/>
      <c r="Q424" s="4"/>
      <c r="R424" s="4"/>
      <c r="S424" s="4"/>
      <c r="T424" s="4"/>
      <c r="U424" s="4"/>
      <c r="V424" s="4"/>
      <c r="W424" s="4"/>
      <c r="X424" s="4"/>
      <c r="Y424" s="4"/>
      <c r="Z424" s="4"/>
    </row>
    <row r="425" ht="25.5" customHeight="1">
      <c r="A425" s="125" t="s">
        <v>649</v>
      </c>
      <c r="B425" s="126" t="s">
        <v>122</v>
      </c>
      <c r="C425" s="126" t="s">
        <v>650</v>
      </c>
      <c r="D425" s="126" t="s">
        <v>3361</v>
      </c>
      <c r="E425" s="127" t="s">
        <v>151</v>
      </c>
      <c r="F425" s="125" t="s">
        <v>10378</v>
      </c>
      <c r="G425" s="125" t="s">
        <v>4492</v>
      </c>
      <c r="H425" s="125" t="s">
        <v>10379</v>
      </c>
      <c r="I425" s="125" t="s">
        <v>2351</v>
      </c>
      <c r="J425" s="125" t="s">
        <v>10375</v>
      </c>
      <c r="K425" s="4"/>
      <c r="L425" s="4"/>
      <c r="M425" s="4"/>
      <c r="N425" s="4"/>
      <c r="O425" s="4"/>
      <c r="P425" s="4"/>
      <c r="Q425" s="4"/>
      <c r="R425" s="4"/>
      <c r="S425" s="4"/>
      <c r="T425" s="4"/>
      <c r="U425" s="4"/>
      <c r="V425" s="4"/>
      <c r="W425" s="4"/>
      <c r="X425" s="4"/>
      <c r="Y425" s="4"/>
      <c r="Z425" s="4"/>
    </row>
    <row r="426" ht="24.0" customHeight="1">
      <c r="A426" s="125" t="s">
        <v>1111</v>
      </c>
      <c r="B426" s="126" t="s">
        <v>201</v>
      </c>
      <c r="C426" s="126" t="s">
        <v>1112</v>
      </c>
      <c r="D426" s="126">
        <v>0.0</v>
      </c>
      <c r="E426" s="127" t="s">
        <v>106</v>
      </c>
      <c r="F426" s="125" t="s">
        <v>9223</v>
      </c>
      <c r="G426" s="125" t="s">
        <v>10380</v>
      </c>
      <c r="H426" s="125" t="s">
        <v>10381</v>
      </c>
      <c r="I426" s="125" t="s">
        <v>2351</v>
      </c>
      <c r="J426" s="125" t="s">
        <v>10375</v>
      </c>
      <c r="K426" s="4"/>
      <c r="L426" s="4"/>
      <c r="M426" s="4"/>
      <c r="N426" s="4"/>
      <c r="O426" s="4"/>
      <c r="P426" s="4"/>
      <c r="Q426" s="4"/>
      <c r="R426" s="4"/>
      <c r="S426" s="4"/>
      <c r="T426" s="4"/>
      <c r="U426" s="4"/>
      <c r="V426" s="4"/>
      <c r="W426" s="4"/>
      <c r="X426" s="4"/>
      <c r="Y426" s="4"/>
      <c r="Z426" s="4"/>
    </row>
    <row r="427" ht="39.0" customHeight="1">
      <c r="A427" s="125" t="s">
        <v>1289</v>
      </c>
      <c r="B427" s="126" t="s">
        <v>122</v>
      </c>
      <c r="C427" s="126" t="s">
        <v>1290</v>
      </c>
      <c r="D427" s="126" t="s">
        <v>4155</v>
      </c>
      <c r="E427" s="127" t="s">
        <v>98</v>
      </c>
      <c r="F427" s="125" t="s">
        <v>9190</v>
      </c>
      <c r="G427" s="125" t="s">
        <v>10382</v>
      </c>
      <c r="H427" s="125" t="s">
        <v>10383</v>
      </c>
      <c r="I427" s="125" t="s">
        <v>2351</v>
      </c>
      <c r="J427" s="125" t="s">
        <v>10375</v>
      </c>
      <c r="K427" s="4"/>
      <c r="L427" s="4"/>
      <c r="M427" s="4"/>
      <c r="N427" s="4"/>
      <c r="O427" s="4"/>
      <c r="P427" s="4"/>
      <c r="Q427" s="4"/>
      <c r="R427" s="4"/>
      <c r="S427" s="4"/>
      <c r="T427" s="4"/>
      <c r="U427" s="4"/>
      <c r="V427" s="4"/>
      <c r="W427" s="4"/>
      <c r="X427" s="4"/>
      <c r="Y427" s="4"/>
      <c r="Z427" s="4"/>
    </row>
    <row r="428" ht="39.0" customHeight="1">
      <c r="A428" s="125" t="s">
        <v>935</v>
      </c>
      <c r="B428" s="126" t="s">
        <v>122</v>
      </c>
      <c r="C428" s="126" t="s">
        <v>936</v>
      </c>
      <c r="D428" s="126" t="s">
        <v>3729</v>
      </c>
      <c r="E428" s="127" t="s">
        <v>98</v>
      </c>
      <c r="F428" s="125" t="s">
        <v>10162</v>
      </c>
      <c r="G428" s="125" t="s">
        <v>10384</v>
      </c>
      <c r="H428" s="125" t="s">
        <v>10385</v>
      </c>
      <c r="I428" s="125" t="s">
        <v>2351</v>
      </c>
      <c r="J428" s="125" t="s">
        <v>10386</v>
      </c>
      <c r="K428" s="4"/>
      <c r="L428" s="4"/>
      <c r="M428" s="4"/>
      <c r="N428" s="4"/>
      <c r="O428" s="4"/>
      <c r="P428" s="4"/>
      <c r="Q428" s="4"/>
      <c r="R428" s="4"/>
      <c r="S428" s="4"/>
      <c r="T428" s="4"/>
      <c r="U428" s="4"/>
      <c r="V428" s="4"/>
      <c r="W428" s="4"/>
      <c r="X428" s="4"/>
      <c r="Y428" s="4"/>
      <c r="Z428" s="4"/>
    </row>
    <row r="429" ht="25.5" customHeight="1">
      <c r="A429" s="125" t="s">
        <v>652</v>
      </c>
      <c r="B429" s="126" t="s">
        <v>92</v>
      </c>
      <c r="C429" s="126" t="s">
        <v>653</v>
      </c>
      <c r="D429" s="126">
        <v>17.06</v>
      </c>
      <c r="E429" s="127" t="s">
        <v>151</v>
      </c>
      <c r="F429" s="125" t="s">
        <v>10387</v>
      </c>
      <c r="G429" s="125" t="s">
        <v>10388</v>
      </c>
      <c r="H429" s="125" t="s">
        <v>10389</v>
      </c>
      <c r="I429" s="125" t="s">
        <v>2351</v>
      </c>
      <c r="J429" s="125" t="s">
        <v>10386</v>
      </c>
      <c r="K429" s="4"/>
      <c r="L429" s="4"/>
      <c r="M429" s="4"/>
      <c r="N429" s="4"/>
      <c r="O429" s="4"/>
      <c r="P429" s="4"/>
      <c r="Q429" s="4"/>
      <c r="R429" s="4"/>
      <c r="S429" s="4"/>
      <c r="T429" s="4"/>
      <c r="U429" s="4"/>
      <c r="V429" s="4"/>
      <c r="W429" s="4"/>
      <c r="X429" s="4"/>
      <c r="Y429" s="4"/>
      <c r="Z429" s="4"/>
    </row>
    <row r="430" ht="51.75" customHeight="1">
      <c r="A430" s="125" t="s">
        <v>914</v>
      </c>
      <c r="B430" s="126" t="s">
        <v>122</v>
      </c>
      <c r="C430" s="126" t="s">
        <v>915</v>
      </c>
      <c r="D430" s="126" t="s">
        <v>3729</v>
      </c>
      <c r="E430" s="127" t="s">
        <v>98</v>
      </c>
      <c r="F430" s="125" t="s">
        <v>9407</v>
      </c>
      <c r="G430" s="125" t="s">
        <v>10390</v>
      </c>
      <c r="H430" s="125" t="s">
        <v>10391</v>
      </c>
      <c r="I430" s="125" t="s">
        <v>2351</v>
      </c>
      <c r="J430" s="125" t="s">
        <v>10386</v>
      </c>
      <c r="K430" s="4"/>
      <c r="L430" s="4"/>
      <c r="M430" s="4"/>
      <c r="N430" s="4"/>
      <c r="O430" s="4"/>
      <c r="P430" s="4"/>
      <c r="Q430" s="4"/>
      <c r="R430" s="4"/>
      <c r="S430" s="4"/>
      <c r="T430" s="4"/>
      <c r="U430" s="4"/>
      <c r="V430" s="4"/>
      <c r="W430" s="4"/>
      <c r="X430" s="4"/>
      <c r="Y430" s="4"/>
      <c r="Z430" s="4"/>
    </row>
    <row r="431" ht="39.0" customHeight="1">
      <c r="A431" s="125" t="s">
        <v>538</v>
      </c>
      <c r="B431" s="126" t="s">
        <v>122</v>
      </c>
      <c r="C431" s="126" t="s">
        <v>539</v>
      </c>
      <c r="D431" s="126" t="s">
        <v>3209</v>
      </c>
      <c r="E431" s="127" t="s">
        <v>111</v>
      </c>
      <c r="F431" s="125" t="s">
        <v>10392</v>
      </c>
      <c r="G431" s="125" t="s">
        <v>10393</v>
      </c>
      <c r="H431" s="125" t="s">
        <v>10394</v>
      </c>
      <c r="I431" s="125" t="s">
        <v>2351</v>
      </c>
      <c r="J431" s="125" t="s">
        <v>10386</v>
      </c>
      <c r="K431" s="4"/>
      <c r="L431" s="4"/>
      <c r="M431" s="4"/>
      <c r="N431" s="4"/>
      <c r="O431" s="4"/>
      <c r="P431" s="4"/>
      <c r="Q431" s="4"/>
      <c r="R431" s="4"/>
      <c r="S431" s="4"/>
      <c r="T431" s="4"/>
      <c r="U431" s="4"/>
      <c r="V431" s="4"/>
      <c r="W431" s="4"/>
      <c r="X431" s="4"/>
      <c r="Y431" s="4"/>
      <c r="Z431" s="4"/>
    </row>
    <row r="432" ht="39.0" customHeight="1">
      <c r="A432" s="125" t="s">
        <v>929</v>
      </c>
      <c r="B432" s="126" t="s">
        <v>122</v>
      </c>
      <c r="C432" s="126" t="s">
        <v>930</v>
      </c>
      <c r="D432" s="126" t="s">
        <v>3729</v>
      </c>
      <c r="E432" s="127" t="s">
        <v>98</v>
      </c>
      <c r="F432" s="125" t="s">
        <v>9757</v>
      </c>
      <c r="G432" s="125" t="s">
        <v>10395</v>
      </c>
      <c r="H432" s="125" t="s">
        <v>10396</v>
      </c>
      <c r="I432" s="125" t="s">
        <v>2351</v>
      </c>
      <c r="J432" s="125" t="s">
        <v>10386</v>
      </c>
      <c r="K432" s="4"/>
      <c r="L432" s="4"/>
      <c r="M432" s="4"/>
      <c r="N432" s="4"/>
      <c r="O432" s="4"/>
      <c r="P432" s="4"/>
      <c r="Q432" s="4"/>
      <c r="R432" s="4"/>
      <c r="S432" s="4"/>
      <c r="T432" s="4"/>
      <c r="U432" s="4"/>
      <c r="V432" s="4"/>
      <c r="W432" s="4"/>
      <c r="X432" s="4"/>
      <c r="Y432" s="4"/>
      <c r="Z432" s="4"/>
    </row>
    <row r="433" ht="39.0" customHeight="1">
      <c r="A433" s="125" t="s">
        <v>975</v>
      </c>
      <c r="B433" s="126" t="s">
        <v>122</v>
      </c>
      <c r="C433" s="126" t="s">
        <v>976</v>
      </c>
      <c r="D433" s="126" t="s">
        <v>3729</v>
      </c>
      <c r="E433" s="127" t="s">
        <v>98</v>
      </c>
      <c r="F433" s="125" t="s">
        <v>9625</v>
      </c>
      <c r="G433" s="125" t="s">
        <v>10178</v>
      </c>
      <c r="H433" s="125" t="s">
        <v>10397</v>
      </c>
      <c r="I433" s="125" t="s">
        <v>2351</v>
      </c>
      <c r="J433" s="125" t="s">
        <v>10386</v>
      </c>
      <c r="K433" s="4"/>
      <c r="L433" s="4"/>
      <c r="M433" s="4"/>
      <c r="N433" s="4"/>
      <c r="O433" s="4"/>
      <c r="P433" s="4"/>
      <c r="Q433" s="4"/>
      <c r="R433" s="4"/>
      <c r="S433" s="4"/>
      <c r="T433" s="4"/>
      <c r="U433" s="4"/>
      <c r="V433" s="4"/>
      <c r="W433" s="4"/>
      <c r="X433" s="4"/>
      <c r="Y433" s="4"/>
      <c r="Z433" s="4"/>
    </row>
    <row r="434" ht="39.0" customHeight="1">
      <c r="A434" s="125" t="s">
        <v>1008</v>
      </c>
      <c r="B434" s="126" t="s">
        <v>122</v>
      </c>
      <c r="C434" s="126" t="s">
        <v>1009</v>
      </c>
      <c r="D434" s="126" t="s">
        <v>3729</v>
      </c>
      <c r="E434" s="127" t="s">
        <v>98</v>
      </c>
      <c r="F434" s="125" t="s">
        <v>9757</v>
      </c>
      <c r="G434" s="125" t="s">
        <v>3331</v>
      </c>
      <c r="H434" s="125" t="s">
        <v>10345</v>
      </c>
      <c r="I434" s="125" t="s">
        <v>2351</v>
      </c>
      <c r="J434" s="125" t="s">
        <v>10386</v>
      </c>
      <c r="K434" s="4"/>
      <c r="L434" s="4"/>
      <c r="M434" s="4"/>
      <c r="N434" s="4"/>
      <c r="O434" s="4"/>
      <c r="P434" s="4"/>
      <c r="Q434" s="4"/>
      <c r="R434" s="4"/>
      <c r="S434" s="4"/>
      <c r="T434" s="4"/>
      <c r="U434" s="4"/>
      <c r="V434" s="4"/>
      <c r="W434" s="4"/>
      <c r="X434" s="4"/>
      <c r="Y434" s="4"/>
      <c r="Z434" s="4"/>
    </row>
    <row r="435" ht="39.0" customHeight="1">
      <c r="A435" s="125" t="s">
        <v>1136</v>
      </c>
      <c r="B435" s="126" t="s">
        <v>122</v>
      </c>
      <c r="C435" s="126" t="s">
        <v>1137</v>
      </c>
      <c r="D435" s="126" t="s">
        <v>2266</v>
      </c>
      <c r="E435" s="127" t="s">
        <v>98</v>
      </c>
      <c r="F435" s="125" t="s">
        <v>9223</v>
      </c>
      <c r="G435" s="125" t="s">
        <v>10398</v>
      </c>
      <c r="H435" s="125" t="s">
        <v>10399</v>
      </c>
      <c r="I435" s="125" t="s">
        <v>2351</v>
      </c>
      <c r="J435" s="125" t="s">
        <v>10400</v>
      </c>
      <c r="K435" s="4"/>
      <c r="L435" s="4"/>
      <c r="M435" s="4"/>
      <c r="N435" s="4"/>
      <c r="O435" s="4"/>
      <c r="P435" s="4"/>
      <c r="Q435" s="4"/>
      <c r="R435" s="4"/>
      <c r="S435" s="4"/>
      <c r="T435" s="4"/>
      <c r="U435" s="4"/>
      <c r="V435" s="4"/>
      <c r="W435" s="4"/>
      <c r="X435" s="4"/>
      <c r="Y435" s="4"/>
      <c r="Z435" s="4"/>
    </row>
    <row r="436" ht="39.0" customHeight="1">
      <c r="A436" s="125" t="s">
        <v>1108</v>
      </c>
      <c r="B436" s="126" t="s">
        <v>122</v>
      </c>
      <c r="C436" s="126" t="s">
        <v>1109</v>
      </c>
      <c r="D436" s="126" t="s">
        <v>3729</v>
      </c>
      <c r="E436" s="127" t="s">
        <v>98</v>
      </c>
      <c r="F436" s="125" t="s">
        <v>9757</v>
      </c>
      <c r="G436" s="125" t="s">
        <v>10401</v>
      </c>
      <c r="H436" s="125" t="s">
        <v>9196</v>
      </c>
      <c r="I436" s="125" t="s">
        <v>2351</v>
      </c>
      <c r="J436" s="125" t="s">
        <v>10400</v>
      </c>
      <c r="K436" s="4"/>
      <c r="L436" s="4"/>
      <c r="M436" s="4"/>
      <c r="N436" s="4"/>
      <c r="O436" s="4"/>
      <c r="P436" s="4"/>
      <c r="Q436" s="4"/>
      <c r="R436" s="4"/>
      <c r="S436" s="4"/>
      <c r="T436" s="4"/>
      <c r="U436" s="4"/>
      <c r="V436" s="4"/>
      <c r="W436" s="4"/>
      <c r="X436" s="4"/>
      <c r="Y436" s="4"/>
      <c r="Z436" s="4"/>
    </row>
    <row r="437" ht="25.5" customHeight="1">
      <c r="A437" s="125" t="s">
        <v>1238</v>
      </c>
      <c r="B437" s="126" t="s">
        <v>284</v>
      </c>
      <c r="C437" s="126" t="s">
        <v>1239</v>
      </c>
      <c r="D437" s="126">
        <v>910.0</v>
      </c>
      <c r="E437" s="127" t="s">
        <v>106</v>
      </c>
      <c r="F437" s="125" t="s">
        <v>9154</v>
      </c>
      <c r="G437" s="125" t="s">
        <v>10402</v>
      </c>
      <c r="H437" s="125" t="s">
        <v>10402</v>
      </c>
      <c r="I437" s="125" t="s">
        <v>2351</v>
      </c>
      <c r="J437" s="125" t="s">
        <v>10400</v>
      </c>
      <c r="K437" s="4"/>
      <c r="L437" s="4"/>
      <c r="M437" s="4"/>
      <c r="N437" s="4"/>
      <c r="O437" s="4"/>
      <c r="P437" s="4"/>
      <c r="Q437" s="4"/>
      <c r="R437" s="4"/>
      <c r="S437" s="4"/>
      <c r="T437" s="4"/>
      <c r="U437" s="4"/>
      <c r="V437" s="4"/>
      <c r="W437" s="4"/>
      <c r="X437" s="4"/>
      <c r="Y437" s="4"/>
      <c r="Z437" s="4"/>
    </row>
    <row r="438" ht="25.5" customHeight="1">
      <c r="A438" s="125" t="s">
        <v>1386</v>
      </c>
      <c r="B438" s="126" t="s">
        <v>265</v>
      </c>
      <c r="C438" s="126" t="s">
        <v>1387</v>
      </c>
      <c r="D438" s="126" t="s">
        <v>3631</v>
      </c>
      <c r="E438" s="127" t="s">
        <v>106</v>
      </c>
      <c r="F438" s="125" t="s">
        <v>9407</v>
      </c>
      <c r="G438" s="125" t="s">
        <v>8995</v>
      </c>
      <c r="H438" s="125" t="s">
        <v>10403</v>
      </c>
      <c r="I438" s="125" t="s">
        <v>2351</v>
      </c>
      <c r="J438" s="125" t="s">
        <v>10400</v>
      </c>
      <c r="K438" s="4"/>
      <c r="L438" s="4"/>
      <c r="M438" s="4"/>
      <c r="N438" s="4"/>
      <c r="O438" s="4"/>
      <c r="P438" s="4"/>
      <c r="Q438" s="4"/>
      <c r="R438" s="4"/>
      <c r="S438" s="4"/>
      <c r="T438" s="4"/>
      <c r="U438" s="4"/>
      <c r="V438" s="4"/>
      <c r="W438" s="4"/>
      <c r="X438" s="4"/>
      <c r="Y438" s="4"/>
      <c r="Z438" s="4"/>
    </row>
    <row r="439" ht="24.0" customHeight="1">
      <c r="A439" s="125" t="s">
        <v>1585</v>
      </c>
      <c r="B439" s="126" t="s">
        <v>483</v>
      </c>
      <c r="C439" s="126" t="s">
        <v>1586</v>
      </c>
      <c r="D439" s="126">
        <v>4.0</v>
      </c>
      <c r="E439" s="127" t="s">
        <v>111</v>
      </c>
      <c r="F439" s="125" t="s">
        <v>9154</v>
      </c>
      <c r="G439" s="125" t="s">
        <v>10404</v>
      </c>
      <c r="H439" s="125" t="s">
        <v>10404</v>
      </c>
      <c r="I439" s="125" t="s">
        <v>2351</v>
      </c>
      <c r="J439" s="125" t="s">
        <v>10400</v>
      </c>
      <c r="K439" s="4"/>
      <c r="L439" s="4"/>
      <c r="M439" s="4"/>
      <c r="N439" s="4"/>
      <c r="O439" s="4"/>
      <c r="P439" s="4"/>
      <c r="Q439" s="4"/>
      <c r="R439" s="4"/>
      <c r="S439" s="4"/>
      <c r="T439" s="4"/>
      <c r="U439" s="4"/>
      <c r="V439" s="4"/>
      <c r="W439" s="4"/>
      <c r="X439" s="4"/>
      <c r="Y439" s="4"/>
      <c r="Z439" s="4"/>
    </row>
    <row r="440" ht="51.75" customHeight="1">
      <c r="A440" s="125" t="s">
        <v>1090</v>
      </c>
      <c r="B440" s="126" t="s">
        <v>122</v>
      </c>
      <c r="C440" s="126" t="s">
        <v>1091</v>
      </c>
      <c r="D440" s="126" t="s">
        <v>3821</v>
      </c>
      <c r="E440" s="127" t="s">
        <v>98</v>
      </c>
      <c r="F440" s="125" t="s">
        <v>9154</v>
      </c>
      <c r="G440" s="125" t="s">
        <v>10405</v>
      </c>
      <c r="H440" s="125" t="s">
        <v>10405</v>
      </c>
      <c r="I440" s="125" t="s">
        <v>2351</v>
      </c>
      <c r="J440" s="125" t="s">
        <v>10400</v>
      </c>
      <c r="K440" s="4"/>
      <c r="L440" s="4"/>
      <c r="M440" s="4"/>
      <c r="N440" s="4"/>
      <c r="O440" s="4"/>
      <c r="P440" s="4"/>
      <c r="Q440" s="4"/>
      <c r="R440" s="4"/>
      <c r="S440" s="4"/>
      <c r="T440" s="4"/>
      <c r="U440" s="4"/>
      <c r="V440" s="4"/>
      <c r="W440" s="4"/>
      <c r="X440" s="4"/>
      <c r="Y440" s="4"/>
      <c r="Z440" s="4"/>
    </row>
    <row r="441" ht="39.0" customHeight="1">
      <c r="A441" s="125" t="s">
        <v>978</v>
      </c>
      <c r="B441" s="126" t="s">
        <v>122</v>
      </c>
      <c r="C441" s="126" t="s">
        <v>979</v>
      </c>
      <c r="D441" s="126" t="s">
        <v>3729</v>
      </c>
      <c r="E441" s="127" t="s">
        <v>98</v>
      </c>
      <c r="F441" s="125" t="s">
        <v>10162</v>
      </c>
      <c r="G441" s="125" t="s">
        <v>10406</v>
      </c>
      <c r="H441" s="125" t="s">
        <v>10407</v>
      </c>
      <c r="I441" s="125" t="s">
        <v>2351</v>
      </c>
      <c r="J441" s="125" t="s">
        <v>10400</v>
      </c>
      <c r="K441" s="4"/>
      <c r="L441" s="4"/>
      <c r="M441" s="4"/>
      <c r="N441" s="4"/>
      <c r="O441" s="4"/>
      <c r="P441" s="4"/>
      <c r="Q441" s="4"/>
      <c r="R441" s="4"/>
      <c r="S441" s="4"/>
      <c r="T441" s="4"/>
      <c r="U441" s="4"/>
      <c r="V441" s="4"/>
      <c r="W441" s="4"/>
      <c r="X441" s="4"/>
      <c r="Y441" s="4"/>
      <c r="Z441" s="4"/>
    </row>
    <row r="442" ht="51.75" customHeight="1">
      <c r="A442" s="125" t="s">
        <v>1139</v>
      </c>
      <c r="B442" s="126" t="s">
        <v>122</v>
      </c>
      <c r="C442" s="126" t="s">
        <v>1140</v>
      </c>
      <c r="D442" s="126" t="s">
        <v>3821</v>
      </c>
      <c r="E442" s="127" t="s">
        <v>98</v>
      </c>
      <c r="F442" s="125" t="s">
        <v>9757</v>
      </c>
      <c r="G442" s="125" t="s">
        <v>10408</v>
      </c>
      <c r="H442" s="125" t="s">
        <v>10409</v>
      </c>
      <c r="I442" s="125" t="s">
        <v>2351</v>
      </c>
      <c r="J442" s="125" t="s">
        <v>10400</v>
      </c>
      <c r="K442" s="4"/>
      <c r="L442" s="4"/>
      <c r="M442" s="4"/>
      <c r="N442" s="4"/>
      <c r="O442" s="4"/>
      <c r="P442" s="4"/>
      <c r="Q442" s="4"/>
      <c r="R442" s="4"/>
      <c r="S442" s="4"/>
      <c r="T442" s="4"/>
      <c r="U442" s="4"/>
      <c r="V442" s="4"/>
      <c r="W442" s="4"/>
      <c r="X442" s="4"/>
      <c r="Y442" s="4"/>
      <c r="Z442" s="4"/>
    </row>
    <row r="443" ht="51.75" customHeight="1">
      <c r="A443" s="125" t="s">
        <v>920</v>
      </c>
      <c r="B443" s="126" t="s">
        <v>122</v>
      </c>
      <c r="C443" s="126" t="s">
        <v>921</v>
      </c>
      <c r="D443" s="126" t="s">
        <v>3749</v>
      </c>
      <c r="E443" s="127" t="s">
        <v>98</v>
      </c>
      <c r="F443" s="125" t="s">
        <v>9223</v>
      </c>
      <c r="G443" s="125" t="s">
        <v>10410</v>
      </c>
      <c r="H443" s="125" t="s">
        <v>10411</v>
      </c>
      <c r="I443" s="125" t="s">
        <v>2351</v>
      </c>
      <c r="J443" s="125" t="s">
        <v>10412</v>
      </c>
      <c r="K443" s="4"/>
      <c r="L443" s="4"/>
      <c r="M443" s="4"/>
      <c r="N443" s="4"/>
      <c r="O443" s="4"/>
      <c r="P443" s="4"/>
      <c r="Q443" s="4"/>
      <c r="R443" s="4"/>
      <c r="S443" s="4"/>
      <c r="T443" s="4"/>
      <c r="U443" s="4"/>
      <c r="V443" s="4"/>
      <c r="W443" s="4"/>
      <c r="X443" s="4"/>
      <c r="Y443" s="4"/>
      <c r="Z443" s="4"/>
    </row>
    <row r="444" ht="25.5" customHeight="1">
      <c r="A444" s="125" t="s">
        <v>638</v>
      </c>
      <c r="B444" s="126" t="s">
        <v>122</v>
      </c>
      <c r="C444" s="126" t="s">
        <v>639</v>
      </c>
      <c r="D444" s="126" t="s">
        <v>3236</v>
      </c>
      <c r="E444" s="127" t="s">
        <v>130</v>
      </c>
      <c r="F444" s="125" t="s">
        <v>3145</v>
      </c>
      <c r="G444" s="125" t="s">
        <v>10413</v>
      </c>
      <c r="H444" s="125" t="s">
        <v>10414</v>
      </c>
      <c r="I444" s="125" t="s">
        <v>2351</v>
      </c>
      <c r="J444" s="125" t="s">
        <v>10412</v>
      </c>
      <c r="K444" s="4"/>
      <c r="L444" s="4"/>
      <c r="M444" s="4"/>
      <c r="N444" s="4"/>
      <c r="O444" s="4"/>
      <c r="P444" s="4"/>
      <c r="Q444" s="4"/>
      <c r="R444" s="4"/>
      <c r="S444" s="4"/>
      <c r="T444" s="4"/>
      <c r="U444" s="4"/>
      <c r="V444" s="4"/>
      <c r="W444" s="4"/>
      <c r="X444" s="4"/>
      <c r="Y444" s="4"/>
      <c r="Z444" s="4"/>
    </row>
    <row r="445" ht="39.0" customHeight="1">
      <c r="A445" s="125" t="s">
        <v>938</v>
      </c>
      <c r="B445" s="126" t="s">
        <v>122</v>
      </c>
      <c r="C445" s="126" t="s">
        <v>939</v>
      </c>
      <c r="D445" s="126" t="s">
        <v>3729</v>
      </c>
      <c r="E445" s="127" t="s">
        <v>98</v>
      </c>
      <c r="F445" s="125" t="s">
        <v>9223</v>
      </c>
      <c r="G445" s="125" t="s">
        <v>10415</v>
      </c>
      <c r="H445" s="125" t="s">
        <v>10416</v>
      </c>
      <c r="I445" s="125" t="s">
        <v>2351</v>
      </c>
      <c r="J445" s="125" t="s">
        <v>10412</v>
      </c>
      <c r="K445" s="4"/>
      <c r="L445" s="4"/>
      <c r="M445" s="4"/>
      <c r="N445" s="4"/>
      <c r="O445" s="4"/>
      <c r="P445" s="4"/>
      <c r="Q445" s="4"/>
      <c r="R445" s="4"/>
      <c r="S445" s="4"/>
      <c r="T445" s="4"/>
      <c r="U445" s="4"/>
      <c r="V445" s="4"/>
      <c r="W445" s="4"/>
      <c r="X445" s="4"/>
      <c r="Y445" s="4"/>
      <c r="Z445" s="4"/>
    </row>
    <row r="446" ht="78.0" customHeight="1">
      <c r="A446" s="125" t="s">
        <v>1232</v>
      </c>
      <c r="B446" s="126" t="s">
        <v>351</v>
      </c>
      <c r="C446" s="126" t="s">
        <v>1233</v>
      </c>
      <c r="D446" s="126">
        <v>5.0</v>
      </c>
      <c r="E446" s="127" t="s">
        <v>98</v>
      </c>
      <c r="F446" s="125" t="s">
        <v>9223</v>
      </c>
      <c r="G446" s="125" t="s">
        <v>7250</v>
      </c>
      <c r="H446" s="125" t="s">
        <v>10417</v>
      </c>
      <c r="I446" s="125" t="s">
        <v>2351</v>
      </c>
      <c r="J446" s="125" t="s">
        <v>10412</v>
      </c>
      <c r="K446" s="4"/>
      <c r="L446" s="4"/>
      <c r="M446" s="4"/>
      <c r="N446" s="4"/>
      <c r="O446" s="4"/>
      <c r="P446" s="4"/>
      <c r="Q446" s="4"/>
      <c r="R446" s="4"/>
      <c r="S446" s="4"/>
      <c r="T446" s="4"/>
      <c r="U446" s="4"/>
      <c r="V446" s="4"/>
      <c r="W446" s="4"/>
      <c r="X446" s="4"/>
      <c r="Y446" s="4"/>
      <c r="Z446" s="4"/>
    </row>
    <row r="447" ht="25.5" customHeight="1">
      <c r="A447" s="125" t="s">
        <v>744</v>
      </c>
      <c r="B447" s="126" t="s">
        <v>265</v>
      </c>
      <c r="C447" s="126" t="s">
        <v>745</v>
      </c>
      <c r="D447" s="126" t="s">
        <v>3386</v>
      </c>
      <c r="E447" s="127" t="s">
        <v>742</v>
      </c>
      <c r="F447" s="125" t="s">
        <v>10418</v>
      </c>
      <c r="G447" s="125" t="s">
        <v>10419</v>
      </c>
      <c r="H447" s="125" t="s">
        <v>10420</v>
      </c>
      <c r="I447" s="125" t="s">
        <v>2351</v>
      </c>
      <c r="J447" s="125" t="s">
        <v>10412</v>
      </c>
      <c r="K447" s="4"/>
      <c r="L447" s="4"/>
      <c r="M447" s="4"/>
      <c r="N447" s="4"/>
      <c r="O447" s="4"/>
      <c r="P447" s="4"/>
      <c r="Q447" s="4"/>
      <c r="R447" s="4"/>
      <c r="S447" s="4"/>
      <c r="T447" s="4"/>
      <c r="U447" s="4"/>
      <c r="V447" s="4"/>
      <c r="W447" s="4"/>
      <c r="X447" s="4"/>
      <c r="Y447" s="4"/>
      <c r="Z447" s="4"/>
    </row>
    <row r="448" ht="39.0" customHeight="1">
      <c r="A448" s="125" t="s">
        <v>959</v>
      </c>
      <c r="B448" s="126" t="s">
        <v>122</v>
      </c>
      <c r="C448" s="126" t="s">
        <v>960</v>
      </c>
      <c r="D448" s="126" t="s">
        <v>3729</v>
      </c>
      <c r="E448" s="127" t="s">
        <v>98</v>
      </c>
      <c r="F448" s="125" t="s">
        <v>9223</v>
      </c>
      <c r="G448" s="125" t="s">
        <v>10421</v>
      </c>
      <c r="H448" s="125" t="s">
        <v>10422</v>
      </c>
      <c r="I448" s="125" t="s">
        <v>2351</v>
      </c>
      <c r="J448" s="125" t="s">
        <v>10412</v>
      </c>
      <c r="K448" s="4"/>
      <c r="L448" s="4"/>
      <c r="M448" s="4"/>
      <c r="N448" s="4"/>
      <c r="O448" s="4"/>
      <c r="P448" s="4"/>
      <c r="Q448" s="4"/>
      <c r="R448" s="4"/>
      <c r="S448" s="4"/>
      <c r="T448" s="4"/>
      <c r="U448" s="4"/>
      <c r="V448" s="4"/>
      <c r="W448" s="4"/>
      <c r="X448" s="4"/>
      <c r="Y448" s="4"/>
      <c r="Z448" s="4"/>
    </row>
    <row r="449" ht="51.75" customHeight="1">
      <c r="A449" s="125" t="s">
        <v>917</v>
      </c>
      <c r="B449" s="126" t="s">
        <v>122</v>
      </c>
      <c r="C449" s="126" t="s">
        <v>918</v>
      </c>
      <c r="D449" s="126" t="s">
        <v>3729</v>
      </c>
      <c r="E449" s="127" t="s">
        <v>98</v>
      </c>
      <c r="F449" s="125" t="s">
        <v>9757</v>
      </c>
      <c r="G449" s="125" t="s">
        <v>10423</v>
      </c>
      <c r="H449" s="125" t="s">
        <v>10424</v>
      </c>
      <c r="I449" s="125" t="s">
        <v>2351</v>
      </c>
      <c r="J449" s="125" t="s">
        <v>10412</v>
      </c>
      <c r="K449" s="4"/>
      <c r="L449" s="4"/>
      <c r="M449" s="4"/>
      <c r="N449" s="4"/>
      <c r="O449" s="4"/>
      <c r="P449" s="4"/>
      <c r="Q449" s="4"/>
      <c r="R449" s="4"/>
      <c r="S449" s="4"/>
      <c r="T449" s="4"/>
      <c r="U449" s="4"/>
      <c r="V449" s="4"/>
      <c r="W449" s="4"/>
      <c r="X449" s="4"/>
      <c r="Y449" s="4"/>
      <c r="Z449" s="4"/>
    </row>
    <row r="450" ht="51.75" customHeight="1">
      <c r="A450" s="125" t="s">
        <v>1069</v>
      </c>
      <c r="B450" s="126" t="s">
        <v>122</v>
      </c>
      <c r="C450" s="126" t="s">
        <v>1070</v>
      </c>
      <c r="D450" s="126" t="s">
        <v>3821</v>
      </c>
      <c r="E450" s="127" t="s">
        <v>98</v>
      </c>
      <c r="F450" s="125" t="s">
        <v>9223</v>
      </c>
      <c r="G450" s="125" t="s">
        <v>10425</v>
      </c>
      <c r="H450" s="125" t="s">
        <v>10426</v>
      </c>
      <c r="I450" s="125" t="s">
        <v>2351</v>
      </c>
      <c r="J450" s="125" t="s">
        <v>10412</v>
      </c>
      <c r="K450" s="4"/>
      <c r="L450" s="4"/>
      <c r="M450" s="4"/>
      <c r="N450" s="4"/>
      <c r="O450" s="4"/>
      <c r="P450" s="4"/>
      <c r="Q450" s="4"/>
      <c r="R450" s="4"/>
      <c r="S450" s="4"/>
      <c r="T450" s="4"/>
      <c r="U450" s="4"/>
      <c r="V450" s="4"/>
      <c r="W450" s="4"/>
      <c r="X450" s="4"/>
      <c r="Y450" s="4"/>
      <c r="Z450" s="4"/>
    </row>
    <row r="451" ht="25.5" customHeight="1">
      <c r="A451" s="125" t="s">
        <v>1401</v>
      </c>
      <c r="B451" s="126" t="s">
        <v>265</v>
      </c>
      <c r="C451" s="126" t="s">
        <v>1402</v>
      </c>
      <c r="D451" s="126" t="s">
        <v>4331</v>
      </c>
      <c r="E451" s="127" t="s">
        <v>1226</v>
      </c>
      <c r="F451" s="125" t="s">
        <v>9757</v>
      </c>
      <c r="G451" s="125" t="s">
        <v>3523</v>
      </c>
      <c r="H451" s="125" t="s">
        <v>8744</v>
      </c>
      <c r="I451" s="125" t="s">
        <v>2351</v>
      </c>
      <c r="J451" s="125" t="s">
        <v>10412</v>
      </c>
      <c r="K451" s="4"/>
      <c r="L451" s="4"/>
      <c r="M451" s="4"/>
      <c r="N451" s="4"/>
      <c r="O451" s="4"/>
      <c r="P451" s="4"/>
      <c r="Q451" s="4"/>
      <c r="R451" s="4"/>
      <c r="S451" s="4"/>
      <c r="T451" s="4"/>
      <c r="U451" s="4"/>
      <c r="V451" s="4"/>
      <c r="W451" s="4"/>
      <c r="X451" s="4"/>
      <c r="Y451" s="4"/>
      <c r="Z451" s="4"/>
    </row>
    <row r="452" ht="39.0" customHeight="1">
      <c r="A452" s="125" t="s">
        <v>932</v>
      </c>
      <c r="B452" s="126" t="s">
        <v>122</v>
      </c>
      <c r="C452" s="126" t="s">
        <v>933</v>
      </c>
      <c r="D452" s="126" t="s">
        <v>3729</v>
      </c>
      <c r="E452" s="127" t="s">
        <v>98</v>
      </c>
      <c r="F452" s="125" t="s">
        <v>9190</v>
      </c>
      <c r="G452" s="125" t="s">
        <v>10427</v>
      </c>
      <c r="H452" s="125" t="s">
        <v>10428</v>
      </c>
      <c r="I452" s="125" t="s">
        <v>2351</v>
      </c>
      <c r="J452" s="125" t="s">
        <v>10412</v>
      </c>
      <c r="K452" s="4"/>
      <c r="L452" s="4"/>
      <c r="M452" s="4"/>
      <c r="N452" s="4"/>
      <c r="O452" s="4"/>
      <c r="P452" s="4"/>
      <c r="Q452" s="4"/>
      <c r="R452" s="4"/>
      <c r="S452" s="4"/>
      <c r="T452" s="4"/>
      <c r="U452" s="4"/>
      <c r="V452" s="4"/>
      <c r="W452" s="4"/>
      <c r="X452" s="4"/>
      <c r="Y452" s="4"/>
      <c r="Z452" s="4"/>
    </row>
    <row r="453" ht="25.5" customHeight="1">
      <c r="A453" s="125" t="s">
        <v>194</v>
      </c>
      <c r="B453" s="126" t="s">
        <v>122</v>
      </c>
      <c r="C453" s="126" t="s">
        <v>195</v>
      </c>
      <c r="D453" s="126" t="s">
        <v>2259</v>
      </c>
      <c r="E453" s="127" t="s">
        <v>111</v>
      </c>
      <c r="F453" s="125" t="s">
        <v>1613</v>
      </c>
      <c r="G453" s="125" t="s">
        <v>10429</v>
      </c>
      <c r="H453" s="125" t="s">
        <v>8978</v>
      </c>
      <c r="I453" s="125" t="s">
        <v>2351</v>
      </c>
      <c r="J453" s="125" t="s">
        <v>10412</v>
      </c>
      <c r="K453" s="4"/>
      <c r="L453" s="4"/>
      <c r="M453" s="4"/>
      <c r="N453" s="4"/>
      <c r="O453" s="4"/>
      <c r="P453" s="4"/>
      <c r="Q453" s="4"/>
      <c r="R453" s="4"/>
      <c r="S453" s="4"/>
      <c r="T453" s="4"/>
      <c r="U453" s="4"/>
      <c r="V453" s="4"/>
      <c r="W453" s="4"/>
      <c r="X453" s="4"/>
      <c r="Y453" s="4"/>
      <c r="Z453" s="4"/>
    </row>
    <row r="454" ht="25.5" customHeight="1">
      <c r="A454" s="125" t="s">
        <v>1383</v>
      </c>
      <c r="B454" s="126" t="s">
        <v>265</v>
      </c>
      <c r="C454" s="126" t="s">
        <v>1384</v>
      </c>
      <c r="D454" s="126" t="s">
        <v>4308</v>
      </c>
      <c r="E454" s="127" t="s">
        <v>106</v>
      </c>
      <c r="F454" s="125" t="s">
        <v>9407</v>
      </c>
      <c r="G454" s="125" t="s">
        <v>10430</v>
      </c>
      <c r="H454" s="125" t="s">
        <v>10431</v>
      </c>
      <c r="I454" s="125" t="s">
        <v>2351</v>
      </c>
      <c r="J454" s="125" t="s">
        <v>10412</v>
      </c>
      <c r="K454" s="4"/>
      <c r="L454" s="4"/>
      <c r="M454" s="4"/>
      <c r="N454" s="4"/>
      <c r="O454" s="4"/>
      <c r="P454" s="4"/>
      <c r="Q454" s="4"/>
      <c r="R454" s="4"/>
      <c r="S454" s="4"/>
      <c r="T454" s="4"/>
      <c r="U454" s="4"/>
      <c r="V454" s="4"/>
      <c r="W454" s="4"/>
      <c r="X454" s="4"/>
      <c r="Y454" s="4"/>
      <c r="Z454" s="4"/>
    </row>
    <row r="455" ht="39.0" customHeight="1">
      <c r="A455" s="125" t="s">
        <v>926</v>
      </c>
      <c r="B455" s="126" t="s">
        <v>122</v>
      </c>
      <c r="C455" s="126" t="s">
        <v>927</v>
      </c>
      <c r="D455" s="126" t="s">
        <v>3729</v>
      </c>
      <c r="E455" s="127" t="s">
        <v>98</v>
      </c>
      <c r="F455" s="125" t="s">
        <v>9223</v>
      </c>
      <c r="G455" s="125" t="s">
        <v>10432</v>
      </c>
      <c r="H455" s="125" t="s">
        <v>10433</v>
      </c>
      <c r="I455" s="125" t="s">
        <v>2351</v>
      </c>
      <c r="J455" s="125" t="s">
        <v>10412</v>
      </c>
      <c r="K455" s="4"/>
      <c r="L455" s="4"/>
      <c r="M455" s="4"/>
      <c r="N455" s="4"/>
      <c r="O455" s="4"/>
      <c r="P455" s="4"/>
      <c r="Q455" s="4"/>
      <c r="R455" s="4"/>
      <c r="S455" s="4"/>
      <c r="T455" s="4"/>
      <c r="U455" s="4"/>
      <c r="V455" s="4"/>
      <c r="W455" s="4"/>
      <c r="X455" s="4"/>
      <c r="Y455" s="4"/>
      <c r="Z455" s="4"/>
    </row>
    <row r="456" ht="25.5" customHeight="1">
      <c r="A456" s="125" t="s">
        <v>259</v>
      </c>
      <c r="B456" s="126" t="s">
        <v>164</v>
      </c>
      <c r="C456" s="126" t="s">
        <v>260</v>
      </c>
      <c r="D456" s="126" t="s">
        <v>2324</v>
      </c>
      <c r="E456" s="127" t="s">
        <v>151</v>
      </c>
      <c r="F456" s="125" t="s">
        <v>10434</v>
      </c>
      <c r="G456" s="125" t="s">
        <v>4312</v>
      </c>
      <c r="H456" s="125" t="s">
        <v>8176</v>
      </c>
      <c r="I456" s="125" t="s">
        <v>2351</v>
      </c>
      <c r="J456" s="125" t="s">
        <v>2870</v>
      </c>
      <c r="K456" s="4"/>
      <c r="L456" s="4"/>
      <c r="M456" s="4"/>
      <c r="N456" s="4"/>
      <c r="O456" s="4"/>
      <c r="P456" s="4"/>
      <c r="Q456" s="4"/>
      <c r="R456" s="4"/>
      <c r="S456" s="4"/>
      <c r="T456" s="4"/>
      <c r="U456" s="4"/>
      <c r="V456" s="4"/>
      <c r="W456" s="4"/>
      <c r="X456" s="4"/>
      <c r="Y456" s="4"/>
      <c r="Z456" s="4"/>
    </row>
    <row r="457" ht="39.0" customHeight="1">
      <c r="A457" s="125" t="s">
        <v>971</v>
      </c>
      <c r="B457" s="126" t="s">
        <v>122</v>
      </c>
      <c r="C457" s="126" t="s">
        <v>972</v>
      </c>
      <c r="D457" s="126" t="s">
        <v>3729</v>
      </c>
      <c r="E457" s="127" t="s">
        <v>98</v>
      </c>
      <c r="F457" s="125" t="s">
        <v>9154</v>
      </c>
      <c r="G457" s="125" t="s">
        <v>10435</v>
      </c>
      <c r="H457" s="125" t="s">
        <v>10435</v>
      </c>
      <c r="I457" s="125" t="s">
        <v>2351</v>
      </c>
      <c r="J457" s="125" t="s">
        <v>2870</v>
      </c>
      <c r="K457" s="4"/>
      <c r="L457" s="4"/>
      <c r="M457" s="4"/>
      <c r="N457" s="4"/>
      <c r="O457" s="4"/>
      <c r="P457" s="4"/>
      <c r="Q457" s="4"/>
      <c r="R457" s="4"/>
      <c r="S457" s="4"/>
      <c r="T457" s="4"/>
      <c r="U457" s="4"/>
      <c r="V457" s="4"/>
      <c r="W457" s="4"/>
      <c r="X457" s="4"/>
      <c r="Y457" s="4"/>
      <c r="Z457" s="4"/>
    </row>
    <row r="458" ht="25.5" customHeight="1">
      <c r="A458" s="125" t="s">
        <v>1392</v>
      </c>
      <c r="B458" s="126" t="s">
        <v>265</v>
      </c>
      <c r="C458" s="126" t="s">
        <v>1393</v>
      </c>
      <c r="D458" s="126" t="s">
        <v>4308</v>
      </c>
      <c r="E458" s="127" t="s">
        <v>106</v>
      </c>
      <c r="F458" s="125" t="s">
        <v>9223</v>
      </c>
      <c r="G458" s="125" t="s">
        <v>10436</v>
      </c>
      <c r="H458" s="125" t="s">
        <v>10437</v>
      </c>
      <c r="I458" s="125" t="s">
        <v>2351</v>
      </c>
      <c r="J458" s="125" t="s">
        <v>2870</v>
      </c>
      <c r="K458" s="4"/>
      <c r="L458" s="4"/>
      <c r="M458" s="4"/>
      <c r="N458" s="4"/>
      <c r="O458" s="4"/>
      <c r="P458" s="4"/>
      <c r="Q458" s="4"/>
      <c r="R458" s="4"/>
      <c r="S458" s="4"/>
      <c r="T458" s="4"/>
      <c r="U458" s="4"/>
      <c r="V458" s="4"/>
      <c r="W458" s="4"/>
      <c r="X458" s="4"/>
      <c r="Y458" s="4"/>
      <c r="Z458" s="4"/>
    </row>
    <row r="459" ht="24.0" customHeight="1">
      <c r="A459" s="125" t="s">
        <v>297</v>
      </c>
      <c r="B459" s="126" t="s">
        <v>265</v>
      </c>
      <c r="C459" s="126" t="s">
        <v>298</v>
      </c>
      <c r="D459" s="126" t="s">
        <v>2329</v>
      </c>
      <c r="E459" s="127" t="s">
        <v>130</v>
      </c>
      <c r="F459" s="125" t="s">
        <v>1643</v>
      </c>
      <c r="G459" s="125" t="s">
        <v>10438</v>
      </c>
      <c r="H459" s="125" t="s">
        <v>10439</v>
      </c>
      <c r="I459" s="125" t="s">
        <v>2351</v>
      </c>
      <c r="J459" s="125" t="s">
        <v>2870</v>
      </c>
      <c r="K459" s="4"/>
      <c r="L459" s="4"/>
      <c r="M459" s="4"/>
      <c r="N459" s="4"/>
      <c r="O459" s="4"/>
      <c r="P459" s="4"/>
      <c r="Q459" s="4"/>
      <c r="R459" s="4"/>
      <c r="S459" s="4"/>
      <c r="T459" s="4"/>
      <c r="U459" s="4"/>
      <c r="V459" s="4"/>
      <c r="W459" s="4"/>
      <c r="X459" s="4"/>
      <c r="Y459" s="4"/>
      <c r="Z459" s="4"/>
    </row>
    <row r="460" ht="39.0" customHeight="1">
      <c r="A460" s="125" t="s">
        <v>923</v>
      </c>
      <c r="B460" s="126" t="s">
        <v>122</v>
      </c>
      <c r="C460" s="126" t="s">
        <v>924</v>
      </c>
      <c r="D460" s="126" t="s">
        <v>3729</v>
      </c>
      <c r="E460" s="127" t="s">
        <v>98</v>
      </c>
      <c r="F460" s="125" t="s">
        <v>9757</v>
      </c>
      <c r="G460" s="125" t="s">
        <v>5436</v>
      </c>
      <c r="H460" s="125" t="s">
        <v>10440</v>
      </c>
      <c r="I460" s="125" t="s">
        <v>2351</v>
      </c>
      <c r="J460" s="125" t="s">
        <v>2870</v>
      </c>
      <c r="K460" s="4"/>
      <c r="L460" s="4"/>
      <c r="M460" s="4"/>
      <c r="N460" s="4"/>
      <c r="O460" s="4"/>
      <c r="P460" s="4"/>
      <c r="Q460" s="4"/>
      <c r="R460" s="4"/>
      <c r="S460" s="4"/>
      <c r="T460" s="4"/>
      <c r="U460" s="4"/>
      <c r="V460" s="4"/>
      <c r="W460" s="4"/>
      <c r="X460" s="4"/>
      <c r="Y460" s="4"/>
      <c r="Z460" s="4"/>
    </row>
    <row r="461" ht="25.5" customHeight="1">
      <c r="A461" s="125" t="s">
        <v>1398</v>
      </c>
      <c r="B461" s="126" t="s">
        <v>265</v>
      </c>
      <c r="C461" s="126" t="s">
        <v>1399</v>
      </c>
      <c r="D461" s="126" t="s">
        <v>4308</v>
      </c>
      <c r="E461" s="127" t="s">
        <v>106</v>
      </c>
      <c r="F461" s="125" t="s">
        <v>9223</v>
      </c>
      <c r="G461" s="125" t="s">
        <v>6532</v>
      </c>
      <c r="H461" s="125" t="s">
        <v>10441</v>
      </c>
      <c r="I461" s="125" t="s">
        <v>2351</v>
      </c>
      <c r="J461" s="125" t="s">
        <v>2870</v>
      </c>
      <c r="K461" s="4"/>
      <c r="L461" s="4"/>
      <c r="M461" s="4"/>
      <c r="N461" s="4"/>
      <c r="O461" s="4"/>
      <c r="P461" s="4"/>
      <c r="Q461" s="4"/>
      <c r="R461" s="4"/>
      <c r="S461" s="4"/>
      <c r="T461" s="4"/>
      <c r="U461" s="4"/>
      <c r="V461" s="4"/>
      <c r="W461" s="4"/>
      <c r="X461" s="4"/>
      <c r="Y461" s="4"/>
      <c r="Z461" s="4"/>
    </row>
    <row r="462" ht="24.0" customHeight="1">
      <c r="A462" s="125" t="s">
        <v>606</v>
      </c>
      <c r="B462" s="126" t="s">
        <v>92</v>
      </c>
      <c r="C462" s="126" t="s">
        <v>607</v>
      </c>
      <c r="D462" s="126">
        <v>17.0</v>
      </c>
      <c r="E462" s="127" t="s">
        <v>130</v>
      </c>
      <c r="F462" s="125" t="s">
        <v>1779</v>
      </c>
      <c r="G462" s="125" t="s">
        <v>10442</v>
      </c>
      <c r="H462" s="125" t="s">
        <v>10443</v>
      </c>
      <c r="I462" s="125" t="s">
        <v>2351</v>
      </c>
      <c r="J462" s="125" t="s">
        <v>2870</v>
      </c>
      <c r="K462" s="4"/>
      <c r="L462" s="4"/>
      <c r="M462" s="4"/>
      <c r="N462" s="4"/>
      <c r="O462" s="4"/>
      <c r="P462" s="4"/>
      <c r="Q462" s="4"/>
      <c r="R462" s="4"/>
      <c r="S462" s="4"/>
      <c r="T462" s="4"/>
      <c r="U462" s="4"/>
      <c r="V462" s="4"/>
      <c r="W462" s="4"/>
      <c r="X462" s="4"/>
      <c r="Y462" s="4"/>
      <c r="Z462" s="4"/>
    </row>
    <row r="463" ht="25.5" customHeight="1">
      <c r="A463" s="125" t="s">
        <v>287</v>
      </c>
      <c r="B463" s="126" t="s">
        <v>104</v>
      </c>
      <c r="C463" s="126" t="s">
        <v>288</v>
      </c>
      <c r="D463" s="126" t="s">
        <v>2452</v>
      </c>
      <c r="E463" s="127" t="s">
        <v>111</v>
      </c>
      <c r="F463" s="125" t="s">
        <v>1642</v>
      </c>
      <c r="G463" s="125" t="s">
        <v>10444</v>
      </c>
      <c r="H463" s="125" t="s">
        <v>8683</v>
      </c>
      <c r="I463" s="125" t="s">
        <v>2351</v>
      </c>
      <c r="J463" s="125" t="s">
        <v>2870</v>
      </c>
      <c r="K463" s="4"/>
      <c r="L463" s="4"/>
      <c r="M463" s="4"/>
      <c r="N463" s="4"/>
      <c r="O463" s="4"/>
      <c r="P463" s="4"/>
      <c r="Q463" s="4"/>
      <c r="R463" s="4"/>
      <c r="S463" s="4"/>
      <c r="T463" s="4"/>
      <c r="U463" s="4"/>
      <c r="V463" s="4"/>
      <c r="W463" s="4"/>
      <c r="X463" s="4"/>
      <c r="Y463" s="4"/>
      <c r="Z463" s="4"/>
    </row>
    <row r="464" ht="39.0" customHeight="1">
      <c r="A464" s="125" t="s">
        <v>944</v>
      </c>
      <c r="B464" s="126" t="s">
        <v>122</v>
      </c>
      <c r="C464" s="126" t="s">
        <v>945</v>
      </c>
      <c r="D464" s="126" t="s">
        <v>3729</v>
      </c>
      <c r="E464" s="127" t="s">
        <v>98</v>
      </c>
      <c r="F464" s="125" t="s">
        <v>9154</v>
      </c>
      <c r="G464" s="125" t="s">
        <v>8895</v>
      </c>
      <c r="H464" s="125" t="s">
        <v>8895</v>
      </c>
      <c r="I464" s="125" t="s">
        <v>2351</v>
      </c>
      <c r="J464" s="125" t="s">
        <v>2870</v>
      </c>
      <c r="K464" s="4"/>
      <c r="L464" s="4"/>
      <c r="M464" s="4"/>
      <c r="N464" s="4"/>
      <c r="O464" s="4"/>
      <c r="P464" s="4"/>
      <c r="Q464" s="4"/>
      <c r="R464" s="4"/>
      <c r="S464" s="4"/>
      <c r="T464" s="4"/>
      <c r="U464" s="4"/>
      <c r="V464" s="4"/>
      <c r="W464" s="4"/>
      <c r="X464" s="4"/>
      <c r="Y464" s="4"/>
      <c r="Z464" s="4"/>
    </row>
    <row r="465" ht="25.5" customHeight="1">
      <c r="A465" s="125" t="s">
        <v>283</v>
      </c>
      <c r="B465" s="126" t="s">
        <v>284</v>
      </c>
      <c r="C465" s="126" t="s">
        <v>285</v>
      </c>
      <c r="D465" s="126">
        <v>201.0</v>
      </c>
      <c r="E465" s="127" t="s">
        <v>130</v>
      </c>
      <c r="F465" s="125" t="s">
        <v>1641</v>
      </c>
      <c r="G465" s="125" t="s">
        <v>5424</v>
      </c>
      <c r="H465" s="125" t="s">
        <v>10445</v>
      </c>
      <c r="I465" s="125" t="s">
        <v>2351</v>
      </c>
      <c r="J465" s="125" t="s">
        <v>2870</v>
      </c>
      <c r="K465" s="4"/>
      <c r="L465" s="4"/>
      <c r="M465" s="4"/>
      <c r="N465" s="4"/>
      <c r="O465" s="4"/>
      <c r="P465" s="4"/>
      <c r="Q465" s="4"/>
      <c r="R465" s="4"/>
      <c r="S465" s="4"/>
      <c r="T465" s="4"/>
      <c r="U465" s="4"/>
      <c r="V465" s="4"/>
      <c r="W465" s="4"/>
      <c r="X465" s="4"/>
      <c r="Y465" s="4"/>
      <c r="Z465" s="4"/>
    </row>
    <row r="466" ht="39.0" customHeight="1">
      <c r="A466" s="125" t="s">
        <v>1561</v>
      </c>
      <c r="B466" s="126" t="s">
        <v>122</v>
      </c>
      <c r="C466" s="126" t="s">
        <v>1562</v>
      </c>
      <c r="D466" s="126" t="s">
        <v>3809</v>
      </c>
      <c r="E466" s="127" t="s">
        <v>98</v>
      </c>
      <c r="F466" s="125" t="s">
        <v>9842</v>
      </c>
      <c r="G466" s="125" t="s">
        <v>2363</v>
      </c>
      <c r="H466" s="125" t="s">
        <v>10446</v>
      </c>
      <c r="I466" s="125" t="s">
        <v>2351</v>
      </c>
      <c r="J466" s="125" t="s">
        <v>2870</v>
      </c>
      <c r="K466" s="4"/>
      <c r="L466" s="4"/>
      <c r="M466" s="4"/>
      <c r="N466" s="4"/>
      <c r="O466" s="4"/>
      <c r="P466" s="4"/>
      <c r="Q466" s="4"/>
      <c r="R466" s="4"/>
      <c r="S466" s="4"/>
      <c r="T466" s="4"/>
      <c r="U466" s="4"/>
      <c r="V466" s="4"/>
      <c r="W466" s="4"/>
      <c r="X466" s="4"/>
      <c r="Y466" s="4"/>
      <c r="Z466" s="4"/>
    </row>
    <row r="467" ht="39.0" customHeight="1">
      <c r="A467" s="125" t="s">
        <v>1431</v>
      </c>
      <c r="B467" s="126" t="s">
        <v>122</v>
      </c>
      <c r="C467" s="126" t="s">
        <v>1432</v>
      </c>
      <c r="D467" s="126" t="s">
        <v>2207</v>
      </c>
      <c r="E467" s="127" t="s">
        <v>98</v>
      </c>
      <c r="F467" s="125" t="s">
        <v>9154</v>
      </c>
      <c r="G467" s="125" t="s">
        <v>10447</v>
      </c>
      <c r="H467" s="125" t="s">
        <v>10447</v>
      </c>
      <c r="I467" s="125" t="s">
        <v>2351</v>
      </c>
      <c r="J467" s="125" t="s">
        <v>2870</v>
      </c>
      <c r="K467" s="4"/>
      <c r="L467" s="4"/>
      <c r="M467" s="4"/>
      <c r="N467" s="4"/>
      <c r="O467" s="4"/>
      <c r="P467" s="4"/>
      <c r="Q467" s="4"/>
      <c r="R467" s="4"/>
      <c r="S467" s="4"/>
      <c r="T467" s="4"/>
      <c r="U467" s="4"/>
      <c r="V467" s="4"/>
      <c r="W467" s="4"/>
      <c r="X467" s="4"/>
      <c r="Y467" s="4"/>
      <c r="Z467" s="4"/>
    </row>
    <row r="468" ht="25.5" customHeight="1">
      <c r="A468" s="125" t="s">
        <v>1389</v>
      </c>
      <c r="B468" s="126" t="s">
        <v>265</v>
      </c>
      <c r="C468" s="126" t="s">
        <v>1390</v>
      </c>
      <c r="D468" s="126" t="s">
        <v>4308</v>
      </c>
      <c r="E468" s="127" t="s">
        <v>106</v>
      </c>
      <c r="F468" s="125" t="s">
        <v>9223</v>
      </c>
      <c r="G468" s="125" t="s">
        <v>10448</v>
      </c>
      <c r="H468" s="125" t="s">
        <v>10449</v>
      </c>
      <c r="I468" s="125" t="s">
        <v>2351</v>
      </c>
      <c r="J468" s="125" t="s">
        <v>2870</v>
      </c>
      <c r="K468" s="4"/>
      <c r="L468" s="4"/>
      <c r="M468" s="4"/>
      <c r="N468" s="4"/>
      <c r="O468" s="4"/>
      <c r="P468" s="4"/>
      <c r="Q468" s="4"/>
      <c r="R468" s="4"/>
      <c r="S468" s="4"/>
      <c r="T468" s="4"/>
      <c r="U468" s="4"/>
      <c r="V468" s="4"/>
      <c r="W468" s="4"/>
      <c r="X468" s="4"/>
      <c r="Y468" s="4"/>
      <c r="Z468" s="4"/>
    </row>
    <row r="469" ht="25.5" customHeight="1">
      <c r="A469" s="125" t="s">
        <v>847</v>
      </c>
      <c r="B469" s="126" t="s">
        <v>109</v>
      </c>
      <c r="C469" s="126" t="s">
        <v>848</v>
      </c>
      <c r="D469" s="126" t="s">
        <v>3605</v>
      </c>
      <c r="E469" s="127" t="s">
        <v>801</v>
      </c>
      <c r="F469" s="125" t="s">
        <v>1867</v>
      </c>
      <c r="G469" s="125" t="s">
        <v>10105</v>
      </c>
      <c r="H469" s="125" t="s">
        <v>10450</v>
      </c>
      <c r="I469" s="125" t="s">
        <v>2351</v>
      </c>
      <c r="J469" s="125" t="s">
        <v>2870</v>
      </c>
      <c r="K469" s="4"/>
      <c r="L469" s="4"/>
      <c r="M469" s="4"/>
      <c r="N469" s="4"/>
      <c r="O469" s="4"/>
      <c r="P469" s="4"/>
      <c r="Q469" s="4"/>
      <c r="R469" s="4"/>
      <c r="S469" s="4"/>
      <c r="T469" s="4"/>
      <c r="U469" s="4"/>
      <c r="V469" s="4"/>
      <c r="W469" s="4"/>
      <c r="X469" s="4"/>
      <c r="Y469" s="4"/>
      <c r="Z469" s="4"/>
    </row>
    <row r="470" ht="25.5" customHeight="1">
      <c r="A470" s="125" t="s">
        <v>603</v>
      </c>
      <c r="B470" s="126" t="s">
        <v>92</v>
      </c>
      <c r="C470" s="126" t="s">
        <v>604</v>
      </c>
      <c r="D470" s="126">
        <v>124.0</v>
      </c>
      <c r="E470" s="127" t="s">
        <v>130</v>
      </c>
      <c r="F470" s="125" t="s">
        <v>1779</v>
      </c>
      <c r="G470" s="125" t="s">
        <v>10451</v>
      </c>
      <c r="H470" s="125" t="s">
        <v>8537</v>
      </c>
      <c r="I470" s="125" t="s">
        <v>2351</v>
      </c>
      <c r="J470" s="125" t="s">
        <v>2870</v>
      </c>
      <c r="K470" s="4"/>
      <c r="L470" s="4"/>
      <c r="M470" s="4"/>
      <c r="N470" s="4"/>
      <c r="O470" s="4"/>
      <c r="P470" s="4"/>
      <c r="Q470" s="4"/>
      <c r="R470" s="4"/>
      <c r="S470" s="4"/>
      <c r="T470" s="4"/>
      <c r="U470" s="4"/>
      <c r="V470" s="4"/>
      <c r="W470" s="4"/>
      <c r="X470" s="4"/>
      <c r="Y470" s="4"/>
      <c r="Z470" s="4"/>
    </row>
    <row r="471" ht="24.0" customHeight="1">
      <c r="A471" s="125" t="s">
        <v>600</v>
      </c>
      <c r="B471" s="126" t="s">
        <v>92</v>
      </c>
      <c r="C471" s="126" t="s">
        <v>601</v>
      </c>
      <c r="D471" s="126">
        <v>125.0</v>
      </c>
      <c r="E471" s="127" t="s">
        <v>130</v>
      </c>
      <c r="F471" s="125" t="s">
        <v>1779</v>
      </c>
      <c r="G471" s="125" t="s">
        <v>8795</v>
      </c>
      <c r="H471" s="125" t="s">
        <v>4994</v>
      </c>
      <c r="I471" s="125" t="s">
        <v>2351</v>
      </c>
      <c r="J471" s="125" t="s">
        <v>2870</v>
      </c>
      <c r="K471" s="4"/>
      <c r="L471" s="4"/>
      <c r="M471" s="4"/>
      <c r="N471" s="4"/>
      <c r="O471" s="4"/>
      <c r="P471" s="4"/>
      <c r="Q471" s="4"/>
      <c r="R471" s="4"/>
      <c r="S471" s="4"/>
      <c r="T471" s="4"/>
      <c r="U471" s="4"/>
      <c r="V471" s="4"/>
      <c r="W471" s="4"/>
      <c r="X471" s="4"/>
      <c r="Y471" s="4"/>
      <c r="Z471" s="4"/>
    </row>
    <row r="472" ht="39.0" customHeight="1">
      <c r="A472" s="125" t="s">
        <v>597</v>
      </c>
      <c r="B472" s="126" t="s">
        <v>122</v>
      </c>
      <c r="C472" s="126" t="s">
        <v>598</v>
      </c>
      <c r="D472" s="126" t="s">
        <v>3116</v>
      </c>
      <c r="E472" s="127" t="s">
        <v>130</v>
      </c>
      <c r="F472" s="125" t="s">
        <v>1779</v>
      </c>
      <c r="G472" s="125" t="s">
        <v>8445</v>
      </c>
      <c r="H472" s="125" t="s">
        <v>4472</v>
      </c>
      <c r="I472" s="125" t="s">
        <v>2351</v>
      </c>
      <c r="J472" s="125" t="s">
        <v>2870</v>
      </c>
      <c r="K472" s="4"/>
      <c r="L472" s="4"/>
      <c r="M472" s="4"/>
      <c r="N472" s="4"/>
      <c r="O472" s="4"/>
      <c r="P472" s="4"/>
      <c r="Q472" s="4"/>
      <c r="R472" s="4"/>
      <c r="S472" s="4"/>
      <c r="T472" s="4"/>
      <c r="U472" s="4"/>
      <c r="V472" s="4"/>
      <c r="W472" s="4"/>
      <c r="X472" s="4"/>
      <c r="Y472" s="4"/>
      <c r="Z472" s="4"/>
    </row>
    <row r="473" ht="13.5" customHeight="1">
      <c r="A473" s="48"/>
      <c r="B473" s="48"/>
      <c r="C473" s="48"/>
      <c r="D473" s="48"/>
      <c r="E473" s="48"/>
      <c r="F473" s="48"/>
      <c r="G473" s="48"/>
      <c r="H473" s="48"/>
      <c r="I473" s="48"/>
      <c r="J473" s="48"/>
      <c r="K473" s="4"/>
      <c r="L473" s="4"/>
      <c r="M473" s="4"/>
      <c r="N473" s="4"/>
      <c r="O473" s="4"/>
      <c r="P473" s="4"/>
      <c r="Q473" s="4"/>
      <c r="R473" s="4"/>
      <c r="S473" s="4"/>
      <c r="T473" s="4"/>
      <c r="U473" s="4"/>
      <c r="V473" s="4"/>
      <c r="W473" s="4"/>
      <c r="X473" s="4"/>
      <c r="Y473" s="4"/>
      <c r="Z473" s="4"/>
    </row>
    <row r="474" ht="13.5" customHeight="1">
      <c r="A474" s="51"/>
      <c r="B474" s="38"/>
      <c r="C474" s="34"/>
      <c r="D474" s="50"/>
      <c r="E474" s="49"/>
      <c r="F474" s="36" t="s">
        <v>78</v>
      </c>
      <c r="G474" s="34"/>
      <c r="H474" s="61">
        <v>4145415.94</v>
      </c>
      <c r="I474" s="38"/>
      <c r="J474" s="34"/>
      <c r="K474" s="4"/>
      <c r="L474" s="4"/>
      <c r="M474" s="4"/>
      <c r="N474" s="4"/>
      <c r="O474" s="4"/>
      <c r="P474" s="4"/>
      <c r="Q474" s="4"/>
      <c r="R474" s="4"/>
      <c r="S474" s="4"/>
      <c r="T474" s="4"/>
      <c r="U474" s="4"/>
      <c r="V474" s="4"/>
      <c r="W474" s="4"/>
      <c r="X474" s="4"/>
      <c r="Y474" s="4"/>
      <c r="Z474" s="4"/>
    </row>
    <row r="475" ht="13.5" customHeight="1">
      <c r="A475" s="51"/>
      <c r="B475" s="38"/>
      <c r="C475" s="34"/>
      <c r="D475" s="50"/>
      <c r="E475" s="49"/>
      <c r="F475" s="36" t="s">
        <v>79</v>
      </c>
      <c r="G475" s="34"/>
      <c r="H475" s="61">
        <v>945906.79</v>
      </c>
      <c r="I475" s="38"/>
      <c r="J475" s="34"/>
      <c r="K475" s="4"/>
      <c r="L475" s="4"/>
      <c r="M475" s="4"/>
      <c r="N475" s="4"/>
      <c r="O475" s="4"/>
      <c r="P475" s="4"/>
      <c r="Q475" s="4"/>
      <c r="R475" s="4"/>
      <c r="S475" s="4"/>
      <c r="T475" s="4"/>
      <c r="U475" s="4"/>
      <c r="V475" s="4"/>
      <c r="W475" s="4"/>
      <c r="X475" s="4"/>
      <c r="Y475" s="4"/>
      <c r="Z475" s="4"/>
    </row>
    <row r="476" ht="13.5" customHeight="1">
      <c r="A476" s="51"/>
      <c r="B476" s="38"/>
      <c r="C476" s="34"/>
      <c r="D476" s="50"/>
      <c r="E476" s="49"/>
      <c r="F476" s="36" t="s">
        <v>80</v>
      </c>
      <c r="G476" s="34"/>
      <c r="H476" s="61">
        <v>5091322.73</v>
      </c>
      <c r="I476" s="38"/>
      <c r="J476" s="34"/>
      <c r="K476" s="4"/>
      <c r="L476" s="4"/>
      <c r="M476" s="4"/>
      <c r="N476" s="4"/>
      <c r="O476" s="4"/>
      <c r="P476" s="4"/>
      <c r="Q476" s="4"/>
      <c r="R476" s="4"/>
      <c r="S476" s="4"/>
      <c r="T476" s="4"/>
      <c r="U476" s="4"/>
      <c r="V476" s="4"/>
      <c r="W476" s="4"/>
      <c r="X476" s="4"/>
      <c r="Y476" s="4"/>
      <c r="Z476" s="4"/>
    </row>
    <row r="477" ht="60.0" customHeight="1">
      <c r="A477" s="53"/>
      <c r="B477" s="53"/>
      <c r="C477" s="53"/>
      <c r="D477" s="53"/>
      <c r="E477" s="53"/>
      <c r="F477" s="53"/>
      <c r="G477" s="53"/>
      <c r="H477" s="53"/>
      <c r="I477" s="53"/>
      <c r="J477" s="53"/>
      <c r="K477" s="4"/>
      <c r="L477" s="4"/>
      <c r="M477" s="4"/>
      <c r="N477" s="4"/>
      <c r="O477" s="4"/>
      <c r="P477" s="4"/>
      <c r="Q477" s="4"/>
      <c r="R477" s="4"/>
      <c r="S477" s="4"/>
      <c r="T477" s="4"/>
      <c r="U477" s="4"/>
      <c r="V477" s="4"/>
      <c r="W477" s="4"/>
      <c r="X477" s="4"/>
      <c r="Y477" s="4"/>
      <c r="Z477" s="4"/>
    </row>
    <row r="478" ht="69.75" customHeight="1">
      <c r="A478" s="62" t="s">
        <v>1593</v>
      </c>
      <c r="B478" s="38"/>
      <c r="C478" s="38"/>
      <c r="D478" s="38"/>
      <c r="E478" s="38"/>
      <c r="F478" s="38"/>
      <c r="G478" s="38"/>
      <c r="H478" s="38"/>
      <c r="I478" s="38"/>
      <c r="J478" s="34"/>
      <c r="K478" s="4"/>
      <c r="L478" s="4"/>
      <c r="M478" s="4"/>
      <c r="N478" s="4"/>
      <c r="O478" s="4"/>
      <c r="P478" s="4"/>
      <c r="Q478" s="4"/>
      <c r="R478" s="4"/>
      <c r="S478" s="4"/>
      <c r="T478" s="4"/>
      <c r="U478" s="4"/>
      <c r="V478" s="4"/>
      <c r="W478" s="4"/>
      <c r="X478" s="4"/>
      <c r="Y478" s="4"/>
      <c r="Z478" s="4"/>
    </row>
    <row r="479" ht="13.5" customHeight="1">
      <c r="A479" s="4"/>
      <c r="B479" s="4"/>
      <c r="C479" s="4"/>
      <c r="D479" s="4"/>
      <c r="E479" s="4"/>
      <c r="F479" s="4"/>
      <c r="G479" s="4"/>
      <c r="H479" s="4"/>
      <c r="I479" s="4"/>
      <c r="J479" s="4"/>
      <c r="K479" s="4"/>
      <c r="L479" s="4"/>
      <c r="M479" s="4"/>
      <c r="N479" s="4"/>
      <c r="O479" s="4"/>
      <c r="P479" s="4"/>
      <c r="Q479" s="4"/>
      <c r="R479" s="4"/>
      <c r="S479" s="4"/>
      <c r="T479" s="4"/>
      <c r="U479" s="4"/>
      <c r="V479" s="4"/>
      <c r="W479" s="4"/>
      <c r="X479" s="4"/>
      <c r="Y479" s="4"/>
      <c r="Z479" s="4"/>
    </row>
    <row r="480" ht="13.5" customHeight="1">
      <c r="A480" s="4"/>
      <c r="B480" s="4"/>
      <c r="C480" s="4"/>
      <c r="D480" s="4"/>
      <c r="E480" s="4"/>
      <c r="F480" s="4"/>
      <c r="G480" s="4"/>
      <c r="H480" s="4"/>
      <c r="I480" s="4"/>
      <c r="J480" s="4"/>
      <c r="K480" s="4"/>
      <c r="L480" s="4"/>
      <c r="M480" s="4"/>
      <c r="N480" s="4"/>
      <c r="O480" s="4"/>
      <c r="P480" s="4"/>
      <c r="Q480" s="4"/>
      <c r="R480" s="4"/>
      <c r="S480" s="4"/>
      <c r="T480" s="4"/>
      <c r="U480" s="4"/>
      <c r="V480" s="4"/>
      <c r="W480" s="4"/>
      <c r="X480" s="4"/>
      <c r="Y480" s="4"/>
      <c r="Z480" s="4"/>
    </row>
    <row r="481" ht="13.5" customHeight="1">
      <c r="A481" s="4"/>
      <c r="B481" s="4"/>
      <c r="C481" s="4"/>
      <c r="D481" s="4"/>
      <c r="E481" s="4"/>
      <c r="F481" s="4"/>
      <c r="G481" s="4"/>
      <c r="H481" s="4"/>
      <c r="I481" s="4"/>
      <c r="J481" s="4"/>
      <c r="K481" s="4"/>
      <c r="L481" s="4"/>
      <c r="M481" s="4"/>
      <c r="N481" s="4"/>
      <c r="O481" s="4"/>
      <c r="P481" s="4"/>
      <c r="Q481" s="4"/>
      <c r="R481" s="4"/>
      <c r="S481" s="4"/>
      <c r="T481" s="4"/>
      <c r="U481" s="4"/>
      <c r="V481" s="4"/>
      <c r="W481" s="4"/>
      <c r="X481" s="4"/>
      <c r="Y481" s="4"/>
      <c r="Z481" s="4"/>
    </row>
    <row r="482" ht="13.5" customHeight="1">
      <c r="A482" s="4"/>
      <c r="B482" s="4"/>
      <c r="C482" s="4"/>
      <c r="D482" s="4"/>
      <c r="E482" s="4"/>
      <c r="F482" s="4"/>
      <c r="G482" s="4"/>
      <c r="H482" s="4"/>
      <c r="I482" s="4"/>
      <c r="J482" s="4"/>
      <c r="K482" s="4"/>
      <c r="L482" s="4"/>
      <c r="M482" s="4"/>
      <c r="N482" s="4"/>
      <c r="O482" s="4"/>
      <c r="P482" s="4"/>
      <c r="Q482" s="4"/>
      <c r="R482" s="4"/>
      <c r="S482" s="4"/>
      <c r="T482" s="4"/>
      <c r="U482" s="4"/>
      <c r="V482" s="4"/>
      <c r="W482" s="4"/>
      <c r="X482" s="4"/>
      <c r="Y482" s="4"/>
      <c r="Z482" s="4"/>
    </row>
    <row r="483" ht="13.5" customHeight="1">
      <c r="A483" s="4"/>
      <c r="B483" s="4"/>
      <c r="C483" s="4"/>
      <c r="D483" s="4"/>
      <c r="E483" s="4"/>
      <c r="F483" s="4"/>
      <c r="G483" s="4"/>
      <c r="H483" s="4"/>
      <c r="I483" s="4"/>
      <c r="J483" s="4"/>
      <c r="K483" s="4"/>
      <c r="L483" s="4"/>
      <c r="M483" s="4"/>
      <c r="N483" s="4"/>
      <c r="O483" s="4"/>
      <c r="P483" s="4"/>
      <c r="Q483" s="4"/>
      <c r="R483" s="4"/>
      <c r="S483" s="4"/>
      <c r="T483" s="4"/>
      <c r="U483" s="4"/>
      <c r="V483" s="4"/>
      <c r="W483" s="4"/>
      <c r="X483" s="4"/>
      <c r="Y483" s="4"/>
      <c r="Z483" s="4"/>
    </row>
    <row r="484" ht="13.5" customHeight="1">
      <c r="A484" s="4"/>
      <c r="B484" s="4"/>
      <c r="C484" s="4"/>
      <c r="D484" s="4"/>
      <c r="E484" s="4"/>
      <c r="F484" s="4"/>
      <c r="G484" s="4"/>
      <c r="H484" s="4"/>
      <c r="I484" s="4"/>
      <c r="J484" s="4"/>
      <c r="K484" s="4"/>
      <c r="L484" s="4"/>
      <c r="M484" s="4"/>
      <c r="N484" s="4"/>
      <c r="O484" s="4"/>
      <c r="P484" s="4"/>
      <c r="Q484" s="4"/>
      <c r="R484" s="4"/>
      <c r="S484" s="4"/>
      <c r="T484" s="4"/>
      <c r="U484" s="4"/>
      <c r="V484" s="4"/>
      <c r="W484" s="4"/>
      <c r="X484" s="4"/>
      <c r="Y484" s="4"/>
      <c r="Z484" s="4"/>
    </row>
    <row r="485" ht="13.5" customHeight="1">
      <c r="A485" s="4"/>
      <c r="B485" s="4"/>
      <c r="C485" s="4"/>
      <c r="D485" s="4"/>
      <c r="E485" s="4"/>
      <c r="F485" s="4"/>
      <c r="G485" s="4"/>
      <c r="H485" s="4"/>
      <c r="I485" s="4"/>
      <c r="J485" s="4"/>
      <c r="K485" s="4"/>
      <c r="L485" s="4"/>
      <c r="M485" s="4"/>
      <c r="N485" s="4"/>
      <c r="O485" s="4"/>
      <c r="P485" s="4"/>
      <c r="Q485" s="4"/>
      <c r="R485" s="4"/>
      <c r="S485" s="4"/>
      <c r="T485" s="4"/>
      <c r="U485" s="4"/>
      <c r="V485" s="4"/>
      <c r="W485" s="4"/>
      <c r="X485" s="4"/>
      <c r="Y485" s="4"/>
      <c r="Z485" s="4"/>
    </row>
    <row r="486" ht="13.5" customHeight="1">
      <c r="A486" s="4"/>
      <c r="B486" s="4"/>
      <c r="C486" s="4"/>
      <c r="D486" s="4"/>
      <c r="E486" s="4"/>
      <c r="F486" s="4"/>
      <c r="G486" s="4"/>
      <c r="H486" s="4"/>
      <c r="I486" s="4"/>
      <c r="J486" s="4"/>
      <c r="K486" s="4"/>
      <c r="L486" s="4"/>
      <c r="M486" s="4"/>
      <c r="N486" s="4"/>
      <c r="O486" s="4"/>
      <c r="P486" s="4"/>
      <c r="Q486" s="4"/>
      <c r="R486" s="4"/>
      <c r="S486" s="4"/>
      <c r="T486" s="4"/>
      <c r="U486" s="4"/>
      <c r="V486" s="4"/>
      <c r="W486" s="4"/>
      <c r="X486" s="4"/>
      <c r="Y486" s="4"/>
      <c r="Z486" s="4"/>
    </row>
    <row r="487" ht="13.5" customHeight="1">
      <c r="A487" s="4"/>
      <c r="B487" s="4"/>
      <c r="C487" s="4"/>
      <c r="D487" s="4"/>
      <c r="E487" s="4"/>
      <c r="F487" s="4"/>
      <c r="G487" s="4"/>
      <c r="H487" s="4"/>
      <c r="I487" s="4"/>
      <c r="J487" s="4"/>
      <c r="K487" s="4"/>
      <c r="L487" s="4"/>
      <c r="M487" s="4"/>
      <c r="N487" s="4"/>
      <c r="O487" s="4"/>
      <c r="P487" s="4"/>
      <c r="Q487" s="4"/>
      <c r="R487" s="4"/>
      <c r="S487" s="4"/>
      <c r="T487" s="4"/>
      <c r="U487" s="4"/>
      <c r="V487" s="4"/>
      <c r="W487" s="4"/>
      <c r="X487" s="4"/>
      <c r="Y487" s="4"/>
      <c r="Z487" s="4"/>
    </row>
    <row r="488" ht="13.5" customHeight="1">
      <c r="A488" s="4"/>
      <c r="B488" s="4"/>
      <c r="C488" s="4"/>
      <c r="D488" s="4"/>
      <c r="E488" s="4"/>
      <c r="F488" s="4"/>
      <c r="G488" s="4"/>
      <c r="H488" s="4"/>
      <c r="I488" s="4"/>
      <c r="J488" s="4"/>
      <c r="K488" s="4"/>
      <c r="L488" s="4"/>
      <c r="M488" s="4"/>
      <c r="N488" s="4"/>
      <c r="O488" s="4"/>
      <c r="P488" s="4"/>
      <c r="Q488" s="4"/>
      <c r="R488" s="4"/>
      <c r="S488" s="4"/>
      <c r="T488" s="4"/>
      <c r="U488" s="4"/>
      <c r="V488" s="4"/>
      <c r="W488" s="4"/>
      <c r="X488" s="4"/>
      <c r="Y488" s="4"/>
      <c r="Z488" s="4"/>
    </row>
    <row r="489" ht="13.5" customHeight="1">
      <c r="A489" s="4"/>
      <c r="B489" s="4"/>
      <c r="C489" s="4"/>
      <c r="D489" s="4"/>
      <c r="E489" s="4"/>
      <c r="F489" s="4"/>
      <c r="G489" s="4"/>
      <c r="H489" s="4"/>
      <c r="I489" s="4"/>
      <c r="J489" s="4"/>
      <c r="K489" s="4"/>
      <c r="L489" s="4"/>
      <c r="M489" s="4"/>
      <c r="N489" s="4"/>
      <c r="O489" s="4"/>
      <c r="P489" s="4"/>
      <c r="Q489" s="4"/>
      <c r="R489" s="4"/>
      <c r="S489" s="4"/>
      <c r="T489" s="4"/>
      <c r="U489" s="4"/>
      <c r="V489" s="4"/>
      <c r="W489" s="4"/>
      <c r="X489" s="4"/>
      <c r="Y489" s="4"/>
      <c r="Z489" s="4"/>
    </row>
    <row r="490" ht="13.5" customHeight="1">
      <c r="A490" s="4"/>
      <c r="B490" s="4"/>
      <c r="C490" s="4"/>
      <c r="D490" s="4"/>
      <c r="E490" s="4"/>
      <c r="F490" s="4"/>
      <c r="G490" s="4"/>
      <c r="H490" s="4"/>
      <c r="I490" s="4"/>
      <c r="J490" s="4"/>
      <c r="K490" s="4"/>
      <c r="L490" s="4"/>
      <c r="M490" s="4"/>
      <c r="N490" s="4"/>
      <c r="O490" s="4"/>
      <c r="P490" s="4"/>
      <c r="Q490" s="4"/>
      <c r="R490" s="4"/>
      <c r="S490" s="4"/>
      <c r="T490" s="4"/>
      <c r="U490" s="4"/>
      <c r="V490" s="4"/>
      <c r="W490" s="4"/>
      <c r="X490" s="4"/>
      <c r="Y490" s="4"/>
      <c r="Z490" s="4"/>
    </row>
    <row r="491" ht="13.5" customHeight="1">
      <c r="A491" s="4"/>
      <c r="B491" s="4"/>
      <c r="C491" s="4"/>
      <c r="D491" s="4"/>
      <c r="E491" s="4"/>
      <c r="F491" s="4"/>
      <c r="G491" s="4"/>
      <c r="H491" s="4"/>
      <c r="I491" s="4"/>
      <c r="J491" s="4"/>
      <c r="K491" s="4"/>
      <c r="L491" s="4"/>
      <c r="M491" s="4"/>
      <c r="N491" s="4"/>
      <c r="O491" s="4"/>
      <c r="P491" s="4"/>
      <c r="Q491" s="4"/>
      <c r="R491" s="4"/>
      <c r="S491" s="4"/>
      <c r="T491" s="4"/>
      <c r="U491" s="4"/>
      <c r="V491" s="4"/>
      <c r="W491" s="4"/>
      <c r="X491" s="4"/>
      <c r="Y491" s="4"/>
      <c r="Z491" s="4"/>
    </row>
    <row r="492" ht="13.5" customHeight="1">
      <c r="A492" s="4"/>
      <c r="B492" s="4"/>
      <c r="C492" s="4"/>
      <c r="D492" s="4"/>
      <c r="E492" s="4"/>
      <c r="F492" s="4"/>
      <c r="G492" s="4"/>
      <c r="H492" s="4"/>
      <c r="I492" s="4"/>
      <c r="J492" s="4"/>
      <c r="K492" s="4"/>
      <c r="L492" s="4"/>
      <c r="M492" s="4"/>
      <c r="N492" s="4"/>
      <c r="O492" s="4"/>
      <c r="P492" s="4"/>
      <c r="Q492" s="4"/>
      <c r="R492" s="4"/>
      <c r="S492" s="4"/>
      <c r="T492" s="4"/>
      <c r="U492" s="4"/>
      <c r="V492" s="4"/>
      <c r="W492" s="4"/>
      <c r="X492" s="4"/>
      <c r="Y492" s="4"/>
      <c r="Z492" s="4"/>
    </row>
    <row r="493" ht="13.5" customHeight="1">
      <c r="A493" s="4"/>
      <c r="B493" s="4"/>
      <c r="C493" s="4"/>
      <c r="D493" s="4"/>
      <c r="E493" s="4"/>
      <c r="F493" s="4"/>
      <c r="G493" s="4"/>
      <c r="H493" s="4"/>
      <c r="I493" s="4"/>
      <c r="J493" s="4"/>
      <c r="K493" s="4"/>
      <c r="L493" s="4"/>
      <c r="M493" s="4"/>
      <c r="N493" s="4"/>
      <c r="O493" s="4"/>
      <c r="P493" s="4"/>
      <c r="Q493" s="4"/>
      <c r="R493" s="4"/>
      <c r="S493" s="4"/>
      <c r="T493" s="4"/>
      <c r="U493" s="4"/>
      <c r="V493" s="4"/>
      <c r="W493" s="4"/>
      <c r="X493" s="4"/>
      <c r="Y493" s="4"/>
      <c r="Z493" s="4"/>
    </row>
    <row r="494" ht="13.5" customHeight="1">
      <c r="A494" s="4"/>
      <c r="B494" s="4"/>
      <c r="C494" s="4"/>
      <c r="D494" s="4"/>
      <c r="E494" s="4"/>
      <c r="F494" s="4"/>
      <c r="G494" s="4"/>
      <c r="H494" s="4"/>
      <c r="I494" s="4"/>
      <c r="J494" s="4"/>
      <c r="K494" s="4"/>
      <c r="L494" s="4"/>
      <c r="M494" s="4"/>
      <c r="N494" s="4"/>
      <c r="O494" s="4"/>
      <c r="P494" s="4"/>
      <c r="Q494" s="4"/>
      <c r="R494" s="4"/>
      <c r="S494" s="4"/>
      <c r="T494" s="4"/>
      <c r="U494" s="4"/>
      <c r="V494" s="4"/>
      <c r="W494" s="4"/>
      <c r="X494" s="4"/>
      <c r="Y494" s="4"/>
      <c r="Z494" s="4"/>
    </row>
    <row r="495" ht="13.5" customHeight="1">
      <c r="A495" s="4"/>
      <c r="B495" s="4"/>
      <c r="C495" s="4"/>
      <c r="D495" s="4"/>
      <c r="E495" s="4"/>
      <c r="F495" s="4"/>
      <c r="G495" s="4"/>
      <c r="H495" s="4"/>
      <c r="I495" s="4"/>
      <c r="J495" s="4"/>
      <c r="K495" s="4"/>
      <c r="L495" s="4"/>
      <c r="M495" s="4"/>
      <c r="N495" s="4"/>
      <c r="O495" s="4"/>
      <c r="P495" s="4"/>
      <c r="Q495" s="4"/>
      <c r="R495" s="4"/>
      <c r="S495" s="4"/>
      <c r="T495" s="4"/>
      <c r="U495" s="4"/>
      <c r="V495" s="4"/>
      <c r="W495" s="4"/>
      <c r="X495" s="4"/>
      <c r="Y495" s="4"/>
      <c r="Z495" s="4"/>
    </row>
    <row r="496" ht="13.5" customHeight="1">
      <c r="A496" s="4"/>
      <c r="B496" s="4"/>
      <c r="C496" s="4"/>
      <c r="D496" s="4"/>
      <c r="E496" s="4"/>
      <c r="F496" s="4"/>
      <c r="G496" s="4"/>
      <c r="H496" s="4"/>
      <c r="I496" s="4"/>
      <c r="J496" s="4"/>
      <c r="K496" s="4"/>
      <c r="L496" s="4"/>
      <c r="M496" s="4"/>
      <c r="N496" s="4"/>
      <c r="O496" s="4"/>
      <c r="P496" s="4"/>
      <c r="Q496" s="4"/>
      <c r="R496" s="4"/>
      <c r="S496" s="4"/>
      <c r="T496" s="4"/>
      <c r="U496" s="4"/>
      <c r="V496" s="4"/>
      <c r="W496" s="4"/>
      <c r="X496" s="4"/>
      <c r="Y496" s="4"/>
      <c r="Z496" s="4"/>
    </row>
    <row r="497" ht="13.5" customHeight="1">
      <c r="A497" s="4"/>
      <c r="B497" s="4"/>
      <c r="C497" s="4"/>
      <c r="D497" s="4"/>
      <c r="E497" s="4"/>
      <c r="F497" s="4"/>
      <c r="G497" s="4"/>
      <c r="H497" s="4"/>
      <c r="I497" s="4"/>
      <c r="J497" s="4"/>
      <c r="K497" s="4"/>
      <c r="L497" s="4"/>
      <c r="M497" s="4"/>
      <c r="N497" s="4"/>
      <c r="O497" s="4"/>
      <c r="P497" s="4"/>
      <c r="Q497" s="4"/>
      <c r="R497" s="4"/>
      <c r="S497" s="4"/>
      <c r="T497" s="4"/>
      <c r="U497" s="4"/>
      <c r="V497" s="4"/>
      <c r="W497" s="4"/>
      <c r="X497" s="4"/>
      <c r="Y497" s="4"/>
      <c r="Z497" s="4"/>
    </row>
    <row r="498" ht="13.5" customHeight="1">
      <c r="A498" s="4"/>
      <c r="B498" s="4"/>
      <c r="C498" s="4"/>
      <c r="D498" s="4"/>
      <c r="E498" s="4"/>
      <c r="F498" s="4"/>
      <c r="G498" s="4"/>
      <c r="H498" s="4"/>
      <c r="I498" s="4"/>
      <c r="J498" s="4"/>
      <c r="K498" s="4"/>
      <c r="L498" s="4"/>
      <c r="M498" s="4"/>
      <c r="N498" s="4"/>
      <c r="O498" s="4"/>
      <c r="P498" s="4"/>
      <c r="Q498" s="4"/>
      <c r="R498" s="4"/>
      <c r="S498" s="4"/>
      <c r="T498" s="4"/>
      <c r="U498" s="4"/>
      <c r="V498" s="4"/>
      <c r="W498" s="4"/>
      <c r="X498" s="4"/>
      <c r="Y498" s="4"/>
      <c r="Z498" s="4"/>
    </row>
    <row r="499" ht="13.5" customHeight="1">
      <c r="A499" s="4"/>
      <c r="B499" s="4"/>
      <c r="C499" s="4"/>
      <c r="D499" s="4"/>
      <c r="E499" s="4"/>
      <c r="F499" s="4"/>
      <c r="G499" s="4"/>
      <c r="H499" s="4"/>
      <c r="I499" s="4"/>
      <c r="J499" s="4"/>
      <c r="K499" s="4"/>
      <c r="L499" s="4"/>
      <c r="M499" s="4"/>
      <c r="N499" s="4"/>
      <c r="O499" s="4"/>
      <c r="P499" s="4"/>
      <c r="Q499" s="4"/>
      <c r="R499" s="4"/>
      <c r="S499" s="4"/>
      <c r="T499" s="4"/>
      <c r="U499" s="4"/>
      <c r="V499" s="4"/>
      <c r="W499" s="4"/>
      <c r="X499" s="4"/>
      <c r="Y499" s="4"/>
      <c r="Z499" s="4"/>
    </row>
    <row r="500" ht="13.5" customHeight="1">
      <c r="A500" s="4"/>
      <c r="B500" s="4"/>
      <c r="C500" s="4"/>
      <c r="D500" s="4"/>
      <c r="E500" s="4"/>
      <c r="F500" s="4"/>
      <c r="G500" s="4"/>
      <c r="H500" s="4"/>
      <c r="I500" s="4"/>
      <c r="J500" s="4"/>
      <c r="K500" s="4"/>
      <c r="L500" s="4"/>
      <c r="M500" s="4"/>
      <c r="N500" s="4"/>
      <c r="O500" s="4"/>
      <c r="P500" s="4"/>
      <c r="Q500" s="4"/>
      <c r="R500" s="4"/>
      <c r="S500" s="4"/>
      <c r="T500" s="4"/>
      <c r="U500" s="4"/>
      <c r="V500" s="4"/>
      <c r="W500" s="4"/>
      <c r="X500" s="4"/>
      <c r="Y500" s="4"/>
      <c r="Z500" s="4"/>
    </row>
    <row r="501" ht="13.5" customHeight="1">
      <c r="A501" s="4"/>
      <c r="B501" s="4"/>
      <c r="C501" s="4"/>
      <c r="D501" s="4"/>
      <c r="E501" s="4"/>
      <c r="F501" s="4"/>
      <c r="G501" s="4"/>
      <c r="H501" s="4"/>
      <c r="I501" s="4"/>
      <c r="J501" s="4"/>
      <c r="K501" s="4"/>
      <c r="L501" s="4"/>
      <c r="M501" s="4"/>
      <c r="N501" s="4"/>
      <c r="O501" s="4"/>
      <c r="P501" s="4"/>
      <c r="Q501" s="4"/>
      <c r="R501" s="4"/>
      <c r="S501" s="4"/>
      <c r="T501" s="4"/>
      <c r="U501" s="4"/>
      <c r="V501" s="4"/>
      <c r="W501" s="4"/>
      <c r="X501" s="4"/>
      <c r="Y501" s="4"/>
      <c r="Z501" s="4"/>
    </row>
    <row r="502" ht="13.5" customHeight="1">
      <c r="A502" s="4"/>
      <c r="B502" s="4"/>
      <c r="C502" s="4"/>
      <c r="D502" s="4"/>
      <c r="E502" s="4"/>
      <c r="F502" s="4"/>
      <c r="G502" s="4"/>
      <c r="H502" s="4"/>
      <c r="I502" s="4"/>
      <c r="J502" s="4"/>
      <c r="K502" s="4"/>
      <c r="L502" s="4"/>
      <c r="M502" s="4"/>
      <c r="N502" s="4"/>
      <c r="O502" s="4"/>
      <c r="P502" s="4"/>
      <c r="Q502" s="4"/>
      <c r="R502" s="4"/>
      <c r="S502" s="4"/>
      <c r="T502" s="4"/>
      <c r="U502" s="4"/>
      <c r="V502" s="4"/>
      <c r="W502" s="4"/>
      <c r="X502" s="4"/>
      <c r="Y502" s="4"/>
      <c r="Z502" s="4"/>
    </row>
    <row r="503" ht="13.5" customHeight="1">
      <c r="A503" s="4"/>
      <c r="B503" s="4"/>
      <c r="C503" s="4"/>
      <c r="D503" s="4"/>
      <c r="E503" s="4"/>
      <c r="F503" s="4"/>
      <c r="G503" s="4"/>
      <c r="H503" s="4"/>
      <c r="I503" s="4"/>
      <c r="J503" s="4"/>
      <c r="K503" s="4"/>
      <c r="L503" s="4"/>
      <c r="M503" s="4"/>
      <c r="N503" s="4"/>
      <c r="O503" s="4"/>
      <c r="P503" s="4"/>
      <c r="Q503" s="4"/>
      <c r="R503" s="4"/>
      <c r="S503" s="4"/>
      <c r="T503" s="4"/>
      <c r="U503" s="4"/>
      <c r="V503" s="4"/>
      <c r="W503" s="4"/>
      <c r="X503" s="4"/>
      <c r="Y503" s="4"/>
      <c r="Z503" s="4"/>
    </row>
    <row r="504" ht="13.5" customHeight="1">
      <c r="A504" s="4"/>
      <c r="B504" s="4"/>
      <c r="C504" s="4"/>
      <c r="D504" s="4"/>
      <c r="E504" s="4"/>
      <c r="F504" s="4"/>
      <c r="G504" s="4"/>
      <c r="H504" s="4"/>
      <c r="I504" s="4"/>
      <c r="J504" s="4"/>
      <c r="K504" s="4"/>
      <c r="L504" s="4"/>
      <c r="M504" s="4"/>
      <c r="N504" s="4"/>
      <c r="O504" s="4"/>
      <c r="P504" s="4"/>
      <c r="Q504" s="4"/>
      <c r="R504" s="4"/>
      <c r="S504" s="4"/>
      <c r="T504" s="4"/>
      <c r="U504" s="4"/>
      <c r="V504" s="4"/>
      <c r="W504" s="4"/>
      <c r="X504" s="4"/>
      <c r="Y504" s="4"/>
      <c r="Z504" s="4"/>
    </row>
    <row r="505" ht="13.5" customHeight="1">
      <c r="A505" s="4"/>
      <c r="B505" s="4"/>
      <c r="C505" s="4"/>
      <c r="D505" s="4"/>
      <c r="E505" s="4"/>
      <c r="F505" s="4"/>
      <c r="G505" s="4"/>
      <c r="H505" s="4"/>
      <c r="I505" s="4"/>
      <c r="J505" s="4"/>
      <c r="K505" s="4"/>
      <c r="L505" s="4"/>
      <c r="M505" s="4"/>
      <c r="N505" s="4"/>
      <c r="O505" s="4"/>
      <c r="P505" s="4"/>
      <c r="Q505" s="4"/>
      <c r="R505" s="4"/>
      <c r="S505" s="4"/>
      <c r="T505" s="4"/>
      <c r="U505" s="4"/>
      <c r="V505" s="4"/>
      <c r="W505" s="4"/>
      <c r="X505" s="4"/>
      <c r="Y505" s="4"/>
      <c r="Z505" s="4"/>
    </row>
    <row r="506" ht="13.5" customHeight="1">
      <c r="A506" s="4"/>
      <c r="B506" s="4"/>
      <c r="C506" s="4"/>
      <c r="D506" s="4"/>
      <c r="E506" s="4"/>
      <c r="F506" s="4"/>
      <c r="G506" s="4"/>
      <c r="H506" s="4"/>
      <c r="I506" s="4"/>
      <c r="J506" s="4"/>
      <c r="K506" s="4"/>
      <c r="L506" s="4"/>
      <c r="M506" s="4"/>
      <c r="N506" s="4"/>
      <c r="O506" s="4"/>
      <c r="P506" s="4"/>
      <c r="Q506" s="4"/>
      <c r="R506" s="4"/>
      <c r="S506" s="4"/>
      <c r="T506" s="4"/>
      <c r="U506" s="4"/>
      <c r="V506" s="4"/>
      <c r="W506" s="4"/>
      <c r="X506" s="4"/>
      <c r="Y506" s="4"/>
      <c r="Z506" s="4"/>
    </row>
    <row r="507" ht="13.5" customHeight="1">
      <c r="A507" s="4"/>
      <c r="B507" s="4"/>
      <c r="C507" s="4"/>
      <c r="D507" s="4"/>
      <c r="E507" s="4"/>
      <c r="F507" s="4"/>
      <c r="G507" s="4"/>
      <c r="H507" s="4"/>
      <c r="I507" s="4"/>
      <c r="J507" s="4"/>
      <c r="K507" s="4"/>
      <c r="L507" s="4"/>
      <c r="M507" s="4"/>
      <c r="N507" s="4"/>
      <c r="O507" s="4"/>
      <c r="P507" s="4"/>
      <c r="Q507" s="4"/>
      <c r="R507" s="4"/>
      <c r="S507" s="4"/>
      <c r="T507" s="4"/>
      <c r="U507" s="4"/>
      <c r="V507" s="4"/>
      <c r="W507" s="4"/>
      <c r="X507" s="4"/>
      <c r="Y507" s="4"/>
      <c r="Z507" s="4"/>
    </row>
    <row r="508" ht="13.5" customHeight="1">
      <c r="A508" s="4"/>
      <c r="B508" s="4"/>
      <c r="C508" s="4"/>
      <c r="D508" s="4"/>
      <c r="E508" s="4"/>
      <c r="F508" s="4"/>
      <c r="G508" s="4"/>
      <c r="H508" s="4"/>
      <c r="I508" s="4"/>
      <c r="J508" s="4"/>
      <c r="K508" s="4"/>
      <c r="L508" s="4"/>
      <c r="M508" s="4"/>
      <c r="N508" s="4"/>
      <c r="O508" s="4"/>
      <c r="P508" s="4"/>
      <c r="Q508" s="4"/>
      <c r="R508" s="4"/>
      <c r="S508" s="4"/>
      <c r="T508" s="4"/>
      <c r="U508" s="4"/>
      <c r="V508" s="4"/>
      <c r="W508" s="4"/>
      <c r="X508" s="4"/>
      <c r="Y508" s="4"/>
      <c r="Z508" s="4"/>
    </row>
    <row r="509" ht="13.5" customHeight="1">
      <c r="A509" s="4"/>
      <c r="B509" s="4"/>
      <c r="C509" s="4"/>
      <c r="D509" s="4"/>
      <c r="E509" s="4"/>
      <c r="F509" s="4"/>
      <c r="G509" s="4"/>
      <c r="H509" s="4"/>
      <c r="I509" s="4"/>
      <c r="J509" s="4"/>
      <c r="K509" s="4"/>
      <c r="L509" s="4"/>
      <c r="M509" s="4"/>
      <c r="N509" s="4"/>
      <c r="O509" s="4"/>
      <c r="P509" s="4"/>
      <c r="Q509" s="4"/>
      <c r="R509" s="4"/>
      <c r="S509" s="4"/>
      <c r="T509" s="4"/>
      <c r="U509" s="4"/>
      <c r="V509" s="4"/>
      <c r="W509" s="4"/>
      <c r="X509" s="4"/>
      <c r="Y509" s="4"/>
      <c r="Z509" s="4"/>
    </row>
    <row r="510" ht="13.5" customHeight="1">
      <c r="A510" s="4"/>
      <c r="B510" s="4"/>
      <c r="C510" s="4"/>
      <c r="D510" s="4"/>
      <c r="E510" s="4"/>
      <c r="F510" s="4"/>
      <c r="G510" s="4"/>
      <c r="H510" s="4"/>
      <c r="I510" s="4"/>
      <c r="J510" s="4"/>
      <c r="K510" s="4"/>
      <c r="L510" s="4"/>
      <c r="M510" s="4"/>
      <c r="N510" s="4"/>
      <c r="O510" s="4"/>
      <c r="P510" s="4"/>
      <c r="Q510" s="4"/>
      <c r="R510" s="4"/>
      <c r="S510" s="4"/>
      <c r="T510" s="4"/>
      <c r="U510" s="4"/>
      <c r="V510" s="4"/>
      <c r="W510" s="4"/>
      <c r="X510" s="4"/>
      <c r="Y510" s="4"/>
      <c r="Z510" s="4"/>
    </row>
    <row r="511" ht="13.5" customHeight="1">
      <c r="A511" s="4"/>
      <c r="B511" s="4"/>
      <c r="C511" s="4"/>
      <c r="D511" s="4"/>
      <c r="E511" s="4"/>
      <c r="F511" s="4"/>
      <c r="G511" s="4"/>
      <c r="H511" s="4"/>
      <c r="I511" s="4"/>
      <c r="J511" s="4"/>
      <c r="K511" s="4"/>
      <c r="L511" s="4"/>
      <c r="M511" s="4"/>
      <c r="N511" s="4"/>
      <c r="O511" s="4"/>
      <c r="P511" s="4"/>
      <c r="Q511" s="4"/>
      <c r="R511" s="4"/>
      <c r="S511" s="4"/>
      <c r="T511" s="4"/>
      <c r="U511" s="4"/>
      <c r="V511" s="4"/>
      <c r="W511" s="4"/>
      <c r="X511" s="4"/>
      <c r="Y511" s="4"/>
      <c r="Z511" s="4"/>
    </row>
    <row r="512" ht="13.5" customHeight="1">
      <c r="A512" s="4"/>
      <c r="B512" s="4"/>
      <c r="C512" s="4"/>
      <c r="D512" s="4"/>
      <c r="E512" s="4"/>
      <c r="F512" s="4"/>
      <c r="G512" s="4"/>
      <c r="H512" s="4"/>
      <c r="I512" s="4"/>
      <c r="J512" s="4"/>
      <c r="K512" s="4"/>
      <c r="L512" s="4"/>
      <c r="M512" s="4"/>
      <c r="N512" s="4"/>
      <c r="O512" s="4"/>
      <c r="P512" s="4"/>
      <c r="Q512" s="4"/>
      <c r="R512" s="4"/>
      <c r="S512" s="4"/>
      <c r="T512" s="4"/>
      <c r="U512" s="4"/>
      <c r="V512" s="4"/>
      <c r="W512" s="4"/>
      <c r="X512" s="4"/>
      <c r="Y512" s="4"/>
      <c r="Z512" s="4"/>
    </row>
    <row r="513" ht="13.5" customHeight="1">
      <c r="A513" s="4"/>
      <c r="B513" s="4"/>
      <c r="C513" s="4"/>
      <c r="D513" s="4"/>
      <c r="E513" s="4"/>
      <c r="F513" s="4"/>
      <c r="G513" s="4"/>
      <c r="H513" s="4"/>
      <c r="I513" s="4"/>
      <c r="J513" s="4"/>
      <c r="K513" s="4"/>
      <c r="L513" s="4"/>
      <c r="M513" s="4"/>
      <c r="N513" s="4"/>
      <c r="O513" s="4"/>
      <c r="P513" s="4"/>
      <c r="Q513" s="4"/>
      <c r="R513" s="4"/>
      <c r="S513" s="4"/>
      <c r="T513" s="4"/>
      <c r="U513" s="4"/>
      <c r="V513" s="4"/>
      <c r="W513" s="4"/>
      <c r="X513" s="4"/>
      <c r="Y513" s="4"/>
      <c r="Z513" s="4"/>
    </row>
    <row r="514" ht="13.5" customHeight="1">
      <c r="A514" s="4"/>
      <c r="B514" s="4"/>
      <c r="C514" s="4"/>
      <c r="D514" s="4"/>
      <c r="E514" s="4"/>
      <c r="F514" s="4"/>
      <c r="G514" s="4"/>
      <c r="H514" s="4"/>
      <c r="I514" s="4"/>
      <c r="J514" s="4"/>
      <c r="K514" s="4"/>
      <c r="L514" s="4"/>
      <c r="M514" s="4"/>
      <c r="N514" s="4"/>
      <c r="O514" s="4"/>
      <c r="P514" s="4"/>
      <c r="Q514" s="4"/>
      <c r="R514" s="4"/>
      <c r="S514" s="4"/>
      <c r="T514" s="4"/>
      <c r="U514" s="4"/>
      <c r="V514" s="4"/>
      <c r="W514" s="4"/>
      <c r="X514" s="4"/>
      <c r="Y514" s="4"/>
      <c r="Z514" s="4"/>
    </row>
    <row r="515" ht="13.5" customHeight="1">
      <c r="A515" s="4"/>
      <c r="B515" s="4"/>
      <c r="C515" s="4"/>
      <c r="D515" s="4"/>
      <c r="E515" s="4"/>
      <c r="F515" s="4"/>
      <c r="G515" s="4"/>
      <c r="H515" s="4"/>
      <c r="I515" s="4"/>
      <c r="J515" s="4"/>
      <c r="K515" s="4"/>
      <c r="L515" s="4"/>
      <c r="M515" s="4"/>
      <c r="N515" s="4"/>
      <c r="O515" s="4"/>
      <c r="P515" s="4"/>
      <c r="Q515" s="4"/>
      <c r="R515" s="4"/>
      <c r="S515" s="4"/>
      <c r="T515" s="4"/>
      <c r="U515" s="4"/>
      <c r="V515" s="4"/>
      <c r="W515" s="4"/>
      <c r="X515" s="4"/>
      <c r="Y515" s="4"/>
      <c r="Z515" s="4"/>
    </row>
    <row r="516" ht="13.5" customHeight="1">
      <c r="A516" s="4"/>
      <c r="B516" s="4"/>
      <c r="C516" s="4"/>
      <c r="D516" s="4"/>
      <c r="E516" s="4"/>
      <c r="F516" s="4"/>
      <c r="G516" s="4"/>
      <c r="H516" s="4"/>
      <c r="I516" s="4"/>
      <c r="J516" s="4"/>
      <c r="K516" s="4"/>
      <c r="L516" s="4"/>
      <c r="M516" s="4"/>
      <c r="N516" s="4"/>
      <c r="O516" s="4"/>
      <c r="P516" s="4"/>
      <c r="Q516" s="4"/>
      <c r="R516" s="4"/>
      <c r="S516" s="4"/>
      <c r="T516" s="4"/>
      <c r="U516" s="4"/>
      <c r="V516" s="4"/>
      <c r="W516" s="4"/>
      <c r="X516" s="4"/>
      <c r="Y516" s="4"/>
      <c r="Z516" s="4"/>
    </row>
    <row r="517" ht="13.5" customHeight="1">
      <c r="A517" s="4"/>
      <c r="B517" s="4"/>
      <c r="C517" s="4"/>
      <c r="D517" s="4"/>
      <c r="E517" s="4"/>
      <c r="F517" s="4"/>
      <c r="G517" s="4"/>
      <c r="H517" s="4"/>
      <c r="I517" s="4"/>
      <c r="J517" s="4"/>
      <c r="K517" s="4"/>
      <c r="L517" s="4"/>
      <c r="M517" s="4"/>
      <c r="N517" s="4"/>
      <c r="O517" s="4"/>
      <c r="P517" s="4"/>
      <c r="Q517" s="4"/>
      <c r="R517" s="4"/>
      <c r="S517" s="4"/>
      <c r="T517" s="4"/>
      <c r="U517" s="4"/>
      <c r="V517" s="4"/>
      <c r="W517" s="4"/>
      <c r="X517" s="4"/>
      <c r="Y517" s="4"/>
      <c r="Z517" s="4"/>
    </row>
    <row r="518" ht="13.5" customHeight="1">
      <c r="A518" s="4"/>
      <c r="B518" s="4"/>
      <c r="C518" s="4"/>
      <c r="D518" s="4"/>
      <c r="E518" s="4"/>
      <c r="F518" s="4"/>
      <c r="G518" s="4"/>
      <c r="H518" s="4"/>
      <c r="I518" s="4"/>
      <c r="J518" s="4"/>
      <c r="K518" s="4"/>
      <c r="L518" s="4"/>
      <c r="M518" s="4"/>
      <c r="N518" s="4"/>
      <c r="O518" s="4"/>
      <c r="P518" s="4"/>
      <c r="Q518" s="4"/>
      <c r="R518" s="4"/>
      <c r="S518" s="4"/>
      <c r="T518" s="4"/>
      <c r="U518" s="4"/>
      <c r="V518" s="4"/>
      <c r="W518" s="4"/>
      <c r="X518" s="4"/>
      <c r="Y518" s="4"/>
      <c r="Z518" s="4"/>
    </row>
    <row r="519" ht="13.5" customHeight="1">
      <c r="A519" s="4"/>
      <c r="B519" s="4"/>
      <c r="C519" s="4"/>
      <c r="D519" s="4"/>
      <c r="E519" s="4"/>
      <c r="F519" s="4"/>
      <c r="G519" s="4"/>
      <c r="H519" s="4"/>
      <c r="I519" s="4"/>
      <c r="J519" s="4"/>
      <c r="K519" s="4"/>
      <c r="L519" s="4"/>
      <c r="M519" s="4"/>
      <c r="N519" s="4"/>
      <c r="O519" s="4"/>
      <c r="P519" s="4"/>
      <c r="Q519" s="4"/>
      <c r="R519" s="4"/>
      <c r="S519" s="4"/>
      <c r="T519" s="4"/>
      <c r="U519" s="4"/>
      <c r="V519" s="4"/>
      <c r="W519" s="4"/>
      <c r="X519" s="4"/>
      <c r="Y519" s="4"/>
      <c r="Z519" s="4"/>
    </row>
    <row r="520" ht="13.5" customHeight="1">
      <c r="A520" s="4"/>
      <c r="B520" s="4"/>
      <c r="C520" s="4"/>
      <c r="D520" s="4"/>
      <c r="E520" s="4"/>
      <c r="F520" s="4"/>
      <c r="G520" s="4"/>
      <c r="H520" s="4"/>
      <c r="I520" s="4"/>
      <c r="J520" s="4"/>
      <c r="K520" s="4"/>
      <c r="L520" s="4"/>
      <c r="M520" s="4"/>
      <c r="N520" s="4"/>
      <c r="O520" s="4"/>
      <c r="P520" s="4"/>
      <c r="Q520" s="4"/>
      <c r="R520" s="4"/>
      <c r="S520" s="4"/>
      <c r="T520" s="4"/>
      <c r="U520" s="4"/>
      <c r="V520" s="4"/>
      <c r="W520" s="4"/>
      <c r="X520" s="4"/>
      <c r="Y520" s="4"/>
      <c r="Z520" s="4"/>
    </row>
    <row r="521" ht="13.5" customHeight="1">
      <c r="A521" s="4"/>
      <c r="B521" s="4"/>
      <c r="C521" s="4"/>
      <c r="D521" s="4"/>
      <c r="E521" s="4"/>
      <c r="F521" s="4"/>
      <c r="G521" s="4"/>
      <c r="H521" s="4"/>
      <c r="I521" s="4"/>
      <c r="J521" s="4"/>
      <c r="K521" s="4"/>
      <c r="L521" s="4"/>
      <c r="M521" s="4"/>
      <c r="N521" s="4"/>
      <c r="O521" s="4"/>
      <c r="P521" s="4"/>
      <c r="Q521" s="4"/>
      <c r="R521" s="4"/>
      <c r="S521" s="4"/>
      <c r="T521" s="4"/>
      <c r="U521" s="4"/>
      <c r="V521" s="4"/>
      <c r="W521" s="4"/>
      <c r="X521" s="4"/>
      <c r="Y521" s="4"/>
      <c r="Z521" s="4"/>
    </row>
    <row r="522" ht="13.5" customHeight="1">
      <c r="A522" s="4"/>
      <c r="B522" s="4"/>
      <c r="C522" s="4"/>
      <c r="D522" s="4"/>
      <c r="E522" s="4"/>
      <c r="F522" s="4"/>
      <c r="G522" s="4"/>
      <c r="H522" s="4"/>
      <c r="I522" s="4"/>
      <c r="J522" s="4"/>
      <c r="K522" s="4"/>
      <c r="L522" s="4"/>
      <c r="M522" s="4"/>
      <c r="N522" s="4"/>
      <c r="O522" s="4"/>
      <c r="P522" s="4"/>
      <c r="Q522" s="4"/>
      <c r="R522" s="4"/>
      <c r="S522" s="4"/>
      <c r="T522" s="4"/>
      <c r="U522" s="4"/>
      <c r="V522" s="4"/>
      <c r="W522" s="4"/>
      <c r="X522" s="4"/>
      <c r="Y522" s="4"/>
      <c r="Z522" s="4"/>
    </row>
    <row r="523" ht="13.5" customHeight="1">
      <c r="A523" s="4"/>
      <c r="B523" s="4"/>
      <c r="C523" s="4"/>
      <c r="D523" s="4"/>
      <c r="E523" s="4"/>
      <c r="F523" s="4"/>
      <c r="G523" s="4"/>
      <c r="H523" s="4"/>
      <c r="I523" s="4"/>
      <c r="J523" s="4"/>
      <c r="K523" s="4"/>
      <c r="L523" s="4"/>
      <c r="M523" s="4"/>
      <c r="N523" s="4"/>
      <c r="O523" s="4"/>
      <c r="P523" s="4"/>
      <c r="Q523" s="4"/>
      <c r="R523" s="4"/>
      <c r="S523" s="4"/>
      <c r="T523" s="4"/>
      <c r="U523" s="4"/>
      <c r="V523" s="4"/>
      <c r="W523" s="4"/>
      <c r="X523" s="4"/>
      <c r="Y523" s="4"/>
      <c r="Z523" s="4"/>
    </row>
    <row r="524" ht="13.5" customHeight="1">
      <c r="A524" s="4"/>
      <c r="B524" s="4"/>
      <c r="C524" s="4"/>
      <c r="D524" s="4"/>
      <c r="E524" s="4"/>
      <c r="F524" s="4"/>
      <c r="G524" s="4"/>
      <c r="H524" s="4"/>
      <c r="I524" s="4"/>
      <c r="J524" s="4"/>
      <c r="K524" s="4"/>
      <c r="L524" s="4"/>
      <c r="M524" s="4"/>
      <c r="N524" s="4"/>
      <c r="O524" s="4"/>
      <c r="P524" s="4"/>
      <c r="Q524" s="4"/>
      <c r="R524" s="4"/>
      <c r="S524" s="4"/>
      <c r="T524" s="4"/>
      <c r="U524" s="4"/>
      <c r="V524" s="4"/>
      <c r="W524" s="4"/>
      <c r="X524" s="4"/>
      <c r="Y524" s="4"/>
      <c r="Z524" s="4"/>
    </row>
    <row r="525" ht="13.5" customHeight="1">
      <c r="A525" s="4"/>
      <c r="B525" s="4"/>
      <c r="C525" s="4"/>
      <c r="D525" s="4"/>
      <c r="E525" s="4"/>
      <c r="F525" s="4"/>
      <c r="G525" s="4"/>
      <c r="H525" s="4"/>
      <c r="I525" s="4"/>
      <c r="J525" s="4"/>
      <c r="K525" s="4"/>
      <c r="L525" s="4"/>
      <c r="M525" s="4"/>
      <c r="N525" s="4"/>
      <c r="O525" s="4"/>
      <c r="P525" s="4"/>
      <c r="Q525" s="4"/>
      <c r="R525" s="4"/>
      <c r="S525" s="4"/>
      <c r="T525" s="4"/>
      <c r="U525" s="4"/>
      <c r="V525" s="4"/>
      <c r="W525" s="4"/>
      <c r="X525" s="4"/>
      <c r="Y525" s="4"/>
      <c r="Z525" s="4"/>
    </row>
    <row r="526" ht="13.5" customHeight="1">
      <c r="A526" s="4"/>
      <c r="B526" s="4"/>
      <c r="C526" s="4"/>
      <c r="D526" s="4"/>
      <c r="E526" s="4"/>
      <c r="F526" s="4"/>
      <c r="G526" s="4"/>
      <c r="H526" s="4"/>
      <c r="I526" s="4"/>
      <c r="J526" s="4"/>
      <c r="K526" s="4"/>
      <c r="L526" s="4"/>
      <c r="M526" s="4"/>
      <c r="N526" s="4"/>
      <c r="O526" s="4"/>
      <c r="P526" s="4"/>
      <c r="Q526" s="4"/>
      <c r="R526" s="4"/>
      <c r="S526" s="4"/>
      <c r="T526" s="4"/>
      <c r="U526" s="4"/>
      <c r="V526" s="4"/>
      <c r="W526" s="4"/>
      <c r="X526" s="4"/>
      <c r="Y526" s="4"/>
      <c r="Z526" s="4"/>
    </row>
    <row r="527" ht="13.5" customHeight="1">
      <c r="A527" s="4"/>
      <c r="B527" s="4"/>
      <c r="C527" s="4"/>
      <c r="D527" s="4"/>
      <c r="E527" s="4"/>
      <c r="F527" s="4"/>
      <c r="G527" s="4"/>
      <c r="H527" s="4"/>
      <c r="I527" s="4"/>
      <c r="J527" s="4"/>
      <c r="K527" s="4"/>
      <c r="L527" s="4"/>
      <c r="M527" s="4"/>
      <c r="N527" s="4"/>
      <c r="O527" s="4"/>
      <c r="P527" s="4"/>
      <c r="Q527" s="4"/>
      <c r="R527" s="4"/>
      <c r="S527" s="4"/>
      <c r="T527" s="4"/>
      <c r="U527" s="4"/>
      <c r="V527" s="4"/>
      <c r="W527" s="4"/>
      <c r="X527" s="4"/>
      <c r="Y527" s="4"/>
      <c r="Z527" s="4"/>
    </row>
    <row r="528" ht="13.5" customHeight="1">
      <c r="A528" s="4"/>
      <c r="B528" s="4"/>
      <c r="C528" s="4"/>
      <c r="D528" s="4"/>
      <c r="E528" s="4"/>
      <c r="F528" s="4"/>
      <c r="G528" s="4"/>
      <c r="H528" s="4"/>
      <c r="I528" s="4"/>
      <c r="J528" s="4"/>
      <c r="K528" s="4"/>
      <c r="L528" s="4"/>
      <c r="M528" s="4"/>
      <c r="N528" s="4"/>
      <c r="O528" s="4"/>
      <c r="P528" s="4"/>
      <c r="Q528" s="4"/>
      <c r="R528" s="4"/>
      <c r="S528" s="4"/>
      <c r="T528" s="4"/>
      <c r="U528" s="4"/>
      <c r="V528" s="4"/>
      <c r="W528" s="4"/>
      <c r="X528" s="4"/>
      <c r="Y528" s="4"/>
      <c r="Z528" s="4"/>
    </row>
    <row r="529" ht="13.5" customHeight="1">
      <c r="A529" s="4"/>
      <c r="B529" s="4"/>
      <c r="C529" s="4"/>
      <c r="D529" s="4"/>
      <c r="E529" s="4"/>
      <c r="F529" s="4"/>
      <c r="G529" s="4"/>
      <c r="H529" s="4"/>
      <c r="I529" s="4"/>
      <c r="J529" s="4"/>
      <c r="K529" s="4"/>
      <c r="L529" s="4"/>
      <c r="M529" s="4"/>
      <c r="N529" s="4"/>
      <c r="O529" s="4"/>
      <c r="P529" s="4"/>
      <c r="Q529" s="4"/>
      <c r="R529" s="4"/>
      <c r="S529" s="4"/>
      <c r="T529" s="4"/>
      <c r="U529" s="4"/>
      <c r="V529" s="4"/>
      <c r="W529" s="4"/>
      <c r="X529" s="4"/>
      <c r="Y529" s="4"/>
      <c r="Z529" s="4"/>
    </row>
    <row r="530" ht="13.5" customHeight="1">
      <c r="A530" s="4"/>
      <c r="B530" s="4"/>
      <c r="C530" s="4"/>
      <c r="D530" s="4"/>
      <c r="E530" s="4"/>
      <c r="F530" s="4"/>
      <c r="G530" s="4"/>
      <c r="H530" s="4"/>
      <c r="I530" s="4"/>
      <c r="J530" s="4"/>
      <c r="K530" s="4"/>
      <c r="L530" s="4"/>
      <c r="M530" s="4"/>
      <c r="N530" s="4"/>
      <c r="O530" s="4"/>
      <c r="P530" s="4"/>
      <c r="Q530" s="4"/>
      <c r="R530" s="4"/>
      <c r="S530" s="4"/>
      <c r="T530" s="4"/>
      <c r="U530" s="4"/>
      <c r="V530" s="4"/>
      <c r="W530" s="4"/>
      <c r="X530" s="4"/>
      <c r="Y530" s="4"/>
      <c r="Z530" s="4"/>
    </row>
    <row r="531" ht="13.5" customHeight="1">
      <c r="A531" s="4"/>
      <c r="B531" s="4"/>
      <c r="C531" s="4"/>
      <c r="D531" s="4"/>
      <c r="E531" s="4"/>
      <c r="F531" s="4"/>
      <c r="G531" s="4"/>
      <c r="H531" s="4"/>
      <c r="I531" s="4"/>
      <c r="J531" s="4"/>
      <c r="K531" s="4"/>
      <c r="L531" s="4"/>
      <c r="M531" s="4"/>
      <c r="N531" s="4"/>
      <c r="O531" s="4"/>
      <c r="P531" s="4"/>
      <c r="Q531" s="4"/>
      <c r="R531" s="4"/>
      <c r="S531" s="4"/>
      <c r="T531" s="4"/>
      <c r="U531" s="4"/>
      <c r="V531" s="4"/>
      <c r="W531" s="4"/>
      <c r="X531" s="4"/>
      <c r="Y531" s="4"/>
      <c r="Z531" s="4"/>
    </row>
    <row r="532" ht="13.5" customHeight="1">
      <c r="A532" s="4"/>
      <c r="B532" s="4"/>
      <c r="C532" s="4"/>
      <c r="D532" s="4"/>
      <c r="E532" s="4"/>
      <c r="F532" s="4"/>
      <c r="G532" s="4"/>
      <c r="H532" s="4"/>
      <c r="I532" s="4"/>
      <c r="J532" s="4"/>
      <c r="K532" s="4"/>
      <c r="L532" s="4"/>
      <c r="M532" s="4"/>
      <c r="N532" s="4"/>
      <c r="O532" s="4"/>
      <c r="P532" s="4"/>
      <c r="Q532" s="4"/>
      <c r="R532" s="4"/>
      <c r="S532" s="4"/>
      <c r="T532" s="4"/>
      <c r="U532" s="4"/>
      <c r="V532" s="4"/>
      <c r="W532" s="4"/>
      <c r="X532" s="4"/>
      <c r="Y532" s="4"/>
      <c r="Z532" s="4"/>
    </row>
    <row r="533" ht="13.5" customHeight="1">
      <c r="A533" s="4"/>
      <c r="B533" s="4"/>
      <c r="C533" s="4"/>
      <c r="D533" s="4"/>
      <c r="E533" s="4"/>
      <c r="F533" s="4"/>
      <c r="G533" s="4"/>
      <c r="H533" s="4"/>
      <c r="I533" s="4"/>
      <c r="J533" s="4"/>
      <c r="K533" s="4"/>
      <c r="L533" s="4"/>
      <c r="M533" s="4"/>
      <c r="N533" s="4"/>
      <c r="O533" s="4"/>
      <c r="P533" s="4"/>
      <c r="Q533" s="4"/>
      <c r="R533" s="4"/>
      <c r="S533" s="4"/>
      <c r="T533" s="4"/>
      <c r="U533" s="4"/>
      <c r="V533" s="4"/>
      <c r="W533" s="4"/>
      <c r="X533" s="4"/>
      <c r="Y533" s="4"/>
      <c r="Z533" s="4"/>
    </row>
    <row r="534" ht="13.5" customHeight="1">
      <c r="A534" s="4"/>
      <c r="B534" s="4"/>
      <c r="C534" s="4"/>
      <c r="D534" s="4"/>
      <c r="E534" s="4"/>
      <c r="F534" s="4"/>
      <c r="G534" s="4"/>
      <c r="H534" s="4"/>
      <c r="I534" s="4"/>
      <c r="J534" s="4"/>
      <c r="K534" s="4"/>
      <c r="L534" s="4"/>
      <c r="M534" s="4"/>
      <c r="N534" s="4"/>
      <c r="O534" s="4"/>
      <c r="P534" s="4"/>
      <c r="Q534" s="4"/>
      <c r="R534" s="4"/>
      <c r="S534" s="4"/>
      <c r="T534" s="4"/>
      <c r="U534" s="4"/>
      <c r="V534" s="4"/>
      <c r="W534" s="4"/>
      <c r="X534" s="4"/>
      <c r="Y534" s="4"/>
      <c r="Z534" s="4"/>
    </row>
    <row r="535" ht="13.5" customHeight="1">
      <c r="A535" s="4"/>
      <c r="B535" s="4"/>
      <c r="C535" s="4"/>
      <c r="D535" s="4"/>
      <c r="E535" s="4"/>
      <c r="F535" s="4"/>
      <c r="G535" s="4"/>
      <c r="H535" s="4"/>
      <c r="I535" s="4"/>
      <c r="J535" s="4"/>
      <c r="K535" s="4"/>
      <c r="L535" s="4"/>
      <c r="M535" s="4"/>
      <c r="N535" s="4"/>
      <c r="O535" s="4"/>
      <c r="P535" s="4"/>
      <c r="Q535" s="4"/>
      <c r="R535" s="4"/>
      <c r="S535" s="4"/>
      <c r="T535" s="4"/>
      <c r="U535" s="4"/>
      <c r="V535" s="4"/>
      <c r="W535" s="4"/>
      <c r="X535" s="4"/>
      <c r="Y535" s="4"/>
      <c r="Z535" s="4"/>
    </row>
    <row r="536" ht="13.5" customHeight="1">
      <c r="A536" s="4"/>
      <c r="B536" s="4"/>
      <c r="C536" s="4"/>
      <c r="D536" s="4"/>
      <c r="E536" s="4"/>
      <c r="F536" s="4"/>
      <c r="G536" s="4"/>
      <c r="H536" s="4"/>
      <c r="I536" s="4"/>
      <c r="J536" s="4"/>
      <c r="K536" s="4"/>
      <c r="L536" s="4"/>
      <c r="M536" s="4"/>
      <c r="N536" s="4"/>
      <c r="O536" s="4"/>
      <c r="P536" s="4"/>
      <c r="Q536" s="4"/>
      <c r="R536" s="4"/>
      <c r="S536" s="4"/>
      <c r="T536" s="4"/>
      <c r="U536" s="4"/>
      <c r="V536" s="4"/>
      <c r="W536" s="4"/>
      <c r="X536" s="4"/>
      <c r="Y536" s="4"/>
      <c r="Z536" s="4"/>
    </row>
    <row r="537" ht="13.5" customHeight="1">
      <c r="A537" s="4"/>
      <c r="B537" s="4"/>
      <c r="C537" s="4"/>
      <c r="D537" s="4"/>
      <c r="E537" s="4"/>
      <c r="F537" s="4"/>
      <c r="G537" s="4"/>
      <c r="H537" s="4"/>
      <c r="I537" s="4"/>
      <c r="J537" s="4"/>
      <c r="K537" s="4"/>
      <c r="L537" s="4"/>
      <c r="M537" s="4"/>
      <c r="N537" s="4"/>
      <c r="O537" s="4"/>
      <c r="P537" s="4"/>
      <c r="Q537" s="4"/>
      <c r="R537" s="4"/>
      <c r="S537" s="4"/>
      <c r="T537" s="4"/>
      <c r="U537" s="4"/>
      <c r="V537" s="4"/>
      <c r="W537" s="4"/>
      <c r="X537" s="4"/>
      <c r="Y537" s="4"/>
      <c r="Z537" s="4"/>
    </row>
    <row r="538" ht="13.5" customHeight="1">
      <c r="A538" s="4"/>
      <c r="B538" s="4"/>
      <c r="C538" s="4"/>
      <c r="D538" s="4"/>
      <c r="E538" s="4"/>
      <c r="F538" s="4"/>
      <c r="G538" s="4"/>
      <c r="H538" s="4"/>
      <c r="I538" s="4"/>
      <c r="J538" s="4"/>
      <c r="K538" s="4"/>
      <c r="L538" s="4"/>
      <c r="M538" s="4"/>
      <c r="N538" s="4"/>
      <c r="O538" s="4"/>
      <c r="P538" s="4"/>
      <c r="Q538" s="4"/>
      <c r="R538" s="4"/>
      <c r="S538" s="4"/>
      <c r="T538" s="4"/>
      <c r="U538" s="4"/>
      <c r="V538" s="4"/>
      <c r="W538" s="4"/>
      <c r="X538" s="4"/>
      <c r="Y538" s="4"/>
      <c r="Z538" s="4"/>
    </row>
    <row r="539" ht="13.5" customHeight="1">
      <c r="A539" s="4"/>
      <c r="B539" s="4"/>
      <c r="C539" s="4"/>
      <c r="D539" s="4"/>
      <c r="E539" s="4"/>
      <c r="F539" s="4"/>
      <c r="G539" s="4"/>
      <c r="H539" s="4"/>
      <c r="I539" s="4"/>
      <c r="J539" s="4"/>
      <c r="K539" s="4"/>
      <c r="L539" s="4"/>
      <c r="M539" s="4"/>
      <c r="N539" s="4"/>
      <c r="O539" s="4"/>
      <c r="P539" s="4"/>
      <c r="Q539" s="4"/>
      <c r="R539" s="4"/>
      <c r="S539" s="4"/>
      <c r="T539" s="4"/>
      <c r="U539" s="4"/>
      <c r="V539" s="4"/>
      <c r="W539" s="4"/>
      <c r="X539" s="4"/>
      <c r="Y539" s="4"/>
      <c r="Z539" s="4"/>
    </row>
    <row r="540" ht="13.5" customHeight="1">
      <c r="A540" s="4"/>
      <c r="B540" s="4"/>
      <c r="C540" s="4"/>
      <c r="D540" s="4"/>
      <c r="E540" s="4"/>
      <c r="F540" s="4"/>
      <c r="G540" s="4"/>
      <c r="H540" s="4"/>
      <c r="I540" s="4"/>
      <c r="J540" s="4"/>
      <c r="K540" s="4"/>
      <c r="L540" s="4"/>
      <c r="M540" s="4"/>
      <c r="N540" s="4"/>
      <c r="O540" s="4"/>
      <c r="P540" s="4"/>
      <c r="Q540" s="4"/>
      <c r="R540" s="4"/>
      <c r="S540" s="4"/>
      <c r="T540" s="4"/>
      <c r="U540" s="4"/>
      <c r="V540" s="4"/>
      <c r="W540" s="4"/>
      <c r="X540" s="4"/>
      <c r="Y540" s="4"/>
      <c r="Z540" s="4"/>
    </row>
    <row r="541" ht="13.5" customHeight="1">
      <c r="A541" s="4"/>
      <c r="B541" s="4"/>
      <c r="C541" s="4"/>
      <c r="D541" s="4"/>
      <c r="E541" s="4"/>
      <c r="F541" s="4"/>
      <c r="G541" s="4"/>
      <c r="H541" s="4"/>
      <c r="I541" s="4"/>
      <c r="J541" s="4"/>
      <c r="K541" s="4"/>
      <c r="L541" s="4"/>
      <c r="M541" s="4"/>
      <c r="N541" s="4"/>
      <c r="O541" s="4"/>
      <c r="P541" s="4"/>
      <c r="Q541" s="4"/>
      <c r="R541" s="4"/>
      <c r="S541" s="4"/>
      <c r="T541" s="4"/>
      <c r="U541" s="4"/>
      <c r="V541" s="4"/>
      <c r="W541" s="4"/>
      <c r="X541" s="4"/>
      <c r="Y541" s="4"/>
      <c r="Z541" s="4"/>
    </row>
    <row r="542" ht="13.5" customHeight="1">
      <c r="A542" s="4"/>
      <c r="B542" s="4"/>
      <c r="C542" s="4"/>
      <c r="D542" s="4"/>
      <c r="E542" s="4"/>
      <c r="F542" s="4"/>
      <c r="G542" s="4"/>
      <c r="H542" s="4"/>
      <c r="I542" s="4"/>
      <c r="J542" s="4"/>
      <c r="K542" s="4"/>
      <c r="L542" s="4"/>
      <c r="M542" s="4"/>
      <c r="N542" s="4"/>
      <c r="O542" s="4"/>
      <c r="P542" s="4"/>
      <c r="Q542" s="4"/>
      <c r="R542" s="4"/>
      <c r="S542" s="4"/>
      <c r="T542" s="4"/>
      <c r="U542" s="4"/>
      <c r="V542" s="4"/>
      <c r="W542" s="4"/>
      <c r="X542" s="4"/>
      <c r="Y542" s="4"/>
      <c r="Z542" s="4"/>
    </row>
    <row r="543" ht="13.5" customHeight="1">
      <c r="A543" s="4"/>
      <c r="B543" s="4"/>
      <c r="C543" s="4"/>
      <c r="D543" s="4"/>
      <c r="E543" s="4"/>
      <c r="F543" s="4"/>
      <c r="G543" s="4"/>
      <c r="H543" s="4"/>
      <c r="I543" s="4"/>
      <c r="J543" s="4"/>
      <c r="K543" s="4"/>
      <c r="L543" s="4"/>
      <c r="M543" s="4"/>
      <c r="N543" s="4"/>
      <c r="O543" s="4"/>
      <c r="P543" s="4"/>
      <c r="Q543" s="4"/>
      <c r="R543" s="4"/>
      <c r="S543" s="4"/>
      <c r="T543" s="4"/>
      <c r="U543" s="4"/>
      <c r="V543" s="4"/>
      <c r="W543" s="4"/>
      <c r="X543" s="4"/>
      <c r="Y543" s="4"/>
      <c r="Z543" s="4"/>
    </row>
    <row r="544" ht="13.5" customHeight="1">
      <c r="A544" s="4"/>
      <c r="B544" s="4"/>
      <c r="C544" s="4"/>
      <c r="D544" s="4"/>
      <c r="E544" s="4"/>
      <c r="F544" s="4"/>
      <c r="G544" s="4"/>
      <c r="H544" s="4"/>
      <c r="I544" s="4"/>
      <c r="J544" s="4"/>
      <c r="K544" s="4"/>
      <c r="L544" s="4"/>
      <c r="M544" s="4"/>
      <c r="N544" s="4"/>
      <c r="O544" s="4"/>
      <c r="P544" s="4"/>
      <c r="Q544" s="4"/>
      <c r="R544" s="4"/>
      <c r="S544" s="4"/>
      <c r="T544" s="4"/>
      <c r="U544" s="4"/>
      <c r="V544" s="4"/>
      <c r="W544" s="4"/>
      <c r="X544" s="4"/>
      <c r="Y544" s="4"/>
      <c r="Z544" s="4"/>
    </row>
    <row r="545" ht="13.5" customHeight="1">
      <c r="A545" s="4"/>
      <c r="B545" s="4"/>
      <c r="C545" s="4"/>
      <c r="D545" s="4"/>
      <c r="E545" s="4"/>
      <c r="F545" s="4"/>
      <c r="G545" s="4"/>
      <c r="H545" s="4"/>
      <c r="I545" s="4"/>
      <c r="J545" s="4"/>
      <c r="K545" s="4"/>
      <c r="L545" s="4"/>
      <c r="M545" s="4"/>
      <c r="N545" s="4"/>
      <c r="O545" s="4"/>
      <c r="P545" s="4"/>
      <c r="Q545" s="4"/>
      <c r="R545" s="4"/>
      <c r="S545" s="4"/>
      <c r="T545" s="4"/>
      <c r="U545" s="4"/>
      <c r="V545" s="4"/>
      <c r="W545" s="4"/>
      <c r="X545" s="4"/>
      <c r="Y545" s="4"/>
      <c r="Z545" s="4"/>
    </row>
    <row r="546" ht="13.5" customHeight="1">
      <c r="A546" s="4"/>
      <c r="B546" s="4"/>
      <c r="C546" s="4"/>
      <c r="D546" s="4"/>
      <c r="E546" s="4"/>
      <c r="F546" s="4"/>
      <c r="G546" s="4"/>
      <c r="H546" s="4"/>
      <c r="I546" s="4"/>
      <c r="J546" s="4"/>
      <c r="K546" s="4"/>
      <c r="L546" s="4"/>
      <c r="M546" s="4"/>
      <c r="N546" s="4"/>
      <c r="O546" s="4"/>
      <c r="P546" s="4"/>
      <c r="Q546" s="4"/>
      <c r="R546" s="4"/>
      <c r="S546" s="4"/>
      <c r="T546" s="4"/>
      <c r="U546" s="4"/>
      <c r="V546" s="4"/>
      <c r="W546" s="4"/>
      <c r="X546" s="4"/>
      <c r="Y546" s="4"/>
      <c r="Z546" s="4"/>
    </row>
    <row r="547" ht="13.5" customHeight="1">
      <c r="A547" s="4"/>
      <c r="B547" s="4"/>
      <c r="C547" s="4"/>
      <c r="D547" s="4"/>
      <c r="E547" s="4"/>
      <c r="F547" s="4"/>
      <c r="G547" s="4"/>
      <c r="H547" s="4"/>
      <c r="I547" s="4"/>
      <c r="J547" s="4"/>
      <c r="K547" s="4"/>
      <c r="L547" s="4"/>
      <c r="M547" s="4"/>
      <c r="N547" s="4"/>
      <c r="O547" s="4"/>
      <c r="P547" s="4"/>
      <c r="Q547" s="4"/>
      <c r="R547" s="4"/>
      <c r="S547" s="4"/>
      <c r="T547" s="4"/>
      <c r="U547" s="4"/>
      <c r="V547" s="4"/>
      <c r="W547" s="4"/>
      <c r="X547" s="4"/>
      <c r="Y547" s="4"/>
      <c r="Z547" s="4"/>
    </row>
    <row r="548" ht="13.5" customHeight="1">
      <c r="A548" s="4"/>
      <c r="B548" s="4"/>
      <c r="C548" s="4"/>
      <c r="D548" s="4"/>
      <c r="E548" s="4"/>
      <c r="F548" s="4"/>
      <c r="G548" s="4"/>
      <c r="H548" s="4"/>
      <c r="I548" s="4"/>
      <c r="J548" s="4"/>
      <c r="K548" s="4"/>
      <c r="L548" s="4"/>
      <c r="M548" s="4"/>
      <c r="N548" s="4"/>
      <c r="O548" s="4"/>
      <c r="P548" s="4"/>
      <c r="Q548" s="4"/>
      <c r="R548" s="4"/>
      <c r="S548" s="4"/>
      <c r="T548" s="4"/>
      <c r="U548" s="4"/>
      <c r="V548" s="4"/>
      <c r="W548" s="4"/>
      <c r="X548" s="4"/>
      <c r="Y548" s="4"/>
      <c r="Z548" s="4"/>
    </row>
    <row r="549" ht="13.5" customHeight="1">
      <c r="A549" s="4"/>
      <c r="B549" s="4"/>
      <c r="C549" s="4"/>
      <c r="D549" s="4"/>
      <c r="E549" s="4"/>
      <c r="F549" s="4"/>
      <c r="G549" s="4"/>
      <c r="H549" s="4"/>
      <c r="I549" s="4"/>
      <c r="J549" s="4"/>
      <c r="K549" s="4"/>
      <c r="L549" s="4"/>
      <c r="M549" s="4"/>
      <c r="N549" s="4"/>
      <c r="O549" s="4"/>
      <c r="P549" s="4"/>
      <c r="Q549" s="4"/>
      <c r="R549" s="4"/>
      <c r="S549" s="4"/>
      <c r="T549" s="4"/>
      <c r="U549" s="4"/>
      <c r="V549" s="4"/>
      <c r="W549" s="4"/>
      <c r="X549" s="4"/>
      <c r="Y549" s="4"/>
      <c r="Z549" s="4"/>
    </row>
    <row r="550" ht="13.5" customHeight="1">
      <c r="A550" s="4"/>
      <c r="B550" s="4"/>
      <c r="C550" s="4"/>
      <c r="D550" s="4"/>
      <c r="E550" s="4"/>
      <c r="F550" s="4"/>
      <c r="G550" s="4"/>
      <c r="H550" s="4"/>
      <c r="I550" s="4"/>
      <c r="J550" s="4"/>
      <c r="K550" s="4"/>
      <c r="L550" s="4"/>
      <c r="M550" s="4"/>
      <c r="N550" s="4"/>
      <c r="O550" s="4"/>
      <c r="P550" s="4"/>
      <c r="Q550" s="4"/>
      <c r="R550" s="4"/>
      <c r="S550" s="4"/>
      <c r="T550" s="4"/>
      <c r="U550" s="4"/>
      <c r="V550" s="4"/>
      <c r="W550" s="4"/>
      <c r="X550" s="4"/>
      <c r="Y550" s="4"/>
      <c r="Z550" s="4"/>
    </row>
    <row r="551" ht="13.5" customHeight="1">
      <c r="A551" s="4"/>
      <c r="B551" s="4"/>
      <c r="C551" s="4"/>
      <c r="D551" s="4"/>
      <c r="E551" s="4"/>
      <c r="F551" s="4"/>
      <c r="G551" s="4"/>
      <c r="H551" s="4"/>
      <c r="I551" s="4"/>
      <c r="J551" s="4"/>
      <c r="K551" s="4"/>
      <c r="L551" s="4"/>
      <c r="M551" s="4"/>
      <c r="N551" s="4"/>
      <c r="O551" s="4"/>
      <c r="P551" s="4"/>
      <c r="Q551" s="4"/>
      <c r="R551" s="4"/>
      <c r="S551" s="4"/>
      <c r="T551" s="4"/>
      <c r="U551" s="4"/>
      <c r="V551" s="4"/>
      <c r="W551" s="4"/>
      <c r="X551" s="4"/>
      <c r="Y551" s="4"/>
      <c r="Z551" s="4"/>
    </row>
    <row r="552" ht="13.5" customHeight="1">
      <c r="A552" s="4"/>
      <c r="B552" s="4"/>
      <c r="C552" s="4"/>
      <c r="D552" s="4"/>
      <c r="E552" s="4"/>
      <c r="F552" s="4"/>
      <c r="G552" s="4"/>
      <c r="H552" s="4"/>
      <c r="I552" s="4"/>
      <c r="J552" s="4"/>
      <c r="K552" s="4"/>
      <c r="L552" s="4"/>
      <c r="M552" s="4"/>
      <c r="N552" s="4"/>
      <c r="O552" s="4"/>
      <c r="P552" s="4"/>
      <c r="Q552" s="4"/>
      <c r="R552" s="4"/>
      <c r="S552" s="4"/>
      <c r="T552" s="4"/>
      <c r="U552" s="4"/>
      <c r="V552" s="4"/>
      <c r="W552" s="4"/>
      <c r="X552" s="4"/>
      <c r="Y552" s="4"/>
      <c r="Z552" s="4"/>
    </row>
    <row r="553" ht="13.5" customHeight="1">
      <c r="A553" s="4"/>
      <c r="B553" s="4"/>
      <c r="C553" s="4"/>
      <c r="D553" s="4"/>
      <c r="E553" s="4"/>
      <c r="F553" s="4"/>
      <c r="G553" s="4"/>
      <c r="H553" s="4"/>
      <c r="I553" s="4"/>
      <c r="J553" s="4"/>
      <c r="K553" s="4"/>
      <c r="L553" s="4"/>
      <c r="M553" s="4"/>
      <c r="N553" s="4"/>
      <c r="O553" s="4"/>
      <c r="P553" s="4"/>
      <c r="Q553" s="4"/>
      <c r="R553" s="4"/>
      <c r="S553" s="4"/>
      <c r="T553" s="4"/>
      <c r="U553" s="4"/>
      <c r="V553" s="4"/>
      <c r="W553" s="4"/>
      <c r="X553" s="4"/>
      <c r="Y553" s="4"/>
      <c r="Z553" s="4"/>
    </row>
    <row r="554" ht="13.5" customHeight="1">
      <c r="A554" s="4"/>
      <c r="B554" s="4"/>
      <c r="C554" s="4"/>
      <c r="D554" s="4"/>
      <c r="E554" s="4"/>
      <c r="F554" s="4"/>
      <c r="G554" s="4"/>
      <c r="H554" s="4"/>
      <c r="I554" s="4"/>
      <c r="J554" s="4"/>
      <c r="K554" s="4"/>
      <c r="L554" s="4"/>
      <c r="M554" s="4"/>
      <c r="N554" s="4"/>
      <c r="O554" s="4"/>
      <c r="P554" s="4"/>
      <c r="Q554" s="4"/>
      <c r="R554" s="4"/>
      <c r="S554" s="4"/>
      <c r="T554" s="4"/>
      <c r="U554" s="4"/>
      <c r="V554" s="4"/>
      <c r="W554" s="4"/>
      <c r="X554" s="4"/>
      <c r="Y554" s="4"/>
      <c r="Z554" s="4"/>
    </row>
    <row r="555" ht="13.5" customHeight="1">
      <c r="A555" s="4"/>
      <c r="B555" s="4"/>
      <c r="C555" s="4"/>
      <c r="D555" s="4"/>
      <c r="E555" s="4"/>
      <c r="F555" s="4"/>
      <c r="G555" s="4"/>
      <c r="H555" s="4"/>
      <c r="I555" s="4"/>
      <c r="J555" s="4"/>
      <c r="K555" s="4"/>
      <c r="L555" s="4"/>
      <c r="M555" s="4"/>
      <c r="N555" s="4"/>
      <c r="O555" s="4"/>
      <c r="P555" s="4"/>
      <c r="Q555" s="4"/>
      <c r="R555" s="4"/>
      <c r="S555" s="4"/>
      <c r="T555" s="4"/>
      <c r="U555" s="4"/>
      <c r="V555" s="4"/>
      <c r="W555" s="4"/>
      <c r="X555" s="4"/>
      <c r="Y555" s="4"/>
      <c r="Z555" s="4"/>
    </row>
    <row r="556" ht="13.5" customHeight="1">
      <c r="A556" s="4"/>
      <c r="B556" s="4"/>
      <c r="C556" s="4"/>
      <c r="D556" s="4"/>
      <c r="E556" s="4"/>
      <c r="F556" s="4"/>
      <c r="G556" s="4"/>
      <c r="H556" s="4"/>
      <c r="I556" s="4"/>
      <c r="J556" s="4"/>
      <c r="K556" s="4"/>
      <c r="L556" s="4"/>
      <c r="M556" s="4"/>
      <c r="N556" s="4"/>
      <c r="O556" s="4"/>
      <c r="P556" s="4"/>
      <c r="Q556" s="4"/>
      <c r="R556" s="4"/>
      <c r="S556" s="4"/>
      <c r="T556" s="4"/>
      <c r="U556" s="4"/>
      <c r="V556" s="4"/>
      <c r="W556" s="4"/>
      <c r="X556" s="4"/>
      <c r="Y556" s="4"/>
      <c r="Z556" s="4"/>
    </row>
    <row r="557" ht="13.5" customHeight="1">
      <c r="A557" s="4"/>
      <c r="B557" s="4"/>
      <c r="C557" s="4"/>
      <c r="D557" s="4"/>
      <c r="E557" s="4"/>
      <c r="F557" s="4"/>
      <c r="G557" s="4"/>
      <c r="H557" s="4"/>
      <c r="I557" s="4"/>
      <c r="J557" s="4"/>
      <c r="K557" s="4"/>
      <c r="L557" s="4"/>
      <c r="M557" s="4"/>
      <c r="N557" s="4"/>
      <c r="O557" s="4"/>
      <c r="P557" s="4"/>
      <c r="Q557" s="4"/>
      <c r="R557" s="4"/>
      <c r="S557" s="4"/>
      <c r="T557" s="4"/>
      <c r="U557" s="4"/>
      <c r="V557" s="4"/>
      <c r="W557" s="4"/>
      <c r="X557" s="4"/>
      <c r="Y557" s="4"/>
      <c r="Z557" s="4"/>
    </row>
    <row r="558" ht="13.5" customHeight="1">
      <c r="A558" s="4"/>
      <c r="B558" s="4"/>
      <c r="C558" s="4"/>
      <c r="D558" s="4"/>
      <c r="E558" s="4"/>
      <c r="F558" s="4"/>
      <c r="G558" s="4"/>
      <c r="H558" s="4"/>
      <c r="I558" s="4"/>
      <c r="J558" s="4"/>
      <c r="K558" s="4"/>
      <c r="L558" s="4"/>
      <c r="M558" s="4"/>
      <c r="N558" s="4"/>
      <c r="O558" s="4"/>
      <c r="P558" s="4"/>
      <c r="Q558" s="4"/>
      <c r="R558" s="4"/>
      <c r="S558" s="4"/>
      <c r="T558" s="4"/>
      <c r="U558" s="4"/>
      <c r="V558" s="4"/>
      <c r="W558" s="4"/>
      <c r="X558" s="4"/>
      <c r="Y558" s="4"/>
      <c r="Z558" s="4"/>
    </row>
    <row r="559" ht="13.5" customHeight="1">
      <c r="A559" s="4"/>
      <c r="B559" s="4"/>
      <c r="C559" s="4"/>
      <c r="D559" s="4"/>
      <c r="E559" s="4"/>
      <c r="F559" s="4"/>
      <c r="G559" s="4"/>
      <c r="H559" s="4"/>
      <c r="I559" s="4"/>
      <c r="J559" s="4"/>
      <c r="K559" s="4"/>
      <c r="L559" s="4"/>
      <c r="M559" s="4"/>
      <c r="N559" s="4"/>
      <c r="O559" s="4"/>
      <c r="P559" s="4"/>
      <c r="Q559" s="4"/>
      <c r="R559" s="4"/>
      <c r="S559" s="4"/>
      <c r="T559" s="4"/>
      <c r="U559" s="4"/>
      <c r="V559" s="4"/>
      <c r="W559" s="4"/>
      <c r="X559" s="4"/>
      <c r="Y559" s="4"/>
      <c r="Z559" s="4"/>
    </row>
    <row r="560" ht="13.5" customHeight="1">
      <c r="A560" s="4"/>
      <c r="B560" s="4"/>
      <c r="C560" s="4"/>
      <c r="D560" s="4"/>
      <c r="E560" s="4"/>
      <c r="F560" s="4"/>
      <c r="G560" s="4"/>
      <c r="H560" s="4"/>
      <c r="I560" s="4"/>
      <c r="J560" s="4"/>
      <c r="K560" s="4"/>
      <c r="L560" s="4"/>
      <c r="M560" s="4"/>
      <c r="N560" s="4"/>
      <c r="O560" s="4"/>
      <c r="P560" s="4"/>
      <c r="Q560" s="4"/>
      <c r="R560" s="4"/>
      <c r="S560" s="4"/>
      <c r="T560" s="4"/>
      <c r="U560" s="4"/>
      <c r="V560" s="4"/>
      <c r="W560" s="4"/>
      <c r="X560" s="4"/>
      <c r="Y560" s="4"/>
      <c r="Z560" s="4"/>
    </row>
    <row r="561" ht="13.5" customHeight="1">
      <c r="A561" s="4"/>
      <c r="B561" s="4"/>
      <c r="C561" s="4"/>
      <c r="D561" s="4"/>
      <c r="E561" s="4"/>
      <c r="F561" s="4"/>
      <c r="G561" s="4"/>
      <c r="H561" s="4"/>
      <c r="I561" s="4"/>
      <c r="J561" s="4"/>
      <c r="K561" s="4"/>
      <c r="L561" s="4"/>
      <c r="M561" s="4"/>
      <c r="N561" s="4"/>
      <c r="O561" s="4"/>
      <c r="P561" s="4"/>
      <c r="Q561" s="4"/>
      <c r="R561" s="4"/>
      <c r="S561" s="4"/>
      <c r="T561" s="4"/>
      <c r="U561" s="4"/>
      <c r="V561" s="4"/>
      <c r="W561" s="4"/>
      <c r="X561" s="4"/>
      <c r="Y561" s="4"/>
      <c r="Z561" s="4"/>
    </row>
    <row r="562" ht="13.5" customHeight="1">
      <c r="A562" s="4"/>
      <c r="B562" s="4"/>
      <c r="C562" s="4"/>
      <c r="D562" s="4"/>
      <c r="E562" s="4"/>
      <c r="F562" s="4"/>
      <c r="G562" s="4"/>
      <c r="H562" s="4"/>
      <c r="I562" s="4"/>
      <c r="J562" s="4"/>
      <c r="K562" s="4"/>
      <c r="L562" s="4"/>
      <c r="M562" s="4"/>
      <c r="N562" s="4"/>
      <c r="O562" s="4"/>
      <c r="P562" s="4"/>
      <c r="Q562" s="4"/>
      <c r="R562" s="4"/>
      <c r="S562" s="4"/>
      <c r="T562" s="4"/>
      <c r="U562" s="4"/>
      <c r="V562" s="4"/>
      <c r="W562" s="4"/>
      <c r="X562" s="4"/>
      <c r="Y562" s="4"/>
      <c r="Z562" s="4"/>
    </row>
    <row r="563" ht="13.5" customHeight="1">
      <c r="A563" s="4"/>
      <c r="B563" s="4"/>
      <c r="C563" s="4"/>
      <c r="D563" s="4"/>
      <c r="E563" s="4"/>
      <c r="F563" s="4"/>
      <c r="G563" s="4"/>
      <c r="H563" s="4"/>
      <c r="I563" s="4"/>
      <c r="J563" s="4"/>
      <c r="K563" s="4"/>
      <c r="L563" s="4"/>
      <c r="M563" s="4"/>
      <c r="N563" s="4"/>
      <c r="O563" s="4"/>
      <c r="P563" s="4"/>
      <c r="Q563" s="4"/>
      <c r="R563" s="4"/>
      <c r="S563" s="4"/>
      <c r="T563" s="4"/>
      <c r="U563" s="4"/>
      <c r="V563" s="4"/>
      <c r="W563" s="4"/>
      <c r="X563" s="4"/>
      <c r="Y563" s="4"/>
      <c r="Z563" s="4"/>
    </row>
    <row r="564" ht="13.5" customHeight="1">
      <c r="A564" s="4"/>
      <c r="B564" s="4"/>
      <c r="C564" s="4"/>
      <c r="D564" s="4"/>
      <c r="E564" s="4"/>
      <c r="F564" s="4"/>
      <c r="G564" s="4"/>
      <c r="H564" s="4"/>
      <c r="I564" s="4"/>
      <c r="J564" s="4"/>
      <c r="K564" s="4"/>
      <c r="L564" s="4"/>
      <c r="M564" s="4"/>
      <c r="N564" s="4"/>
      <c r="O564" s="4"/>
      <c r="P564" s="4"/>
      <c r="Q564" s="4"/>
      <c r="R564" s="4"/>
      <c r="S564" s="4"/>
      <c r="T564" s="4"/>
      <c r="U564" s="4"/>
      <c r="V564" s="4"/>
      <c r="W564" s="4"/>
      <c r="X564" s="4"/>
      <c r="Y564" s="4"/>
      <c r="Z564" s="4"/>
    </row>
    <row r="565" ht="13.5" customHeight="1">
      <c r="A565" s="4"/>
      <c r="B565" s="4"/>
      <c r="C565" s="4"/>
      <c r="D565" s="4"/>
      <c r="E565" s="4"/>
      <c r="F565" s="4"/>
      <c r="G565" s="4"/>
      <c r="H565" s="4"/>
      <c r="I565" s="4"/>
      <c r="J565" s="4"/>
      <c r="K565" s="4"/>
      <c r="L565" s="4"/>
      <c r="M565" s="4"/>
      <c r="N565" s="4"/>
      <c r="O565" s="4"/>
      <c r="P565" s="4"/>
      <c r="Q565" s="4"/>
      <c r="R565" s="4"/>
      <c r="S565" s="4"/>
      <c r="T565" s="4"/>
      <c r="U565" s="4"/>
      <c r="V565" s="4"/>
      <c r="W565" s="4"/>
      <c r="X565" s="4"/>
      <c r="Y565" s="4"/>
      <c r="Z565" s="4"/>
    </row>
    <row r="566" ht="13.5" customHeight="1">
      <c r="A566" s="4"/>
      <c r="B566" s="4"/>
      <c r="C566" s="4"/>
      <c r="D566" s="4"/>
      <c r="E566" s="4"/>
      <c r="F566" s="4"/>
      <c r="G566" s="4"/>
      <c r="H566" s="4"/>
      <c r="I566" s="4"/>
      <c r="J566" s="4"/>
      <c r="K566" s="4"/>
      <c r="L566" s="4"/>
      <c r="M566" s="4"/>
      <c r="N566" s="4"/>
      <c r="O566" s="4"/>
      <c r="P566" s="4"/>
      <c r="Q566" s="4"/>
      <c r="R566" s="4"/>
      <c r="S566" s="4"/>
      <c r="T566" s="4"/>
      <c r="U566" s="4"/>
      <c r="V566" s="4"/>
      <c r="W566" s="4"/>
      <c r="X566" s="4"/>
      <c r="Y566" s="4"/>
      <c r="Z566" s="4"/>
    </row>
    <row r="567" ht="13.5" customHeight="1">
      <c r="A567" s="4"/>
      <c r="B567" s="4"/>
      <c r="C567" s="4"/>
      <c r="D567" s="4"/>
      <c r="E567" s="4"/>
      <c r="F567" s="4"/>
      <c r="G567" s="4"/>
      <c r="H567" s="4"/>
      <c r="I567" s="4"/>
      <c r="J567" s="4"/>
      <c r="K567" s="4"/>
      <c r="L567" s="4"/>
      <c r="M567" s="4"/>
      <c r="N567" s="4"/>
      <c r="O567" s="4"/>
      <c r="P567" s="4"/>
      <c r="Q567" s="4"/>
      <c r="R567" s="4"/>
      <c r="S567" s="4"/>
      <c r="T567" s="4"/>
      <c r="U567" s="4"/>
      <c r="V567" s="4"/>
      <c r="W567" s="4"/>
      <c r="X567" s="4"/>
      <c r="Y567" s="4"/>
      <c r="Z567" s="4"/>
    </row>
    <row r="568" ht="13.5" customHeight="1">
      <c r="A568" s="4"/>
      <c r="B568" s="4"/>
      <c r="C568" s="4"/>
      <c r="D568" s="4"/>
      <c r="E568" s="4"/>
      <c r="F568" s="4"/>
      <c r="G568" s="4"/>
      <c r="H568" s="4"/>
      <c r="I568" s="4"/>
      <c r="J568" s="4"/>
      <c r="K568" s="4"/>
      <c r="L568" s="4"/>
      <c r="M568" s="4"/>
      <c r="N568" s="4"/>
      <c r="O568" s="4"/>
      <c r="P568" s="4"/>
      <c r="Q568" s="4"/>
      <c r="R568" s="4"/>
      <c r="S568" s="4"/>
      <c r="T568" s="4"/>
      <c r="U568" s="4"/>
      <c r="V568" s="4"/>
      <c r="W568" s="4"/>
      <c r="X568" s="4"/>
      <c r="Y568" s="4"/>
      <c r="Z568" s="4"/>
    </row>
    <row r="569" ht="13.5" customHeight="1">
      <c r="A569" s="4"/>
      <c r="B569" s="4"/>
      <c r="C569" s="4"/>
      <c r="D569" s="4"/>
      <c r="E569" s="4"/>
      <c r="F569" s="4"/>
      <c r="G569" s="4"/>
      <c r="H569" s="4"/>
      <c r="I569" s="4"/>
      <c r="J569" s="4"/>
      <c r="K569" s="4"/>
      <c r="L569" s="4"/>
      <c r="M569" s="4"/>
      <c r="N569" s="4"/>
      <c r="O569" s="4"/>
      <c r="P569" s="4"/>
      <c r="Q569" s="4"/>
      <c r="R569" s="4"/>
      <c r="S569" s="4"/>
      <c r="T569" s="4"/>
      <c r="U569" s="4"/>
      <c r="V569" s="4"/>
      <c r="W569" s="4"/>
      <c r="X569" s="4"/>
      <c r="Y569" s="4"/>
      <c r="Z569" s="4"/>
    </row>
    <row r="570" ht="13.5" customHeight="1">
      <c r="A570" s="4"/>
      <c r="B570" s="4"/>
      <c r="C570" s="4"/>
      <c r="D570" s="4"/>
      <c r="E570" s="4"/>
      <c r="F570" s="4"/>
      <c r="G570" s="4"/>
      <c r="H570" s="4"/>
      <c r="I570" s="4"/>
      <c r="J570" s="4"/>
      <c r="K570" s="4"/>
      <c r="L570" s="4"/>
      <c r="M570" s="4"/>
      <c r="N570" s="4"/>
      <c r="O570" s="4"/>
      <c r="P570" s="4"/>
      <c r="Q570" s="4"/>
      <c r="R570" s="4"/>
      <c r="S570" s="4"/>
      <c r="T570" s="4"/>
      <c r="U570" s="4"/>
      <c r="V570" s="4"/>
      <c r="W570" s="4"/>
      <c r="X570" s="4"/>
      <c r="Y570" s="4"/>
      <c r="Z570" s="4"/>
    </row>
    <row r="571" ht="13.5" customHeight="1">
      <c r="A571" s="4"/>
      <c r="B571" s="4"/>
      <c r="C571" s="4"/>
      <c r="D571" s="4"/>
      <c r="E571" s="4"/>
      <c r="F571" s="4"/>
      <c r="G571" s="4"/>
      <c r="H571" s="4"/>
      <c r="I571" s="4"/>
      <c r="J571" s="4"/>
      <c r="K571" s="4"/>
      <c r="L571" s="4"/>
      <c r="M571" s="4"/>
      <c r="N571" s="4"/>
      <c r="O571" s="4"/>
      <c r="P571" s="4"/>
      <c r="Q571" s="4"/>
      <c r="R571" s="4"/>
      <c r="S571" s="4"/>
      <c r="T571" s="4"/>
      <c r="U571" s="4"/>
      <c r="V571" s="4"/>
      <c r="W571" s="4"/>
      <c r="X571" s="4"/>
      <c r="Y571" s="4"/>
      <c r="Z571" s="4"/>
    </row>
    <row r="572" ht="13.5" customHeight="1">
      <c r="A572" s="4"/>
      <c r="B572" s="4"/>
      <c r="C572" s="4"/>
      <c r="D572" s="4"/>
      <c r="E572" s="4"/>
      <c r="F572" s="4"/>
      <c r="G572" s="4"/>
      <c r="H572" s="4"/>
      <c r="I572" s="4"/>
      <c r="J572" s="4"/>
      <c r="K572" s="4"/>
      <c r="L572" s="4"/>
      <c r="M572" s="4"/>
      <c r="N572" s="4"/>
      <c r="O572" s="4"/>
      <c r="P572" s="4"/>
      <c r="Q572" s="4"/>
      <c r="R572" s="4"/>
      <c r="S572" s="4"/>
      <c r="T572" s="4"/>
      <c r="U572" s="4"/>
      <c r="V572" s="4"/>
      <c r="W572" s="4"/>
      <c r="X572" s="4"/>
      <c r="Y572" s="4"/>
      <c r="Z572" s="4"/>
    </row>
    <row r="573" ht="13.5" customHeight="1">
      <c r="A573" s="4"/>
      <c r="B573" s="4"/>
      <c r="C573" s="4"/>
      <c r="D573" s="4"/>
      <c r="E573" s="4"/>
      <c r="F573" s="4"/>
      <c r="G573" s="4"/>
      <c r="H573" s="4"/>
      <c r="I573" s="4"/>
      <c r="J573" s="4"/>
      <c r="K573" s="4"/>
      <c r="L573" s="4"/>
      <c r="M573" s="4"/>
      <c r="N573" s="4"/>
      <c r="O573" s="4"/>
      <c r="P573" s="4"/>
      <c r="Q573" s="4"/>
      <c r="R573" s="4"/>
      <c r="S573" s="4"/>
      <c r="T573" s="4"/>
      <c r="U573" s="4"/>
      <c r="V573" s="4"/>
      <c r="W573" s="4"/>
      <c r="X573" s="4"/>
      <c r="Y573" s="4"/>
      <c r="Z573" s="4"/>
    </row>
    <row r="574" ht="13.5" customHeight="1">
      <c r="A574" s="4"/>
      <c r="B574" s="4"/>
      <c r="C574" s="4"/>
      <c r="D574" s="4"/>
      <c r="E574" s="4"/>
      <c r="F574" s="4"/>
      <c r="G574" s="4"/>
      <c r="H574" s="4"/>
      <c r="I574" s="4"/>
      <c r="J574" s="4"/>
      <c r="K574" s="4"/>
      <c r="L574" s="4"/>
      <c r="M574" s="4"/>
      <c r="N574" s="4"/>
      <c r="O574" s="4"/>
      <c r="P574" s="4"/>
      <c r="Q574" s="4"/>
      <c r="R574" s="4"/>
      <c r="S574" s="4"/>
      <c r="T574" s="4"/>
      <c r="U574" s="4"/>
      <c r="V574" s="4"/>
      <c r="W574" s="4"/>
      <c r="X574" s="4"/>
      <c r="Y574" s="4"/>
      <c r="Z574" s="4"/>
    </row>
    <row r="575" ht="13.5" customHeight="1">
      <c r="A575" s="4"/>
      <c r="B575" s="4"/>
      <c r="C575" s="4"/>
      <c r="D575" s="4"/>
      <c r="E575" s="4"/>
      <c r="F575" s="4"/>
      <c r="G575" s="4"/>
      <c r="H575" s="4"/>
      <c r="I575" s="4"/>
      <c r="J575" s="4"/>
      <c r="K575" s="4"/>
      <c r="L575" s="4"/>
      <c r="M575" s="4"/>
      <c r="N575" s="4"/>
      <c r="O575" s="4"/>
      <c r="P575" s="4"/>
      <c r="Q575" s="4"/>
      <c r="R575" s="4"/>
      <c r="S575" s="4"/>
      <c r="T575" s="4"/>
      <c r="U575" s="4"/>
      <c r="V575" s="4"/>
      <c r="W575" s="4"/>
      <c r="X575" s="4"/>
      <c r="Y575" s="4"/>
      <c r="Z575" s="4"/>
    </row>
    <row r="576" ht="13.5" customHeight="1">
      <c r="A576" s="4"/>
      <c r="B576" s="4"/>
      <c r="C576" s="4"/>
      <c r="D576" s="4"/>
      <c r="E576" s="4"/>
      <c r="F576" s="4"/>
      <c r="G576" s="4"/>
      <c r="H576" s="4"/>
      <c r="I576" s="4"/>
      <c r="J576" s="4"/>
      <c r="K576" s="4"/>
      <c r="L576" s="4"/>
      <c r="M576" s="4"/>
      <c r="N576" s="4"/>
      <c r="O576" s="4"/>
      <c r="P576" s="4"/>
      <c r="Q576" s="4"/>
      <c r="R576" s="4"/>
      <c r="S576" s="4"/>
      <c r="T576" s="4"/>
      <c r="U576" s="4"/>
      <c r="V576" s="4"/>
      <c r="W576" s="4"/>
      <c r="X576" s="4"/>
      <c r="Y576" s="4"/>
      <c r="Z576" s="4"/>
    </row>
    <row r="577" ht="13.5" customHeight="1">
      <c r="A577" s="4"/>
      <c r="B577" s="4"/>
      <c r="C577" s="4"/>
      <c r="D577" s="4"/>
      <c r="E577" s="4"/>
      <c r="F577" s="4"/>
      <c r="G577" s="4"/>
      <c r="H577" s="4"/>
      <c r="I577" s="4"/>
      <c r="J577" s="4"/>
      <c r="K577" s="4"/>
      <c r="L577" s="4"/>
      <c r="M577" s="4"/>
      <c r="N577" s="4"/>
      <c r="O577" s="4"/>
      <c r="P577" s="4"/>
      <c r="Q577" s="4"/>
      <c r="R577" s="4"/>
      <c r="S577" s="4"/>
      <c r="T577" s="4"/>
      <c r="U577" s="4"/>
      <c r="V577" s="4"/>
      <c r="W577" s="4"/>
      <c r="X577" s="4"/>
      <c r="Y577" s="4"/>
      <c r="Z577" s="4"/>
    </row>
    <row r="578" ht="13.5" customHeight="1">
      <c r="A578" s="4"/>
      <c r="B578" s="4"/>
      <c r="C578" s="4"/>
      <c r="D578" s="4"/>
      <c r="E578" s="4"/>
      <c r="F578" s="4"/>
      <c r="G578" s="4"/>
      <c r="H578" s="4"/>
      <c r="I578" s="4"/>
      <c r="J578" s="4"/>
      <c r="K578" s="4"/>
      <c r="L578" s="4"/>
      <c r="M578" s="4"/>
      <c r="N578" s="4"/>
      <c r="O578" s="4"/>
      <c r="P578" s="4"/>
      <c r="Q578" s="4"/>
      <c r="R578" s="4"/>
      <c r="S578" s="4"/>
      <c r="T578" s="4"/>
      <c r="U578" s="4"/>
      <c r="V578" s="4"/>
      <c r="W578" s="4"/>
      <c r="X578" s="4"/>
      <c r="Y578" s="4"/>
      <c r="Z578" s="4"/>
    </row>
    <row r="579" ht="13.5" customHeight="1">
      <c r="A579" s="4"/>
      <c r="B579" s="4"/>
      <c r="C579" s="4"/>
      <c r="D579" s="4"/>
      <c r="E579" s="4"/>
      <c r="F579" s="4"/>
      <c r="G579" s="4"/>
      <c r="H579" s="4"/>
      <c r="I579" s="4"/>
      <c r="J579" s="4"/>
      <c r="K579" s="4"/>
      <c r="L579" s="4"/>
      <c r="M579" s="4"/>
      <c r="N579" s="4"/>
      <c r="O579" s="4"/>
      <c r="P579" s="4"/>
      <c r="Q579" s="4"/>
      <c r="R579" s="4"/>
      <c r="S579" s="4"/>
      <c r="T579" s="4"/>
      <c r="U579" s="4"/>
      <c r="V579" s="4"/>
      <c r="W579" s="4"/>
      <c r="X579" s="4"/>
      <c r="Y579" s="4"/>
      <c r="Z579" s="4"/>
    </row>
    <row r="580" ht="13.5" customHeight="1">
      <c r="A580" s="4"/>
      <c r="B580" s="4"/>
      <c r="C580" s="4"/>
      <c r="D580" s="4"/>
      <c r="E580" s="4"/>
      <c r="F580" s="4"/>
      <c r="G580" s="4"/>
      <c r="H580" s="4"/>
      <c r="I580" s="4"/>
      <c r="J580" s="4"/>
      <c r="K580" s="4"/>
      <c r="L580" s="4"/>
      <c r="M580" s="4"/>
      <c r="N580" s="4"/>
      <c r="O580" s="4"/>
      <c r="P580" s="4"/>
      <c r="Q580" s="4"/>
      <c r="R580" s="4"/>
      <c r="S580" s="4"/>
      <c r="T580" s="4"/>
      <c r="U580" s="4"/>
      <c r="V580" s="4"/>
      <c r="W580" s="4"/>
      <c r="X580" s="4"/>
      <c r="Y580" s="4"/>
      <c r="Z580" s="4"/>
    </row>
    <row r="581" ht="13.5" customHeight="1">
      <c r="A581" s="4"/>
      <c r="B581" s="4"/>
      <c r="C581" s="4"/>
      <c r="D581" s="4"/>
      <c r="E581" s="4"/>
      <c r="F581" s="4"/>
      <c r="G581" s="4"/>
      <c r="H581" s="4"/>
      <c r="I581" s="4"/>
      <c r="J581" s="4"/>
      <c r="K581" s="4"/>
      <c r="L581" s="4"/>
      <c r="M581" s="4"/>
      <c r="N581" s="4"/>
      <c r="O581" s="4"/>
      <c r="P581" s="4"/>
      <c r="Q581" s="4"/>
      <c r="R581" s="4"/>
      <c r="S581" s="4"/>
      <c r="T581" s="4"/>
      <c r="U581" s="4"/>
      <c r="V581" s="4"/>
      <c r="W581" s="4"/>
      <c r="X581" s="4"/>
      <c r="Y581" s="4"/>
      <c r="Z581" s="4"/>
    </row>
    <row r="582" ht="13.5" customHeight="1">
      <c r="A582" s="4"/>
      <c r="B582" s="4"/>
      <c r="C582" s="4"/>
      <c r="D582" s="4"/>
      <c r="E582" s="4"/>
      <c r="F582" s="4"/>
      <c r="G582" s="4"/>
      <c r="H582" s="4"/>
      <c r="I582" s="4"/>
      <c r="J582" s="4"/>
      <c r="K582" s="4"/>
      <c r="L582" s="4"/>
      <c r="M582" s="4"/>
      <c r="N582" s="4"/>
      <c r="O582" s="4"/>
      <c r="P582" s="4"/>
      <c r="Q582" s="4"/>
      <c r="R582" s="4"/>
      <c r="S582" s="4"/>
      <c r="T582" s="4"/>
      <c r="U582" s="4"/>
      <c r="V582" s="4"/>
      <c r="W582" s="4"/>
      <c r="X582" s="4"/>
      <c r="Y582" s="4"/>
      <c r="Z582" s="4"/>
    </row>
    <row r="583" ht="13.5" customHeight="1">
      <c r="A583" s="4"/>
      <c r="B583" s="4"/>
      <c r="C583" s="4"/>
      <c r="D583" s="4"/>
      <c r="E583" s="4"/>
      <c r="F583" s="4"/>
      <c r="G583" s="4"/>
      <c r="H583" s="4"/>
      <c r="I583" s="4"/>
      <c r="J583" s="4"/>
      <c r="K583" s="4"/>
      <c r="L583" s="4"/>
      <c r="M583" s="4"/>
      <c r="N583" s="4"/>
      <c r="O583" s="4"/>
      <c r="P583" s="4"/>
      <c r="Q583" s="4"/>
      <c r="R583" s="4"/>
      <c r="S583" s="4"/>
      <c r="T583" s="4"/>
      <c r="U583" s="4"/>
      <c r="V583" s="4"/>
      <c r="W583" s="4"/>
      <c r="X583" s="4"/>
      <c r="Y583" s="4"/>
      <c r="Z583" s="4"/>
    </row>
    <row r="584" ht="13.5" customHeight="1">
      <c r="A584" s="4"/>
      <c r="B584" s="4"/>
      <c r="C584" s="4"/>
      <c r="D584" s="4"/>
      <c r="E584" s="4"/>
      <c r="F584" s="4"/>
      <c r="G584" s="4"/>
      <c r="H584" s="4"/>
      <c r="I584" s="4"/>
      <c r="J584" s="4"/>
      <c r="K584" s="4"/>
      <c r="L584" s="4"/>
      <c r="M584" s="4"/>
      <c r="N584" s="4"/>
      <c r="O584" s="4"/>
      <c r="P584" s="4"/>
      <c r="Q584" s="4"/>
      <c r="R584" s="4"/>
      <c r="S584" s="4"/>
      <c r="T584" s="4"/>
      <c r="U584" s="4"/>
      <c r="V584" s="4"/>
      <c r="W584" s="4"/>
      <c r="X584" s="4"/>
      <c r="Y584" s="4"/>
      <c r="Z584" s="4"/>
    </row>
    <row r="585" ht="13.5" customHeight="1">
      <c r="A585" s="4"/>
      <c r="B585" s="4"/>
      <c r="C585" s="4"/>
      <c r="D585" s="4"/>
      <c r="E585" s="4"/>
      <c r="F585" s="4"/>
      <c r="G585" s="4"/>
      <c r="H585" s="4"/>
      <c r="I585" s="4"/>
      <c r="J585" s="4"/>
      <c r="K585" s="4"/>
      <c r="L585" s="4"/>
      <c r="M585" s="4"/>
      <c r="N585" s="4"/>
      <c r="O585" s="4"/>
      <c r="P585" s="4"/>
      <c r="Q585" s="4"/>
      <c r="R585" s="4"/>
      <c r="S585" s="4"/>
      <c r="T585" s="4"/>
      <c r="U585" s="4"/>
      <c r="V585" s="4"/>
      <c r="W585" s="4"/>
      <c r="X585" s="4"/>
      <c r="Y585" s="4"/>
      <c r="Z585" s="4"/>
    </row>
    <row r="586" ht="13.5" customHeight="1">
      <c r="A586" s="4"/>
      <c r="B586" s="4"/>
      <c r="C586" s="4"/>
      <c r="D586" s="4"/>
      <c r="E586" s="4"/>
      <c r="F586" s="4"/>
      <c r="G586" s="4"/>
      <c r="H586" s="4"/>
      <c r="I586" s="4"/>
      <c r="J586" s="4"/>
      <c r="K586" s="4"/>
      <c r="L586" s="4"/>
      <c r="M586" s="4"/>
      <c r="N586" s="4"/>
      <c r="O586" s="4"/>
      <c r="P586" s="4"/>
      <c r="Q586" s="4"/>
      <c r="R586" s="4"/>
      <c r="S586" s="4"/>
      <c r="T586" s="4"/>
      <c r="U586" s="4"/>
      <c r="V586" s="4"/>
      <c r="W586" s="4"/>
      <c r="X586" s="4"/>
      <c r="Y586" s="4"/>
      <c r="Z586" s="4"/>
    </row>
    <row r="587" ht="13.5" customHeight="1">
      <c r="A587" s="4"/>
      <c r="B587" s="4"/>
      <c r="C587" s="4"/>
      <c r="D587" s="4"/>
      <c r="E587" s="4"/>
      <c r="F587" s="4"/>
      <c r="G587" s="4"/>
      <c r="H587" s="4"/>
      <c r="I587" s="4"/>
      <c r="J587" s="4"/>
      <c r="K587" s="4"/>
      <c r="L587" s="4"/>
      <c r="M587" s="4"/>
      <c r="N587" s="4"/>
      <c r="O587" s="4"/>
      <c r="P587" s="4"/>
      <c r="Q587" s="4"/>
      <c r="R587" s="4"/>
      <c r="S587" s="4"/>
      <c r="T587" s="4"/>
      <c r="U587" s="4"/>
      <c r="V587" s="4"/>
      <c r="W587" s="4"/>
      <c r="X587" s="4"/>
      <c r="Y587" s="4"/>
      <c r="Z587" s="4"/>
    </row>
    <row r="588" ht="13.5" customHeight="1">
      <c r="A588" s="4"/>
      <c r="B588" s="4"/>
      <c r="C588" s="4"/>
      <c r="D588" s="4"/>
      <c r="E588" s="4"/>
      <c r="F588" s="4"/>
      <c r="G588" s="4"/>
      <c r="H588" s="4"/>
      <c r="I588" s="4"/>
      <c r="J588" s="4"/>
      <c r="K588" s="4"/>
      <c r="L588" s="4"/>
      <c r="M588" s="4"/>
      <c r="N588" s="4"/>
      <c r="O588" s="4"/>
      <c r="P588" s="4"/>
      <c r="Q588" s="4"/>
      <c r="R588" s="4"/>
      <c r="S588" s="4"/>
      <c r="T588" s="4"/>
      <c r="U588" s="4"/>
      <c r="V588" s="4"/>
      <c r="W588" s="4"/>
      <c r="X588" s="4"/>
      <c r="Y588" s="4"/>
      <c r="Z588" s="4"/>
    </row>
    <row r="589" ht="13.5" customHeight="1">
      <c r="A589" s="4"/>
      <c r="B589" s="4"/>
      <c r="C589" s="4"/>
      <c r="D589" s="4"/>
      <c r="E589" s="4"/>
      <c r="F589" s="4"/>
      <c r="G589" s="4"/>
      <c r="H589" s="4"/>
      <c r="I589" s="4"/>
      <c r="J589" s="4"/>
      <c r="K589" s="4"/>
      <c r="L589" s="4"/>
      <c r="M589" s="4"/>
      <c r="N589" s="4"/>
      <c r="O589" s="4"/>
      <c r="P589" s="4"/>
      <c r="Q589" s="4"/>
      <c r="R589" s="4"/>
      <c r="S589" s="4"/>
      <c r="T589" s="4"/>
      <c r="U589" s="4"/>
      <c r="V589" s="4"/>
      <c r="W589" s="4"/>
      <c r="X589" s="4"/>
      <c r="Y589" s="4"/>
      <c r="Z589" s="4"/>
    </row>
    <row r="590" ht="13.5" customHeight="1">
      <c r="A590" s="4"/>
      <c r="B590" s="4"/>
      <c r="C590" s="4"/>
      <c r="D590" s="4"/>
      <c r="E590" s="4"/>
      <c r="F590" s="4"/>
      <c r="G590" s="4"/>
      <c r="H590" s="4"/>
      <c r="I590" s="4"/>
      <c r="J590" s="4"/>
      <c r="K590" s="4"/>
      <c r="L590" s="4"/>
      <c r="M590" s="4"/>
      <c r="N590" s="4"/>
      <c r="O590" s="4"/>
      <c r="P590" s="4"/>
      <c r="Q590" s="4"/>
      <c r="R590" s="4"/>
      <c r="S590" s="4"/>
      <c r="T590" s="4"/>
      <c r="U590" s="4"/>
      <c r="V590" s="4"/>
      <c r="W590" s="4"/>
      <c r="X590" s="4"/>
      <c r="Y590" s="4"/>
      <c r="Z590" s="4"/>
    </row>
    <row r="591" ht="13.5" customHeight="1">
      <c r="A591" s="4"/>
      <c r="B591" s="4"/>
      <c r="C591" s="4"/>
      <c r="D591" s="4"/>
      <c r="E591" s="4"/>
      <c r="F591" s="4"/>
      <c r="G591" s="4"/>
      <c r="H591" s="4"/>
      <c r="I591" s="4"/>
      <c r="J591" s="4"/>
      <c r="K591" s="4"/>
      <c r="L591" s="4"/>
      <c r="M591" s="4"/>
      <c r="N591" s="4"/>
      <c r="O591" s="4"/>
      <c r="P591" s="4"/>
      <c r="Q591" s="4"/>
      <c r="R591" s="4"/>
      <c r="S591" s="4"/>
      <c r="T591" s="4"/>
      <c r="U591" s="4"/>
      <c r="V591" s="4"/>
      <c r="W591" s="4"/>
      <c r="X591" s="4"/>
      <c r="Y591" s="4"/>
      <c r="Z591" s="4"/>
    </row>
    <row r="592" ht="13.5" customHeight="1">
      <c r="A592" s="4"/>
      <c r="B592" s="4"/>
      <c r="C592" s="4"/>
      <c r="D592" s="4"/>
      <c r="E592" s="4"/>
      <c r="F592" s="4"/>
      <c r="G592" s="4"/>
      <c r="H592" s="4"/>
      <c r="I592" s="4"/>
      <c r="J592" s="4"/>
      <c r="K592" s="4"/>
      <c r="L592" s="4"/>
      <c r="M592" s="4"/>
      <c r="N592" s="4"/>
      <c r="O592" s="4"/>
      <c r="P592" s="4"/>
      <c r="Q592" s="4"/>
      <c r="R592" s="4"/>
      <c r="S592" s="4"/>
      <c r="T592" s="4"/>
      <c r="U592" s="4"/>
      <c r="V592" s="4"/>
      <c r="W592" s="4"/>
      <c r="X592" s="4"/>
      <c r="Y592" s="4"/>
      <c r="Z592" s="4"/>
    </row>
    <row r="593" ht="13.5" customHeight="1">
      <c r="A593" s="4"/>
      <c r="B593" s="4"/>
      <c r="C593" s="4"/>
      <c r="D593" s="4"/>
      <c r="E593" s="4"/>
      <c r="F593" s="4"/>
      <c r="G593" s="4"/>
      <c r="H593" s="4"/>
      <c r="I593" s="4"/>
      <c r="J593" s="4"/>
      <c r="K593" s="4"/>
      <c r="L593" s="4"/>
      <c r="M593" s="4"/>
      <c r="N593" s="4"/>
      <c r="O593" s="4"/>
      <c r="P593" s="4"/>
      <c r="Q593" s="4"/>
      <c r="R593" s="4"/>
      <c r="S593" s="4"/>
      <c r="T593" s="4"/>
      <c r="U593" s="4"/>
      <c r="V593" s="4"/>
      <c r="W593" s="4"/>
      <c r="X593" s="4"/>
      <c r="Y593" s="4"/>
      <c r="Z593" s="4"/>
    </row>
    <row r="594" ht="13.5" customHeight="1">
      <c r="A594" s="4"/>
      <c r="B594" s="4"/>
      <c r="C594" s="4"/>
      <c r="D594" s="4"/>
      <c r="E594" s="4"/>
      <c r="F594" s="4"/>
      <c r="G594" s="4"/>
      <c r="H594" s="4"/>
      <c r="I594" s="4"/>
      <c r="J594" s="4"/>
      <c r="K594" s="4"/>
      <c r="L594" s="4"/>
      <c r="M594" s="4"/>
      <c r="N594" s="4"/>
      <c r="O594" s="4"/>
      <c r="P594" s="4"/>
      <c r="Q594" s="4"/>
      <c r="R594" s="4"/>
      <c r="S594" s="4"/>
      <c r="T594" s="4"/>
      <c r="U594" s="4"/>
      <c r="V594" s="4"/>
      <c r="W594" s="4"/>
      <c r="X594" s="4"/>
      <c r="Y594" s="4"/>
      <c r="Z594" s="4"/>
    </row>
    <row r="595" ht="13.5" customHeight="1">
      <c r="A595" s="4"/>
      <c r="B595" s="4"/>
      <c r="C595" s="4"/>
      <c r="D595" s="4"/>
      <c r="E595" s="4"/>
      <c r="F595" s="4"/>
      <c r="G595" s="4"/>
      <c r="H595" s="4"/>
      <c r="I595" s="4"/>
      <c r="J595" s="4"/>
      <c r="K595" s="4"/>
      <c r="L595" s="4"/>
      <c r="M595" s="4"/>
      <c r="N595" s="4"/>
      <c r="O595" s="4"/>
      <c r="P595" s="4"/>
      <c r="Q595" s="4"/>
      <c r="R595" s="4"/>
      <c r="S595" s="4"/>
      <c r="T595" s="4"/>
      <c r="U595" s="4"/>
      <c r="V595" s="4"/>
      <c r="W595" s="4"/>
      <c r="X595" s="4"/>
      <c r="Y595" s="4"/>
      <c r="Z595" s="4"/>
    </row>
    <row r="596" ht="13.5" customHeight="1">
      <c r="A596" s="4"/>
      <c r="B596" s="4"/>
      <c r="C596" s="4"/>
      <c r="D596" s="4"/>
      <c r="E596" s="4"/>
      <c r="F596" s="4"/>
      <c r="G596" s="4"/>
      <c r="H596" s="4"/>
      <c r="I596" s="4"/>
      <c r="J596" s="4"/>
      <c r="K596" s="4"/>
      <c r="L596" s="4"/>
      <c r="M596" s="4"/>
      <c r="N596" s="4"/>
      <c r="O596" s="4"/>
      <c r="P596" s="4"/>
      <c r="Q596" s="4"/>
      <c r="R596" s="4"/>
      <c r="S596" s="4"/>
      <c r="T596" s="4"/>
      <c r="U596" s="4"/>
      <c r="V596" s="4"/>
      <c r="W596" s="4"/>
      <c r="X596" s="4"/>
      <c r="Y596" s="4"/>
      <c r="Z596" s="4"/>
    </row>
    <row r="597" ht="13.5" customHeight="1">
      <c r="A597" s="4"/>
      <c r="B597" s="4"/>
      <c r="C597" s="4"/>
      <c r="D597" s="4"/>
      <c r="E597" s="4"/>
      <c r="F597" s="4"/>
      <c r="G597" s="4"/>
      <c r="H597" s="4"/>
      <c r="I597" s="4"/>
      <c r="J597" s="4"/>
      <c r="K597" s="4"/>
      <c r="L597" s="4"/>
      <c r="M597" s="4"/>
      <c r="N597" s="4"/>
      <c r="O597" s="4"/>
      <c r="P597" s="4"/>
      <c r="Q597" s="4"/>
      <c r="R597" s="4"/>
      <c r="S597" s="4"/>
      <c r="T597" s="4"/>
      <c r="U597" s="4"/>
      <c r="V597" s="4"/>
      <c r="W597" s="4"/>
      <c r="X597" s="4"/>
      <c r="Y597" s="4"/>
      <c r="Z597" s="4"/>
    </row>
    <row r="598" ht="13.5" customHeight="1">
      <c r="A598" s="4"/>
      <c r="B598" s="4"/>
      <c r="C598" s="4"/>
      <c r="D598" s="4"/>
      <c r="E598" s="4"/>
      <c r="F598" s="4"/>
      <c r="G598" s="4"/>
      <c r="H598" s="4"/>
      <c r="I598" s="4"/>
      <c r="J598" s="4"/>
      <c r="K598" s="4"/>
      <c r="L598" s="4"/>
      <c r="M598" s="4"/>
      <c r="N598" s="4"/>
      <c r="O598" s="4"/>
      <c r="P598" s="4"/>
      <c r="Q598" s="4"/>
      <c r="R598" s="4"/>
      <c r="S598" s="4"/>
      <c r="T598" s="4"/>
      <c r="U598" s="4"/>
      <c r="V598" s="4"/>
      <c r="W598" s="4"/>
      <c r="X598" s="4"/>
      <c r="Y598" s="4"/>
      <c r="Z598" s="4"/>
    </row>
    <row r="599" ht="13.5" customHeight="1">
      <c r="A599" s="4"/>
      <c r="B599" s="4"/>
      <c r="C599" s="4"/>
      <c r="D599" s="4"/>
      <c r="E599" s="4"/>
      <c r="F599" s="4"/>
      <c r="G599" s="4"/>
      <c r="H599" s="4"/>
      <c r="I599" s="4"/>
      <c r="J599" s="4"/>
      <c r="K599" s="4"/>
      <c r="L599" s="4"/>
      <c r="M599" s="4"/>
      <c r="N599" s="4"/>
      <c r="O599" s="4"/>
      <c r="P599" s="4"/>
      <c r="Q599" s="4"/>
      <c r="R599" s="4"/>
      <c r="S599" s="4"/>
      <c r="T599" s="4"/>
      <c r="U599" s="4"/>
      <c r="V599" s="4"/>
      <c r="W599" s="4"/>
      <c r="X599" s="4"/>
      <c r="Y599" s="4"/>
      <c r="Z599" s="4"/>
    </row>
    <row r="600" ht="13.5" customHeight="1">
      <c r="A600" s="4"/>
      <c r="B600" s="4"/>
      <c r="C600" s="4"/>
      <c r="D600" s="4"/>
      <c r="E600" s="4"/>
      <c r="F600" s="4"/>
      <c r="G600" s="4"/>
      <c r="H600" s="4"/>
      <c r="I600" s="4"/>
      <c r="J600" s="4"/>
      <c r="K600" s="4"/>
      <c r="L600" s="4"/>
      <c r="M600" s="4"/>
      <c r="N600" s="4"/>
      <c r="O600" s="4"/>
      <c r="P600" s="4"/>
      <c r="Q600" s="4"/>
      <c r="R600" s="4"/>
      <c r="S600" s="4"/>
      <c r="T600" s="4"/>
      <c r="U600" s="4"/>
      <c r="V600" s="4"/>
      <c r="W600" s="4"/>
      <c r="X600" s="4"/>
      <c r="Y600" s="4"/>
      <c r="Z600" s="4"/>
    </row>
    <row r="601" ht="13.5" customHeight="1">
      <c r="A601" s="4"/>
      <c r="B601" s="4"/>
      <c r="C601" s="4"/>
      <c r="D601" s="4"/>
      <c r="E601" s="4"/>
      <c r="F601" s="4"/>
      <c r="G601" s="4"/>
      <c r="H601" s="4"/>
      <c r="I601" s="4"/>
      <c r="J601" s="4"/>
      <c r="K601" s="4"/>
      <c r="L601" s="4"/>
      <c r="M601" s="4"/>
      <c r="N601" s="4"/>
      <c r="O601" s="4"/>
      <c r="P601" s="4"/>
      <c r="Q601" s="4"/>
      <c r="R601" s="4"/>
      <c r="S601" s="4"/>
      <c r="T601" s="4"/>
      <c r="U601" s="4"/>
      <c r="V601" s="4"/>
      <c r="W601" s="4"/>
      <c r="X601" s="4"/>
      <c r="Y601" s="4"/>
      <c r="Z601" s="4"/>
    </row>
    <row r="602" ht="13.5" customHeight="1">
      <c r="A602" s="4"/>
      <c r="B602" s="4"/>
      <c r="C602" s="4"/>
      <c r="D602" s="4"/>
      <c r="E602" s="4"/>
      <c r="F602" s="4"/>
      <c r="G602" s="4"/>
      <c r="H602" s="4"/>
      <c r="I602" s="4"/>
      <c r="J602" s="4"/>
      <c r="K602" s="4"/>
      <c r="L602" s="4"/>
      <c r="M602" s="4"/>
      <c r="N602" s="4"/>
      <c r="O602" s="4"/>
      <c r="P602" s="4"/>
      <c r="Q602" s="4"/>
      <c r="R602" s="4"/>
      <c r="S602" s="4"/>
      <c r="T602" s="4"/>
      <c r="U602" s="4"/>
      <c r="V602" s="4"/>
      <c r="W602" s="4"/>
      <c r="X602" s="4"/>
      <c r="Y602" s="4"/>
      <c r="Z602" s="4"/>
    </row>
    <row r="603" ht="13.5" customHeight="1">
      <c r="A603" s="4"/>
      <c r="B603" s="4"/>
      <c r="C603" s="4"/>
      <c r="D603" s="4"/>
      <c r="E603" s="4"/>
      <c r="F603" s="4"/>
      <c r="G603" s="4"/>
      <c r="H603" s="4"/>
      <c r="I603" s="4"/>
      <c r="J603" s="4"/>
      <c r="K603" s="4"/>
      <c r="L603" s="4"/>
      <c r="M603" s="4"/>
      <c r="N603" s="4"/>
      <c r="O603" s="4"/>
      <c r="P603" s="4"/>
      <c r="Q603" s="4"/>
      <c r="R603" s="4"/>
      <c r="S603" s="4"/>
      <c r="T603" s="4"/>
      <c r="U603" s="4"/>
      <c r="V603" s="4"/>
      <c r="W603" s="4"/>
      <c r="X603" s="4"/>
      <c r="Y603" s="4"/>
      <c r="Z603" s="4"/>
    </row>
    <row r="604" ht="13.5" customHeight="1">
      <c r="A604" s="4"/>
      <c r="B604" s="4"/>
      <c r="C604" s="4"/>
      <c r="D604" s="4"/>
      <c r="E604" s="4"/>
      <c r="F604" s="4"/>
      <c r="G604" s="4"/>
      <c r="H604" s="4"/>
      <c r="I604" s="4"/>
      <c r="J604" s="4"/>
      <c r="K604" s="4"/>
      <c r="L604" s="4"/>
      <c r="M604" s="4"/>
      <c r="N604" s="4"/>
      <c r="O604" s="4"/>
      <c r="P604" s="4"/>
      <c r="Q604" s="4"/>
      <c r="R604" s="4"/>
      <c r="S604" s="4"/>
      <c r="T604" s="4"/>
      <c r="U604" s="4"/>
      <c r="V604" s="4"/>
      <c r="W604" s="4"/>
      <c r="X604" s="4"/>
      <c r="Y604" s="4"/>
      <c r="Z604" s="4"/>
    </row>
    <row r="605" ht="13.5" customHeight="1">
      <c r="A605" s="4"/>
      <c r="B605" s="4"/>
      <c r="C605" s="4"/>
      <c r="D605" s="4"/>
      <c r="E605" s="4"/>
      <c r="F605" s="4"/>
      <c r="G605" s="4"/>
      <c r="H605" s="4"/>
      <c r="I605" s="4"/>
      <c r="J605" s="4"/>
      <c r="K605" s="4"/>
      <c r="L605" s="4"/>
      <c r="M605" s="4"/>
      <c r="N605" s="4"/>
      <c r="O605" s="4"/>
      <c r="P605" s="4"/>
      <c r="Q605" s="4"/>
      <c r="R605" s="4"/>
      <c r="S605" s="4"/>
      <c r="T605" s="4"/>
      <c r="U605" s="4"/>
      <c r="V605" s="4"/>
      <c r="W605" s="4"/>
      <c r="X605" s="4"/>
      <c r="Y605" s="4"/>
      <c r="Z605" s="4"/>
    </row>
    <row r="606" ht="13.5" customHeight="1">
      <c r="A606" s="4"/>
      <c r="B606" s="4"/>
      <c r="C606" s="4"/>
      <c r="D606" s="4"/>
      <c r="E606" s="4"/>
      <c r="F606" s="4"/>
      <c r="G606" s="4"/>
      <c r="H606" s="4"/>
      <c r="I606" s="4"/>
      <c r="J606" s="4"/>
      <c r="K606" s="4"/>
      <c r="L606" s="4"/>
      <c r="M606" s="4"/>
      <c r="N606" s="4"/>
      <c r="O606" s="4"/>
      <c r="P606" s="4"/>
      <c r="Q606" s="4"/>
      <c r="R606" s="4"/>
      <c r="S606" s="4"/>
      <c r="T606" s="4"/>
      <c r="U606" s="4"/>
      <c r="V606" s="4"/>
      <c r="W606" s="4"/>
      <c r="X606" s="4"/>
      <c r="Y606" s="4"/>
      <c r="Z606" s="4"/>
    </row>
    <row r="607" ht="13.5" customHeight="1">
      <c r="A607" s="4"/>
      <c r="B607" s="4"/>
      <c r="C607" s="4"/>
      <c r="D607" s="4"/>
      <c r="E607" s="4"/>
      <c r="F607" s="4"/>
      <c r="G607" s="4"/>
      <c r="H607" s="4"/>
      <c r="I607" s="4"/>
      <c r="J607" s="4"/>
      <c r="K607" s="4"/>
      <c r="L607" s="4"/>
      <c r="M607" s="4"/>
      <c r="N607" s="4"/>
      <c r="O607" s="4"/>
      <c r="P607" s="4"/>
      <c r="Q607" s="4"/>
      <c r="R607" s="4"/>
      <c r="S607" s="4"/>
      <c r="T607" s="4"/>
      <c r="U607" s="4"/>
      <c r="V607" s="4"/>
      <c r="W607" s="4"/>
      <c r="X607" s="4"/>
      <c r="Y607" s="4"/>
      <c r="Z607" s="4"/>
    </row>
    <row r="608" ht="13.5" customHeight="1">
      <c r="A608" s="4"/>
      <c r="B608" s="4"/>
      <c r="C608" s="4"/>
      <c r="D608" s="4"/>
      <c r="E608" s="4"/>
      <c r="F608" s="4"/>
      <c r="G608" s="4"/>
      <c r="H608" s="4"/>
      <c r="I608" s="4"/>
      <c r="J608" s="4"/>
      <c r="K608" s="4"/>
      <c r="L608" s="4"/>
      <c r="M608" s="4"/>
      <c r="N608" s="4"/>
      <c r="O608" s="4"/>
      <c r="P608" s="4"/>
      <c r="Q608" s="4"/>
      <c r="R608" s="4"/>
      <c r="S608" s="4"/>
      <c r="T608" s="4"/>
      <c r="U608" s="4"/>
      <c r="V608" s="4"/>
      <c r="W608" s="4"/>
      <c r="X608" s="4"/>
      <c r="Y608" s="4"/>
      <c r="Z608" s="4"/>
    </row>
    <row r="609" ht="13.5" customHeight="1">
      <c r="A609" s="4"/>
      <c r="B609" s="4"/>
      <c r="C609" s="4"/>
      <c r="D609" s="4"/>
      <c r="E609" s="4"/>
      <c r="F609" s="4"/>
      <c r="G609" s="4"/>
      <c r="H609" s="4"/>
      <c r="I609" s="4"/>
      <c r="J609" s="4"/>
      <c r="K609" s="4"/>
      <c r="L609" s="4"/>
      <c r="M609" s="4"/>
      <c r="N609" s="4"/>
      <c r="O609" s="4"/>
      <c r="P609" s="4"/>
      <c r="Q609" s="4"/>
      <c r="R609" s="4"/>
      <c r="S609" s="4"/>
      <c r="T609" s="4"/>
      <c r="U609" s="4"/>
      <c r="V609" s="4"/>
      <c r="W609" s="4"/>
      <c r="X609" s="4"/>
      <c r="Y609" s="4"/>
      <c r="Z609" s="4"/>
    </row>
    <row r="610" ht="13.5" customHeight="1">
      <c r="A610" s="4"/>
      <c r="B610" s="4"/>
      <c r="C610" s="4"/>
      <c r="D610" s="4"/>
      <c r="E610" s="4"/>
      <c r="F610" s="4"/>
      <c r="G610" s="4"/>
      <c r="H610" s="4"/>
      <c r="I610" s="4"/>
      <c r="J610" s="4"/>
      <c r="K610" s="4"/>
      <c r="L610" s="4"/>
      <c r="M610" s="4"/>
      <c r="N610" s="4"/>
      <c r="O610" s="4"/>
      <c r="P610" s="4"/>
      <c r="Q610" s="4"/>
      <c r="R610" s="4"/>
      <c r="S610" s="4"/>
      <c r="T610" s="4"/>
      <c r="U610" s="4"/>
      <c r="V610" s="4"/>
      <c r="W610" s="4"/>
      <c r="X610" s="4"/>
      <c r="Y610" s="4"/>
      <c r="Z610" s="4"/>
    </row>
    <row r="611" ht="13.5" customHeight="1">
      <c r="A611" s="4"/>
      <c r="B611" s="4"/>
      <c r="C611" s="4"/>
      <c r="D611" s="4"/>
      <c r="E611" s="4"/>
      <c r="F611" s="4"/>
      <c r="G611" s="4"/>
      <c r="H611" s="4"/>
      <c r="I611" s="4"/>
      <c r="J611" s="4"/>
      <c r="K611" s="4"/>
      <c r="L611" s="4"/>
      <c r="M611" s="4"/>
      <c r="N611" s="4"/>
      <c r="O611" s="4"/>
      <c r="P611" s="4"/>
      <c r="Q611" s="4"/>
      <c r="R611" s="4"/>
      <c r="S611" s="4"/>
      <c r="T611" s="4"/>
      <c r="U611" s="4"/>
      <c r="V611" s="4"/>
      <c r="W611" s="4"/>
      <c r="X611" s="4"/>
      <c r="Y611" s="4"/>
      <c r="Z611" s="4"/>
    </row>
    <row r="612" ht="13.5" customHeight="1">
      <c r="A612" s="4"/>
      <c r="B612" s="4"/>
      <c r="C612" s="4"/>
      <c r="D612" s="4"/>
      <c r="E612" s="4"/>
      <c r="F612" s="4"/>
      <c r="G612" s="4"/>
      <c r="H612" s="4"/>
      <c r="I612" s="4"/>
      <c r="J612" s="4"/>
      <c r="K612" s="4"/>
      <c r="L612" s="4"/>
      <c r="M612" s="4"/>
      <c r="N612" s="4"/>
      <c r="O612" s="4"/>
      <c r="P612" s="4"/>
      <c r="Q612" s="4"/>
      <c r="R612" s="4"/>
      <c r="S612" s="4"/>
      <c r="T612" s="4"/>
      <c r="U612" s="4"/>
      <c r="V612" s="4"/>
      <c r="W612" s="4"/>
      <c r="X612" s="4"/>
      <c r="Y612" s="4"/>
      <c r="Z612" s="4"/>
    </row>
    <row r="613" ht="13.5" customHeight="1">
      <c r="A613" s="4"/>
      <c r="B613" s="4"/>
      <c r="C613" s="4"/>
      <c r="D613" s="4"/>
      <c r="E613" s="4"/>
      <c r="F613" s="4"/>
      <c r="G613" s="4"/>
      <c r="H613" s="4"/>
      <c r="I613" s="4"/>
      <c r="J613" s="4"/>
      <c r="K613" s="4"/>
      <c r="L613" s="4"/>
      <c r="M613" s="4"/>
      <c r="N613" s="4"/>
      <c r="O613" s="4"/>
      <c r="P613" s="4"/>
      <c r="Q613" s="4"/>
      <c r="R613" s="4"/>
      <c r="S613" s="4"/>
      <c r="T613" s="4"/>
      <c r="U613" s="4"/>
      <c r="V613" s="4"/>
      <c r="W613" s="4"/>
      <c r="X613" s="4"/>
      <c r="Y613" s="4"/>
      <c r="Z613" s="4"/>
    </row>
    <row r="614" ht="13.5" customHeight="1">
      <c r="A614" s="4"/>
      <c r="B614" s="4"/>
      <c r="C614" s="4"/>
      <c r="D614" s="4"/>
      <c r="E614" s="4"/>
      <c r="F614" s="4"/>
      <c r="G614" s="4"/>
      <c r="H614" s="4"/>
      <c r="I614" s="4"/>
      <c r="J614" s="4"/>
      <c r="K614" s="4"/>
      <c r="L614" s="4"/>
      <c r="M614" s="4"/>
      <c r="N614" s="4"/>
      <c r="O614" s="4"/>
      <c r="P614" s="4"/>
      <c r="Q614" s="4"/>
      <c r="R614" s="4"/>
      <c r="S614" s="4"/>
      <c r="T614" s="4"/>
      <c r="U614" s="4"/>
      <c r="V614" s="4"/>
      <c r="W614" s="4"/>
      <c r="X614" s="4"/>
      <c r="Y614" s="4"/>
      <c r="Z614" s="4"/>
    </row>
    <row r="615" ht="13.5" customHeight="1">
      <c r="A615" s="4"/>
      <c r="B615" s="4"/>
      <c r="C615" s="4"/>
      <c r="D615" s="4"/>
      <c r="E615" s="4"/>
      <c r="F615" s="4"/>
      <c r="G615" s="4"/>
      <c r="H615" s="4"/>
      <c r="I615" s="4"/>
      <c r="J615" s="4"/>
      <c r="K615" s="4"/>
      <c r="L615" s="4"/>
      <c r="M615" s="4"/>
      <c r="N615" s="4"/>
      <c r="O615" s="4"/>
      <c r="P615" s="4"/>
      <c r="Q615" s="4"/>
      <c r="R615" s="4"/>
      <c r="S615" s="4"/>
      <c r="T615" s="4"/>
      <c r="U615" s="4"/>
      <c r="V615" s="4"/>
      <c r="W615" s="4"/>
      <c r="X615" s="4"/>
      <c r="Y615" s="4"/>
      <c r="Z615" s="4"/>
    </row>
    <row r="616" ht="13.5" customHeight="1">
      <c r="A616" s="4"/>
      <c r="B616" s="4"/>
      <c r="C616" s="4"/>
      <c r="D616" s="4"/>
      <c r="E616" s="4"/>
      <c r="F616" s="4"/>
      <c r="G616" s="4"/>
      <c r="H616" s="4"/>
      <c r="I616" s="4"/>
      <c r="J616" s="4"/>
      <c r="K616" s="4"/>
      <c r="L616" s="4"/>
      <c r="M616" s="4"/>
      <c r="N616" s="4"/>
      <c r="O616" s="4"/>
      <c r="P616" s="4"/>
      <c r="Q616" s="4"/>
      <c r="R616" s="4"/>
      <c r="S616" s="4"/>
      <c r="T616" s="4"/>
      <c r="U616" s="4"/>
      <c r="V616" s="4"/>
      <c r="W616" s="4"/>
      <c r="X616" s="4"/>
      <c r="Y616" s="4"/>
      <c r="Z616" s="4"/>
    </row>
    <row r="617" ht="13.5" customHeight="1">
      <c r="A617" s="4"/>
      <c r="B617" s="4"/>
      <c r="C617" s="4"/>
      <c r="D617" s="4"/>
      <c r="E617" s="4"/>
      <c r="F617" s="4"/>
      <c r="G617" s="4"/>
      <c r="H617" s="4"/>
      <c r="I617" s="4"/>
      <c r="J617" s="4"/>
      <c r="K617" s="4"/>
      <c r="L617" s="4"/>
      <c r="M617" s="4"/>
      <c r="N617" s="4"/>
      <c r="O617" s="4"/>
      <c r="P617" s="4"/>
      <c r="Q617" s="4"/>
      <c r="R617" s="4"/>
      <c r="S617" s="4"/>
      <c r="T617" s="4"/>
      <c r="U617" s="4"/>
      <c r="V617" s="4"/>
      <c r="W617" s="4"/>
      <c r="X617" s="4"/>
      <c r="Y617" s="4"/>
      <c r="Z617" s="4"/>
    </row>
    <row r="618" ht="13.5" customHeight="1">
      <c r="A618" s="4"/>
      <c r="B618" s="4"/>
      <c r="C618" s="4"/>
      <c r="D618" s="4"/>
      <c r="E618" s="4"/>
      <c r="F618" s="4"/>
      <c r="G618" s="4"/>
      <c r="H618" s="4"/>
      <c r="I618" s="4"/>
      <c r="J618" s="4"/>
      <c r="K618" s="4"/>
      <c r="L618" s="4"/>
      <c r="M618" s="4"/>
      <c r="N618" s="4"/>
      <c r="O618" s="4"/>
      <c r="P618" s="4"/>
      <c r="Q618" s="4"/>
      <c r="R618" s="4"/>
      <c r="S618" s="4"/>
      <c r="T618" s="4"/>
      <c r="U618" s="4"/>
      <c r="V618" s="4"/>
      <c r="W618" s="4"/>
      <c r="X618" s="4"/>
      <c r="Y618" s="4"/>
      <c r="Z618" s="4"/>
    </row>
    <row r="619" ht="13.5" customHeight="1">
      <c r="A619" s="4"/>
      <c r="B619" s="4"/>
      <c r="C619" s="4"/>
      <c r="D619" s="4"/>
      <c r="E619" s="4"/>
      <c r="F619" s="4"/>
      <c r="G619" s="4"/>
      <c r="H619" s="4"/>
      <c r="I619" s="4"/>
      <c r="J619" s="4"/>
      <c r="K619" s="4"/>
      <c r="L619" s="4"/>
      <c r="M619" s="4"/>
      <c r="N619" s="4"/>
      <c r="O619" s="4"/>
      <c r="P619" s="4"/>
      <c r="Q619" s="4"/>
      <c r="R619" s="4"/>
      <c r="S619" s="4"/>
      <c r="T619" s="4"/>
      <c r="U619" s="4"/>
      <c r="V619" s="4"/>
      <c r="W619" s="4"/>
      <c r="X619" s="4"/>
      <c r="Y619" s="4"/>
      <c r="Z619" s="4"/>
    </row>
    <row r="620" ht="13.5" customHeight="1">
      <c r="A620" s="4"/>
      <c r="B620" s="4"/>
      <c r="C620" s="4"/>
      <c r="D620" s="4"/>
      <c r="E620" s="4"/>
      <c r="F620" s="4"/>
      <c r="G620" s="4"/>
      <c r="H620" s="4"/>
      <c r="I620" s="4"/>
      <c r="J620" s="4"/>
      <c r="K620" s="4"/>
      <c r="L620" s="4"/>
      <c r="M620" s="4"/>
      <c r="N620" s="4"/>
      <c r="O620" s="4"/>
      <c r="P620" s="4"/>
      <c r="Q620" s="4"/>
      <c r="R620" s="4"/>
      <c r="S620" s="4"/>
      <c r="T620" s="4"/>
      <c r="U620" s="4"/>
      <c r="V620" s="4"/>
      <c r="W620" s="4"/>
      <c r="X620" s="4"/>
      <c r="Y620" s="4"/>
      <c r="Z620" s="4"/>
    </row>
    <row r="621" ht="13.5" customHeight="1">
      <c r="A621" s="4"/>
      <c r="B621" s="4"/>
      <c r="C621" s="4"/>
      <c r="D621" s="4"/>
      <c r="E621" s="4"/>
      <c r="F621" s="4"/>
      <c r="G621" s="4"/>
      <c r="H621" s="4"/>
      <c r="I621" s="4"/>
      <c r="J621" s="4"/>
      <c r="K621" s="4"/>
      <c r="L621" s="4"/>
      <c r="M621" s="4"/>
      <c r="N621" s="4"/>
      <c r="O621" s="4"/>
      <c r="P621" s="4"/>
      <c r="Q621" s="4"/>
      <c r="R621" s="4"/>
      <c r="S621" s="4"/>
      <c r="T621" s="4"/>
      <c r="U621" s="4"/>
      <c r="V621" s="4"/>
      <c r="W621" s="4"/>
      <c r="X621" s="4"/>
      <c r="Y621" s="4"/>
      <c r="Z621" s="4"/>
    </row>
    <row r="622" ht="13.5" customHeight="1">
      <c r="A622" s="4"/>
      <c r="B622" s="4"/>
      <c r="C622" s="4"/>
      <c r="D622" s="4"/>
      <c r="E622" s="4"/>
      <c r="F622" s="4"/>
      <c r="G622" s="4"/>
      <c r="H622" s="4"/>
      <c r="I622" s="4"/>
      <c r="J622" s="4"/>
      <c r="K622" s="4"/>
      <c r="L622" s="4"/>
      <c r="M622" s="4"/>
      <c r="N622" s="4"/>
      <c r="O622" s="4"/>
      <c r="P622" s="4"/>
      <c r="Q622" s="4"/>
      <c r="R622" s="4"/>
      <c r="S622" s="4"/>
      <c r="T622" s="4"/>
      <c r="U622" s="4"/>
      <c r="V622" s="4"/>
      <c r="W622" s="4"/>
      <c r="X622" s="4"/>
      <c r="Y622" s="4"/>
      <c r="Z622" s="4"/>
    </row>
    <row r="623" ht="13.5" customHeight="1">
      <c r="A623" s="4"/>
      <c r="B623" s="4"/>
      <c r="C623" s="4"/>
      <c r="D623" s="4"/>
      <c r="E623" s="4"/>
      <c r="F623" s="4"/>
      <c r="G623" s="4"/>
      <c r="H623" s="4"/>
      <c r="I623" s="4"/>
      <c r="J623" s="4"/>
      <c r="K623" s="4"/>
      <c r="L623" s="4"/>
      <c r="M623" s="4"/>
      <c r="N623" s="4"/>
      <c r="O623" s="4"/>
      <c r="P623" s="4"/>
      <c r="Q623" s="4"/>
      <c r="R623" s="4"/>
      <c r="S623" s="4"/>
      <c r="T623" s="4"/>
      <c r="U623" s="4"/>
      <c r="V623" s="4"/>
      <c r="W623" s="4"/>
      <c r="X623" s="4"/>
      <c r="Y623" s="4"/>
      <c r="Z623" s="4"/>
    </row>
    <row r="624" ht="13.5" customHeight="1">
      <c r="A624" s="4"/>
      <c r="B624" s="4"/>
      <c r="C624" s="4"/>
      <c r="D624" s="4"/>
      <c r="E624" s="4"/>
      <c r="F624" s="4"/>
      <c r="G624" s="4"/>
      <c r="H624" s="4"/>
      <c r="I624" s="4"/>
      <c r="J624" s="4"/>
      <c r="K624" s="4"/>
      <c r="L624" s="4"/>
      <c r="M624" s="4"/>
      <c r="N624" s="4"/>
      <c r="O624" s="4"/>
      <c r="P624" s="4"/>
      <c r="Q624" s="4"/>
      <c r="R624" s="4"/>
      <c r="S624" s="4"/>
      <c r="T624" s="4"/>
      <c r="U624" s="4"/>
      <c r="V624" s="4"/>
      <c r="W624" s="4"/>
      <c r="X624" s="4"/>
      <c r="Y624" s="4"/>
      <c r="Z624" s="4"/>
    </row>
    <row r="625" ht="13.5" customHeight="1">
      <c r="A625" s="4"/>
      <c r="B625" s="4"/>
      <c r="C625" s="4"/>
      <c r="D625" s="4"/>
      <c r="E625" s="4"/>
      <c r="F625" s="4"/>
      <c r="G625" s="4"/>
      <c r="H625" s="4"/>
      <c r="I625" s="4"/>
      <c r="J625" s="4"/>
      <c r="K625" s="4"/>
      <c r="L625" s="4"/>
      <c r="M625" s="4"/>
      <c r="N625" s="4"/>
      <c r="O625" s="4"/>
      <c r="P625" s="4"/>
      <c r="Q625" s="4"/>
      <c r="R625" s="4"/>
      <c r="S625" s="4"/>
      <c r="T625" s="4"/>
      <c r="U625" s="4"/>
      <c r="V625" s="4"/>
      <c r="W625" s="4"/>
      <c r="X625" s="4"/>
      <c r="Y625" s="4"/>
      <c r="Z625" s="4"/>
    </row>
    <row r="626" ht="13.5" customHeight="1">
      <c r="A626" s="4"/>
      <c r="B626" s="4"/>
      <c r="C626" s="4"/>
      <c r="D626" s="4"/>
      <c r="E626" s="4"/>
      <c r="F626" s="4"/>
      <c r="G626" s="4"/>
      <c r="H626" s="4"/>
      <c r="I626" s="4"/>
      <c r="J626" s="4"/>
      <c r="K626" s="4"/>
      <c r="L626" s="4"/>
      <c r="M626" s="4"/>
      <c r="N626" s="4"/>
      <c r="O626" s="4"/>
      <c r="P626" s="4"/>
      <c r="Q626" s="4"/>
      <c r="R626" s="4"/>
      <c r="S626" s="4"/>
      <c r="T626" s="4"/>
      <c r="U626" s="4"/>
      <c r="V626" s="4"/>
      <c r="W626" s="4"/>
      <c r="X626" s="4"/>
      <c r="Y626" s="4"/>
      <c r="Z626" s="4"/>
    </row>
    <row r="627" ht="13.5" customHeight="1">
      <c r="A627" s="4"/>
      <c r="B627" s="4"/>
      <c r="C627" s="4"/>
      <c r="D627" s="4"/>
      <c r="E627" s="4"/>
      <c r="F627" s="4"/>
      <c r="G627" s="4"/>
      <c r="H627" s="4"/>
      <c r="I627" s="4"/>
      <c r="J627" s="4"/>
      <c r="K627" s="4"/>
      <c r="L627" s="4"/>
      <c r="M627" s="4"/>
      <c r="N627" s="4"/>
      <c r="O627" s="4"/>
      <c r="P627" s="4"/>
      <c r="Q627" s="4"/>
      <c r="R627" s="4"/>
      <c r="S627" s="4"/>
      <c r="T627" s="4"/>
      <c r="U627" s="4"/>
      <c r="V627" s="4"/>
      <c r="W627" s="4"/>
      <c r="X627" s="4"/>
      <c r="Y627" s="4"/>
      <c r="Z627" s="4"/>
    </row>
    <row r="628" ht="13.5" customHeight="1">
      <c r="A628" s="4"/>
      <c r="B628" s="4"/>
      <c r="C628" s="4"/>
      <c r="D628" s="4"/>
      <c r="E628" s="4"/>
      <c r="F628" s="4"/>
      <c r="G628" s="4"/>
      <c r="H628" s="4"/>
      <c r="I628" s="4"/>
      <c r="J628" s="4"/>
      <c r="K628" s="4"/>
      <c r="L628" s="4"/>
      <c r="M628" s="4"/>
      <c r="N628" s="4"/>
      <c r="O628" s="4"/>
      <c r="P628" s="4"/>
      <c r="Q628" s="4"/>
      <c r="R628" s="4"/>
      <c r="S628" s="4"/>
      <c r="T628" s="4"/>
      <c r="U628" s="4"/>
      <c r="V628" s="4"/>
      <c r="W628" s="4"/>
      <c r="X628" s="4"/>
      <c r="Y628" s="4"/>
      <c r="Z628" s="4"/>
    </row>
    <row r="629" ht="13.5" customHeight="1">
      <c r="A629" s="4"/>
      <c r="B629" s="4"/>
      <c r="C629" s="4"/>
      <c r="D629" s="4"/>
      <c r="E629" s="4"/>
      <c r="F629" s="4"/>
      <c r="G629" s="4"/>
      <c r="H629" s="4"/>
      <c r="I629" s="4"/>
      <c r="J629" s="4"/>
      <c r="K629" s="4"/>
      <c r="L629" s="4"/>
      <c r="M629" s="4"/>
      <c r="N629" s="4"/>
      <c r="O629" s="4"/>
      <c r="P629" s="4"/>
      <c r="Q629" s="4"/>
      <c r="R629" s="4"/>
      <c r="S629" s="4"/>
      <c r="T629" s="4"/>
      <c r="U629" s="4"/>
      <c r="V629" s="4"/>
      <c r="W629" s="4"/>
      <c r="X629" s="4"/>
      <c r="Y629" s="4"/>
      <c r="Z629" s="4"/>
    </row>
    <row r="630" ht="13.5" customHeight="1">
      <c r="A630" s="4"/>
      <c r="B630" s="4"/>
      <c r="C630" s="4"/>
      <c r="D630" s="4"/>
      <c r="E630" s="4"/>
      <c r="F630" s="4"/>
      <c r="G630" s="4"/>
      <c r="H630" s="4"/>
      <c r="I630" s="4"/>
      <c r="J630" s="4"/>
      <c r="K630" s="4"/>
      <c r="L630" s="4"/>
      <c r="M630" s="4"/>
      <c r="N630" s="4"/>
      <c r="O630" s="4"/>
      <c r="P630" s="4"/>
      <c r="Q630" s="4"/>
      <c r="R630" s="4"/>
      <c r="S630" s="4"/>
      <c r="T630" s="4"/>
      <c r="U630" s="4"/>
      <c r="V630" s="4"/>
      <c r="W630" s="4"/>
      <c r="X630" s="4"/>
      <c r="Y630" s="4"/>
      <c r="Z630" s="4"/>
    </row>
    <row r="631" ht="13.5" customHeight="1">
      <c r="A631" s="4"/>
      <c r="B631" s="4"/>
      <c r="C631" s="4"/>
      <c r="D631" s="4"/>
      <c r="E631" s="4"/>
      <c r="F631" s="4"/>
      <c r="G631" s="4"/>
      <c r="H631" s="4"/>
      <c r="I631" s="4"/>
      <c r="J631" s="4"/>
      <c r="K631" s="4"/>
      <c r="L631" s="4"/>
      <c r="M631" s="4"/>
      <c r="N631" s="4"/>
      <c r="O631" s="4"/>
      <c r="P631" s="4"/>
      <c r="Q631" s="4"/>
      <c r="R631" s="4"/>
      <c r="S631" s="4"/>
      <c r="T631" s="4"/>
      <c r="U631" s="4"/>
      <c r="V631" s="4"/>
      <c r="W631" s="4"/>
      <c r="X631" s="4"/>
      <c r="Y631" s="4"/>
      <c r="Z631" s="4"/>
    </row>
    <row r="632" ht="13.5" customHeight="1">
      <c r="A632" s="4"/>
      <c r="B632" s="4"/>
      <c r="C632" s="4"/>
      <c r="D632" s="4"/>
      <c r="E632" s="4"/>
      <c r="F632" s="4"/>
      <c r="G632" s="4"/>
      <c r="H632" s="4"/>
      <c r="I632" s="4"/>
      <c r="J632" s="4"/>
      <c r="K632" s="4"/>
      <c r="L632" s="4"/>
      <c r="M632" s="4"/>
      <c r="N632" s="4"/>
      <c r="O632" s="4"/>
      <c r="P632" s="4"/>
      <c r="Q632" s="4"/>
      <c r="R632" s="4"/>
      <c r="S632" s="4"/>
      <c r="T632" s="4"/>
      <c r="U632" s="4"/>
      <c r="V632" s="4"/>
      <c r="W632" s="4"/>
      <c r="X632" s="4"/>
      <c r="Y632" s="4"/>
      <c r="Z632" s="4"/>
    </row>
    <row r="633" ht="13.5" customHeight="1">
      <c r="A633" s="4"/>
      <c r="B633" s="4"/>
      <c r="C633" s="4"/>
      <c r="D633" s="4"/>
      <c r="E633" s="4"/>
      <c r="F633" s="4"/>
      <c r="G633" s="4"/>
      <c r="H633" s="4"/>
      <c r="I633" s="4"/>
      <c r="J633" s="4"/>
      <c r="K633" s="4"/>
      <c r="L633" s="4"/>
      <c r="M633" s="4"/>
      <c r="N633" s="4"/>
      <c r="O633" s="4"/>
      <c r="P633" s="4"/>
      <c r="Q633" s="4"/>
      <c r="R633" s="4"/>
      <c r="S633" s="4"/>
      <c r="T633" s="4"/>
      <c r="U633" s="4"/>
      <c r="V633" s="4"/>
      <c r="W633" s="4"/>
      <c r="X633" s="4"/>
      <c r="Y633" s="4"/>
      <c r="Z633" s="4"/>
    </row>
    <row r="634" ht="13.5" customHeight="1">
      <c r="A634" s="4"/>
      <c r="B634" s="4"/>
      <c r="C634" s="4"/>
      <c r="D634" s="4"/>
      <c r="E634" s="4"/>
      <c r="F634" s="4"/>
      <c r="G634" s="4"/>
      <c r="H634" s="4"/>
      <c r="I634" s="4"/>
      <c r="J634" s="4"/>
      <c r="K634" s="4"/>
      <c r="L634" s="4"/>
      <c r="M634" s="4"/>
      <c r="N634" s="4"/>
      <c r="O634" s="4"/>
      <c r="P634" s="4"/>
      <c r="Q634" s="4"/>
      <c r="R634" s="4"/>
      <c r="S634" s="4"/>
      <c r="T634" s="4"/>
      <c r="U634" s="4"/>
      <c r="V634" s="4"/>
      <c r="W634" s="4"/>
      <c r="X634" s="4"/>
      <c r="Y634" s="4"/>
      <c r="Z634" s="4"/>
    </row>
    <row r="635" ht="13.5" customHeight="1">
      <c r="A635" s="4"/>
      <c r="B635" s="4"/>
      <c r="C635" s="4"/>
      <c r="D635" s="4"/>
      <c r="E635" s="4"/>
      <c r="F635" s="4"/>
      <c r="G635" s="4"/>
      <c r="H635" s="4"/>
      <c r="I635" s="4"/>
      <c r="J635" s="4"/>
      <c r="K635" s="4"/>
      <c r="L635" s="4"/>
      <c r="M635" s="4"/>
      <c r="N635" s="4"/>
      <c r="O635" s="4"/>
      <c r="P635" s="4"/>
      <c r="Q635" s="4"/>
      <c r="R635" s="4"/>
      <c r="S635" s="4"/>
      <c r="T635" s="4"/>
      <c r="U635" s="4"/>
      <c r="V635" s="4"/>
      <c r="W635" s="4"/>
      <c r="X635" s="4"/>
      <c r="Y635" s="4"/>
      <c r="Z635" s="4"/>
    </row>
    <row r="636" ht="13.5" customHeight="1">
      <c r="A636" s="4"/>
      <c r="B636" s="4"/>
      <c r="C636" s="4"/>
      <c r="D636" s="4"/>
      <c r="E636" s="4"/>
      <c r="F636" s="4"/>
      <c r="G636" s="4"/>
      <c r="H636" s="4"/>
      <c r="I636" s="4"/>
      <c r="J636" s="4"/>
      <c r="K636" s="4"/>
      <c r="L636" s="4"/>
      <c r="M636" s="4"/>
      <c r="N636" s="4"/>
      <c r="O636" s="4"/>
      <c r="P636" s="4"/>
      <c r="Q636" s="4"/>
      <c r="R636" s="4"/>
      <c r="S636" s="4"/>
      <c r="T636" s="4"/>
      <c r="U636" s="4"/>
      <c r="V636" s="4"/>
      <c r="W636" s="4"/>
      <c r="X636" s="4"/>
      <c r="Y636" s="4"/>
      <c r="Z636" s="4"/>
    </row>
    <row r="637" ht="13.5" customHeight="1">
      <c r="A637" s="4"/>
      <c r="B637" s="4"/>
      <c r="C637" s="4"/>
      <c r="D637" s="4"/>
      <c r="E637" s="4"/>
      <c r="F637" s="4"/>
      <c r="G637" s="4"/>
      <c r="H637" s="4"/>
      <c r="I637" s="4"/>
      <c r="J637" s="4"/>
      <c r="K637" s="4"/>
      <c r="L637" s="4"/>
      <c r="M637" s="4"/>
      <c r="N637" s="4"/>
      <c r="O637" s="4"/>
      <c r="P637" s="4"/>
      <c r="Q637" s="4"/>
      <c r="R637" s="4"/>
      <c r="S637" s="4"/>
      <c r="T637" s="4"/>
      <c r="U637" s="4"/>
      <c r="V637" s="4"/>
      <c r="W637" s="4"/>
      <c r="X637" s="4"/>
      <c r="Y637" s="4"/>
      <c r="Z637" s="4"/>
    </row>
    <row r="638" ht="13.5" customHeight="1">
      <c r="A638" s="4"/>
      <c r="B638" s="4"/>
      <c r="C638" s="4"/>
      <c r="D638" s="4"/>
      <c r="E638" s="4"/>
      <c r="F638" s="4"/>
      <c r="G638" s="4"/>
      <c r="H638" s="4"/>
      <c r="I638" s="4"/>
      <c r="J638" s="4"/>
      <c r="K638" s="4"/>
      <c r="L638" s="4"/>
      <c r="M638" s="4"/>
      <c r="N638" s="4"/>
      <c r="O638" s="4"/>
      <c r="P638" s="4"/>
      <c r="Q638" s="4"/>
      <c r="R638" s="4"/>
      <c r="S638" s="4"/>
      <c r="T638" s="4"/>
      <c r="U638" s="4"/>
      <c r="V638" s="4"/>
      <c r="W638" s="4"/>
      <c r="X638" s="4"/>
      <c r="Y638" s="4"/>
      <c r="Z638" s="4"/>
    </row>
    <row r="639" ht="13.5" customHeight="1">
      <c r="A639" s="4"/>
      <c r="B639" s="4"/>
      <c r="C639" s="4"/>
      <c r="D639" s="4"/>
      <c r="E639" s="4"/>
      <c r="F639" s="4"/>
      <c r="G639" s="4"/>
      <c r="H639" s="4"/>
      <c r="I639" s="4"/>
      <c r="J639" s="4"/>
      <c r="K639" s="4"/>
      <c r="L639" s="4"/>
      <c r="M639" s="4"/>
      <c r="N639" s="4"/>
      <c r="O639" s="4"/>
      <c r="P639" s="4"/>
      <c r="Q639" s="4"/>
      <c r="R639" s="4"/>
      <c r="S639" s="4"/>
      <c r="T639" s="4"/>
      <c r="U639" s="4"/>
      <c r="V639" s="4"/>
      <c r="W639" s="4"/>
      <c r="X639" s="4"/>
      <c r="Y639" s="4"/>
      <c r="Z639" s="4"/>
    </row>
    <row r="640" ht="13.5" customHeight="1">
      <c r="A640" s="4"/>
      <c r="B640" s="4"/>
      <c r="C640" s="4"/>
      <c r="D640" s="4"/>
      <c r="E640" s="4"/>
      <c r="F640" s="4"/>
      <c r="G640" s="4"/>
      <c r="H640" s="4"/>
      <c r="I640" s="4"/>
      <c r="J640" s="4"/>
      <c r="K640" s="4"/>
      <c r="L640" s="4"/>
      <c r="M640" s="4"/>
      <c r="N640" s="4"/>
      <c r="O640" s="4"/>
      <c r="P640" s="4"/>
      <c r="Q640" s="4"/>
      <c r="R640" s="4"/>
      <c r="S640" s="4"/>
      <c r="T640" s="4"/>
      <c r="U640" s="4"/>
      <c r="V640" s="4"/>
      <c r="W640" s="4"/>
      <c r="X640" s="4"/>
      <c r="Y640" s="4"/>
      <c r="Z640" s="4"/>
    </row>
    <row r="641" ht="13.5" customHeight="1">
      <c r="A641" s="4"/>
      <c r="B641" s="4"/>
      <c r="C641" s="4"/>
      <c r="D641" s="4"/>
      <c r="E641" s="4"/>
      <c r="F641" s="4"/>
      <c r="G641" s="4"/>
      <c r="H641" s="4"/>
      <c r="I641" s="4"/>
      <c r="J641" s="4"/>
      <c r="K641" s="4"/>
      <c r="L641" s="4"/>
      <c r="M641" s="4"/>
      <c r="N641" s="4"/>
      <c r="O641" s="4"/>
      <c r="P641" s="4"/>
      <c r="Q641" s="4"/>
      <c r="R641" s="4"/>
      <c r="S641" s="4"/>
      <c r="T641" s="4"/>
      <c r="U641" s="4"/>
      <c r="V641" s="4"/>
      <c r="W641" s="4"/>
      <c r="X641" s="4"/>
      <c r="Y641" s="4"/>
      <c r="Z641" s="4"/>
    </row>
    <row r="642" ht="13.5" customHeight="1">
      <c r="A642" s="4"/>
      <c r="B642" s="4"/>
      <c r="C642" s="4"/>
      <c r="D642" s="4"/>
      <c r="E642" s="4"/>
      <c r="F642" s="4"/>
      <c r="G642" s="4"/>
      <c r="H642" s="4"/>
      <c r="I642" s="4"/>
      <c r="J642" s="4"/>
      <c r="K642" s="4"/>
      <c r="L642" s="4"/>
      <c r="M642" s="4"/>
      <c r="N642" s="4"/>
      <c r="O642" s="4"/>
      <c r="P642" s="4"/>
      <c r="Q642" s="4"/>
      <c r="R642" s="4"/>
      <c r="S642" s="4"/>
      <c r="T642" s="4"/>
      <c r="U642" s="4"/>
      <c r="V642" s="4"/>
      <c r="W642" s="4"/>
      <c r="X642" s="4"/>
      <c r="Y642" s="4"/>
      <c r="Z642" s="4"/>
    </row>
    <row r="643" ht="13.5" customHeight="1">
      <c r="A643" s="4"/>
      <c r="B643" s="4"/>
      <c r="C643" s="4"/>
      <c r="D643" s="4"/>
      <c r="E643" s="4"/>
      <c r="F643" s="4"/>
      <c r="G643" s="4"/>
      <c r="H643" s="4"/>
      <c r="I643" s="4"/>
      <c r="J643" s="4"/>
      <c r="K643" s="4"/>
      <c r="L643" s="4"/>
      <c r="M643" s="4"/>
      <c r="N643" s="4"/>
      <c r="O643" s="4"/>
      <c r="P643" s="4"/>
      <c r="Q643" s="4"/>
      <c r="R643" s="4"/>
      <c r="S643" s="4"/>
      <c r="T643" s="4"/>
      <c r="U643" s="4"/>
      <c r="V643" s="4"/>
      <c r="W643" s="4"/>
      <c r="X643" s="4"/>
      <c r="Y643" s="4"/>
      <c r="Z643" s="4"/>
    </row>
    <row r="644" ht="13.5" customHeight="1">
      <c r="A644" s="4"/>
      <c r="B644" s="4"/>
      <c r="C644" s="4"/>
      <c r="D644" s="4"/>
      <c r="E644" s="4"/>
      <c r="F644" s="4"/>
      <c r="G644" s="4"/>
      <c r="H644" s="4"/>
      <c r="I644" s="4"/>
      <c r="J644" s="4"/>
      <c r="K644" s="4"/>
      <c r="L644" s="4"/>
      <c r="M644" s="4"/>
      <c r="N644" s="4"/>
      <c r="O644" s="4"/>
      <c r="P644" s="4"/>
      <c r="Q644" s="4"/>
      <c r="R644" s="4"/>
      <c r="S644" s="4"/>
      <c r="T644" s="4"/>
      <c r="U644" s="4"/>
      <c r="V644" s="4"/>
      <c r="W644" s="4"/>
      <c r="X644" s="4"/>
      <c r="Y644" s="4"/>
      <c r="Z644" s="4"/>
    </row>
    <row r="645" ht="13.5" customHeight="1">
      <c r="A645" s="4"/>
      <c r="B645" s="4"/>
      <c r="C645" s="4"/>
      <c r="D645" s="4"/>
      <c r="E645" s="4"/>
      <c r="F645" s="4"/>
      <c r="G645" s="4"/>
      <c r="H645" s="4"/>
      <c r="I645" s="4"/>
      <c r="J645" s="4"/>
      <c r="K645" s="4"/>
      <c r="L645" s="4"/>
      <c r="M645" s="4"/>
      <c r="N645" s="4"/>
      <c r="O645" s="4"/>
      <c r="P645" s="4"/>
      <c r="Q645" s="4"/>
      <c r="R645" s="4"/>
      <c r="S645" s="4"/>
      <c r="T645" s="4"/>
      <c r="U645" s="4"/>
      <c r="V645" s="4"/>
      <c r="W645" s="4"/>
      <c r="X645" s="4"/>
      <c r="Y645" s="4"/>
      <c r="Z645" s="4"/>
    </row>
    <row r="646" ht="13.5" customHeight="1">
      <c r="A646" s="4"/>
      <c r="B646" s="4"/>
      <c r="C646" s="4"/>
      <c r="D646" s="4"/>
      <c r="E646" s="4"/>
      <c r="F646" s="4"/>
      <c r="G646" s="4"/>
      <c r="H646" s="4"/>
      <c r="I646" s="4"/>
      <c r="J646" s="4"/>
      <c r="K646" s="4"/>
      <c r="L646" s="4"/>
      <c r="M646" s="4"/>
      <c r="N646" s="4"/>
      <c r="O646" s="4"/>
      <c r="P646" s="4"/>
      <c r="Q646" s="4"/>
      <c r="R646" s="4"/>
      <c r="S646" s="4"/>
      <c r="T646" s="4"/>
      <c r="U646" s="4"/>
      <c r="V646" s="4"/>
      <c r="W646" s="4"/>
      <c r="X646" s="4"/>
      <c r="Y646" s="4"/>
      <c r="Z646" s="4"/>
    </row>
    <row r="647" ht="13.5" customHeight="1">
      <c r="A647" s="4"/>
      <c r="B647" s="4"/>
      <c r="C647" s="4"/>
      <c r="D647" s="4"/>
      <c r="E647" s="4"/>
      <c r="F647" s="4"/>
      <c r="G647" s="4"/>
      <c r="H647" s="4"/>
      <c r="I647" s="4"/>
      <c r="J647" s="4"/>
      <c r="K647" s="4"/>
      <c r="L647" s="4"/>
      <c r="M647" s="4"/>
      <c r="N647" s="4"/>
      <c r="O647" s="4"/>
      <c r="P647" s="4"/>
      <c r="Q647" s="4"/>
      <c r="R647" s="4"/>
      <c r="S647" s="4"/>
      <c r="T647" s="4"/>
      <c r="U647" s="4"/>
      <c r="V647" s="4"/>
      <c r="W647" s="4"/>
      <c r="X647" s="4"/>
      <c r="Y647" s="4"/>
      <c r="Z647" s="4"/>
    </row>
    <row r="648" ht="13.5" customHeight="1">
      <c r="A648" s="4"/>
      <c r="B648" s="4"/>
      <c r="C648" s="4"/>
      <c r="D648" s="4"/>
      <c r="E648" s="4"/>
      <c r="F648" s="4"/>
      <c r="G648" s="4"/>
      <c r="H648" s="4"/>
      <c r="I648" s="4"/>
      <c r="J648" s="4"/>
      <c r="K648" s="4"/>
      <c r="L648" s="4"/>
      <c r="M648" s="4"/>
      <c r="N648" s="4"/>
      <c r="O648" s="4"/>
      <c r="P648" s="4"/>
      <c r="Q648" s="4"/>
      <c r="R648" s="4"/>
      <c r="S648" s="4"/>
      <c r="T648" s="4"/>
      <c r="U648" s="4"/>
      <c r="V648" s="4"/>
      <c r="W648" s="4"/>
      <c r="X648" s="4"/>
      <c r="Y648" s="4"/>
      <c r="Z648" s="4"/>
    </row>
    <row r="649" ht="13.5" customHeight="1">
      <c r="A649" s="4"/>
      <c r="B649" s="4"/>
      <c r="C649" s="4"/>
      <c r="D649" s="4"/>
      <c r="E649" s="4"/>
      <c r="F649" s="4"/>
      <c r="G649" s="4"/>
      <c r="H649" s="4"/>
      <c r="I649" s="4"/>
      <c r="J649" s="4"/>
      <c r="K649" s="4"/>
      <c r="L649" s="4"/>
      <c r="M649" s="4"/>
      <c r="N649" s="4"/>
      <c r="O649" s="4"/>
      <c r="P649" s="4"/>
      <c r="Q649" s="4"/>
      <c r="R649" s="4"/>
      <c r="S649" s="4"/>
      <c r="T649" s="4"/>
      <c r="U649" s="4"/>
      <c r="V649" s="4"/>
      <c r="W649" s="4"/>
      <c r="X649" s="4"/>
      <c r="Y649" s="4"/>
      <c r="Z649" s="4"/>
    </row>
    <row r="650" ht="13.5" customHeight="1">
      <c r="A650" s="4"/>
      <c r="B650" s="4"/>
      <c r="C650" s="4"/>
      <c r="D650" s="4"/>
      <c r="E650" s="4"/>
      <c r="F650" s="4"/>
      <c r="G650" s="4"/>
      <c r="H650" s="4"/>
      <c r="I650" s="4"/>
      <c r="J650" s="4"/>
      <c r="K650" s="4"/>
      <c r="L650" s="4"/>
      <c r="M650" s="4"/>
      <c r="N650" s="4"/>
      <c r="O650" s="4"/>
      <c r="P650" s="4"/>
      <c r="Q650" s="4"/>
      <c r="R650" s="4"/>
      <c r="S650" s="4"/>
      <c r="T650" s="4"/>
      <c r="U650" s="4"/>
      <c r="V650" s="4"/>
      <c r="W650" s="4"/>
      <c r="X650" s="4"/>
      <c r="Y650" s="4"/>
      <c r="Z650" s="4"/>
    </row>
    <row r="651" ht="13.5" customHeight="1">
      <c r="A651" s="4"/>
      <c r="B651" s="4"/>
      <c r="C651" s="4"/>
      <c r="D651" s="4"/>
      <c r="E651" s="4"/>
      <c r="F651" s="4"/>
      <c r="G651" s="4"/>
      <c r="H651" s="4"/>
      <c r="I651" s="4"/>
      <c r="J651" s="4"/>
      <c r="K651" s="4"/>
      <c r="L651" s="4"/>
      <c r="M651" s="4"/>
      <c r="N651" s="4"/>
      <c r="O651" s="4"/>
      <c r="P651" s="4"/>
      <c r="Q651" s="4"/>
      <c r="R651" s="4"/>
      <c r="S651" s="4"/>
      <c r="T651" s="4"/>
      <c r="U651" s="4"/>
      <c r="V651" s="4"/>
      <c r="W651" s="4"/>
      <c r="X651" s="4"/>
      <c r="Y651" s="4"/>
      <c r="Z651" s="4"/>
    </row>
    <row r="652" ht="13.5" customHeight="1">
      <c r="A652" s="4"/>
      <c r="B652" s="4"/>
      <c r="C652" s="4"/>
      <c r="D652" s="4"/>
      <c r="E652" s="4"/>
      <c r="F652" s="4"/>
      <c r="G652" s="4"/>
      <c r="H652" s="4"/>
      <c r="I652" s="4"/>
      <c r="J652" s="4"/>
      <c r="K652" s="4"/>
      <c r="L652" s="4"/>
      <c r="M652" s="4"/>
      <c r="N652" s="4"/>
      <c r="O652" s="4"/>
      <c r="P652" s="4"/>
      <c r="Q652" s="4"/>
      <c r="R652" s="4"/>
      <c r="S652" s="4"/>
      <c r="T652" s="4"/>
      <c r="U652" s="4"/>
      <c r="V652" s="4"/>
      <c r="W652" s="4"/>
      <c r="X652" s="4"/>
      <c r="Y652" s="4"/>
      <c r="Z652" s="4"/>
    </row>
    <row r="653" ht="13.5" customHeight="1">
      <c r="A653" s="4"/>
      <c r="B653" s="4"/>
      <c r="C653" s="4"/>
      <c r="D653" s="4"/>
      <c r="E653" s="4"/>
      <c r="F653" s="4"/>
      <c r="G653" s="4"/>
      <c r="H653" s="4"/>
      <c r="I653" s="4"/>
      <c r="J653" s="4"/>
      <c r="K653" s="4"/>
      <c r="L653" s="4"/>
      <c r="M653" s="4"/>
      <c r="N653" s="4"/>
      <c r="O653" s="4"/>
      <c r="P653" s="4"/>
      <c r="Q653" s="4"/>
      <c r="R653" s="4"/>
      <c r="S653" s="4"/>
      <c r="T653" s="4"/>
      <c r="U653" s="4"/>
      <c r="V653" s="4"/>
      <c r="W653" s="4"/>
      <c r="X653" s="4"/>
      <c r="Y653" s="4"/>
      <c r="Z653" s="4"/>
    </row>
    <row r="654" ht="13.5" customHeight="1">
      <c r="A654" s="4"/>
      <c r="B654" s="4"/>
      <c r="C654" s="4"/>
      <c r="D654" s="4"/>
      <c r="E654" s="4"/>
      <c r="F654" s="4"/>
      <c r="G654" s="4"/>
      <c r="H654" s="4"/>
      <c r="I654" s="4"/>
      <c r="J654" s="4"/>
      <c r="K654" s="4"/>
      <c r="L654" s="4"/>
      <c r="M654" s="4"/>
      <c r="N654" s="4"/>
      <c r="O654" s="4"/>
      <c r="P654" s="4"/>
      <c r="Q654" s="4"/>
      <c r="R654" s="4"/>
      <c r="S654" s="4"/>
      <c r="T654" s="4"/>
      <c r="U654" s="4"/>
      <c r="V654" s="4"/>
      <c r="W654" s="4"/>
      <c r="X654" s="4"/>
      <c r="Y654" s="4"/>
      <c r="Z654" s="4"/>
    </row>
    <row r="655" ht="13.5" customHeight="1">
      <c r="A655" s="4"/>
      <c r="B655" s="4"/>
      <c r="C655" s="4"/>
      <c r="D655" s="4"/>
      <c r="E655" s="4"/>
      <c r="F655" s="4"/>
      <c r="G655" s="4"/>
      <c r="H655" s="4"/>
      <c r="I655" s="4"/>
      <c r="J655" s="4"/>
      <c r="K655" s="4"/>
      <c r="L655" s="4"/>
      <c r="M655" s="4"/>
      <c r="N655" s="4"/>
      <c r="O655" s="4"/>
      <c r="P655" s="4"/>
      <c r="Q655" s="4"/>
      <c r="R655" s="4"/>
      <c r="S655" s="4"/>
      <c r="T655" s="4"/>
      <c r="U655" s="4"/>
      <c r="V655" s="4"/>
      <c r="W655" s="4"/>
      <c r="X655" s="4"/>
      <c r="Y655" s="4"/>
      <c r="Z655" s="4"/>
    </row>
    <row r="656" ht="13.5" customHeight="1">
      <c r="A656" s="4"/>
      <c r="B656" s="4"/>
      <c r="C656" s="4"/>
      <c r="D656" s="4"/>
      <c r="E656" s="4"/>
      <c r="F656" s="4"/>
      <c r="G656" s="4"/>
      <c r="H656" s="4"/>
      <c r="I656" s="4"/>
      <c r="J656" s="4"/>
      <c r="K656" s="4"/>
      <c r="L656" s="4"/>
      <c r="M656" s="4"/>
      <c r="N656" s="4"/>
      <c r="O656" s="4"/>
      <c r="P656" s="4"/>
      <c r="Q656" s="4"/>
      <c r="R656" s="4"/>
      <c r="S656" s="4"/>
      <c r="T656" s="4"/>
      <c r="U656" s="4"/>
      <c r="V656" s="4"/>
      <c r="W656" s="4"/>
      <c r="X656" s="4"/>
      <c r="Y656" s="4"/>
      <c r="Z656" s="4"/>
    </row>
    <row r="657" ht="13.5" customHeight="1">
      <c r="A657" s="4"/>
      <c r="B657" s="4"/>
      <c r="C657" s="4"/>
      <c r="D657" s="4"/>
      <c r="E657" s="4"/>
      <c r="F657" s="4"/>
      <c r="G657" s="4"/>
      <c r="H657" s="4"/>
      <c r="I657" s="4"/>
      <c r="J657" s="4"/>
      <c r="K657" s="4"/>
      <c r="L657" s="4"/>
      <c r="M657" s="4"/>
      <c r="N657" s="4"/>
      <c r="O657" s="4"/>
      <c r="P657" s="4"/>
      <c r="Q657" s="4"/>
      <c r="R657" s="4"/>
      <c r="S657" s="4"/>
      <c r="T657" s="4"/>
      <c r="U657" s="4"/>
      <c r="V657" s="4"/>
      <c r="W657" s="4"/>
      <c r="X657" s="4"/>
      <c r="Y657" s="4"/>
      <c r="Z657" s="4"/>
    </row>
    <row r="658" ht="13.5" customHeight="1">
      <c r="A658" s="4"/>
      <c r="B658" s="4"/>
      <c r="C658" s="4"/>
      <c r="D658" s="4"/>
      <c r="E658" s="4"/>
      <c r="F658" s="4"/>
      <c r="G658" s="4"/>
      <c r="H658" s="4"/>
      <c r="I658" s="4"/>
      <c r="J658" s="4"/>
      <c r="K658" s="4"/>
      <c r="L658" s="4"/>
      <c r="M658" s="4"/>
      <c r="N658" s="4"/>
      <c r="O658" s="4"/>
      <c r="P658" s="4"/>
      <c r="Q658" s="4"/>
      <c r="R658" s="4"/>
      <c r="S658" s="4"/>
      <c r="T658" s="4"/>
      <c r="U658" s="4"/>
      <c r="V658" s="4"/>
      <c r="W658" s="4"/>
      <c r="X658" s="4"/>
      <c r="Y658" s="4"/>
      <c r="Z658" s="4"/>
    </row>
    <row r="659" ht="13.5" customHeight="1">
      <c r="A659" s="4"/>
      <c r="B659" s="4"/>
      <c r="C659" s="4"/>
      <c r="D659" s="4"/>
      <c r="E659" s="4"/>
      <c r="F659" s="4"/>
      <c r="G659" s="4"/>
      <c r="H659" s="4"/>
      <c r="I659" s="4"/>
      <c r="J659" s="4"/>
      <c r="K659" s="4"/>
      <c r="L659" s="4"/>
      <c r="M659" s="4"/>
      <c r="N659" s="4"/>
      <c r="O659" s="4"/>
      <c r="P659" s="4"/>
      <c r="Q659" s="4"/>
      <c r="R659" s="4"/>
      <c r="S659" s="4"/>
      <c r="T659" s="4"/>
      <c r="U659" s="4"/>
      <c r="V659" s="4"/>
      <c r="W659" s="4"/>
      <c r="X659" s="4"/>
      <c r="Y659" s="4"/>
      <c r="Z659" s="4"/>
    </row>
    <row r="660" ht="13.5" customHeight="1">
      <c r="A660" s="4"/>
      <c r="B660" s="4"/>
      <c r="C660" s="4"/>
      <c r="D660" s="4"/>
      <c r="E660" s="4"/>
      <c r="F660" s="4"/>
      <c r="G660" s="4"/>
      <c r="H660" s="4"/>
      <c r="I660" s="4"/>
      <c r="J660" s="4"/>
      <c r="K660" s="4"/>
      <c r="L660" s="4"/>
      <c r="M660" s="4"/>
      <c r="N660" s="4"/>
      <c r="O660" s="4"/>
      <c r="P660" s="4"/>
      <c r="Q660" s="4"/>
      <c r="R660" s="4"/>
      <c r="S660" s="4"/>
      <c r="T660" s="4"/>
      <c r="U660" s="4"/>
      <c r="V660" s="4"/>
      <c r="W660" s="4"/>
      <c r="X660" s="4"/>
      <c r="Y660" s="4"/>
      <c r="Z660" s="4"/>
    </row>
    <row r="661" ht="13.5" customHeight="1">
      <c r="A661" s="4"/>
      <c r="B661" s="4"/>
      <c r="C661" s="4"/>
      <c r="D661" s="4"/>
      <c r="E661" s="4"/>
      <c r="F661" s="4"/>
      <c r="G661" s="4"/>
      <c r="H661" s="4"/>
      <c r="I661" s="4"/>
      <c r="J661" s="4"/>
      <c r="K661" s="4"/>
      <c r="L661" s="4"/>
      <c r="M661" s="4"/>
      <c r="N661" s="4"/>
      <c r="O661" s="4"/>
      <c r="P661" s="4"/>
      <c r="Q661" s="4"/>
      <c r="R661" s="4"/>
      <c r="S661" s="4"/>
      <c r="T661" s="4"/>
      <c r="U661" s="4"/>
      <c r="V661" s="4"/>
      <c r="W661" s="4"/>
      <c r="X661" s="4"/>
      <c r="Y661" s="4"/>
      <c r="Z661" s="4"/>
    </row>
    <row r="662" ht="13.5" customHeight="1">
      <c r="A662" s="4"/>
      <c r="B662" s="4"/>
      <c r="C662" s="4"/>
      <c r="D662" s="4"/>
      <c r="E662" s="4"/>
      <c r="F662" s="4"/>
      <c r="G662" s="4"/>
      <c r="H662" s="4"/>
      <c r="I662" s="4"/>
      <c r="J662" s="4"/>
      <c r="K662" s="4"/>
      <c r="L662" s="4"/>
      <c r="M662" s="4"/>
      <c r="N662" s="4"/>
      <c r="O662" s="4"/>
      <c r="P662" s="4"/>
      <c r="Q662" s="4"/>
      <c r="R662" s="4"/>
      <c r="S662" s="4"/>
      <c r="T662" s="4"/>
      <c r="U662" s="4"/>
      <c r="V662" s="4"/>
      <c r="W662" s="4"/>
      <c r="X662" s="4"/>
      <c r="Y662" s="4"/>
      <c r="Z662" s="4"/>
    </row>
    <row r="663" ht="13.5" customHeight="1">
      <c r="A663" s="4"/>
      <c r="B663" s="4"/>
      <c r="C663" s="4"/>
      <c r="D663" s="4"/>
      <c r="E663" s="4"/>
      <c r="F663" s="4"/>
      <c r="G663" s="4"/>
      <c r="H663" s="4"/>
      <c r="I663" s="4"/>
      <c r="J663" s="4"/>
      <c r="K663" s="4"/>
      <c r="L663" s="4"/>
      <c r="M663" s="4"/>
      <c r="N663" s="4"/>
      <c r="O663" s="4"/>
      <c r="P663" s="4"/>
      <c r="Q663" s="4"/>
      <c r="R663" s="4"/>
      <c r="S663" s="4"/>
      <c r="T663" s="4"/>
      <c r="U663" s="4"/>
      <c r="V663" s="4"/>
      <c r="W663" s="4"/>
      <c r="X663" s="4"/>
      <c r="Y663" s="4"/>
      <c r="Z663" s="4"/>
    </row>
    <row r="664" ht="13.5" customHeight="1">
      <c r="A664" s="4"/>
      <c r="B664" s="4"/>
      <c r="C664" s="4"/>
      <c r="D664" s="4"/>
      <c r="E664" s="4"/>
      <c r="F664" s="4"/>
      <c r="G664" s="4"/>
      <c r="H664" s="4"/>
      <c r="I664" s="4"/>
      <c r="J664" s="4"/>
      <c r="K664" s="4"/>
      <c r="L664" s="4"/>
      <c r="M664" s="4"/>
      <c r="N664" s="4"/>
      <c r="O664" s="4"/>
      <c r="P664" s="4"/>
      <c r="Q664" s="4"/>
      <c r="R664" s="4"/>
      <c r="S664" s="4"/>
      <c r="T664" s="4"/>
      <c r="U664" s="4"/>
      <c r="V664" s="4"/>
      <c r="W664" s="4"/>
      <c r="X664" s="4"/>
      <c r="Y664" s="4"/>
      <c r="Z664" s="4"/>
    </row>
    <row r="665" ht="13.5" customHeight="1">
      <c r="A665" s="4"/>
      <c r="B665" s="4"/>
      <c r="C665" s="4"/>
      <c r="D665" s="4"/>
      <c r="E665" s="4"/>
      <c r="F665" s="4"/>
      <c r="G665" s="4"/>
      <c r="H665" s="4"/>
      <c r="I665" s="4"/>
      <c r="J665" s="4"/>
      <c r="K665" s="4"/>
      <c r="L665" s="4"/>
      <c r="M665" s="4"/>
      <c r="N665" s="4"/>
      <c r="O665" s="4"/>
      <c r="P665" s="4"/>
      <c r="Q665" s="4"/>
      <c r="R665" s="4"/>
      <c r="S665" s="4"/>
      <c r="T665" s="4"/>
      <c r="U665" s="4"/>
      <c r="V665" s="4"/>
      <c r="W665" s="4"/>
      <c r="X665" s="4"/>
      <c r="Y665" s="4"/>
      <c r="Z665" s="4"/>
    </row>
    <row r="666" ht="13.5" customHeight="1">
      <c r="A666" s="4"/>
      <c r="B666" s="4"/>
      <c r="C666" s="4"/>
      <c r="D666" s="4"/>
      <c r="E666" s="4"/>
      <c r="F666" s="4"/>
      <c r="G666" s="4"/>
      <c r="H666" s="4"/>
      <c r="I666" s="4"/>
      <c r="J666" s="4"/>
      <c r="K666" s="4"/>
      <c r="L666" s="4"/>
      <c r="M666" s="4"/>
      <c r="N666" s="4"/>
      <c r="O666" s="4"/>
      <c r="P666" s="4"/>
      <c r="Q666" s="4"/>
      <c r="R666" s="4"/>
      <c r="S666" s="4"/>
      <c r="T666" s="4"/>
      <c r="U666" s="4"/>
      <c r="V666" s="4"/>
      <c r="W666" s="4"/>
      <c r="X666" s="4"/>
      <c r="Y666" s="4"/>
      <c r="Z666" s="4"/>
    </row>
    <row r="667" ht="13.5" customHeight="1">
      <c r="A667" s="4"/>
      <c r="B667" s="4"/>
      <c r="C667" s="4"/>
      <c r="D667" s="4"/>
      <c r="E667" s="4"/>
      <c r="F667" s="4"/>
      <c r="G667" s="4"/>
      <c r="H667" s="4"/>
      <c r="I667" s="4"/>
      <c r="J667" s="4"/>
      <c r="K667" s="4"/>
      <c r="L667" s="4"/>
      <c r="M667" s="4"/>
      <c r="N667" s="4"/>
      <c r="O667" s="4"/>
      <c r="P667" s="4"/>
      <c r="Q667" s="4"/>
      <c r="R667" s="4"/>
      <c r="S667" s="4"/>
      <c r="T667" s="4"/>
      <c r="U667" s="4"/>
      <c r="V667" s="4"/>
      <c r="W667" s="4"/>
      <c r="X667" s="4"/>
      <c r="Y667" s="4"/>
      <c r="Z667" s="4"/>
    </row>
    <row r="668" ht="13.5" customHeight="1">
      <c r="A668" s="4"/>
      <c r="B668" s="4"/>
      <c r="C668" s="4"/>
      <c r="D668" s="4"/>
      <c r="E668" s="4"/>
      <c r="F668" s="4"/>
      <c r="G668" s="4"/>
      <c r="H668" s="4"/>
      <c r="I668" s="4"/>
      <c r="J668" s="4"/>
      <c r="K668" s="4"/>
      <c r="L668" s="4"/>
      <c r="M668" s="4"/>
      <c r="N668" s="4"/>
      <c r="O668" s="4"/>
      <c r="P668" s="4"/>
      <c r="Q668" s="4"/>
      <c r="R668" s="4"/>
      <c r="S668" s="4"/>
      <c r="T668" s="4"/>
      <c r="U668" s="4"/>
      <c r="V668" s="4"/>
      <c r="W668" s="4"/>
      <c r="X668" s="4"/>
      <c r="Y668" s="4"/>
      <c r="Z668" s="4"/>
    </row>
    <row r="669" ht="13.5" customHeight="1">
      <c r="A669" s="4"/>
      <c r="B669" s="4"/>
      <c r="C669" s="4"/>
      <c r="D669" s="4"/>
      <c r="E669" s="4"/>
      <c r="F669" s="4"/>
      <c r="G669" s="4"/>
      <c r="H669" s="4"/>
      <c r="I669" s="4"/>
      <c r="J669" s="4"/>
      <c r="K669" s="4"/>
      <c r="L669" s="4"/>
      <c r="M669" s="4"/>
      <c r="N669" s="4"/>
      <c r="O669" s="4"/>
      <c r="P669" s="4"/>
      <c r="Q669" s="4"/>
      <c r="R669" s="4"/>
      <c r="S669" s="4"/>
      <c r="T669" s="4"/>
      <c r="U669" s="4"/>
      <c r="V669" s="4"/>
      <c r="W669" s="4"/>
      <c r="X669" s="4"/>
      <c r="Y669" s="4"/>
      <c r="Z669" s="4"/>
    </row>
    <row r="670" ht="13.5" customHeight="1">
      <c r="A670" s="4"/>
      <c r="B670" s="4"/>
      <c r="C670" s="4"/>
      <c r="D670" s="4"/>
      <c r="E670" s="4"/>
      <c r="F670" s="4"/>
      <c r="G670" s="4"/>
      <c r="H670" s="4"/>
      <c r="I670" s="4"/>
      <c r="J670" s="4"/>
      <c r="K670" s="4"/>
      <c r="L670" s="4"/>
      <c r="M670" s="4"/>
      <c r="N670" s="4"/>
      <c r="O670" s="4"/>
      <c r="P670" s="4"/>
      <c r="Q670" s="4"/>
      <c r="R670" s="4"/>
      <c r="S670" s="4"/>
      <c r="T670" s="4"/>
      <c r="U670" s="4"/>
      <c r="V670" s="4"/>
      <c r="W670" s="4"/>
      <c r="X670" s="4"/>
      <c r="Y670" s="4"/>
      <c r="Z670" s="4"/>
    </row>
    <row r="671" ht="13.5" customHeight="1">
      <c r="A671" s="4"/>
      <c r="B671" s="4"/>
      <c r="C671" s="4"/>
      <c r="D671" s="4"/>
      <c r="E671" s="4"/>
      <c r="F671" s="4"/>
      <c r="G671" s="4"/>
      <c r="H671" s="4"/>
      <c r="I671" s="4"/>
      <c r="J671" s="4"/>
      <c r="K671" s="4"/>
      <c r="L671" s="4"/>
      <c r="M671" s="4"/>
      <c r="N671" s="4"/>
      <c r="O671" s="4"/>
      <c r="P671" s="4"/>
      <c r="Q671" s="4"/>
      <c r="R671" s="4"/>
      <c r="S671" s="4"/>
      <c r="T671" s="4"/>
      <c r="U671" s="4"/>
      <c r="V671" s="4"/>
      <c r="W671" s="4"/>
      <c r="X671" s="4"/>
      <c r="Y671" s="4"/>
      <c r="Z671" s="4"/>
    </row>
    <row r="672" ht="13.5" customHeight="1">
      <c r="A672" s="4"/>
      <c r="B672" s="4"/>
      <c r="C672" s="4"/>
      <c r="D672" s="4"/>
      <c r="E672" s="4"/>
      <c r="F672" s="4"/>
      <c r="G672" s="4"/>
      <c r="H672" s="4"/>
      <c r="I672" s="4"/>
      <c r="J672" s="4"/>
      <c r="K672" s="4"/>
      <c r="L672" s="4"/>
      <c r="M672" s="4"/>
      <c r="N672" s="4"/>
      <c r="O672" s="4"/>
      <c r="P672" s="4"/>
      <c r="Q672" s="4"/>
      <c r="R672" s="4"/>
      <c r="S672" s="4"/>
      <c r="T672" s="4"/>
      <c r="U672" s="4"/>
      <c r="V672" s="4"/>
      <c r="W672" s="4"/>
      <c r="X672" s="4"/>
      <c r="Y672" s="4"/>
      <c r="Z672" s="4"/>
    </row>
    <row r="673" ht="13.5" customHeight="1">
      <c r="A673" s="4"/>
      <c r="B673" s="4"/>
      <c r="C673" s="4"/>
      <c r="D673" s="4"/>
      <c r="E673" s="4"/>
      <c r="F673" s="4"/>
      <c r="G673" s="4"/>
      <c r="H673" s="4"/>
      <c r="I673" s="4"/>
      <c r="J673" s="4"/>
      <c r="K673" s="4"/>
      <c r="L673" s="4"/>
      <c r="M673" s="4"/>
      <c r="N673" s="4"/>
      <c r="O673" s="4"/>
      <c r="P673" s="4"/>
      <c r="Q673" s="4"/>
      <c r="R673" s="4"/>
      <c r="S673" s="4"/>
      <c r="T673" s="4"/>
      <c r="U673" s="4"/>
      <c r="V673" s="4"/>
      <c r="W673" s="4"/>
      <c r="X673" s="4"/>
      <c r="Y673" s="4"/>
      <c r="Z673" s="4"/>
    </row>
    <row r="674" ht="13.5" customHeight="1">
      <c r="A674" s="4"/>
      <c r="B674" s="4"/>
      <c r="C674" s="4"/>
      <c r="D674" s="4"/>
      <c r="E674" s="4"/>
      <c r="F674" s="4"/>
      <c r="G674" s="4"/>
      <c r="H674" s="4"/>
      <c r="I674" s="4"/>
      <c r="J674" s="4"/>
      <c r="K674" s="4"/>
      <c r="L674" s="4"/>
      <c r="M674" s="4"/>
      <c r="N674" s="4"/>
      <c r="O674" s="4"/>
      <c r="P674" s="4"/>
      <c r="Q674" s="4"/>
      <c r="R674" s="4"/>
      <c r="S674" s="4"/>
      <c r="T674" s="4"/>
      <c r="U674" s="4"/>
      <c r="V674" s="4"/>
      <c r="W674" s="4"/>
      <c r="X674" s="4"/>
      <c r="Y674" s="4"/>
      <c r="Z674" s="4"/>
    </row>
    <row r="675" ht="13.5" customHeight="1">
      <c r="A675" s="4"/>
      <c r="B675" s="4"/>
      <c r="C675" s="4"/>
      <c r="D675" s="4"/>
      <c r="E675" s="4"/>
      <c r="F675" s="4"/>
      <c r="G675" s="4"/>
      <c r="H675" s="4"/>
      <c r="I675" s="4"/>
      <c r="J675" s="4"/>
      <c r="K675" s="4"/>
      <c r="L675" s="4"/>
      <c r="M675" s="4"/>
      <c r="N675" s="4"/>
      <c r="O675" s="4"/>
      <c r="P675" s="4"/>
      <c r="Q675" s="4"/>
      <c r="R675" s="4"/>
      <c r="S675" s="4"/>
      <c r="T675" s="4"/>
      <c r="U675" s="4"/>
      <c r="V675" s="4"/>
      <c r="W675" s="4"/>
      <c r="X675" s="4"/>
      <c r="Y675" s="4"/>
      <c r="Z675" s="4"/>
    </row>
    <row r="676" ht="13.5" customHeight="1">
      <c r="A676" s="4"/>
      <c r="B676" s="4"/>
      <c r="C676" s="4"/>
      <c r="D676" s="4"/>
      <c r="E676" s="4"/>
      <c r="F676" s="4"/>
      <c r="G676" s="4"/>
      <c r="H676" s="4"/>
      <c r="I676" s="4"/>
      <c r="J676" s="4"/>
      <c r="K676" s="4"/>
      <c r="L676" s="4"/>
      <c r="M676" s="4"/>
      <c r="N676" s="4"/>
      <c r="O676" s="4"/>
      <c r="P676" s="4"/>
      <c r="Q676" s="4"/>
      <c r="R676" s="4"/>
      <c r="S676" s="4"/>
      <c r="T676" s="4"/>
      <c r="U676" s="4"/>
      <c r="V676" s="4"/>
      <c r="W676" s="4"/>
      <c r="X676" s="4"/>
      <c r="Y676" s="4"/>
      <c r="Z676" s="4"/>
    </row>
    <row r="677" ht="13.5" customHeight="1">
      <c r="A677" s="4"/>
      <c r="B677" s="4"/>
      <c r="C677" s="4"/>
      <c r="D677" s="4"/>
      <c r="E677" s="4"/>
      <c r="F677" s="4"/>
      <c r="G677" s="4"/>
      <c r="H677" s="4"/>
      <c r="I677" s="4"/>
      <c r="J677" s="4"/>
      <c r="K677" s="4"/>
      <c r="L677" s="4"/>
      <c r="M677" s="4"/>
      <c r="N677" s="4"/>
      <c r="O677" s="4"/>
      <c r="P677" s="4"/>
      <c r="Q677" s="4"/>
      <c r="R677" s="4"/>
      <c r="S677" s="4"/>
      <c r="T677" s="4"/>
      <c r="U677" s="4"/>
      <c r="V677" s="4"/>
      <c r="W677" s="4"/>
      <c r="X677" s="4"/>
      <c r="Y677" s="4"/>
      <c r="Z677" s="4"/>
    </row>
    <row r="678" ht="13.5" customHeight="1">
      <c r="A678" s="4"/>
      <c r="B678" s="4"/>
      <c r="C678" s="4"/>
      <c r="D678" s="4"/>
      <c r="E678" s="4"/>
      <c r="F678" s="4"/>
      <c r="G678" s="4"/>
      <c r="H678" s="4"/>
      <c r="I678" s="4"/>
      <c r="J678" s="4"/>
      <c r="K678" s="4"/>
      <c r="L678" s="4"/>
      <c r="M678" s="4"/>
      <c r="N678" s="4"/>
      <c r="O678" s="4"/>
      <c r="P678" s="4"/>
      <c r="Q678" s="4"/>
      <c r="R678" s="4"/>
      <c r="S678" s="4"/>
      <c r="T678" s="4"/>
      <c r="U678" s="4"/>
      <c r="V678" s="4"/>
      <c r="W678" s="4"/>
      <c r="X678" s="4"/>
      <c r="Y678" s="4"/>
      <c r="Z678" s="4"/>
    </row>
    <row r="679" ht="13.5" customHeight="1">
      <c r="A679" s="4"/>
      <c r="B679" s="4"/>
      <c r="C679" s="4"/>
      <c r="D679" s="4"/>
      <c r="E679" s="4"/>
      <c r="F679" s="4"/>
      <c r="G679" s="4"/>
      <c r="H679" s="4"/>
      <c r="I679" s="4"/>
      <c r="J679" s="4"/>
      <c r="K679" s="4"/>
      <c r="L679" s="4"/>
      <c r="M679" s="4"/>
      <c r="N679" s="4"/>
      <c r="O679" s="4"/>
      <c r="P679" s="4"/>
      <c r="Q679" s="4"/>
      <c r="R679" s="4"/>
      <c r="S679" s="4"/>
      <c r="T679" s="4"/>
      <c r="U679" s="4"/>
      <c r="V679" s="4"/>
      <c r="W679" s="4"/>
      <c r="X679" s="4"/>
      <c r="Y679" s="4"/>
      <c r="Z679" s="4"/>
    </row>
    <row r="680" ht="13.5" customHeight="1">
      <c r="A680" s="4"/>
      <c r="B680" s="4"/>
      <c r="C680" s="4"/>
      <c r="D680" s="4"/>
      <c r="E680" s="4"/>
      <c r="F680" s="4"/>
      <c r="G680" s="4"/>
      <c r="H680" s="4"/>
      <c r="I680" s="4"/>
      <c r="J680" s="4"/>
      <c r="K680" s="4"/>
      <c r="L680" s="4"/>
      <c r="M680" s="4"/>
      <c r="N680" s="4"/>
      <c r="O680" s="4"/>
      <c r="P680" s="4"/>
      <c r="Q680" s="4"/>
      <c r="R680" s="4"/>
      <c r="S680" s="4"/>
      <c r="T680" s="4"/>
      <c r="U680" s="4"/>
      <c r="V680" s="4"/>
      <c r="W680" s="4"/>
      <c r="X680" s="4"/>
      <c r="Y680" s="4"/>
      <c r="Z680" s="4"/>
    </row>
    <row r="681" ht="13.5" customHeight="1">
      <c r="A681" s="4"/>
      <c r="B681" s="4"/>
      <c r="C681" s="4"/>
      <c r="D681" s="4"/>
      <c r="E681" s="4"/>
      <c r="F681" s="4"/>
      <c r="G681" s="4"/>
      <c r="H681" s="4"/>
      <c r="I681" s="4"/>
      <c r="J681" s="4"/>
      <c r="K681" s="4"/>
      <c r="L681" s="4"/>
      <c r="M681" s="4"/>
      <c r="N681" s="4"/>
      <c r="O681" s="4"/>
      <c r="P681" s="4"/>
      <c r="Q681" s="4"/>
      <c r="R681" s="4"/>
      <c r="S681" s="4"/>
      <c r="T681" s="4"/>
      <c r="U681" s="4"/>
      <c r="V681" s="4"/>
      <c r="W681" s="4"/>
      <c r="X681" s="4"/>
      <c r="Y681" s="4"/>
      <c r="Z681" s="4"/>
    </row>
    <row r="682" ht="13.5" customHeight="1">
      <c r="A682" s="4"/>
      <c r="B682" s="4"/>
      <c r="C682" s="4"/>
      <c r="D682" s="4"/>
      <c r="E682" s="4"/>
      <c r="F682" s="4"/>
      <c r="G682" s="4"/>
      <c r="H682" s="4"/>
      <c r="I682" s="4"/>
      <c r="J682" s="4"/>
      <c r="K682" s="4"/>
      <c r="L682" s="4"/>
      <c r="M682" s="4"/>
      <c r="N682" s="4"/>
      <c r="O682" s="4"/>
      <c r="P682" s="4"/>
      <c r="Q682" s="4"/>
      <c r="R682" s="4"/>
      <c r="S682" s="4"/>
      <c r="T682" s="4"/>
      <c r="U682" s="4"/>
      <c r="V682" s="4"/>
      <c r="W682" s="4"/>
      <c r="X682" s="4"/>
      <c r="Y682" s="4"/>
      <c r="Z682" s="4"/>
    </row>
    <row r="683" ht="13.5" customHeight="1">
      <c r="A683" s="4"/>
      <c r="B683" s="4"/>
      <c r="C683" s="4"/>
      <c r="D683" s="4"/>
      <c r="E683" s="4"/>
      <c r="F683" s="4"/>
      <c r="G683" s="4"/>
      <c r="H683" s="4"/>
      <c r="I683" s="4"/>
      <c r="J683" s="4"/>
      <c r="K683" s="4"/>
      <c r="L683" s="4"/>
      <c r="M683" s="4"/>
      <c r="N683" s="4"/>
      <c r="O683" s="4"/>
      <c r="P683" s="4"/>
      <c r="Q683" s="4"/>
      <c r="R683" s="4"/>
      <c r="S683" s="4"/>
      <c r="T683" s="4"/>
      <c r="U683" s="4"/>
      <c r="V683" s="4"/>
      <c r="W683" s="4"/>
      <c r="X683" s="4"/>
      <c r="Y683" s="4"/>
      <c r="Z683" s="4"/>
    </row>
    <row r="684" ht="13.5" customHeight="1">
      <c r="A684" s="4"/>
      <c r="B684" s="4"/>
      <c r="C684" s="4"/>
      <c r="D684" s="4"/>
      <c r="E684" s="4"/>
      <c r="F684" s="4"/>
      <c r="G684" s="4"/>
      <c r="H684" s="4"/>
      <c r="I684" s="4"/>
      <c r="J684" s="4"/>
      <c r="K684" s="4"/>
      <c r="L684" s="4"/>
      <c r="M684" s="4"/>
      <c r="N684" s="4"/>
      <c r="O684" s="4"/>
      <c r="P684" s="4"/>
      <c r="Q684" s="4"/>
      <c r="R684" s="4"/>
      <c r="S684" s="4"/>
      <c r="T684" s="4"/>
      <c r="U684" s="4"/>
      <c r="V684" s="4"/>
      <c r="W684" s="4"/>
      <c r="X684" s="4"/>
      <c r="Y684" s="4"/>
      <c r="Z684" s="4"/>
    </row>
    <row r="685" ht="13.5" customHeight="1">
      <c r="A685" s="4"/>
      <c r="B685" s="4"/>
      <c r="C685" s="4"/>
      <c r="D685" s="4"/>
      <c r="E685" s="4"/>
      <c r="F685" s="4"/>
      <c r="G685" s="4"/>
      <c r="H685" s="4"/>
      <c r="I685" s="4"/>
      <c r="J685" s="4"/>
      <c r="K685" s="4"/>
      <c r="L685" s="4"/>
      <c r="M685" s="4"/>
      <c r="N685" s="4"/>
      <c r="O685" s="4"/>
      <c r="P685" s="4"/>
      <c r="Q685" s="4"/>
      <c r="R685" s="4"/>
      <c r="S685" s="4"/>
      <c r="T685" s="4"/>
      <c r="U685" s="4"/>
      <c r="V685" s="4"/>
      <c r="W685" s="4"/>
      <c r="X685" s="4"/>
      <c r="Y685" s="4"/>
      <c r="Z685" s="4"/>
    </row>
    <row r="686" ht="13.5" customHeight="1">
      <c r="A686" s="4"/>
      <c r="B686" s="4"/>
      <c r="C686" s="4"/>
      <c r="D686" s="4"/>
      <c r="E686" s="4"/>
      <c r="F686" s="4"/>
      <c r="G686" s="4"/>
      <c r="H686" s="4"/>
      <c r="I686" s="4"/>
      <c r="J686" s="4"/>
      <c r="K686" s="4"/>
      <c r="L686" s="4"/>
      <c r="M686" s="4"/>
      <c r="N686" s="4"/>
      <c r="O686" s="4"/>
      <c r="P686" s="4"/>
      <c r="Q686" s="4"/>
      <c r="R686" s="4"/>
      <c r="S686" s="4"/>
      <c r="T686" s="4"/>
      <c r="U686" s="4"/>
      <c r="V686" s="4"/>
      <c r="W686" s="4"/>
      <c r="X686" s="4"/>
      <c r="Y686" s="4"/>
      <c r="Z686" s="4"/>
    </row>
    <row r="687" ht="13.5" customHeight="1">
      <c r="A687" s="4"/>
      <c r="B687" s="4"/>
      <c r="C687" s="4"/>
      <c r="D687" s="4"/>
      <c r="E687" s="4"/>
      <c r="F687" s="4"/>
      <c r="G687" s="4"/>
      <c r="H687" s="4"/>
      <c r="I687" s="4"/>
      <c r="J687" s="4"/>
      <c r="K687" s="4"/>
      <c r="L687" s="4"/>
      <c r="M687" s="4"/>
      <c r="N687" s="4"/>
      <c r="O687" s="4"/>
      <c r="P687" s="4"/>
      <c r="Q687" s="4"/>
      <c r="R687" s="4"/>
      <c r="S687" s="4"/>
      <c r="T687" s="4"/>
      <c r="U687" s="4"/>
      <c r="V687" s="4"/>
      <c r="W687" s="4"/>
      <c r="X687" s="4"/>
      <c r="Y687" s="4"/>
      <c r="Z687" s="4"/>
    </row>
    <row r="688" ht="13.5" customHeight="1">
      <c r="A688" s="4"/>
      <c r="B688" s="4"/>
      <c r="C688" s="4"/>
      <c r="D688" s="4"/>
      <c r="E688" s="4"/>
      <c r="F688" s="4"/>
      <c r="G688" s="4"/>
      <c r="H688" s="4"/>
      <c r="I688" s="4"/>
      <c r="J688" s="4"/>
      <c r="K688" s="4"/>
      <c r="L688" s="4"/>
      <c r="M688" s="4"/>
      <c r="N688" s="4"/>
      <c r="O688" s="4"/>
      <c r="P688" s="4"/>
      <c r="Q688" s="4"/>
      <c r="R688" s="4"/>
      <c r="S688" s="4"/>
      <c r="T688" s="4"/>
      <c r="U688" s="4"/>
      <c r="V688" s="4"/>
      <c r="W688" s="4"/>
      <c r="X688" s="4"/>
      <c r="Y688" s="4"/>
      <c r="Z688" s="4"/>
    </row>
    <row r="689" ht="13.5" customHeight="1">
      <c r="A689" s="4"/>
      <c r="B689" s="4"/>
      <c r="C689" s="4"/>
      <c r="D689" s="4"/>
      <c r="E689" s="4"/>
      <c r="F689" s="4"/>
      <c r="G689" s="4"/>
      <c r="H689" s="4"/>
      <c r="I689" s="4"/>
      <c r="J689" s="4"/>
      <c r="K689" s="4"/>
      <c r="L689" s="4"/>
      <c r="M689" s="4"/>
      <c r="N689" s="4"/>
      <c r="O689" s="4"/>
      <c r="P689" s="4"/>
      <c r="Q689" s="4"/>
      <c r="R689" s="4"/>
      <c r="S689" s="4"/>
      <c r="T689" s="4"/>
      <c r="U689" s="4"/>
      <c r="V689" s="4"/>
      <c r="W689" s="4"/>
      <c r="X689" s="4"/>
      <c r="Y689" s="4"/>
      <c r="Z689" s="4"/>
    </row>
    <row r="690" ht="13.5" customHeight="1">
      <c r="A690" s="4"/>
      <c r="B690" s="4"/>
      <c r="C690" s="4"/>
      <c r="D690" s="4"/>
      <c r="E690" s="4"/>
      <c r="F690" s="4"/>
      <c r="G690" s="4"/>
      <c r="H690" s="4"/>
      <c r="I690" s="4"/>
      <c r="J690" s="4"/>
      <c r="K690" s="4"/>
      <c r="L690" s="4"/>
      <c r="M690" s="4"/>
      <c r="N690" s="4"/>
      <c r="O690" s="4"/>
      <c r="P690" s="4"/>
      <c r="Q690" s="4"/>
      <c r="R690" s="4"/>
      <c r="S690" s="4"/>
      <c r="T690" s="4"/>
      <c r="U690" s="4"/>
      <c r="V690" s="4"/>
      <c r="W690" s="4"/>
      <c r="X690" s="4"/>
      <c r="Y690" s="4"/>
      <c r="Z690" s="4"/>
    </row>
    <row r="691" ht="13.5" customHeight="1">
      <c r="A691" s="4"/>
      <c r="B691" s="4"/>
      <c r="C691" s="4"/>
      <c r="D691" s="4"/>
      <c r="E691" s="4"/>
      <c r="F691" s="4"/>
      <c r="G691" s="4"/>
      <c r="H691" s="4"/>
      <c r="I691" s="4"/>
      <c r="J691" s="4"/>
      <c r="K691" s="4"/>
      <c r="L691" s="4"/>
      <c r="M691" s="4"/>
      <c r="N691" s="4"/>
      <c r="O691" s="4"/>
      <c r="P691" s="4"/>
      <c r="Q691" s="4"/>
      <c r="R691" s="4"/>
      <c r="S691" s="4"/>
      <c r="T691" s="4"/>
      <c r="U691" s="4"/>
      <c r="V691" s="4"/>
      <c r="W691" s="4"/>
      <c r="X691" s="4"/>
      <c r="Y691" s="4"/>
      <c r="Z691" s="4"/>
    </row>
    <row r="692" ht="13.5" customHeight="1">
      <c r="A692" s="4"/>
      <c r="B692" s="4"/>
      <c r="C692" s="4"/>
      <c r="D692" s="4"/>
      <c r="E692" s="4"/>
      <c r="F692" s="4"/>
      <c r="G692" s="4"/>
      <c r="H692" s="4"/>
      <c r="I692" s="4"/>
      <c r="J692" s="4"/>
      <c r="K692" s="4"/>
      <c r="L692" s="4"/>
      <c r="M692" s="4"/>
      <c r="N692" s="4"/>
      <c r="O692" s="4"/>
      <c r="P692" s="4"/>
      <c r="Q692" s="4"/>
      <c r="R692" s="4"/>
      <c r="S692" s="4"/>
      <c r="T692" s="4"/>
      <c r="U692" s="4"/>
      <c r="V692" s="4"/>
      <c r="W692" s="4"/>
      <c r="X692" s="4"/>
      <c r="Y692" s="4"/>
      <c r="Z692" s="4"/>
    </row>
    <row r="693" ht="13.5" customHeight="1">
      <c r="A693" s="4"/>
      <c r="B693" s="4"/>
      <c r="C693" s="4"/>
      <c r="D693" s="4"/>
      <c r="E693" s="4"/>
      <c r="F693" s="4"/>
      <c r="G693" s="4"/>
      <c r="H693" s="4"/>
      <c r="I693" s="4"/>
      <c r="J693" s="4"/>
      <c r="K693" s="4"/>
      <c r="L693" s="4"/>
      <c r="M693" s="4"/>
      <c r="N693" s="4"/>
      <c r="O693" s="4"/>
      <c r="P693" s="4"/>
      <c r="Q693" s="4"/>
      <c r="R693" s="4"/>
      <c r="S693" s="4"/>
      <c r="T693" s="4"/>
      <c r="U693" s="4"/>
      <c r="V693" s="4"/>
      <c r="W693" s="4"/>
      <c r="X693" s="4"/>
      <c r="Y693" s="4"/>
      <c r="Z693" s="4"/>
    </row>
    <row r="694" ht="13.5" customHeight="1">
      <c r="A694" s="4"/>
      <c r="B694" s="4"/>
      <c r="C694" s="4"/>
      <c r="D694" s="4"/>
      <c r="E694" s="4"/>
      <c r="F694" s="4"/>
      <c r="G694" s="4"/>
      <c r="H694" s="4"/>
      <c r="I694" s="4"/>
      <c r="J694" s="4"/>
      <c r="K694" s="4"/>
      <c r="L694" s="4"/>
      <c r="M694" s="4"/>
      <c r="N694" s="4"/>
      <c r="O694" s="4"/>
      <c r="P694" s="4"/>
      <c r="Q694" s="4"/>
      <c r="R694" s="4"/>
      <c r="S694" s="4"/>
      <c r="T694" s="4"/>
      <c r="U694" s="4"/>
      <c r="V694" s="4"/>
      <c r="W694" s="4"/>
      <c r="X694" s="4"/>
      <c r="Y694" s="4"/>
      <c r="Z694" s="4"/>
    </row>
    <row r="695" ht="13.5" customHeight="1">
      <c r="A695" s="4"/>
      <c r="B695" s="4"/>
      <c r="C695" s="4"/>
      <c r="D695" s="4"/>
      <c r="E695" s="4"/>
      <c r="F695" s="4"/>
      <c r="G695" s="4"/>
      <c r="H695" s="4"/>
      <c r="I695" s="4"/>
      <c r="J695" s="4"/>
      <c r="K695" s="4"/>
      <c r="L695" s="4"/>
      <c r="M695" s="4"/>
      <c r="N695" s="4"/>
      <c r="O695" s="4"/>
      <c r="P695" s="4"/>
      <c r="Q695" s="4"/>
      <c r="R695" s="4"/>
      <c r="S695" s="4"/>
      <c r="T695" s="4"/>
      <c r="U695" s="4"/>
      <c r="V695" s="4"/>
      <c r="W695" s="4"/>
      <c r="X695" s="4"/>
      <c r="Y695" s="4"/>
      <c r="Z695" s="4"/>
    </row>
    <row r="696" ht="13.5" customHeight="1">
      <c r="A696" s="4"/>
      <c r="B696" s="4"/>
      <c r="C696" s="4"/>
      <c r="D696" s="4"/>
      <c r="E696" s="4"/>
      <c r="F696" s="4"/>
      <c r="G696" s="4"/>
      <c r="H696" s="4"/>
      <c r="I696" s="4"/>
      <c r="J696" s="4"/>
      <c r="K696" s="4"/>
      <c r="L696" s="4"/>
      <c r="M696" s="4"/>
      <c r="N696" s="4"/>
      <c r="O696" s="4"/>
      <c r="P696" s="4"/>
      <c r="Q696" s="4"/>
      <c r="R696" s="4"/>
      <c r="S696" s="4"/>
      <c r="T696" s="4"/>
      <c r="U696" s="4"/>
      <c r="V696" s="4"/>
      <c r="W696" s="4"/>
      <c r="X696" s="4"/>
      <c r="Y696" s="4"/>
      <c r="Z696" s="4"/>
    </row>
    <row r="697" ht="13.5" customHeight="1">
      <c r="A697" s="4"/>
      <c r="B697" s="4"/>
      <c r="C697" s="4"/>
      <c r="D697" s="4"/>
      <c r="E697" s="4"/>
      <c r="F697" s="4"/>
      <c r="G697" s="4"/>
      <c r="H697" s="4"/>
      <c r="I697" s="4"/>
      <c r="J697" s="4"/>
      <c r="K697" s="4"/>
      <c r="L697" s="4"/>
      <c r="M697" s="4"/>
      <c r="N697" s="4"/>
      <c r="O697" s="4"/>
      <c r="P697" s="4"/>
      <c r="Q697" s="4"/>
      <c r="R697" s="4"/>
      <c r="S697" s="4"/>
      <c r="T697" s="4"/>
      <c r="U697" s="4"/>
      <c r="V697" s="4"/>
      <c r="W697" s="4"/>
      <c r="X697" s="4"/>
      <c r="Y697" s="4"/>
      <c r="Z697" s="4"/>
    </row>
    <row r="698" ht="13.5" customHeight="1">
      <c r="A698" s="4"/>
      <c r="B698" s="4"/>
      <c r="C698" s="4"/>
      <c r="D698" s="4"/>
      <c r="E698" s="4"/>
      <c r="F698" s="4"/>
      <c r="G698" s="4"/>
      <c r="H698" s="4"/>
      <c r="I698" s="4"/>
      <c r="J698" s="4"/>
      <c r="K698" s="4"/>
      <c r="L698" s="4"/>
      <c r="M698" s="4"/>
      <c r="N698" s="4"/>
      <c r="O698" s="4"/>
      <c r="P698" s="4"/>
      <c r="Q698" s="4"/>
      <c r="R698" s="4"/>
      <c r="S698" s="4"/>
      <c r="T698" s="4"/>
      <c r="U698" s="4"/>
      <c r="V698" s="4"/>
      <c r="W698" s="4"/>
      <c r="X698" s="4"/>
      <c r="Y698" s="4"/>
      <c r="Z698" s="4"/>
    </row>
    <row r="699" ht="13.5" customHeight="1">
      <c r="A699" s="4"/>
      <c r="B699" s="4"/>
      <c r="C699" s="4"/>
      <c r="D699" s="4"/>
      <c r="E699" s="4"/>
      <c r="F699" s="4"/>
      <c r="G699" s="4"/>
      <c r="H699" s="4"/>
      <c r="I699" s="4"/>
      <c r="J699" s="4"/>
      <c r="K699" s="4"/>
      <c r="L699" s="4"/>
      <c r="M699" s="4"/>
      <c r="N699" s="4"/>
      <c r="O699" s="4"/>
      <c r="P699" s="4"/>
      <c r="Q699" s="4"/>
      <c r="R699" s="4"/>
      <c r="S699" s="4"/>
      <c r="T699" s="4"/>
      <c r="U699" s="4"/>
      <c r="V699" s="4"/>
      <c r="W699" s="4"/>
      <c r="X699" s="4"/>
      <c r="Y699" s="4"/>
      <c r="Z699" s="4"/>
    </row>
    <row r="700" ht="13.5" customHeight="1">
      <c r="A700" s="4"/>
      <c r="B700" s="4"/>
      <c r="C700" s="4"/>
      <c r="D700" s="4"/>
      <c r="E700" s="4"/>
      <c r="F700" s="4"/>
      <c r="G700" s="4"/>
      <c r="H700" s="4"/>
      <c r="I700" s="4"/>
      <c r="J700" s="4"/>
      <c r="K700" s="4"/>
      <c r="L700" s="4"/>
      <c r="M700" s="4"/>
      <c r="N700" s="4"/>
      <c r="O700" s="4"/>
      <c r="P700" s="4"/>
      <c r="Q700" s="4"/>
      <c r="R700" s="4"/>
      <c r="S700" s="4"/>
      <c r="T700" s="4"/>
      <c r="U700" s="4"/>
      <c r="V700" s="4"/>
      <c r="W700" s="4"/>
      <c r="X700" s="4"/>
      <c r="Y700" s="4"/>
      <c r="Z700" s="4"/>
    </row>
    <row r="701" ht="13.5" customHeight="1">
      <c r="A701" s="4"/>
      <c r="B701" s="4"/>
      <c r="C701" s="4"/>
      <c r="D701" s="4"/>
      <c r="E701" s="4"/>
      <c r="F701" s="4"/>
      <c r="G701" s="4"/>
      <c r="H701" s="4"/>
      <c r="I701" s="4"/>
      <c r="J701" s="4"/>
      <c r="K701" s="4"/>
      <c r="L701" s="4"/>
      <c r="M701" s="4"/>
      <c r="N701" s="4"/>
      <c r="O701" s="4"/>
      <c r="P701" s="4"/>
      <c r="Q701" s="4"/>
      <c r="R701" s="4"/>
      <c r="S701" s="4"/>
      <c r="T701" s="4"/>
      <c r="U701" s="4"/>
      <c r="V701" s="4"/>
      <c r="W701" s="4"/>
      <c r="X701" s="4"/>
      <c r="Y701" s="4"/>
      <c r="Z701" s="4"/>
    </row>
    <row r="702" ht="13.5" customHeight="1">
      <c r="A702" s="4"/>
      <c r="B702" s="4"/>
      <c r="C702" s="4"/>
      <c r="D702" s="4"/>
      <c r="E702" s="4"/>
      <c r="F702" s="4"/>
      <c r="G702" s="4"/>
      <c r="H702" s="4"/>
      <c r="I702" s="4"/>
      <c r="J702" s="4"/>
      <c r="K702" s="4"/>
      <c r="L702" s="4"/>
      <c r="M702" s="4"/>
      <c r="N702" s="4"/>
      <c r="O702" s="4"/>
      <c r="P702" s="4"/>
      <c r="Q702" s="4"/>
      <c r="R702" s="4"/>
      <c r="S702" s="4"/>
      <c r="T702" s="4"/>
      <c r="U702" s="4"/>
      <c r="V702" s="4"/>
      <c r="W702" s="4"/>
      <c r="X702" s="4"/>
      <c r="Y702" s="4"/>
      <c r="Z702" s="4"/>
    </row>
    <row r="703" ht="13.5" customHeight="1">
      <c r="A703" s="4"/>
      <c r="B703" s="4"/>
      <c r="C703" s="4"/>
      <c r="D703" s="4"/>
      <c r="E703" s="4"/>
      <c r="F703" s="4"/>
      <c r="G703" s="4"/>
      <c r="H703" s="4"/>
      <c r="I703" s="4"/>
      <c r="J703" s="4"/>
      <c r="K703" s="4"/>
      <c r="L703" s="4"/>
      <c r="M703" s="4"/>
      <c r="N703" s="4"/>
      <c r="O703" s="4"/>
      <c r="P703" s="4"/>
      <c r="Q703" s="4"/>
      <c r="R703" s="4"/>
      <c r="S703" s="4"/>
      <c r="T703" s="4"/>
      <c r="U703" s="4"/>
      <c r="V703" s="4"/>
      <c r="W703" s="4"/>
      <c r="X703" s="4"/>
      <c r="Y703" s="4"/>
      <c r="Z703" s="4"/>
    </row>
    <row r="704" ht="13.5" customHeight="1">
      <c r="A704" s="4"/>
      <c r="B704" s="4"/>
      <c r="C704" s="4"/>
      <c r="D704" s="4"/>
      <c r="E704" s="4"/>
      <c r="F704" s="4"/>
      <c r="G704" s="4"/>
      <c r="H704" s="4"/>
      <c r="I704" s="4"/>
      <c r="J704" s="4"/>
      <c r="K704" s="4"/>
      <c r="L704" s="4"/>
      <c r="M704" s="4"/>
      <c r="N704" s="4"/>
      <c r="O704" s="4"/>
      <c r="P704" s="4"/>
      <c r="Q704" s="4"/>
      <c r="R704" s="4"/>
      <c r="S704" s="4"/>
      <c r="T704" s="4"/>
      <c r="U704" s="4"/>
      <c r="V704" s="4"/>
      <c r="W704" s="4"/>
      <c r="X704" s="4"/>
      <c r="Y704" s="4"/>
      <c r="Z704" s="4"/>
    </row>
    <row r="705" ht="13.5" customHeight="1">
      <c r="A705" s="4"/>
      <c r="B705" s="4"/>
      <c r="C705" s="4"/>
      <c r="D705" s="4"/>
      <c r="E705" s="4"/>
      <c r="F705" s="4"/>
      <c r="G705" s="4"/>
      <c r="H705" s="4"/>
      <c r="I705" s="4"/>
      <c r="J705" s="4"/>
      <c r="K705" s="4"/>
      <c r="L705" s="4"/>
      <c r="M705" s="4"/>
      <c r="N705" s="4"/>
      <c r="O705" s="4"/>
      <c r="P705" s="4"/>
      <c r="Q705" s="4"/>
      <c r="R705" s="4"/>
      <c r="S705" s="4"/>
      <c r="T705" s="4"/>
      <c r="U705" s="4"/>
      <c r="V705" s="4"/>
      <c r="W705" s="4"/>
      <c r="X705" s="4"/>
      <c r="Y705" s="4"/>
      <c r="Z705" s="4"/>
    </row>
    <row r="706" ht="13.5" customHeight="1">
      <c r="A706" s="4"/>
      <c r="B706" s="4"/>
      <c r="C706" s="4"/>
      <c r="D706" s="4"/>
      <c r="E706" s="4"/>
      <c r="F706" s="4"/>
      <c r="G706" s="4"/>
      <c r="H706" s="4"/>
      <c r="I706" s="4"/>
      <c r="J706" s="4"/>
      <c r="K706" s="4"/>
      <c r="L706" s="4"/>
      <c r="M706" s="4"/>
      <c r="N706" s="4"/>
      <c r="O706" s="4"/>
      <c r="P706" s="4"/>
      <c r="Q706" s="4"/>
      <c r="R706" s="4"/>
      <c r="S706" s="4"/>
      <c r="T706" s="4"/>
      <c r="U706" s="4"/>
      <c r="V706" s="4"/>
      <c r="W706" s="4"/>
      <c r="X706" s="4"/>
      <c r="Y706" s="4"/>
      <c r="Z706" s="4"/>
    </row>
    <row r="707" ht="13.5" customHeight="1">
      <c r="A707" s="4"/>
      <c r="B707" s="4"/>
      <c r="C707" s="4"/>
      <c r="D707" s="4"/>
      <c r="E707" s="4"/>
      <c r="F707" s="4"/>
      <c r="G707" s="4"/>
      <c r="H707" s="4"/>
      <c r="I707" s="4"/>
      <c r="J707" s="4"/>
      <c r="K707" s="4"/>
      <c r="L707" s="4"/>
      <c r="M707" s="4"/>
      <c r="N707" s="4"/>
      <c r="O707" s="4"/>
      <c r="P707" s="4"/>
      <c r="Q707" s="4"/>
      <c r="R707" s="4"/>
      <c r="S707" s="4"/>
      <c r="T707" s="4"/>
      <c r="U707" s="4"/>
      <c r="V707" s="4"/>
      <c r="W707" s="4"/>
      <c r="X707" s="4"/>
      <c r="Y707" s="4"/>
      <c r="Z707" s="4"/>
    </row>
    <row r="708" ht="13.5" customHeight="1">
      <c r="A708" s="4"/>
      <c r="B708" s="4"/>
      <c r="C708" s="4"/>
      <c r="D708" s="4"/>
      <c r="E708" s="4"/>
      <c r="F708" s="4"/>
      <c r="G708" s="4"/>
      <c r="H708" s="4"/>
      <c r="I708" s="4"/>
      <c r="J708" s="4"/>
      <c r="K708" s="4"/>
      <c r="L708" s="4"/>
      <c r="M708" s="4"/>
      <c r="N708" s="4"/>
      <c r="O708" s="4"/>
      <c r="P708" s="4"/>
      <c r="Q708" s="4"/>
      <c r="R708" s="4"/>
      <c r="S708" s="4"/>
      <c r="T708" s="4"/>
      <c r="U708" s="4"/>
      <c r="V708" s="4"/>
      <c r="W708" s="4"/>
      <c r="X708" s="4"/>
      <c r="Y708" s="4"/>
      <c r="Z708" s="4"/>
    </row>
    <row r="709" ht="13.5" customHeight="1">
      <c r="A709" s="4"/>
      <c r="B709" s="4"/>
      <c r="C709" s="4"/>
      <c r="D709" s="4"/>
      <c r="E709" s="4"/>
      <c r="F709" s="4"/>
      <c r="G709" s="4"/>
      <c r="H709" s="4"/>
      <c r="I709" s="4"/>
      <c r="J709" s="4"/>
      <c r="K709" s="4"/>
      <c r="L709" s="4"/>
      <c r="M709" s="4"/>
      <c r="N709" s="4"/>
      <c r="O709" s="4"/>
      <c r="P709" s="4"/>
      <c r="Q709" s="4"/>
      <c r="R709" s="4"/>
      <c r="S709" s="4"/>
      <c r="T709" s="4"/>
      <c r="U709" s="4"/>
      <c r="V709" s="4"/>
      <c r="W709" s="4"/>
      <c r="X709" s="4"/>
      <c r="Y709" s="4"/>
      <c r="Z709" s="4"/>
    </row>
    <row r="710" ht="13.5" customHeight="1">
      <c r="A710" s="4"/>
      <c r="B710" s="4"/>
      <c r="C710" s="4"/>
      <c r="D710" s="4"/>
      <c r="E710" s="4"/>
      <c r="F710" s="4"/>
      <c r="G710" s="4"/>
      <c r="H710" s="4"/>
      <c r="I710" s="4"/>
      <c r="J710" s="4"/>
      <c r="K710" s="4"/>
      <c r="L710" s="4"/>
      <c r="M710" s="4"/>
      <c r="N710" s="4"/>
      <c r="O710" s="4"/>
      <c r="P710" s="4"/>
      <c r="Q710" s="4"/>
      <c r="R710" s="4"/>
      <c r="S710" s="4"/>
      <c r="T710" s="4"/>
      <c r="U710" s="4"/>
      <c r="V710" s="4"/>
      <c r="W710" s="4"/>
      <c r="X710" s="4"/>
      <c r="Y710" s="4"/>
      <c r="Z710" s="4"/>
    </row>
    <row r="711" ht="13.5" customHeight="1">
      <c r="A711" s="4"/>
      <c r="B711" s="4"/>
      <c r="C711" s="4"/>
      <c r="D711" s="4"/>
      <c r="E711" s="4"/>
      <c r="F711" s="4"/>
      <c r="G711" s="4"/>
      <c r="H711" s="4"/>
      <c r="I711" s="4"/>
      <c r="J711" s="4"/>
      <c r="K711" s="4"/>
      <c r="L711" s="4"/>
      <c r="M711" s="4"/>
      <c r="N711" s="4"/>
      <c r="O711" s="4"/>
      <c r="P711" s="4"/>
      <c r="Q711" s="4"/>
      <c r="R711" s="4"/>
      <c r="S711" s="4"/>
      <c r="T711" s="4"/>
      <c r="U711" s="4"/>
      <c r="V711" s="4"/>
      <c r="W711" s="4"/>
      <c r="X711" s="4"/>
      <c r="Y711" s="4"/>
      <c r="Z711" s="4"/>
    </row>
    <row r="712" ht="13.5" customHeight="1">
      <c r="A712" s="4"/>
      <c r="B712" s="4"/>
      <c r="C712" s="4"/>
      <c r="D712" s="4"/>
      <c r="E712" s="4"/>
      <c r="F712" s="4"/>
      <c r="G712" s="4"/>
      <c r="H712" s="4"/>
      <c r="I712" s="4"/>
      <c r="J712" s="4"/>
      <c r="K712" s="4"/>
      <c r="L712" s="4"/>
      <c r="M712" s="4"/>
      <c r="N712" s="4"/>
      <c r="O712" s="4"/>
      <c r="P712" s="4"/>
      <c r="Q712" s="4"/>
      <c r="R712" s="4"/>
      <c r="S712" s="4"/>
      <c r="T712" s="4"/>
      <c r="U712" s="4"/>
      <c r="V712" s="4"/>
      <c r="W712" s="4"/>
      <c r="X712" s="4"/>
      <c r="Y712" s="4"/>
      <c r="Z712" s="4"/>
    </row>
    <row r="713" ht="13.5" customHeight="1">
      <c r="A713" s="4"/>
      <c r="B713" s="4"/>
      <c r="C713" s="4"/>
      <c r="D713" s="4"/>
      <c r="E713" s="4"/>
      <c r="F713" s="4"/>
      <c r="G713" s="4"/>
      <c r="H713" s="4"/>
      <c r="I713" s="4"/>
      <c r="J713" s="4"/>
      <c r="K713" s="4"/>
      <c r="L713" s="4"/>
      <c r="M713" s="4"/>
      <c r="N713" s="4"/>
      <c r="O713" s="4"/>
      <c r="P713" s="4"/>
      <c r="Q713" s="4"/>
      <c r="R713" s="4"/>
      <c r="S713" s="4"/>
      <c r="T713" s="4"/>
      <c r="U713" s="4"/>
      <c r="V713" s="4"/>
      <c r="W713" s="4"/>
      <c r="X713" s="4"/>
      <c r="Y713" s="4"/>
      <c r="Z713" s="4"/>
    </row>
    <row r="714" ht="13.5" customHeight="1">
      <c r="A714" s="4"/>
      <c r="B714" s="4"/>
      <c r="C714" s="4"/>
      <c r="D714" s="4"/>
      <c r="E714" s="4"/>
      <c r="F714" s="4"/>
      <c r="G714" s="4"/>
      <c r="H714" s="4"/>
      <c r="I714" s="4"/>
      <c r="J714" s="4"/>
      <c r="K714" s="4"/>
      <c r="L714" s="4"/>
      <c r="M714" s="4"/>
      <c r="N714" s="4"/>
      <c r="O714" s="4"/>
      <c r="P714" s="4"/>
      <c r="Q714" s="4"/>
      <c r="R714" s="4"/>
      <c r="S714" s="4"/>
      <c r="T714" s="4"/>
      <c r="U714" s="4"/>
      <c r="V714" s="4"/>
      <c r="W714" s="4"/>
      <c r="X714" s="4"/>
      <c r="Y714" s="4"/>
      <c r="Z714" s="4"/>
    </row>
    <row r="715" ht="13.5" customHeight="1">
      <c r="A715" s="4"/>
      <c r="B715" s="4"/>
      <c r="C715" s="4"/>
      <c r="D715" s="4"/>
      <c r="E715" s="4"/>
      <c r="F715" s="4"/>
      <c r="G715" s="4"/>
      <c r="H715" s="4"/>
      <c r="I715" s="4"/>
      <c r="J715" s="4"/>
      <c r="K715" s="4"/>
      <c r="L715" s="4"/>
      <c r="M715" s="4"/>
      <c r="N715" s="4"/>
      <c r="O715" s="4"/>
      <c r="P715" s="4"/>
      <c r="Q715" s="4"/>
      <c r="R715" s="4"/>
      <c r="S715" s="4"/>
      <c r="T715" s="4"/>
      <c r="U715" s="4"/>
      <c r="V715" s="4"/>
      <c r="W715" s="4"/>
      <c r="X715" s="4"/>
      <c r="Y715" s="4"/>
      <c r="Z715" s="4"/>
    </row>
    <row r="716" ht="13.5" customHeight="1">
      <c r="A716" s="4"/>
      <c r="B716" s="4"/>
      <c r="C716" s="4"/>
      <c r="D716" s="4"/>
      <c r="E716" s="4"/>
      <c r="F716" s="4"/>
      <c r="G716" s="4"/>
      <c r="H716" s="4"/>
      <c r="I716" s="4"/>
      <c r="J716" s="4"/>
      <c r="K716" s="4"/>
      <c r="L716" s="4"/>
      <c r="M716" s="4"/>
      <c r="N716" s="4"/>
      <c r="O716" s="4"/>
      <c r="P716" s="4"/>
      <c r="Q716" s="4"/>
      <c r="R716" s="4"/>
      <c r="S716" s="4"/>
      <c r="T716" s="4"/>
      <c r="U716" s="4"/>
      <c r="V716" s="4"/>
      <c r="W716" s="4"/>
      <c r="X716" s="4"/>
      <c r="Y716" s="4"/>
      <c r="Z716" s="4"/>
    </row>
    <row r="717" ht="13.5" customHeight="1">
      <c r="A717" s="4"/>
      <c r="B717" s="4"/>
      <c r="C717" s="4"/>
      <c r="D717" s="4"/>
      <c r="E717" s="4"/>
      <c r="F717" s="4"/>
      <c r="G717" s="4"/>
      <c r="H717" s="4"/>
      <c r="I717" s="4"/>
      <c r="J717" s="4"/>
      <c r="K717" s="4"/>
      <c r="L717" s="4"/>
      <c r="M717" s="4"/>
      <c r="N717" s="4"/>
      <c r="O717" s="4"/>
      <c r="P717" s="4"/>
      <c r="Q717" s="4"/>
      <c r="R717" s="4"/>
      <c r="S717" s="4"/>
      <c r="T717" s="4"/>
      <c r="U717" s="4"/>
      <c r="V717" s="4"/>
      <c r="W717" s="4"/>
      <c r="X717" s="4"/>
      <c r="Y717" s="4"/>
      <c r="Z717" s="4"/>
    </row>
    <row r="718" ht="13.5" customHeight="1">
      <c r="A718" s="4"/>
      <c r="B718" s="4"/>
      <c r="C718" s="4"/>
      <c r="D718" s="4"/>
      <c r="E718" s="4"/>
      <c r="F718" s="4"/>
      <c r="G718" s="4"/>
      <c r="H718" s="4"/>
      <c r="I718" s="4"/>
      <c r="J718" s="4"/>
      <c r="K718" s="4"/>
      <c r="L718" s="4"/>
      <c r="M718" s="4"/>
      <c r="N718" s="4"/>
      <c r="O718" s="4"/>
      <c r="P718" s="4"/>
      <c r="Q718" s="4"/>
      <c r="R718" s="4"/>
      <c r="S718" s="4"/>
      <c r="T718" s="4"/>
      <c r="U718" s="4"/>
      <c r="V718" s="4"/>
      <c r="W718" s="4"/>
      <c r="X718" s="4"/>
      <c r="Y718" s="4"/>
      <c r="Z718" s="4"/>
    </row>
    <row r="719" ht="13.5" customHeight="1">
      <c r="A719" s="4"/>
      <c r="B719" s="4"/>
      <c r="C719" s="4"/>
      <c r="D719" s="4"/>
      <c r="E719" s="4"/>
      <c r="F719" s="4"/>
      <c r="G719" s="4"/>
      <c r="H719" s="4"/>
      <c r="I719" s="4"/>
      <c r="J719" s="4"/>
      <c r="K719" s="4"/>
      <c r="L719" s="4"/>
      <c r="M719" s="4"/>
      <c r="N719" s="4"/>
      <c r="O719" s="4"/>
      <c r="P719" s="4"/>
      <c r="Q719" s="4"/>
      <c r="R719" s="4"/>
      <c r="S719" s="4"/>
      <c r="T719" s="4"/>
      <c r="U719" s="4"/>
      <c r="V719" s="4"/>
      <c r="W719" s="4"/>
      <c r="X719" s="4"/>
      <c r="Y719" s="4"/>
      <c r="Z719" s="4"/>
    </row>
    <row r="720" ht="13.5" customHeight="1">
      <c r="A720" s="4"/>
      <c r="B720" s="4"/>
      <c r="C720" s="4"/>
      <c r="D720" s="4"/>
      <c r="E720" s="4"/>
      <c r="F720" s="4"/>
      <c r="G720" s="4"/>
      <c r="H720" s="4"/>
      <c r="I720" s="4"/>
      <c r="J720" s="4"/>
      <c r="K720" s="4"/>
      <c r="L720" s="4"/>
      <c r="M720" s="4"/>
      <c r="N720" s="4"/>
      <c r="O720" s="4"/>
      <c r="P720" s="4"/>
      <c r="Q720" s="4"/>
      <c r="R720" s="4"/>
      <c r="S720" s="4"/>
      <c r="T720" s="4"/>
      <c r="U720" s="4"/>
      <c r="V720" s="4"/>
      <c r="W720" s="4"/>
      <c r="X720" s="4"/>
      <c r="Y720" s="4"/>
      <c r="Z720" s="4"/>
    </row>
    <row r="721" ht="13.5" customHeight="1">
      <c r="A721" s="4"/>
      <c r="B721" s="4"/>
      <c r="C721" s="4"/>
      <c r="D721" s="4"/>
      <c r="E721" s="4"/>
      <c r="F721" s="4"/>
      <c r="G721" s="4"/>
      <c r="H721" s="4"/>
      <c r="I721" s="4"/>
      <c r="J721" s="4"/>
      <c r="K721" s="4"/>
      <c r="L721" s="4"/>
      <c r="M721" s="4"/>
      <c r="N721" s="4"/>
      <c r="O721" s="4"/>
      <c r="P721" s="4"/>
      <c r="Q721" s="4"/>
      <c r="R721" s="4"/>
      <c r="S721" s="4"/>
      <c r="T721" s="4"/>
      <c r="U721" s="4"/>
      <c r="V721" s="4"/>
      <c r="W721" s="4"/>
      <c r="X721" s="4"/>
      <c r="Y721" s="4"/>
      <c r="Z721" s="4"/>
    </row>
    <row r="722" ht="13.5" customHeight="1">
      <c r="A722" s="4"/>
      <c r="B722" s="4"/>
      <c r="C722" s="4"/>
      <c r="D722" s="4"/>
      <c r="E722" s="4"/>
      <c r="F722" s="4"/>
      <c r="G722" s="4"/>
      <c r="H722" s="4"/>
      <c r="I722" s="4"/>
      <c r="J722" s="4"/>
      <c r="K722" s="4"/>
      <c r="L722" s="4"/>
      <c r="M722" s="4"/>
      <c r="N722" s="4"/>
      <c r="O722" s="4"/>
      <c r="P722" s="4"/>
      <c r="Q722" s="4"/>
      <c r="R722" s="4"/>
      <c r="S722" s="4"/>
      <c r="T722" s="4"/>
      <c r="U722" s="4"/>
      <c r="V722" s="4"/>
      <c r="W722" s="4"/>
      <c r="X722" s="4"/>
      <c r="Y722" s="4"/>
      <c r="Z722" s="4"/>
    </row>
    <row r="723" ht="13.5" customHeight="1">
      <c r="A723" s="4"/>
      <c r="B723" s="4"/>
      <c r="C723" s="4"/>
      <c r="D723" s="4"/>
      <c r="E723" s="4"/>
      <c r="F723" s="4"/>
      <c r="G723" s="4"/>
      <c r="H723" s="4"/>
      <c r="I723" s="4"/>
      <c r="J723" s="4"/>
      <c r="K723" s="4"/>
      <c r="L723" s="4"/>
      <c r="M723" s="4"/>
      <c r="N723" s="4"/>
      <c r="O723" s="4"/>
      <c r="P723" s="4"/>
      <c r="Q723" s="4"/>
      <c r="R723" s="4"/>
      <c r="S723" s="4"/>
      <c r="T723" s="4"/>
      <c r="U723" s="4"/>
      <c r="V723" s="4"/>
      <c r="W723" s="4"/>
      <c r="X723" s="4"/>
      <c r="Y723" s="4"/>
      <c r="Z723" s="4"/>
    </row>
    <row r="724" ht="13.5" customHeight="1">
      <c r="A724" s="4"/>
      <c r="B724" s="4"/>
      <c r="C724" s="4"/>
      <c r="D724" s="4"/>
      <c r="E724" s="4"/>
      <c r="F724" s="4"/>
      <c r="G724" s="4"/>
      <c r="H724" s="4"/>
      <c r="I724" s="4"/>
      <c r="J724" s="4"/>
      <c r="K724" s="4"/>
      <c r="L724" s="4"/>
      <c r="M724" s="4"/>
      <c r="N724" s="4"/>
      <c r="O724" s="4"/>
      <c r="P724" s="4"/>
      <c r="Q724" s="4"/>
      <c r="R724" s="4"/>
      <c r="S724" s="4"/>
      <c r="T724" s="4"/>
      <c r="U724" s="4"/>
      <c r="V724" s="4"/>
      <c r="W724" s="4"/>
      <c r="X724" s="4"/>
      <c r="Y724" s="4"/>
      <c r="Z724" s="4"/>
    </row>
    <row r="725" ht="13.5" customHeight="1">
      <c r="A725" s="4"/>
      <c r="B725" s="4"/>
      <c r="C725" s="4"/>
      <c r="D725" s="4"/>
      <c r="E725" s="4"/>
      <c r="F725" s="4"/>
      <c r="G725" s="4"/>
      <c r="H725" s="4"/>
      <c r="I725" s="4"/>
      <c r="J725" s="4"/>
      <c r="K725" s="4"/>
      <c r="L725" s="4"/>
      <c r="M725" s="4"/>
      <c r="N725" s="4"/>
      <c r="O725" s="4"/>
      <c r="P725" s="4"/>
      <c r="Q725" s="4"/>
      <c r="R725" s="4"/>
      <c r="S725" s="4"/>
      <c r="T725" s="4"/>
      <c r="U725" s="4"/>
      <c r="V725" s="4"/>
      <c r="W725" s="4"/>
      <c r="X725" s="4"/>
      <c r="Y725" s="4"/>
      <c r="Z725" s="4"/>
    </row>
    <row r="726" ht="13.5" customHeight="1">
      <c r="A726" s="4"/>
      <c r="B726" s="4"/>
      <c r="C726" s="4"/>
      <c r="D726" s="4"/>
      <c r="E726" s="4"/>
      <c r="F726" s="4"/>
      <c r="G726" s="4"/>
      <c r="H726" s="4"/>
      <c r="I726" s="4"/>
      <c r="J726" s="4"/>
      <c r="K726" s="4"/>
      <c r="L726" s="4"/>
      <c r="M726" s="4"/>
      <c r="N726" s="4"/>
      <c r="O726" s="4"/>
      <c r="P726" s="4"/>
      <c r="Q726" s="4"/>
      <c r="R726" s="4"/>
      <c r="S726" s="4"/>
      <c r="T726" s="4"/>
      <c r="U726" s="4"/>
      <c r="V726" s="4"/>
      <c r="W726" s="4"/>
      <c r="X726" s="4"/>
      <c r="Y726" s="4"/>
      <c r="Z726" s="4"/>
    </row>
    <row r="727" ht="13.5" customHeight="1">
      <c r="A727" s="4"/>
      <c r="B727" s="4"/>
      <c r="C727" s="4"/>
      <c r="D727" s="4"/>
      <c r="E727" s="4"/>
      <c r="F727" s="4"/>
      <c r="G727" s="4"/>
      <c r="H727" s="4"/>
      <c r="I727" s="4"/>
      <c r="J727" s="4"/>
      <c r="K727" s="4"/>
      <c r="L727" s="4"/>
      <c r="M727" s="4"/>
      <c r="N727" s="4"/>
      <c r="O727" s="4"/>
      <c r="P727" s="4"/>
      <c r="Q727" s="4"/>
      <c r="R727" s="4"/>
      <c r="S727" s="4"/>
      <c r="T727" s="4"/>
      <c r="U727" s="4"/>
      <c r="V727" s="4"/>
      <c r="W727" s="4"/>
      <c r="X727" s="4"/>
      <c r="Y727" s="4"/>
      <c r="Z727" s="4"/>
    </row>
    <row r="728" ht="13.5" customHeight="1">
      <c r="A728" s="4"/>
      <c r="B728" s="4"/>
      <c r="C728" s="4"/>
      <c r="D728" s="4"/>
      <c r="E728" s="4"/>
      <c r="F728" s="4"/>
      <c r="G728" s="4"/>
      <c r="H728" s="4"/>
      <c r="I728" s="4"/>
      <c r="J728" s="4"/>
      <c r="K728" s="4"/>
      <c r="L728" s="4"/>
      <c r="M728" s="4"/>
      <c r="N728" s="4"/>
      <c r="O728" s="4"/>
      <c r="P728" s="4"/>
      <c r="Q728" s="4"/>
      <c r="R728" s="4"/>
      <c r="S728" s="4"/>
      <c r="T728" s="4"/>
      <c r="U728" s="4"/>
      <c r="V728" s="4"/>
      <c r="W728" s="4"/>
      <c r="X728" s="4"/>
      <c r="Y728" s="4"/>
      <c r="Z728" s="4"/>
    </row>
    <row r="729" ht="13.5" customHeight="1">
      <c r="A729" s="4"/>
      <c r="B729" s="4"/>
      <c r="C729" s="4"/>
      <c r="D729" s="4"/>
      <c r="E729" s="4"/>
      <c r="F729" s="4"/>
      <c r="G729" s="4"/>
      <c r="H729" s="4"/>
      <c r="I729" s="4"/>
      <c r="J729" s="4"/>
      <c r="K729" s="4"/>
      <c r="L729" s="4"/>
      <c r="M729" s="4"/>
      <c r="N729" s="4"/>
      <c r="O729" s="4"/>
      <c r="P729" s="4"/>
      <c r="Q729" s="4"/>
      <c r="R729" s="4"/>
      <c r="S729" s="4"/>
      <c r="T729" s="4"/>
      <c r="U729" s="4"/>
      <c r="V729" s="4"/>
      <c r="W729" s="4"/>
      <c r="X729" s="4"/>
      <c r="Y729" s="4"/>
      <c r="Z729" s="4"/>
    </row>
    <row r="730" ht="13.5" customHeight="1">
      <c r="A730" s="4"/>
      <c r="B730" s="4"/>
      <c r="C730" s="4"/>
      <c r="D730" s="4"/>
      <c r="E730" s="4"/>
      <c r="F730" s="4"/>
      <c r="G730" s="4"/>
      <c r="H730" s="4"/>
      <c r="I730" s="4"/>
      <c r="J730" s="4"/>
      <c r="K730" s="4"/>
      <c r="L730" s="4"/>
      <c r="M730" s="4"/>
      <c r="N730" s="4"/>
      <c r="O730" s="4"/>
      <c r="P730" s="4"/>
      <c r="Q730" s="4"/>
      <c r="R730" s="4"/>
      <c r="S730" s="4"/>
      <c r="T730" s="4"/>
      <c r="U730" s="4"/>
      <c r="V730" s="4"/>
      <c r="W730" s="4"/>
      <c r="X730" s="4"/>
      <c r="Y730" s="4"/>
      <c r="Z730" s="4"/>
    </row>
    <row r="731" ht="13.5" customHeight="1">
      <c r="A731" s="4"/>
      <c r="B731" s="4"/>
      <c r="C731" s="4"/>
      <c r="D731" s="4"/>
      <c r="E731" s="4"/>
      <c r="F731" s="4"/>
      <c r="G731" s="4"/>
      <c r="H731" s="4"/>
      <c r="I731" s="4"/>
      <c r="J731" s="4"/>
      <c r="K731" s="4"/>
      <c r="L731" s="4"/>
      <c r="M731" s="4"/>
      <c r="N731" s="4"/>
      <c r="O731" s="4"/>
      <c r="P731" s="4"/>
      <c r="Q731" s="4"/>
      <c r="R731" s="4"/>
      <c r="S731" s="4"/>
      <c r="T731" s="4"/>
      <c r="U731" s="4"/>
      <c r="V731" s="4"/>
      <c r="W731" s="4"/>
      <c r="X731" s="4"/>
      <c r="Y731" s="4"/>
      <c r="Z731" s="4"/>
    </row>
    <row r="732" ht="13.5" customHeight="1">
      <c r="A732" s="4"/>
      <c r="B732" s="4"/>
      <c r="C732" s="4"/>
      <c r="D732" s="4"/>
      <c r="E732" s="4"/>
      <c r="F732" s="4"/>
      <c r="G732" s="4"/>
      <c r="H732" s="4"/>
      <c r="I732" s="4"/>
      <c r="J732" s="4"/>
      <c r="K732" s="4"/>
      <c r="L732" s="4"/>
      <c r="M732" s="4"/>
      <c r="N732" s="4"/>
      <c r="O732" s="4"/>
      <c r="P732" s="4"/>
      <c r="Q732" s="4"/>
      <c r="R732" s="4"/>
      <c r="S732" s="4"/>
      <c r="T732" s="4"/>
      <c r="U732" s="4"/>
      <c r="V732" s="4"/>
      <c r="W732" s="4"/>
      <c r="X732" s="4"/>
      <c r="Y732" s="4"/>
      <c r="Z732" s="4"/>
    </row>
    <row r="733" ht="13.5" customHeight="1">
      <c r="A733" s="4"/>
      <c r="B733" s="4"/>
      <c r="C733" s="4"/>
      <c r="D733" s="4"/>
      <c r="E733" s="4"/>
      <c r="F733" s="4"/>
      <c r="G733" s="4"/>
      <c r="H733" s="4"/>
      <c r="I733" s="4"/>
      <c r="J733" s="4"/>
      <c r="K733" s="4"/>
      <c r="L733" s="4"/>
      <c r="M733" s="4"/>
      <c r="N733" s="4"/>
      <c r="O733" s="4"/>
      <c r="P733" s="4"/>
      <c r="Q733" s="4"/>
      <c r="R733" s="4"/>
      <c r="S733" s="4"/>
      <c r="T733" s="4"/>
      <c r="U733" s="4"/>
      <c r="V733" s="4"/>
      <c r="W733" s="4"/>
      <c r="X733" s="4"/>
      <c r="Y733" s="4"/>
      <c r="Z733" s="4"/>
    </row>
    <row r="734" ht="13.5" customHeight="1">
      <c r="A734" s="4"/>
      <c r="B734" s="4"/>
      <c r="C734" s="4"/>
      <c r="D734" s="4"/>
      <c r="E734" s="4"/>
      <c r="F734" s="4"/>
      <c r="G734" s="4"/>
      <c r="H734" s="4"/>
      <c r="I734" s="4"/>
      <c r="J734" s="4"/>
      <c r="K734" s="4"/>
      <c r="L734" s="4"/>
      <c r="M734" s="4"/>
      <c r="N734" s="4"/>
      <c r="O734" s="4"/>
      <c r="P734" s="4"/>
      <c r="Q734" s="4"/>
      <c r="R734" s="4"/>
      <c r="S734" s="4"/>
      <c r="T734" s="4"/>
      <c r="U734" s="4"/>
      <c r="V734" s="4"/>
      <c r="W734" s="4"/>
      <c r="X734" s="4"/>
      <c r="Y734" s="4"/>
      <c r="Z734" s="4"/>
    </row>
    <row r="735" ht="13.5" customHeight="1">
      <c r="A735" s="4"/>
      <c r="B735" s="4"/>
      <c r="C735" s="4"/>
      <c r="D735" s="4"/>
      <c r="E735" s="4"/>
      <c r="F735" s="4"/>
      <c r="G735" s="4"/>
      <c r="H735" s="4"/>
      <c r="I735" s="4"/>
      <c r="J735" s="4"/>
      <c r="K735" s="4"/>
      <c r="L735" s="4"/>
      <c r="M735" s="4"/>
      <c r="N735" s="4"/>
      <c r="O735" s="4"/>
      <c r="P735" s="4"/>
      <c r="Q735" s="4"/>
      <c r="R735" s="4"/>
      <c r="S735" s="4"/>
      <c r="T735" s="4"/>
      <c r="U735" s="4"/>
      <c r="V735" s="4"/>
      <c r="W735" s="4"/>
      <c r="X735" s="4"/>
      <c r="Y735" s="4"/>
      <c r="Z735" s="4"/>
    </row>
    <row r="736" ht="13.5" customHeight="1">
      <c r="A736" s="4"/>
      <c r="B736" s="4"/>
      <c r="C736" s="4"/>
      <c r="D736" s="4"/>
      <c r="E736" s="4"/>
      <c r="F736" s="4"/>
      <c r="G736" s="4"/>
      <c r="H736" s="4"/>
      <c r="I736" s="4"/>
      <c r="J736" s="4"/>
      <c r="K736" s="4"/>
      <c r="L736" s="4"/>
      <c r="M736" s="4"/>
      <c r="N736" s="4"/>
      <c r="O736" s="4"/>
      <c r="P736" s="4"/>
      <c r="Q736" s="4"/>
      <c r="R736" s="4"/>
      <c r="S736" s="4"/>
      <c r="T736" s="4"/>
      <c r="U736" s="4"/>
      <c r="V736" s="4"/>
      <c r="W736" s="4"/>
      <c r="X736" s="4"/>
      <c r="Y736" s="4"/>
      <c r="Z736" s="4"/>
    </row>
    <row r="737" ht="13.5" customHeight="1">
      <c r="A737" s="4"/>
      <c r="B737" s="4"/>
      <c r="C737" s="4"/>
      <c r="D737" s="4"/>
      <c r="E737" s="4"/>
      <c r="F737" s="4"/>
      <c r="G737" s="4"/>
      <c r="H737" s="4"/>
      <c r="I737" s="4"/>
      <c r="J737" s="4"/>
      <c r="K737" s="4"/>
      <c r="L737" s="4"/>
      <c r="M737" s="4"/>
      <c r="N737" s="4"/>
      <c r="O737" s="4"/>
      <c r="P737" s="4"/>
      <c r="Q737" s="4"/>
      <c r="R737" s="4"/>
      <c r="S737" s="4"/>
      <c r="T737" s="4"/>
      <c r="U737" s="4"/>
      <c r="V737" s="4"/>
      <c r="W737" s="4"/>
      <c r="X737" s="4"/>
      <c r="Y737" s="4"/>
      <c r="Z737" s="4"/>
    </row>
    <row r="738" ht="13.5" customHeight="1">
      <c r="A738" s="4"/>
      <c r="B738" s="4"/>
      <c r="C738" s="4"/>
      <c r="D738" s="4"/>
      <c r="E738" s="4"/>
      <c r="F738" s="4"/>
      <c r="G738" s="4"/>
      <c r="H738" s="4"/>
      <c r="I738" s="4"/>
      <c r="J738" s="4"/>
      <c r="K738" s="4"/>
      <c r="L738" s="4"/>
      <c r="M738" s="4"/>
      <c r="N738" s="4"/>
      <c r="O738" s="4"/>
      <c r="P738" s="4"/>
      <c r="Q738" s="4"/>
      <c r="R738" s="4"/>
      <c r="S738" s="4"/>
      <c r="T738" s="4"/>
      <c r="U738" s="4"/>
      <c r="V738" s="4"/>
      <c r="W738" s="4"/>
      <c r="X738" s="4"/>
      <c r="Y738" s="4"/>
      <c r="Z738" s="4"/>
    </row>
    <row r="739" ht="13.5" customHeight="1">
      <c r="A739" s="4"/>
      <c r="B739" s="4"/>
      <c r="C739" s="4"/>
      <c r="D739" s="4"/>
      <c r="E739" s="4"/>
      <c r="F739" s="4"/>
      <c r="G739" s="4"/>
      <c r="H739" s="4"/>
      <c r="I739" s="4"/>
      <c r="J739" s="4"/>
      <c r="K739" s="4"/>
      <c r="L739" s="4"/>
      <c r="M739" s="4"/>
      <c r="N739" s="4"/>
      <c r="O739" s="4"/>
      <c r="P739" s="4"/>
      <c r="Q739" s="4"/>
      <c r="R739" s="4"/>
      <c r="S739" s="4"/>
      <c r="T739" s="4"/>
      <c r="U739" s="4"/>
      <c r="V739" s="4"/>
      <c r="W739" s="4"/>
      <c r="X739" s="4"/>
      <c r="Y739" s="4"/>
      <c r="Z739" s="4"/>
    </row>
    <row r="740" ht="13.5" customHeight="1">
      <c r="A740" s="4"/>
      <c r="B740" s="4"/>
      <c r="C740" s="4"/>
      <c r="D740" s="4"/>
      <c r="E740" s="4"/>
      <c r="F740" s="4"/>
      <c r="G740" s="4"/>
      <c r="H740" s="4"/>
      <c r="I740" s="4"/>
      <c r="J740" s="4"/>
      <c r="K740" s="4"/>
      <c r="L740" s="4"/>
      <c r="M740" s="4"/>
      <c r="N740" s="4"/>
      <c r="O740" s="4"/>
      <c r="P740" s="4"/>
      <c r="Q740" s="4"/>
      <c r="R740" s="4"/>
      <c r="S740" s="4"/>
      <c r="T740" s="4"/>
      <c r="U740" s="4"/>
      <c r="V740" s="4"/>
      <c r="W740" s="4"/>
      <c r="X740" s="4"/>
      <c r="Y740" s="4"/>
      <c r="Z740" s="4"/>
    </row>
    <row r="741" ht="13.5" customHeight="1">
      <c r="A741" s="4"/>
      <c r="B741" s="4"/>
      <c r="C741" s="4"/>
      <c r="D741" s="4"/>
      <c r="E741" s="4"/>
      <c r="F741" s="4"/>
      <c r="G741" s="4"/>
      <c r="H741" s="4"/>
      <c r="I741" s="4"/>
      <c r="J741" s="4"/>
      <c r="K741" s="4"/>
      <c r="L741" s="4"/>
      <c r="M741" s="4"/>
      <c r="N741" s="4"/>
      <c r="O741" s="4"/>
      <c r="P741" s="4"/>
      <c r="Q741" s="4"/>
      <c r="R741" s="4"/>
      <c r="S741" s="4"/>
      <c r="T741" s="4"/>
      <c r="U741" s="4"/>
      <c r="V741" s="4"/>
      <c r="W741" s="4"/>
      <c r="X741" s="4"/>
      <c r="Y741" s="4"/>
      <c r="Z741" s="4"/>
    </row>
    <row r="742" ht="13.5" customHeight="1">
      <c r="A742" s="4"/>
      <c r="B742" s="4"/>
      <c r="C742" s="4"/>
      <c r="D742" s="4"/>
      <c r="E742" s="4"/>
      <c r="F742" s="4"/>
      <c r="G742" s="4"/>
      <c r="H742" s="4"/>
      <c r="I742" s="4"/>
      <c r="J742" s="4"/>
      <c r="K742" s="4"/>
      <c r="L742" s="4"/>
      <c r="M742" s="4"/>
      <c r="N742" s="4"/>
      <c r="O742" s="4"/>
      <c r="P742" s="4"/>
      <c r="Q742" s="4"/>
      <c r="R742" s="4"/>
      <c r="S742" s="4"/>
      <c r="T742" s="4"/>
      <c r="U742" s="4"/>
      <c r="V742" s="4"/>
      <c r="W742" s="4"/>
      <c r="X742" s="4"/>
      <c r="Y742" s="4"/>
      <c r="Z742" s="4"/>
    </row>
    <row r="743" ht="13.5" customHeight="1">
      <c r="A743" s="4"/>
      <c r="B743" s="4"/>
      <c r="C743" s="4"/>
      <c r="D743" s="4"/>
      <c r="E743" s="4"/>
      <c r="F743" s="4"/>
      <c r="G743" s="4"/>
      <c r="H743" s="4"/>
      <c r="I743" s="4"/>
      <c r="J743" s="4"/>
      <c r="K743" s="4"/>
      <c r="L743" s="4"/>
      <c r="M743" s="4"/>
      <c r="N743" s="4"/>
      <c r="O743" s="4"/>
      <c r="P743" s="4"/>
      <c r="Q743" s="4"/>
      <c r="R743" s="4"/>
      <c r="S743" s="4"/>
      <c r="T743" s="4"/>
      <c r="U743" s="4"/>
      <c r="V743" s="4"/>
      <c r="W743" s="4"/>
      <c r="X743" s="4"/>
      <c r="Y743" s="4"/>
      <c r="Z743" s="4"/>
    </row>
    <row r="744" ht="13.5" customHeight="1">
      <c r="A744" s="4"/>
      <c r="B744" s="4"/>
      <c r="C744" s="4"/>
      <c r="D744" s="4"/>
      <c r="E744" s="4"/>
      <c r="F744" s="4"/>
      <c r="G744" s="4"/>
      <c r="H744" s="4"/>
      <c r="I744" s="4"/>
      <c r="J744" s="4"/>
      <c r="K744" s="4"/>
      <c r="L744" s="4"/>
      <c r="M744" s="4"/>
      <c r="N744" s="4"/>
      <c r="O744" s="4"/>
      <c r="P744" s="4"/>
      <c r="Q744" s="4"/>
      <c r="R744" s="4"/>
      <c r="S744" s="4"/>
      <c r="T744" s="4"/>
      <c r="U744" s="4"/>
      <c r="V744" s="4"/>
      <c r="W744" s="4"/>
      <c r="X744" s="4"/>
      <c r="Y744" s="4"/>
      <c r="Z744" s="4"/>
    </row>
    <row r="745" ht="13.5" customHeight="1">
      <c r="A745" s="4"/>
      <c r="B745" s="4"/>
      <c r="C745" s="4"/>
      <c r="D745" s="4"/>
      <c r="E745" s="4"/>
      <c r="F745" s="4"/>
      <c r="G745" s="4"/>
      <c r="H745" s="4"/>
      <c r="I745" s="4"/>
      <c r="J745" s="4"/>
      <c r="K745" s="4"/>
      <c r="L745" s="4"/>
      <c r="M745" s="4"/>
      <c r="N745" s="4"/>
      <c r="O745" s="4"/>
      <c r="P745" s="4"/>
      <c r="Q745" s="4"/>
      <c r="R745" s="4"/>
      <c r="S745" s="4"/>
      <c r="T745" s="4"/>
      <c r="U745" s="4"/>
      <c r="V745" s="4"/>
      <c r="W745" s="4"/>
      <c r="X745" s="4"/>
      <c r="Y745" s="4"/>
      <c r="Z745" s="4"/>
    </row>
    <row r="746" ht="13.5" customHeight="1">
      <c r="A746" s="4"/>
      <c r="B746" s="4"/>
      <c r="C746" s="4"/>
      <c r="D746" s="4"/>
      <c r="E746" s="4"/>
      <c r="F746" s="4"/>
      <c r="G746" s="4"/>
      <c r="H746" s="4"/>
      <c r="I746" s="4"/>
      <c r="J746" s="4"/>
      <c r="K746" s="4"/>
      <c r="L746" s="4"/>
      <c r="M746" s="4"/>
      <c r="N746" s="4"/>
      <c r="O746" s="4"/>
      <c r="P746" s="4"/>
      <c r="Q746" s="4"/>
      <c r="R746" s="4"/>
      <c r="S746" s="4"/>
      <c r="T746" s="4"/>
      <c r="U746" s="4"/>
      <c r="V746" s="4"/>
      <c r="W746" s="4"/>
      <c r="X746" s="4"/>
      <c r="Y746" s="4"/>
      <c r="Z746" s="4"/>
    </row>
    <row r="747" ht="13.5" customHeight="1">
      <c r="A747" s="4"/>
      <c r="B747" s="4"/>
      <c r="C747" s="4"/>
      <c r="D747" s="4"/>
      <c r="E747" s="4"/>
      <c r="F747" s="4"/>
      <c r="G747" s="4"/>
      <c r="H747" s="4"/>
      <c r="I747" s="4"/>
      <c r="J747" s="4"/>
      <c r="K747" s="4"/>
      <c r="L747" s="4"/>
      <c r="M747" s="4"/>
      <c r="N747" s="4"/>
      <c r="O747" s="4"/>
      <c r="P747" s="4"/>
      <c r="Q747" s="4"/>
      <c r="R747" s="4"/>
      <c r="S747" s="4"/>
      <c r="T747" s="4"/>
      <c r="U747" s="4"/>
      <c r="V747" s="4"/>
      <c r="W747" s="4"/>
      <c r="X747" s="4"/>
      <c r="Y747" s="4"/>
      <c r="Z747" s="4"/>
    </row>
    <row r="748" ht="13.5" customHeight="1">
      <c r="A748" s="4"/>
      <c r="B748" s="4"/>
      <c r="C748" s="4"/>
      <c r="D748" s="4"/>
      <c r="E748" s="4"/>
      <c r="F748" s="4"/>
      <c r="G748" s="4"/>
      <c r="H748" s="4"/>
      <c r="I748" s="4"/>
      <c r="J748" s="4"/>
      <c r="K748" s="4"/>
      <c r="L748" s="4"/>
      <c r="M748" s="4"/>
      <c r="N748" s="4"/>
      <c r="O748" s="4"/>
      <c r="P748" s="4"/>
      <c r="Q748" s="4"/>
      <c r="R748" s="4"/>
      <c r="S748" s="4"/>
      <c r="T748" s="4"/>
      <c r="U748" s="4"/>
      <c r="V748" s="4"/>
      <c r="W748" s="4"/>
      <c r="X748" s="4"/>
      <c r="Y748" s="4"/>
      <c r="Z748" s="4"/>
    </row>
    <row r="749" ht="13.5" customHeight="1">
      <c r="A749" s="4"/>
      <c r="B749" s="4"/>
      <c r="C749" s="4"/>
      <c r="D749" s="4"/>
      <c r="E749" s="4"/>
      <c r="F749" s="4"/>
      <c r="G749" s="4"/>
      <c r="H749" s="4"/>
      <c r="I749" s="4"/>
      <c r="J749" s="4"/>
      <c r="K749" s="4"/>
      <c r="L749" s="4"/>
      <c r="M749" s="4"/>
      <c r="N749" s="4"/>
      <c r="O749" s="4"/>
      <c r="P749" s="4"/>
      <c r="Q749" s="4"/>
      <c r="R749" s="4"/>
      <c r="S749" s="4"/>
      <c r="T749" s="4"/>
      <c r="U749" s="4"/>
      <c r="V749" s="4"/>
      <c r="W749" s="4"/>
      <c r="X749" s="4"/>
      <c r="Y749" s="4"/>
      <c r="Z749" s="4"/>
    </row>
    <row r="750" ht="13.5" customHeight="1">
      <c r="A750" s="4"/>
      <c r="B750" s="4"/>
      <c r="C750" s="4"/>
      <c r="D750" s="4"/>
      <c r="E750" s="4"/>
      <c r="F750" s="4"/>
      <c r="G750" s="4"/>
      <c r="H750" s="4"/>
      <c r="I750" s="4"/>
      <c r="J750" s="4"/>
      <c r="K750" s="4"/>
      <c r="L750" s="4"/>
      <c r="M750" s="4"/>
      <c r="N750" s="4"/>
      <c r="O750" s="4"/>
      <c r="P750" s="4"/>
      <c r="Q750" s="4"/>
      <c r="R750" s="4"/>
      <c r="S750" s="4"/>
      <c r="T750" s="4"/>
      <c r="U750" s="4"/>
      <c r="V750" s="4"/>
      <c r="W750" s="4"/>
      <c r="X750" s="4"/>
      <c r="Y750" s="4"/>
      <c r="Z750" s="4"/>
    </row>
    <row r="751" ht="13.5" customHeight="1">
      <c r="A751" s="4"/>
      <c r="B751" s="4"/>
      <c r="C751" s="4"/>
      <c r="D751" s="4"/>
      <c r="E751" s="4"/>
      <c r="F751" s="4"/>
      <c r="G751" s="4"/>
      <c r="H751" s="4"/>
      <c r="I751" s="4"/>
      <c r="J751" s="4"/>
      <c r="K751" s="4"/>
      <c r="L751" s="4"/>
      <c r="M751" s="4"/>
      <c r="N751" s="4"/>
      <c r="O751" s="4"/>
      <c r="P751" s="4"/>
      <c r="Q751" s="4"/>
      <c r="R751" s="4"/>
      <c r="S751" s="4"/>
      <c r="T751" s="4"/>
      <c r="U751" s="4"/>
      <c r="V751" s="4"/>
      <c r="W751" s="4"/>
      <c r="X751" s="4"/>
      <c r="Y751" s="4"/>
      <c r="Z751" s="4"/>
    </row>
    <row r="752" ht="13.5" customHeight="1">
      <c r="A752" s="4"/>
      <c r="B752" s="4"/>
      <c r="C752" s="4"/>
      <c r="D752" s="4"/>
      <c r="E752" s="4"/>
      <c r="F752" s="4"/>
      <c r="G752" s="4"/>
      <c r="H752" s="4"/>
      <c r="I752" s="4"/>
      <c r="J752" s="4"/>
      <c r="K752" s="4"/>
      <c r="L752" s="4"/>
      <c r="M752" s="4"/>
      <c r="N752" s="4"/>
      <c r="O752" s="4"/>
      <c r="P752" s="4"/>
      <c r="Q752" s="4"/>
      <c r="R752" s="4"/>
      <c r="S752" s="4"/>
      <c r="T752" s="4"/>
      <c r="U752" s="4"/>
      <c r="V752" s="4"/>
      <c r="W752" s="4"/>
      <c r="X752" s="4"/>
      <c r="Y752" s="4"/>
      <c r="Z752" s="4"/>
    </row>
    <row r="753" ht="13.5" customHeight="1">
      <c r="A753" s="4"/>
      <c r="B753" s="4"/>
      <c r="C753" s="4"/>
      <c r="D753" s="4"/>
      <c r="E753" s="4"/>
      <c r="F753" s="4"/>
      <c r="G753" s="4"/>
      <c r="H753" s="4"/>
      <c r="I753" s="4"/>
      <c r="J753" s="4"/>
      <c r="K753" s="4"/>
      <c r="L753" s="4"/>
      <c r="M753" s="4"/>
      <c r="N753" s="4"/>
      <c r="O753" s="4"/>
      <c r="P753" s="4"/>
      <c r="Q753" s="4"/>
      <c r="R753" s="4"/>
      <c r="S753" s="4"/>
      <c r="T753" s="4"/>
      <c r="U753" s="4"/>
      <c r="V753" s="4"/>
      <c r="W753" s="4"/>
      <c r="X753" s="4"/>
      <c r="Y753" s="4"/>
      <c r="Z753" s="4"/>
    </row>
    <row r="754" ht="13.5" customHeight="1">
      <c r="A754" s="4"/>
      <c r="B754" s="4"/>
      <c r="C754" s="4"/>
      <c r="D754" s="4"/>
      <c r="E754" s="4"/>
      <c r="F754" s="4"/>
      <c r="G754" s="4"/>
      <c r="H754" s="4"/>
      <c r="I754" s="4"/>
      <c r="J754" s="4"/>
      <c r="K754" s="4"/>
      <c r="L754" s="4"/>
      <c r="M754" s="4"/>
      <c r="N754" s="4"/>
      <c r="O754" s="4"/>
      <c r="P754" s="4"/>
      <c r="Q754" s="4"/>
      <c r="R754" s="4"/>
      <c r="S754" s="4"/>
      <c r="T754" s="4"/>
      <c r="U754" s="4"/>
      <c r="V754" s="4"/>
      <c r="W754" s="4"/>
      <c r="X754" s="4"/>
      <c r="Y754" s="4"/>
      <c r="Z754" s="4"/>
    </row>
    <row r="755" ht="13.5" customHeight="1">
      <c r="A755" s="4"/>
      <c r="B755" s="4"/>
      <c r="C755" s="4"/>
      <c r="D755" s="4"/>
      <c r="E755" s="4"/>
      <c r="F755" s="4"/>
      <c r="G755" s="4"/>
      <c r="H755" s="4"/>
      <c r="I755" s="4"/>
      <c r="J755" s="4"/>
      <c r="K755" s="4"/>
      <c r="L755" s="4"/>
      <c r="M755" s="4"/>
      <c r="N755" s="4"/>
      <c r="O755" s="4"/>
      <c r="P755" s="4"/>
      <c r="Q755" s="4"/>
      <c r="R755" s="4"/>
      <c r="S755" s="4"/>
      <c r="T755" s="4"/>
      <c r="U755" s="4"/>
      <c r="V755" s="4"/>
      <c r="W755" s="4"/>
      <c r="X755" s="4"/>
      <c r="Y755" s="4"/>
      <c r="Z755" s="4"/>
    </row>
    <row r="756" ht="13.5" customHeight="1">
      <c r="A756" s="4"/>
      <c r="B756" s="4"/>
      <c r="C756" s="4"/>
      <c r="D756" s="4"/>
      <c r="E756" s="4"/>
      <c r="F756" s="4"/>
      <c r="G756" s="4"/>
      <c r="H756" s="4"/>
      <c r="I756" s="4"/>
      <c r="J756" s="4"/>
      <c r="K756" s="4"/>
      <c r="L756" s="4"/>
      <c r="M756" s="4"/>
      <c r="N756" s="4"/>
      <c r="O756" s="4"/>
      <c r="P756" s="4"/>
      <c r="Q756" s="4"/>
      <c r="R756" s="4"/>
      <c r="S756" s="4"/>
      <c r="T756" s="4"/>
      <c r="U756" s="4"/>
      <c r="V756" s="4"/>
      <c r="W756" s="4"/>
      <c r="X756" s="4"/>
      <c r="Y756" s="4"/>
      <c r="Z756" s="4"/>
    </row>
    <row r="757" ht="13.5" customHeight="1">
      <c r="A757" s="4"/>
      <c r="B757" s="4"/>
      <c r="C757" s="4"/>
      <c r="D757" s="4"/>
      <c r="E757" s="4"/>
      <c r="F757" s="4"/>
      <c r="G757" s="4"/>
      <c r="H757" s="4"/>
      <c r="I757" s="4"/>
      <c r="J757" s="4"/>
      <c r="K757" s="4"/>
      <c r="L757" s="4"/>
      <c r="M757" s="4"/>
      <c r="N757" s="4"/>
      <c r="O757" s="4"/>
      <c r="P757" s="4"/>
      <c r="Q757" s="4"/>
      <c r="R757" s="4"/>
      <c r="S757" s="4"/>
      <c r="T757" s="4"/>
      <c r="U757" s="4"/>
      <c r="V757" s="4"/>
      <c r="W757" s="4"/>
      <c r="X757" s="4"/>
      <c r="Y757" s="4"/>
      <c r="Z757" s="4"/>
    </row>
    <row r="758" ht="13.5" customHeight="1">
      <c r="A758" s="4"/>
      <c r="B758" s="4"/>
      <c r="C758" s="4"/>
      <c r="D758" s="4"/>
      <c r="E758" s="4"/>
      <c r="F758" s="4"/>
      <c r="G758" s="4"/>
      <c r="H758" s="4"/>
      <c r="I758" s="4"/>
      <c r="J758" s="4"/>
      <c r="K758" s="4"/>
      <c r="L758" s="4"/>
      <c r="M758" s="4"/>
      <c r="N758" s="4"/>
      <c r="O758" s="4"/>
      <c r="P758" s="4"/>
      <c r="Q758" s="4"/>
      <c r="R758" s="4"/>
      <c r="S758" s="4"/>
      <c r="T758" s="4"/>
      <c r="U758" s="4"/>
      <c r="V758" s="4"/>
      <c r="W758" s="4"/>
      <c r="X758" s="4"/>
      <c r="Y758" s="4"/>
      <c r="Z758" s="4"/>
    </row>
    <row r="759" ht="13.5" customHeight="1">
      <c r="A759" s="4"/>
      <c r="B759" s="4"/>
      <c r="C759" s="4"/>
      <c r="D759" s="4"/>
      <c r="E759" s="4"/>
      <c r="F759" s="4"/>
      <c r="G759" s="4"/>
      <c r="H759" s="4"/>
      <c r="I759" s="4"/>
      <c r="J759" s="4"/>
      <c r="K759" s="4"/>
      <c r="L759" s="4"/>
      <c r="M759" s="4"/>
      <c r="N759" s="4"/>
      <c r="O759" s="4"/>
      <c r="P759" s="4"/>
      <c r="Q759" s="4"/>
      <c r="R759" s="4"/>
      <c r="S759" s="4"/>
      <c r="T759" s="4"/>
      <c r="U759" s="4"/>
      <c r="V759" s="4"/>
      <c r="W759" s="4"/>
      <c r="X759" s="4"/>
      <c r="Y759" s="4"/>
      <c r="Z759" s="4"/>
    </row>
    <row r="760" ht="13.5" customHeight="1">
      <c r="A760" s="4"/>
      <c r="B760" s="4"/>
      <c r="C760" s="4"/>
      <c r="D760" s="4"/>
      <c r="E760" s="4"/>
      <c r="F760" s="4"/>
      <c r="G760" s="4"/>
      <c r="H760" s="4"/>
      <c r="I760" s="4"/>
      <c r="J760" s="4"/>
      <c r="K760" s="4"/>
      <c r="L760" s="4"/>
      <c r="M760" s="4"/>
      <c r="N760" s="4"/>
      <c r="O760" s="4"/>
      <c r="P760" s="4"/>
      <c r="Q760" s="4"/>
      <c r="R760" s="4"/>
      <c r="S760" s="4"/>
      <c r="T760" s="4"/>
      <c r="U760" s="4"/>
      <c r="V760" s="4"/>
      <c r="W760" s="4"/>
      <c r="X760" s="4"/>
      <c r="Y760" s="4"/>
      <c r="Z760" s="4"/>
    </row>
    <row r="761" ht="13.5" customHeight="1">
      <c r="A761" s="4"/>
      <c r="B761" s="4"/>
      <c r="C761" s="4"/>
      <c r="D761" s="4"/>
      <c r="E761" s="4"/>
      <c r="F761" s="4"/>
      <c r="G761" s="4"/>
      <c r="H761" s="4"/>
      <c r="I761" s="4"/>
      <c r="J761" s="4"/>
      <c r="K761" s="4"/>
      <c r="L761" s="4"/>
      <c r="M761" s="4"/>
      <c r="N761" s="4"/>
      <c r="O761" s="4"/>
      <c r="P761" s="4"/>
      <c r="Q761" s="4"/>
      <c r="R761" s="4"/>
      <c r="S761" s="4"/>
      <c r="T761" s="4"/>
      <c r="U761" s="4"/>
      <c r="V761" s="4"/>
      <c r="W761" s="4"/>
      <c r="X761" s="4"/>
      <c r="Y761" s="4"/>
      <c r="Z761" s="4"/>
    </row>
    <row r="762" ht="13.5" customHeight="1">
      <c r="A762" s="4"/>
      <c r="B762" s="4"/>
      <c r="C762" s="4"/>
      <c r="D762" s="4"/>
      <c r="E762" s="4"/>
      <c r="F762" s="4"/>
      <c r="G762" s="4"/>
      <c r="H762" s="4"/>
      <c r="I762" s="4"/>
      <c r="J762" s="4"/>
      <c r="K762" s="4"/>
      <c r="L762" s="4"/>
      <c r="M762" s="4"/>
      <c r="N762" s="4"/>
      <c r="O762" s="4"/>
      <c r="P762" s="4"/>
      <c r="Q762" s="4"/>
      <c r="R762" s="4"/>
      <c r="S762" s="4"/>
      <c r="T762" s="4"/>
      <c r="U762" s="4"/>
      <c r="V762" s="4"/>
      <c r="W762" s="4"/>
      <c r="X762" s="4"/>
      <c r="Y762" s="4"/>
      <c r="Z762" s="4"/>
    </row>
    <row r="763" ht="13.5" customHeight="1">
      <c r="A763" s="4"/>
      <c r="B763" s="4"/>
      <c r="C763" s="4"/>
      <c r="D763" s="4"/>
      <c r="E763" s="4"/>
      <c r="F763" s="4"/>
      <c r="G763" s="4"/>
      <c r="H763" s="4"/>
      <c r="I763" s="4"/>
      <c r="J763" s="4"/>
      <c r="K763" s="4"/>
      <c r="L763" s="4"/>
      <c r="M763" s="4"/>
      <c r="N763" s="4"/>
      <c r="O763" s="4"/>
      <c r="P763" s="4"/>
      <c r="Q763" s="4"/>
      <c r="R763" s="4"/>
      <c r="S763" s="4"/>
      <c r="T763" s="4"/>
      <c r="U763" s="4"/>
      <c r="V763" s="4"/>
      <c r="W763" s="4"/>
      <c r="X763" s="4"/>
      <c r="Y763" s="4"/>
      <c r="Z763" s="4"/>
    </row>
    <row r="764" ht="13.5" customHeight="1">
      <c r="A764" s="4"/>
      <c r="B764" s="4"/>
      <c r="C764" s="4"/>
      <c r="D764" s="4"/>
      <c r="E764" s="4"/>
      <c r="F764" s="4"/>
      <c r="G764" s="4"/>
      <c r="H764" s="4"/>
      <c r="I764" s="4"/>
      <c r="J764" s="4"/>
      <c r="K764" s="4"/>
      <c r="L764" s="4"/>
      <c r="M764" s="4"/>
      <c r="N764" s="4"/>
      <c r="O764" s="4"/>
      <c r="P764" s="4"/>
      <c r="Q764" s="4"/>
      <c r="R764" s="4"/>
      <c r="S764" s="4"/>
      <c r="T764" s="4"/>
      <c r="U764" s="4"/>
      <c r="V764" s="4"/>
      <c r="W764" s="4"/>
      <c r="X764" s="4"/>
      <c r="Y764" s="4"/>
      <c r="Z764" s="4"/>
    </row>
    <row r="765" ht="13.5" customHeight="1">
      <c r="A765" s="4"/>
      <c r="B765" s="4"/>
      <c r="C765" s="4"/>
      <c r="D765" s="4"/>
      <c r="E765" s="4"/>
      <c r="F765" s="4"/>
      <c r="G765" s="4"/>
      <c r="H765" s="4"/>
      <c r="I765" s="4"/>
      <c r="J765" s="4"/>
      <c r="K765" s="4"/>
      <c r="L765" s="4"/>
      <c r="M765" s="4"/>
      <c r="N765" s="4"/>
      <c r="O765" s="4"/>
      <c r="P765" s="4"/>
      <c r="Q765" s="4"/>
      <c r="R765" s="4"/>
      <c r="S765" s="4"/>
      <c r="T765" s="4"/>
      <c r="U765" s="4"/>
      <c r="V765" s="4"/>
      <c r="W765" s="4"/>
      <c r="X765" s="4"/>
      <c r="Y765" s="4"/>
      <c r="Z765" s="4"/>
    </row>
    <row r="766" ht="13.5" customHeight="1">
      <c r="A766" s="4"/>
      <c r="B766" s="4"/>
      <c r="C766" s="4"/>
      <c r="D766" s="4"/>
      <c r="E766" s="4"/>
      <c r="F766" s="4"/>
      <c r="G766" s="4"/>
      <c r="H766" s="4"/>
      <c r="I766" s="4"/>
      <c r="J766" s="4"/>
      <c r="K766" s="4"/>
      <c r="L766" s="4"/>
      <c r="M766" s="4"/>
      <c r="N766" s="4"/>
      <c r="O766" s="4"/>
      <c r="P766" s="4"/>
      <c r="Q766" s="4"/>
      <c r="R766" s="4"/>
      <c r="S766" s="4"/>
      <c r="T766" s="4"/>
      <c r="U766" s="4"/>
      <c r="V766" s="4"/>
      <c r="W766" s="4"/>
      <c r="X766" s="4"/>
      <c r="Y766" s="4"/>
      <c r="Z766" s="4"/>
    </row>
    <row r="767" ht="13.5" customHeight="1">
      <c r="A767" s="4"/>
      <c r="B767" s="4"/>
      <c r="C767" s="4"/>
      <c r="D767" s="4"/>
      <c r="E767" s="4"/>
      <c r="F767" s="4"/>
      <c r="G767" s="4"/>
      <c r="H767" s="4"/>
      <c r="I767" s="4"/>
      <c r="J767" s="4"/>
      <c r="K767" s="4"/>
      <c r="L767" s="4"/>
      <c r="M767" s="4"/>
      <c r="N767" s="4"/>
      <c r="O767" s="4"/>
      <c r="P767" s="4"/>
      <c r="Q767" s="4"/>
      <c r="R767" s="4"/>
      <c r="S767" s="4"/>
      <c r="T767" s="4"/>
      <c r="U767" s="4"/>
      <c r="V767" s="4"/>
      <c r="W767" s="4"/>
      <c r="X767" s="4"/>
      <c r="Y767" s="4"/>
      <c r="Z767" s="4"/>
    </row>
    <row r="768" ht="13.5" customHeight="1">
      <c r="A768" s="4"/>
      <c r="B768" s="4"/>
      <c r="C768" s="4"/>
      <c r="D768" s="4"/>
      <c r="E768" s="4"/>
      <c r="F768" s="4"/>
      <c r="G768" s="4"/>
      <c r="H768" s="4"/>
      <c r="I768" s="4"/>
      <c r="J768" s="4"/>
      <c r="K768" s="4"/>
      <c r="L768" s="4"/>
      <c r="M768" s="4"/>
      <c r="N768" s="4"/>
      <c r="O768" s="4"/>
      <c r="P768" s="4"/>
      <c r="Q768" s="4"/>
      <c r="R768" s="4"/>
      <c r="S768" s="4"/>
      <c r="T768" s="4"/>
      <c r="U768" s="4"/>
      <c r="V768" s="4"/>
      <c r="W768" s="4"/>
      <c r="X768" s="4"/>
      <c r="Y768" s="4"/>
      <c r="Z768" s="4"/>
    </row>
    <row r="769" ht="13.5" customHeight="1">
      <c r="A769" s="4"/>
      <c r="B769" s="4"/>
      <c r="C769" s="4"/>
      <c r="D769" s="4"/>
      <c r="E769" s="4"/>
      <c r="F769" s="4"/>
      <c r="G769" s="4"/>
      <c r="H769" s="4"/>
      <c r="I769" s="4"/>
      <c r="J769" s="4"/>
      <c r="K769" s="4"/>
      <c r="L769" s="4"/>
      <c r="M769" s="4"/>
      <c r="N769" s="4"/>
      <c r="O769" s="4"/>
      <c r="P769" s="4"/>
      <c r="Q769" s="4"/>
      <c r="R769" s="4"/>
      <c r="S769" s="4"/>
      <c r="T769" s="4"/>
      <c r="U769" s="4"/>
      <c r="V769" s="4"/>
      <c r="W769" s="4"/>
      <c r="X769" s="4"/>
      <c r="Y769" s="4"/>
      <c r="Z769" s="4"/>
    </row>
    <row r="770" ht="13.5" customHeight="1">
      <c r="A770" s="4"/>
      <c r="B770" s="4"/>
      <c r="C770" s="4"/>
      <c r="D770" s="4"/>
      <c r="E770" s="4"/>
      <c r="F770" s="4"/>
      <c r="G770" s="4"/>
      <c r="H770" s="4"/>
      <c r="I770" s="4"/>
      <c r="J770" s="4"/>
      <c r="K770" s="4"/>
      <c r="L770" s="4"/>
      <c r="M770" s="4"/>
      <c r="N770" s="4"/>
      <c r="O770" s="4"/>
      <c r="P770" s="4"/>
      <c r="Q770" s="4"/>
      <c r="R770" s="4"/>
      <c r="S770" s="4"/>
      <c r="T770" s="4"/>
      <c r="U770" s="4"/>
      <c r="V770" s="4"/>
      <c r="W770" s="4"/>
      <c r="X770" s="4"/>
      <c r="Y770" s="4"/>
      <c r="Z770" s="4"/>
    </row>
    <row r="771" ht="13.5" customHeight="1">
      <c r="A771" s="4"/>
      <c r="B771" s="4"/>
      <c r="C771" s="4"/>
      <c r="D771" s="4"/>
      <c r="E771" s="4"/>
      <c r="F771" s="4"/>
      <c r="G771" s="4"/>
      <c r="H771" s="4"/>
      <c r="I771" s="4"/>
      <c r="J771" s="4"/>
      <c r="K771" s="4"/>
      <c r="L771" s="4"/>
      <c r="M771" s="4"/>
      <c r="N771" s="4"/>
      <c r="O771" s="4"/>
      <c r="P771" s="4"/>
      <c r="Q771" s="4"/>
      <c r="R771" s="4"/>
      <c r="S771" s="4"/>
      <c r="T771" s="4"/>
      <c r="U771" s="4"/>
      <c r="V771" s="4"/>
      <c r="W771" s="4"/>
      <c r="X771" s="4"/>
      <c r="Y771" s="4"/>
      <c r="Z771" s="4"/>
    </row>
    <row r="772" ht="13.5" customHeight="1">
      <c r="A772" s="4"/>
      <c r="B772" s="4"/>
      <c r="C772" s="4"/>
      <c r="D772" s="4"/>
      <c r="E772" s="4"/>
      <c r="F772" s="4"/>
      <c r="G772" s="4"/>
      <c r="H772" s="4"/>
      <c r="I772" s="4"/>
      <c r="J772" s="4"/>
      <c r="K772" s="4"/>
      <c r="L772" s="4"/>
      <c r="M772" s="4"/>
      <c r="N772" s="4"/>
      <c r="O772" s="4"/>
      <c r="P772" s="4"/>
      <c r="Q772" s="4"/>
      <c r="R772" s="4"/>
      <c r="S772" s="4"/>
      <c r="T772" s="4"/>
      <c r="U772" s="4"/>
      <c r="V772" s="4"/>
      <c r="W772" s="4"/>
      <c r="X772" s="4"/>
      <c r="Y772" s="4"/>
      <c r="Z772" s="4"/>
    </row>
    <row r="773" ht="13.5" customHeight="1">
      <c r="A773" s="4"/>
      <c r="B773" s="4"/>
      <c r="C773" s="4"/>
      <c r="D773" s="4"/>
      <c r="E773" s="4"/>
      <c r="F773" s="4"/>
      <c r="G773" s="4"/>
      <c r="H773" s="4"/>
      <c r="I773" s="4"/>
      <c r="J773" s="4"/>
      <c r="K773" s="4"/>
      <c r="L773" s="4"/>
      <c r="M773" s="4"/>
      <c r="N773" s="4"/>
      <c r="O773" s="4"/>
      <c r="P773" s="4"/>
      <c r="Q773" s="4"/>
      <c r="R773" s="4"/>
      <c r="S773" s="4"/>
      <c r="T773" s="4"/>
      <c r="U773" s="4"/>
      <c r="V773" s="4"/>
      <c r="W773" s="4"/>
      <c r="X773" s="4"/>
      <c r="Y773" s="4"/>
      <c r="Z773" s="4"/>
    </row>
    <row r="774" ht="13.5" customHeight="1">
      <c r="A774" s="4"/>
      <c r="B774" s="4"/>
      <c r="C774" s="4"/>
      <c r="D774" s="4"/>
      <c r="E774" s="4"/>
      <c r="F774" s="4"/>
      <c r="G774" s="4"/>
      <c r="H774" s="4"/>
      <c r="I774" s="4"/>
      <c r="J774" s="4"/>
      <c r="K774" s="4"/>
      <c r="L774" s="4"/>
      <c r="M774" s="4"/>
      <c r="N774" s="4"/>
      <c r="O774" s="4"/>
      <c r="P774" s="4"/>
      <c r="Q774" s="4"/>
      <c r="R774" s="4"/>
      <c r="S774" s="4"/>
      <c r="T774" s="4"/>
      <c r="U774" s="4"/>
      <c r="V774" s="4"/>
      <c r="W774" s="4"/>
      <c r="X774" s="4"/>
      <c r="Y774" s="4"/>
      <c r="Z774" s="4"/>
    </row>
    <row r="775" ht="13.5" customHeight="1">
      <c r="A775" s="4"/>
      <c r="B775" s="4"/>
      <c r="C775" s="4"/>
      <c r="D775" s="4"/>
      <c r="E775" s="4"/>
      <c r="F775" s="4"/>
      <c r="G775" s="4"/>
      <c r="H775" s="4"/>
      <c r="I775" s="4"/>
      <c r="J775" s="4"/>
      <c r="K775" s="4"/>
      <c r="L775" s="4"/>
      <c r="M775" s="4"/>
      <c r="N775" s="4"/>
      <c r="O775" s="4"/>
      <c r="P775" s="4"/>
      <c r="Q775" s="4"/>
      <c r="R775" s="4"/>
      <c r="S775" s="4"/>
      <c r="T775" s="4"/>
      <c r="U775" s="4"/>
      <c r="V775" s="4"/>
      <c r="W775" s="4"/>
      <c r="X775" s="4"/>
      <c r="Y775" s="4"/>
      <c r="Z775" s="4"/>
    </row>
    <row r="776" ht="13.5" customHeight="1">
      <c r="A776" s="4"/>
      <c r="B776" s="4"/>
      <c r="C776" s="4"/>
      <c r="D776" s="4"/>
      <c r="E776" s="4"/>
      <c r="F776" s="4"/>
      <c r="G776" s="4"/>
      <c r="H776" s="4"/>
      <c r="I776" s="4"/>
      <c r="J776" s="4"/>
      <c r="K776" s="4"/>
      <c r="L776" s="4"/>
      <c r="M776" s="4"/>
      <c r="N776" s="4"/>
      <c r="O776" s="4"/>
      <c r="P776" s="4"/>
      <c r="Q776" s="4"/>
      <c r="R776" s="4"/>
      <c r="S776" s="4"/>
      <c r="T776" s="4"/>
      <c r="U776" s="4"/>
      <c r="V776" s="4"/>
      <c r="W776" s="4"/>
      <c r="X776" s="4"/>
      <c r="Y776" s="4"/>
      <c r="Z776" s="4"/>
    </row>
    <row r="777" ht="13.5" customHeight="1">
      <c r="A777" s="4"/>
      <c r="B777" s="4"/>
      <c r="C777" s="4"/>
      <c r="D777" s="4"/>
      <c r="E777" s="4"/>
      <c r="F777" s="4"/>
      <c r="G777" s="4"/>
      <c r="H777" s="4"/>
      <c r="I777" s="4"/>
      <c r="J777" s="4"/>
      <c r="K777" s="4"/>
      <c r="L777" s="4"/>
      <c r="M777" s="4"/>
      <c r="N777" s="4"/>
      <c r="O777" s="4"/>
      <c r="P777" s="4"/>
      <c r="Q777" s="4"/>
      <c r="R777" s="4"/>
      <c r="S777" s="4"/>
      <c r="T777" s="4"/>
      <c r="U777" s="4"/>
      <c r="V777" s="4"/>
      <c r="W777" s="4"/>
      <c r="X777" s="4"/>
      <c r="Y777" s="4"/>
      <c r="Z777" s="4"/>
    </row>
    <row r="778" ht="13.5" customHeight="1">
      <c r="A778" s="4"/>
      <c r="B778" s="4"/>
      <c r="C778" s="4"/>
      <c r="D778" s="4"/>
      <c r="E778" s="4"/>
      <c r="F778" s="4"/>
      <c r="G778" s="4"/>
      <c r="H778" s="4"/>
      <c r="I778" s="4"/>
      <c r="J778" s="4"/>
      <c r="K778" s="4"/>
      <c r="L778" s="4"/>
      <c r="M778" s="4"/>
      <c r="N778" s="4"/>
      <c r="O778" s="4"/>
      <c r="P778" s="4"/>
      <c r="Q778" s="4"/>
      <c r="R778" s="4"/>
      <c r="S778" s="4"/>
      <c r="T778" s="4"/>
      <c r="U778" s="4"/>
      <c r="V778" s="4"/>
      <c r="W778" s="4"/>
      <c r="X778" s="4"/>
      <c r="Y778" s="4"/>
      <c r="Z778" s="4"/>
    </row>
    <row r="779" ht="13.5" customHeight="1">
      <c r="A779" s="4"/>
      <c r="B779" s="4"/>
      <c r="C779" s="4"/>
      <c r="D779" s="4"/>
      <c r="E779" s="4"/>
      <c r="F779" s="4"/>
      <c r="G779" s="4"/>
      <c r="H779" s="4"/>
      <c r="I779" s="4"/>
      <c r="J779" s="4"/>
      <c r="K779" s="4"/>
      <c r="L779" s="4"/>
      <c r="M779" s="4"/>
      <c r="N779" s="4"/>
      <c r="O779" s="4"/>
      <c r="P779" s="4"/>
      <c r="Q779" s="4"/>
      <c r="R779" s="4"/>
      <c r="S779" s="4"/>
      <c r="T779" s="4"/>
      <c r="U779" s="4"/>
      <c r="V779" s="4"/>
      <c r="W779" s="4"/>
      <c r="X779" s="4"/>
      <c r="Y779" s="4"/>
      <c r="Z779" s="4"/>
    </row>
    <row r="780" ht="13.5" customHeight="1">
      <c r="A780" s="4"/>
      <c r="B780" s="4"/>
      <c r="C780" s="4"/>
      <c r="D780" s="4"/>
      <c r="E780" s="4"/>
      <c r="F780" s="4"/>
      <c r="G780" s="4"/>
      <c r="H780" s="4"/>
      <c r="I780" s="4"/>
      <c r="J780" s="4"/>
      <c r="K780" s="4"/>
      <c r="L780" s="4"/>
      <c r="M780" s="4"/>
      <c r="N780" s="4"/>
      <c r="O780" s="4"/>
      <c r="P780" s="4"/>
      <c r="Q780" s="4"/>
      <c r="R780" s="4"/>
      <c r="S780" s="4"/>
      <c r="T780" s="4"/>
      <c r="U780" s="4"/>
      <c r="V780" s="4"/>
      <c r="W780" s="4"/>
      <c r="X780" s="4"/>
      <c r="Y780" s="4"/>
      <c r="Z780" s="4"/>
    </row>
    <row r="781" ht="13.5" customHeight="1">
      <c r="A781" s="4"/>
      <c r="B781" s="4"/>
      <c r="C781" s="4"/>
      <c r="D781" s="4"/>
      <c r="E781" s="4"/>
      <c r="F781" s="4"/>
      <c r="G781" s="4"/>
      <c r="H781" s="4"/>
      <c r="I781" s="4"/>
      <c r="J781" s="4"/>
      <c r="K781" s="4"/>
      <c r="L781" s="4"/>
      <c r="M781" s="4"/>
      <c r="N781" s="4"/>
      <c r="O781" s="4"/>
      <c r="P781" s="4"/>
      <c r="Q781" s="4"/>
      <c r="R781" s="4"/>
      <c r="S781" s="4"/>
      <c r="T781" s="4"/>
      <c r="U781" s="4"/>
      <c r="V781" s="4"/>
      <c r="W781" s="4"/>
      <c r="X781" s="4"/>
      <c r="Y781" s="4"/>
      <c r="Z781" s="4"/>
    </row>
    <row r="782" ht="13.5" customHeight="1">
      <c r="A782" s="4"/>
      <c r="B782" s="4"/>
      <c r="C782" s="4"/>
      <c r="D782" s="4"/>
      <c r="E782" s="4"/>
      <c r="F782" s="4"/>
      <c r="G782" s="4"/>
      <c r="H782" s="4"/>
      <c r="I782" s="4"/>
      <c r="J782" s="4"/>
      <c r="K782" s="4"/>
      <c r="L782" s="4"/>
      <c r="M782" s="4"/>
      <c r="N782" s="4"/>
      <c r="O782" s="4"/>
      <c r="P782" s="4"/>
      <c r="Q782" s="4"/>
      <c r="R782" s="4"/>
      <c r="S782" s="4"/>
      <c r="T782" s="4"/>
      <c r="U782" s="4"/>
      <c r="V782" s="4"/>
      <c r="W782" s="4"/>
      <c r="X782" s="4"/>
      <c r="Y782" s="4"/>
      <c r="Z782" s="4"/>
    </row>
    <row r="783" ht="13.5" customHeight="1">
      <c r="A783" s="4"/>
      <c r="B783" s="4"/>
      <c r="C783" s="4"/>
      <c r="D783" s="4"/>
      <c r="E783" s="4"/>
      <c r="F783" s="4"/>
      <c r="G783" s="4"/>
      <c r="H783" s="4"/>
      <c r="I783" s="4"/>
      <c r="J783" s="4"/>
      <c r="K783" s="4"/>
      <c r="L783" s="4"/>
      <c r="M783" s="4"/>
      <c r="N783" s="4"/>
      <c r="O783" s="4"/>
      <c r="P783" s="4"/>
      <c r="Q783" s="4"/>
      <c r="R783" s="4"/>
      <c r="S783" s="4"/>
      <c r="T783" s="4"/>
      <c r="U783" s="4"/>
      <c r="V783" s="4"/>
      <c r="W783" s="4"/>
      <c r="X783" s="4"/>
      <c r="Y783" s="4"/>
      <c r="Z783" s="4"/>
    </row>
    <row r="784" ht="13.5" customHeight="1">
      <c r="A784" s="4"/>
      <c r="B784" s="4"/>
      <c r="C784" s="4"/>
      <c r="D784" s="4"/>
      <c r="E784" s="4"/>
      <c r="F784" s="4"/>
      <c r="G784" s="4"/>
      <c r="H784" s="4"/>
      <c r="I784" s="4"/>
      <c r="J784" s="4"/>
      <c r="K784" s="4"/>
      <c r="L784" s="4"/>
      <c r="M784" s="4"/>
      <c r="N784" s="4"/>
      <c r="O784" s="4"/>
      <c r="P784" s="4"/>
      <c r="Q784" s="4"/>
      <c r="R784" s="4"/>
      <c r="S784" s="4"/>
      <c r="T784" s="4"/>
      <c r="U784" s="4"/>
      <c r="V784" s="4"/>
      <c r="W784" s="4"/>
      <c r="X784" s="4"/>
      <c r="Y784" s="4"/>
      <c r="Z784" s="4"/>
    </row>
    <row r="785" ht="13.5" customHeight="1">
      <c r="A785" s="4"/>
      <c r="B785" s="4"/>
      <c r="C785" s="4"/>
      <c r="D785" s="4"/>
      <c r="E785" s="4"/>
      <c r="F785" s="4"/>
      <c r="G785" s="4"/>
      <c r="H785" s="4"/>
      <c r="I785" s="4"/>
      <c r="J785" s="4"/>
      <c r="K785" s="4"/>
      <c r="L785" s="4"/>
      <c r="M785" s="4"/>
      <c r="N785" s="4"/>
      <c r="O785" s="4"/>
      <c r="P785" s="4"/>
      <c r="Q785" s="4"/>
      <c r="R785" s="4"/>
      <c r="S785" s="4"/>
      <c r="T785" s="4"/>
      <c r="U785" s="4"/>
      <c r="V785" s="4"/>
      <c r="W785" s="4"/>
      <c r="X785" s="4"/>
      <c r="Y785" s="4"/>
      <c r="Z785" s="4"/>
    </row>
    <row r="786" ht="13.5" customHeight="1">
      <c r="A786" s="4"/>
      <c r="B786" s="4"/>
      <c r="C786" s="4"/>
      <c r="D786" s="4"/>
      <c r="E786" s="4"/>
      <c r="F786" s="4"/>
      <c r="G786" s="4"/>
      <c r="H786" s="4"/>
      <c r="I786" s="4"/>
      <c r="J786" s="4"/>
      <c r="K786" s="4"/>
      <c r="L786" s="4"/>
      <c r="M786" s="4"/>
      <c r="N786" s="4"/>
      <c r="O786" s="4"/>
      <c r="P786" s="4"/>
      <c r="Q786" s="4"/>
      <c r="R786" s="4"/>
      <c r="S786" s="4"/>
      <c r="T786" s="4"/>
      <c r="U786" s="4"/>
      <c r="V786" s="4"/>
      <c r="W786" s="4"/>
      <c r="X786" s="4"/>
      <c r="Y786" s="4"/>
      <c r="Z786" s="4"/>
    </row>
    <row r="787" ht="13.5" customHeight="1">
      <c r="A787" s="4"/>
      <c r="B787" s="4"/>
      <c r="C787" s="4"/>
      <c r="D787" s="4"/>
      <c r="E787" s="4"/>
      <c r="F787" s="4"/>
      <c r="G787" s="4"/>
      <c r="H787" s="4"/>
      <c r="I787" s="4"/>
      <c r="J787" s="4"/>
      <c r="K787" s="4"/>
      <c r="L787" s="4"/>
      <c r="M787" s="4"/>
      <c r="N787" s="4"/>
      <c r="O787" s="4"/>
      <c r="P787" s="4"/>
      <c r="Q787" s="4"/>
      <c r="R787" s="4"/>
      <c r="S787" s="4"/>
      <c r="T787" s="4"/>
      <c r="U787" s="4"/>
      <c r="V787" s="4"/>
      <c r="W787" s="4"/>
      <c r="X787" s="4"/>
      <c r="Y787" s="4"/>
      <c r="Z787" s="4"/>
    </row>
    <row r="788" ht="13.5" customHeight="1">
      <c r="A788" s="4"/>
      <c r="B788" s="4"/>
      <c r="C788" s="4"/>
      <c r="D788" s="4"/>
      <c r="E788" s="4"/>
      <c r="F788" s="4"/>
      <c r="G788" s="4"/>
      <c r="H788" s="4"/>
      <c r="I788" s="4"/>
      <c r="J788" s="4"/>
      <c r="K788" s="4"/>
      <c r="L788" s="4"/>
      <c r="M788" s="4"/>
      <c r="N788" s="4"/>
      <c r="O788" s="4"/>
      <c r="P788" s="4"/>
      <c r="Q788" s="4"/>
      <c r="R788" s="4"/>
      <c r="S788" s="4"/>
      <c r="T788" s="4"/>
      <c r="U788" s="4"/>
      <c r="V788" s="4"/>
      <c r="W788" s="4"/>
      <c r="X788" s="4"/>
      <c r="Y788" s="4"/>
      <c r="Z788" s="4"/>
    </row>
    <row r="789" ht="13.5" customHeight="1">
      <c r="A789" s="4"/>
      <c r="B789" s="4"/>
      <c r="C789" s="4"/>
      <c r="D789" s="4"/>
      <c r="E789" s="4"/>
      <c r="F789" s="4"/>
      <c r="G789" s="4"/>
      <c r="H789" s="4"/>
      <c r="I789" s="4"/>
      <c r="J789" s="4"/>
      <c r="K789" s="4"/>
      <c r="L789" s="4"/>
      <c r="M789" s="4"/>
      <c r="N789" s="4"/>
      <c r="O789" s="4"/>
      <c r="P789" s="4"/>
      <c r="Q789" s="4"/>
      <c r="R789" s="4"/>
      <c r="S789" s="4"/>
      <c r="T789" s="4"/>
      <c r="U789" s="4"/>
      <c r="V789" s="4"/>
      <c r="W789" s="4"/>
      <c r="X789" s="4"/>
      <c r="Y789" s="4"/>
      <c r="Z789" s="4"/>
    </row>
    <row r="790" ht="13.5" customHeight="1">
      <c r="A790" s="4"/>
      <c r="B790" s="4"/>
      <c r="C790" s="4"/>
      <c r="D790" s="4"/>
      <c r="E790" s="4"/>
      <c r="F790" s="4"/>
      <c r="G790" s="4"/>
      <c r="H790" s="4"/>
      <c r="I790" s="4"/>
      <c r="J790" s="4"/>
      <c r="K790" s="4"/>
      <c r="L790" s="4"/>
      <c r="M790" s="4"/>
      <c r="N790" s="4"/>
      <c r="O790" s="4"/>
      <c r="P790" s="4"/>
      <c r="Q790" s="4"/>
      <c r="R790" s="4"/>
      <c r="S790" s="4"/>
      <c r="T790" s="4"/>
      <c r="U790" s="4"/>
      <c r="V790" s="4"/>
      <c r="W790" s="4"/>
      <c r="X790" s="4"/>
      <c r="Y790" s="4"/>
      <c r="Z790" s="4"/>
    </row>
    <row r="791" ht="13.5" customHeight="1">
      <c r="A791" s="4"/>
      <c r="B791" s="4"/>
      <c r="C791" s="4"/>
      <c r="D791" s="4"/>
      <c r="E791" s="4"/>
      <c r="F791" s="4"/>
      <c r="G791" s="4"/>
      <c r="H791" s="4"/>
      <c r="I791" s="4"/>
      <c r="J791" s="4"/>
      <c r="K791" s="4"/>
      <c r="L791" s="4"/>
      <c r="M791" s="4"/>
      <c r="N791" s="4"/>
      <c r="O791" s="4"/>
      <c r="P791" s="4"/>
      <c r="Q791" s="4"/>
      <c r="R791" s="4"/>
      <c r="S791" s="4"/>
      <c r="T791" s="4"/>
      <c r="U791" s="4"/>
      <c r="V791" s="4"/>
      <c r="W791" s="4"/>
      <c r="X791" s="4"/>
      <c r="Y791" s="4"/>
      <c r="Z791" s="4"/>
    </row>
    <row r="792" ht="13.5" customHeight="1">
      <c r="A792" s="4"/>
      <c r="B792" s="4"/>
      <c r="C792" s="4"/>
      <c r="D792" s="4"/>
      <c r="E792" s="4"/>
      <c r="F792" s="4"/>
      <c r="G792" s="4"/>
      <c r="H792" s="4"/>
      <c r="I792" s="4"/>
      <c r="J792" s="4"/>
      <c r="K792" s="4"/>
      <c r="L792" s="4"/>
      <c r="M792" s="4"/>
      <c r="N792" s="4"/>
      <c r="O792" s="4"/>
      <c r="P792" s="4"/>
      <c r="Q792" s="4"/>
      <c r="R792" s="4"/>
      <c r="S792" s="4"/>
      <c r="T792" s="4"/>
      <c r="U792" s="4"/>
      <c r="V792" s="4"/>
      <c r="W792" s="4"/>
      <c r="X792" s="4"/>
      <c r="Y792" s="4"/>
      <c r="Z792" s="4"/>
    </row>
    <row r="793" ht="13.5" customHeight="1">
      <c r="A793" s="4"/>
      <c r="B793" s="4"/>
      <c r="C793" s="4"/>
      <c r="D793" s="4"/>
      <c r="E793" s="4"/>
      <c r="F793" s="4"/>
      <c r="G793" s="4"/>
      <c r="H793" s="4"/>
      <c r="I793" s="4"/>
      <c r="J793" s="4"/>
      <c r="K793" s="4"/>
      <c r="L793" s="4"/>
      <c r="M793" s="4"/>
      <c r="N793" s="4"/>
      <c r="O793" s="4"/>
      <c r="P793" s="4"/>
      <c r="Q793" s="4"/>
      <c r="R793" s="4"/>
      <c r="S793" s="4"/>
      <c r="T793" s="4"/>
      <c r="U793" s="4"/>
      <c r="V793" s="4"/>
      <c r="W793" s="4"/>
      <c r="X793" s="4"/>
      <c r="Y793" s="4"/>
      <c r="Z793" s="4"/>
    </row>
    <row r="794" ht="13.5" customHeight="1">
      <c r="A794" s="4"/>
      <c r="B794" s="4"/>
      <c r="C794" s="4"/>
      <c r="D794" s="4"/>
      <c r="E794" s="4"/>
      <c r="F794" s="4"/>
      <c r="G794" s="4"/>
      <c r="H794" s="4"/>
      <c r="I794" s="4"/>
      <c r="J794" s="4"/>
      <c r="K794" s="4"/>
      <c r="L794" s="4"/>
      <c r="M794" s="4"/>
      <c r="N794" s="4"/>
      <c r="O794" s="4"/>
      <c r="P794" s="4"/>
      <c r="Q794" s="4"/>
      <c r="R794" s="4"/>
      <c r="S794" s="4"/>
      <c r="T794" s="4"/>
      <c r="U794" s="4"/>
      <c r="V794" s="4"/>
      <c r="W794" s="4"/>
      <c r="X794" s="4"/>
      <c r="Y794" s="4"/>
      <c r="Z794" s="4"/>
    </row>
    <row r="795" ht="13.5" customHeight="1">
      <c r="A795" s="4"/>
      <c r="B795" s="4"/>
      <c r="C795" s="4"/>
      <c r="D795" s="4"/>
      <c r="E795" s="4"/>
      <c r="F795" s="4"/>
      <c r="G795" s="4"/>
      <c r="H795" s="4"/>
      <c r="I795" s="4"/>
      <c r="J795" s="4"/>
      <c r="K795" s="4"/>
      <c r="L795" s="4"/>
      <c r="M795" s="4"/>
      <c r="N795" s="4"/>
      <c r="O795" s="4"/>
      <c r="P795" s="4"/>
      <c r="Q795" s="4"/>
      <c r="R795" s="4"/>
      <c r="S795" s="4"/>
      <c r="T795" s="4"/>
      <c r="U795" s="4"/>
      <c r="V795" s="4"/>
      <c r="W795" s="4"/>
      <c r="X795" s="4"/>
      <c r="Y795" s="4"/>
      <c r="Z795" s="4"/>
    </row>
    <row r="796" ht="13.5" customHeight="1">
      <c r="A796" s="4"/>
      <c r="B796" s="4"/>
      <c r="C796" s="4"/>
      <c r="D796" s="4"/>
      <c r="E796" s="4"/>
      <c r="F796" s="4"/>
      <c r="G796" s="4"/>
      <c r="H796" s="4"/>
      <c r="I796" s="4"/>
      <c r="J796" s="4"/>
      <c r="K796" s="4"/>
      <c r="L796" s="4"/>
      <c r="M796" s="4"/>
      <c r="N796" s="4"/>
      <c r="O796" s="4"/>
      <c r="P796" s="4"/>
      <c r="Q796" s="4"/>
      <c r="R796" s="4"/>
      <c r="S796" s="4"/>
      <c r="T796" s="4"/>
      <c r="U796" s="4"/>
      <c r="V796" s="4"/>
      <c r="W796" s="4"/>
      <c r="X796" s="4"/>
      <c r="Y796" s="4"/>
      <c r="Z796" s="4"/>
    </row>
    <row r="797" ht="13.5" customHeight="1">
      <c r="A797" s="4"/>
      <c r="B797" s="4"/>
      <c r="C797" s="4"/>
      <c r="D797" s="4"/>
      <c r="E797" s="4"/>
      <c r="F797" s="4"/>
      <c r="G797" s="4"/>
      <c r="H797" s="4"/>
      <c r="I797" s="4"/>
      <c r="J797" s="4"/>
      <c r="K797" s="4"/>
      <c r="L797" s="4"/>
      <c r="M797" s="4"/>
      <c r="N797" s="4"/>
      <c r="O797" s="4"/>
      <c r="P797" s="4"/>
      <c r="Q797" s="4"/>
      <c r="R797" s="4"/>
      <c r="S797" s="4"/>
      <c r="T797" s="4"/>
      <c r="U797" s="4"/>
      <c r="V797" s="4"/>
      <c r="W797" s="4"/>
      <c r="X797" s="4"/>
      <c r="Y797" s="4"/>
      <c r="Z797" s="4"/>
    </row>
    <row r="798" ht="13.5" customHeight="1">
      <c r="A798" s="4"/>
      <c r="B798" s="4"/>
      <c r="C798" s="4"/>
      <c r="D798" s="4"/>
      <c r="E798" s="4"/>
      <c r="F798" s="4"/>
      <c r="G798" s="4"/>
      <c r="H798" s="4"/>
      <c r="I798" s="4"/>
      <c r="J798" s="4"/>
      <c r="K798" s="4"/>
      <c r="L798" s="4"/>
      <c r="M798" s="4"/>
      <c r="N798" s="4"/>
      <c r="O798" s="4"/>
      <c r="P798" s="4"/>
      <c r="Q798" s="4"/>
      <c r="R798" s="4"/>
      <c r="S798" s="4"/>
      <c r="T798" s="4"/>
      <c r="U798" s="4"/>
      <c r="V798" s="4"/>
      <c r="W798" s="4"/>
      <c r="X798" s="4"/>
      <c r="Y798" s="4"/>
      <c r="Z798" s="4"/>
    </row>
    <row r="799" ht="13.5" customHeight="1">
      <c r="A799" s="4"/>
      <c r="B799" s="4"/>
      <c r="C799" s="4"/>
      <c r="D799" s="4"/>
      <c r="E799" s="4"/>
      <c r="F799" s="4"/>
      <c r="G799" s="4"/>
      <c r="H799" s="4"/>
      <c r="I799" s="4"/>
      <c r="J799" s="4"/>
      <c r="K799" s="4"/>
      <c r="L799" s="4"/>
      <c r="M799" s="4"/>
      <c r="N799" s="4"/>
      <c r="O799" s="4"/>
      <c r="P799" s="4"/>
      <c r="Q799" s="4"/>
      <c r="R799" s="4"/>
      <c r="S799" s="4"/>
      <c r="T799" s="4"/>
      <c r="U799" s="4"/>
      <c r="V799" s="4"/>
      <c r="W799" s="4"/>
      <c r="X799" s="4"/>
      <c r="Y799" s="4"/>
      <c r="Z799" s="4"/>
    </row>
    <row r="800" ht="13.5" customHeight="1">
      <c r="A800" s="4"/>
      <c r="B800" s="4"/>
      <c r="C800" s="4"/>
      <c r="D800" s="4"/>
      <c r="E800" s="4"/>
      <c r="F800" s="4"/>
      <c r="G800" s="4"/>
      <c r="H800" s="4"/>
      <c r="I800" s="4"/>
      <c r="J800" s="4"/>
      <c r="K800" s="4"/>
      <c r="L800" s="4"/>
      <c r="M800" s="4"/>
      <c r="N800" s="4"/>
      <c r="O800" s="4"/>
      <c r="P800" s="4"/>
      <c r="Q800" s="4"/>
      <c r="R800" s="4"/>
      <c r="S800" s="4"/>
      <c r="T800" s="4"/>
      <c r="U800" s="4"/>
      <c r="V800" s="4"/>
      <c r="W800" s="4"/>
      <c r="X800" s="4"/>
      <c r="Y800" s="4"/>
      <c r="Z800" s="4"/>
    </row>
    <row r="801" ht="13.5" customHeight="1">
      <c r="A801" s="4"/>
      <c r="B801" s="4"/>
      <c r="C801" s="4"/>
      <c r="D801" s="4"/>
      <c r="E801" s="4"/>
      <c r="F801" s="4"/>
      <c r="G801" s="4"/>
      <c r="H801" s="4"/>
      <c r="I801" s="4"/>
      <c r="J801" s="4"/>
      <c r="K801" s="4"/>
      <c r="L801" s="4"/>
      <c r="M801" s="4"/>
      <c r="N801" s="4"/>
      <c r="O801" s="4"/>
      <c r="P801" s="4"/>
      <c r="Q801" s="4"/>
      <c r="R801" s="4"/>
      <c r="S801" s="4"/>
      <c r="T801" s="4"/>
      <c r="U801" s="4"/>
      <c r="V801" s="4"/>
      <c r="W801" s="4"/>
      <c r="X801" s="4"/>
      <c r="Y801" s="4"/>
      <c r="Z801" s="4"/>
    </row>
    <row r="802" ht="13.5" customHeight="1">
      <c r="A802" s="4"/>
      <c r="B802" s="4"/>
      <c r="C802" s="4"/>
      <c r="D802" s="4"/>
      <c r="E802" s="4"/>
      <c r="F802" s="4"/>
      <c r="G802" s="4"/>
      <c r="H802" s="4"/>
      <c r="I802" s="4"/>
      <c r="J802" s="4"/>
      <c r="K802" s="4"/>
      <c r="L802" s="4"/>
      <c r="M802" s="4"/>
      <c r="N802" s="4"/>
      <c r="O802" s="4"/>
      <c r="P802" s="4"/>
      <c r="Q802" s="4"/>
      <c r="R802" s="4"/>
      <c r="S802" s="4"/>
      <c r="T802" s="4"/>
      <c r="U802" s="4"/>
      <c r="V802" s="4"/>
      <c r="W802" s="4"/>
      <c r="X802" s="4"/>
      <c r="Y802" s="4"/>
      <c r="Z802" s="4"/>
    </row>
    <row r="803" ht="13.5" customHeight="1">
      <c r="A803" s="4"/>
      <c r="B803" s="4"/>
      <c r="C803" s="4"/>
      <c r="D803" s="4"/>
      <c r="E803" s="4"/>
      <c r="F803" s="4"/>
      <c r="G803" s="4"/>
      <c r="H803" s="4"/>
      <c r="I803" s="4"/>
      <c r="J803" s="4"/>
      <c r="K803" s="4"/>
      <c r="L803" s="4"/>
      <c r="M803" s="4"/>
      <c r="N803" s="4"/>
      <c r="O803" s="4"/>
      <c r="P803" s="4"/>
      <c r="Q803" s="4"/>
      <c r="R803" s="4"/>
      <c r="S803" s="4"/>
      <c r="T803" s="4"/>
      <c r="U803" s="4"/>
      <c r="V803" s="4"/>
      <c r="W803" s="4"/>
      <c r="X803" s="4"/>
      <c r="Y803" s="4"/>
      <c r="Z803" s="4"/>
    </row>
    <row r="804" ht="13.5" customHeight="1">
      <c r="A804" s="4"/>
      <c r="B804" s="4"/>
      <c r="C804" s="4"/>
      <c r="D804" s="4"/>
      <c r="E804" s="4"/>
      <c r="F804" s="4"/>
      <c r="G804" s="4"/>
      <c r="H804" s="4"/>
      <c r="I804" s="4"/>
      <c r="J804" s="4"/>
      <c r="K804" s="4"/>
      <c r="L804" s="4"/>
      <c r="M804" s="4"/>
      <c r="N804" s="4"/>
      <c r="O804" s="4"/>
      <c r="P804" s="4"/>
      <c r="Q804" s="4"/>
      <c r="R804" s="4"/>
      <c r="S804" s="4"/>
      <c r="T804" s="4"/>
      <c r="U804" s="4"/>
      <c r="V804" s="4"/>
      <c r="W804" s="4"/>
      <c r="X804" s="4"/>
      <c r="Y804" s="4"/>
      <c r="Z804" s="4"/>
    </row>
    <row r="805" ht="13.5" customHeight="1">
      <c r="A805" s="4"/>
      <c r="B805" s="4"/>
      <c r="C805" s="4"/>
      <c r="D805" s="4"/>
      <c r="E805" s="4"/>
      <c r="F805" s="4"/>
      <c r="G805" s="4"/>
      <c r="H805" s="4"/>
      <c r="I805" s="4"/>
      <c r="J805" s="4"/>
      <c r="K805" s="4"/>
      <c r="L805" s="4"/>
      <c r="M805" s="4"/>
      <c r="N805" s="4"/>
      <c r="O805" s="4"/>
      <c r="P805" s="4"/>
      <c r="Q805" s="4"/>
      <c r="R805" s="4"/>
      <c r="S805" s="4"/>
      <c r="T805" s="4"/>
      <c r="U805" s="4"/>
      <c r="V805" s="4"/>
      <c r="W805" s="4"/>
      <c r="X805" s="4"/>
      <c r="Y805" s="4"/>
      <c r="Z805" s="4"/>
    </row>
    <row r="806" ht="13.5" customHeight="1">
      <c r="A806" s="4"/>
      <c r="B806" s="4"/>
      <c r="C806" s="4"/>
      <c r="D806" s="4"/>
      <c r="E806" s="4"/>
      <c r="F806" s="4"/>
      <c r="G806" s="4"/>
      <c r="H806" s="4"/>
      <c r="I806" s="4"/>
      <c r="J806" s="4"/>
      <c r="K806" s="4"/>
      <c r="L806" s="4"/>
      <c r="M806" s="4"/>
      <c r="N806" s="4"/>
      <c r="O806" s="4"/>
      <c r="P806" s="4"/>
      <c r="Q806" s="4"/>
      <c r="R806" s="4"/>
      <c r="S806" s="4"/>
      <c r="T806" s="4"/>
      <c r="U806" s="4"/>
      <c r="V806" s="4"/>
      <c r="W806" s="4"/>
      <c r="X806" s="4"/>
      <c r="Y806" s="4"/>
      <c r="Z806" s="4"/>
    </row>
    <row r="807" ht="13.5" customHeight="1">
      <c r="A807" s="4"/>
      <c r="B807" s="4"/>
      <c r="C807" s="4"/>
      <c r="D807" s="4"/>
      <c r="E807" s="4"/>
      <c r="F807" s="4"/>
      <c r="G807" s="4"/>
      <c r="H807" s="4"/>
      <c r="I807" s="4"/>
      <c r="J807" s="4"/>
      <c r="K807" s="4"/>
      <c r="L807" s="4"/>
      <c r="M807" s="4"/>
      <c r="N807" s="4"/>
      <c r="O807" s="4"/>
      <c r="P807" s="4"/>
      <c r="Q807" s="4"/>
      <c r="R807" s="4"/>
      <c r="S807" s="4"/>
      <c r="T807" s="4"/>
      <c r="U807" s="4"/>
      <c r="V807" s="4"/>
      <c r="W807" s="4"/>
      <c r="X807" s="4"/>
      <c r="Y807" s="4"/>
      <c r="Z807" s="4"/>
    </row>
    <row r="808" ht="13.5" customHeight="1">
      <c r="A808" s="4"/>
      <c r="B808" s="4"/>
      <c r="C808" s="4"/>
      <c r="D808" s="4"/>
      <c r="E808" s="4"/>
      <c r="F808" s="4"/>
      <c r="G808" s="4"/>
      <c r="H808" s="4"/>
      <c r="I808" s="4"/>
      <c r="J808" s="4"/>
      <c r="K808" s="4"/>
      <c r="L808" s="4"/>
      <c r="M808" s="4"/>
      <c r="N808" s="4"/>
      <c r="O808" s="4"/>
      <c r="P808" s="4"/>
      <c r="Q808" s="4"/>
      <c r="R808" s="4"/>
      <c r="S808" s="4"/>
      <c r="T808" s="4"/>
      <c r="U808" s="4"/>
      <c r="V808" s="4"/>
      <c r="W808" s="4"/>
      <c r="X808" s="4"/>
      <c r="Y808" s="4"/>
      <c r="Z808" s="4"/>
    </row>
    <row r="809" ht="13.5" customHeight="1">
      <c r="A809" s="4"/>
      <c r="B809" s="4"/>
      <c r="C809" s="4"/>
      <c r="D809" s="4"/>
      <c r="E809" s="4"/>
      <c r="F809" s="4"/>
      <c r="G809" s="4"/>
      <c r="H809" s="4"/>
      <c r="I809" s="4"/>
      <c r="J809" s="4"/>
      <c r="K809" s="4"/>
      <c r="L809" s="4"/>
      <c r="M809" s="4"/>
      <c r="N809" s="4"/>
      <c r="O809" s="4"/>
      <c r="P809" s="4"/>
      <c r="Q809" s="4"/>
      <c r="R809" s="4"/>
      <c r="S809" s="4"/>
      <c r="T809" s="4"/>
      <c r="U809" s="4"/>
      <c r="V809" s="4"/>
      <c r="W809" s="4"/>
      <c r="X809" s="4"/>
      <c r="Y809" s="4"/>
      <c r="Z809" s="4"/>
    </row>
    <row r="810" ht="13.5" customHeight="1">
      <c r="A810" s="4"/>
      <c r="B810" s="4"/>
      <c r="C810" s="4"/>
      <c r="D810" s="4"/>
      <c r="E810" s="4"/>
      <c r="F810" s="4"/>
      <c r="G810" s="4"/>
      <c r="H810" s="4"/>
      <c r="I810" s="4"/>
      <c r="J810" s="4"/>
      <c r="K810" s="4"/>
      <c r="L810" s="4"/>
      <c r="M810" s="4"/>
      <c r="N810" s="4"/>
      <c r="O810" s="4"/>
      <c r="P810" s="4"/>
      <c r="Q810" s="4"/>
      <c r="R810" s="4"/>
      <c r="S810" s="4"/>
      <c r="T810" s="4"/>
      <c r="U810" s="4"/>
      <c r="V810" s="4"/>
      <c r="W810" s="4"/>
      <c r="X810" s="4"/>
      <c r="Y810" s="4"/>
      <c r="Z810" s="4"/>
    </row>
    <row r="811" ht="13.5" customHeight="1">
      <c r="A811" s="4"/>
      <c r="B811" s="4"/>
      <c r="C811" s="4"/>
      <c r="D811" s="4"/>
      <c r="E811" s="4"/>
      <c r="F811" s="4"/>
      <c r="G811" s="4"/>
      <c r="H811" s="4"/>
      <c r="I811" s="4"/>
      <c r="J811" s="4"/>
      <c r="K811" s="4"/>
      <c r="L811" s="4"/>
      <c r="M811" s="4"/>
      <c r="N811" s="4"/>
      <c r="O811" s="4"/>
      <c r="P811" s="4"/>
      <c r="Q811" s="4"/>
      <c r="R811" s="4"/>
      <c r="S811" s="4"/>
      <c r="T811" s="4"/>
      <c r="U811" s="4"/>
      <c r="V811" s="4"/>
      <c r="W811" s="4"/>
      <c r="X811" s="4"/>
      <c r="Y811" s="4"/>
      <c r="Z811" s="4"/>
    </row>
    <row r="812" ht="13.5" customHeight="1">
      <c r="A812" s="4"/>
      <c r="B812" s="4"/>
      <c r="C812" s="4"/>
      <c r="D812" s="4"/>
      <c r="E812" s="4"/>
      <c r="F812" s="4"/>
      <c r="G812" s="4"/>
      <c r="H812" s="4"/>
      <c r="I812" s="4"/>
      <c r="J812" s="4"/>
      <c r="K812" s="4"/>
      <c r="L812" s="4"/>
      <c r="M812" s="4"/>
      <c r="N812" s="4"/>
      <c r="O812" s="4"/>
      <c r="P812" s="4"/>
      <c r="Q812" s="4"/>
      <c r="R812" s="4"/>
      <c r="S812" s="4"/>
      <c r="T812" s="4"/>
      <c r="U812" s="4"/>
      <c r="V812" s="4"/>
      <c r="W812" s="4"/>
      <c r="X812" s="4"/>
      <c r="Y812" s="4"/>
      <c r="Z812" s="4"/>
    </row>
    <row r="813" ht="13.5" customHeight="1">
      <c r="A813" s="4"/>
      <c r="B813" s="4"/>
      <c r="C813" s="4"/>
      <c r="D813" s="4"/>
      <c r="E813" s="4"/>
      <c r="F813" s="4"/>
      <c r="G813" s="4"/>
      <c r="H813" s="4"/>
      <c r="I813" s="4"/>
      <c r="J813" s="4"/>
      <c r="K813" s="4"/>
      <c r="L813" s="4"/>
      <c r="M813" s="4"/>
      <c r="N813" s="4"/>
      <c r="O813" s="4"/>
      <c r="P813" s="4"/>
      <c r="Q813" s="4"/>
      <c r="R813" s="4"/>
      <c r="S813" s="4"/>
      <c r="T813" s="4"/>
      <c r="U813" s="4"/>
      <c r="V813" s="4"/>
      <c r="W813" s="4"/>
      <c r="X813" s="4"/>
      <c r="Y813" s="4"/>
      <c r="Z813" s="4"/>
    </row>
    <row r="814" ht="13.5" customHeight="1">
      <c r="A814" s="4"/>
      <c r="B814" s="4"/>
      <c r="C814" s="4"/>
      <c r="D814" s="4"/>
      <c r="E814" s="4"/>
      <c r="F814" s="4"/>
      <c r="G814" s="4"/>
      <c r="H814" s="4"/>
      <c r="I814" s="4"/>
      <c r="J814" s="4"/>
      <c r="K814" s="4"/>
      <c r="L814" s="4"/>
      <c r="M814" s="4"/>
      <c r="N814" s="4"/>
      <c r="O814" s="4"/>
      <c r="P814" s="4"/>
      <c r="Q814" s="4"/>
      <c r="R814" s="4"/>
      <c r="S814" s="4"/>
      <c r="T814" s="4"/>
      <c r="U814" s="4"/>
      <c r="V814" s="4"/>
      <c r="W814" s="4"/>
      <c r="X814" s="4"/>
      <c r="Y814" s="4"/>
      <c r="Z814" s="4"/>
    </row>
    <row r="815" ht="13.5" customHeight="1">
      <c r="A815" s="4"/>
      <c r="B815" s="4"/>
      <c r="C815" s="4"/>
      <c r="D815" s="4"/>
      <c r="E815" s="4"/>
      <c r="F815" s="4"/>
      <c r="G815" s="4"/>
      <c r="H815" s="4"/>
      <c r="I815" s="4"/>
      <c r="J815" s="4"/>
      <c r="K815" s="4"/>
      <c r="L815" s="4"/>
      <c r="M815" s="4"/>
      <c r="N815" s="4"/>
      <c r="O815" s="4"/>
      <c r="P815" s="4"/>
      <c r="Q815" s="4"/>
      <c r="R815" s="4"/>
      <c r="S815" s="4"/>
      <c r="T815" s="4"/>
      <c r="U815" s="4"/>
      <c r="V815" s="4"/>
      <c r="W815" s="4"/>
      <c r="X815" s="4"/>
      <c r="Y815" s="4"/>
      <c r="Z815" s="4"/>
    </row>
    <row r="816" ht="13.5" customHeight="1">
      <c r="A816" s="4"/>
      <c r="B816" s="4"/>
      <c r="C816" s="4"/>
      <c r="D816" s="4"/>
      <c r="E816" s="4"/>
      <c r="F816" s="4"/>
      <c r="G816" s="4"/>
      <c r="H816" s="4"/>
      <c r="I816" s="4"/>
      <c r="J816" s="4"/>
      <c r="K816" s="4"/>
      <c r="L816" s="4"/>
      <c r="M816" s="4"/>
      <c r="N816" s="4"/>
      <c r="O816" s="4"/>
      <c r="P816" s="4"/>
      <c r="Q816" s="4"/>
      <c r="R816" s="4"/>
      <c r="S816" s="4"/>
      <c r="T816" s="4"/>
      <c r="U816" s="4"/>
      <c r="V816" s="4"/>
      <c r="W816" s="4"/>
      <c r="X816" s="4"/>
      <c r="Y816" s="4"/>
      <c r="Z816" s="4"/>
    </row>
    <row r="817" ht="13.5" customHeight="1">
      <c r="A817" s="4"/>
      <c r="B817" s="4"/>
      <c r="C817" s="4"/>
      <c r="D817" s="4"/>
      <c r="E817" s="4"/>
      <c r="F817" s="4"/>
      <c r="G817" s="4"/>
      <c r="H817" s="4"/>
      <c r="I817" s="4"/>
      <c r="J817" s="4"/>
      <c r="K817" s="4"/>
      <c r="L817" s="4"/>
      <c r="M817" s="4"/>
      <c r="N817" s="4"/>
      <c r="O817" s="4"/>
      <c r="P817" s="4"/>
      <c r="Q817" s="4"/>
      <c r="R817" s="4"/>
      <c r="S817" s="4"/>
      <c r="T817" s="4"/>
      <c r="U817" s="4"/>
      <c r="V817" s="4"/>
      <c r="W817" s="4"/>
      <c r="X817" s="4"/>
      <c r="Y817" s="4"/>
      <c r="Z817" s="4"/>
    </row>
    <row r="818" ht="13.5" customHeight="1">
      <c r="A818" s="4"/>
      <c r="B818" s="4"/>
      <c r="C818" s="4"/>
      <c r="D818" s="4"/>
      <c r="E818" s="4"/>
      <c r="F818" s="4"/>
      <c r="G818" s="4"/>
      <c r="H818" s="4"/>
      <c r="I818" s="4"/>
      <c r="J818" s="4"/>
      <c r="K818" s="4"/>
      <c r="L818" s="4"/>
      <c r="M818" s="4"/>
      <c r="N818" s="4"/>
      <c r="O818" s="4"/>
      <c r="P818" s="4"/>
      <c r="Q818" s="4"/>
      <c r="R818" s="4"/>
      <c r="S818" s="4"/>
      <c r="T818" s="4"/>
      <c r="U818" s="4"/>
      <c r="V818" s="4"/>
      <c r="W818" s="4"/>
      <c r="X818" s="4"/>
      <c r="Y818" s="4"/>
      <c r="Z818" s="4"/>
    </row>
    <row r="819" ht="13.5" customHeight="1">
      <c r="A819" s="4"/>
      <c r="B819" s="4"/>
      <c r="C819" s="4"/>
      <c r="D819" s="4"/>
      <c r="E819" s="4"/>
      <c r="F819" s="4"/>
      <c r="G819" s="4"/>
      <c r="H819" s="4"/>
      <c r="I819" s="4"/>
      <c r="J819" s="4"/>
      <c r="K819" s="4"/>
      <c r="L819" s="4"/>
      <c r="M819" s="4"/>
      <c r="N819" s="4"/>
      <c r="O819" s="4"/>
      <c r="P819" s="4"/>
      <c r="Q819" s="4"/>
      <c r="R819" s="4"/>
      <c r="S819" s="4"/>
      <c r="T819" s="4"/>
      <c r="U819" s="4"/>
      <c r="V819" s="4"/>
      <c r="W819" s="4"/>
      <c r="X819" s="4"/>
      <c r="Y819" s="4"/>
      <c r="Z819" s="4"/>
    </row>
    <row r="820" ht="13.5" customHeight="1">
      <c r="A820" s="4"/>
      <c r="B820" s="4"/>
      <c r="C820" s="4"/>
      <c r="D820" s="4"/>
      <c r="E820" s="4"/>
      <c r="F820" s="4"/>
      <c r="G820" s="4"/>
      <c r="H820" s="4"/>
      <c r="I820" s="4"/>
      <c r="J820" s="4"/>
      <c r="K820" s="4"/>
      <c r="L820" s="4"/>
      <c r="M820" s="4"/>
      <c r="N820" s="4"/>
      <c r="O820" s="4"/>
      <c r="P820" s="4"/>
      <c r="Q820" s="4"/>
      <c r="R820" s="4"/>
      <c r="S820" s="4"/>
      <c r="T820" s="4"/>
      <c r="U820" s="4"/>
      <c r="V820" s="4"/>
      <c r="W820" s="4"/>
      <c r="X820" s="4"/>
      <c r="Y820" s="4"/>
      <c r="Z820" s="4"/>
    </row>
    <row r="821" ht="13.5" customHeight="1">
      <c r="A821" s="4"/>
      <c r="B821" s="4"/>
      <c r="C821" s="4"/>
      <c r="D821" s="4"/>
      <c r="E821" s="4"/>
      <c r="F821" s="4"/>
      <c r="G821" s="4"/>
      <c r="H821" s="4"/>
      <c r="I821" s="4"/>
      <c r="J821" s="4"/>
      <c r="K821" s="4"/>
      <c r="L821" s="4"/>
      <c r="M821" s="4"/>
      <c r="N821" s="4"/>
      <c r="O821" s="4"/>
      <c r="P821" s="4"/>
      <c r="Q821" s="4"/>
      <c r="R821" s="4"/>
      <c r="S821" s="4"/>
      <c r="T821" s="4"/>
      <c r="U821" s="4"/>
      <c r="V821" s="4"/>
      <c r="W821" s="4"/>
      <c r="X821" s="4"/>
      <c r="Y821" s="4"/>
      <c r="Z821" s="4"/>
    </row>
    <row r="822" ht="13.5" customHeight="1">
      <c r="A822" s="4"/>
      <c r="B822" s="4"/>
      <c r="C822" s="4"/>
      <c r="D822" s="4"/>
      <c r="E822" s="4"/>
      <c r="F822" s="4"/>
      <c r="G822" s="4"/>
      <c r="H822" s="4"/>
      <c r="I822" s="4"/>
      <c r="J822" s="4"/>
      <c r="K822" s="4"/>
      <c r="L822" s="4"/>
      <c r="M822" s="4"/>
      <c r="N822" s="4"/>
      <c r="O822" s="4"/>
      <c r="P822" s="4"/>
      <c r="Q822" s="4"/>
      <c r="R822" s="4"/>
      <c r="S822" s="4"/>
      <c r="T822" s="4"/>
      <c r="U822" s="4"/>
      <c r="V822" s="4"/>
      <c r="W822" s="4"/>
      <c r="X822" s="4"/>
      <c r="Y822" s="4"/>
      <c r="Z822" s="4"/>
    </row>
    <row r="823" ht="13.5" customHeight="1">
      <c r="A823" s="4"/>
      <c r="B823" s="4"/>
      <c r="C823" s="4"/>
      <c r="D823" s="4"/>
      <c r="E823" s="4"/>
      <c r="F823" s="4"/>
      <c r="G823" s="4"/>
      <c r="H823" s="4"/>
      <c r="I823" s="4"/>
      <c r="J823" s="4"/>
      <c r="K823" s="4"/>
      <c r="L823" s="4"/>
      <c r="M823" s="4"/>
      <c r="N823" s="4"/>
      <c r="O823" s="4"/>
      <c r="P823" s="4"/>
      <c r="Q823" s="4"/>
      <c r="R823" s="4"/>
      <c r="S823" s="4"/>
      <c r="T823" s="4"/>
      <c r="U823" s="4"/>
      <c r="V823" s="4"/>
      <c r="W823" s="4"/>
      <c r="X823" s="4"/>
      <c r="Y823" s="4"/>
      <c r="Z823" s="4"/>
    </row>
    <row r="824" ht="13.5" customHeight="1">
      <c r="A824" s="4"/>
      <c r="B824" s="4"/>
      <c r="C824" s="4"/>
      <c r="D824" s="4"/>
      <c r="E824" s="4"/>
      <c r="F824" s="4"/>
      <c r="G824" s="4"/>
      <c r="H824" s="4"/>
      <c r="I824" s="4"/>
      <c r="J824" s="4"/>
      <c r="K824" s="4"/>
      <c r="L824" s="4"/>
      <c r="M824" s="4"/>
      <c r="N824" s="4"/>
      <c r="O824" s="4"/>
      <c r="P824" s="4"/>
      <c r="Q824" s="4"/>
      <c r="R824" s="4"/>
      <c r="S824" s="4"/>
      <c r="T824" s="4"/>
      <c r="U824" s="4"/>
      <c r="V824" s="4"/>
      <c r="W824" s="4"/>
      <c r="X824" s="4"/>
      <c r="Y824" s="4"/>
      <c r="Z824" s="4"/>
    </row>
    <row r="825" ht="13.5" customHeight="1">
      <c r="A825" s="4"/>
      <c r="B825" s="4"/>
      <c r="C825" s="4"/>
      <c r="D825" s="4"/>
      <c r="E825" s="4"/>
      <c r="F825" s="4"/>
      <c r="G825" s="4"/>
      <c r="H825" s="4"/>
      <c r="I825" s="4"/>
      <c r="J825" s="4"/>
      <c r="K825" s="4"/>
      <c r="L825" s="4"/>
      <c r="M825" s="4"/>
      <c r="N825" s="4"/>
      <c r="O825" s="4"/>
      <c r="P825" s="4"/>
      <c r="Q825" s="4"/>
      <c r="R825" s="4"/>
      <c r="S825" s="4"/>
      <c r="T825" s="4"/>
      <c r="U825" s="4"/>
      <c r="V825" s="4"/>
      <c r="W825" s="4"/>
      <c r="X825" s="4"/>
      <c r="Y825" s="4"/>
      <c r="Z825" s="4"/>
    </row>
    <row r="826" ht="13.5" customHeight="1">
      <c r="A826" s="4"/>
      <c r="B826" s="4"/>
      <c r="C826" s="4"/>
      <c r="D826" s="4"/>
      <c r="E826" s="4"/>
      <c r="F826" s="4"/>
      <c r="G826" s="4"/>
      <c r="H826" s="4"/>
      <c r="I826" s="4"/>
      <c r="J826" s="4"/>
      <c r="K826" s="4"/>
      <c r="L826" s="4"/>
      <c r="M826" s="4"/>
      <c r="N826" s="4"/>
      <c r="O826" s="4"/>
      <c r="P826" s="4"/>
      <c r="Q826" s="4"/>
      <c r="R826" s="4"/>
      <c r="S826" s="4"/>
      <c r="T826" s="4"/>
      <c r="U826" s="4"/>
      <c r="V826" s="4"/>
      <c r="W826" s="4"/>
      <c r="X826" s="4"/>
      <c r="Y826" s="4"/>
      <c r="Z826" s="4"/>
    </row>
    <row r="827" ht="13.5" customHeight="1">
      <c r="A827" s="4"/>
      <c r="B827" s="4"/>
      <c r="C827" s="4"/>
      <c r="D827" s="4"/>
      <c r="E827" s="4"/>
      <c r="F827" s="4"/>
      <c r="G827" s="4"/>
      <c r="H827" s="4"/>
      <c r="I827" s="4"/>
      <c r="J827" s="4"/>
      <c r="K827" s="4"/>
      <c r="L827" s="4"/>
      <c r="M827" s="4"/>
      <c r="N827" s="4"/>
      <c r="O827" s="4"/>
      <c r="P827" s="4"/>
      <c r="Q827" s="4"/>
      <c r="R827" s="4"/>
      <c r="S827" s="4"/>
      <c r="T827" s="4"/>
      <c r="U827" s="4"/>
      <c r="V827" s="4"/>
      <c r="W827" s="4"/>
      <c r="X827" s="4"/>
      <c r="Y827" s="4"/>
      <c r="Z827" s="4"/>
    </row>
    <row r="828" ht="13.5" customHeight="1">
      <c r="A828" s="4"/>
      <c r="B828" s="4"/>
      <c r="C828" s="4"/>
      <c r="D828" s="4"/>
      <c r="E828" s="4"/>
      <c r="F828" s="4"/>
      <c r="G828" s="4"/>
      <c r="H828" s="4"/>
      <c r="I828" s="4"/>
      <c r="J828" s="4"/>
      <c r="K828" s="4"/>
      <c r="L828" s="4"/>
      <c r="M828" s="4"/>
      <c r="N828" s="4"/>
      <c r="O828" s="4"/>
      <c r="P828" s="4"/>
      <c r="Q828" s="4"/>
      <c r="R828" s="4"/>
      <c r="S828" s="4"/>
      <c r="T828" s="4"/>
      <c r="U828" s="4"/>
      <c r="V828" s="4"/>
      <c r="W828" s="4"/>
      <c r="X828" s="4"/>
      <c r="Y828" s="4"/>
      <c r="Z828" s="4"/>
    </row>
    <row r="829" ht="13.5" customHeight="1">
      <c r="A829" s="4"/>
      <c r="B829" s="4"/>
      <c r="C829" s="4"/>
      <c r="D829" s="4"/>
      <c r="E829" s="4"/>
      <c r="F829" s="4"/>
      <c r="G829" s="4"/>
      <c r="H829" s="4"/>
      <c r="I829" s="4"/>
      <c r="J829" s="4"/>
      <c r="K829" s="4"/>
      <c r="L829" s="4"/>
      <c r="M829" s="4"/>
      <c r="N829" s="4"/>
      <c r="O829" s="4"/>
      <c r="P829" s="4"/>
      <c r="Q829" s="4"/>
      <c r="R829" s="4"/>
      <c r="S829" s="4"/>
      <c r="T829" s="4"/>
      <c r="U829" s="4"/>
      <c r="V829" s="4"/>
      <c r="W829" s="4"/>
      <c r="X829" s="4"/>
      <c r="Y829" s="4"/>
      <c r="Z829" s="4"/>
    </row>
    <row r="830" ht="13.5" customHeight="1">
      <c r="A830" s="4"/>
      <c r="B830" s="4"/>
      <c r="C830" s="4"/>
      <c r="D830" s="4"/>
      <c r="E830" s="4"/>
      <c r="F830" s="4"/>
      <c r="G830" s="4"/>
      <c r="H830" s="4"/>
      <c r="I830" s="4"/>
      <c r="J830" s="4"/>
      <c r="K830" s="4"/>
      <c r="L830" s="4"/>
      <c r="M830" s="4"/>
      <c r="N830" s="4"/>
      <c r="O830" s="4"/>
      <c r="P830" s="4"/>
      <c r="Q830" s="4"/>
      <c r="R830" s="4"/>
      <c r="S830" s="4"/>
      <c r="T830" s="4"/>
      <c r="U830" s="4"/>
      <c r="V830" s="4"/>
      <c r="W830" s="4"/>
      <c r="X830" s="4"/>
      <c r="Y830" s="4"/>
      <c r="Z830" s="4"/>
    </row>
    <row r="831" ht="13.5" customHeight="1">
      <c r="A831" s="4"/>
      <c r="B831" s="4"/>
      <c r="C831" s="4"/>
      <c r="D831" s="4"/>
      <c r="E831" s="4"/>
      <c r="F831" s="4"/>
      <c r="G831" s="4"/>
      <c r="H831" s="4"/>
      <c r="I831" s="4"/>
      <c r="J831" s="4"/>
      <c r="K831" s="4"/>
      <c r="L831" s="4"/>
      <c r="M831" s="4"/>
      <c r="N831" s="4"/>
      <c r="O831" s="4"/>
      <c r="P831" s="4"/>
      <c r="Q831" s="4"/>
      <c r="R831" s="4"/>
      <c r="S831" s="4"/>
      <c r="T831" s="4"/>
      <c r="U831" s="4"/>
      <c r="V831" s="4"/>
      <c r="W831" s="4"/>
      <c r="X831" s="4"/>
      <c r="Y831" s="4"/>
      <c r="Z831" s="4"/>
    </row>
    <row r="832" ht="13.5" customHeight="1">
      <c r="A832" s="4"/>
      <c r="B832" s="4"/>
      <c r="C832" s="4"/>
      <c r="D832" s="4"/>
      <c r="E832" s="4"/>
      <c r="F832" s="4"/>
      <c r="G832" s="4"/>
      <c r="H832" s="4"/>
      <c r="I832" s="4"/>
      <c r="J832" s="4"/>
      <c r="K832" s="4"/>
      <c r="L832" s="4"/>
      <c r="M832" s="4"/>
      <c r="N832" s="4"/>
      <c r="O832" s="4"/>
      <c r="P832" s="4"/>
      <c r="Q832" s="4"/>
      <c r="R832" s="4"/>
      <c r="S832" s="4"/>
      <c r="T832" s="4"/>
      <c r="U832" s="4"/>
      <c r="V832" s="4"/>
      <c r="W832" s="4"/>
      <c r="X832" s="4"/>
      <c r="Y832" s="4"/>
      <c r="Z832" s="4"/>
    </row>
    <row r="833" ht="13.5" customHeight="1">
      <c r="A833" s="4"/>
      <c r="B833" s="4"/>
      <c r="C833" s="4"/>
      <c r="D833" s="4"/>
      <c r="E833" s="4"/>
      <c r="F833" s="4"/>
      <c r="G833" s="4"/>
      <c r="H833" s="4"/>
      <c r="I833" s="4"/>
      <c r="J833" s="4"/>
      <c r="K833" s="4"/>
      <c r="L833" s="4"/>
      <c r="M833" s="4"/>
      <c r="N833" s="4"/>
      <c r="O833" s="4"/>
      <c r="P833" s="4"/>
      <c r="Q833" s="4"/>
      <c r="R833" s="4"/>
      <c r="S833" s="4"/>
      <c r="T833" s="4"/>
      <c r="U833" s="4"/>
      <c r="V833" s="4"/>
      <c r="W833" s="4"/>
      <c r="X833" s="4"/>
      <c r="Y833" s="4"/>
      <c r="Z833" s="4"/>
    </row>
    <row r="834" ht="13.5" customHeight="1">
      <c r="A834" s="4"/>
      <c r="B834" s="4"/>
      <c r="C834" s="4"/>
      <c r="D834" s="4"/>
      <c r="E834" s="4"/>
      <c r="F834" s="4"/>
      <c r="G834" s="4"/>
      <c r="H834" s="4"/>
      <c r="I834" s="4"/>
      <c r="J834" s="4"/>
      <c r="K834" s="4"/>
      <c r="L834" s="4"/>
      <c r="M834" s="4"/>
      <c r="N834" s="4"/>
      <c r="O834" s="4"/>
      <c r="P834" s="4"/>
      <c r="Q834" s="4"/>
      <c r="R834" s="4"/>
      <c r="S834" s="4"/>
      <c r="T834" s="4"/>
      <c r="U834" s="4"/>
      <c r="V834" s="4"/>
      <c r="W834" s="4"/>
      <c r="X834" s="4"/>
      <c r="Y834" s="4"/>
      <c r="Z834" s="4"/>
    </row>
    <row r="835" ht="13.5" customHeight="1">
      <c r="A835" s="4"/>
      <c r="B835" s="4"/>
      <c r="C835" s="4"/>
      <c r="D835" s="4"/>
      <c r="E835" s="4"/>
      <c r="F835" s="4"/>
      <c r="G835" s="4"/>
      <c r="H835" s="4"/>
      <c r="I835" s="4"/>
      <c r="J835" s="4"/>
      <c r="K835" s="4"/>
      <c r="L835" s="4"/>
      <c r="M835" s="4"/>
      <c r="N835" s="4"/>
      <c r="O835" s="4"/>
      <c r="P835" s="4"/>
      <c r="Q835" s="4"/>
      <c r="R835" s="4"/>
      <c r="S835" s="4"/>
      <c r="T835" s="4"/>
      <c r="U835" s="4"/>
      <c r="V835" s="4"/>
      <c r="W835" s="4"/>
      <c r="X835" s="4"/>
      <c r="Y835" s="4"/>
      <c r="Z835" s="4"/>
    </row>
    <row r="836" ht="13.5" customHeight="1">
      <c r="A836" s="4"/>
      <c r="B836" s="4"/>
      <c r="C836" s="4"/>
      <c r="D836" s="4"/>
      <c r="E836" s="4"/>
      <c r="F836" s="4"/>
      <c r="G836" s="4"/>
      <c r="H836" s="4"/>
      <c r="I836" s="4"/>
      <c r="J836" s="4"/>
      <c r="K836" s="4"/>
      <c r="L836" s="4"/>
      <c r="M836" s="4"/>
      <c r="N836" s="4"/>
      <c r="O836" s="4"/>
      <c r="P836" s="4"/>
      <c r="Q836" s="4"/>
      <c r="R836" s="4"/>
      <c r="S836" s="4"/>
      <c r="T836" s="4"/>
      <c r="U836" s="4"/>
      <c r="V836" s="4"/>
      <c r="W836" s="4"/>
      <c r="X836" s="4"/>
      <c r="Y836" s="4"/>
      <c r="Z836" s="4"/>
    </row>
    <row r="837" ht="13.5" customHeight="1">
      <c r="A837" s="4"/>
      <c r="B837" s="4"/>
      <c r="C837" s="4"/>
      <c r="D837" s="4"/>
      <c r="E837" s="4"/>
      <c r="F837" s="4"/>
      <c r="G837" s="4"/>
      <c r="H837" s="4"/>
      <c r="I837" s="4"/>
      <c r="J837" s="4"/>
      <c r="K837" s="4"/>
      <c r="L837" s="4"/>
      <c r="M837" s="4"/>
      <c r="N837" s="4"/>
      <c r="O837" s="4"/>
      <c r="P837" s="4"/>
      <c r="Q837" s="4"/>
      <c r="R837" s="4"/>
      <c r="S837" s="4"/>
      <c r="T837" s="4"/>
      <c r="U837" s="4"/>
      <c r="V837" s="4"/>
      <c r="W837" s="4"/>
      <c r="X837" s="4"/>
      <c r="Y837" s="4"/>
      <c r="Z837" s="4"/>
    </row>
    <row r="838" ht="13.5" customHeight="1">
      <c r="A838" s="4"/>
      <c r="B838" s="4"/>
      <c r="C838" s="4"/>
      <c r="D838" s="4"/>
      <c r="E838" s="4"/>
      <c r="F838" s="4"/>
      <c r="G838" s="4"/>
      <c r="H838" s="4"/>
      <c r="I838" s="4"/>
      <c r="J838" s="4"/>
      <c r="K838" s="4"/>
      <c r="L838" s="4"/>
      <c r="M838" s="4"/>
      <c r="N838" s="4"/>
      <c r="O838" s="4"/>
      <c r="P838" s="4"/>
      <c r="Q838" s="4"/>
      <c r="R838" s="4"/>
      <c r="S838" s="4"/>
      <c r="T838" s="4"/>
      <c r="U838" s="4"/>
      <c r="V838" s="4"/>
      <c r="W838" s="4"/>
      <c r="X838" s="4"/>
      <c r="Y838" s="4"/>
      <c r="Z838" s="4"/>
    </row>
    <row r="839" ht="13.5" customHeight="1">
      <c r="A839" s="4"/>
      <c r="B839" s="4"/>
      <c r="C839" s="4"/>
      <c r="D839" s="4"/>
      <c r="E839" s="4"/>
      <c r="F839" s="4"/>
      <c r="G839" s="4"/>
      <c r="H839" s="4"/>
      <c r="I839" s="4"/>
      <c r="J839" s="4"/>
      <c r="K839" s="4"/>
      <c r="L839" s="4"/>
      <c r="M839" s="4"/>
      <c r="N839" s="4"/>
      <c r="O839" s="4"/>
      <c r="P839" s="4"/>
      <c r="Q839" s="4"/>
      <c r="R839" s="4"/>
      <c r="S839" s="4"/>
      <c r="T839" s="4"/>
      <c r="U839" s="4"/>
      <c r="V839" s="4"/>
      <c r="W839" s="4"/>
      <c r="X839" s="4"/>
      <c r="Y839" s="4"/>
      <c r="Z839" s="4"/>
    </row>
    <row r="840" ht="13.5" customHeight="1">
      <c r="A840" s="4"/>
      <c r="B840" s="4"/>
      <c r="C840" s="4"/>
      <c r="D840" s="4"/>
      <c r="E840" s="4"/>
      <c r="F840" s="4"/>
      <c r="G840" s="4"/>
      <c r="H840" s="4"/>
      <c r="I840" s="4"/>
      <c r="J840" s="4"/>
      <c r="K840" s="4"/>
      <c r="L840" s="4"/>
      <c r="M840" s="4"/>
      <c r="N840" s="4"/>
      <c r="O840" s="4"/>
      <c r="P840" s="4"/>
      <c r="Q840" s="4"/>
      <c r="R840" s="4"/>
      <c r="S840" s="4"/>
      <c r="T840" s="4"/>
      <c r="U840" s="4"/>
      <c r="V840" s="4"/>
      <c r="W840" s="4"/>
      <c r="X840" s="4"/>
      <c r="Y840" s="4"/>
      <c r="Z840" s="4"/>
    </row>
    <row r="841" ht="13.5" customHeight="1">
      <c r="A841" s="4"/>
      <c r="B841" s="4"/>
      <c r="C841" s="4"/>
      <c r="D841" s="4"/>
      <c r="E841" s="4"/>
      <c r="F841" s="4"/>
      <c r="G841" s="4"/>
      <c r="H841" s="4"/>
      <c r="I841" s="4"/>
      <c r="J841" s="4"/>
      <c r="K841" s="4"/>
      <c r="L841" s="4"/>
      <c r="M841" s="4"/>
      <c r="N841" s="4"/>
      <c r="O841" s="4"/>
      <c r="P841" s="4"/>
      <c r="Q841" s="4"/>
      <c r="R841" s="4"/>
      <c r="S841" s="4"/>
      <c r="T841" s="4"/>
      <c r="U841" s="4"/>
      <c r="V841" s="4"/>
      <c r="W841" s="4"/>
      <c r="X841" s="4"/>
      <c r="Y841" s="4"/>
      <c r="Z841" s="4"/>
    </row>
    <row r="842" ht="13.5" customHeight="1">
      <c r="A842" s="4"/>
      <c r="B842" s="4"/>
      <c r="C842" s="4"/>
      <c r="D842" s="4"/>
      <c r="E842" s="4"/>
      <c r="F842" s="4"/>
      <c r="G842" s="4"/>
      <c r="H842" s="4"/>
      <c r="I842" s="4"/>
      <c r="J842" s="4"/>
      <c r="K842" s="4"/>
      <c r="L842" s="4"/>
      <c r="M842" s="4"/>
      <c r="N842" s="4"/>
      <c r="O842" s="4"/>
      <c r="P842" s="4"/>
      <c r="Q842" s="4"/>
      <c r="R842" s="4"/>
      <c r="S842" s="4"/>
      <c r="T842" s="4"/>
      <c r="U842" s="4"/>
      <c r="V842" s="4"/>
      <c r="W842" s="4"/>
      <c r="X842" s="4"/>
      <c r="Y842" s="4"/>
      <c r="Z842" s="4"/>
    </row>
    <row r="843" ht="13.5" customHeight="1">
      <c r="A843" s="4"/>
      <c r="B843" s="4"/>
      <c r="C843" s="4"/>
      <c r="D843" s="4"/>
      <c r="E843" s="4"/>
      <c r="F843" s="4"/>
      <c r="G843" s="4"/>
      <c r="H843" s="4"/>
      <c r="I843" s="4"/>
      <c r="J843" s="4"/>
      <c r="K843" s="4"/>
      <c r="L843" s="4"/>
      <c r="M843" s="4"/>
      <c r="N843" s="4"/>
      <c r="O843" s="4"/>
      <c r="P843" s="4"/>
      <c r="Q843" s="4"/>
      <c r="R843" s="4"/>
      <c r="S843" s="4"/>
      <c r="T843" s="4"/>
      <c r="U843" s="4"/>
      <c r="V843" s="4"/>
      <c r="W843" s="4"/>
      <c r="X843" s="4"/>
      <c r="Y843" s="4"/>
      <c r="Z843" s="4"/>
    </row>
    <row r="844" ht="13.5" customHeight="1">
      <c r="A844" s="4"/>
      <c r="B844" s="4"/>
      <c r="C844" s="4"/>
      <c r="D844" s="4"/>
      <c r="E844" s="4"/>
      <c r="F844" s="4"/>
      <c r="G844" s="4"/>
      <c r="H844" s="4"/>
      <c r="I844" s="4"/>
      <c r="J844" s="4"/>
      <c r="K844" s="4"/>
      <c r="L844" s="4"/>
      <c r="M844" s="4"/>
      <c r="N844" s="4"/>
      <c r="O844" s="4"/>
      <c r="P844" s="4"/>
      <c r="Q844" s="4"/>
      <c r="R844" s="4"/>
      <c r="S844" s="4"/>
      <c r="T844" s="4"/>
      <c r="U844" s="4"/>
      <c r="V844" s="4"/>
      <c r="W844" s="4"/>
      <c r="X844" s="4"/>
      <c r="Y844" s="4"/>
      <c r="Z844" s="4"/>
    </row>
    <row r="845" ht="13.5" customHeight="1">
      <c r="A845" s="4"/>
      <c r="B845" s="4"/>
      <c r="C845" s="4"/>
      <c r="D845" s="4"/>
      <c r="E845" s="4"/>
      <c r="F845" s="4"/>
      <c r="G845" s="4"/>
      <c r="H845" s="4"/>
      <c r="I845" s="4"/>
      <c r="J845" s="4"/>
      <c r="K845" s="4"/>
      <c r="L845" s="4"/>
      <c r="M845" s="4"/>
      <c r="N845" s="4"/>
      <c r="O845" s="4"/>
      <c r="P845" s="4"/>
      <c r="Q845" s="4"/>
      <c r="R845" s="4"/>
      <c r="S845" s="4"/>
      <c r="T845" s="4"/>
      <c r="U845" s="4"/>
      <c r="V845" s="4"/>
      <c r="W845" s="4"/>
      <c r="X845" s="4"/>
      <c r="Y845" s="4"/>
      <c r="Z845" s="4"/>
    </row>
    <row r="846" ht="13.5" customHeight="1">
      <c r="A846" s="4"/>
      <c r="B846" s="4"/>
      <c r="C846" s="4"/>
      <c r="D846" s="4"/>
      <c r="E846" s="4"/>
      <c r="F846" s="4"/>
      <c r="G846" s="4"/>
      <c r="H846" s="4"/>
      <c r="I846" s="4"/>
      <c r="J846" s="4"/>
      <c r="K846" s="4"/>
      <c r="L846" s="4"/>
      <c r="M846" s="4"/>
      <c r="N846" s="4"/>
      <c r="O846" s="4"/>
      <c r="P846" s="4"/>
      <c r="Q846" s="4"/>
      <c r="R846" s="4"/>
      <c r="S846" s="4"/>
      <c r="T846" s="4"/>
      <c r="U846" s="4"/>
      <c r="V846" s="4"/>
      <c r="W846" s="4"/>
      <c r="X846" s="4"/>
      <c r="Y846" s="4"/>
      <c r="Z846" s="4"/>
    </row>
    <row r="847" ht="13.5" customHeight="1">
      <c r="A847" s="4"/>
      <c r="B847" s="4"/>
      <c r="C847" s="4"/>
      <c r="D847" s="4"/>
      <c r="E847" s="4"/>
      <c r="F847" s="4"/>
      <c r="G847" s="4"/>
      <c r="H847" s="4"/>
      <c r="I847" s="4"/>
      <c r="J847" s="4"/>
      <c r="K847" s="4"/>
      <c r="L847" s="4"/>
      <c r="M847" s="4"/>
      <c r="N847" s="4"/>
      <c r="O847" s="4"/>
      <c r="P847" s="4"/>
      <c r="Q847" s="4"/>
      <c r="R847" s="4"/>
      <c r="S847" s="4"/>
      <c r="T847" s="4"/>
      <c r="U847" s="4"/>
      <c r="V847" s="4"/>
      <c r="W847" s="4"/>
      <c r="X847" s="4"/>
      <c r="Y847" s="4"/>
      <c r="Z847" s="4"/>
    </row>
    <row r="848" ht="13.5" customHeight="1">
      <c r="A848" s="4"/>
      <c r="B848" s="4"/>
      <c r="C848" s="4"/>
      <c r="D848" s="4"/>
      <c r="E848" s="4"/>
      <c r="F848" s="4"/>
      <c r="G848" s="4"/>
      <c r="H848" s="4"/>
      <c r="I848" s="4"/>
      <c r="J848" s="4"/>
      <c r="K848" s="4"/>
      <c r="L848" s="4"/>
      <c r="M848" s="4"/>
      <c r="N848" s="4"/>
      <c r="O848" s="4"/>
      <c r="P848" s="4"/>
      <c r="Q848" s="4"/>
      <c r="R848" s="4"/>
      <c r="S848" s="4"/>
      <c r="T848" s="4"/>
      <c r="U848" s="4"/>
      <c r="V848" s="4"/>
      <c r="W848" s="4"/>
      <c r="X848" s="4"/>
      <c r="Y848" s="4"/>
      <c r="Z848" s="4"/>
    </row>
    <row r="849" ht="13.5" customHeight="1">
      <c r="A849" s="4"/>
      <c r="B849" s="4"/>
      <c r="C849" s="4"/>
      <c r="D849" s="4"/>
      <c r="E849" s="4"/>
      <c r="F849" s="4"/>
      <c r="G849" s="4"/>
      <c r="H849" s="4"/>
      <c r="I849" s="4"/>
      <c r="J849" s="4"/>
      <c r="K849" s="4"/>
      <c r="L849" s="4"/>
      <c r="M849" s="4"/>
      <c r="N849" s="4"/>
      <c r="O849" s="4"/>
      <c r="P849" s="4"/>
      <c r="Q849" s="4"/>
      <c r="R849" s="4"/>
      <c r="S849" s="4"/>
      <c r="T849" s="4"/>
      <c r="U849" s="4"/>
      <c r="V849" s="4"/>
      <c r="W849" s="4"/>
      <c r="X849" s="4"/>
      <c r="Y849" s="4"/>
      <c r="Z849" s="4"/>
    </row>
    <row r="850" ht="13.5" customHeight="1">
      <c r="A850" s="4"/>
      <c r="B850" s="4"/>
      <c r="C850" s="4"/>
      <c r="D850" s="4"/>
      <c r="E850" s="4"/>
      <c r="F850" s="4"/>
      <c r="G850" s="4"/>
      <c r="H850" s="4"/>
      <c r="I850" s="4"/>
      <c r="J850" s="4"/>
      <c r="K850" s="4"/>
      <c r="L850" s="4"/>
      <c r="M850" s="4"/>
      <c r="N850" s="4"/>
      <c r="O850" s="4"/>
      <c r="P850" s="4"/>
      <c r="Q850" s="4"/>
      <c r="R850" s="4"/>
      <c r="S850" s="4"/>
      <c r="T850" s="4"/>
      <c r="U850" s="4"/>
      <c r="V850" s="4"/>
      <c r="W850" s="4"/>
      <c r="X850" s="4"/>
      <c r="Y850" s="4"/>
      <c r="Z850" s="4"/>
    </row>
    <row r="851" ht="13.5" customHeight="1">
      <c r="A851" s="4"/>
      <c r="B851" s="4"/>
      <c r="C851" s="4"/>
      <c r="D851" s="4"/>
      <c r="E851" s="4"/>
      <c r="F851" s="4"/>
      <c r="G851" s="4"/>
      <c r="H851" s="4"/>
      <c r="I851" s="4"/>
      <c r="J851" s="4"/>
      <c r="K851" s="4"/>
      <c r="L851" s="4"/>
      <c r="M851" s="4"/>
      <c r="N851" s="4"/>
      <c r="O851" s="4"/>
      <c r="P851" s="4"/>
      <c r="Q851" s="4"/>
      <c r="R851" s="4"/>
      <c r="S851" s="4"/>
      <c r="T851" s="4"/>
      <c r="U851" s="4"/>
      <c r="V851" s="4"/>
      <c r="W851" s="4"/>
      <c r="X851" s="4"/>
      <c r="Y851" s="4"/>
      <c r="Z851" s="4"/>
    </row>
    <row r="852" ht="13.5" customHeight="1">
      <c r="A852" s="4"/>
      <c r="B852" s="4"/>
      <c r="C852" s="4"/>
      <c r="D852" s="4"/>
      <c r="E852" s="4"/>
      <c r="F852" s="4"/>
      <c r="G852" s="4"/>
      <c r="H852" s="4"/>
      <c r="I852" s="4"/>
      <c r="J852" s="4"/>
      <c r="K852" s="4"/>
      <c r="L852" s="4"/>
      <c r="M852" s="4"/>
      <c r="N852" s="4"/>
      <c r="O852" s="4"/>
      <c r="P852" s="4"/>
      <c r="Q852" s="4"/>
      <c r="R852" s="4"/>
      <c r="S852" s="4"/>
      <c r="T852" s="4"/>
      <c r="U852" s="4"/>
      <c r="V852" s="4"/>
      <c r="W852" s="4"/>
      <c r="X852" s="4"/>
      <c r="Y852" s="4"/>
      <c r="Z852" s="4"/>
    </row>
    <row r="853" ht="13.5" customHeight="1">
      <c r="A853" s="4"/>
      <c r="B853" s="4"/>
      <c r="C853" s="4"/>
      <c r="D853" s="4"/>
      <c r="E853" s="4"/>
      <c r="F853" s="4"/>
      <c r="G853" s="4"/>
      <c r="H853" s="4"/>
      <c r="I853" s="4"/>
      <c r="J853" s="4"/>
      <c r="K853" s="4"/>
      <c r="L853" s="4"/>
      <c r="M853" s="4"/>
      <c r="N853" s="4"/>
      <c r="O853" s="4"/>
      <c r="P853" s="4"/>
      <c r="Q853" s="4"/>
      <c r="R853" s="4"/>
      <c r="S853" s="4"/>
      <c r="T853" s="4"/>
      <c r="U853" s="4"/>
      <c r="V853" s="4"/>
      <c r="W853" s="4"/>
      <c r="X853" s="4"/>
      <c r="Y853" s="4"/>
      <c r="Z853" s="4"/>
    </row>
    <row r="854" ht="13.5" customHeight="1">
      <c r="A854" s="4"/>
      <c r="B854" s="4"/>
      <c r="C854" s="4"/>
      <c r="D854" s="4"/>
      <c r="E854" s="4"/>
      <c r="F854" s="4"/>
      <c r="G854" s="4"/>
      <c r="H854" s="4"/>
      <c r="I854" s="4"/>
      <c r="J854" s="4"/>
      <c r="K854" s="4"/>
      <c r="L854" s="4"/>
      <c r="M854" s="4"/>
      <c r="N854" s="4"/>
      <c r="O854" s="4"/>
      <c r="P854" s="4"/>
      <c r="Q854" s="4"/>
      <c r="R854" s="4"/>
      <c r="S854" s="4"/>
      <c r="T854" s="4"/>
      <c r="U854" s="4"/>
      <c r="V854" s="4"/>
      <c r="W854" s="4"/>
      <c r="X854" s="4"/>
      <c r="Y854" s="4"/>
      <c r="Z854" s="4"/>
    </row>
    <row r="855" ht="13.5" customHeight="1">
      <c r="A855" s="4"/>
      <c r="B855" s="4"/>
      <c r="C855" s="4"/>
      <c r="D855" s="4"/>
      <c r="E855" s="4"/>
      <c r="F855" s="4"/>
      <c r="G855" s="4"/>
      <c r="H855" s="4"/>
      <c r="I855" s="4"/>
      <c r="J855" s="4"/>
      <c r="K855" s="4"/>
      <c r="L855" s="4"/>
      <c r="M855" s="4"/>
      <c r="N855" s="4"/>
      <c r="O855" s="4"/>
      <c r="P855" s="4"/>
      <c r="Q855" s="4"/>
      <c r="R855" s="4"/>
      <c r="S855" s="4"/>
      <c r="T855" s="4"/>
      <c r="U855" s="4"/>
      <c r="V855" s="4"/>
      <c r="W855" s="4"/>
      <c r="X855" s="4"/>
      <c r="Y855" s="4"/>
      <c r="Z855" s="4"/>
    </row>
    <row r="856" ht="13.5" customHeight="1">
      <c r="A856" s="4"/>
      <c r="B856" s="4"/>
      <c r="C856" s="4"/>
      <c r="D856" s="4"/>
      <c r="E856" s="4"/>
      <c r="F856" s="4"/>
      <c r="G856" s="4"/>
      <c r="H856" s="4"/>
      <c r="I856" s="4"/>
      <c r="J856" s="4"/>
      <c r="K856" s="4"/>
      <c r="L856" s="4"/>
      <c r="M856" s="4"/>
      <c r="N856" s="4"/>
      <c r="O856" s="4"/>
      <c r="P856" s="4"/>
      <c r="Q856" s="4"/>
      <c r="R856" s="4"/>
      <c r="S856" s="4"/>
      <c r="T856" s="4"/>
      <c r="U856" s="4"/>
      <c r="V856" s="4"/>
      <c r="W856" s="4"/>
      <c r="X856" s="4"/>
      <c r="Y856" s="4"/>
      <c r="Z856" s="4"/>
    </row>
    <row r="857" ht="13.5" customHeight="1">
      <c r="A857" s="4"/>
      <c r="B857" s="4"/>
      <c r="C857" s="4"/>
      <c r="D857" s="4"/>
      <c r="E857" s="4"/>
      <c r="F857" s="4"/>
      <c r="G857" s="4"/>
      <c r="H857" s="4"/>
      <c r="I857" s="4"/>
      <c r="J857" s="4"/>
      <c r="K857" s="4"/>
      <c r="L857" s="4"/>
      <c r="M857" s="4"/>
      <c r="N857" s="4"/>
      <c r="O857" s="4"/>
      <c r="P857" s="4"/>
      <c r="Q857" s="4"/>
      <c r="R857" s="4"/>
      <c r="S857" s="4"/>
      <c r="T857" s="4"/>
      <c r="U857" s="4"/>
      <c r="V857" s="4"/>
      <c r="W857" s="4"/>
      <c r="X857" s="4"/>
      <c r="Y857" s="4"/>
      <c r="Z857" s="4"/>
    </row>
    <row r="858" ht="13.5" customHeight="1">
      <c r="A858" s="4"/>
      <c r="B858" s="4"/>
      <c r="C858" s="4"/>
      <c r="D858" s="4"/>
      <c r="E858" s="4"/>
      <c r="F858" s="4"/>
      <c r="G858" s="4"/>
      <c r="H858" s="4"/>
      <c r="I858" s="4"/>
      <c r="J858" s="4"/>
      <c r="K858" s="4"/>
      <c r="L858" s="4"/>
      <c r="M858" s="4"/>
      <c r="N858" s="4"/>
      <c r="O858" s="4"/>
      <c r="P858" s="4"/>
      <c r="Q858" s="4"/>
      <c r="R858" s="4"/>
      <c r="S858" s="4"/>
      <c r="T858" s="4"/>
      <c r="U858" s="4"/>
      <c r="V858" s="4"/>
      <c r="W858" s="4"/>
      <c r="X858" s="4"/>
      <c r="Y858" s="4"/>
      <c r="Z858" s="4"/>
    </row>
    <row r="859" ht="13.5" customHeight="1">
      <c r="A859" s="4"/>
      <c r="B859" s="4"/>
      <c r="C859" s="4"/>
      <c r="D859" s="4"/>
      <c r="E859" s="4"/>
      <c r="F859" s="4"/>
      <c r="G859" s="4"/>
      <c r="H859" s="4"/>
      <c r="I859" s="4"/>
      <c r="J859" s="4"/>
      <c r="K859" s="4"/>
      <c r="L859" s="4"/>
      <c r="M859" s="4"/>
      <c r="N859" s="4"/>
      <c r="O859" s="4"/>
      <c r="P859" s="4"/>
      <c r="Q859" s="4"/>
      <c r="R859" s="4"/>
      <c r="S859" s="4"/>
      <c r="T859" s="4"/>
      <c r="U859" s="4"/>
      <c r="V859" s="4"/>
      <c r="W859" s="4"/>
      <c r="X859" s="4"/>
      <c r="Y859" s="4"/>
      <c r="Z859" s="4"/>
    </row>
    <row r="860" ht="13.5" customHeight="1">
      <c r="A860" s="4"/>
      <c r="B860" s="4"/>
      <c r="C860" s="4"/>
      <c r="D860" s="4"/>
      <c r="E860" s="4"/>
      <c r="F860" s="4"/>
      <c r="G860" s="4"/>
      <c r="H860" s="4"/>
      <c r="I860" s="4"/>
      <c r="J860" s="4"/>
      <c r="K860" s="4"/>
      <c r="L860" s="4"/>
      <c r="M860" s="4"/>
      <c r="N860" s="4"/>
      <c r="O860" s="4"/>
      <c r="P860" s="4"/>
      <c r="Q860" s="4"/>
      <c r="R860" s="4"/>
      <c r="S860" s="4"/>
      <c r="T860" s="4"/>
      <c r="U860" s="4"/>
      <c r="V860" s="4"/>
      <c r="W860" s="4"/>
      <c r="X860" s="4"/>
      <c r="Y860" s="4"/>
      <c r="Z860" s="4"/>
    </row>
    <row r="861" ht="13.5" customHeight="1">
      <c r="A861" s="4"/>
      <c r="B861" s="4"/>
      <c r="C861" s="4"/>
      <c r="D861" s="4"/>
      <c r="E861" s="4"/>
      <c r="F861" s="4"/>
      <c r="G861" s="4"/>
      <c r="H861" s="4"/>
      <c r="I861" s="4"/>
      <c r="J861" s="4"/>
      <c r="K861" s="4"/>
      <c r="L861" s="4"/>
      <c r="M861" s="4"/>
      <c r="N861" s="4"/>
      <c r="O861" s="4"/>
      <c r="P861" s="4"/>
      <c r="Q861" s="4"/>
      <c r="R861" s="4"/>
      <c r="S861" s="4"/>
      <c r="T861" s="4"/>
      <c r="U861" s="4"/>
      <c r="V861" s="4"/>
      <c r="W861" s="4"/>
      <c r="X861" s="4"/>
      <c r="Y861" s="4"/>
      <c r="Z861" s="4"/>
    </row>
    <row r="862" ht="13.5" customHeight="1">
      <c r="A862" s="4"/>
      <c r="B862" s="4"/>
      <c r="C862" s="4"/>
      <c r="D862" s="4"/>
      <c r="E862" s="4"/>
      <c r="F862" s="4"/>
      <c r="G862" s="4"/>
      <c r="H862" s="4"/>
      <c r="I862" s="4"/>
      <c r="J862" s="4"/>
      <c r="K862" s="4"/>
      <c r="L862" s="4"/>
      <c r="M862" s="4"/>
      <c r="N862" s="4"/>
      <c r="O862" s="4"/>
      <c r="P862" s="4"/>
      <c r="Q862" s="4"/>
      <c r="R862" s="4"/>
      <c r="S862" s="4"/>
      <c r="T862" s="4"/>
      <c r="U862" s="4"/>
      <c r="V862" s="4"/>
      <c r="W862" s="4"/>
      <c r="X862" s="4"/>
      <c r="Y862" s="4"/>
      <c r="Z862" s="4"/>
    </row>
    <row r="863" ht="13.5" customHeight="1">
      <c r="A863" s="4"/>
      <c r="B863" s="4"/>
      <c r="C863" s="4"/>
      <c r="D863" s="4"/>
      <c r="E863" s="4"/>
      <c r="F863" s="4"/>
      <c r="G863" s="4"/>
      <c r="H863" s="4"/>
      <c r="I863" s="4"/>
      <c r="J863" s="4"/>
      <c r="K863" s="4"/>
      <c r="L863" s="4"/>
      <c r="M863" s="4"/>
      <c r="N863" s="4"/>
      <c r="O863" s="4"/>
      <c r="P863" s="4"/>
      <c r="Q863" s="4"/>
      <c r="R863" s="4"/>
      <c r="S863" s="4"/>
      <c r="T863" s="4"/>
      <c r="U863" s="4"/>
      <c r="V863" s="4"/>
      <c r="W863" s="4"/>
      <c r="X863" s="4"/>
      <c r="Y863" s="4"/>
      <c r="Z863" s="4"/>
    </row>
    <row r="864" ht="13.5" customHeight="1">
      <c r="A864" s="4"/>
      <c r="B864" s="4"/>
      <c r="C864" s="4"/>
      <c r="D864" s="4"/>
      <c r="E864" s="4"/>
      <c r="F864" s="4"/>
      <c r="G864" s="4"/>
      <c r="H864" s="4"/>
      <c r="I864" s="4"/>
      <c r="J864" s="4"/>
      <c r="K864" s="4"/>
      <c r="L864" s="4"/>
      <c r="M864" s="4"/>
      <c r="N864" s="4"/>
      <c r="O864" s="4"/>
      <c r="P864" s="4"/>
      <c r="Q864" s="4"/>
      <c r="R864" s="4"/>
      <c r="S864" s="4"/>
      <c r="T864" s="4"/>
      <c r="U864" s="4"/>
      <c r="V864" s="4"/>
      <c r="W864" s="4"/>
      <c r="X864" s="4"/>
      <c r="Y864" s="4"/>
      <c r="Z864" s="4"/>
    </row>
    <row r="865" ht="13.5" customHeight="1">
      <c r="A865" s="4"/>
      <c r="B865" s="4"/>
      <c r="C865" s="4"/>
      <c r="D865" s="4"/>
      <c r="E865" s="4"/>
      <c r="F865" s="4"/>
      <c r="G865" s="4"/>
      <c r="H865" s="4"/>
      <c r="I865" s="4"/>
      <c r="J865" s="4"/>
      <c r="K865" s="4"/>
      <c r="L865" s="4"/>
      <c r="M865" s="4"/>
      <c r="N865" s="4"/>
      <c r="O865" s="4"/>
      <c r="P865" s="4"/>
      <c r="Q865" s="4"/>
      <c r="R865" s="4"/>
      <c r="S865" s="4"/>
      <c r="T865" s="4"/>
      <c r="U865" s="4"/>
      <c r="V865" s="4"/>
      <c r="W865" s="4"/>
      <c r="X865" s="4"/>
      <c r="Y865" s="4"/>
      <c r="Z865" s="4"/>
    </row>
    <row r="866" ht="13.5" customHeight="1">
      <c r="A866" s="4"/>
      <c r="B866" s="4"/>
      <c r="C866" s="4"/>
      <c r="D866" s="4"/>
      <c r="E866" s="4"/>
      <c r="F866" s="4"/>
      <c r="G866" s="4"/>
      <c r="H866" s="4"/>
      <c r="I866" s="4"/>
      <c r="J866" s="4"/>
      <c r="K866" s="4"/>
      <c r="L866" s="4"/>
      <c r="M866" s="4"/>
      <c r="N866" s="4"/>
      <c r="O866" s="4"/>
      <c r="P866" s="4"/>
      <c r="Q866" s="4"/>
      <c r="R866" s="4"/>
      <c r="S866" s="4"/>
      <c r="T866" s="4"/>
      <c r="U866" s="4"/>
      <c r="V866" s="4"/>
      <c r="W866" s="4"/>
      <c r="X866" s="4"/>
      <c r="Y866" s="4"/>
      <c r="Z866" s="4"/>
    </row>
    <row r="867" ht="13.5" customHeight="1">
      <c r="A867" s="4"/>
      <c r="B867" s="4"/>
      <c r="C867" s="4"/>
      <c r="D867" s="4"/>
      <c r="E867" s="4"/>
      <c r="F867" s="4"/>
      <c r="G867" s="4"/>
      <c r="H867" s="4"/>
      <c r="I867" s="4"/>
      <c r="J867" s="4"/>
      <c r="K867" s="4"/>
      <c r="L867" s="4"/>
      <c r="M867" s="4"/>
      <c r="N867" s="4"/>
      <c r="O867" s="4"/>
      <c r="P867" s="4"/>
      <c r="Q867" s="4"/>
      <c r="R867" s="4"/>
      <c r="S867" s="4"/>
      <c r="T867" s="4"/>
      <c r="U867" s="4"/>
      <c r="V867" s="4"/>
      <c r="W867" s="4"/>
      <c r="X867" s="4"/>
      <c r="Y867" s="4"/>
      <c r="Z867" s="4"/>
    </row>
    <row r="868" ht="13.5" customHeight="1">
      <c r="A868" s="4"/>
      <c r="B868" s="4"/>
      <c r="C868" s="4"/>
      <c r="D868" s="4"/>
      <c r="E868" s="4"/>
      <c r="F868" s="4"/>
      <c r="G868" s="4"/>
      <c r="H868" s="4"/>
      <c r="I868" s="4"/>
      <c r="J868" s="4"/>
      <c r="K868" s="4"/>
      <c r="L868" s="4"/>
      <c r="M868" s="4"/>
      <c r="N868" s="4"/>
      <c r="O868" s="4"/>
      <c r="P868" s="4"/>
      <c r="Q868" s="4"/>
      <c r="R868" s="4"/>
      <c r="S868" s="4"/>
      <c r="T868" s="4"/>
      <c r="U868" s="4"/>
      <c r="V868" s="4"/>
      <c r="W868" s="4"/>
      <c r="X868" s="4"/>
      <c r="Y868" s="4"/>
      <c r="Z868" s="4"/>
    </row>
    <row r="869" ht="13.5" customHeight="1">
      <c r="A869" s="4"/>
      <c r="B869" s="4"/>
      <c r="C869" s="4"/>
      <c r="D869" s="4"/>
      <c r="E869" s="4"/>
      <c r="F869" s="4"/>
      <c r="G869" s="4"/>
      <c r="H869" s="4"/>
      <c r="I869" s="4"/>
      <c r="J869" s="4"/>
      <c r="K869" s="4"/>
      <c r="L869" s="4"/>
      <c r="M869" s="4"/>
      <c r="N869" s="4"/>
      <c r="O869" s="4"/>
      <c r="P869" s="4"/>
      <c r="Q869" s="4"/>
      <c r="R869" s="4"/>
      <c r="S869" s="4"/>
      <c r="T869" s="4"/>
      <c r="U869" s="4"/>
      <c r="V869" s="4"/>
      <c r="W869" s="4"/>
      <c r="X869" s="4"/>
      <c r="Y869" s="4"/>
      <c r="Z869" s="4"/>
    </row>
    <row r="870" ht="13.5" customHeight="1">
      <c r="A870" s="4"/>
      <c r="B870" s="4"/>
      <c r="C870" s="4"/>
      <c r="D870" s="4"/>
      <c r="E870" s="4"/>
      <c r="F870" s="4"/>
      <c r="G870" s="4"/>
      <c r="H870" s="4"/>
      <c r="I870" s="4"/>
      <c r="J870" s="4"/>
      <c r="K870" s="4"/>
      <c r="L870" s="4"/>
      <c r="M870" s="4"/>
      <c r="N870" s="4"/>
      <c r="O870" s="4"/>
      <c r="P870" s="4"/>
      <c r="Q870" s="4"/>
      <c r="R870" s="4"/>
      <c r="S870" s="4"/>
      <c r="T870" s="4"/>
      <c r="U870" s="4"/>
      <c r="V870" s="4"/>
      <c r="W870" s="4"/>
      <c r="X870" s="4"/>
      <c r="Y870" s="4"/>
      <c r="Z870" s="4"/>
    </row>
    <row r="871" ht="13.5" customHeight="1">
      <c r="A871" s="4"/>
      <c r="B871" s="4"/>
      <c r="C871" s="4"/>
      <c r="D871" s="4"/>
      <c r="E871" s="4"/>
      <c r="F871" s="4"/>
      <c r="G871" s="4"/>
      <c r="H871" s="4"/>
      <c r="I871" s="4"/>
      <c r="J871" s="4"/>
      <c r="K871" s="4"/>
      <c r="L871" s="4"/>
      <c r="M871" s="4"/>
      <c r="N871" s="4"/>
      <c r="O871" s="4"/>
      <c r="P871" s="4"/>
      <c r="Q871" s="4"/>
      <c r="R871" s="4"/>
      <c r="S871" s="4"/>
      <c r="T871" s="4"/>
      <c r="U871" s="4"/>
      <c r="V871" s="4"/>
      <c r="W871" s="4"/>
      <c r="X871" s="4"/>
      <c r="Y871" s="4"/>
      <c r="Z871" s="4"/>
    </row>
    <row r="872" ht="13.5" customHeight="1">
      <c r="A872" s="4"/>
      <c r="B872" s="4"/>
      <c r="C872" s="4"/>
      <c r="D872" s="4"/>
      <c r="E872" s="4"/>
      <c r="F872" s="4"/>
      <c r="G872" s="4"/>
      <c r="H872" s="4"/>
      <c r="I872" s="4"/>
      <c r="J872" s="4"/>
      <c r="K872" s="4"/>
      <c r="L872" s="4"/>
      <c r="M872" s="4"/>
      <c r="N872" s="4"/>
      <c r="O872" s="4"/>
      <c r="P872" s="4"/>
      <c r="Q872" s="4"/>
      <c r="R872" s="4"/>
      <c r="S872" s="4"/>
      <c r="T872" s="4"/>
      <c r="U872" s="4"/>
      <c r="V872" s="4"/>
      <c r="W872" s="4"/>
      <c r="X872" s="4"/>
      <c r="Y872" s="4"/>
      <c r="Z872" s="4"/>
    </row>
    <row r="873" ht="13.5" customHeight="1">
      <c r="A873" s="4"/>
      <c r="B873" s="4"/>
      <c r="C873" s="4"/>
      <c r="D873" s="4"/>
      <c r="E873" s="4"/>
      <c r="F873" s="4"/>
      <c r="G873" s="4"/>
      <c r="H873" s="4"/>
      <c r="I873" s="4"/>
      <c r="J873" s="4"/>
      <c r="K873" s="4"/>
      <c r="L873" s="4"/>
      <c r="M873" s="4"/>
      <c r="N873" s="4"/>
      <c r="O873" s="4"/>
      <c r="P873" s="4"/>
      <c r="Q873" s="4"/>
      <c r="R873" s="4"/>
      <c r="S873" s="4"/>
      <c r="T873" s="4"/>
      <c r="U873" s="4"/>
      <c r="V873" s="4"/>
      <c r="W873" s="4"/>
      <c r="X873" s="4"/>
      <c r="Y873" s="4"/>
      <c r="Z873" s="4"/>
    </row>
    <row r="874" ht="13.5" customHeight="1">
      <c r="A874" s="4"/>
      <c r="B874" s="4"/>
      <c r="C874" s="4"/>
      <c r="D874" s="4"/>
      <c r="E874" s="4"/>
      <c r="F874" s="4"/>
      <c r="G874" s="4"/>
      <c r="H874" s="4"/>
      <c r="I874" s="4"/>
      <c r="J874" s="4"/>
      <c r="K874" s="4"/>
      <c r="L874" s="4"/>
      <c r="M874" s="4"/>
      <c r="N874" s="4"/>
      <c r="O874" s="4"/>
      <c r="P874" s="4"/>
      <c r="Q874" s="4"/>
      <c r="R874" s="4"/>
      <c r="S874" s="4"/>
      <c r="T874" s="4"/>
      <c r="U874" s="4"/>
      <c r="V874" s="4"/>
      <c r="W874" s="4"/>
      <c r="X874" s="4"/>
      <c r="Y874" s="4"/>
      <c r="Z874" s="4"/>
    </row>
    <row r="875" ht="13.5" customHeight="1">
      <c r="A875" s="4"/>
      <c r="B875" s="4"/>
      <c r="C875" s="4"/>
      <c r="D875" s="4"/>
      <c r="E875" s="4"/>
      <c r="F875" s="4"/>
      <c r="G875" s="4"/>
      <c r="H875" s="4"/>
      <c r="I875" s="4"/>
      <c r="J875" s="4"/>
      <c r="K875" s="4"/>
      <c r="L875" s="4"/>
      <c r="M875" s="4"/>
      <c r="N875" s="4"/>
      <c r="O875" s="4"/>
      <c r="P875" s="4"/>
      <c r="Q875" s="4"/>
      <c r="R875" s="4"/>
      <c r="S875" s="4"/>
      <c r="T875" s="4"/>
      <c r="U875" s="4"/>
      <c r="V875" s="4"/>
      <c r="W875" s="4"/>
      <c r="X875" s="4"/>
      <c r="Y875" s="4"/>
      <c r="Z875" s="4"/>
    </row>
    <row r="876" ht="13.5" customHeight="1">
      <c r="A876" s="4"/>
      <c r="B876" s="4"/>
      <c r="C876" s="4"/>
      <c r="D876" s="4"/>
      <c r="E876" s="4"/>
      <c r="F876" s="4"/>
      <c r="G876" s="4"/>
      <c r="H876" s="4"/>
      <c r="I876" s="4"/>
      <c r="J876" s="4"/>
      <c r="K876" s="4"/>
      <c r="L876" s="4"/>
      <c r="M876" s="4"/>
      <c r="N876" s="4"/>
      <c r="O876" s="4"/>
      <c r="P876" s="4"/>
      <c r="Q876" s="4"/>
      <c r="R876" s="4"/>
      <c r="S876" s="4"/>
      <c r="T876" s="4"/>
      <c r="U876" s="4"/>
      <c r="V876" s="4"/>
      <c r="W876" s="4"/>
      <c r="X876" s="4"/>
      <c r="Y876" s="4"/>
      <c r="Z876" s="4"/>
    </row>
    <row r="877" ht="13.5" customHeight="1">
      <c r="A877" s="4"/>
      <c r="B877" s="4"/>
      <c r="C877" s="4"/>
      <c r="D877" s="4"/>
      <c r="E877" s="4"/>
      <c r="F877" s="4"/>
      <c r="G877" s="4"/>
      <c r="H877" s="4"/>
      <c r="I877" s="4"/>
      <c r="J877" s="4"/>
      <c r="K877" s="4"/>
      <c r="L877" s="4"/>
      <c r="M877" s="4"/>
      <c r="N877" s="4"/>
      <c r="O877" s="4"/>
      <c r="P877" s="4"/>
      <c r="Q877" s="4"/>
      <c r="R877" s="4"/>
      <c r="S877" s="4"/>
      <c r="T877" s="4"/>
      <c r="U877" s="4"/>
      <c r="V877" s="4"/>
      <c r="W877" s="4"/>
      <c r="X877" s="4"/>
      <c r="Y877" s="4"/>
      <c r="Z877" s="4"/>
    </row>
    <row r="878" ht="13.5" customHeight="1">
      <c r="A878" s="4"/>
      <c r="B878" s="4"/>
      <c r="C878" s="4"/>
      <c r="D878" s="4"/>
      <c r="E878" s="4"/>
      <c r="F878" s="4"/>
      <c r="G878" s="4"/>
      <c r="H878" s="4"/>
      <c r="I878" s="4"/>
      <c r="J878" s="4"/>
      <c r="K878" s="4"/>
      <c r="L878" s="4"/>
      <c r="M878" s="4"/>
      <c r="N878" s="4"/>
      <c r="O878" s="4"/>
      <c r="P878" s="4"/>
      <c r="Q878" s="4"/>
      <c r="R878" s="4"/>
      <c r="S878" s="4"/>
      <c r="T878" s="4"/>
      <c r="U878" s="4"/>
      <c r="V878" s="4"/>
      <c r="W878" s="4"/>
      <c r="X878" s="4"/>
      <c r="Y878" s="4"/>
      <c r="Z878" s="4"/>
    </row>
    <row r="879" ht="13.5" customHeight="1">
      <c r="A879" s="4"/>
      <c r="B879" s="4"/>
      <c r="C879" s="4"/>
      <c r="D879" s="4"/>
      <c r="E879" s="4"/>
      <c r="F879" s="4"/>
      <c r="G879" s="4"/>
      <c r="H879" s="4"/>
      <c r="I879" s="4"/>
      <c r="J879" s="4"/>
      <c r="K879" s="4"/>
      <c r="L879" s="4"/>
      <c r="M879" s="4"/>
      <c r="N879" s="4"/>
      <c r="O879" s="4"/>
      <c r="P879" s="4"/>
      <c r="Q879" s="4"/>
      <c r="R879" s="4"/>
      <c r="S879" s="4"/>
      <c r="T879" s="4"/>
      <c r="U879" s="4"/>
      <c r="V879" s="4"/>
      <c r="W879" s="4"/>
      <c r="X879" s="4"/>
      <c r="Y879" s="4"/>
      <c r="Z879" s="4"/>
    </row>
    <row r="880" ht="13.5" customHeight="1">
      <c r="A880" s="4"/>
      <c r="B880" s="4"/>
      <c r="C880" s="4"/>
      <c r="D880" s="4"/>
      <c r="E880" s="4"/>
      <c r="F880" s="4"/>
      <c r="G880" s="4"/>
      <c r="H880" s="4"/>
      <c r="I880" s="4"/>
      <c r="J880" s="4"/>
      <c r="K880" s="4"/>
      <c r="L880" s="4"/>
      <c r="M880" s="4"/>
      <c r="N880" s="4"/>
      <c r="O880" s="4"/>
      <c r="P880" s="4"/>
      <c r="Q880" s="4"/>
      <c r="R880" s="4"/>
      <c r="S880" s="4"/>
      <c r="T880" s="4"/>
      <c r="U880" s="4"/>
      <c r="V880" s="4"/>
      <c r="W880" s="4"/>
      <c r="X880" s="4"/>
      <c r="Y880" s="4"/>
      <c r="Z880" s="4"/>
    </row>
    <row r="881" ht="13.5" customHeight="1">
      <c r="A881" s="4"/>
      <c r="B881" s="4"/>
      <c r="C881" s="4"/>
      <c r="D881" s="4"/>
      <c r="E881" s="4"/>
      <c r="F881" s="4"/>
      <c r="G881" s="4"/>
      <c r="H881" s="4"/>
      <c r="I881" s="4"/>
      <c r="J881" s="4"/>
      <c r="K881" s="4"/>
      <c r="L881" s="4"/>
      <c r="M881" s="4"/>
      <c r="N881" s="4"/>
      <c r="O881" s="4"/>
      <c r="P881" s="4"/>
      <c r="Q881" s="4"/>
      <c r="R881" s="4"/>
      <c r="S881" s="4"/>
      <c r="T881" s="4"/>
      <c r="U881" s="4"/>
      <c r="V881" s="4"/>
      <c r="W881" s="4"/>
      <c r="X881" s="4"/>
      <c r="Y881" s="4"/>
      <c r="Z881" s="4"/>
    </row>
    <row r="882" ht="13.5" customHeight="1">
      <c r="A882" s="4"/>
      <c r="B882" s="4"/>
      <c r="C882" s="4"/>
      <c r="D882" s="4"/>
      <c r="E882" s="4"/>
      <c r="F882" s="4"/>
      <c r="G882" s="4"/>
      <c r="H882" s="4"/>
      <c r="I882" s="4"/>
      <c r="J882" s="4"/>
      <c r="K882" s="4"/>
      <c r="L882" s="4"/>
      <c r="M882" s="4"/>
      <c r="N882" s="4"/>
      <c r="O882" s="4"/>
      <c r="P882" s="4"/>
      <c r="Q882" s="4"/>
      <c r="R882" s="4"/>
      <c r="S882" s="4"/>
      <c r="T882" s="4"/>
      <c r="U882" s="4"/>
      <c r="V882" s="4"/>
      <c r="W882" s="4"/>
      <c r="X882" s="4"/>
      <c r="Y882" s="4"/>
      <c r="Z882" s="4"/>
    </row>
    <row r="883" ht="13.5" customHeight="1">
      <c r="A883" s="4"/>
      <c r="B883" s="4"/>
      <c r="C883" s="4"/>
      <c r="D883" s="4"/>
      <c r="E883" s="4"/>
      <c r="F883" s="4"/>
      <c r="G883" s="4"/>
      <c r="H883" s="4"/>
      <c r="I883" s="4"/>
      <c r="J883" s="4"/>
      <c r="K883" s="4"/>
      <c r="L883" s="4"/>
      <c r="M883" s="4"/>
      <c r="N883" s="4"/>
      <c r="O883" s="4"/>
      <c r="P883" s="4"/>
      <c r="Q883" s="4"/>
      <c r="R883" s="4"/>
      <c r="S883" s="4"/>
      <c r="T883" s="4"/>
      <c r="U883" s="4"/>
      <c r="V883" s="4"/>
      <c r="W883" s="4"/>
      <c r="X883" s="4"/>
      <c r="Y883" s="4"/>
      <c r="Z883" s="4"/>
    </row>
    <row r="884" ht="13.5" customHeight="1">
      <c r="A884" s="4"/>
      <c r="B884" s="4"/>
      <c r="C884" s="4"/>
      <c r="D884" s="4"/>
      <c r="E884" s="4"/>
      <c r="F884" s="4"/>
      <c r="G884" s="4"/>
      <c r="H884" s="4"/>
      <c r="I884" s="4"/>
      <c r="J884" s="4"/>
      <c r="K884" s="4"/>
      <c r="L884" s="4"/>
      <c r="M884" s="4"/>
      <c r="N884" s="4"/>
      <c r="O884" s="4"/>
      <c r="P884" s="4"/>
      <c r="Q884" s="4"/>
      <c r="R884" s="4"/>
      <c r="S884" s="4"/>
      <c r="T884" s="4"/>
      <c r="U884" s="4"/>
      <c r="V884" s="4"/>
      <c r="W884" s="4"/>
      <c r="X884" s="4"/>
      <c r="Y884" s="4"/>
      <c r="Z884" s="4"/>
    </row>
    <row r="885" ht="13.5" customHeight="1">
      <c r="A885" s="4"/>
      <c r="B885" s="4"/>
      <c r="C885" s="4"/>
      <c r="D885" s="4"/>
      <c r="E885" s="4"/>
      <c r="F885" s="4"/>
      <c r="G885" s="4"/>
      <c r="H885" s="4"/>
      <c r="I885" s="4"/>
      <c r="J885" s="4"/>
      <c r="K885" s="4"/>
      <c r="L885" s="4"/>
      <c r="M885" s="4"/>
      <c r="N885" s="4"/>
      <c r="O885" s="4"/>
      <c r="P885" s="4"/>
      <c r="Q885" s="4"/>
      <c r="R885" s="4"/>
      <c r="S885" s="4"/>
      <c r="T885" s="4"/>
      <c r="U885" s="4"/>
      <c r="V885" s="4"/>
      <c r="W885" s="4"/>
      <c r="X885" s="4"/>
      <c r="Y885" s="4"/>
      <c r="Z885" s="4"/>
    </row>
    <row r="886" ht="13.5" customHeight="1">
      <c r="A886" s="4"/>
      <c r="B886" s="4"/>
      <c r="C886" s="4"/>
      <c r="D886" s="4"/>
      <c r="E886" s="4"/>
      <c r="F886" s="4"/>
      <c r="G886" s="4"/>
      <c r="H886" s="4"/>
      <c r="I886" s="4"/>
      <c r="J886" s="4"/>
      <c r="K886" s="4"/>
      <c r="L886" s="4"/>
      <c r="M886" s="4"/>
      <c r="N886" s="4"/>
      <c r="O886" s="4"/>
      <c r="P886" s="4"/>
      <c r="Q886" s="4"/>
      <c r="R886" s="4"/>
      <c r="S886" s="4"/>
      <c r="T886" s="4"/>
      <c r="U886" s="4"/>
      <c r="V886" s="4"/>
      <c r="W886" s="4"/>
      <c r="X886" s="4"/>
      <c r="Y886" s="4"/>
      <c r="Z886" s="4"/>
    </row>
    <row r="887" ht="13.5" customHeight="1">
      <c r="A887" s="4"/>
      <c r="B887" s="4"/>
      <c r="C887" s="4"/>
      <c r="D887" s="4"/>
      <c r="E887" s="4"/>
      <c r="F887" s="4"/>
      <c r="G887" s="4"/>
      <c r="H887" s="4"/>
      <c r="I887" s="4"/>
      <c r="J887" s="4"/>
      <c r="K887" s="4"/>
      <c r="L887" s="4"/>
      <c r="M887" s="4"/>
      <c r="N887" s="4"/>
      <c r="O887" s="4"/>
      <c r="P887" s="4"/>
      <c r="Q887" s="4"/>
      <c r="R887" s="4"/>
      <c r="S887" s="4"/>
      <c r="T887" s="4"/>
      <c r="U887" s="4"/>
      <c r="V887" s="4"/>
      <c r="W887" s="4"/>
      <c r="X887" s="4"/>
      <c r="Y887" s="4"/>
      <c r="Z887" s="4"/>
    </row>
    <row r="888" ht="13.5" customHeight="1">
      <c r="A888" s="4"/>
      <c r="B888" s="4"/>
      <c r="C888" s="4"/>
      <c r="D888" s="4"/>
      <c r="E888" s="4"/>
      <c r="F888" s="4"/>
      <c r="G888" s="4"/>
      <c r="H888" s="4"/>
      <c r="I888" s="4"/>
      <c r="J888" s="4"/>
      <c r="K888" s="4"/>
      <c r="L888" s="4"/>
      <c r="M888" s="4"/>
      <c r="N888" s="4"/>
      <c r="O888" s="4"/>
      <c r="P888" s="4"/>
      <c r="Q888" s="4"/>
      <c r="R888" s="4"/>
      <c r="S888" s="4"/>
      <c r="T888" s="4"/>
      <c r="U888" s="4"/>
      <c r="V888" s="4"/>
      <c r="W888" s="4"/>
      <c r="X888" s="4"/>
      <c r="Y888" s="4"/>
      <c r="Z888" s="4"/>
    </row>
    <row r="889" ht="13.5" customHeight="1">
      <c r="A889" s="4"/>
      <c r="B889" s="4"/>
      <c r="C889" s="4"/>
      <c r="D889" s="4"/>
      <c r="E889" s="4"/>
      <c r="F889" s="4"/>
      <c r="G889" s="4"/>
      <c r="H889" s="4"/>
      <c r="I889" s="4"/>
      <c r="J889" s="4"/>
      <c r="K889" s="4"/>
      <c r="L889" s="4"/>
      <c r="M889" s="4"/>
      <c r="N889" s="4"/>
      <c r="O889" s="4"/>
      <c r="P889" s="4"/>
      <c r="Q889" s="4"/>
      <c r="R889" s="4"/>
      <c r="S889" s="4"/>
      <c r="T889" s="4"/>
      <c r="U889" s="4"/>
      <c r="V889" s="4"/>
      <c r="W889" s="4"/>
      <c r="X889" s="4"/>
      <c r="Y889" s="4"/>
      <c r="Z889" s="4"/>
    </row>
    <row r="890" ht="13.5" customHeight="1">
      <c r="A890" s="4"/>
      <c r="B890" s="4"/>
      <c r="C890" s="4"/>
      <c r="D890" s="4"/>
      <c r="E890" s="4"/>
      <c r="F890" s="4"/>
      <c r="G890" s="4"/>
      <c r="H890" s="4"/>
      <c r="I890" s="4"/>
      <c r="J890" s="4"/>
      <c r="K890" s="4"/>
      <c r="L890" s="4"/>
      <c r="M890" s="4"/>
      <c r="N890" s="4"/>
      <c r="O890" s="4"/>
      <c r="P890" s="4"/>
      <c r="Q890" s="4"/>
      <c r="R890" s="4"/>
      <c r="S890" s="4"/>
      <c r="T890" s="4"/>
      <c r="U890" s="4"/>
      <c r="V890" s="4"/>
      <c r="W890" s="4"/>
      <c r="X890" s="4"/>
      <c r="Y890" s="4"/>
      <c r="Z890" s="4"/>
    </row>
    <row r="891" ht="13.5" customHeight="1">
      <c r="A891" s="4"/>
      <c r="B891" s="4"/>
      <c r="C891" s="4"/>
      <c r="D891" s="4"/>
      <c r="E891" s="4"/>
      <c r="F891" s="4"/>
      <c r="G891" s="4"/>
      <c r="H891" s="4"/>
      <c r="I891" s="4"/>
      <c r="J891" s="4"/>
      <c r="K891" s="4"/>
      <c r="L891" s="4"/>
      <c r="M891" s="4"/>
      <c r="N891" s="4"/>
      <c r="O891" s="4"/>
      <c r="P891" s="4"/>
      <c r="Q891" s="4"/>
      <c r="R891" s="4"/>
      <c r="S891" s="4"/>
      <c r="T891" s="4"/>
      <c r="U891" s="4"/>
      <c r="V891" s="4"/>
      <c r="W891" s="4"/>
      <c r="X891" s="4"/>
      <c r="Y891" s="4"/>
      <c r="Z891" s="4"/>
    </row>
    <row r="892" ht="13.5" customHeight="1">
      <c r="A892" s="4"/>
      <c r="B892" s="4"/>
      <c r="C892" s="4"/>
      <c r="D892" s="4"/>
      <c r="E892" s="4"/>
      <c r="F892" s="4"/>
      <c r="G892" s="4"/>
      <c r="H892" s="4"/>
      <c r="I892" s="4"/>
      <c r="J892" s="4"/>
      <c r="K892" s="4"/>
      <c r="L892" s="4"/>
      <c r="M892" s="4"/>
      <c r="N892" s="4"/>
      <c r="O892" s="4"/>
      <c r="P892" s="4"/>
      <c r="Q892" s="4"/>
      <c r="R892" s="4"/>
      <c r="S892" s="4"/>
      <c r="T892" s="4"/>
      <c r="U892" s="4"/>
      <c r="V892" s="4"/>
      <c r="W892" s="4"/>
      <c r="X892" s="4"/>
      <c r="Y892" s="4"/>
      <c r="Z892" s="4"/>
    </row>
    <row r="893" ht="13.5" customHeight="1">
      <c r="A893" s="4"/>
      <c r="B893" s="4"/>
      <c r="C893" s="4"/>
      <c r="D893" s="4"/>
      <c r="E893" s="4"/>
      <c r="F893" s="4"/>
      <c r="G893" s="4"/>
      <c r="H893" s="4"/>
      <c r="I893" s="4"/>
      <c r="J893" s="4"/>
      <c r="K893" s="4"/>
      <c r="L893" s="4"/>
      <c r="M893" s="4"/>
      <c r="N893" s="4"/>
      <c r="O893" s="4"/>
      <c r="P893" s="4"/>
      <c r="Q893" s="4"/>
      <c r="R893" s="4"/>
      <c r="S893" s="4"/>
      <c r="T893" s="4"/>
      <c r="U893" s="4"/>
      <c r="V893" s="4"/>
      <c r="W893" s="4"/>
      <c r="X893" s="4"/>
      <c r="Y893" s="4"/>
      <c r="Z893" s="4"/>
    </row>
    <row r="894" ht="13.5" customHeight="1">
      <c r="A894" s="4"/>
      <c r="B894" s="4"/>
      <c r="C894" s="4"/>
      <c r="D894" s="4"/>
      <c r="E894" s="4"/>
      <c r="F894" s="4"/>
      <c r="G894" s="4"/>
      <c r="H894" s="4"/>
      <c r="I894" s="4"/>
      <c r="J894" s="4"/>
      <c r="K894" s="4"/>
      <c r="L894" s="4"/>
      <c r="M894" s="4"/>
      <c r="N894" s="4"/>
      <c r="O894" s="4"/>
      <c r="P894" s="4"/>
      <c r="Q894" s="4"/>
      <c r="R894" s="4"/>
      <c r="S894" s="4"/>
      <c r="T894" s="4"/>
      <c r="U894" s="4"/>
      <c r="V894" s="4"/>
      <c r="W894" s="4"/>
      <c r="X894" s="4"/>
      <c r="Y894" s="4"/>
      <c r="Z894" s="4"/>
    </row>
    <row r="895" ht="13.5" customHeight="1">
      <c r="A895" s="4"/>
      <c r="B895" s="4"/>
      <c r="C895" s="4"/>
      <c r="D895" s="4"/>
      <c r="E895" s="4"/>
      <c r="F895" s="4"/>
      <c r="G895" s="4"/>
      <c r="H895" s="4"/>
      <c r="I895" s="4"/>
      <c r="J895" s="4"/>
      <c r="K895" s="4"/>
      <c r="L895" s="4"/>
      <c r="M895" s="4"/>
      <c r="N895" s="4"/>
      <c r="O895" s="4"/>
      <c r="P895" s="4"/>
      <c r="Q895" s="4"/>
      <c r="R895" s="4"/>
      <c r="S895" s="4"/>
      <c r="T895" s="4"/>
      <c r="U895" s="4"/>
      <c r="V895" s="4"/>
      <c r="W895" s="4"/>
      <c r="X895" s="4"/>
      <c r="Y895" s="4"/>
      <c r="Z895" s="4"/>
    </row>
    <row r="896" ht="13.5" customHeight="1">
      <c r="A896" s="4"/>
      <c r="B896" s="4"/>
      <c r="C896" s="4"/>
      <c r="D896" s="4"/>
      <c r="E896" s="4"/>
      <c r="F896" s="4"/>
      <c r="G896" s="4"/>
      <c r="H896" s="4"/>
      <c r="I896" s="4"/>
      <c r="J896" s="4"/>
      <c r="K896" s="4"/>
      <c r="L896" s="4"/>
      <c r="M896" s="4"/>
      <c r="N896" s="4"/>
      <c r="O896" s="4"/>
      <c r="P896" s="4"/>
      <c r="Q896" s="4"/>
      <c r="R896" s="4"/>
      <c r="S896" s="4"/>
      <c r="T896" s="4"/>
      <c r="U896" s="4"/>
      <c r="V896" s="4"/>
      <c r="W896" s="4"/>
      <c r="X896" s="4"/>
      <c r="Y896" s="4"/>
      <c r="Z896" s="4"/>
    </row>
    <row r="897" ht="13.5" customHeight="1">
      <c r="A897" s="4"/>
      <c r="B897" s="4"/>
      <c r="C897" s="4"/>
      <c r="D897" s="4"/>
      <c r="E897" s="4"/>
      <c r="F897" s="4"/>
      <c r="G897" s="4"/>
      <c r="H897" s="4"/>
      <c r="I897" s="4"/>
      <c r="J897" s="4"/>
      <c r="K897" s="4"/>
      <c r="L897" s="4"/>
      <c r="M897" s="4"/>
      <c r="N897" s="4"/>
      <c r="O897" s="4"/>
      <c r="P897" s="4"/>
      <c r="Q897" s="4"/>
      <c r="R897" s="4"/>
      <c r="S897" s="4"/>
      <c r="T897" s="4"/>
      <c r="U897" s="4"/>
      <c r="V897" s="4"/>
      <c r="W897" s="4"/>
      <c r="X897" s="4"/>
      <c r="Y897" s="4"/>
      <c r="Z897" s="4"/>
    </row>
    <row r="898" ht="13.5" customHeight="1">
      <c r="A898" s="4"/>
      <c r="B898" s="4"/>
      <c r="C898" s="4"/>
      <c r="D898" s="4"/>
      <c r="E898" s="4"/>
      <c r="F898" s="4"/>
      <c r="G898" s="4"/>
      <c r="H898" s="4"/>
      <c r="I898" s="4"/>
      <c r="J898" s="4"/>
      <c r="K898" s="4"/>
      <c r="L898" s="4"/>
      <c r="M898" s="4"/>
      <c r="N898" s="4"/>
      <c r="O898" s="4"/>
      <c r="P898" s="4"/>
      <c r="Q898" s="4"/>
      <c r="R898" s="4"/>
      <c r="S898" s="4"/>
      <c r="T898" s="4"/>
      <c r="U898" s="4"/>
      <c r="V898" s="4"/>
      <c r="W898" s="4"/>
      <c r="X898" s="4"/>
      <c r="Y898" s="4"/>
      <c r="Z898" s="4"/>
    </row>
    <row r="899" ht="13.5" customHeight="1">
      <c r="A899" s="4"/>
      <c r="B899" s="4"/>
      <c r="C899" s="4"/>
      <c r="D899" s="4"/>
      <c r="E899" s="4"/>
      <c r="F899" s="4"/>
      <c r="G899" s="4"/>
      <c r="H899" s="4"/>
      <c r="I899" s="4"/>
      <c r="J899" s="4"/>
      <c r="K899" s="4"/>
      <c r="L899" s="4"/>
      <c r="M899" s="4"/>
      <c r="N899" s="4"/>
      <c r="O899" s="4"/>
      <c r="P899" s="4"/>
      <c r="Q899" s="4"/>
      <c r="R899" s="4"/>
      <c r="S899" s="4"/>
      <c r="T899" s="4"/>
      <c r="U899" s="4"/>
      <c r="V899" s="4"/>
      <c r="W899" s="4"/>
      <c r="X899" s="4"/>
      <c r="Y899" s="4"/>
      <c r="Z899" s="4"/>
    </row>
    <row r="900" ht="13.5" customHeight="1">
      <c r="A900" s="4"/>
      <c r="B900" s="4"/>
      <c r="C900" s="4"/>
      <c r="D900" s="4"/>
      <c r="E900" s="4"/>
      <c r="F900" s="4"/>
      <c r="G900" s="4"/>
      <c r="H900" s="4"/>
      <c r="I900" s="4"/>
      <c r="J900" s="4"/>
      <c r="K900" s="4"/>
      <c r="L900" s="4"/>
      <c r="M900" s="4"/>
      <c r="N900" s="4"/>
      <c r="O900" s="4"/>
      <c r="P900" s="4"/>
      <c r="Q900" s="4"/>
      <c r="R900" s="4"/>
      <c r="S900" s="4"/>
      <c r="T900" s="4"/>
      <c r="U900" s="4"/>
      <c r="V900" s="4"/>
      <c r="W900" s="4"/>
      <c r="X900" s="4"/>
      <c r="Y900" s="4"/>
      <c r="Z900" s="4"/>
    </row>
    <row r="901" ht="13.5" customHeight="1">
      <c r="A901" s="4"/>
      <c r="B901" s="4"/>
      <c r="C901" s="4"/>
      <c r="D901" s="4"/>
      <c r="E901" s="4"/>
      <c r="F901" s="4"/>
      <c r="G901" s="4"/>
      <c r="H901" s="4"/>
      <c r="I901" s="4"/>
      <c r="J901" s="4"/>
      <c r="K901" s="4"/>
      <c r="L901" s="4"/>
      <c r="M901" s="4"/>
      <c r="N901" s="4"/>
      <c r="O901" s="4"/>
      <c r="P901" s="4"/>
      <c r="Q901" s="4"/>
      <c r="R901" s="4"/>
      <c r="S901" s="4"/>
      <c r="T901" s="4"/>
      <c r="U901" s="4"/>
      <c r="V901" s="4"/>
      <c r="W901" s="4"/>
      <c r="X901" s="4"/>
      <c r="Y901" s="4"/>
      <c r="Z901" s="4"/>
    </row>
    <row r="902" ht="13.5" customHeight="1">
      <c r="A902" s="4"/>
      <c r="B902" s="4"/>
      <c r="C902" s="4"/>
      <c r="D902" s="4"/>
      <c r="E902" s="4"/>
      <c r="F902" s="4"/>
      <c r="G902" s="4"/>
      <c r="H902" s="4"/>
      <c r="I902" s="4"/>
      <c r="J902" s="4"/>
      <c r="K902" s="4"/>
      <c r="L902" s="4"/>
      <c r="M902" s="4"/>
      <c r="N902" s="4"/>
      <c r="O902" s="4"/>
      <c r="P902" s="4"/>
      <c r="Q902" s="4"/>
      <c r="R902" s="4"/>
      <c r="S902" s="4"/>
      <c r="T902" s="4"/>
      <c r="U902" s="4"/>
      <c r="V902" s="4"/>
      <c r="W902" s="4"/>
      <c r="X902" s="4"/>
      <c r="Y902" s="4"/>
      <c r="Z902" s="4"/>
    </row>
    <row r="903" ht="13.5" customHeight="1">
      <c r="A903" s="4"/>
      <c r="B903" s="4"/>
      <c r="C903" s="4"/>
      <c r="D903" s="4"/>
      <c r="E903" s="4"/>
      <c r="F903" s="4"/>
      <c r="G903" s="4"/>
      <c r="H903" s="4"/>
      <c r="I903" s="4"/>
      <c r="J903" s="4"/>
      <c r="K903" s="4"/>
      <c r="L903" s="4"/>
      <c r="M903" s="4"/>
      <c r="N903" s="4"/>
      <c r="O903" s="4"/>
      <c r="P903" s="4"/>
      <c r="Q903" s="4"/>
      <c r="R903" s="4"/>
      <c r="S903" s="4"/>
      <c r="T903" s="4"/>
      <c r="U903" s="4"/>
      <c r="V903" s="4"/>
      <c r="W903" s="4"/>
      <c r="X903" s="4"/>
      <c r="Y903" s="4"/>
      <c r="Z903" s="4"/>
    </row>
    <row r="904" ht="13.5" customHeight="1">
      <c r="A904" s="4"/>
      <c r="B904" s="4"/>
      <c r="C904" s="4"/>
      <c r="D904" s="4"/>
      <c r="E904" s="4"/>
      <c r="F904" s="4"/>
      <c r="G904" s="4"/>
      <c r="H904" s="4"/>
      <c r="I904" s="4"/>
      <c r="J904" s="4"/>
      <c r="K904" s="4"/>
      <c r="L904" s="4"/>
      <c r="M904" s="4"/>
      <c r="N904" s="4"/>
      <c r="O904" s="4"/>
      <c r="P904" s="4"/>
      <c r="Q904" s="4"/>
      <c r="R904" s="4"/>
      <c r="S904" s="4"/>
      <c r="T904" s="4"/>
      <c r="U904" s="4"/>
      <c r="V904" s="4"/>
      <c r="W904" s="4"/>
      <c r="X904" s="4"/>
      <c r="Y904" s="4"/>
      <c r="Z904" s="4"/>
    </row>
    <row r="905" ht="13.5" customHeight="1">
      <c r="A905" s="4"/>
      <c r="B905" s="4"/>
      <c r="C905" s="4"/>
      <c r="D905" s="4"/>
      <c r="E905" s="4"/>
      <c r="F905" s="4"/>
      <c r="G905" s="4"/>
      <c r="H905" s="4"/>
      <c r="I905" s="4"/>
      <c r="J905" s="4"/>
      <c r="K905" s="4"/>
      <c r="L905" s="4"/>
      <c r="M905" s="4"/>
      <c r="N905" s="4"/>
      <c r="O905" s="4"/>
      <c r="P905" s="4"/>
      <c r="Q905" s="4"/>
      <c r="R905" s="4"/>
      <c r="S905" s="4"/>
      <c r="T905" s="4"/>
      <c r="U905" s="4"/>
      <c r="V905" s="4"/>
      <c r="W905" s="4"/>
      <c r="X905" s="4"/>
      <c r="Y905" s="4"/>
      <c r="Z905" s="4"/>
    </row>
    <row r="906" ht="13.5" customHeight="1">
      <c r="A906" s="4"/>
      <c r="B906" s="4"/>
      <c r="C906" s="4"/>
      <c r="D906" s="4"/>
      <c r="E906" s="4"/>
      <c r="F906" s="4"/>
      <c r="G906" s="4"/>
      <c r="H906" s="4"/>
      <c r="I906" s="4"/>
      <c r="J906" s="4"/>
      <c r="K906" s="4"/>
      <c r="L906" s="4"/>
      <c r="M906" s="4"/>
      <c r="N906" s="4"/>
      <c r="O906" s="4"/>
      <c r="P906" s="4"/>
      <c r="Q906" s="4"/>
      <c r="R906" s="4"/>
      <c r="S906" s="4"/>
      <c r="T906" s="4"/>
      <c r="U906" s="4"/>
      <c r="V906" s="4"/>
      <c r="W906" s="4"/>
      <c r="X906" s="4"/>
      <c r="Y906" s="4"/>
      <c r="Z906" s="4"/>
    </row>
    <row r="907" ht="13.5" customHeight="1">
      <c r="A907" s="4"/>
      <c r="B907" s="4"/>
      <c r="C907" s="4"/>
      <c r="D907" s="4"/>
      <c r="E907" s="4"/>
      <c r="F907" s="4"/>
      <c r="G907" s="4"/>
      <c r="H907" s="4"/>
      <c r="I907" s="4"/>
      <c r="J907" s="4"/>
      <c r="K907" s="4"/>
      <c r="L907" s="4"/>
      <c r="M907" s="4"/>
      <c r="N907" s="4"/>
      <c r="O907" s="4"/>
      <c r="P907" s="4"/>
      <c r="Q907" s="4"/>
      <c r="R907" s="4"/>
      <c r="S907" s="4"/>
      <c r="T907" s="4"/>
      <c r="U907" s="4"/>
      <c r="V907" s="4"/>
      <c r="W907" s="4"/>
      <c r="X907" s="4"/>
      <c r="Y907" s="4"/>
      <c r="Z907" s="4"/>
    </row>
    <row r="908" ht="13.5" customHeight="1">
      <c r="A908" s="4"/>
      <c r="B908" s="4"/>
      <c r="C908" s="4"/>
      <c r="D908" s="4"/>
      <c r="E908" s="4"/>
      <c r="F908" s="4"/>
      <c r="G908" s="4"/>
      <c r="H908" s="4"/>
      <c r="I908" s="4"/>
      <c r="J908" s="4"/>
      <c r="K908" s="4"/>
      <c r="L908" s="4"/>
      <c r="M908" s="4"/>
      <c r="N908" s="4"/>
      <c r="O908" s="4"/>
      <c r="P908" s="4"/>
      <c r="Q908" s="4"/>
      <c r="R908" s="4"/>
      <c r="S908" s="4"/>
      <c r="T908" s="4"/>
      <c r="U908" s="4"/>
      <c r="V908" s="4"/>
      <c r="W908" s="4"/>
      <c r="X908" s="4"/>
      <c r="Y908" s="4"/>
      <c r="Z908" s="4"/>
    </row>
    <row r="909" ht="13.5" customHeight="1">
      <c r="A909" s="4"/>
      <c r="B909" s="4"/>
      <c r="C909" s="4"/>
      <c r="D909" s="4"/>
      <c r="E909" s="4"/>
      <c r="F909" s="4"/>
      <c r="G909" s="4"/>
      <c r="H909" s="4"/>
      <c r="I909" s="4"/>
      <c r="J909" s="4"/>
      <c r="K909" s="4"/>
      <c r="L909" s="4"/>
      <c r="M909" s="4"/>
      <c r="N909" s="4"/>
      <c r="O909" s="4"/>
      <c r="P909" s="4"/>
      <c r="Q909" s="4"/>
      <c r="R909" s="4"/>
      <c r="S909" s="4"/>
      <c r="T909" s="4"/>
      <c r="U909" s="4"/>
      <c r="V909" s="4"/>
      <c r="W909" s="4"/>
      <c r="X909" s="4"/>
      <c r="Y909" s="4"/>
      <c r="Z909" s="4"/>
    </row>
    <row r="910" ht="13.5" customHeight="1">
      <c r="A910" s="4"/>
      <c r="B910" s="4"/>
      <c r="C910" s="4"/>
      <c r="D910" s="4"/>
      <c r="E910" s="4"/>
      <c r="F910" s="4"/>
      <c r="G910" s="4"/>
      <c r="H910" s="4"/>
      <c r="I910" s="4"/>
      <c r="J910" s="4"/>
      <c r="K910" s="4"/>
      <c r="L910" s="4"/>
      <c r="M910" s="4"/>
      <c r="N910" s="4"/>
      <c r="O910" s="4"/>
      <c r="P910" s="4"/>
      <c r="Q910" s="4"/>
      <c r="R910" s="4"/>
      <c r="S910" s="4"/>
      <c r="T910" s="4"/>
      <c r="U910" s="4"/>
      <c r="V910" s="4"/>
      <c r="W910" s="4"/>
      <c r="X910" s="4"/>
      <c r="Y910" s="4"/>
      <c r="Z910" s="4"/>
    </row>
    <row r="911" ht="13.5" customHeight="1">
      <c r="A911" s="4"/>
      <c r="B911" s="4"/>
      <c r="C911" s="4"/>
      <c r="D911" s="4"/>
      <c r="E911" s="4"/>
      <c r="F911" s="4"/>
      <c r="G911" s="4"/>
      <c r="H911" s="4"/>
      <c r="I911" s="4"/>
      <c r="J911" s="4"/>
      <c r="K911" s="4"/>
      <c r="L911" s="4"/>
      <c r="M911" s="4"/>
      <c r="N911" s="4"/>
      <c r="O911" s="4"/>
      <c r="P911" s="4"/>
      <c r="Q911" s="4"/>
      <c r="R911" s="4"/>
      <c r="S911" s="4"/>
      <c r="T911" s="4"/>
      <c r="U911" s="4"/>
      <c r="V911" s="4"/>
      <c r="W911" s="4"/>
      <c r="X911" s="4"/>
      <c r="Y911" s="4"/>
      <c r="Z911" s="4"/>
    </row>
    <row r="912" ht="13.5" customHeight="1">
      <c r="A912" s="4"/>
      <c r="B912" s="4"/>
      <c r="C912" s="4"/>
      <c r="D912" s="4"/>
      <c r="E912" s="4"/>
      <c r="F912" s="4"/>
      <c r="G912" s="4"/>
      <c r="H912" s="4"/>
      <c r="I912" s="4"/>
      <c r="J912" s="4"/>
      <c r="K912" s="4"/>
      <c r="L912" s="4"/>
      <c r="M912" s="4"/>
      <c r="N912" s="4"/>
      <c r="O912" s="4"/>
      <c r="P912" s="4"/>
      <c r="Q912" s="4"/>
      <c r="R912" s="4"/>
      <c r="S912" s="4"/>
      <c r="T912" s="4"/>
      <c r="U912" s="4"/>
      <c r="V912" s="4"/>
      <c r="W912" s="4"/>
      <c r="X912" s="4"/>
      <c r="Y912" s="4"/>
      <c r="Z912" s="4"/>
    </row>
    <row r="913" ht="13.5" customHeight="1">
      <c r="A913" s="4"/>
      <c r="B913" s="4"/>
      <c r="C913" s="4"/>
      <c r="D913" s="4"/>
      <c r="E913" s="4"/>
      <c r="F913" s="4"/>
      <c r="G913" s="4"/>
      <c r="H913" s="4"/>
      <c r="I913" s="4"/>
      <c r="J913" s="4"/>
      <c r="K913" s="4"/>
      <c r="L913" s="4"/>
      <c r="M913" s="4"/>
      <c r="N913" s="4"/>
      <c r="O913" s="4"/>
      <c r="P913" s="4"/>
      <c r="Q913" s="4"/>
      <c r="R913" s="4"/>
      <c r="S913" s="4"/>
      <c r="T913" s="4"/>
      <c r="U913" s="4"/>
      <c r="V913" s="4"/>
      <c r="W913" s="4"/>
      <c r="X913" s="4"/>
      <c r="Y913" s="4"/>
      <c r="Z913" s="4"/>
    </row>
    <row r="914" ht="13.5" customHeight="1">
      <c r="A914" s="4"/>
      <c r="B914" s="4"/>
      <c r="C914" s="4"/>
      <c r="D914" s="4"/>
      <c r="E914" s="4"/>
      <c r="F914" s="4"/>
      <c r="G914" s="4"/>
      <c r="H914" s="4"/>
      <c r="I914" s="4"/>
      <c r="J914" s="4"/>
      <c r="K914" s="4"/>
      <c r="L914" s="4"/>
      <c r="M914" s="4"/>
      <c r="N914" s="4"/>
      <c r="O914" s="4"/>
      <c r="P914" s="4"/>
      <c r="Q914" s="4"/>
      <c r="R914" s="4"/>
      <c r="S914" s="4"/>
      <c r="T914" s="4"/>
      <c r="U914" s="4"/>
      <c r="V914" s="4"/>
      <c r="W914" s="4"/>
      <c r="X914" s="4"/>
      <c r="Y914" s="4"/>
      <c r="Z914" s="4"/>
    </row>
    <row r="915" ht="13.5" customHeight="1">
      <c r="A915" s="4"/>
      <c r="B915" s="4"/>
      <c r="C915" s="4"/>
      <c r="D915" s="4"/>
      <c r="E915" s="4"/>
      <c r="F915" s="4"/>
      <c r="G915" s="4"/>
      <c r="H915" s="4"/>
      <c r="I915" s="4"/>
      <c r="J915" s="4"/>
      <c r="K915" s="4"/>
      <c r="L915" s="4"/>
      <c r="M915" s="4"/>
      <c r="N915" s="4"/>
      <c r="O915" s="4"/>
      <c r="P915" s="4"/>
      <c r="Q915" s="4"/>
      <c r="R915" s="4"/>
      <c r="S915" s="4"/>
      <c r="T915" s="4"/>
      <c r="U915" s="4"/>
      <c r="V915" s="4"/>
      <c r="W915" s="4"/>
      <c r="X915" s="4"/>
      <c r="Y915" s="4"/>
      <c r="Z915" s="4"/>
    </row>
    <row r="916" ht="13.5" customHeight="1">
      <c r="A916" s="4"/>
      <c r="B916" s="4"/>
      <c r="C916" s="4"/>
      <c r="D916" s="4"/>
      <c r="E916" s="4"/>
      <c r="F916" s="4"/>
      <c r="G916" s="4"/>
      <c r="H916" s="4"/>
      <c r="I916" s="4"/>
      <c r="J916" s="4"/>
      <c r="K916" s="4"/>
      <c r="L916" s="4"/>
      <c r="M916" s="4"/>
      <c r="N916" s="4"/>
      <c r="O916" s="4"/>
      <c r="P916" s="4"/>
      <c r="Q916" s="4"/>
      <c r="R916" s="4"/>
      <c r="S916" s="4"/>
      <c r="T916" s="4"/>
      <c r="U916" s="4"/>
      <c r="V916" s="4"/>
      <c r="W916" s="4"/>
      <c r="X916" s="4"/>
      <c r="Y916" s="4"/>
      <c r="Z916" s="4"/>
    </row>
    <row r="917" ht="13.5" customHeight="1">
      <c r="A917" s="4"/>
      <c r="B917" s="4"/>
      <c r="C917" s="4"/>
      <c r="D917" s="4"/>
      <c r="E917" s="4"/>
      <c r="F917" s="4"/>
      <c r="G917" s="4"/>
      <c r="H917" s="4"/>
      <c r="I917" s="4"/>
      <c r="J917" s="4"/>
      <c r="K917" s="4"/>
      <c r="L917" s="4"/>
      <c r="M917" s="4"/>
      <c r="N917" s="4"/>
      <c r="O917" s="4"/>
      <c r="P917" s="4"/>
      <c r="Q917" s="4"/>
      <c r="R917" s="4"/>
      <c r="S917" s="4"/>
      <c r="T917" s="4"/>
      <c r="U917" s="4"/>
      <c r="V917" s="4"/>
      <c r="W917" s="4"/>
      <c r="X917" s="4"/>
      <c r="Y917" s="4"/>
      <c r="Z917" s="4"/>
    </row>
    <row r="918" ht="13.5" customHeight="1">
      <c r="A918" s="4"/>
      <c r="B918" s="4"/>
      <c r="C918" s="4"/>
      <c r="D918" s="4"/>
      <c r="E918" s="4"/>
      <c r="F918" s="4"/>
      <c r="G918" s="4"/>
      <c r="H918" s="4"/>
      <c r="I918" s="4"/>
      <c r="J918" s="4"/>
      <c r="K918" s="4"/>
      <c r="L918" s="4"/>
      <c r="M918" s="4"/>
      <c r="N918" s="4"/>
      <c r="O918" s="4"/>
      <c r="P918" s="4"/>
      <c r="Q918" s="4"/>
      <c r="R918" s="4"/>
      <c r="S918" s="4"/>
      <c r="T918" s="4"/>
      <c r="U918" s="4"/>
      <c r="V918" s="4"/>
      <c r="W918" s="4"/>
      <c r="X918" s="4"/>
      <c r="Y918" s="4"/>
      <c r="Z918" s="4"/>
    </row>
    <row r="919" ht="13.5" customHeight="1">
      <c r="A919" s="4"/>
      <c r="B919" s="4"/>
      <c r="C919" s="4"/>
      <c r="D919" s="4"/>
      <c r="E919" s="4"/>
      <c r="F919" s="4"/>
      <c r="G919" s="4"/>
      <c r="H919" s="4"/>
      <c r="I919" s="4"/>
      <c r="J919" s="4"/>
      <c r="K919" s="4"/>
      <c r="L919" s="4"/>
      <c r="M919" s="4"/>
      <c r="N919" s="4"/>
      <c r="O919" s="4"/>
      <c r="P919" s="4"/>
      <c r="Q919" s="4"/>
      <c r="R919" s="4"/>
      <c r="S919" s="4"/>
      <c r="T919" s="4"/>
      <c r="U919" s="4"/>
      <c r="V919" s="4"/>
      <c r="W919" s="4"/>
      <c r="X919" s="4"/>
      <c r="Y919" s="4"/>
      <c r="Z919" s="4"/>
    </row>
    <row r="920" ht="13.5" customHeight="1">
      <c r="A920" s="4"/>
      <c r="B920" s="4"/>
      <c r="C920" s="4"/>
      <c r="D920" s="4"/>
      <c r="E920" s="4"/>
      <c r="F920" s="4"/>
      <c r="G920" s="4"/>
      <c r="H920" s="4"/>
      <c r="I920" s="4"/>
      <c r="J920" s="4"/>
      <c r="K920" s="4"/>
      <c r="L920" s="4"/>
      <c r="M920" s="4"/>
      <c r="N920" s="4"/>
      <c r="O920" s="4"/>
      <c r="P920" s="4"/>
      <c r="Q920" s="4"/>
      <c r="R920" s="4"/>
      <c r="S920" s="4"/>
      <c r="T920" s="4"/>
      <c r="U920" s="4"/>
      <c r="V920" s="4"/>
      <c r="W920" s="4"/>
      <c r="X920" s="4"/>
      <c r="Y920" s="4"/>
      <c r="Z920" s="4"/>
    </row>
    <row r="921" ht="13.5" customHeight="1">
      <c r="A921" s="4"/>
      <c r="B921" s="4"/>
      <c r="C921" s="4"/>
      <c r="D921" s="4"/>
      <c r="E921" s="4"/>
      <c r="F921" s="4"/>
      <c r="G921" s="4"/>
      <c r="H921" s="4"/>
      <c r="I921" s="4"/>
      <c r="J921" s="4"/>
      <c r="K921" s="4"/>
      <c r="L921" s="4"/>
      <c r="M921" s="4"/>
      <c r="N921" s="4"/>
      <c r="O921" s="4"/>
      <c r="P921" s="4"/>
      <c r="Q921" s="4"/>
      <c r="R921" s="4"/>
      <c r="S921" s="4"/>
      <c r="T921" s="4"/>
      <c r="U921" s="4"/>
      <c r="V921" s="4"/>
      <c r="W921" s="4"/>
      <c r="X921" s="4"/>
      <c r="Y921" s="4"/>
      <c r="Z921" s="4"/>
    </row>
    <row r="922" ht="13.5" customHeight="1">
      <c r="A922" s="4"/>
      <c r="B922" s="4"/>
      <c r="C922" s="4"/>
      <c r="D922" s="4"/>
      <c r="E922" s="4"/>
      <c r="F922" s="4"/>
      <c r="G922" s="4"/>
      <c r="H922" s="4"/>
      <c r="I922" s="4"/>
      <c r="J922" s="4"/>
      <c r="K922" s="4"/>
      <c r="L922" s="4"/>
      <c r="M922" s="4"/>
      <c r="N922" s="4"/>
      <c r="O922" s="4"/>
      <c r="P922" s="4"/>
      <c r="Q922" s="4"/>
      <c r="R922" s="4"/>
      <c r="S922" s="4"/>
      <c r="T922" s="4"/>
      <c r="U922" s="4"/>
      <c r="V922" s="4"/>
      <c r="W922" s="4"/>
      <c r="X922" s="4"/>
      <c r="Y922" s="4"/>
      <c r="Z922" s="4"/>
    </row>
    <row r="923" ht="13.5" customHeight="1">
      <c r="A923" s="4"/>
      <c r="B923" s="4"/>
      <c r="C923" s="4"/>
      <c r="D923" s="4"/>
      <c r="E923" s="4"/>
      <c r="F923" s="4"/>
      <c r="G923" s="4"/>
      <c r="H923" s="4"/>
      <c r="I923" s="4"/>
      <c r="J923" s="4"/>
      <c r="K923" s="4"/>
      <c r="L923" s="4"/>
      <c r="M923" s="4"/>
      <c r="N923" s="4"/>
      <c r="O923" s="4"/>
      <c r="P923" s="4"/>
      <c r="Q923" s="4"/>
      <c r="R923" s="4"/>
      <c r="S923" s="4"/>
      <c r="T923" s="4"/>
      <c r="U923" s="4"/>
      <c r="V923" s="4"/>
      <c r="W923" s="4"/>
      <c r="X923" s="4"/>
      <c r="Y923" s="4"/>
      <c r="Z923" s="4"/>
    </row>
    <row r="924" ht="13.5" customHeight="1">
      <c r="A924" s="4"/>
      <c r="B924" s="4"/>
      <c r="C924" s="4"/>
      <c r="D924" s="4"/>
      <c r="E924" s="4"/>
      <c r="F924" s="4"/>
      <c r="G924" s="4"/>
      <c r="H924" s="4"/>
      <c r="I924" s="4"/>
      <c r="J924" s="4"/>
      <c r="K924" s="4"/>
      <c r="L924" s="4"/>
      <c r="M924" s="4"/>
      <c r="N924" s="4"/>
      <c r="O924" s="4"/>
      <c r="P924" s="4"/>
      <c r="Q924" s="4"/>
      <c r="R924" s="4"/>
      <c r="S924" s="4"/>
      <c r="T924" s="4"/>
      <c r="U924" s="4"/>
      <c r="V924" s="4"/>
      <c r="W924" s="4"/>
      <c r="X924" s="4"/>
      <c r="Y924" s="4"/>
      <c r="Z924" s="4"/>
    </row>
    <row r="925" ht="13.5" customHeight="1">
      <c r="A925" s="4"/>
      <c r="B925" s="4"/>
      <c r="C925" s="4"/>
      <c r="D925" s="4"/>
      <c r="E925" s="4"/>
      <c r="F925" s="4"/>
      <c r="G925" s="4"/>
      <c r="H925" s="4"/>
      <c r="I925" s="4"/>
      <c r="J925" s="4"/>
      <c r="K925" s="4"/>
      <c r="L925" s="4"/>
      <c r="M925" s="4"/>
      <c r="N925" s="4"/>
      <c r="O925" s="4"/>
      <c r="P925" s="4"/>
      <c r="Q925" s="4"/>
      <c r="R925" s="4"/>
      <c r="S925" s="4"/>
      <c r="T925" s="4"/>
      <c r="U925" s="4"/>
      <c r="V925" s="4"/>
      <c r="W925" s="4"/>
      <c r="X925" s="4"/>
      <c r="Y925" s="4"/>
      <c r="Z925" s="4"/>
    </row>
    <row r="926" ht="13.5" customHeight="1">
      <c r="A926" s="4"/>
      <c r="B926" s="4"/>
      <c r="C926" s="4"/>
      <c r="D926" s="4"/>
      <c r="E926" s="4"/>
      <c r="F926" s="4"/>
      <c r="G926" s="4"/>
      <c r="H926" s="4"/>
      <c r="I926" s="4"/>
      <c r="J926" s="4"/>
      <c r="K926" s="4"/>
      <c r="L926" s="4"/>
      <c r="M926" s="4"/>
      <c r="N926" s="4"/>
      <c r="O926" s="4"/>
      <c r="P926" s="4"/>
      <c r="Q926" s="4"/>
      <c r="R926" s="4"/>
      <c r="S926" s="4"/>
      <c r="T926" s="4"/>
      <c r="U926" s="4"/>
      <c r="V926" s="4"/>
      <c r="W926" s="4"/>
      <c r="X926" s="4"/>
      <c r="Y926" s="4"/>
      <c r="Z926" s="4"/>
    </row>
    <row r="927" ht="13.5" customHeight="1">
      <c r="A927" s="4"/>
      <c r="B927" s="4"/>
      <c r="C927" s="4"/>
      <c r="D927" s="4"/>
      <c r="E927" s="4"/>
      <c r="F927" s="4"/>
      <c r="G927" s="4"/>
      <c r="H927" s="4"/>
      <c r="I927" s="4"/>
      <c r="J927" s="4"/>
      <c r="K927" s="4"/>
      <c r="L927" s="4"/>
      <c r="M927" s="4"/>
      <c r="N927" s="4"/>
      <c r="O927" s="4"/>
      <c r="P927" s="4"/>
      <c r="Q927" s="4"/>
      <c r="R927" s="4"/>
      <c r="S927" s="4"/>
      <c r="T927" s="4"/>
      <c r="U927" s="4"/>
      <c r="V927" s="4"/>
      <c r="W927" s="4"/>
      <c r="X927" s="4"/>
      <c r="Y927" s="4"/>
      <c r="Z927" s="4"/>
    </row>
    <row r="928" ht="13.5" customHeight="1">
      <c r="A928" s="4"/>
      <c r="B928" s="4"/>
      <c r="C928" s="4"/>
      <c r="D928" s="4"/>
      <c r="E928" s="4"/>
      <c r="F928" s="4"/>
      <c r="G928" s="4"/>
      <c r="H928" s="4"/>
      <c r="I928" s="4"/>
      <c r="J928" s="4"/>
      <c r="K928" s="4"/>
      <c r="L928" s="4"/>
      <c r="M928" s="4"/>
      <c r="N928" s="4"/>
      <c r="O928" s="4"/>
      <c r="P928" s="4"/>
      <c r="Q928" s="4"/>
      <c r="R928" s="4"/>
      <c r="S928" s="4"/>
      <c r="T928" s="4"/>
      <c r="U928" s="4"/>
      <c r="V928" s="4"/>
      <c r="W928" s="4"/>
      <c r="X928" s="4"/>
      <c r="Y928" s="4"/>
      <c r="Z928" s="4"/>
    </row>
    <row r="929" ht="13.5" customHeight="1">
      <c r="A929" s="4"/>
      <c r="B929" s="4"/>
      <c r="C929" s="4"/>
      <c r="D929" s="4"/>
      <c r="E929" s="4"/>
      <c r="F929" s="4"/>
      <c r="G929" s="4"/>
      <c r="H929" s="4"/>
      <c r="I929" s="4"/>
      <c r="J929" s="4"/>
      <c r="K929" s="4"/>
      <c r="L929" s="4"/>
      <c r="M929" s="4"/>
      <c r="N929" s="4"/>
      <c r="O929" s="4"/>
      <c r="P929" s="4"/>
      <c r="Q929" s="4"/>
      <c r="R929" s="4"/>
      <c r="S929" s="4"/>
      <c r="T929" s="4"/>
      <c r="U929" s="4"/>
      <c r="V929" s="4"/>
      <c r="W929" s="4"/>
      <c r="X929" s="4"/>
      <c r="Y929" s="4"/>
      <c r="Z929" s="4"/>
    </row>
    <row r="930" ht="13.5" customHeight="1">
      <c r="A930" s="4"/>
      <c r="B930" s="4"/>
      <c r="C930" s="4"/>
      <c r="D930" s="4"/>
      <c r="E930" s="4"/>
      <c r="F930" s="4"/>
      <c r="G930" s="4"/>
      <c r="H930" s="4"/>
      <c r="I930" s="4"/>
      <c r="J930" s="4"/>
      <c r="K930" s="4"/>
      <c r="L930" s="4"/>
      <c r="M930" s="4"/>
      <c r="N930" s="4"/>
      <c r="O930" s="4"/>
      <c r="P930" s="4"/>
      <c r="Q930" s="4"/>
      <c r="R930" s="4"/>
      <c r="S930" s="4"/>
      <c r="T930" s="4"/>
      <c r="U930" s="4"/>
      <c r="V930" s="4"/>
      <c r="W930" s="4"/>
      <c r="X930" s="4"/>
      <c r="Y930" s="4"/>
      <c r="Z930" s="4"/>
    </row>
    <row r="931" ht="13.5" customHeight="1">
      <c r="A931" s="4"/>
      <c r="B931" s="4"/>
      <c r="C931" s="4"/>
      <c r="D931" s="4"/>
      <c r="E931" s="4"/>
      <c r="F931" s="4"/>
      <c r="G931" s="4"/>
      <c r="H931" s="4"/>
      <c r="I931" s="4"/>
      <c r="J931" s="4"/>
      <c r="K931" s="4"/>
      <c r="L931" s="4"/>
      <c r="M931" s="4"/>
      <c r="N931" s="4"/>
      <c r="O931" s="4"/>
      <c r="P931" s="4"/>
      <c r="Q931" s="4"/>
      <c r="R931" s="4"/>
      <c r="S931" s="4"/>
      <c r="T931" s="4"/>
      <c r="U931" s="4"/>
      <c r="V931" s="4"/>
      <c r="W931" s="4"/>
      <c r="X931" s="4"/>
      <c r="Y931" s="4"/>
      <c r="Z931" s="4"/>
    </row>
    <row r="932" ht="13.5" customHeight="1">
      <c r="A932" s="4"/>
      <c r="B932" s="4"/>
      <c r="C932" s="4"/>
      <c r="D932" s="4"/>
      <c r="E932" s="4"/>
      <c r="F932" s="4"/>
      <c r="G932" s="4"/>
      <c r="H932" s="4"/>
      <c r="I932" s="4"/>
      <c r="J932" s="4"/>
      <c r="K932" s="4"/>
      <c r="L932" s="4"/>
      <c r="M932" s="4"/>
      <c r="N932" s="4"/>
      <c r="O932" s="4"/>
      <c r="P932" s="4"/>
      <c r="Q932" s="4"/>
      <c r="R932" s="4"/>
      <c r="S932" s="4"/>
      <c r="T932" s="4"/>
      <c r="U932" s="4"/>
      <c r="V932" s="4"/>
      <c r="W932" s="4"/>
      <c r="X932" s="4"/>
      <c r="Y932" s="4"/>
      <c r="Z932" s="4"/>
    </row>
    <row r="933" ht="13.5" customHeight="1">
      <c r="A933" s="4"/>
      <c r="B933" s="4"/>
      <c r="C933" s="4"/>
      <c r="D933" s="4"/>
      <c r="E933" s="4"/>
      <c r="F933" s="4"/>
      <c r="G933" s="4"/>
      <c r="H933" s="4"/>
      <c r="I933" s="4"/>
      <c r="J933" s="4"/>
      <c r="K933" s="4"/>
      <c r="L933" s="4"/>
      <c r="M933" s="4"/>
      <c r="N933" s="4"/>
      <c r="O933" s="4"/>
      <c r="P933" s="4"/>
      <c r="Q933" s="4"/>
      <c r="R933" s="4"/>
      <c r="S933" s="4"/>
      <c r="T933" s="4"/>
      <c r="U933" s="4"/>
      <c r="V933" s="4"/>
      <c r="W933" s="4"/>
      <c r="X933" s="4"/>
      <c r="Y933" s="4"/>
      <c r="Z933" s="4"/>
    </row>
    <row r="934" ht="13.5" customHeight="1">
      <c r="A934" s="4"/>
      <c r="B934" s="4"/>
      <c r="C934" s="4"/>
      <c r="D934" s="4"/>
      <c r="E934" s="4"/>
      <c r="F934" s="4"/>
      <c r="G934" s="4"/>
      <c r="H934" s="4"/>
      <c r="I934" s="4"/>
      <c r="J934" s="4"/>
      <c r="K934" s="4"/>
      <c r="L934" s="4"/>
      <c r="M934" s="4"/>
      <c r="N934" s="4"/>
      <c r="O934" s="4"/>
      <c r="P934" s="4"/>
      <c r="Q934" s="4"/>
      <c r="R934" s="4"/>
      <c r="S934" s="4"/>
      <c r="T934" s="4"/>
      <c r="U934" s="4"/>
      <c r="V934" s="4"/>
      <c r="W934" s="4"/>
      <c r="X934" s="4"/>
      <c r="Y934" s="4"/>
      <c r="Z934" s="4"/>
    </row>
    <row r="935" ht="13.5" customHeight="1">
      <c r="A935" s="4"/>
      <c r="B935" s="4"/>
      <c r="C935" s="4"/>
      <c r="D935" s="4"/>
      <c r="E935" s="4"/>
      <c r="F935" s="4"/>
      <c r="G935" s="4"/>
      <c r="H935" s="4"/>
      <c r="I935" s="4"/>
      <c r="J935" s="4"/>
      <c r="K935" s="4"/>
      <c r="L935" s="4"/>
      <c r="M935" s="4"/>
      <c r="N935" s="4"/>
      <c r="O935" s="4"/>
      <c r="P935" s="4"/>
      <c r="Q935" s="4"/>
      <c r="R935" s="4"/>
      <c r="S935" s="4"/>
      <c r="T935" s="4"/>
      <c r="U935" s="4"/>
      <c r="V935" s="4"/>
      <c r="W935" s="4"/>
      <c r="X935" s="4"/>
      <c r="Y935" s="4"/>
      <c r="Z935" s="4"/>
    </row>
    <row r="936" ht="13.5" customHeight="1">
      <c r="A936" s="4"/>
      <c r="B936" s="4"/>
      <c r="C936" s="4"/>
      <c r="D936" s="4"/>
      <c r="E936" s="4"/>
      <c r="F936" s="4"/>
      <c r="G936" s="4"/>
      <c r="H936" s="4"/>
      <c r="I936" s="4"/>
      <c r="J936" s="4"/>
      <c r="K936" s="4"/>
      <c r="L936" s="4"/>
      <c r="M936" s="4"/>
      <c r="N936" s="4"/>
      <c r="O936" s="4"/>
      <c r="P936" s="4"/>
      <c r="Q936" s="4"/>
      <c r="R936" s="4"/>
      <c r="S936" s="4"/>
      <c r="T936" s="4"/>
      <c r="U936" s="4"/>
      <c r="V936" s="4"/>
      <c r="W936" s="4"/>
      <c r="X936" s="4"/>
      <c r="Y936" s="4"/>
      <c r="Z936" s="4"/>
    </row>
    <row r="937" ht="13.5" customHeight="1">
      <c r="A937" s="4"/>
      <c r="B937" s="4"/>
      <c r="C937" s="4"/>
      <c r="D937" s="4"/>
      <c r="E937" s="4"/>
      <c r="F937" s="4"/>
      <c r="G937" s="4"/>
      <c r="H937" s="4"/>
      <c r="I937" s="4"/>
      <c r="J937" s="4"/>
      <c r="K937" s="4"/>
      <c r="L937" s="4"/>
      <c r="M937" s="4"/>
      <c r="N937" s="4"/>
      <c r="O937" s="4"/>
      <c r="P937" s="4"/>
      <c r="Q937" s="4"/>
      <c r="R937" s="4"/>
      <c r="S937" s="4"/>
      <c r="T937" s="4"/>
      <c r="U937" s="4"/>
      <c r="V937" s="4"/>
      <c r="W937" s="4"/>
      <c r="X937" s="4"/>
      <c r="Y937" s="4"/>
      <c r="Z937" s="4"/>
    </row>
    <row r="938" ht="13.5" customHeight="1">
      <c r="A938" s="4"/>
      <c r="B938" s="4"/>
      <c r="C938" s="4"/>
      <c r="D938" s="4"/>
      <c r="E938" s="4"/>
      <c r="F938" s="4"/>
      <c r="G938" s="4"/>
      <c r="H938" s="4"/>
      <c r="I938" s="4"/>
      <c r="J938" s="4"/>
      <c r="K938" s="4"/>
      <c r="L938" s="4"/>
      <c r="M938" s="4"/>
      <c r="N938" s="4"/>
      <c r="O938" s="4"/>
      <c r="P938" s="4"/>
      <c r="Q938" s="4"/>
      <c r="R938" s="4"/>
      <c r="S938" s="4"/>
      <c r="T938" s="4"/>
      <c r="U938" s="4"/>
      <c r="V938" s="4"/>
      <c r="W938" s="4"/>
      <c r="X938" s="4"/>
      <c r="Y938" s="4"/>
      <c r="Z938" s="4"/>
    </row>
    <row r="939" ht="13.5" customHeight="1">
      <c r="A939" s="4"/>
      <c r="B939" s="4"/>
      <c r="C939" s="4"/>
      <c r="D939" s="4"/>
      <c r="E939" s="4"/>
      <c r="F939" s="4"/>
      <c r="G939" s="4"/>
      <c r="H939" s="4"/>
      <c r="I939" s="4"/>
      <c r="J939" s="4"/>
      <c r="K939" s="4"/>
      <c r="L939" s="4"/>
      <c r="M939" s="4"/>
      <c r="N939" s="4"/>
      <c r="O939" s="4"/>
      <c r="P939" s="4"/>
      <c r="Q939" s="4"/>
      <c r="R939" s="4"/>
      <c r="S939" s="4"/>
      <c r="T939" s="4"/>
      <c r="U939" s="4"/>
      <c r="V939" s="4"/>
      <c r="W939" s="4"/>
      <c r="X939" s="4"/>
      <c r="Y939" s="4"/>
      <c r="Z939" s="4"/>
    </row>
    <row r="940" ht="13.5" customHeight="1">
      <c r="A940" s="4"/>
      <c r="B940" s="4"/>
      <c r="C940" s="4"/>
      <c r="D940" s="4"/>
      <c r="E940" s="4"/>
      <c r="F940" s="4"/>
      <c r="G940" s="4"/>
      <c r="H940" s="4"/>
      <c r="I940" s="4"/>
      <c r="J940" s="4"/>
      <c r="K940" s="4"/>
      <c r="L940" s="4"/>
      <c r="M940" s="4"/>
      <c r="N940" s="4"/>
      <c r="O940" s="4"/>
      <c r="P940" s="4"/>
      <c r="Q940" s="4"/>
      <c r="R940" s="4"/>
      <c r="S940" s="4"/>
      <c r="T940" s="4"/>
      <c r="U940" s="4"/>
      <c r="V940" s="4"/>
      <c r="W940" s="4"/>
      <c r="X940" s="4"/>
      <c r="Y940" s="4"/>
      <c r="Z940" s="4"/>
    </row>
    <row r="941" ht="13.5" customHeight="1">
      <c r="A941" s="4"/>
      <c r="B941" s="4"/>
      <c r="C941" s="4"/>
      <c r="D941" s="4"/>
      <c r="E941" s="4"/>
      <c r="F941" s="4"/>
      <c r="G941" s="4"/>
      <c r="H941" s="4"/>
      <c r="I941" s="4"/>
      <c r="J941" s="4"/>
      <c r="K941" s="4"/>
      <c r="L941" s="4"/>
      <c r="M941" s="4"/>
      <c r="N941" s="4"/>
      <c r="O941" s="4"/>
      <c r="P941" s="4"/>
      <c r="Q941" s="4"/>
      <c r="R941" s="4"/>
      <c r="S941" s="4"/>
      <c r="T941" s="4"/>
      <c r="U941" s="4"/>
      <c r="V941" s="4"/>
      <c r="W941" s="4"/>
      <c r="X941" s="4"/>
      <c r="Y941" s="4"/>
      <c r="Z941" s="4"/>
    </row>
    <row r="942" ht="13.5" customHeight="1">
      <c r="A942" s="4"/>
      <c r="B942" s="4"/>
      <c r="C942" s="4"/>
      <c r="D942" s="4"/>
      <c r="E942" s="4"/>
      <c r="F942" s="4"/>
      <c r="G942" s="4"/>
      <c r="H942" s="4"/>
      <c r="I942" s="4"/>
      <c r="J942" s="4"/>
      <c r="K942" s="4"/>
      <c r="L942" s="4"/>
      <c r="M942" s="4"/>
      <c r="N942" s="4"/>
      <c r="O942" s="4"/>
      <c r="P942" s="4"/>
      <c r="Q942" s="4"/>
      <c r="R942" s="4"/>
      <c r="S942" s="4"/>
      <c r="T942" s="4"/>
      <c r="U942" s="4"/>
      <c r="V942" s="4"/>
      <c r="W942" s="4"/>
      <c r="X942" s="4"/>
      <c r="Y942" s="4"/>
      <c r="Z942" s="4"/>
    </row>
    <row r="943" ht="13.5" customHeight="1">
      <c r="A943" s="4"/>
      <c r="B943" s="4"/>
      <c r="C943" s="4"/>
      <c r="D943" s="4"/>
      <c r="E943" s="4"/>
      <c r="F943" s="4"/>
      <c r="G943" s="4"/>
      <c r="H943" s="4"/>
      <c r="I943" s="4"/>
      <c r="J943" s="4"/>
      <c r="K943" s="4"/>
      <c r="L943" s="4"/>
      <c r="M943" s="4"/>
      <c r="N943" s="4"/>
      <c r="O943" s="4"/>
      <c r="P943" s="4"/>
      <c r="Q943" s="4"/>
      <c r="R943" s="4"/>
      <c r="S943" s="4"/>
      <c r="T943" s="4"/>
      <c r="U943" s="4"/>
      <c r="V943" s="4"/>
      <c r="W943" s="4"/>
      <c r="X943" s="4"/>
      <c r="Y943" s="4"/>
      <c r="Z943" s="4"/>
    </row>
    <row r="944" ht="13.5" customHeight="1">
      <c r="A944" s="4"/>
      <c r="B944" s="4"/>
      <c r="C944" s="4"/>
      <c r="D944" s="4"/>
      <c r="E944" s="4"/>
      <c r="F944" s="4"/>
      <c r="G944" s="4"/>
      <c r="H944" s="4"/>
      <c r="I944" s="4"/>
      <c r="J944" s="4"/>
      <c r="K944" s="4"/>
      <c r="L944" s="4"/>
      <c r="M944" s="4"/>
      <c r="N944" s="4"/>
      <c r="O944" s="4"/>
      <c r="P944" s="4"/>
      <c r="Q944" s="4"/>
      <c r="R944" s="4"/>
      <c r="S944" s="4"/>
      <c r="T944" s="4"/>
      <c r="U944" s="4"/>
      <c r="V944" s="4"/>
      <c r="W944" s="4"/>
      <c r="X944" s="4"/>
      <c r="Y944" s="4"/>
      <c r="Z944" s="4"/>
    </row>
    <row r="945" ht="13.5" customHeight="1">
      <c r="A945" s="4"/>
      <c r="B945" s="4"/>
      <c r="C945" s="4"/>
      <c r="D945" s="4"/>
      <c r="E945" s="4"/>
      <c r="F945" s="4"/>
      <c r="G945" s="4"/>
      <c r="H945" s="4"/>
      <c r="I945" s="4"/>
      <c r="J945" s="4"/>
      <c r="K945" s="4"/>
      <c r="L945" s="4"/>
      <c r="M945" s="4"/>
      <c r="N945" s="4"/>
      <c r="O945" s="4"/>
      <c r="P945" s="4"/>
      <c r="Q945" s="4"/>
      <c r="R945" s="4"/>
      <c r="S945" s="4"/>
      <c r="T945" s="4"/>
      <c r="U945" s="4"/>
      <c r="V945" s="4"/>
      <c r="W945" s="4"/>
      <c r="X945" s="4"/>
      <c r="Y945" s="4"/>
      <c r="Z945" s="4"/>
    </row>
    <row r="946" ht="13.5" customHeight="1">
      <c r="A946" s="4"/>
      <c r="B946" s="4"/>
      <c r="C946" s="4"/>
      <c r="D946" s="4"/>
      <c r="E946" s="4"/>
      <c r="F946" s="4"/>
      <c r="G946" s="4"/>
      <c r="H946" s="4"/>
      <c r="I946" s="4"/>
      <c r="J946" s="4"/>
      <c r="K946" s="4"/>
      <c r="L946" s="4"/>
      <c r="M946" s="4"/>
      <c r="N946" s="4"/>
      <c r="O946" s="4"/>
      <c r="P946" s="4"/>
      <c r="Q946" s="4"/>
      <c r="R946" s="4"/>
      <c r="S946" s="4"/>
      <c r="T946" s="4"/>
      <c r="U946" s="4"/>
      <c r="V946" s="4"/>
      <c r="W946" s="4"/>
      <c r="X946" s="4"/>
      <c r="Y946" s="4"/>
      <c r="Z946" s="4"/>
    </row>
    <row r="947" ht="13.5" customHeight="1">
      <c r="A947" s="4"/>
      <c r="B947" s="4"/>
      <c r="C947" s="4"/>
      <c r="D947" s="4"/>
      <c r="E947" s="4"/>
      <c r="F947" s="4"/>
      <c r="G947" s="4"/>
      <c r="H947" s="4"/>
      <c r="I947" s="4"/>
      <c r="J947" s="4"/>
      <c r="K947" s="4"/>
      <c r="L947" s="4"/>
      <c r="M947" s="4"/>
      <c r="N947" s="4"/>
      <c r="O947" s="4"/>
      <c r="P947" s="4"/>
      <c r="Q947" s="4"/>
      <c r="R947" s="4"/>
      <c r="S947" s="4"/>
      <c r="T947" s="4"/>
      <c r="U947" s="4"/>
      <c r="V947" s="4"/>
      <c r="W947" s="4"/>
      <c r="X947" s="4"/>
      <c r="Y947" s="4"/>
      <c r="Z947" s="4"/>
    </row>
    <row r="948" ht="13.5" customHeight="1">
      <c r="A948" s="4"/>
      <c r="B948" s="4"/>
      <c r="C948" s="4"/>
      <c r="D948" s="4"/>
      <c r="E948" s="4"/>
      <c r="F948" s="4"/>
      <c r="G948" s="4"/>
      <c r="H948" s="4"/>
      <c r="I948" s="4"/>
      <c r="J948" s="4"/>
      <c r="K948" s="4"/>
      <c r="L948" s="4"/>
      <c r="M948" s="4"/>
      <c r="N948" s="4"/>
      <c r="O948" s="4"/>
      <c r="P948" s="4"/>
      <c r="Q948" s="4"/>
      <c r="R948" s="4"/>
      <c r="S948" s="4"/>
      <c r="T948" s="4"/>
      <c r="U948" s="4"/>
      <c r="V948" s="4"/>
      <c r="W948" s="4"/>
      <c r="X948" s="4"/>
      <c r="Y948" s="4"/>
      <c r="Z948" s="4"/>
    </row>
    <row r="949" ht="13.5" customHeight="1">
      <c r="A949" s="4"/>
      <c r="B949" s="4"/>
      <c r="C949" s="4"/>
      <c r="D949" s="4"/>
      <c r="E949" s="4"/>
      <c r="F949" s="4"/>
      <c r="G949" s="4"/>
      <c r="H949" s="4"/>
      <c r="I949" s="4"/>
      <c r="J949" s="4"/>
      <c r="K949" s="4"/>
      <c r="L949" s="4"/>
      <c r="M949" s="4"/>
      <c r="N949" s="4"/>
      <c r="O949" s="4"/>
      <c r="P949" s="4"/>
      <c r="Q949" s="4"/>
      <c r="R949" s="4"/>
      <c r="S949" s="4"/>
      <c r="T949" s="4"/>
      <c r="U949" s="4"/>
      <c r="V949" s="4"/>
      <c r="W949" s="4"/>
      <c r="X949" s="4"/>
      <c r="Y949" s="4"/>
      <c r="Z949" s="4"/>
    </row>
    <row r="950" ht="13.5" customHeight="1">
      <c r="A950" s="4"/>
      <c r="B950" s="4"/>
      <c r="C950" s="4"/>
      <c r="D950" s="4"/>
      <c r="E950" s="4"/>
      <c r="F950" s="4"/>
      <c r="G950" s="4"/>
      <c r="H950" s="4"/>
      <c r="I950" s="4"/>
      <c r="J950" s="4"/>
      <c r="K950" s="4"/>
      <c r="L950" s="4"/>
      <c r="M950" s="4"/>
      <c r="N950" s="4"/>
      <c r="O950" s="4"/>
      <c r="P950" s="4"/>
      <c r="Q950" s="4"/>
      <c r="R950" s="4"/>
      <c r="S950" s="4"/>
      <c r="T950" s="4"/>
      <c r="U950" s="4"/>
      <c r="V950" s="4"/>
      <c r="W950" s="4"/>
      <c r="X950" s="4"/>
      <c r="Y950" s="4"/>
      <c r="Z950" s="4"/>
    </row>
    <row r="951" ht="13.5" customHeight="1">
      <c r="A951" s="4"/>
      <c r="B951" s="4"/>
      <c r="C951" s="4"/>
      <c r="D951" s="4"/>
      <c r="E951" s="4"/>
      <c r="F951" s="4"/>
      <c r="G951" s="4"/>
      <c r="H951" s="4"/>
      <c r="I951" s="4"/>
      <c r="J951" s="4"/>
      <c r="K951" s="4"/>
      <c r="L951" s="4"/>
      <c r="M951" s="4"/>
      <c r="N951" s="4"/>
      <c r="O951" s="4"/>
      <c r="P951" s="4"/>
      <c r="Q951" s="4"/>
      <c r="R951" s="4"/>
      <c r="S951" s="4"/>
      <c r="T951" s="4"/>
      <c r="U951" s="4"/>
      <c r="V951" s="4"/>
      <c r="W951" s="4"/>
      <c r="X951" s="4"/>
      <c r="Y951" s="4"/>
      <c r="Z951" s="4"/>
    </row>
    <row r="952" ht="13.5" customHeight="1">
      <c r="A952" s="4"/>
      <c r="B952" s="4"/>
      <c r="C952" s="4"/>
      <c r="D952" s="4"/>
      <c r="E952" s="4"/>
      <c r="F952" s="4"/>
      <c r="G952" s="4"/>
      <c r="H952" s="4"/>
      <c r="I952" s="4"/>
      <c r="J952" s="4"/>
      <c r="K952" s="4"/>
      <c r="L952" s="4"/>
      <c r="M952" s="4"/>
      <c r="N952" s="4"/>
      <c r="O952" s="4"/>
      <c r="P952" s="4"/>
      <c r="Q952" s="4"/>
      <c r="R952" s="4"/>
      <c r="S952" s="4"/>
      <c r="T952" s="4"/>
      <c r="U952" s="4"/>
      <c r="V952" s="4"/>
      <c r="W952" s="4"/>
      <c r="X952" s="4"/>
      <c r="Y952" s="4"/>
      <c r="Z952" s="4"/>
    </row>
    <row r="953" ht="13.5" customHeight="1">
      <c r="A953" s="4"/>
      <c r="B953" s="4"/>
      <c r="C953" s="4"/>
      <c r="D953" s="4"/>
      <c r="E953" s="4"/>
      <c r="F953" s="4"/>
      <c r="G953" s="4"/>
      <c r="H953" s="4"/>
      <c r="I953" s="4"/>
      <c r="J953" s="4"/>
      <c r="K953" s="4"/>
      <c r="L953" s="4"/>
      <c r="M953" s="4"/>
      <c r="N953" s="4"/>
      <c r="O953" s="4"/>
      <c r="P953" s="4"/>
      <c r="Q953" s="4"/>
      <c r="R953" s="4"/>
      <c r="S953" s="4"/>
      <c r="T953" s="4"/>
      <c r="U953" s="4"/>
      <c r="V953" s="4"/>
      <c r="W953" s="4"/>
      <c r="X953" s="4"/>
      <c r="Y953" s="4"/>
      <c r="Z953" s="4"/>
    </row>
    <row r="954" ht="13.5" customHeight="1">
      <c r="A954" s="4"/>
      <c r="B954" s="4"/>
      <c r="C954" s="4"/>
      <c r="D954" s="4"/>
      <c r="E954" s="4"/>
      <c r="F954" s="4"/>
      <c r="G954" s="4"/>
      <c r="H954" s="4"/>
      <c r="I954" s="4"/>
      <c r="J954" s="4"/>
      <c r="K954" s="4"/>
      <c r="L954" s="4"/>
      <c r="M954" s="4"/>
      <c r="N954" s="4"/>
      <c r="O954" s="4"/>
      <c r="P954" s="4"/>
      <c r="Q954" s="4"/>
      <c r="R954" s="4"/>
      <c r="S954" s="4"/>
      <c r="T954" s="4"/>
      <c r="U954" s="4"/>
      <c r="V954" s="4"/>
      <c r="W954" s="4"/>
      <c r="X954" s="4"/>
      <c r="Y954" s="4"/>
      <c r="Z954" s="4"/>
    </row>
    <row r="955" ht="13.5" customHeight="1">
      <c r="A955" s="4"/>
      <c r="B955" s="4"/>
      <c r="C955" s="4"/>
      <c r="D955" s="4"/>
      <c r="E955" s="4"/>
      <c r="F955" s="4"/>
      <c r="G955" s="4"/>
      <c r="H955" s="4"/>
      <c r="I955" s="4"/>
      <c r="J955" s="4"/>
      <c r="K955" s="4"/>
      <c r="L955" s="4"/>
      <c r="M955" s="4"/>
      <c r="N955" s="4"/>
      <c r="O955" s="4"/>
      <c r="P955" s="4"/>
      <c r="Q955" s="4"/>
      <c r="R955" s="4"/>
      <c r="S955" s="4"/>
      <c r="T955" s="4"/>
      <c r="U955" s="4"/>
      <c r="V955" s="4"/>
      <c r="W955" s="4"/>
      <c r="X955" s="4"/>
      <c r="Y955" s="4"/>
      <c r="Z955" s="4"/>
    </row>
    <row r="956" ht="13.5" customHeight="1">
      <c r="A956" s="4"/>
      <c r="B956" s="4"/>
      <c r="C956" s="4"/>
      <c r="D956" s="4"/>
      <c r="E956" s="4"/>
      <c r="F956" s="4"/>
      <c r="G956" s="4"/>
      <c r="H956" s="4"/>
      <c r="I956" s="4"/>
      <c r="J956" s="4"/>
      <c r="K956" s="4"/>
      <c r="L956" s="4"/>
      <c r="M956" s="4"/>
      <c r="N956" s="4"/>
      <c r="O956" s="4"/>
      <c r="P956" s="4"/>
      <c r="Q956" s="4"/>
      <c r="R956" s="4"/>
      <c r="S956" s="4"/>
      <c r="T956" s="4"/>
      <c r="U956" s="4"/>
      <c r="V956" s="4"/>
      <c r="W956" s="4"/>
      <c r="X956" s="4"/>
      <c r="Y956" s="4"/>
      <c r="Z956" s="4"/>
    </row>
    <row r="957" ht="13.5" customHeight="1">
      <c r="A957" s="4"/>
      <c r="B957" s="4"/>
      <c r="C957" s="4"/>
      <c r="D957" s="4"/>
      <c r="E957" s="4"/>
      <c r="F957" s="4"/>
      <c r="G957" s="4"/>
      <c r="H957" s="4"/>
      <c r="I957" s="4"/>
      <c r="J957" s="4"/>
      <c r="K957" s="4"/>
      <c r="L957" s="4"/>
      <c r="M957" s="4"/>
      <c r="N957" s="4"/>
      <c r="O957" s="4"/>
      <c r="P957" s="4"/>
      <c r="Q957" s="4"/>
      <c r="R957" s="4"/>
      <c r="S957" s="4"/>
      <c r="T957" s="4"/>
      <c r="U957" s="4"/>
      <c r="V957" s="4"/>
      <c r="W957" s="4"/>
      <c r="X957" s="4"/>
      <c r="Y957" s="4"/>
      <c r="Z957" s="4"/>
    </row>
    <row r="958" ht="13.5" customHeight="1">
      <c r="A958" s="4"/>
      <c r="B958" s="4"/>
      <c r="C958" s="4"/>
      <c r="D958" s="4"/>
      <c r="E958" s="4"/>
      <c r="F958" s="4"/>
      <c r="G958" s="4"/>
      <c r="H958" s="4"/>
      <c r="I958" s="4"/>
      <c r="J958" s="4"/>
      <c r="K958" s="4"/>
      <c r="L958" s="4"/>
      <c r="M958" s="4"/>
      <c r="N958" s="4"/>
      <c r="O958" s="4"/>
      <c r="P958" s="4"/>
      <c r="Q958" s="4"/>
      <c r="R958" s="4"/>
      <c r="S958" s="4"/>
      <c r="T958" s="4"/>
      <c r="U958" s="4"/>
      <c r="V958" s="4"/>
      <c r="W958" s="4"/>
      <c r="X958" s="4"/>
      <c r="Y958" s="4"/>
      <c r="Z958" s="4"/>
    </row>
    <row r="959" ht="13.5" customHeight="1">
      <c r="A959" s="4"/>
      <c r="B959" s="4"/>
      <c r="C959" s="4"/>
      <c r="D959" s="4"/>
      <c r="E959" s="4"/>
      <c r="F959" s="4"/>
      <c r="G959" s="4"/>
      <c r="H959" s="4"/>
      <c r="I959" s="4"/>
      <c r="J959" s="4"/>
      <c r="K959" s="4"/>
      <c r="L959" s="4"/>
      <c r="M959" s="4"/>
      <c r="N959" s="4"/>
      <c r="O959" s="4"/>
      <c r="P959" s="4"/>
      <c r="Q959" s="4"/>
      <c r="R959" s="4"/>
      <c r="S959" s="4"/>
      <c r="T959" s="4"/>
      <c r="U959" s="4"/>
      <c r="V959" s="4"/>
      <c r="W959" s="4"/>
      <c r="X959" s="4"/>
      <c r="Y959" s="4"/>
      <c r="Z959" s="4"/>
    </row>
    <row r="960" ht="13.5" customHeight="1">
      <c r="A960" s="4"/>
      <c r="B960" s="4"/>
      <c r="C960" s="4"/>
      <c r="D960" s="4"/>
      <c r="E960" s="4"/>
      <c r="F960" s="4"/>
      <c r="G960" s="4"/>
      <c r="H960" s="4"/>
      <c r="I960" s="4"/>
      <c r="J960" s="4"/>
      <c r="K960" s="4"/>
      <c r="L960" s="4"/>
      <c r="M960" s="4"/>
      <c r="N960" s="4"/>
      <c r="O960" s="4"/>
      <c r="P960" s="4"/>
      <c r="Q960" s="4"/>
      <c r="R960" s="4"/>
      <c r="S960" s="4"/>
      <c r="T960" s="4"/>
      <c r="U960" s="4"/>
      <c r="V960" s="4"/>
      <c r="W960" s="4"/>
      <c r="X960" s="4"/>
      <c r="Y960" s="4"/>
      <c r="Z960" s="4"/>
    </row>
    <row r="961" ht="13.5" customHeight="1">
      <c r="A961" s="4"/>
      <c r="B961" s="4"/>
      <c r="C961" s="4"/>
      <c r="D961" s="4"/>
      <c r="E961" s="4"/>
      <c r="F961" s="4"/>
      <c r="G961" s="4"/>
      <c r="H961" s="4"/>
      <c r="I961" s="4"/>
      <c r="J961" s="4"/>
      <c r="K961" s="4"/>
      <c r="L961" s="4"/>
      <c r="M961" s="4"/>
      <c r="N961" s="4"/>
      <c r="O961" s="4"/>
      <c r="P961" s="4"/>
      <c r="Q961" s="4"/>
      <c r="R961" s="4"/>
      <c r="S961" s="4"/>
      <c r="T961" s="4"/>
      <c r="U961" s="4"/>
      <c r="V961" s="4"/>
      <c r="W961" s="4"/>
      <c r="X961" s="4"/>
      <c r="Y961" s="4"/>
      <c r="Z961" s="4"/>
    </row>
    <row r="962" ht="13.5" customHeight="1">
      <c r="A962" s="4"/>
      <c r="B962" s="4"/>
      <c r="C962" s="4"/>
      <c r="D962" s="4"/>
      <c r="E962" s="4"/>
      <c r="F962" s="4"/>
      <c r="G962" s="4"/>
      <c r="H962" s="4"/>
      <c r="I962" s="4"/>
      <c r="J962" s="4"/>
      <c r="K962" s="4"/>
      <c r="L962" s="4"/>
      <c r="M962" s="4"/>
      <c r="N962" s="4"/>
      <c r="O962" s="4"/>
      <c r="P962" s="4"/>
      <c r="Q962" s="4"/>
      <c r="R962" s="4"/>
      <c r="S962" s="4"/>
      <c r="T962" s="4"/>
      <c r="U962" s="4"/>
      <c r="V962" s="4"/>
      <c r="W962" s="4"/>
      <c r="X962" s="4"/>
      <c r="Y962" s="4"/>
      <c r="Z962" s="4"/>
    </row>
    <row r="963" ht="13.5" customHeight="1">
      <c r="A963" s="4"/>
      <c r="B963" s="4"/>
      <c r="C963" s="4"/>
      <c r="D963" s="4"/>
      <c r="E963" s="4"/>
      <c r="F963" s="4"/>
      <c r="G963" s="4"/>
      <c r="H963" s="4"/>
      <c r="I963" s="4"/>
      <c r="J963" s="4"/>
      <c r="K963" s="4"/>
      <c r="L963" s="4"/>
      <c r="M963" s="4"/>
      <c r="N963" s="4"/>
      <c r="O963" s="4"/>
      <c r="P963" s="4"/>
      <c r="Q963" s="4"/>
      <c r="R963" s="4"/>
      <c r="S963" s="4"/>
      <c r="T963" s="4"/>
      <c r="U963" s="4"/>
      <c r="V963" s="4"/>
      <c r="W963" s="4"/>
      <c r="X963" s="4"/>
      <c r="Y963" s="4"/>
      <c r="Z963" s="4"/>
    </row>
    <row r="964" ht="13.5" customHeight="1">
      <c r="A964" s="4"/>
      <c r="B964" s="4"/>
      <c r="C964" s="4"/>
      <c r="D964" s="4"/>
      <c r="E964" s="4"/>
      <c r="F964" s="4"/>
      <c r="G964" s="4"/>
      <c r="H964" s="4"/>
      <c r="I964" s="4"/>
      <c r="J964" s="4"/>
      <c r="K964" s="4"/>
      <c r="L964" s="4"/>
      <c r="M964" s="4"/>
      <c r="N964" s="4"/>
      <c r="O964" s="4"/>
      <c r="P964" s="4"/>
      <c r="Q964" s="4"/>
      <c r="R964" s="4"/>
      <c r="S964" s="4"/>
      <c r="T964" s="4"/>
      <c r="U964" s="4"/>
      <c r="V964" s="4"/>
      <c r="W964" s="4"/>
      <c r="X964" s="4"/>
      <c r="Y964" s="4"/>
      <c r="Z964" s="4"/>
    </row>
    <row r="965" ht="13.5" customHeight="1">
      <c r="A965" s="4"/>
      <c r="B965" s="4"/>
      <c r="C965" s="4"/>
      <c r="D965" s="4"/>
      <c r="E965" s="4"/>
      <c r="F965" s="4"/>
      <c r="G965" s="4"/>
      <c r="H965" s="4"/>
      <c r="I965" s="4"/>
      <c r="J965" s="4"/>
      <c r="K965" s="4"/>
      <c r="L965" s="4"/>
      <c r="M965" s="4"/>
      <c r="N965" s="4"/>
      <c r="O965" s="4"/>
      <c r="P965" s="4"/>
      <c r="Q965" s="4"/>
      <c r="R965" s="4"/>
      <c r="S965" s="4"/>
      <c r="T965" s="4"/>
      <c r="U965" s="4"/>
      <c r="V965" s="4"/>
      <c r="W965" s="4"/>
      <c r="X965" s="4"/>
      <c r="Y965" s="4"/>
      <c r="Z965" s="4"/>
    </row>
    <row r="966" ht="13.5" customHeight="1">
      <c r="A966" s="4"/>
      <c r="B966" s="4"/>
      <c r="C966" s="4"/>
      <c r="D966" s="4"/>
      <c r="E966" s="4"/>
      <c r="F966" s="4"/>
      <c r="G966" s="4"/>
      <c r="H966" s="4"/>
      <c r="I966" s="4"/>
      <c r="J966" s="4"/>
      <c r="K966" s="4"/>
      <c r="L966" s="4"/>
      <c r="M966" s="4"/>
      <c r="N966" s="4"/>
      <c r="O966" s="4"/>
      <c r="P966" s="4"/>
      <c r="Q966" s="4"/>
      <c r="R966" s="4"/>
      <c r="S966" s="4"/>
      <c r="T966" s="4"/>
      <c r="U966" s="4"/>
      <c r="V966" s="4"/>
      <c r="W966" s="4"/>
      <c r="X966" s="4"/>
      <c r="Y966" s="4"/>
      <c r="Z966" s="4"/>
    </row>
    <row r="967" ht="13.5" customHeight="1">
      <c r="A967" s="4"/>
      <c r="B967" s="4"/>
      <c r="C967" s="4"/>
      <c r="D967" s="4"/>
      <c r="E967" s="4"/>
      <c r="F967" s="4"/>
      <c r="G967" s="4"/>
      <c r="H967" s="4"/>
      <c r="I967" s="4"/>
      <c r="J967" s="4"/>
      <c r="K967" s="4"/>
      <c r="L967" s="4"/>
      <c r="M967" s="4"/>
      <c r="N967" s="4"/>
      <c r="O967" s="4"/>
      <c r="P967" s="4"/>
      <c r="Q967" s="4"/>
      <c r="R967" s="4"/>
      <c r="S967" s="4"/>
      <c r="T967" s="4"/>
      <c r="U967" s="4"/>
      <c r="V967" s="4"/>
      <c r="W967" s="4"/>
      <c r="X967" s="4"/>
      <c r="Y967" s="4"/>
      <c r="Z967" s="4"/>
    </row>
    <row r="968" ht="13.5" customHeight="1">
      <c r="A968" s="4"/>
      <c r="B968" s="4"/>
      <c r="C968" s="4"/>
      <c r="D968" s="4"/>
      <c r="E968" s="4"/>
      <c r="F968" s="4"/>
      <c r="G968" s="4"/>
      <c r="H968" s="4"/>
      <c r="I968" s="4"/>
      <c r="J968" s="4"/>
      <c r="K968" s="4"/>
      <c r="L968" s="4"/>
      <c r="M968" s="4"/>
      <c r="N968" s="4"/>
      <c r="O968" s="4"/>
      <c r="P968" s="4"/>
      <c r="Q968" s="4"/>
      <c r="R968" s="4"/>
      <c r="S968" s="4"/>
      <c r="T968" s="4"/>
      <c r="U968" s="4"/>
      <c r="V968" s="4"/>
      <c r="W968" s="4"/>
      <c r="X968" s="4"/>
      <c r="Y968" s="4"/>
      <c r="Z968" s="4"/>
    </row>
    <row r="969" ht="13.5" customHeight="1">
      <c r="A969" s="4"/>
      <c r="B969" s="4"/>
      <c r="C969" s="4"/>
      <c r="D969" s="4"/>
      <c r="E969" s="4"/>
      <c r="F969" s="4"/>
      <c r="G969" s="4"/>
      <c r="H969" s="4"/>
      <c r="I969" s="4"/>
      <c r="J969" s="4"/>
      <c r="K969" s="4"/>
      <c r="L969" s="4"/>
      <c r="M969" s="4"/>
      <c r="N969" s="4"/>
      <c r="O969" s="4"/>
      <c r="P969" s="4"/>
      <c r="Q969" s="4"/>
      <c r="R969" s="4"/>
      <c r="S969" s="4"/>
      <c r="T969" s="4"/>
      <c r="U969" s="4"/>
      <c r="V969" s="4"/>
      <c r="W969" s="4"/>
      <c r="X969" s="4"/>
      <c r="Y969" s="4"/>
      <c r="Z969" s="4"/>
    </row>
    <row r="970" ht="13.5" customHeight="1">
      <c r="A970" s="4"/>
      <c r="B970" s="4"/>
      <c r="C970" s="4"/>
      <c r="D970" s="4"/>
      <c r="E970" s="4"/>
      <c r="F970" s="4"/>
      <c r="G970" s="4"/>
      <c r="H970" s="4"/>
      <c r="I970" s="4"/>
      <c r="J970" s="4"/>
      <c r="K970" s="4"/>
      <c r="L970" s="4"/>
      <c r="M970" s="4"/>
      <c r="N970" s="4"/>
      <c r="O970" s="4"/>
      <c r="P970" s="4"/>
      <c r="Q970" s="4"/>
      <c r="R970" s="4"/>
      <c r="S970" s="4"/>
      <c r="T970" s="4"/>
      <c r="U970" s="4"/>
      <c r="V970" s="4"/>
      <c r="W970" s="4"/>
      <c r="X970" s="4"/>
      <c r="Y970" s="4"/>
      <c r="Z970" s="4"/>
    </row>
    <row r="971" ht="13.5" customHeight="1">
      <c r="A971" s="4"/>
      <c r="B971" s="4"/>
      <c r="C971" s="4"/>
      <c r="D971" s="4"/>
      <c r="E971" s="4"/>
      <c r="F971" s="4"/>
      <c r="G971" s="4"/>
      <c r="H971" s="4"/>
      <c r="I971" s="4"/>
      <c r="J971" s="4"/>
      <c r="K971" s="4"/>
      <c r="L971" s="4"/>
      <c r="M971" s="4"/>
      <c r="N971" s="4"/>
      <c r="O971" s="4"/>
      <c r="P971" s="4"/>
      <c r="Q971" s="4"/>
      <c r="R971" s="4"/>
      <c r="S971" s="4"/>
      <c r="T971" s="4"/>
      <c r="U971" s="4"/>
      <c r="V971" s="4"/>
      <c r="W971" s="4"/>
      <c r="X971" s="4"/>
      <c r="Y971" s="4"/>
      <c r="Z971" s="4"/>
    </row>
    <row r="972" ht="13.5" customHeight="1">
      <c r="A972" s="4"/>
      <c r="B972" s="4"/>
      <c r="C972" s="4"/>
      <c r="D972" s="4"/>
      <c r="E972" s="4"/>
      <c r="F972" s="4"/>
      <c r="G972" s="4"/>
      <c r="H972" s="4"/>
      <c r="I972" s="4"/>
      <c r="J972" s="4"/>
      <c r="K972" s="4"/>
      <c r="L972" s="4"/>
      <c r="M972" s="4"/>
      <c r="N972" s="4"/>
      <c r="O972" s="4"/>
      <c r="P972" s="4"/>
      <c r="Q972" s="4"/>
      <c r="R972" s="4"/>
      <c r="S972" s="4"/>
      <c r="T972" s="4"/>
      <c r="U972" s="4"/>
      <c r="V972" s="4"/>
      <c r="W972" s="4"/>
      <c r="X972" s="4"/>
      <c r="Y972" s="4"/>
      <c r="Z972" s="4"/>
    </row>
    <row r="973" ht="13.5" customHeight="1">
      <c r="A973" s="4"/>
      <c r="B973" s="4"/>
      <c r="C973" s="4"/>
      <c r="D973" s="4"/>
      <c r="E973" s="4"/>
      <c r="F973" s="4"/>
      <c r="G973" s="4"/>
      <c r="H973" s="4"/>
      <c r="I973" s="4"/>
      <c r="J973" s="4"/>
      <c r="K973" s="4"/>
      <c r="L973" s="4"/>
      <c r="M973" s="4"/>
      <c r="N973" s="4"/>
      <c r="O973" s="4"/>
      <c r="P973" s="4"/>
      <c r="Q973" s="4"/>
      <c r="R973" s="4"/>
      <c r="S973" s="4"/>
      <c r="T973" s="4"/>
      <c r="U973" s="4"/>
      <c r="V973" s="4"/>
      <c r="W973" s="4"/>
      <c r="X973" s="4"/>
      <c r="Y973" s="4"/>
      <c r="Z973" s="4"/>
    </row>
    <row r="974" ht="13.5" customHeight="1">
      <c r="A974" s="4"/>
      <c r="B974" s="4"/>
      <c r="C974" s="4"/>
      <c r="D974" s="4"/>
      <c r="E974" s="4"/>
      <c r="F974" s="4"/>
      <c r="G974" s="4"/>
      <c r="H974" s="4"/>
      <c r="I974" s="4"/>
      <c r="J974" s="4"/>
      <c r="K974" s="4"/>
      <c r="L974" s="4"/>
      <c r="M974" s="4"/>
      <c r="N974" s="4"/>
      <c r="O974" s="4"/>
      <c r="P974" s="4"/>
      <c r="Q974" s="4"/>
      <c r="R974" s="4"/>
      <c r="S974" s="4"/>
      <c r="T974" s="4"/>
      <c r="U974" s="4"/>
      <c r="V974" s="4"/>
      <c r="W974" s="4"/>
      <c r="X974" s="4"/>
      <c r="Y974" s="4"/>
      <c r="Z974" s="4"/>
    </row>
    <row r="975" ht="13.5" customHeight="1">
      <c r="A975" s="4"/>
      <c r="B975" s="4"/>
      <c r="C975" s="4"/>
      <c r="D975" s="4"/>
      <c r="E975" s="4"/>
      <c r="F975" s="4"/>
      <c r="G975" s="4"/>
      <c r="H975" s="4"/>
      <c r="I975" s="4"/>
      <c r="J975" s="4"/>
      <c r="K975" s="4"/>
      <c r="L975" s="4"/>
      <c r="M975" s="4"/>
      <c r="N975" s="4"/>
      <c r="O975" s="4"/>
      <c r="P975" s="4"/>
      <c r="Q975" s="4"/>
      <c r="R975" s="4"/>
      <c r="S975" s="4"/>
      <c r="T975" s="4"/>
      <c r="U975" s="4"/>
      <c r="V975" s="4"/>
      <c r="W975" s="4"/>
      <c r="X975" s="4"/>
      <c r="Y975" s="4"/>
      <c r="Z975" s="4"/>
    </row>
    <row r="976" ht="13.5" customHeight="1">
      <c r="A976" s="4"/>
      <c r="B976" s="4"/>
      <c r="C976" s="4"/>
      <c r="D976" s="4"/>
      <c r="E976" s="4"/>
      <c r="F976" s="4"/>
      <c r="G976" s="4"/>
      <c r="H976" s="4"/>
      <c r="I976" s="4"/>
      <c r="J976" s="4"/>
      <c r="K976" s="4"/>
      <c r="L976" s="4"/>
      <c r="M976" s="4"/>
      <c r="N976" s="4"/>
      <c r="O976" s="4"/>
      <c r="P976" s="4"/>
      <c r="Q976" s="4"/>
      <c r="R976" s="4"/>
      <c r="S976" s="4"/>
      <c r="T976" s="4"/>
      <c r="U976" s="4"/>
      <c r="V976" s="4"/>
      <c r="W976" s="4"/>
      <c r="X976" s="4"/>
      <c r="Y976" s="4"/>
      <c r="Z976" s="4"/>
    </row>
    <row r="977" ht="13.5" customHeight="1">
      <c r="A977" s="4"/>
      <c r="B977" s="4"/>
      <c r="C977" s="4"/>
      <c r="D977" s="4"/>
      <c r="E977" s="4"/>
      <c r="F977" s="4"/>
      <c r="G977" s="4"/>
      <c r="H977" s="4"/>
      <c r="I977" s="4"/>
      <c r="J977" s="4"/>
      <c r="K977" s="4"/>
      <c r="L977" s="4"/>
      <c r="M977" s="4"/>
      <c r="N977" s="4"/>
      <c r="O977" s="4"/>
      <c r="P977" s="4"/>
      <c r="Q977" s="4"/>
      <c r="R977" s="4"/>
      <c r="S977" s="4"/>
      <c r="T977" s="4"/>
      <c r="U977" s="4"/>
      <c r="V977" s="4"/>
      <c r="W977" s="4"/>
      <c r="X977" s="4"/>
      <c r="Y977" s="4"/>
      <c r="Z977" s="4"/>
    </row>
    <row r="978" ht="13.5" customHeight="1">
      <c r="A978" s="4"/>
      <c r="B978" s="4"/>
      <c r="C978" s="4"/>
      <c r="D978" s="4"/>
      <c r="E978" s="4"/>
      <c r="F978" s="4"/>
      <c r="G978" s="4"/>
      <c r="H978" s="4"/>
      <c r="I978" s="4"/>
      <c r="J978" s="4"/>
      <c r="K978" s="4"/>
      <c r="L978" s="4"/>
      <c r="M978" s="4"/>
      <c r="N978" s="4"/>
      <c r="O978" s="4"/>
      <c r="P978" s="4"/>
      <c r="Q978" s="4"/>
      <c r="R978" s="4"/>
      <c r="S978" s="4"/>
      <c r="T978" s="4"/>
      <c r="U978" s="4"/>
      <c r="V978" s="4"/>
      <c r="W978" s="4"/>
      <c r="X978" s="4"/>
      <c r="Y978" s="4"/>
      <c r="Z978" s="4"/>
    </row>
    <row r="979" ht="13.5" customHeight="1">
      <c r="A979" s="4"/>
      <c r="B979" s="4"/>
      <c r="C979" s="4"/>
      <c r="D979" s="4"/>
      <c r="E979" s="4"/>
      <c r="F979" s="4"/>
      <c r="G979" s="4"/>
      <c r="H979" s="4"/>
      <c r="I979" s="4"/>
      <c r="J979" s="4"/>
      <c r="K979" s="4"/>
      <c r="L979" s="4"/>
      <c r="M979" s="4"/>
      <c r="N979" s="4"/>
      <c r="O979" s="4"/>
      <c r="P979" s="4"/>
      <c r="Q979" s="4"/>
      <c r="R979" s="4"/>
      <c r="S979" s="4"/>
      <c r="T979" s="4"/>
      <c r="U979" s="4"/>
      <c r="V979" s="4"/>
      <c r="W979" s="4"/>
      <c r="X979" s="4"/>
      <c r="Y979" s="4"/>
      <c r="Z979" s="4"/>
    </row>
    <row r="980" ht="13.5" customHeight="1">
      <c r="A980" s="4"/>
      <c r="B980" s="4"/>
      <c r="C980" s="4"/>
      <c r="D980" s="4"/>
      <c r="E980" s="4"/>
      <c r="F980" s="4"/>
      <c r="G980" s="4"/>
      <c r="H980" s="4"/>
      <c r="I980" s="4"/>
      <c r="J980" s="4"/>
      <c r="K980" s="4"/>
      <c r="L980" s="4"/>
      <c r="M980" s="4"/>
      <c r="N980" s="4"/>
      <c r="O980" s="4"/>
      <c r="P980" s="4"/>
      <c r="Q980" s="4"/>
      <c r="R980" s="4"/>
      <c r="S980" s="4"/>
      <c r="T980" s="4"/>
      <c r="U980" s="4"/>
      <c r="V980" s="4"/>
      <c r="W980" s="4"/>
      <c r="X980" s="4"/>
      <c r="Y980" s="4"/>
      <c r="Z980" s="4"/>
    </row>
    <row r="981" ht="13.5" customHeight="1">
      <c r="A981" s="4"/>
      <c r="B981" s="4"/>
      <c r="C981" s="4"/>
      <c r="D981" s="4"/>
      <c r="E981" s="4"/>
      <c r="F981" s="4"/>
      <c r="G981" s="4"/>
      <c r="H981" s="4"/>
      <c r="I981" s="4"/>
      <c r="J981" s="4"/>
      <c r="K981" s="4"/>
      <c r="L981" s="4"/>
      <c r="M981" s="4"/>
      <c r="N981" s="4"/>
      <c r="O981" s="4"/>
      <c r="P981" s="4"/>
      <c r="Q981" s="4"/>
      <c r="R981" s="4"/>
      <c r="S981" s="4"/>
      <c r="T981" s="4"/>
      <c r="U981" s="4"/>
      <c r="V981" s="4"/>
      <c r="W981" s="4"/>
      <c r="X981" s="4"/>
      <c r="Y981" s="4"/>
      <c r="Z981" s="4"/>
    </row>
    <row r="982" ht="13.5" customHeight="1">
      <c r="A982" s="4"/>
      <c r="B982" s="4"/>
      <c r="C982" s="4"/>
      <c r="D982" s="4"/>
      <c r="E982" s="4"/>
      <c r="F982" s="4"/>
      <c r="G982" s="4"/>
      <c r="H982" s="4"/>
      <c r="I982" s="4"/>
      <c r="J982" s="4"/>
      <c r="K982" s="4"/>
      <c r="L982" s="4"/>
      <c r="M982" s="4"/>
      <c r="N982" s="4"/>
      <c r="O982" s="4"/>
      <c r="P982" s="4"/>
      <c r="Q982" s="4"/>
      <c r="R982" s="4"/>
      <c r="S982" s="4"/>
      <c r="T982" s="4"/>
      <c r="U982" s="4"/>
      <c r="V982" s="4"/>
      <c r="W982" s="4"/>
      <c r="X982" s="4"/>
      <c r="Y982" s="4"/>
      <c r="Z982" s="4"/>
    </row>
    <row r="983" ht="13.5" customHeight="1">
      <c r="A983" s="4"/>
      <c r="B983" s="4"/>
      <c r="C983" s="4"/>
      <c r="D983" s="4"/>
      <c r="E983" s="4"/>
      <c r="F983" s="4"/>
      <c r="G983" s="4"/>
      <c r="H983" s="4"/>
      <c r="I983" s="4"/>
      <c r="J983" s="4"/>
      <c r="K983" s="4"/>
      <c r="L983" s="4"/>
      <c r="M983" s="4"/>
      <c r="N983" s="4"/>
      <c r="O983" s="4"/>
      <c r="P983" s="4"/>
      <c r="Q983" s="4"/>
      <c r="R983" s="4"/>
      <c r="S983" s="4"/>
      <c r="T983" s="4"/>
      <c r="U983" s="4"/>
      <c r="V983" s="4"/>
      <c r="W983" s="4"/>
      <c r="X983" s="4"/>
      <c r="Y983" s="4"/>
      <c r="Z983" s="4"/>
    </row>
    <row r="984" ht="13.5" customHeight="1">
      <c r="A984" s="4"/>
      <c r="B984" s="4"/>
      <c r="C984" s="4"/>
      <c r="D984" s="4"/>
      <c r="E984" s="4"/>
      <c r="F984" s="4"/>
      <c r="G984" s="4"/>
      <c r="H984" s="4"/>
      <c r="I984" s="4"/>
      <c r="J984" s="4"/>
      <c r="K984" s="4"/>
      <c r="L984" s="4"/>
      <c r="M984" s="4"/>
      <c r="N984" s="4"/>
      <c r="O984" s="4"/>
      <c r="P984" s="4"/>
      <c r="Q984" s="4"/>
      <c r="R984" s="4"/>
      <c r="S984" s="4"/>
      <c r="T984" s="4"/>
      <c r="U984" s="4"/>
      <c r="V984" s="4"/>
      <c r="W984" s="4"/>
      <c r="X984" s="4"/>
      <c r="Y984" s="4"/>
      <c r="Z984" s="4"/>
    </row>
    <row r="985" ht="13.5" customHeight="1">
      <c r="A985" s="4"/>
      <c r="B985" s="4"/>
      <c r="C985" s="4"/>
      <c r="D985" s="4"/>
      <c r="E985" s="4"/>
      <c r="F985" s="4"/>
      <c r="G985" s="4"/>
      <c r="H985" s="4"/>
      <c r="I985" s="4"/>
      <c r="J985" s="4"/>
      <c r="K985" s="4"/>
      <c r="L985" s="4"/>
      <c r="M985" s="4"/>
      <c r="N985" s="4"/>
      <c r="O985" s="4"/>
      <c r="P985" s="4"/>
      <c r="Q985" s="4"/>
      <c r="R985" s="4"/>
      <c r="S985" s="4"/>
      <c r="T985" s="4"/>
      <c r="U985" s="4"/>
      <c r="V985" s="4"/>
      <c r="W985" s="4"/>
      <c r="X985" s="4"/>
      <c r="Y985" s="4"/>
      <c r="Z985" s="4"/>
    </row>
    <row r="986" ht="13.5" customHeight="1">
      <c r="A986" s="4"/>
      <c r="B986" s="4"/>
      <c r="C986" s="4"/>
      <c r="D986" s="4"/>
      <c r="E986" s="4"/>
      <c r="F986" s="4"/>
      <c r="G986" s="4"/>
      <c r="H986" s="4"/>
      <c r="I986" s="4"/>
      <c r="J986" s="4"/>
      <c r="K986" s="4"/>
      <c r="L986" s="4"/>
      <c r="M986" s="4"/>
      <c r="N986" s="4"/>
      <c r="O986" s="4"/>
      <c r="P986" s="4"/>
      <c r="Q986" s="4"/>
      <c r="R986" s="4"/>
      <c r="S986" s="4"/>
      <c r="T986" s="4"/>
      <c r="U986" s="4"/>
      <c r="V986" s="4"/>
      <c r="W986" s="4"/>
      <c r="X986" s="4"/>
      <c r="Y986" s="4"/>
      <c r="Z986" s="4"/>
    </row>
    <row r="987" ht="13.5" customHeight="1">
      <c r="A987" s="4"/>
      <c r="B987" s="4"/>
      <c r="C987" s="4"/>
      <c r="D987" s="4"/>
      <c r="E987" s="4"/>
      <c r="F987" s="4"/>
      <c r="G987" s="4"/>
      <c r="H987" s="4"/>
      <c r="I987" s="4"/>
      <c r="J987" s="4"/>
      <c r="K987" s="4"/>
      <c r="L987" s="4"/>
      <c r="M987" s="4"/>
      <c r="N987" s="4"/>
      <c r="O987" s="4"/>
      <c r="P987" s="4"/>
      <c r="Q987" s="4"/>
      <c r="R987" s="4"/>
      <c r="S987" s="4"/>
      <c r="T987" s="4"/>
      <c r="U987" s="4"/>
      <c r="V987" s="4"/>
      <c r="W987" s="4"/>
      <c r="X987" s="4"/>
      <c r="Y987" s="4"/>
      <c r="Z987" s="4"/>
    </row>
    <row r="988" ht="13.5" customHeight="1">
      <c r="A988" s="4"/>
      <c r="B988" s="4"/>
      <c r="C988" s="4"/>
      <c r="D988" s="4"/>
      <c r="E988" s="4"/>
      <c r="F988" s="4"/>
      <c r="G988" s="4"/>
      <c r="H988" s="4"/>
      <c r="I988" s="4"/>
      <c r="J988" s="4"/>
      <c r="K988" s="4"/>
      <c r="L988" s="4"/>
      <c r="M988" s="4"/>
      <c r="N988" s="4"/>
      <c r="O988" s="4"/>
      <c r="P988" s="4"/>
      <c r="Q988" s="4"/>
      <c r="R988" s="4"/>
      <c r="S988" s="4"/>
      <c r="T988" s="4"/>
      <c r="U988" s="4"/>
      <c r="V988" s="4"/>
      <c r="W988" s="4"/>
      <c r="X988" s="4"/>
      <c r="Y988" s="4"/>
      <c r="Z988" s="4"/>
    </row>
    <row r="989" ht="13.5" customHeight="1">
      <c r="A989" s="4"/>
      <c r="B989" s="4"/>
      <c r="C989" s="4"/>
      <c r="D989" s="4"/>
      <c r="E989" s="4"/>
      <c r="F989" s="4"/>
      <c r="G989" s="4"/>
      <c r="H989" s="4"/>
      <c r="I989" s="4"/>
      <c r="J989" s="4"/>
      <c r="K989" s="4"/>
      <c r="L989" s="4"/>
      <c r="M989" s="4"/>
      <c r="N989" s="4"/>
      <c r="O989" s="4"/>
      <c r="P989" s="4"/>
      <c r="Q989" s="4"/>
      <c r="R989" s="4"/>
      <c r="S989" s="4"/>
      <c r="T989" s="4"/>
      <c r="U989" s="4"/>
      <c r="V989" s="4"/>
      <c r="W989" s="4"/>
      <c r="X989" s="4"/>
      <c r="Y989" s="4"/>
      <c r="Z989" s="4"/>
    </row>
    <row r="990" ht="13.5" customHeight="1">
      <c r="A990" s="4"/>
      <c r="B990" s="4"/>
      <c r="C990" s="4"/>
      <c r="D990" s="4"/>
      <c r="E990" s="4"/>
      <c r="F990" s="4"/>
      <c r="G990" s="4"/>
      <c r="H990" s="4"/>
      <c r="I990" s="4"/>
      <c r="J990" s="4"/>
      <c r="K990" s="4"/>
      <c r="L990" s="4"/>
      <c r="M990" s="4"/>
      <c r="N990" s="4"/>
      <c r="O990" s="4"/>
      <c r="P990" s="4"/>
      <c r="Q990" s="4"/>
      <c r="R990" s="4"/>
      <c r="S990" s="4"/>
      <c r="T990" s="4"/>
      <c r="U990" s="4"/>
      <c r="V990" s="4"/>
      <c r="W990" s="4"/>
      <c r="X990" s="4"/>
      <c r="Y990" s="4"/>
      <c r="Z990" s="4"/>
    </row>
    <row r="991" ht="13.5" customHeight="1">
      <c r="A991" s="4"/>
      <c r="B991" s="4"/>
      <c r="C991" s="4"/>
      <c r="D991" s="4"/>
      <c r="E991" s="4"/>
      <c r="F991" s="4"/>
      <c r="G991" s="4"/>
      <c r="H991" s="4"/>
      <c r="I991" s="4"/>
      <c r="J991" s="4"/>
      <c r="K991" s="4"/>
      <c r="L991" s="4"/>
      <c r="M991" s="4"/>
      <c r="N991" s="4"/>
      <c r="O991" s="4"/>
      <c r="P991" s="4"/>
      <c r="Q991" s="4"/>
      <c r="R991" s="4"/>
      <c r="S991" s="4"/>
      <c r="T991" s="4"/>
      <c r="U991" s="4"/>
      <c r="V991" s="4"/>
      <c r="W991" s="4"/>
      <c r="X991" s="4"/>
      <c r="Y991" s="4"/>
      <c r="Z991" s="4"/>
    </row>
    <row r="992" ht="13.5" customHeight="1">
      <c r="A992" s="4"/>
      <c r="B992" s="4"/>
      <c r="C992" s="4"/>
      <c r="D992" s="4"/>
      <c r="E992" s="4"/>
      <c r="F992" s="4"/>
      <c r="G992" s="4"/>
      <c r="H992" s="4"/>
      <c r="I992" s="4"/>
      <c r="J992" s="4"/>
      <c r="K992" s="4"/>
      <c r="L992" s="4"/>
      <c r="M992" s="4"/>
      <c r="N992" s="4"/>
      <c r="O992" s="4"/>
      <c r="P992" s="4"/>
      <c r="Q992" s="4"/>
      <c r="R992" s="4"/>
      <c r="S992" s="4"/>
      <c r="T992" s="4"/>
      <c r="U992" s="4"/>
      <c r="V992" s="4"/>
      <c r="W992" s="4"/>
      <c r="X992" s="4"/>
      <c r="Y992" s="4"/>
      <c r="Z992" s="4"/>
    </row>
    <row r="993" ht="13.5" customHeight="1">
      <c r="A993" s="4"/>
      <c r="B993" s="4"/>
      <c r="C993" s="4"/>
      <c r="D993" s="4"/>
      <c r="E993" s="4"/>
      <c r="F993" s="4"/>
      <c r="G993" s="4"/>
      <c r="H993" s="4"/>
      <c r="I993" s="4"/>
      <c r="J993" s="4"/>
      <c r="K993" s="4"/>
      <c r="L993" s="4"/>
      <c r="M993" s="4"/>
      <c r="N993" s="4"/>
      <c r="O993" s="4"/>
      <c r="P993" s="4"/>
      <c r="Q993" s="4"/>
      <c r="R993" s="4"/>
      <c r="S993" s="4"/>
      <c r="T993" s="4"/>
      <c r="U993" s="4"/>
      <c r="V993" s="4"/>
      <c r="W993" s="4"/>
      <c r="X993" s="4"/>
      <c r="Y993" s="4"/>
      <c r="Z993" s="4"/>
    </row>
    <row r="994" ht="13.5" customHeight="1">
      <c r="A994" s="4"/>
      <c r="B994" s="4"/>
      <c r="C994" s="4"/>
      <c r="D994" s="4"/>
      <c r="E994" s="4"/>
      <c r="F994" s="4"/>
      <c r="G994" s="4"/>
      <c r="H994" s="4"/>
      <c r="I994" s="4"/>
      <c r="J994" s="4"/>
      <c r="K994" s="4"/>
      <c r="L994" s="4"/>
      <c r="M994" s="4"/>
      <c r="N994" s="4"/>
      <c r="O994" s="4"/>
      <c r="P994" s="4"/>
      <c r="Q994" s="4"/>
      <c r="R994" s="4"/>
      <c r="S994" s="4"/>
      <c r="T994" s="4"/>
      <c r="U994" s="4"/>
      <c r="V994" s="4"/>
      <c r="W994" s="4"/>
      <c r="X994" s="4"/>
      <c r="Y994" s="4"/>
      <c r="Z994" s="4"/>
    </row>
    <row r="995" ht="13.5" customHeight="1">
      <c r="A995" s="4"/>
      <c r="B995" s="4"/>
      <c r="C995" s="4"/>
      <c r="D995" s="4"/>
      <c r="E995" s="4"/>
      <c r="F995" s="4"/>
      <c r="G995" s="4"/>
      <c r="H995" s="4"/>
      <c r="I995" s="4"/>
      <c r="J995" s="4"/>
      <c r="K995" s="4"/>
      <c r="L995" s="4"/>
      <c r="M995" s="4"/>
      <c r="N995" s="4"/>
      <c r="O995" s="4"/>
      <c r="P995" s="4"/>
      <c r="Q995" s="4"/>
      <c r="R995" s="4"/>
      <c r="S995" s="4"/>
      <c r="T995" s="4"/>
      <c r="U995" s="4"/>
      <c r="V995" s="4"/>
      <c r="W995" s="4"/>
      <c r="X995" s="4"/>
      <c r="Y995" s="4"/>
      <c r="Z995" s="4"/>
    </row>
    <row r="996" ht="13.5" customHeight="1">
      <c r="A996" s="4"/>
      <c r="B996" s="4"/>
      <c r="C996" s="4"/>
      <c r="D996" s="4"/>
      <c r="E996" s="4"/>
      <c r="F996" s="4"/>
      <c r="G996" s="4"/>
      <c r="H996" s="4"/>
      <c r="I996" s="4"/>
      <c r="J996" s="4"/>
      <c r="K996" s="4"/>
      <c r="L996" s="4"/>
      <c r="M996" s="4"/>
      <c r="N996" s="4"/>
      <c r="O996" s="4"/>
      <c r="P996" s="4"/>
      <c r="Q996" s="4"/>
      <c r="R996" s="4"/>
      <c r="S996" s="4"/>
      <c r="T996" s="4"/>
      <c r="U996" s="4"/>
      <c r="V996" s="4"/>
      <c r="W996" s="4"/>
      <c r="X996" s="4"/>
      <c r="Y996" s="4"/>
      <c r="Z996" s="4"/>
    </row>
    <row r="997" ht="13.5" customHeight="1">
      <c r="A997" s="4"/>
      <c r="B997" s="4"/>
      <c r="C997" s="4"/>
      <c r="D997" s="4"/>
      <c r="E997" s="4"/>
      <c r="F997" s="4"/>
      <c r="G997" s="4"/>
      <c r="H997" s="4"/>
      <c r="I997" s="4"/>
      <c r="J997" s="4"/>
      <c r="K997" s="4"/>
      <c r="L997" s="4"/>
      <c r="M997" s="4"/>
      <c r="N997" s="4"/>
      <c r="O997" s="4"/>
      <c r="P997" s="4"/>
      <c r="Q997" s="4"/>
      <c r="R997" s="4"/>
      <c r="S997" s="4"/>
      <c r="T997" s="4"/>
      <c r="U997" s="4"/>
      <c r="V997" s="4"/>
      <c r="W997" s="4"/>
      <c r="X997" s="4"/>
      <c r="Y997" s="4"/>
      <c r="Z997" s="4"/>
    </row>
    <row r="998" ht="13.5" customHeight="1">
      <c r="A998" s="4"/>
      <c r="B998" s="4"/>
      <c r="C998" s="4"/>
      <c r="D998" s="4"/>
      <c r="E998" s="4"/>
      <c r="F998" s="4"/>
      <c r="G998" s="4"/>
      <c r="H998" s="4"/>
      <c r="I998" s="4"/>
      <c r="J998" s="4"/>
      <c r="K998" s="4"/>
      <c r="L998" s="4"/>
      <c r="M998" s="4"/>
      <c r="N998" s="4"/>
      <c r="O998" s="4"/>
      <c r="P998" s="4"/>
      <c r="Q998" s="4"/>
      <c r="R998" s="4"/>
      <c r="S998" s="4"/>
      <c r="T998" s="4"/>
      <c r="U998" s="4"/>
      <c r="V998" s="4"/>
      <c r="W998" s="4"/>
      <c r="X998" s="4"/>
      <c r="Y998" s="4"/>
      <c r="Z998" s="4"/>
    </row>
    <row r="999" ht="13.5" customHeight="1">
      <c r="A999" s="4"/>
      <c r="B999" s="4"/>
      <c r="C999" s="4"/>
      <c r="D999" s="4"/>
      <c r="E999" s="4"/>
      <c r="F999" s="4"/>
      <c r="G999" s="4"/>
      <c r="H999" s="4"/>
      <c r="I999" s="4"/>
      <c r="J999" s="4"/>
      <c r="K999" s="4"/>
      <c r="L999" s="4"/>
      <c r="M999" s="4"/>
      <c r="N999" s="4"/>
      <c r="O999" s="4"/>
      <c r="P999" s="4"/>
      <c r="Q999" s="4"/>
      <c r="R999" s="4"/>
      <c r="S999" s="4"/>
      <c r="T999" s="4"/>
      <c r="U999" s="4"/>
      <c r="V999" s="4"/>
      <c r="W999" s="4"/>
      <c r="X999" s="4"/>
      <c r="Y999" s="4"/>
      <c r="Z999" s="4"/>
    </row>
    <row r="1000" ht="13.5" customHeight="1">
      <c r="A1000" s="4"/>
      <c r="B1000" s="4"/>
      <c r="C1000" s="4"/>
      <c r="D1000" s="4"/>
      <c r="E1000" s="4"/>
      <c r="F1000" s="4"/>
      <c r="G1000" s="4"/>
      <c r="H1000" s="4"/>
      <c r="I1000" s="4"/>
      <c r="J1000" s="4"/>
      <c r="K1000" s="4"/>
      <c r="L1000" s="4"/>
      <c r="M1000" s="4"/>
      <c r="N1000" s="4"/>
      <c r="O1000" s="4"/>
      <c r="P1000" s="4"/>
      <c r="Q1000" s="4"/>
      <c r="R1000" s="4"/>
      <c r="S1000" s="4"/>
      <c r="T1000" s="4"/>
      <c r="U1000" s="4"/>
      <c r="V1000" s="4"/>
      <c r="W1000" s="4"/>
      <c r="X1000" s="4"/>
      <c r="Y1000" s="4"/>
      <c r="Z1000" s="4"/>
    </row>
  </sheetData>
  <mergeCells count="15">
    <mergeCell ref="A474:C474"/>
    <mergeCell ref="A475:C475"/>
    <mergeCell ref="F475:G475"/>
    <mergeCell ref="H475:J475"/>
    <mergeCell ref="A476:C476"/>
    <mergeCell ref="F476:G476"/>
    <mergeCell ref="H476:J476"/>
    <mergeCell ref="A478:J478"/>
    <mergeCell ref="E1:G1"/>
    <mergeCell ref="H1:J1"/>
    <mergeCell ref="E2:G2"/>
    <mergeCell ref="H2:J2"/>
    <mergeCell ref="A3:J3"/>
    <mergeCell ref="F474:G474"/>
    <mergeCell ref="H474:J474"/>
  </mergeCells>
  <printOptions/>
  <pageMargins bottom="0.984251968503937" footer="0.0" header="0.0" left="0.5118110236220472" right="0.5118110236220472" top="0.984251968503937"/>
  <pageSetup fitToHeight="0" paperSize="9" orientation="landscape"/>
  <drawing r:id="rId1"/>
</worksheet>
</file>

<file path=xl/worksheets/sheet9.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fitToPage="1"/>
  </sheetPr>
  <sheetViews>
    <sheetView workbookViewId="0"/>
  </sheetViews>
  <sheetFormatPr customHeight="1" defaultColWidth="14.43" defaultRowHeight="15.0" outlineLevelRow="3"/>
  <cols>
    <col customWidth="1" min="1" max="1" width="11.86"/>
    <col customWidth="1" min="2" max="2" width="37.29"/>
    <col customWidth="1" min="3" max="3" width="14.71"/>
    <col customWidth="1" min="4" max="4" width="9.29"/>
    <col customWidth="1" min="5" max="11" width="13.14"/>
    <col customWidth="1" min="12" max="12" width="14.14"/>
    <col customWidth="1" min="13" max="16" width="13.14"/>
    <col customWidth="1" min="17" max="17" width="15.0"/>
    <col customWidth="1" min="18" max="18" width="8.0"/>
    <col customWidth="1" min="19" max="19" width="13.0"/>
    <col customWidth="1" min="20" max="26" width="9.86"/>
  </cols>
  <sheetData>
    <row r="1" ht="13.5" customHeight="1">
      <c r="A1" s="129"/>
      <c r="B1" s="129"/>
      <c r="C1" s="129"/>
      <c r="D1" s="130"/>
      <c r="E1" s="130"/>
      <c r="F1" s="130"/>
      <c r="G1" s="130"/>
      <c r="H1" s="130"/>
      <c r="I1" s="130"/>
      <c r="J1" s="130"/>
      <c r="K1" s="130"/>
      <c r="L1" s="130"/>
      <c r="M1" s="130"/>
      <c r="N1" s="130"/>
      <c r="O1" s="130"/>
      <c r="P1" s="130"/>
      <c r="Q1" s="131"/>
      <c r="R1" s="131"/>
      <c r="S1" s="131"/>
      <c r="T1" s="131"/>
      <c r="U1" s="131"/>
      <c r="V1" s="131"/>
      <c r="W1" s="131"/>
      <c r="X1" s="131"/>
      <c r="Y1" s="131"/>
      <c r="Z1" s="131"/>
    </row>
    <row r="2" ht="13.5" customHeight="1">
      <c r="A2" s="129"/>
      <c r="B2" s="129"/>
      <c r="C2" s="129"/>
      <c r="D2" s="130"/>
      <c r="E2" s="130"/>
      <c r="F2" s="130"/>
      <c r="G2" s="130"/>
      <c r="H2" s="130"/>
      <c r="I2" s="130"/>
      <c r="J2" s="130"/>
      <c r="K2" s="130"/>
      <c r="L2" s="130"/>
      <c r="M2" s="130"/>
      <c r="N2" s="130"/>
      <c r="O2" s="130"/>
      <c r="P2" s="130"/>
      <c r="Q2" s="131"/>
      <c r="R2" s="131"/>
      <c r="S2" s="131"/>
      <c r="T2" s="131"/>
      <c r="U2" s="131"/>
      <c r="V2" s="131"/>
      <c r="W2" s="131"/>
      <c r="X2" s="131"/>
      <c r="Y2" s="131"/>
      <c r="Z2" s="131"/>
    </row>
    <row r="3" ht="15.0" customHeight="1">
      <c r="A3" s="132"/>
      <c r="B3" s="133" t="s">
        <v>10452</v>
      </c>
      <c r="C3" s="134"/>
      <c r="D3" s="134"/>
      <c r="E3" s="134"/>
      <c r="F3" s="134"/>
      <c r="G3" s="134"/>
      <c r="H3" s="134"/>
      <c r="I3" s="134"/>
      <c r="J3" s="134"/>
      <c r="K3" s="134"/>
      <c r="L3" s="134"/>
      <c r="M3" s="134"/>
      <c r="N3" s="134"/>
      <c r="O3" s="134"/>
      <c r="P3" s="135"/>
      <c r="Q3" s="131"/>
      <c r="R3" s="131"/>
      <c r="S3" s="131"/>
      <c r="T3" s="131"/>
      <c r="U3" s="131"/>
      <c r="V3" s="131"/>
      <c r="W3" s="131"/>
      <c r="X3" s="131"/>
      <c r="Y3" s="131"/>
      <c r="Z3" s="131"/>
    </row>
    <row r="4" ht="15.0" customHeight="1">
      <c r="A4" s="132"/>
      <c r="B4" s="136"/>
      <c r="P4" s="137"/>
      <c r="Q4" s="131"/>
      <c r="R4" s="131"/>
      <c r="S4" s="131"/>
      <c r="T4" s="131"/>
      <c r="U4" s="131"/>
      <c r="V4" s="131"/>
      <c r="W4" s="131"/>
      <c r="X4" s="131"/>
      <c r="Y4" s="131"/>
      <c r="Z4" s="131"/>
    </row>
    <row r="5" ht="15.0" customHeight="1">
      <c r="A5" s="132"/>
      <c r="B5" s="136"/>
      <c r="P5" s="137"/>
      <c r="Q5" s="131"/>
      <c r="R5" s="131"/>
      <c r="S5" s="131"/>
      <c r="T5" s="131"/>
      <c r="U5" s="131"/>
      <c r="V5" s="131"/>
      <c r="W5" s="131"/>
      <c r="X5" s="131"/>
      <c r="Y5" s="131"/>
      <c r="Z5" s="131"/>
    </row>
    <row r="6" ht="15.0" customHeight="1">
      <c r="A6" s="132"/>
      <c r="B6" s="138"/>
      <c r="C6" s="139"/>
      <c r="D6" s="139"/>
      <c r="E6" s="139"/>
      <c r="F6" s="139"/>
      <c r="G6" s="139"/>
      <c r="H6" s="139"/>
      <c r="I6" s="139"/>
      <c r="J6" s="139"/>
      <c r="K6" s="139"/>
      <c r="L6" s="139"/>
      <c r="M6" s="139"/>
      <c r="N6" s="139"/>
      <c r="O6" s="139"/>
      <c r="P6" s="140"/>
      <c r="Q6" s="131"/>
      <c r="R6" s="131"/>
      <c r="S6" s="131"/>
      <c r="T6" s="131"/>
      <c r="U6" s="131"/>
      <c r="V6" s="131"/>
      <c r="W6" s="131"/>
      <c r="X6" s="131"/>
      <c r="Y6" s="131"/>
      <c r="Z6" s="131"/>
    </row>
    <row r="7" ht="13.5" customHeight="1">
      <c r="A7" s="141"/>
      <c r="B7" s="142"/>
      <c r="C7" s="141"/>
      <c r="D7" s="142"/>
      <c r="E7" s="142"/>
      <c r="F7" s="142"/>
      <c r="G7" s="130"/>
      <c r="H7" s="130"/>
      <c r="I7" s="130"/>
      <c r="J7" s="130"/>
      <c r="K7" s="130"/>
      <c r="L7" s="130"/>
      <c r="M7" s="130"/>
      <c r="N7" s="130"/>
      <c r="O7" s="130"/>
      <c r="P7" s="130"/>
      <c r="Q7" s="131"/>
      <c r="R7" s="131"/>
      <c r="S7" s="131"/>
      <c r="T7" s="131"/>
      <c r="U7" s="131"/>
      <c r="V7" s="131"/>
      <c r="W7" s="131"/>
      <c r="X7" s="131"/>
      <c r="Y7" s="131"/>
      <c r="Z7" s="131"/>
    </row>
    <row r="8" ht="13.5" customHeight="1">
      <c r="A8" s="141"/>
      <c r="B8" s="143"/>
      <c r="C8" s="141"/>
      <c r="D8" s="144"/>
      <c r="E8" s="142"/>
      <c r="F8" s="142"/>
      <c r="G8" s="130"/>
      <c r="H8" s="130"/>
      <c r="I8" s="130"/>
      <c r="J8" s="130"/>
      <c r="K8" s="145"/>
      <c r="L8" s="145"/>
      <c r="M8" s="145"/>
      <c r="N8" s="130"/>
      <c r="O8" s="130"/>
      <c r="P8" s="130"/>
      <c r="Q8" s="131"/>
      <c r="R8" s="131"/>
      <c r="S8" s="131"/>
      <c r="T8" s="131"/>
      <c r="U8" s="131"/>
      <c r="V8" s="131"/>
      <c r="W8" s="131"/>
      <c r="X8" s="131"/>
      <c r="Y8" s="131"/>
      <c r="Z8" s="131"/>
    </row>
    <row r="9" ht="13.5" customHeight="1">
      <c r="A9" s="141"/>
      <c r="B9" s="143"/>
      <c r="C9" s="141"/>
      <c r="D9" s="144"/>
      <c r="E9" s="142"/>
      <c r="F9" s="142"/>
      <c r="G9" s="130"/>
      <c r="H9" s="130"/>
      <c r="I9" s="130"/>
      <c r="J9" s="130"/>
      <c r="K9" s="145"/>
      <c r="L9" s="145"/>
      <c r="M9" s="145"/>
      <c r="N9" s="130"/>
      <c r="O9" s="130"/>
      <c r="P9" s="130"/>
      <c r="Q9" s="131"/>
      <c r="R9" s="131"/>
      <c r="S9" s="131"/>
      <c r="T9" s="131"/>
      <c r="U9" s="131"/>
      <c r="V9" s="131"/>
      <c r="W9" s="131"/>
      <c r="X9" s="131"/>
      <c r="Y9" s="131"/>
      <c r="Z9" s="131"/>
    </row>
    <row r="10" ht="13.5" customHeight="1">
      <c r="A10" s="141"/>
      <c r="B10" s="146"/>
      <c r="C10" s="141"/>
      <c r="D10" s="144"/>
      <c r="E10" s="142"/>
      <c r="F10" s="147"/>
      <c r="G10" s="130"/>
      <c r="H10" s="130"/>
      <c r="I10" s="130"/>
      <c r="J10" s="130"/>
      <c r="K10" s="145"/>
      <c r="L10" s="145"/>
      <c r="M10" s="145"/>
      <c r="N10" s="130"/>
      <c r="O10" s="130"/>
      <c r="P10" s="130"/>
      <c r="Q10" s="131"/>
      <c r="R10" s="131"/>
      <c r="S10" s="131"/>
      <c r="T10" s="131"/>
      <c r="U10" s="131"/>
      <c r="V10" s="131"/>
      <c r="W10" s="131"/>
      <c r="X10" s="131"/>
      <c r="Y10" s="131"/>
      <c r="Z10" s="131"/>
    </row>
    <row r="11" ht="13.5" customHeight="1">
      <c r="A11" s="129"/>
      <c r="B11" s="129"/>
      <c r="C11" s="129"/>
      <c r="D11" s="130"/>
      <c r="E11" s="130"/>
      <c r="F11" s="130"/>
      <c r="G11" s="130"/>
      <c r="H11" s="130"/>
      <c r="I11" s="130"/>
      <c r="J11" s="130"/>
      <c r="K11" s="130"/>
      <c r="L11" s="130"/>
      <c r="M11" s="130"/>
      <c r="N11" s="130"/>
      <c r="O11" s="130"/>
      <c r="P11" s="130"/>
      <c r="Q11" s="131"/>
      <c r="R11" s="131"/>
      <c r="S11" s="131"/>
      <c r="T11" s="131"/>
      <c r="U11" s="131"/>
      <c r="V11" s="131"/>
      <c r="W11" s="131"/>
      <c r="X11" s="131"/>
      <c r="Y11" s="131"/>
      <c r="Z11" s="131"/>
    </row>
    <row r="12" ht="29.25" customHeight="1">
      <c r="A12" s="148" t="s">
        <v>10453</v>
      </c>
      <c r="B12" s="149" t="s">
        <v>10454</v>
      </c>
      <c r="C12" s="149" t="s">
        <v>10455</v>
      </c>
      <c r="D12" s="150" t="s">
        <v>10456</v>
      </c>
      <c r="E12" s="151" t="s">
        <v>10457</v>
      </c>
      <c r="F12" s="152"/>
      <c r="G12" s="152"/>
      <c r="H12" s="152"/>
      <c r="I12" s="152"/>
      <c r="J12" s="152"/>
      <c r="K12" s="152"/>
      <c r="L12" s="152"/>
      <c r="M12" s="152"/>
      <c r="N12" s="152"/>
      <c r="O12" s="152"/>
      <c r="P12" s="153"/>
      <c r="Q12" s="154"/>
      <c r="R12" s="154"/>
      <c r="S12" s="154"/>
      <c r="T12" s="154"/>
      <c r="U12" s="154"/>
      <c r="V12" s="154"/>
      <c r="W12" s="154"/>
      <c r="X12" s="154"/>
      <c r="Y12" s="154"/>
      <c r="Z12" s="154"/>
    </row>
    <row r="13" ht="13.5" customHeight="1">
      <c r="A13" s="155"/>
      <c r="B13" s="156"/>
      <c r="C13" s="156"/>
      <c r="D13" s="157"/>
      <c r="E13" s="158" t="s">
        <v>10458</v>
      </c>
      <c r="F13" s="158" t="s">
        <v>10459</v>
      </c>
      <c r="G13" s="158" t="s">
        <v>10460</v>
      </c>
      <c r="H13" s="158" t="s">
        <v>10461</v>
      </c>
      <c r="I13" s="158" t="s">
        <v>10462</v>
      </c>
      <c r="J13" s="158" t="s">
        <v>10463</v>
      </c>
      <c r="K13" s="158" t="s">
        <v>10464</v>
      </c>
      <c r="L13" s="158" t="s">
        <v>10465</v>
      </c>
      <c r="M13" s="158" t="s">
        <v>10466</v>
      </c>
      <c r="N13" s="158" t="s">
        <v>10467</v>
      </c>
      <c r="O13" s="158" t="s">
        <v>10468</v>
      </c>
      <c r="P13" s="158" t="s">
        <v>10469</v>
      </c>
      <c r="Q13" s="131"/>
      <c r="R13" s="131"/>
      <c r="S13" s="131"/>
      <c r="T13" s="131"/>
      <c r="U13" s="131"/>
      <c r="V13" s="131"/>
      <c r="W13" s="131"/>
      <c r="X13" s="131"/>
      <c r="Y13" s="131"/>
      <c r="Z13" s="131"/>
    </row>
    <row r="14" ht="12.75" customHeight="1" outlineLevel="3">
      <c r="A14" s="159" t="str">
        <f>[1]Resumo!A5</f>
        <v>#ERROR!</v>
      </c>
      <c r="B14" s="160" t="str">
        <f>Resumo!B5</f>
        <v>ADMINISTRAÇÃO LOCAL</v>
      </c>
      <c r="C14" s="160">
        <f>Resumo!F5</f>
        <v>1126104.11</v>
      </c>
      <c r="D14" s="161">
        <f>IF(C14&lt;&gt;0,C14/$C$64,)</f>
        <v>0.2211810505</v>
      </c>
      <c r="E14" s="162">
        <f t="shared" ref="E14:P14" si="1">(E17+E19+E21+E23+E25+E27+E29+E31+E33+E35+E37+E39+E41+E43+E45+E47+E49+E51+E53+E55+E57+E59+E61+E63)/((SUM($C$14:$C$63)-$C$14))</f>
        <v>0.0471917498</v>
      </c>
      <c r="F14" s="162">
        <f t="shared" si="1"/>
        <v>0.05722901352</v>
      </c>
      <c r="G14" s="162">
        <f t="shared" si="1"/>
        <v>0.05810610362</v>
      </c>
      <c r="H14" s="162">
        <f t="shared" si="1"/>
        <v>0.06460709775</v>
      </c>
      <c r="I14" s="162">
        <f t="shared" si="1"/>
        <v>0.1098088675</v>
      </c>
      <c r="J14" s="162">
        <f t="shared" si="1"/>
        <v>0.1278924152</v>
      </c>
      <c r="K14" s="162">
        <f t="shared" si="1"/>
        <v>0.1249483999</v>
      </c>
      <c r="L14" s="162">
        <f t="shared" si="1"/>
        <v>0.1131571502</v>
      </c>
      <c r="M14" s="162">
        <f t="shared" si="1"/>
        <v>0.08879648268</v>
      </c>
      <c r="N14" s="162">
        <f t="shared" si="1"/>
        <v>0.08434844508</v>
      </c>
      <c r="O14" s="162">
        <f t="shared" si="1"/>
        <v>0.07709883711</v>
      </c>
      <c r="P14" s="162">
        <f t="shared" si="1"/>
        <v>0.04681543763</v>
      </c>
      <c r="Q14" s="163"/>
      <c r="R14" s="164"/>
      <c r="S14" s="165"/>
      <c r="T14" s="165"/>
      <c r="U14" s="165"/>
      <c r="V14" s="165"/>
      <c r="W14" s="165"/>
      <c r="X14" s="165"/>
      <c r="Y14" s="165"/>
      <c r="Z14" s="165"/>
    </row>
    <row r="15" ht="12.75" customHeight="1" outlineLevel="3">
      <c r="A15" s="166"/>
      <c r="B15" s="166"/>
      <c r="C15" s="166"/>
      <c r="D15" s="167"/>
      <c r="E15" s="168">
        <f t="shared" ref="E15:P15" si="2">IF(E14&lt;&gt;0,E14*$C14,)</f>
        <v>53142.8234</v>
      </c>
      <c r="F15" s="168">
        <f t="shared" si="2"/>
        <v>64445.82733</v>
      </c>
      <c r="G15" s="168">
        <f t="shared" si="2"/>
        <v>65433.5221</v>
      </c>
      <c r="H15" s="168">
        <f t="shared" si="2"/>
        <v>72754.31832</v>
      </c>
      <c r="I15" s="168">
        <f t="shared" si="2"/>
        <v>123656.217</v>
      </c>
      <c r="J15" s="168">
        <f t="shared" si="2"/>
        <v>144020.1744</v>
      </c>
      <c r="K15" s="168">
        <f t="shared" si="2"/>
        <v>140704.9067</v>
      </c>
      <c r="L15" s="168">
        <f t="shared" si="2"/>
        <v>127426.7319</v>
      </c>
      <c r="M15" s="168">
        <f t="shared" si="2"/>
        <v>99994.0841</v>
      </c>
      <c r="N15" s="168">
        <f t="shared" si="2"/>
        <v>94985.13068</v>
      </c>
      <c r="O15" s="168">
        <f t="shared" si="2"/>
        <v>86821.31735</v>
      </c>
      <c r="P15" s="168">
        <f t="shared" si="2"/>
        <v>52719.05673</v>
      </c>
      <c r="Q15" s="163"/>
      <c r="R15" s="164"/>
      <c r="S15" s="169"/>
      <c r="T15" s="165"/>
      <c r="U15" s="165"/>
      <c r="V15" s="165"/>
      <c r="W15" s="165"/>
      <c r="X15" s="165"/>
      <c r="Y15" s="165"/>
      <c r="Z15" s="165"/>
    </row>
    <row r="16" ht="12.75" customHeight="1" outlineLevel="3">
      <c r="A16" s="170" t="s">
        <v>30</v>
      </c>
      <c r="B16" s="160" t="str">
        <f>Resumo!B6</f>
        <v>PLANOS, PROGRAMAS E MANUAIS</v>
      </c>
      <c r="C16" s="160">
        <f>Resumo!F6</f>
        <v>17190.64</v>
      </c>
      <c r="D16" s="161">
        <f>IF(C16&lt;&gt;0,C16/$C$64,)</f>
        <v>0.003376458518</v>
      </c>
      <c r="E16" s="162">
        <v>1.0</v>
      </c>
      <c r="F16" s="171"/>
      <c r="G16" s="171"/>
      <c r="H16" s="168"/>
      <c r="I16" s="168"/>
      <c r="J16" s="168"/>
      <c r="K16" s="171"/>
      <c r="L16" s="171"/>
      <c r="M16" s="171"/>
      <c r="N16" s="171"/>
      <c r="O16" s="171"/>
      <c r="P16" s="171"/>
      <c r="Q16" s="163"/>
      <c r="R16" s="164"/>
      <c r="S16" s="165"/>
      <c r="T16" s="165"/>
      <c r="U16" s="165"/>
      <c r="V16" s="165"/>
      <c r="W16" s="165"/>
      <c r="X16" s="165"/>
      <c r="Y16" s="165"/>
      <c r="Z16" s="165"/>
    </row>
    <row r="17" ht="12.75" customHeight="1" outlineLevel="3">
      <c r="A17" s="166"/>
      <c r="B17" s="166"/>
      <c r="C17" s="166"/>
      <c r="D17" s="167"/>
      <c r="E17" s="168">
        <f>IF(E16&lt;&gt;0,E16*$C16,)</f>
        <v>17190.64</v>
      </c>
      <c r="F17" s="172"/>
      <c r="G17" s="172"/>
      <c r="H17" s="172"/>
      <c r="I17" s="172"/>
      <c r="J17" s="172"/>
      <c r="K17" s="172"/>
      <c r="L17" s="172"/>
      <c r="M17" s="172"/>
      <c r="N17" s="172"/>
      <c r="O17" s="172"/>
      <c r="P17" s="172"/>
      <c r="Q17" s="163"/>
      <c r="R17" s="164"/>
      <c r="S17" s="169"/>
      <c r="T17" s="165"/>
      <c r="U17" s="165"/>
      <c r="V17" s="165"/>
      <c r="W17" s="165"/>
      <c r="X17" s="165"/>
      <c r="Y17" s="165"/>
      <c r="Z17" s="165"/>
    </row>
    <row r="18" ht="12.75" customHeight="1" outlineLevel="3">
      <c r="A18" s="170" t="s">
        <v>32</v>
      </c>
      <c r="B18" s="160" t="str">
        <f>Resumo!B7</f>
        <v>TAXAS. LICENÇAS E EMOLUMENTOS</v>
      </c>
      <c r="C18" s="160">
        <f>Resumo!F7</f>
        <v>412.03</v>
      </c>
      <c r="D18" s="161">
        <f>IF(C18&lt;&gt;0,C18/$C$64,)</f>
        <v>0.00008092788885</v>
      </c>
      <c r="E18" s="162">
        <v>1.0</v>
      </c>
      <c r="F18" s="171"/>
      <c r="G18" s="171"/>
      <c r="H18" s="171"/>
      <c r="I18" s="171"/>
      <c r="J18" s="171"/>
      <c r="K18" s="171"/>
      <c r="L18" s="171"/>
      <c r="M18" s="171"/>
      <c r="N18" s="171"/>
      <c r="O18" s="171"/>
      <c r="P18" s="171"/>
      <c r="Q18" s="163"/>
      <c r="R18" s="164"/>
      <c r="S18" s="165"/>
      <c r="T18" s="165"/>
      <c r="U18" s="165"/>
      <c r="V18" s="165"/>
      <c r="W18" s="165"/>
      <c r="X18" s="165"/>
      <c r="Y18" s="165"/>
      <c r="Z18" s="165"/>
    </row>
    <row r="19" ht="12.75" customHeight="1" outlineLevel="3">
      <c r="A19" s="166"/>
      <c r="B19" s="166"/>
      <c r="C19" s="166"/>
      <c r="D19" s="167"/>
      <c r="E19" s="168">
        <f>IF(E18&lt;&gt;0,E18*$C18,)</f>
        <v>412.03</v>
      </c>
      <c r="F19" s="172"/>
      <c r="G19" s="172"/>
      <c r="H19" s="172"/>
      <c r="I19" s="172"/>
      <c r="J19" s="172"/>
      <c r="K19" s="172"/>
      <c r="L19" s="172"/>
      <c r="M19" s="172"/>
      <c r="N19" s="172"/>
      <c r="O19" s="172"/>
      <c r="P19" s="172"/>
      <c r="Q19" s="163"/>
      <c r="R19" s="164"/>
      <c r="S19" s="165"/>
      <c r="T19" s="165"/>
      <c r="U19" s="165"/>
      <c r="V19" s="165"/>
      <c r="W19" s="165"/>
      <c r="X19" s="165"/>
      <c r="Y19" s="165"/>
      <c r="Z19" s="165"/>
    </row>
    <row r="20" ht="12.75" customHeight="1" outlineLevel="3">
      <c r="A20" s="170" t="s">
        <v>34</v>
      </c>
      <c r="B20" s="160" t="str">
        <f>Resumo!B8</f>
        <v>MOBILIZAÇÃO E DESMOBILIZAÇÃO</v>
      </c>
      <c r="C20" s="160">
        <f>Resumo!F8</f>
        <v>49292.4</v>
      </c>
      <c r="D20" s="161">
        <f>IF(C20&lt;&gt;0,C20/$C$64,)</f>
        <v>0.009681649075</v>
      </c>
      <c r="E20" s="162">
        <v>0.5</v>
      </c>
      <c r="F20" s="171"/>
      <c r="G20" s="171"/>
      <c r="H20" s="171"/>
      <c r="I20" s="171"/>
      <c r="J20" s="171"/>
      <c r="K20" s="171"/>
      <c r="L20" s="171"/>
      <c r="M20" s="171"/>
      <c r="N20" s="171"/>
      <c r="O20" s="171"/>
      <c r="P20" s="171">
        <v>0.5</v>
      </c>
      <c r="Q20" s="163"/>
      <c r="R20" s="164"/>
      <c r="S20" s="165"/>
      <c r="T20" s="165"/>
      <c r="U20" s="165"/>
      <c r="V20" s="165"/>
      <c r="W20" s="165"/>
      <c r="X20" s="165"/>
      <c r="Y20" s="165"/>
      <c r="Z20" s="165"/>
    </row>
    <row r="21" ht="12.75" customHeight="1" outlineLevel="3">
      <c r="A21" s="166"/>
      <c r="B21" s="166"/>
      <c r="C21" s="166"/>
      <c r="D21" s="167"/>
      <c r="E21" s="168">
        <f>IF(E20&lt;&gt;0,E20*$C20,)</f>
        <v>24646.2</v>
      </c>
      <c r="F21" s="172"/>
      <c r="G21" s="172"/>
      <c r="H21" s="172"/>
      <c r="I21" s="172"/>
      <c r="J21" s="172"/>
      <c r="K21" s="172"/>
      <c r="L21" s="172"/>
      <c r="M21" s="172"/>
      <c r="N21" s="172"/>
      <c r="O21" s="172"/>
      <c r="P21" s="172">
        <f>IF(P20&lt;&gt;0,P20*$C20,)</f>
        <v>24646.2</v>
      </c>
      <c r="Q21" s="163"/>
      <c r="R21" s="164"/>
      <c r="S21" s="165"/>
      <c r="T21" s="165"/>
      <c r="U21" s="165"/>
      <c r="V21" s="165"/>
      <c r="W21" s="165"/>
      <c r="X21" s="165"/>
      <c r="Y21" s="165"/>
      <c r="Z21" s="165"/>
    </row>
    <row r="22" ht="12.75" customHeight="1" outlineLevel="3">
      <c r="A22" s="170" t="s">
        <v>36</v>
      </c>
      <c r="B22" s="160" t="str">
        <f>Resumo!B9</f>
        <v>CANTEIRO DE OBRAS</v>
      </c>
      <c r="C22" s="160">
        <f>Resumo!F9</f>
        <v>208944.49</v>
      </c>
      <c r="D22" s="161">
        <f>IF(C22&lt;&gt;0,C22/$C$64,)</f>
        <v>0.04103933321</v>
      </c>
      <c r="E22" s="162">
        <v>0.3</v>
      </c>
      <c r="F22" s="162">
        <v>0.7</v>
      </c>
      <c r="G22" s="173"/>
      <c r="H22" s="173"/>
      <c r="I22" s="173"/>
      <c r="J22" s="173"/>
      <c r="K22" s="173"/>
      <c r="L22" s="173"/>
      <c r="M22" s="173"/>
      <c r="N22" s="173"/>
      <c r="O22" s="173"/>
      <c r="P22" s="173"/>
      <c r="Q22" s="163"/>
      <c r="R22" s="164"/>
      <c r="S22" s="165"/>
      <c r="T22" s="165"/>
      <c r="U22" s="165"/>
      <c r="V22" s="165"/>
      <c r="W22" s="165"/>
      <c r="X22" s="165"/>
      <c r="Y22" s="165"/>
      <c r="Z22" s="165"/>
    </row>
    <row r="23" ht="12.75" customHeight="1" outlineLevel="3">
      <c r="A23" s="166"/>
      <c r="B23" s="166"/>
      <c r="C23" s="166"/>
      <c r="D23" s="167"/>
      <c r="E23" s="168">
        <f t="shared" ref="E23:F23" si="3">IF(E22&lt;&gt;0,E22*$C22,)</f>
        <v>62683.347</v>
      </c>
      <c r="F23" s="168">
        <f t="shared" si="3"/>
        <v>146261.143</v>
      </c>
      <c r="G23" s="173"/>
      <c r="H23" s="173"/>
      <c r="I23" s="173"/>
      <c r="J23" s="173"/>
      <c r="K23" s="173"/>
      <c r="L23" s="173"/>
      <c r="M23" s="173"/>
      <c r="N23" s="173"/>
      <c r="O23" s="173"/>
      <c r="P23" s="173"/>
      <c r="Q23" s="163"/>
      <c r="R23" s="164"/>
      <c r="S23" s="165"/>
      <c r="T23" s="165"/>
      <c r="U23" s="165"/>
      <c r="V23" s="165"/>
      <c r="W23" s="165"/>
      <c r="X23" s="165"/>
      <c r="Y23" s="165"/>
      <c r="Z23" s="165"/>
    </row>
    <row r="24" ht="12.75" customHeight="1" outlineLevel="3">
      <c r="A24" s="170" t="s">
        <v>38</v>
      </c>
      <c r="B24" s="160" t="str">
        <f>Resumo!B10</f>
        <v>SERVIÇOS PRELIMINARES</v>
      </c>
      <c r="C24" s="160">
        <f>Resumo!F10</f>
        <v>85251.35</v>
      </c>
      <c r="D24" s="161">
        <f>IF(C24&lt;&gt;0,C24/$C$64,)</f>
        <v>0.0167444404</v>
      </c>
      <c r="E24" s="162">
        <v>0.6</v>
      </c>
      <c r="F24" s="162">
        <v>0.4</v>
      </c>
      <c r="G24" s="162"/>
      <c r="H24" s="162"/>
      <c r="I24" s="162"/>
      <c r="J24" s="162"/>
      <c r="K24" s="162"/>
      <c r="L24" s="162"/>
      <c r="M24" s="162"/>
      <c r="N24" s="162"/>
      <c r="O24" s="162"/>
      <c r="P24" s="162"/>
      <c r="Q24" s="163"/>
      <c r="R24" s="164"/>
      <c r="S24" s="165"/>
      <c r="T24" s="165"/>
      <c r="U24" s="165"/>
      <c r="V24" s="165"/>
      <c r="W24" s="165"/>
      <c r="X24" s="165"/>
      <c r="Y24" s="165"/>
      <c r="Z24" s="165"/>
    </row>
    <row r="25" ht="12.75" customHeight="1" outlineLevel="3">
      <c r="A25" s="166"/>
      <c r="B25" s="166"/>
      <c r="C25" s="166"/>
      <c r="D25" s="167"/>
      <c r="E25" s="168">
        <f t="shared" ref="E25:F25" si="4">IF(E24&lt;&gt;0,E24*$C24,)</f>
        <v>51150.81</v>
      </c>
      <c r="F25" s="168">
        <f t="shared" si="4"/>
        <v>34100.54</v>
      </c>
      <c r="G25" s="168"/>
      <c r="H25" s="168"/>
      <c r="I25" s="168"/>
      <c r="J25" s="168"/>
      <c r="K25" s="168"/>
      <c r="L25" s="168"/>
      <c r="M25" s="168"/>
      <c r="N25" s="168"/>
      <c r="O25" s="168"/>
      <c r="P25" s="168"/>
      <c r="Q25" s="163"/>
      <c r="R25" s="164"/>
      <c r="S25" s="165"/>
      <c r="T25" s="165"/>
      <c r="U25" s="165"/>
      <c r="V25" s="165"/>
      <c r="W25" s="165"/>
      <c r="X25" s="165"/>
      <c r="Y25" s="165"/>
      <c r="Z25" s="165"/>
    </row>
    <row r="26" ht="12.75" customHeight="1" outlineLevel="3">
      <c r="A26" s="170" t="s">
        <v>40</v>
      </c>
      <c r="B26" s="160" t="str">
        <f>Resumo!B11</f>
        <v>DEMOLIÇÕES E RETIRADAS</v>
      </c>
      <c r="C26" s="160">
        <f>Resumo!F11</f>
        <v>155212.89</v>
      </c>
      <c r="D26" s="161">
        <f>IF(C26&lt;&gt;0,C26/$C$64,)</f>
        <v>0.03048576926</v>
      </c>
      <c r="E26" s="162">
        <v>0.2</v>
      </c>
      <c r="F26" s="162">
        <v>0.3</v>
      </c>
      <c r="G26" s="162">
        <v>0.5</v>
      </c>
      <c r="H26" s="162"/>
      <c r="I26" s="162"/>
      <c r="J26" s="162"/>
      <c r="K26" s="162"/>
      <c r="L26" s="162"/>
      <c r="M26" s="162"/>
      <c r="N26" s="162"/>
      <c r="O26" s="162"/>
      <c r="P26" s="162"/>
      <c r="Q26" s="163"/>
      <c r="R26" s="164"/>
      <c r="S26" s="165"/>
      <c r="T26" s="165"/>
      <c r="U26" s="165"/>
      <c r="V26" s="165"/>
      <c r="W26" s="165"/>
      <c r="X26" s="165"/>
      <c r="Y26" s="165"/>
      <c r="Z26" s="165"/>
    </row>
    <row r="27" ht="12.75" customHeight="1" outlineLevel="3">
      <c r="A27" s="166"/>
      <c r="B27" s="166"/>
      <c r="C27" s="166"/>
      <c r="D27" s="167"/>
      <c r="E27" s="168">
        <f t="shared" ref="E27:G27" si="5">IF(E26&lt;&gt;0,E26*$C26,)</f>
        <v>31042.578</v>
      </c>
      <c r="F27" s="168">
        <f t="shared" si="5"/>
        <v>46563.867</v>
      </c>
      <c r="G27" s="168">
        <f t="shared" si="5"/>
        <v>77606.445</v>
      </c>
      <c r="H27" s="168"/>
      <c r="I27" s="168"/>
      <c r="J27" s="168"/>
      <c r="K27" s="168"/>
      <c r="L27" s="168"/>
      <c r="M27" s="168"/>
      <c r="N27" s="168"/>
      <c r="O27" s="168"/>
      <c r="P27" s="168"/>
      <c r="Q27" s="163"/>
      <c r="R27" s="164"/>
      <c r="S27" s="165"/>
      <c r="T27" s="165"/>
      <c r="U27" s="165"/>
      <c r="V27" s="165"/>
      <c r="W27" s="165"/>
      <c r="X27" s="165"/>
      <c r="Y27" s="165"/>
      <c r="Z27" s="165"/>
    </row>
    <row r="28" ht="12.75" customHeight="1" outlineLevel="3">
      <c r="A28" s="170" t="s">
        <v>42</v>
      </c>
      <c r="B28" s="160" t="str">
        <f>Resumo!B12</f>
        <v>ALVENARIA</v>
      </c>
      <c r="C28" s="160">
        <f>Resumo!F12</f>
        <v>35752.14</v>
      </c>
      <c r="D28" s="161">
        <f>IF(C28&lt;&gt;0,C28/$C$64,)</f>
        <v>0.007022171231</v>
      </c>
      <c r="E28" s="162"/>
      <c r="F28" s="162"/>
      <c r="G28" s="162">
        <v>0.4</v>
      </c>
      <c r="H28" s="162">
        <v>0.2</v>
      </c>
      <c r="I28" s="162">
        <v>0.2</v>
      </c>
      <c r="J28" s="162">
        <v>0.2</v>
      </c>
      <c r="K28" s="162"/>
      <c r="L28" s="162"/>
      <c r="M28" s="162"/>
      <c r="N28" s="162"/>
      <c r="O28" s="162"/>
      <c r="P28" s="162"/>
      <c r="Q28" s="163"/>
      <c r="R28" s="164"/>
      <c r="S28" s="165"/>
      <c r="T28" s="165"/>
      <c r="U28" s="165"/>
      <c r="V28" s="165"/>
      <c r="W28" s="165"/>
      <c r="X28" s="165"/>
      <c r="Y28" s="165"/>
      <c r="Z28" s="165"/>
    </row>
    <row r="29" ht="12.75" customHeight="1" outlineLevel="3">
      <c r="A29" s="166"/>
      <c r="B29" s="166"/>
      <c r="C29" s="166"/>
      <c r="D29" s="167"/>
      <c r="E29" s="168"/>
      <c r="F29" s="168"/>
      <c r="G29" s="168">
        <f t="shared" ref="G29:J29" si="6">IF(G28&lt;&gt;0,G28*$C28,)</f>
        <v>14300.856</v>
      </c>
      <c r="H29" s="168">
        <f t="shared" si="6"/>
        <v>7150.428</v>
      </c>
      <c r="I29" s="168">
        <f t="shared" si="6"/>
        <v>7150.428</v>
      </c>
      <c r="J29" s="168">
        <f t="shared" si="6"/>
        <v>7150.428</v>
      </c>
      <c r="K29" s="168"/>
      <c r="L29" s="168"/>
      <c r="M29" s="168"/>
      <c r="N29" s="168"/>
      <c r="O29" s="168"/>
      <c r="P29" s="168"/>
      <c r="Q29" s="163"/>
      <c r="R29" s="164"/>
      <c r="S29" s="165"/>
      <c r="T29" s="165"/>
      <c r="U29" s="165"/>
      <c r="V29" s="165"/>
      <c r="W29" s="165"/>
      <c r="X29" s="165"/>
      <c r="Y29" s="165"/>
      <c r="Z29" s="165"/>
    </row>
    <row r="30" ht="12.75" customHeight="1" outlineLevel="3">
      <c r="A30" s="170" t="s">
        <v>44</v>
      </c>
      <c r="B30" s="160" t="str">
        <f>Resumo!B13</f>
        <v>COBERTURAS</v>
      </c>
      <c r="C30" s="160">
        <f>Resumo!F13</f>
        <v>228257.71</v>
      </c>
      <c r="D30" s="161">
        <f>IF(C30&lt;&gt;0,C30/$C$64,)</f>
        <v>0.04483269321</v>
      </c>
      <c r="E30" s="162"/>
      <c r="F30" s="162"/>
      <c r="G30" s="162"/>
      <c r="H30" s="162"/>
      <c r="I30" s="162"/>
      <c r="J30" s="162">
        <v>0.2</v>
      </c>
      <c r="K30" s="162">
        <v>0.3</v>
      </c>
      <c r="L30" s="162">
        <v>0.5</v>
      </c>
      <c r="M30" s="162"/>
      <c r="N30" s="162"/>
      <c r="O30" s="162"/>
      <c r="P30" s="162"/>
      <c r="Q30" s="163"/>
      <c r="R30" s="164"/>
      <c r="S30" s="165"/>
      <c r="T30" s="165"/>
      <c r="U30" s="165"/>
      <c r="V30" s="165"/>
      <c r="W30" s="165"/>
      <c r="X30" s="165"/>
      <c r="Y30" s="165"/>
      <c r="Z30" s="165"/>
    </row>
    <row r="31" ht="12.75" customHeight="1" outlineLevel="3">
      <c r="A31" s="166"/>
      <c r="B31" s="166"/>
      <c r="C31" s="166"/>
      <c r="D31" s="167"/>
      <c r="E31" s="168"/>
      <c r="F31" s="168"/>
      <c r="G31" s="168"/>
      <c r="H31" s="168"/>
      <c r="I31" s="168"/>
      <c r="J31" s="168">
        <f t="shared" ref="J31:L31" si="7">IF(J30&lt;&gt;0,J30*$C30,)</f>
        <v>45651.542</v>
      </c>
      <c r="K31" s="168">
        <f t="shared" si="7"/>
        <v>68477.313</v>
      </c>
      <c r="L31" s="168">
        <f t="shared" si="7"/>
        <v>114128.855</v>
      </c>
      <c r="M31" s="168"/>
      <c r="N31" s="168"/>
      <c r="O31" s="168"/>
      <c r="P31" s="168"/>
      <c r="Q31" s="163"/>
      <c r="R31" s="164"/>
      <c r="S31" s="165"/>
      <c r="T31" s="165"/>
      <c r="U31" s="165"/>
      <c r="V31" s="165"/>
      <c r="W31" s="165"/>
      <c r="X31" s="165"/>
      <c r="Y31" s="165"/>
      <c r="Z31" s="165"/>
    </row>
    <row r="32" ht="12.75" customHeight="1" outlineLevel="3">
      <c r="A32" s="170" t="s">
        <v>46</v>
      </c>
      <c r="B32" s="160" t="str">
        <f>Resumo!B14</f>
        <v>ESQUADRIAS</v>
      </c>
      <c r="C32" s="160">
        <f>Resumo!F14</f>
        <v>295720.43</v>
      </c>
      <c r="D32" s="161">
        <f>IF(C32&lt;&gt;0,C32/$C$64,)</f>
        <v>0.05808322231</v>
      </c>
      <c r="E32" s="162"/>
      <c r="F32" s="162"/>
      <c r="G32" s="162"/>
      <c r="H32" s="162"/>
      <c r="I32" s="162"/>
      <c r="J32" s="162"/>
      <c r="K32" s="162"/>
      <c r="L32" s="162">
        <v>0.2</v>
      </c>
      <c r="M32" s="162">
        <v>0.25</v>
      </c>
      <c r="N32" s="162">
        <v>0.4</v>
      </c>
      <c r="O32" s="162">
        <v>0.15</v>
      </c>
      <c r="P32" s="162"/>
      <c r="Q32" s="163"/>
      <c r="R32" s="164"/>
      <c r="S32" s="165"/>
      <c r="T32" s="165"/>
      <c r="U32" s="165"/>
      <c r="V32" s="165"/>
      <c r="W32" s="165"/>
      <c r="X32" s="165"/>
      <c r="Y32" s="165"/>
      <c r="Z32" s="165"/>
    </row>
    <row r="33" ht="12.75" customHeight="1" outlineLevel="3">
      <c r="A33" s="166"/>
      <c r="B33" s="166"/>
      <c r="C33" s="166"/>
      <c r="D33" s="167"/>
      <c r="E33" s="168"/>
      <c r="F33" s="168"/>
      <c r="G33" s="168"/>
      <c r="H33" s="168"/>
      <c r="I33" s="168"/>
      <c r="J33" s="168"/>
      <c r="K33" s="168"/>
      <c r="L33" s="168">
        <f t="shared" ref="L33:O33" si="8">IF(L32&lt;&gt;0,L32*$C32,)</f>
        <v>59144.086</v>
      </c>
      <c r="M33" s="168">
        <f t="shared" si="8"/>
        <v>73930.1075</v>
      </c>
      <c r="N33" s="168">
        <f t="shared" si="8"/>
        <v>118288.172</v>
      </c>
      <c r="O33" s="168">
        <f t="shared" si="8"/>
        <v>44358.0645</v>
      </c>
      <c r="P33" s="168"/>
      <c r="Q33" s="163"/>
      <c r="R33" s="164"/>
      <c r="S33" s="165"/>
      <c r="T33" s="165"/>
      <c r="U33" s="165"/>
      <c r="V33" s="165"/>
      <c r="W33" s="165"/>
      <c r="X33" s="165"/>
      <c r="Y33" s="165"/>
      <c r="Z33" s="165"/>
    </row>
    <row r="34" ht="12.75" customHeight="1" outlineLevel="3">
      <c r="A34" s="170" t="s">
        <v>48</v>
      </c>
      <c r="B34" s="160" t="str">
        <f>Resumo!B15</f>
        <v>REVESTIMENTOS</v>
      </c>
      <c r="C34" s="160">
        <f>Resumo!F15</f>
        <v>676208.94</v>
      </c>
      <c r="D34" s="161">
        <f>IF(C34&lt;&gt;0,C34/$C$64,)</f>
        <v>0.1328159647</v>
      </c>
      <c r="E34" s="162"/>
      <c r="F34" s="162"/>
      <c r="G34" s="162"/>
      <c r="H34" s="162">
        <v>0.2</v>
      </c>
      <c r="I34" s="162">
        <v>0.3</v>
      </c>
      <c r="J34" s="162">
        <v>0.3</v>
      </c>
      <c r="K34" s="162">
        <v>0.2</v>
      </c>
      <c r="L34" s="162"/>
      <c r="M34" s="162"/>
      <c r="N34" s="162"/>
      <c r="O34" s="162"/>
      <c r="P34" s="162"/>
      <c r="Q34" s="163"/>
      <c r="R34" s="164"/>
      <c r="S34" s="165"/>
      <c r="T34" s="165"/>
      <c r="U34" s="165"/>
      <c r="V34" s="165"/>
      <c r="W34" s="165"/>
      <c r="X34" s="165"/>
      <c r="Y34" s="165"/>
      <c r="Z34" s="165"/>
    </row>
    <row r="35" ht="12.75" customHeight="1" outlineLevel="3">
      <c r="A35" s="166"/>
      <c r="B35" s="166"/>
      <c r="C35" s="166"/>
      <c r="D35" s="167"/>
      <c r="E35" s="168"/>
      <c r="F35" s="168"/>
      <c r="G35" s="168"/>
      <c r="H35" s="168">
        <f t="shared" ref="H35:K35" si="9">IF(H34&lt;&gt;0,H34*$C34,)</f>
        <v>135241.788</v>
      </c>
      <c r="I35" s="168">
        <f t="shared" si="9"/>
        <v>202862.682</v>
      </c>
      <c r="J35" s="168">
        <f t="shared" si="9"/>
        <v>202862.682</v>
      </c>
      <c r="K35" s="168">
        <f t="shared" si="9"/>
        <v>135241.788</v>
      </c>
      <c r="L35" s="168"/>
      <c r="M35" s="168"/>
      <c r="N35" s="168"/>
      <c r="O35" s="168"/>
      <c r="P35" s="168"/>
      <c r="Q35" s="163"/>
      <c r="R35" s="164"/>
      <c r="S35" s="165"/>
      <c r="T35" s="165"/>
      <c r="U35" s="165"/>
      <c r="V35" s="165"/>
      <c r="W35" s="165"/>
      <c r="X35" s="165"/>
      <c r="Y35" s="165"/>
      <c r="Z35" s="165"/>
    </row>
    <row r="36" ht="12.75" customHeight="1" outlineLevel="3">
      <c r="A36" s="170" t="s">
        <v>50</v>
      </c>
      <c r="B36" s="160" t="str">
        <f>Resumo!B16</f>
        <v>PINTURA</v>
      </c>
      <c r="C36" s="160">
        <f>Resumo!F16</f>
        <v>256799.06</v>
      </c>
      <c r="D36" s="161">
        <f>IF(C36&lt;&gt;0,C36/$C$64,)</f>
        <v>0.05043857434</v>
      </c>
      <c r="E36" s="162"/>
      <c r="F36" s="162"/>
      <c r="G36" s="162"/>
      <c r="H36" s="162"/>
      <c r="I36" s="162"/>
      <c r="J36" s="162"/>
      <c r="K36" s="162"/>
      <c r="L36" s="162"/>
      <c r="M36" s="162">
        <v>0.25</v>
      </c>
      <c r="N36" s="162">
        <v>0.3</v>
      </c>
      <c r="O36" s="162">
        <v>0.15</v>
      </c>
      <c r="P36" s="162">
        <v>0.3</v>
      </c>
      <c r="Q36" s="163"/>
      <c r="R36" s="164"/>
      <c r="S36" s="165"/>
      <c r="T36" s="165"/>
      <c r="U36" s="165"/>
      <c r="V36" s="165"/>
      <c r="W36" s="165"/>
      <c r="X36" s="165"/>
      <c r="Y36" s="165"/>
      <c r="Z36" s="165"/>
    </row>
    <row r="37" ht="12.75" customHeight="1" outlineLevel="3">
      <c r="A37" s="166"/>
      <c r="B37" s="166"/>
      <c r="C37" s="166"/>
      <c r="D37" s="167"/>
      <c r="E37" s="168"/>
      <c r="F37" s="168"/>
      <c r="G37" s="168"/>
      <c r="H37" s="168"/>
      <c r="I37" s="168" t="str">
        <f t="shared" ref="I37:P37" si="10">IF(I36&lt;&gt;0,I36*$C36,)</f>
        <v/>
      </c>
      <c r="J37" s="168" t="str">
        <f t="shared" si="10"/>
        <v/>
      </c>
      <c r="K37" s="168" t="str">
        <f t="shared" si="10"/>
        <v/>
      </c>
      <c r="L37" s="168" t="str">
        <f t="shared" si="10"/>
        <v/>
      </c>
      <c r="M37" s="168">
        <f t="shared" si="10"/>
        <v>64199.765</v>
      </c>
      <c r="N37" s="168">
        <f t="shared" si="10"/>
        <v>77039.718</v>
      </c>
      <c r="O37" s="168">
        <f t="shared" si="10"/>
        <v>38519.859</v>
      </c>
      <c r="P37" s="168">
        <f t="shared" si="10"/>
        <v>77039.718</v>
      </c>
      <c r="Q37" s="163"/>
      <c r="R37" s="164"/>
      <c r="S37" s="165"/>
      <c r="T37" s="165"/>
      <c r="U37" s="165"/>
      <c r="V37" s="165"/>
      <c r="W37" s="165"/>
      <c r="X37" s="165"/>
      <c r="Y37" s="165"/>
      <c r="Z37" s="165"/>
    </row>
    <row r="38" ht="12.75" customHeight="1" outlineLevel="3">
      <c r="A38" s="170" t="s">
        <v>52</v>
      </c>
      <c r="B38" s="160" t="str">
        <f>Resumo!B17</f>
        <v>PAVIMENTAÇÃO EXTERNA E MUROS</v>
      </c>
      <c r="C38" s="160">
        <f>Resumo!F17</f>
        <v>95587.64</v>
      </c>
      <c r="D38" s="161">
        <f>IF(C38&lt;&gt;0,C38/$C$64,)</f>
        <v>0.01877461812</v>
      </c>
      <c r="E38" s="162"/>
      <c r="F38" s="162"/>
      <c r="G38" s="162">
        <v>0.15</v>
      </c>
      <c r="H38" s="162">
        <v>0.25</v>
      </c>
      <c r="I38" s="162">
        <v>0.2</v>
      </c>
      <c r="J38" s="162">
        <v>0.2</v>
      </c>
      <c r="K38" s="162">
        <v>0.1</v>
      </c>
      <c r="L38" s="162">
        <v>0.1</v>
      </c>
      <c r="M38" s="162"/>
      <c r="N38" s="162"/>
      <c r="O38" s="162"/>
      <c r="P38" s="162"/>
      <c r="Q38" s="163"/>
      <c r="R38" s="164"/>
      <c r="S38" s="165"/>
      <c r="T38" s="165"/>
      <c r="U38" s="165"/>
      <c r="V38" s="165"/>
      <c r="W38" s="165"/>
      <c r="X38" s="165"/>
      <c r="Y38" s="165"/>
      <c r="Z38" s="165"/>
    </row>
    <row r="39" ht="12.75" customHeight="1" outlineLevel="3">
      <c r="A39" s="166"/>
      <c r="B39" s="166"/>
      <c r="C39" s="166"/>
      <c r="D39" s="167"/>
      <c r="E39" s="168"/>
      <c r="F39" s="168"/>
      <c r="G39" s="168">
        <f t="shared" ref="G39:P39" si="11">IF(G38&lt;&gt;0,G38*$C38,)</f>
        <v>14338.146</v>
      </c>
      <c r="H39" s="168">
        <f t="shared" si="11"/>
        <v>23896.91</v>
      </c>
      <c r="I39" s="168">
        <f t="shared" si="11"/>
        <v>19117.528</v>
      </c>
      <c r="J39" s="168">
        <f t="shared" si="11"/>
        <v>19117.528</v>
      </c>
      <c r="K39" s="168">
        <f t="shared" si="11"/>
        <v>9558.764</v>
      </c>
      <c r="L39" s="168">
        <f t="shared" si="11"/>
        <v>9558.764</v>
      </c>
      <c r="M39" s="168" t="str">
        <f t="shared" si="11"/>
        <v/>
      </c>
      <c r="N39" s="168" t="str">
        <f t="shared" si="11"/>
        <v/>
      </c>
      <c r="O39" s="168" t="str">
        <f t="shared" si="11"/>
        <v/>
      </c>
      <c r="P39" s="168" t="str">
        <f t="shared" si="11"/>
        <v/>
      </c>
      <c r="Q39" s="163"/>
      <c r="R39" s="164"/>
      <c r="S39" s="165"/>
      <c r="T39" s="165"/>
      <c r="U39" s="165"/>
      <c r="V39" s="165"/>
      <c r="W39" s="165"/>
      <c r="X39" s="165"/>
      <c r="Y39" s="165"/>
      <c r="Z39" s="165"/>
    </row>
    <row r="40" ht="12.75" customHeight="1" outlineLevel="3">
      <c r="A40" s="170" t="s">
        <v>54</v>
      </c>
      <c r="B40" s="160" t="str">
        <f>Resumo!B18</f>
        <v>OBRAS COMPLEMENTARES</v>
      </c>
      <c r="C40" s="160">
        <f>Resumo!F18</f>
        <v>31581.8</v>
      </c>
      <c r="D40" s="161">
        <f>IF(C40&lt;&gt;0,C40/$C$64,)</f>
        <v>0.006203063855</v>
      </c>
      <c r="E40" s="162"/>
      <c r="F40" s="162"/>
      <c r="G40" s="162"/>
      <c r="H40" s="162"/>
      <c r="I40" s="162"/>
      <c r="J40" s="162"/>
      <c r="K40" s="162"/>
      <c r="L40" s="162"/>
      <c r="M40" s="162">
        <v>0.1</v>
      </c>
      <c r="N40" s="162">
        <v>0.2</v>
      </c>
      <c r="O40" s="162">
        <v>0.2</v>
      </c>
      <c r="P40" s="162">
        <v>0.5</v>
      </c>
      <c r="Q40" s="163"/>
      <c r="R40" s="164"/>
      <c r="S40" s="165"/>
      <c r="T40" s="165"/>
      <c r="U40" s="165"/>
      <c r="V40" s="165"/>
      <c r="W40" s="165"/>
      <c r="X40" s="165"/>
      <c r="Y40" s="165"/>
      <c r="Z40" s="165"/>
    </row>
    <row r="41" ht="12.75" customHeight="1" outlineLevel="3">
      <c r="A41" s="166"/>
      <c r="B41" s="166"/>
      <c r="C41" s="166"/>
      <c r="D41" s="167"/>
      <c r="E41" s="168"/>
      <c r="F41" s="168"/>
      <c r="G41" s="168"/>
      <c r="H41" s="168"/>
      <c r="I41" s="168"/>
      <c r="J41" s="168"/>
      <c r="K41" s="168"/>
      <c r="L41" s="168"/>
      <c r="M41" s="168">
        <f t="shared" ref="M41:P41" si="12">IF(M40&lt;&gt;0,M40*$C40,)</f>
        <v>3158.18</v>
      </c>
      <c r="N41" s="168">
        <f t="shared" si="12"/>
        <v>6316.36</v>
      </c>
      <c r="O41" s="168">
        <f t="shared" si="12"/>
        <v>6316.36</v>
      </c>
      <c r="P41" s="168">
        <f t="shared" si="12"/>
        <v>15790.9</v>
      </c>
      <c r="Q41" s="163"/>
      <c r="R41" s="164"/>
      <c r="S41" s="165"/>
      <c r="T41" s="165"/>
      <c r="U41" s="165"/>
      <c r="V41" s="165"/>
      <c r="W41" s="165"/>
      <c r="X41" s="165"/>
      <c r="Y41" s="165"/>
      <c r="Z41" s="165"/>
    </row>
    <row r="42" ht="12.75" customHeight="1" outlineLevel="3">
      <c r="A42" s="170" t="s">
        <v>56</v>
      </c>
      <c r="B42" s="160" t="str">
        <f>Resumo!B19</f>
        <v>PASSARELA E ELEVADOR</v>
      </c>
      <c r="C42" s="160">
        <f>Resumo!F19</f>
        <v>739841.28</v>
      </c>
      <c r="D42" s="161">
        <f>IF(C42&lt;&gt;0,C42/$C$64,)</f>
        <v>0.1453141589</v>
      </c>
      <c r="E42" s="162"/>
      <c r="F42" s="162"/>
      <c r="G42" s="162"/>
      <c r="H42" s="162"/>
      <c r="I42" s="162">
        <v>0.2</v>
      </c>
      <c r="J42" s="162">
        <v>0.3</v>
      </c>
      <c r="K42" s="162">
        <v>0.3</v>
      </c>
      <c r="L42" s="162">
        <v>0.2</v>
      </c>
      <c r="M42" s="162"/>
      <c r="N42" s="162"/>
      <c r="O42" s="162"/>
      <c r="P42" s="162"/>
      <c r="Q42" s="163"/>
      <c r="R42" s="164"/>
      <c r="S42" s="165"/>
      <c r="T42" s="165"/>
      <c r="U42" s="165"/>
      <c r="V42" s="165"/>
      <c r="W42" s="165"/>
      <c r="X42" s="165"/>
      <c r="Y42" s="165"/>
      <c r="Z42" s="165"/>
    </row>
    <row r="43" ht="12.75" customHeight="1" outlineLevel="3">
      <c r="A43" s="166"/>
      <c r="B43" s="166"/>
      <c r="C43" s="166"/>
      <c r="D43" s="167"/>
      <c r="E43" s="168"/>
      <c r="F43" s="168"/>
      <c r="G43" s="168" t="str">
        <f t="shared" ref="G43:L43" si="13">IF(G42&lt;&gt;0,G42*$C42,)</f>
        <v/>
      </c>
      <c r="H43" s="168" t="str">
        <f t="shared" si="13"/>
        <v/>
      </c>
      <c r="I43" s="168">
        <f t="shared" si="13"/>
        <v>147968.256</v>
      </c>
      <c r="J43" s="168">
        <f t="shared" si="13"/>
        <v>221952.384</v>
      </c>
      <c r="K43" s="168">
        <f t="shared" si="13"/>
        <v>221952.384</v>
      </c>
      <c r="L43" s="168">
        <f t="shared" si="13"/>
        <v>147968.256</v>
      </c>
      <c r="M43" s="168"/>
      <c r="N43" s="168"/>
      <c r="O43" s="168"/>
      <c r="P43" s="168"/>
      <c r="Q43" s="163"/>
      <c r="R43" s="164"/>
      <c r="S43" s="165"/>
      <c r="T43" s="165"/>
      <c r="U43" s="165"/>
      <c r="V43" s="165"/>
      <c r="W43" s="165"/>
      <c r="X43" s="165"/>
      <c r="Y43" s="165"/>
      <c r="Z43" s="165"/>
    </row>
    <row r="44" ht="12.75" customHeight="1" outlineLevel="3">
      <c r="A44" s="170" t="s">
        <v>58</v>
      </c>
      <c r="B44" s="160" t="str">
        <f>Resumo!B20</f>
        <v>ESTRUTURA DE CONCRETO</v>
      </c>
      <c r="C44" s="160">
        <f>Resumo!F20</f>
        <v>227338.27</v>
      </c>
      <c r="D44" s="161">
        <f>IF(C44&lt;&gt;0,C44/$C$64,)</f>
        <v>0.0446521036</v>
      </c>
      <c r="E44" s="162"/>
      <c r="F44" s="162"/>
      <c r="G44" s="162">
        <v>0.5</v>
      </c>
      <c r="H44" s="162">
        <v>0.3</v>
      </c>
      <c r="I44" s="162">
        <v>0.2</v>
      </c>
      <c r="J44" s="162"/>
      <c r="K44" s="162"/>
      <c r="L44" s="162"/>
      <c r="M44" s="162"/>
      <c r="N44" s="162"/>
      <c r="O44" s="162"/>
      <c r="P44" s="162"/>
      <c r="Q44" s="163"/>
      <c r="R44" s="164"/>
      <c r="S44" s="165"/>
      <c r="T44" s="165"/>
      <c r="U44" s="165"/>
      <c r="V44" s="165"/>
      <c r="W44" s="165"/>
      <c r="X44" s="165"/>
      <c r="Y44" s="165"/>
      <c r="Z44" s="165"/>
    </row>
    <row r="45" ht="12.75" customHeight="1" outlineLevel="3">
      <c r="A45" s="166"/>
      <c r="B45" s="166"/>
      <c r="C45" s="166"/>
      <c r="D45" s="167"/>
      <c r="E45" s="168"/>
      <c r="F45" s="168"/>
      <c r="G45" s="168">
        <f t="shared" ref="G45:I45" si="14">IF(G44&lt;&gt;0,G44*$C44,)</f>
        <v>113669.135</v>
      </c>
      <c r="H45" s="168">
        <f t="shared" si="14"/>
        <v>68201.481</v>
      </c>
      <c r="I45" s="168">
        <f t="shared" si="14"/>
        <v>45467.654</v>
      </c>
      <c r="J45" s="168"/>
      <c r="K45" s="168"/>
      <c r="L45" s="168"/>
      <c r="M45" s="168"/>
      <c r="N45" s="168"/>
      <c r="O45" s="168"/>
      <c r="P45" s="168"/>
      <c r="Q45" s="163"/>
      <c r="R45" s="164"/>
      <c r="S45" s="165"/>
      <c r="T45" s="165"/>
      <c r="U45" s="165"/>
      <c r="V45" s="165"/>
      <c r="W45" s="165"/>
      <c r="X45" s="165"/>
      <c r="Y45" s="165"/>
      <c r="Z45" s="165"/>
    </row>
    <row r="46" ht="12.75" customHeight="1" outlineLevel="3">
      <c r="A46" s="170" t="s">
        <v>60</v>
      </c>
      <c r="B46" s="160" t="str">
        <f>Resumo!B21</f>
        <v>INSTALAÇÃO DE ÁGUA FRIA</v>
      </c>
      <c r="C46" s="160">
        <f>Resumo!F21</f>
        <v>23907.33</v>
      </c>
      <c r="D46" s="161">
        <f>IF(C46&lt;&gt;0,C46/$C$64,)</f>
        <v>0.00469570115</v>
      </c>
      <c r="E46" s="162"/>
      <c r="F46" s="162"/>
      <c r="G46" s="162"/>
      <c r="H46" s="162"/>
      <c r="I46" s="162"/>
      <c r="J46" s="162">
        <v>0.4</v>
      </c>
      <c r="K46" s="162">
        <v>0.3</v>
      </c>
      <c r="L46" s="162">
        <v>0.3</v>
      </c>
      <c r="M46" s="162"/>
      <c r="N46" s="162"/>
      <c r="O46" s="162"/>
      <c r="P46" s="162"/>
      <c r="Q46" s="163"/>
      <c r="R46" s="164"/>
      <c r="S46" s="165"/>
      <c r="T46" s="165"/>
      <c r="U46" s="165"/>
      <c r="V46" s="165"/>
      <c r="W46" s="165"/>
      <c r="X46" s="165"/>
      <c r="Y46" s="165"/>
      <c r="Z46" s="165"/>
    </row>
    <row r="47" ht="12.75" customHeight="1" outlineLevel="3">
      <c r="A47" s="166"/>
      <c r="B47" s="166"/>
      <c r="C47" s="166"/>
      <c r="D47" s="167"/>
      <c r="E47" s="168"/>
      <c r="F47" s="168"/>
      <c r="G47" s="168"/>
      <c r="H47" s="168"/>
      <c r="I47" s="168"/>
      <c r="J47" s="168">
        <f t="shared" ref="J47:L47" si="15">IF(J46&lt;&gt;0,J46*$C46,)</f>
        <v>9562.932</v>
      </c>
      <c r="K47" s="168">
        <f t="shared" si="15"/>
        <v>7172.199</v>
      </c>
      <c r="L47" s="168">
        <f t="shared" si="15"/>
        <v>7172.199</v>
      </c>
      <c r="M47" s="168"/>
      <c r="N47" s="168"/>
      <c r="O47" s="168"/>
      <c r="P47" s="168"/>
      <c r="Q47" s="163"/>
      <c r="R47" s="164"/>
      <c r="S47" s="165"/>
      <c r="T47" s="165"/>
      <c r="U47" s="165"/>
      <c r="V47" s="165"/>
      <c r="W47" s="165"/>
      <c r="X47" s="165"/>
      <c r="Y47" s="165"/>
      <c r="Z47" s="165"/>
    </row>
    <row r="48" ht="12.75" customHeight="1" outlineLevel="3">
      <c r="A48" s="170" t="s">
        <v>62</v>
      </c>
      <c r="B48" s="160" t="str">
        <f>Resumo!B22</f>
        <v>INSTALAÇÃO ESGOTO SANITÁRIO</v>
      </c>
      <c r="C48" s="160">
        <f>Resumo!F22</f>
        <v>40085.76</v>
      </c>
      <c r="D48" s="161">
        <f>IF(C48&lt;&gt;0,C48/$C$64,)</f>
        <v>0.007873348858</v>
      </c>
      <c r="E48" s="162"/>
      <c r="F48" s="162"/>
      <c r="G48" s="162">
        <v>0.2</v>
      </c>
      <c r="H48" s="162">
        <v>0.5</v>
      </c>
      <c r="I48" s="162">
        <v>0.3</v>
      </c>
      <c r="J48" s="162"/>
      <c r="K48" s="162"/>
      <c r="L48" s="162"/>
      <c r="M48" s="162"/>
      <c r="N48" s="162"/>
      <c r="O48" s="162"/>
      <c r="P48" s="162"/>
      <c r="Q48" s="163"/>
      <c r="R48" s="164"/>
      <c r="S48" s="165"/>
      <c r="T48" s="165"/>
      <c r="U48" s="165"/>
      <c r="V48" s="165"/>
      <c r="W48" s="165"/>
      <c r="X48" s="165"/>
      <c r="Y48" s="165"/>
      <c r="Z48" s="165"/>
    </row>
    <row r="49" ht="12.75" customHeight="1" outlineLevel="3">
      <c r="A49" s="166"/>
      <c r="B49" s="166"/>
      <c r="C49" s="166"/>
      <c r="D49" s="167"/>
      <c r="E49" s="168"/>
      <c r="F49" s="168"/>
      <c r="G49" s="168">
        <f t="shared" ref="G49:I49" si="16">IF(G48&lt;&gt;0,G48*$C48,)</f>
        <v>8017.152</v>
      </c>
      <c r="H49" s="168">
        <f t="shared" si="16"/>
        <v>20042.88</v>
      </c>
      <c r="I49" s="168">
        <f t="shared" si="16"/>
        <v>12025.728</v>
      </c>
      <c r="J49" s="168"/>
      <c r="K49" s="168"/>
      <c r="L49" s="168"/>
      <c r="M49" s="168"/>
      <c r="N49" s="168"/>
      <c r="O49" s="168"/>
      <c r="P49" s="168"/>
      <c r="Q49" s="163"/>
      <c r="R49" s="164"/>
      <c r="S49" s="165"/>
      <c r="T49" s="165"/>
      <c r="U49" s="165"/>
      <c r="V49" s="165"/>
      <c r="W49" s="165"/>
      <c r="X49" s="165"/>
      <c r="Y49" s="165"/>
      <c r="Z49" s="165"/>
    </row>
    <row r="50" ht="12.75" customHeight="1" outlineLevel="3">
      <c r="A50" s="170" t="s">
        <v>64</v>
      </c>
      <c r="B50" s="160" t="str">
        <f>Resumo!B23</f>
        <v>INSTALAÇÃO DE ÁGUAS PLUVIAIS</v>
      </c>
      <c r="C50" s="160">
        <f>Resumo!F23</f>
        <v>28314.04</v>
      </c>
      <c r="D50" s="161">
        <f>IF(C50&lt;&gt;0,C50/$C$64,)</f>
        <v>0.005561234575</v>
      </c>
      <c r="E50" s="162"/>
      <c r="F50" s="162"/>
      <c r="G50" s="162"/>
      <c r="H50" s="162"/>
      <c r="I50" s="162"/>
      <c r="J50" s="162"/>
      <c r="K50" s="162"/>
      <c r="L50" s="162"/>
      <c r="M50" s="162">
        <v>0.3</v>
      </c>
      <c r="N50" s="162">
        <v>0.2</v>
      </c>
      <c r="O50" s="162">
        <v>0.5</v>
      </c>
      <c r="P50" s="162"/>
      <c r="Q50" s="163"/>
      <c r="R50" s="164"/>
      <c r="S50" s="165"/>
      <c r="T50" s="165"/>
      <c r="U50" s="165"/>
      <c r="V50" s="165"/>
      <c r="W50" s="165"/>
      <c r="X50" s="165"/>
      <c r="Y50" s="165"/>
      <c r="Z50" s="165"/>
    </row>
    <row r="51" ht="12.75" customHeight="1" outlineLevel="3">
      <c r="A51" s="166"/>
      <c r="B51" s="166"/>
      <c r="C51" s="166"/>
      <c r="D51" s="167"/>
      <c r="E51" s="168"/>
      <c r="F51" s="168"/>
      <c r="G51" s="168"/>
      <c r="H51" s="168"/>
      <c r="I51" s="168"/>
      <c r="J51" s="168"/>
      <c r="K51" s="168"/>
      <c r="L51" s="168"/>
      <c r="M51" s="168">
        <f t="shared" ref="M51:P51" si="17">IF(M50&lt;&gt;0,M50*$C50,)</f>
        <v>8494.212</v>
      </c>
      <c r="N51" s="168">
        <f t="shared" si="17"/>
        <v>5662.808</v>
      </c>
      <c r="O51" s="168">
        <f t="shared" si="17"/>
        <v>14157.02</v>
      </c>
      <c r="P51" s="168" t="str">
        <f t="shared" si="17"/>
        <v/>
      </c>
      <c r="Q51" s="163"/>
      <c r="R51" s="164"/>
      <c r="S51" s="165"/>
      <c r="T51" s="165"/>
      <c r="U51" s="165"/>
      <c r="V51" s="165"/>
      <c r="W51" s="165"/>
      <c r="X51" s="165"/>
      <c r="Y51" s="165"/>
      <c r="Z51" s="165"/>
    </row>
    <row r="52" ht="12.75" customHeight="1" outlineLevel="3">
      <c r="A52" s="159">
        <v>20.0</v>
      </c>
      <c r="B52" s="160" t="str">
        <f>Resumo!B24</f>
        <v>LOUÇAS E METAIS</v>
      </c>
      <c r="C52" s="160">
        <f>Resumo!F24</f>
        <v>71217.45</v>
      </c>
      <c r="D52" s="161">
        <f>IF(C52&lt;&gt;0,C52/$C$64,)</f>
        <v>0.01398800543</v>
      </c>
      <c r="E52" s="162"/>
      <c r="F52" s="162"/>
      <c r="G52" s="162"/>
      <c r="H52" s="162"/>
      <c r="I52" s="162"/>
      <c r="J52" s="162"/>
      <c r="K52" s="162"/>
      <c r="L52" s="162"/>
      <c r="M52" s="162"/>
      <c r="N52" s="162">
        <v>0.3</v>
      </c>
      <c r="O52" s="162">
        <v>0.3</v>
      </c>
      <c r="P52" s="162">
        <v>0.4</v>
      </c>
      <c r="Q52" s="163"/>
      <c r="R52" s="164"/>
      <c r="S52" s="165"/>
      <c r="T52" s="165"/>
      <c r="U52" s="165"/>
      <c r="V52" s="165"/>
      <c r="W52" s="165"/>
      <c r="X52" s="165"/>
      <c r="Y52" s="165"/>
      <c r="Z52" s="165"/>
    </row>
    <row r="53" ht="12.75" customHeight="1" outlineLevel="3">
      <c r="A53" s="166"/>
      <c r="B53" s="166"/>
      <c r="C53" s="166"/>
      <c r="D53" s="167"/>
      <c r="E53" s="168"/>
      <c r="F53" s="168"/>
      <c r="G53" s="168"/>
      <c r="H53" s="168"/>
      <c r="I53" s="168"/>
      <c r="J53" s="168"/>
      <c r="K53" s="168"/>
      <c r="L53" s="168"/>
      <c r="M53" s="168"/>
      <c r="N53" s="168">
        <f t="shared" ref="N53:P53" si="18">IF(N52&lt;&gt;0,N52*$C52,)</f>
        <v>21365.235</v>
      </c>
      <c r="O53" s="168">
        <f t="shared" si="18"/>
        <v>21365.235</v>
      </c>
      <c r="P53" s="168">
        <f t="shared" si="18"/>
        <v>28486.98</v>
      </c>
      <c r="Q53" s="163"/>
      <c r="R53" s="164"/>
      <c r="S53" s="165"/>
      <c r="T53" s="165"/>
      <c r="U53" s="165"/>
      <c r="V53" s="165"/>
      <c r="W53" s="165"/>
      <c r="X53" s="165"/>
      <c r="Y53" s="165"/>
      <c r="Z53" s="165"/>
    </row>
    <row r="54" ht="12.75" customHeight="1" outlineLevel="3">
      <c r="A54" s="159">
        <v>21.0</v>
      </c>
      <c r="B54" s="160" t="str">
        <f>Resumo!B25</f>
        <v>PREVENÇÃO E COMBATE A INCENDIO</v>
      </c>
      <c r="C54" s="160">
        <f>Resumo!F25</f>
        <v>8238.9</v>
      </c>
      <c r="D54" s="161">
        <f>IF(C54&lt;&gt;0,C54/$C$64,)</f>
        <v>0.001618223876</v>
      </c>
      <c r="E54" s="162"/>
      <c r="F54" s="162"/>
      <c r="G54" s="162">
        <v>0.3</v>
      </c>
      <c r="H54" s="162">
        <v>0.2</v>
      </c>
      <c r="I54" s="162">
        <v>0.1</v>
      </c>
      <c r="J54" s="162">
        <v>0.1</v>
      </c>
      <c r="K54" s="162">
        <v>0.1</v>
      </c>
      <c r="L54" s="162">
        <v>0.2</v>
      </c>
      <c r="M54" s="162"/>
      <c r="N54" s="162"/>
      <c r="O54" s="162"/>
      <c r="P54" s="162"/>
      <c r="Q54" s="163"/>
      <c r="R54" s="164"/>
      <c r="S54" s="165"/>
      <c r="T54" s="165"/>
      <c r="U54" s="165"/>
      <c r="V54" s="165"/>
      <c r="W54" s="165"/>
      <c r="X54" s="165"/>
      <c r="Y54" s="165"/>
      <c r="Z54" s="165"/>
    </row>
    <row r="55" ht="12.75" customHeight="1" outlineLevel="3">
      <c r="A55" s="166"/>
      <c r="B55" s="166"/>
      <c r="C55" s="166"/>
      <c r="D55" s="167"/>
      <c r="E55" s="168"/>
      <c r="F55" s="168"/>
      <c r="G55" s="168">
        <f t="shared" ref="G55:L55" si="19">IF(G54&lt;&gt;0,G54*$C54,)</f>
        <v>2471.67</v>
      </c>
      <c r="H55" s="168">
        <f t="shared" si="19"/>
        <v>1647.78</v>
      </c>
      <c r="I55" s="168">
        <f t="shared" si="19"/>
        <v>823.89</v>
      </c>
      <c r="J55" s="168">
        <f t="shared" si="19"/>
        <v>823.89</v>
      </c>
      <c r="K55" s="168">
        <f t="shared" si="19"/>
        <v>823.89</v>
      </c>
      <c r="L55" s="168">
        <f t="shared" si="19"/>
        <v>1647.78</v>
      </c>
      <c r="M55" s="168"/>
      <c r="N55" s="168"/>
      <c r="O55" s="168"/>
      <c r="P55" s="168"/>
      <c r="Q55" s="163"/>
      <c r="R55" s="164"/>
      <c r="S55" s="165"/>
      <c r="T55" s="165"/>
      <c r="U55" s="165"/>
      <c r="V55" s="165"/>
      <c r="W55" s="165"/>
      <c r="X55" s="165"/>
      <c r="Y55" s="165"/>
      <c r="Z55" s="165"/>
    </row>
    <row r="56" ht="12.75" customHeight="1" outlineLevel="3">
      <c r="A56" s="159">
        <v>22.0</v>
      </c>
      <c r="B56" s="160" t="str">
        <f>Resumo!B26</f>
        <v>INSTALAÇÕES ELÉTRICAS</v>
      </c>
      <c r="C56" s="160">
        <f>Resumo!F26</f>
        <v>261106.92</v>
      </c>
      <c r="D56" s="161">
        <f>IF(C56&lt;&gt;0,C56/$C$64,)</f>
        <v>0.05128469238</v>
      </c>
      <c r="E56" s="162"/>
      <c r="F56" s="162"/>
      <c r="G56" s="162"/>
      <c r="H56" s="162"/>
      <c r="I56" s="162"/>
      <c r="J56" s="162"/>
      <c r="K56" s="162">
        <v>0.2</v>
      </c>
      <c r="L56" s="162">
        <v>0.3</v>
      </c>
      <c r="M56" s="162">
        <v>0.4</v>
      </c>
      <c r="N56" s="162">
        <v>0.1</v>
      </c>
      <c r="O56" s="162"/>
      <c r="P56" s="162"/>
      <c r="Q56" s="163"/>
      <c r="R56" s="164"/>
      <c r="S56" s="165"/>
      <c r="T56" s="165"/>
      <c r="U56" s="165"/>
      <c r="V56" s="165"/>
      <c r="W56" s="165"/>
      <c r="X56" s="165"/>
      <c r="Y56" s="165"/>
      <c r="Z56" s="165"/>
    </row>
    <row r="57" ht="12.75" customHeight="1" outlineLevel="3">
      <c r="A57" s="166"/>
      <c r="B57" s="166"/>
      <c r="C57" s="166"/>
      <c r="D57" s="167"/>
      <c r="E57" s="168"/>
      <c r="F57" s="168"/>
      <c r="G57" s="168"/>
      <c r="H57" s="168"/>
      <c r="I57" s="168"/>
      <c r="J57" s="168"/>
      <c r="K57" s="168">
        <f t="shared" ref="K57:N57" si="20">IF(K56&lt;&gt;0,K56*$C56,)</f>
        <v>52221.384</v>
      </c>
      <c r="L57" s="168">
        <f t="shared" si="20"/>
        <v>78332.076</v>
      </c>
      <c r="M57" s="168">
        <f t="shared" si="20"/>
        <v>104442.768</v>
      </c>
      <c r="N57" s="168">
        <f t="shared" si="20"/>
        <v>26110.692</v>
      </c>
      <c r="O57" s="168"/>
      <c r="P57" s="168"/>
      <c r="Q57" s="163"/>
      <c r="R57" s="164"/>
      <c r="S57" s="165"/>
      <c r="T57" s="165"/>
      <c r="U57" s="165"/>
      <c r="V57" s="165"/>
      <c r="W57" s="165"/>
      <c r="X57" s="165"/>
      <c r="Y57" s="165"/>
      <c r="Z57" s="165"/>
    </row>
    <row r="58" ht="12.75" customHeight="1" outlineLevel="3">
      <c r="A58" s="159">
        <v>23.0</v>
      </c>
      <c r="B58" s="160" t="str">
        <f>Resumo!B27</f>
        <v>CLIMATIZAÇÃO</v>
      </c>
      <c r="C58" s="160">
        <f>Resumo!F27</f>
        <v>307408.23</v>
      </c>
      <c r="D58" s="161">
        <f>IF(C58&lt;&gt;0,C58/$C$64,)</f>
        <v>0.06037885365</v>
      </c>
      <c r="E58" s="162"/>
      <c r="F58" s="162"/>
      <c r="G58" s="162"/>
      <c r="H58" s="162"/>
      <c r="I58" s="162"/>
      <c r="J58" s="162"/>
      <c r="K58" s="162"/>
      <c r="L58" s="162">
        <v>0.1</v>
      </c>
      <c r="M58" s="162">
        <v>0.2</v>
      </c>
      <c r="N58" s="162">
        <v>0.2</v>
      </c>
      <c r="O58" s="162">
        <v>0.5</v>
      </c>
      <c r="P58" s="162"/>
      <c r="Q58" s="163"/>
      <c r="R58" s="164"/>
      <c r="S58" s="165"/>
      <c r="T58" s="165"/>
      <c r="U58" s="165"/>
      <c r="V58" s="165"/>
      <c r="W58" s="165"/>
      <c r="X58" s="165"/>
      <c r="Y58" s="165"/>
      <c r="Z58" s="165"/>
    </row>
    <row r="59" ht="12.75" customHeight="1" outlineLevel="3">
      <c r="A59" s="166"/>
      <c r="B59" s="166"/>
      <c r="C59" s="166"/>
      <c r="D59" s="167"/>
      <c r="E59" s="168"/>
      <c r="F59" s="168"/>
      <c r="G59" s="168"/>
      <c r="H59" s="168"/>
      <c r="I59" s="168"/>
      <c r="J59" s="168"/>
      <c r="K59" s="168"/>
      <c r="L59" s="168">
        <f t="shared" ref="L59:O59" si="21">IF(L58&lt;&gt;0,L58*$C58,)</f>
        <v>30740.823</v>
      </c>
      <c r="M59" s="168">
        <f t="shared" si="21"/>
        <v>61481.646</v>
      </c>
      <c r="N59" s="168">
        <f t="shared" si="21"/>
        <v>61481.646</v>
      </c>
      <c r="O59" s="168">
        <f t="shared" si="21"/>
        <v>153704.115</v>
      </c>
      <c r="P59" s="168"/>
      <c r="Q59" s="163"/>
      <c r="R59" s="164"/>
      <c r="S59" s="165"/>
      <c r="T59" s="165"/>
      <c r="U59" s="165"/>
      <c r="V59" s="165"/>
      <c r="W59" s="165"/>
      <c r="X59" s="165"/>
      <c r="Y59" s="165"/>
      <c r="Z59" s="165"/>
    </row>
    <row r="60" ht="12.75" customHeight="1" outlineLevel="3">
      <c r="A60" s="159">
        <v>24.0</v>
      </c>
      <c r="B60" s="160" t="str">
        <f>Resumo!B28</f>
        <v>SUBESTAÇÃO</v>
      </c>
      <c r="C60" s="160">
        <f>Resumo!F28</f>
        <v>90976.97</v>
      </c>
      <c r="D60" s="161">
        <f>IF(C60&lt;&gt;0,C60/$C$64,)</f>
        <v>0.01786902438</v>
      </c>
      <c r="E60" s="162"/>
      <c r="F60" s="162"/>
      <c r="G60" s="162"/>
      <c r="H60" s="162"/>
      <c r="I60" s="162"/>
      <c r="J60" s="162"/>
      <c r="K60" s="162"/>
      <c r="L60" s="162"/>
      <c r="M60" s="162">
        <v>0.4</v>
      </c>
      <c r="N60" s="162">
        <v>0.2</v>
      </c>
      <c r="O60" s="162">
        <v>0.3</v>
      </c>
      <c r="P60" s="162">
        <v>0.1</v>
      </c>
      <c r="Q60" s="163"/>
      <c r="R60" s="164"/>
      <c r="S60" s="165"/>
      <c r="T60" s="165"/>
      <c r="U60" s="165"/>
      <c r="V60" s="165"/>
      <c r="W60" s="165"/>
      <c r="X60" s="165"/>
      <c r="Y60" s="165"/>
      <c r="Z60" s="165"/>
    </row>
    <row r="61" ht="12.75" customHeight="1" outlineLevel="3">
      <c r="A61" s="166"/>
      <c r="B61" s="166"/>
      <c r="C61" s="166"/>
      <c r="D61" s="167"/>
      <c r="E61" s="168"/>
      <c r="F61" s="168"/>
      <c r="G61" s="168"/>
      <c r="H61" s="168"/>
      <c r="I61" s="168"/>
      <c r="J61" s="168"/>
      <c r="K61" s="168"/>
      <c r="L61" s="168"/>
      <c r="M61" s="168">
        <f t="shared" ref="M61:P61" si="22">IF(M60&lt;&gt;0,M60*$C60,)</f>
        <v>36390.788</v>
      </c>
      <c r="N61" s="168">
        <f t="shared" si="22"/>
        <v>18195.394</v>
      </c>
      <c r="O61" s="168">
        <f t="shared" si="22"/>
        <v>27293.091</v>
      </c>
      <c r="P61" s="168">
        <f t="shared" si="22"/>
        <v>9097.697</v>
      </c>
      <c r="Q61" s="163"/>
      <c r="R61" s="164"/>
      <c r="S61" s="165"/>
      <c r="T61" s="165"/>
      <c r="U61" s="165"/>
      <c r="V61" s="165"/>
      <c r="W61" s="165"/>
      <c r="X61" s="165"/>
      <c r="Y61" s="165"/>
      <c r="Z61" s="165"/>
    </row>
    <row r="62" ht="12.75" customHeight="1" outlineLevel="3">
      <c r="A62" s="159">
        <v>25.0</v>
      </c>
      <c r="B62" s="160" t="str">
        <f>Resumo!B29</f>
        <v>LIMPEZA FINAL</v>
      </c>
      <c r="C62" s="160">
        <f>Resumo!F29</f>
        <v>30571.95</v>
      </c>
      <c r="D62" s="161">
        <f>IF(C62&lt;&gt;0,C62/$C$64,)</f>
        <v>0.006004716578</v>
      </c>
      <c r="E62" s="162"/>
      <c r="F62" s="162"/>
      <c r="G62" s="162"/>
      <c r="H62" s="162"/>
      <c r="I62" s="162"/>
      <c r="J62" s="162"/>
      <c r="K62" s="162"/>
      <c r="L62" s="162"/>
      <c r="M62" s="162"/>
      <c r="N62" s="162"/>
      <c r="O62" s="162"/>
      <c r="P62" s="162">
        <v>1.0</v>
      </c>
      <c r="Q62" s="163"/>
      <c r="R62" s="164"/>
      <c r="S62" s="165"/>
      <c r="T62" s="165"/>
      <c r="U62" s="165"/>
      <c r="V62" s="165"/>
      <c r="W62" s="165"/>
      <c r="X62" s="165"/>
      <c r="Y62" s="165"/>
      <c r="Z62" s="165"/>
    </row>
    <row r="63" ht="12.75" customHeight="1" outlineLevel="3">
      <c r="A63" s="166"/>
      <c r="B63" s="166"/>
      <c r="C63" s="166"/>
      <c r="D63" s="167"/>
      <c r="E63" s="168"/>
      <c r="F63" s="168"/>
      <c r="G63" s="168"/>
      <c r="H63" s="168"/>
      <c r="I63" s="168"/>
      <c r="J63" s="168"/>
      <c r="K63" s="168"/>
      <c r="L63" s="168"/>
      <c r="M63" s="168"/>
      <c r="N63" s="168"/>
      <c r="O63" s="168"/>
      <c r="P63" s="168">
        <f>IF(P62&lt;&gt;0,P62*$C62,)</f>
        <v>30571.95</v>
      </c>
      <c r="Q63" s="163"/>
      <c r="R63" s="164"/>
      <c r="S63" s="165"/>
      <c r="T63" s="165"/>
      <c r="U63" s="165"/>
      <c r="V63" s="165"/>
      <c r="W63" s="165"/>
      <c r="X63" s="165"/>
      <c r="Y63" s="165"/>
      <c r="Z63" s="165"/>
    </row>
    <row r="64" ht="13.5" customHeight="1" outlineLevel="3">
      <c r="A64" s="174"/>
      <c r="B64" s="175" t="s">
        <v>10470</v>
      </c>
      <c r="C64" s="176">
        <f>SUM(C14:C63)</f>
        <v>5091322.73</v>
      </c>
      <c r="D64" s="177">
        <f>SUM(D14:D51)</f>
        <v>0.8488564837</v>
      </c>
      <c r="E64" s="178"/>
      <c r="F64" s="178"/>
      <c r="G64" s="178"/>
      <c r="H64" s="178"/>
      <c r="I64" s="178"/>
      <c r="J64" s="178"/>
      <c r="K64" s="178"/>
      <c r="L64" s="178"/>
      <c r="M64" s="178"/>
      <c r="N64" s="178"/>
      <c r="O64" s="178"/>
      <c r="P64" s="178"/>
      <c r="Q64" s="163"/>
      <c r="R64" s="164"/>
      <c r="S64" s="165"/>
      <c r="T64" s="165"/>
      <c r="U64" s="165"/>
      <c r="V64" s="165"/>
      <c r="W64" s="165"/>
      <c r="X64" s="165"/>
      <c r="Y64" s="165"/>
      <c r="Z64" s="165"/>
    </row>
    <row r="65" ht="4.5" customHeight="1" outlineLevel="3">
      <c r="A65" s="174"/>
      <c r="B65" s="179"/>
      <c r="C65" s="180"/>
      <c r="D65" s="181"/>
      <c r="E65" s="178"/>
      <c r="F65" s="178"/>
      <c r="G65" s="178"/>
      <c r="H65" s="178"/>
      <c r="I65" s="178"/>
      <c r="J65" s="178"/>
      <c r="K65" s="178"/>
      <c r="L65" s="178"/>
      <c r="M65" s="178"/>
      <c r="N65" s="178"/>
      <c r="O65" s="178"/>
      <c r="P65" s="178"/>
      <c r="Q65" s="165"/>
      <c r="R65" s="164"/>
      <c r="S65" s="165"/>
      <c r="T65" s="165"/>
      <c r="U65" s="165"/>
      <c r="V65" s="165"/>
      <c r="W65" s="165"/>
      <c r="X65" s="165"/>
      <c r="Y65" s="165"/>
      <c r="Z65" s="165"/>
    </row>
    <row r="66" ht="13.5" customHeight="1" outlineLevel="3">
      <c r="A66" s="174"/>
      <c r="B66" s="179"/>
      <c r="C66" s="174"/>
      <c r="D66" s="175"/>
      <c r="E66" s="182">
        <f t="shared" ref="E66:P66" si="23">E15+E17+E19+E21+E23+E25+E27+E29+E31+E33+E35+E37+E39+E41+E43+E45+E47+E49+E51+E53+E55+E57+E59+E61+E63</f>
        <v>240268.4284</v>
      </c>
      <c r="F66" s="182">
        <f t="shared" si="23"/>
        <v>291371.3773</v>
      </c>
      <c r="G66" s="182">
        <f t="shared" si="23"/>
        <v>295836.9261</v>
      </c>
      <c r="H66" s="182">
        <f t="shared" si="23"/>
        <v>328935.5853</v>
      </c>
      <c r="I66" s="182">
        <f t="shared" si="23"/>
        <v>559072.383</v>
      </c>
      <c r="J66" s="182">
        <f t="shared" si="23"/>
        <v>651141.5604</v>
      </c>
      <c r="K66" s="182">
        <f t="shared" si="23"/>
        <v>636152.6287</v>
      </c>
      <c r="L66" s="182">
        <f t="shared" si="23"/>
        <v>576119.5709</v>
      </c>
      <c r="M66" s="182">
        <f t="shared" si="23"/>
        <v>452091.5506</v>
      </c>
      <c r="N66" s="182">
        <f t="shared" si="23"/>
        <v>429445.1557</v>
      </c>
      <c r="O66" s="182">
        <f t="shared" si="23"/>
        <v>392535.0618</v>
      </c>
      <c r="P66" s="182">
        <f t="shared" si="23"/>
        <v>238352.5017</v>
      </c>
      <c r="Q66" s="165"/>
      <c r="R66" s="164"/>
      <c r="S66" s="165"/>
      <c r="T66" s="165"/>
      <c r="U66" s="165"/>
      <c r="V66" s="165"/>
      <c r="W66" s="165"/>
      <c r="X66" s="165"/>
      <c r="Y66" s="165"/>
      <c r="Z66" s="165"/>
    </row>
    <row r="67" ht="13.5" customHeight="1" outlineLevel="3">
      <c r="A67" s="174"/>
      <c r="B67" s="179"/>
      <c r="C67" s="174"/>
      <c r="D67" s="175" t="s">
        <v>10471</v>
      </c>
      <c r="E67" s="183">
        <f t="shared" ref="E67:P67" si="24">E66/$C$64</f>
        <v>0.0471917498</v>
      </c>
      <c r="F67" s="184">
        <f t="shared" si="24"/>
        <v>0.05722901352</v>
      </c>
      <c r="G67" s="184">
        <f t="shared" si="24"/>
        <v>0.05810610362</v>
      </c>
      <c r="H67" s="184">
        <f t="shared" si="24"/>
        <v>0.06460709775</v>
      </c>
      <c r="I67" s="184">
        <f t="shared" si="24"/>
        <v>0.1098088675</v>
      </c>
      <c r="J67" s="184">
        <f t="shared" si="24"/>
        <v>0.1278924152</v>
      </c>
      <c r="K67" s="184">
        <f t="shared" si="24"/>
        <v>0.1249483999</v>
      </c>
      <c r="L67" s="184">
        <f t="shared" si="24"/>
        <v>0.1131571502</v>
      </c>
      <c r="M67" s="184">
        <f t="shared" si="24"/>
        <v>0.08879648268</v>
      </c>
      <c r="N67" s="184">
        <f t="shared" si="24"/>
        <v>0.08434844508</v>
      </c>
      <c r="O67" s="184">
        <f t="shared" si="24"/>
        <v>0.07709883711</v>
      </c>
      <c r="P67" s="184">
        <f t="shared" si="24"/>
        <v>0.04681543763</v>
      </c>
      <c r="Q67" s="165"/>
      <c r="R67" s="164"/>
      <c r="S67" s="165"/>
      <c r="T67" s="165"/>
      <c r="U67" s="165"/>
      <c r="V67" s="165"/>
      <c r="W67" s="165"/>
      <c r="X67" s="165"/>
      <c r="Y67" s="165"/>
      <c r="Z67" s="165"/>
    </row>
    <row r="68" ht="4.5" customHeight="1" outlineLevel="3">
      <c r="A68" s="174"/>
      <c r="B68" s="185"/>
      <c r="C68" s="174"/>
      <c r="D68" s="179"/>
      <c r="E68" s="174"/>
      <c r="F68" s="174"/>
      <c r="G68" s="174"/>
      <c r="H68" s="174"/>
      <c r="I68" s="174"/>
      <c r="J68" s="174"/>
      <c r="K68" s="174"/>
      <c r="L68" s="174"/>
      <c r="M68" s="174"/>
      <c r="N68" s="174"/>
      <c r="O68" s="174"/>
      <c r="P68" s="174"/>
      <c r="Q68" s="165"/>
      <c r="R68" s="164"/>
      <c r="S68" s="165"/>
      <c r="T68" s="165"/>
      <c r="U68" s="165"/>
      <c r="V68" s="165"/>
      <c r="W68" s="165"/>
      <c r="X68" s="165"/>
      <c r="Y68" s="165"/>
      <c r="Z68" s="165"/>
    </row>
    <row r="69" ht="13.5" customHeight="1" outlineLevel="3">
      <c r="A69" s="174"/>
      <c r="B69" s="185"/>
      <c r="C69" s="174"/>
      <c r="D69" s="179" t="s">
        <v>10472</v>
      </c>
      <c r="E69" s="182">
        <f t="shared" ref="E69:E70" si="26">E66</f>
        <v>240268.4284</v>
      </c>
      <c r="F69" s="186">
        <f t="shared" ref="F69:P69" si="25">E69+F66</f>
        <v>531639.8057</v>
      </c>
      <c r="G69" s="186">
        <f t="shared" si="25"/>
        <v>827476.7318</v>
      </c>
      <c r="H69" s="186">
        <f t="shared" si="25"/>
        <v>1156412.317</v>
      </c>
      <c r="I69" s="186">
        <f t="shared" si="25"/>
        <v>1715484.7</v>
      </c>
      <c r="J69" s="186">
        <f t="shared" si="25"/>
        <v>2366626.261</v>
      </c>
      <c r="K69" s="186">
        <f t="shared" si="25"/>
        <v>3002778.889</v>
      </c>
      <c r="L69" s="186">
        <f t="shared" si="25"/>
        <v>3578898.46</v>
      </c>
      <c r="M69" s="186">
        <f t="shared" si="25"/>
        <v>4030990.011</v>
      </c>
      <c r="N69" s="186">
        <f t="shared" si="25"/>
        <v>4460435.166</v>
      </c>
      <c r="O69" s="186">
        <f t="shared" si="25"/>
        <v>4852970.228</v>
      </c>
      <c r="P69" s="186">
        <f t="shared" si="25"/>
        <v>5091322.73</v>
      </c>
      <c r="Q69" s="165"/>
      <c r="R69" s="164"/>
      <c r="S69" s="165"/>
      <c r="T69" s="165"/>
      <c r="U69" s="165"/>
      <c r="V69" s="165"/>
      <c r="W69" s="165"/>
      <c r="X69" s="165"/>
      <c r="Y69" s="165"/>
      <c r="Z69" s="165"/>
    </row>
    <row r="70" ht="13.5" customHeight="1" outlineLevel="3">
      <c r="A70" s="174"/>
      <c r="B70" s="185"/>
      <c r="C70" s="174"/>
      <c r="D70" s="179" t="s">
        <v>10473</v>
      </c>
      <c r="E70" s="183">
        <f t="shared" si="26"/>
        <v>0.0471917498</v>
      </c>
      <c r="F70" s="184">
        <f t="shared" ref="F70:P70" si="27">E70+F67</f>
        <v>0.1044207633</v>
      </c>
      <c r="G70" s="184">
        <f t="shared" si="27"/>
        <v>0.1625268669</v>
      </c>
      <c r="H70" s="184">
        <f t="shared" si="27"/>
        <v>0.2271339647</v>
      </c>
      <c r="I70" s="184">
        <f t="shared" si="27"/>
        <v>0.3369428322</v>
      </c>
      <c r="J70" s="184">
        <f t="shared" si="27"/>
        <v>0.4648352473</v>
      </c>
      <c r="K70" s="184">
        <f t="shared" si="27"/>
        <v>0.5897836473</v>
      </c>
      <c r="L70" s="184">
        <f t="shared" si="27"/>
        <v>0.7029407975</v>
      </c>
      <c r="M70" s="184">
        <f t="shared" si="27"/>
        <v>0.7917372802</v>
      </c>
      <c r="N70" s="184">
        <f t="shared" si="27"/>
        <v>0.8760857253</v>
      </c>
      <c r="O70" s="184">
        <f t="shared" si="27"/>
        <v>0.9531845624</v>
      </c>
      <c r="P70" s="184">
        <f t="shared" si="27"/>
        <v>1</v>
      </c>
      <c r="Q70" s="165"/>
      <c r="R70" s="164"/>
      <c r="S70" s="165"/>
      <c r="T70" s="165"/>
      <c r="U70" s="165"/>
      <c r="V70" s="165"/>
      <c r="W70" s="165"/>
      <c r="X70" s="165"/>
      <c r="Y70" s="165"/>
      <c r="Z70" s="165"/>
    </row>
    <row r="71" ht="4.5" customHeight="1" outlineLevel="3">
      <c r="A71" s="187"/>
      <c r="B71" s="188"/>
      <c r="C71" s="187"/>
      <c r="D71" s="189"/>
      <c r="E71" s="187"/>
      <c r="F71" s="187"/>
      <c r="G71" s="187"/>
      <c r="H71" s="187"/>
      <c r="I71" s="187"/>
      <c r="J71" s="187"/>
      <c r="K71" s="187"/>
      <c r="L71" s="187"/>
      <c r="M71" s="187"/>
      <c r="N71" s="187"/>
      <c r="O71" s="187"/>
      <c r="P71" s="187"/>
      <c r="Q71" s="190"/>
      <c r="R71" s="191"/>
      <c r="S71" s="190"/>
      <c r="T71" s="190"/>
      <c r="U71" s="190"/>
      <c r="V71" s="190"/>
      <c r="W71" s="190"/>
      <c r="X71" s="190"/>
      <c r="Y71" s="190"/>
      <c r="Z71" s="190"/>
    </row>
    <row r="72" ht="19.5" customHeight="1">
      <c r="A72" s="192"/>
      <c r="B72" s="193"/>
      <c r="C72" s="193"/>
      <c r="D72" s="193"/>
      <c r="E72" s="194"/>
      <c r="F72" s="194"/>
      <c r="G72" s="194"/>
      <c r="H72" s="194"/>
      <c r="I72" s="194"/>
      <c r="J72" s="194"/>
      <c r="K72" s="194"/>
      <c r="L72" s="194"/>
      <c r="M72" s="194"/>
      <c r="N72" s="194"/>
      <c r="O72" s="194"/>
      <c r="P72" s="194"/>
      <c r="Q72" s="195"/>
      <c r="R72" s="195"/>
      <c r="S72" s="195"/>
      <c r="T72" s="195"/>
      <c r="U72" s="195"/>
      <c r="V72" s="195"/>
      <c r="W72" s="195"/>
      <c r="X72" s="195"/>
      <c r="Y72" s="195"/>
      <c r="Z72" s="195"/>
    </row>
    <row r="73" ht="13.5" customHeight="1">
      <c r="A73" s="129"/>
      <c r="B73" s="129"/>
      <c r="C73" s="129"/>
      <c r="D73" s="130"/>
      <c r="E73" s="130"/>
      <c r="F73" s="130"/>
      <c r="G73" s="130"/>
      <c r="H73" s="130"/>
      <c r="I73" s="130"/>
      <c r="J73" s="130"/>
      <c r="K73" s="130"/>
      <c r="L73" s="130"/>
      <c r="M73" s="130"/>
      <c r="N73" s="130"/>
      <c r="O73" s="130"/>
      <c r="P73" s="130"/>
      <c r="Q73" s="131"/>
      <c r="R73" s="131"/>
      <c r="S73" s="131"/>
      <c r="T73" s="131"/>
      <c r="U73" s="131"/>
      <c r="V73" s="131"/>
      <c r="W73" s="131"/>
      <c r="X73" s="131"/>
      <c r="Y73" s="131"/>
      <c r="Z73" s="131"/>
    </row>
    <row r="74" ht="13.5" customHeight="1">
      <c r="A74" s="129"/>
      <c r="B74" s="129"/>
      <c r="C74" s="129"/>
      <c r="D74" s="130"/>
      <c r="E74" s="130"/>
      <c r="F74" s="130"/>
      <c r="G74" s="130"/>
      <c r="H74" s="130"/>
      <c r="I74" s="130"/>
      <c r="J74" s="130"/>
      <c r="K74" s="130"/>
      <c r="L74" s="130"/>
      <c r="M74" s="130"/>
      <c r="N74" s="130"/>
      <c r="O74" s="130"/>
      <c r="P74" s="130"/>
      <c r="Q74" s="131"/>
      <c r="R74" s="131"/>
      <c r="S74" s="131"/>
      <c r="T74" s="131"/>
      <c r="U74" s="131"/>
      <c r="V74" s="131"/>
      <c r="W74" s="131"/>
      <c r="X74" s="131"/>
      <c r="Y74" s="131"/>
      <c r="Z74" s="131"/>
    </row>
    <row r="75" ht="13.5" customHeight="1">
      <c r="A75" s="129"/>
      <c r="B75" s="129"/>
      <c r="C75" s="130"/>
      <c r="D75" s="130"/>
      <c r="E75" s="130"/>
      <c r="F75" s="130"/>
      <c r="G75" s="130"/>
      <c r="H75" s="130"/>
      <c r="I75" s="130"/>
      <c r="J75" s="130"/>
      <c r="K75" s="130"/>
      <c r="L75" s="130"/>
      <c r="M75" s="130"/>
      <c r="N75" s="130"/>
      <c r="O75" s="130"/>
      <c r="P75" s="130"/>
      <c r="Q75" s="131"/>
      <c r="R75" s="131"/>
      <c r="S75" s="131"/>
      <c r="T75" s="131"/>
      <c r="U75" s="131"/>
      <c r="V75" s="131"/>
      <c r="W75" s="131"/>
      <c r="X75" s="131"/>
      <c r="Y75" s="131"/>
      <c r="Z75" s="131"/>
    </row>
    <row r="76" ht="13.5" customHeight="1">
      <c r="A76" s="129"/>
      <c r="B76" s="129"/>
      <c r="C76" s="129"/>
      <c r="D76" s="130"/>
      <c r="E76" s="130"/>
      <c r="F76" s="130"/>
      <c r="G76" s="130"/>
      <c r="H76" s="130"/>
      <c r="I76" s="130"/>
      <c r="J76" s="130"/>
      <c r="K76" s="130"/>
      <c r="L76" s="130"/>
      <c r="M76" s="130"/>
      <c r="N76" s="130"/>
      <c r="O76" s="130"/>
      <c r="P76" s="130"/>
      <c r="Q76" s="131"/>
      <c r="R76" s="131"/>
      <c r="S76" s="131"/>
      <c r="T76" s="131"/>
      <c r="U76" s="131"/>
      <c r="V76" s="131"/>
      <c r="W76" s="131"/>
      <c r="X76" s="131"/>
      <c r="Y76" s="131"/>
      <c r="Z76" s="131"/>
    </row>
    <row r="77" ht="13.5" customHeight="1">
      <c r="A77" s="129"/>
      <c r="B77" s="129"/>
      <c r="C77" s="129"/>
      <c r="D77" s="130"/>
      <c r="E77" s="130"/>
      <c r="F77" s="130"/>
      <c r="G77" s="130"/>
      <c r="H77" s="130"/>
      <c r="I77" s="130"/>
      <c r="J77" s="130"/>
      <c r="K77" s="130"/>
      <c r="L77" s="130"/>
      <c r="M77" s="130"/>
      <c r="N77" s="130"/>
      <c r="O77" s="130"/>
      <c r="P77" s="130"/>
      <c r="Q77" s="131"/>
      <c r="R77" s="131"/>
      <c r="S77" s="131"/>
      <c r="T77" s="131"/>
      <c r="U77" s="131"/>
      <c r="V77" s="131"/>
      <c r="W77" s="131"/>
      <c r="X77" s="131"/>
      <c r="Y77" s="131"/>
      <c r="Z77" s="131"/>
    </row>
    <row r="78" ht="13.5" customHeight="1">
      <c r="A78" s="129"/>
      <c r="B78" s="129"/>
      <c r="C78" s="129"/>
      <c r="D78" s="130"/>
      <c r="E78" s="130"/>
      <c r="F78" s="130"/>
      <c r="G78" s="130"/>
      <c r="H78" s="130"/>
      <c r="I78" s="130"/>
      <c r="J78" s="130"/>
      <c r="K78" s="130"/>
      <c r="L78" s="130"/>
      <c r="M78" s="130"/>
      <c r="N78" s="130"/>
      <c r="O78" s="130"/>
      <c r="P78" s="130"/>
      <c r="Q78" s="131"/>
      <c r="R78" s="131"/>
      <c r="S78" s="131"/>
      <c r="T78" s="131"/>
      <c r="U78" s="131"/>
      <c r="V78" s="131"/>
      <c r="W78" s="131"/>
      <c r="X78" s="131"/>
      <c r="Y78" s="131"/>
      <c r="Z78" s="131"/>
    </row>
    <row r="79" ht="13.5" customHeight="1">
      <c r="A79" s="129"/>
      <c r="B79" s="129"/>
      <c r="C79" s="129"/>
      <c r="D79" s="130"/>
      <c r="E79" s="130"/>
      <c r="F79" s="130"/>
      <c r="G79" s="130"/>
      <c r="H79" s="130"/>
      <c r="I79" s="130"/>
      <c r="J79" s="130"/>
      <c r="K79" s="130"/>
      <c r="L79" s="130"/>
      <c r="M79" s="130"/>
      <c r="N79" s="130"/>
      <c r="O79" s="130"/>
      <c r="P79" s="130"/>
      <c r="Q79" s="131"/>
      <c r="R79" s="131"/>
      <c r="S79" s="131"/>
      <c r="T79" s="131"/>
      <c r="U79" s="131"/>
      <c r="V79" s="131"/>
      <c r="W79" s="131"/>
      <c r="X79" s="131"/>
      <c r="Y79" s="131"/>
      <c r="Z79" s="131"/>
    </row>
    <row r="80" ht="13.5" customHeight="1">
      <c r="A80" s="129"/>
      <c r="B80" s="129"/>
      <c r="C80" s="129"/>
      <c r="D80" s="130"/>
      <c r="E80" s="130"/>
      <c r="F80" s="130"/>
      <c r="G80" s="130"/>
      <c r="H80" s="130"/>
      <c r="I80" s="130"/>
      <c r="J80" s="130"/>
      <c r="K80" s="130"/>
      <c r="L80" s="130"/>
      <c r="M80" s="130"/>
      <c r="N80" s="130"/>
      <c r="O80" s="130"/>
      <c r="P80" s="130"/>
      <c r="Q80" s="131"/>
      <c r="R80" s="131"/>
      <c r="S80" s="131"/>
      <c r="T80" s="131"/>
      <c r="U80" s="131"/>
      <c r="V80" s="131"/>
      <c r="W80" s="131"/>
      <c r="X80" s="131"/>
      <c r="Y80" s="131"/>
      <c r="Z80" s="131"/>
    </row>
    <row r="81" ht="13.5" customHeight="1">
      <c r="A81" s="129"/>
      <c r="B81" s="129"/>
      <c r="C81" s="129"/>
      <c r="D81" s="130"/>
      <c r="E81" s="130"/>
      <c r="F81" s="130"/>
      <c r="G81" s="130"/>
      <c r="H81" s="130"/>
      <c r="I81" s="130"/>
      <c r="J81" s="130"/>
      <c r="K81" s="130"/>
      <c r="L81" s="130"/>
      <c r="M81" s="130"/>
      <c r="N81" s="130"/>
      <c r="O81" s="130"/>
      <c r="P81" s="130"/>
      <c r="Q81" s="131"/>
      <c r="R81" s="131"/>
      <c r="S81" s="131"/>
      <c r="T81" s="131"/>
      <c r="U81" s="131"/>
      <c r="V81" s="131"/>
      <c r="W81" s="131"/>
      <c r="X81" s="131"/>
      <c r="Y81" s="131"/>
      <c r="Z81" s="131"/>
    </row>
    <row r="82" ht="13.5" customHeight="1">
      <c r="A82" s="129"/>
      <c r="B82" s="129"/>
      <c r="C82" s="129"/>
      <c r="D82" s="130"/>
      <c r="E82" s="130"/>
      <c r="F82" s="130"/>
      <c r="G82" s="130"/>
      <c r="H82" s="130"/>
      <c r="I82" s="130"/>
      <c r="J82" s="130"/>
      <c r="K82" s="130"/>
      <c r="L82" s="130"/>
      <c r="M82" s="130"/>
      <c r="N82" s="130"/>
      <c r="O82" s="130"/>
      <c r="P82" s="130"/>
      <c r="Q82" s="131"/>
      <c r="R82" s="131"/>
      <c r="S82" s="131"/>
      <c r="T82" s="131"/>
      <c r="U82" s="131"/>
      <c r="V82" s="131"/>
      <c r="W82" s="131"/>
      <c r="X82" s="131"/>
      <c r="Y82" s="131"/>
      <c r="Z82" s="131"/>
    </row>
    <row r="83" ht="13.5" customHeight="1">
      <c r="A83" s="129"/>
      <c r="B83" s="129"/>
      <c r="C83" s="129"/>
      <c r="D83" s="130"/>
      <c r="E83" s="130"/>
      <c r="F83" s="130"/>
      <c r="G83" s="130"/>
      <c r="H83" s="130"/>
      <c r="I83" s="130"/>
      <c r="J83" s="130"/>
      <c r="K83" s="130"/>
      <c r="L83" s="130"/>
      <c r="M83" s="130"/>
      <c r="N83" s="130"/>
      <c r="O83" s="130"/>
      <c r="P83" s="130"/>
      <c r="Q83" s="131"/>
      <c r="R83" s="131"/>
      <c r="S83" s="131"/>
      <c r="T83" s="131"/>
      <c r="U83" s="131"/>
      <c r="V83" s="131"/>
      <c r="W83" s="131"/>
      <c r="X83" s="131"/>
      <c r="Y83" s="131"/>
      <c r="Z83" s="131"/>
    </row>
    <row r="84" ht="13.5" customHeight="1">
      <c r="A84" s="129"/>
      <c r="B84" s="129"/>
      <c r="C84" s="129"/>
      <c r="D84" s="130"/>
      <c r="E84" s="130"/>
      <c r="F84" s="130"/>
      <c r="G84" s="130"/>
      <c r="H84" s="130"/>
      <c r="I84" s="130"/>
      <c r="J84" s="130"/>
      <c r="K84" s="130"/>
      <c r="L84" s="130"/>
      <c r="M84" s="130"/>
      <c r="N84" s="130"/>
      <c r="O84" s="130"/>
      <c r="P84" s="130"/>
      <c r="Q84" s="131"/>
      <c r="R84" s="131"/>
      <c r="S84" s="131"/>
      <c r="T84" s="131"/>
      <c r="U84" s="131"/>
      <c r="V84" s="131"/>
      <c r="W84" s="131"/>
      <c r="X84" s="131"/>
      <c r="Y84" s="131"/>
      <c r="Z84" s="131"/>
    </row>
    <row r="85" ht="13.5" customHeight="1">
      <c r="A85" s="129"/>
      <c r="B85" s="129"/>
      <c r="C85" s="129"/>
      <c r="D85" s="130"/>
      <c r="E85" s="130"/>
      <c r="F85" s="130"/>
      <c r="G85" s="130"/>
      <c r="H85" s="130"/>
      <c r="I85" s="130"/>
      <c r="J85" s="130"/>
      <c r="K85" s="130"/>
      <c r="L85" s="130"/>
      <c r="M85" s="130"/>
      <c r="N85" s="130"/>
      <c r="O85" s="130"/>
      <c r="P85" s="130"/>
      <c r="Q85" s="131"/>
      <c r="R85" s="131"/>
      <c r="S85" s="131"/>
      <c r="T85" s="131"/>
      <c r="U85" s="131"/>
      <c r="V85" s="131"/>
      <c r="W85" s="131"/>
      <c r="X85" s="131"/>
      <c r="Y85" s="131"/>
      <c r="Z85" s="131"/>
    </row>
    <row r="86" ht="13.5" customHeight="1">
      <c r="A86" s="129"/>
      <c r="B86" s="129"/>
      <c r="C86" s="129"/>
      <c r="D86" s="130"/>
      <c r="E86" s="130"/>
      <c r="F86" s="130"/>
      <c r="G86" s="130"/>
      <c r="H86" s="130"/>
      <c r="I86" s="130"/>
      <c r="J86" s="130"/>
      <c r="K86" s="130"/>
      <c r="L86" s="130"/>
      <c r="M86" s="130"/>
      <c r="N86" s="130"/>
      <c r="O86" s="130"/>
      <c r="P86" s="130"/>
      <c r="Q86" s="131"/>
      <c r="R86" s="131"/>
      <c r="S86" s="131"/>
      <c r="T86" s="131"/>
      <c r="U86" s="131"/>
      <c r="V86" s="131"/>
      <c r="W86" s="131"/>
      <c r="X86" s="131"/>
      <c r="Y86" s="131"/>
      <c r="Z86" s="131"/>
    </row>
    <row r="87" ht="13.5" customHeight="1">
      <c r="A87" s="129"/>
      <c r="B87" s="129"/>
      <c r="C87" s="129"/>
      <c r="D87" s="130"/>
      <c r="E87" s="130"/>
      <c r="F87" s="130"/>
      <c r="G87" s="130"/>
      <c r="H87" s="130"/>
      <c r="I87" s="130"/>
      <c r="J87" s="130"/>
      <c r="K87" s="130"/>
      <c r="L87" s="130"/>
      <c r="M87" s="130"/>
      <c r="N87" s="130"/>
      <c r="O87" s="130"/>
      <c r="P87" s="130"/>
      <c r="Q87" s="131"/>
      <c r="R87" s="131"/>
      <c r="S87" s="131"/>
      <c r="T87" s="131"/>
      <c r="U87" s="131"/>
      <c r="V87" s="131"/>
      <c r="W87" s="131"/>
      <c r="X87" s="131"/>
      <c r="Y87" s="131"/>
      <c r="Z87" s="131"/>
    </row>
    <row r="88" ht="13.5" customHeight="1">
      <c r="A88" s="129"/>
      <c r="B88" s="129"/>
      <c r="C88" s="129"/>
      <c r="D88" s="130"/>
      <c r="E88" s="130"/>
      <c r="F88" s="130"/>
      <c r="G88" s="130"/>
      <c r="H88" s="130"/>
      <c r="I88" s="130"/>
      <c r="J88" s="130"/>
      <c r="K88" s="130"/>
      <c r="L88" s="130"/>
      <c r="M88" s="130"/>
      <c r="N88" s="130"/>
      <c r="O88" s="130"/>
      <c r="P88" s="130"/>
      <c r="Q88" s="131"/>
      <c r="R88" s="131"/>
      <c r="S88" s="131"/>
      <c r="T88" s="131"/>
      <c r="U88" s="131"/>
      <c r="V88" s="131"/>
      <c r="W88" s="131"/>
      <c r="X88" s="131"/>
      <c r="Y88" s="131"/>
      <c r="Z88" s="131"/>
    </row>
    <row r="89" ht="13.5" customHeight="1">
      <c r="A89" s="129"/>
      <c r="B89" s="129"/>
      <c r="C89" s="129"/>
      <c r="D89" s="130"/>
      <c r="E89" s="130"/>
      <c r="F89" s="130"/>
      <c r="G89" s="130"/>
      <c r="H89" s="130"/>
      <c r="I89" s="130"/>
      <c r="J89" s="130"/>
      <c r="K89" s="130"/>
      <c r="L89" s="130"/>
      <c r="M89" s="130"/>
      <c r="N89" s="130"/>
      <c r="O89" s="130"/>
      <c r="P89" s="130"/>
      <c r="Q89" s="131"/>
      <c r="R89" s="131"/>
      <c r="S89" s="131"/>
      <c r="T89" s="131"/>
      <c r="U89" s="131"/>
      <c r="V89" s="131"/>
      <c r="W89" s="131"/>
      <c r="X89" s="131"/>
      <c r="Y89" s="131"/>
      <c r="Z89" s="131"/>
    </row>
    <row r="90" ht="13.5" customHeight="1">
      <c r="A90" s="129"/>
      <c r="B90" s="129"/>
      <c r="C90" s="129"/>
      <c r="D90" s="130"/>
      <c r="E90" s="130"/>
      <c r="F90" s="130"/>
      <c r="G90" s="130"/>
      <c r="H90" s="130"/>
      <c r="I90" s="130"/>
      <c r="J90" s="130"/>
      <c r="K90" s="130"/>
      <c r="L90" s="130"/>
      <c r="M90" s="130"/>
      <c r="N90" s="130"/>
      <c r="O90" s="130"/>
      <c r="P90" s="130"/>
      <c r="Q90" s="131"/>
      <c r="R90" s="131"/>
      <c r="S90" s="131"/>
      <c r="T90" s="131"/>
      <c r="U90" s="131"/>
      <c r="V90" s="131"/>
      <c r="W90" s="131"/>
      <c r="X90" s="131"/>
      <c r="Y90" s="131"/>
      <c r="Z90" s="131"/>
    </row>
    <row r="91" ht="13.5" customHeight="1">
      <c r="A91" s="129"/>
      <c r="B91" s="129"/>
      <c r="C91" s="129"/>
      <c r="D91" s="130"/>
      <c r="E91" s="130"/>
      <c r="F91" s="130"/>
      <c r="G91" s="130"/>
      <c r="H91" s="130"/>
      <c r="I91" s="130"/>
      <c r="J91" s="130"/>
      <c r="K91" s="130"/>
      <c r="L91" s="130"/>
      <c r="M91" s="130"/>
      <c r="N91" s="130"/>
      <c r="O91" s="130"/>
      <c r="P91" s="130"/>
      <c r="Q91" s="131"/>
      <c r="R91" s="131"/>
      <c r="S91" s="131"/>
      <c r="T91" s="131"/>
      <c r="U91" s="131"/>
      <c r="V91" s="131"/>
      <c r="W91" s="131"/>
      <c r="X91" s="131"/>
      <c r="Y91" s="131"/>
      <c r="Z91" s="131"/>
    </row>
    <row r="92" ht="13.5" customHeight="1">
      <c r="A92" s="129"/>
      <c r="B92" s="129"/>
      <c r="C92" s="129"/>
      <c r="D92" s="130"/>
      <c r="E92" s="130"/>
      <c r="F92" s="130"/>
      <c r="G92" s="130"/>
      <c r="H92" s="130"/>
      <c r="I92" s="130"/>
      <c r="J92" s="130"/>
      <c r="K92" s="130"/>
      <c r="L92" s="130"/>
      <c r="M92" s="130"/>
      <c r="N92" s="130"/>
      <c r="O92" s="130"/>
      <c r="P92" s="130"/>
      <c r="Q92" s="131"/>
      <c r="R92" s="131"/>
      <c r="S92" s="131"/>
      <c r="T92" s="131"/>
      <c r="U92" s="131"/>
      <c r="V92" s="131"/>
      <c r="W92" s="131"/>
      <c r="X92" s="131"/>
      <c r="Y92" s="131"/>
      <c r="Z92" s="131"/>
    </row>
    <row r="93" ht="13.5" customHeight="1">
      <c r="A93" s="129"/>
      <c r="B93" s="129"/>
      <c r="C93" s="129"/>
      <c r="D93" s="130"/>
      <c r="E93" s="130"/>
      <c r="F93" s="130"/>
      <c r="G93" s="130"/>
      <c r="H93" s="130"/>
      <c r="I93" s="130"/>
      <c r="J93" s="130"/>
      <c r="K93" s="130"/>
      <c r="L93" s="130"/>
      <c r="M93" s="130"/>
      <c r="N93" s="130"/>
      <c r="O93" s="130"/>
      <c r="P93" s="130"/>
      <c r="Q93" s="131"/>
      <c r="R93" s="131"/>
      <c r="S93" s="131"/>
      <c r="T93" s="131"/>
      <c r="U93" s="131"/>
      <c r="V93" s="131"/>
      <c r="W93" s="131"/>
      <c r="X93" s="131"/>
      <c r="Y93" s="131"/>
      <c r="Z93" s="131"/>
    </row>
    <row r="94" ht="13.5" customHeight="1">
      <c r="A94" s="129"/>
      <c r="B94" s="129"/>
      <c r="C94" s="129"/>
      <c r="D94" s="130"/>
      <c r="E94" s="130"/>
      <c r="F94" s="130"/>
      <c r="G94" s="130"/>
      <c r="H94" s="130"/>
      <c r="I94" s="130"/>
      <c r="J94" s="130"/>
      <c r="K94" s="130"/>
      <c r="L94" s="130"/>
      <c r="M94" s="130"/>
      <c r="N94" s="130"/>
      <c r="O94" s="130"/>
      <c r="P94" s="130"/>
      <c r="Q94" s="131"/>
      <c r="R94" s="131"/>
      <c r="S94" s="131"/>
      <c r="T94" s="131"/>
      <c r="U94" s="131"/>
      <c r="V94" s="131"/>
      <c r="W94" s="131"/>
      <c r="X94" s="131"/>
      <c r="Y94" s="131"/>
      <c r="Z94" s="131"/>
    </row>
    <row r="95" ht="13.5" customHeight="1">
      <c r="A95" s="129"/>
      <c r="B95" s="129"/>
      <c r="C95" s="129"/>
      <c r="D95" s="130"/>
      <c r="E95" s="130"/>
      <c r="F95" s="130"/>
      <c r="G95" s="130"/>
      <c r="H95" s="130"/>
      <c r="I95" s="130"/>
      <c r="J95" s="130"/>
      <c r="K95" s="130"/>
      <c r="L95" s="130"/>
      <c r="M95" s="130"/>
      <c r="N95" s="130"/>
      <c r="O95" s="130"/>
      <c r="P95" s="130"/>
      <c r="Q95" s="131"/>
      <c r="R95" s="131"/>
      <c r="S95" s="131"/>
      <c r="T95" s="131"/>
      <c r="U95" s="131"/>
      <c r="V95" s="131"/>
      <c r="W95" s="131"/>
      <c r="X95" s="131"/>
      <c r="Y95" s="131"/>
      <c r="Z95" s="131"/>
    </row>
    <row r="96" ht="13.5" customHeight="1">
      <c r="A96" s="129"/>
      <c r="B96" s="129"/>
      <c r="C96" s="129"/>
      <c r="D96" s="130"/>
      <c r="E96" s="130"/>
      <c r="F96" s="130"/>
      <c r="G96" s="130"/>
      <c r="H96" s="130"/>
      <c r="I96" s="130"/>
      <c r="J96" s="130"/>
      <c r="K96" s="130"/>
      <c r="L96" s="130"/>
      <c r="M96" s="130"/>
      <c r="N96" s="130"/>
      <c r="O96" s="130"/>
      <c r="P96" s="130"/>
      <c r="Q96" s="131"/>
      <c r="R96" s="131"/>
      <c r="S96" s="131"/>
      <c r="T96" s="131"/>
      <c r="U96" s="131"/>
      <c r="V96" s="131"/>
      <c r="W96" s="131"/>
      <c r="X96" s="131"/>
      <c r="Y96" s="131"/>
      <c r="Z96" s="131"/>
    </row>
    <row r="97" ht="13.5" customHeight="1">
      <c r="A97" s="129"/>
      <c r="B97" s="129"/>
      <c r="C97" s="129"/>
      <c r="D97" s="130"/>
      <c r="E97" s="130"/>
      <c r="F97" s="130"/>
      <c r="G97" s="130"/>
      <c r="H97" s="130"/>
      <c r="I97" s="130"/>
      <c r="J97" s="130"/>
      <c r="K97" s="130"/>
      <c r="L97" s="130"/>
      <c r="M97" s="130"/>
      <c r="N97" s="130"/>
      <c r="O97" s="130"/>
      <c r="P97" s="130"/>
      <c r="Q97" s="131"/>
      <c r="R97" s="131"/>
      <c r="S97" s="131"/>
      <c r="T97" s="131"/>
      <c r="U97" s="131"/>
      <c r="V97" s="131"/>
      <c r="W97" s="131"/>
      <c r="X97" s="131"/>
      <c r="Y97" s="131"/>
      <c r="Z97" s="131"/>
    </row>
    <row r="98" ht="13.5" customHeight="1">
      <c r="A98" s="129"/>
      <c r="B98" s="129"/>
      <c r="C98" s="129"/>
      <c r="D98" s="130"/>
      <c r="E98" s="130"/>
      <c r="F98" s="130"/>
      <c r="G98" s="130"/>
      <c r="H98" s="130"/>
      <c r="I98" s="130"/>
      <c r="J98" s="130"/>
      <c r="K98" s="130"/>
      <c r="L98" s="130"/>
      <c r="M98" s="130"/>
      <c r="N98" s="130"/>
      <c r="O98" s="130"/>
      <c r="P98" s="130"/>
      <c r="Q98" s="131"/>
      <c r="R98" s="131"/>
      <c r="S98" s="131"/>
      <c r="T98" s="131"/>
      <c r="U98" s="131"/>
      <c r="V98" s="131"/>
      <c r="W98" s="131"/>
      <c r="X98" s="131"/>
      <c r="Y98" s="131"/>
      <c r="Z98" s="131"/>
    </row>
    <row r="99" ht="13.5" customHeight="1">
      <c r="A99" s="129"/>
      <c r="B99" s="129"/>
      <c r="C99" s="129"/>
      <c r="D99" s="130"/>
      <c r="E99" s="130"/>
      <c r="F99" s="130"/>
      <c r="G99" s="130"/>
      <c r="H99" s="130"/>
      <c r="I99" s="130"/>
      <c r="J99" s="130"/>
      <c r="K99" s="130"/>
      <c r="L99" s="130"/>
      <c r="M99" s="130"/>
      <c r="N99" s="130"/>
      <c r="O99" s="130"/>
      <c r="P99" s="130"/>
      <c r="Q99" s="131"/>
      <c r="R99" s="131"/>
      <c r="S99" s="131"/>
      <c r="T99" s="131"/>
      <c r="U99" s="131"/>
      <c r="V99" s="131"/>
      <c r="W99" s="131"/>
      <c r="X99" s="131"/>
      <c r="Y99" s="131"/>
      <c r="Z99" s="131"/>
    </row>
    <row r="100" ht="13.5" customHeight="1">
      <c r="A100" s="129"/>
      <c r="B100" s="129"/>
      <c r="C100" s="129"/>
      <c r="D100" s="130"/>
      <c r="E100" s="130"/>
      <c r="F100" s="130"/>
      <c r="G100" s="130"/>
      <c r="H100" s="130"/>
      <c r="I100" s="130"/>
      <c r="J100" s="130"/>
      <c r="K100" s="130"/>
      <c r="L100" s="130"/>
      <c r="M100" s="130"/>
      <c r="N100" s="130"/>
      <c r="O100" s="130"/>
      <c r="P100" s="130"/>
      <c r="Q100" s="131"/>
      <c r="R100" s="131"/>
      <c r="S100" s="131"/>
      <c r="T100" s="131"/>
      <c r="U100" s="131"/>
      <c r="V100" s="131"/>
      <c r="W100" s="131"/>
      <c r="X100" s="131"/>
      <c r="Y100" s="131"/>
      <c r="Z100" s="131"/>
    </row>
    <row r="101" ht="13.5" customHeight="1">
      <c r="A101" s="129"/>
      <c r="B101" s="129"/>
      <c r="C101" s="129"/>
      <c r="D101" s="130"/>
      <c r="E101" s="130"/>
      <c r="F101" s="130"/>
      <c r="G101" s="130"/>
      <c r="H101" s="130"/>
      <c r="I101" s="130"/>
      <c r="J101" s="130"/>
      <c r="K101" s="130"/>
      <c r="L101" s="130"/>
      <c r="M101" s="130"/>
      <c r="N101" s="130"/>
      <c r="O101" s="130"/>
      <c r="P101" s="130"/>
      <c r="Q101" s="131"/>
      <c r="R101" s="131"/>
      <c r="S101" s="131"/>
      <c r="T101" s="131"/>
      <c r="U101" s="131"/>
      <c r="V101" s="131"/>
      <c r="W101" s="131"/>
      <c r="X101" s="131"/>
      <c r="Y101" s="131"/>
      <c r="Z101" s="131"/>
    </row>
    <row r="102" ht="13.5" customHeight="1">
      <c r="A102" s="129"/>
      <c r="B102" s="129"/>
      <c r="C102" s="129"/>
      <c r="D102" s="130"/>
      <c r="E102" s="130"/>
      <c r="F102" s="130"/>
      <c r="G102" s="130"/>
      <c r="H102" s="130"/>
      <c r="I102" s="130"/>
      <c r="J102" s="130"/>
      <c r="K102" s="130"/>
      <c r="L102" s="130"/>
      <c r="M102" s="130"/>
      <c r="N102" s="130"/>
      <c r="O102" s="130"/>
      <c r="P102" s="130"/>
      <c r="Q102" s="131"/>
      <c r="R102" s="131"/>
      <c r="S102" s="131"/>
      <c r="T102" s="131"/>
      <c r="U102" s="131"/>
      <c r="V102" s="131"/>
      <c r="W102" s="131"/>
      <c r="X102" s="131"/>
      <c r="Y102" s="131"/>
      <c r="Z102" s="131"/>
    </row>
    <row r="103" ht="13.5" customHeight="1">
      <c r="A103" s="129"/>
      <c r="B103" s="129"/>
      <c r="C103" s="129"/>
      <c r="D103" s="130"/>
      <c r="E103" s="130"/>
      <c r="F103" s="130"/>
      <c r="G103" s="130"/>
      <c r="H103" s="130"/>
      <c r="I103" s="130"/>
      <c r="J103" s="130"/>
      <c r="K103" s="130"/>
      <c r="L103" s="130"/>
      <c r="M103" s="130"/>
      <c r="N103" s="130"/>
      <c r="O103" s="130"/>
      <c r="P103" s="130"/>
      <c r="Q103" s="131"/>
      <c r="R103" s="131"/>
      <c r="S103" s="131"/>
      <c r="T103" s="131"/>
      <c r="U103" s="131"/>
      <c r="V103" s="131"/>
      <c r="W103" s="131"/>
      <c r="X103" s="131"/>
      <c r="Y103" s="131"/>
      <c r="Z103" s="131"/>
    </row>
    <row r="104" ht="13.5" customHeight="1">
      <c r="A104" s="129"/>
      <c r="B104" s="129"/>
      <c r="C104" s="129"/>
      <c r="D104" s="130"/>
      <c r="E104" s="130"/>
      <c r="F104" s="130"/>
      <c r="G104" s="130"/>
      <c r="H104" s="130"/>
      <c r="I104" s="130"/>
      <c r="J104" s="130"/>
      <c r="K104" s="130"/>
      <c r="L104" s="130"/>
      <c r="M104" s="130"/>
      <c r="N104" s="130"/>
      <c r="O104" s="130"/>
      <c r="P104" s="130"/>
      <c r="Q104" s="131"/>
      <c r="R104" s="131"/>
      <c r="S104" s="131"/>
      <c r="T104" s="131"/>
      <c r="U104" s="131"/>
      <c r="V104" s="131"/>
      <c r="W104" s="131"/>
      <c r="X104" s="131"/>
      <c r="Y104" s="131"/>
      <c r="Z104" s="131"/>
    </row>
    <row r="105" ht="13.5" customHeight="1">
      <c r="A105" s="129"/>
      <c r="B105" s="129"/>
      <c r="C105" s="129"/>
      <c r="D105" s="130"/>
      <c r="E105" s="130"/>
      <c r="F105" s="130"/>
      <c r="G105" s="130"/>
      <c r="H105" s="130"/>
      <c r="I105" s="130"/>
      <c r="J105" s="130"/>
      <c r="K105" s="130"/>
      <c r="L105" s="130"/>
      <c r="M105" s="130"/>
      <c r="N105" s="130"/>
      <c r="O105" s="130"/>
      <c r="P105" s="130"/>
      <c r="Q105" s="131"/>
      <c r="R105" s="131"/>
      <c r="S105" s="131"/>
      <c r="T105" s="131"/>
      <c r="U105" s="131"/>
      <c r="V105" s="131"/>
      <c r="W105" s="131"/>
      <c r="X105" s="131"/>
      <c r="Y105" s="131"/>
      <c r="Z105" s="131"/>
    </row>
    <row r="106" ht="13.5" customHeight="1">
      <c r="A106" s="129"/>
      <c r="B106" s="129"/>
      <c r="C106" s="129"/>
      <c r="D106" s="130"/>
      <c r="E106" s="130"/>
      <c r="F106" s="130"/>
      <c r="G106" s="130"/>
      <c r="H106" s="130"/>
      <c r="I106" s="130"/>
      <c r="J106" s="130"/>
      <c r="K106" s="130"/>
      <c r="L106" s="130"/>
      <c r="M106" s="130"/>
      <c r="N106" s="130"/>
      <c r="O106" s="130"/>
      <c r="P106" s="130"/>
      <c r="Q106" s="131"/>
      <c r="R106" s="131"/>
      <c r="S106" s="131"/>
      <c r="T106" s="131"/>
      <c r="U106" s="131"/>
      <c r="V106" s="131"/>
      <c r="W106" s="131"/>
      <c r="X106" s="131"/>
      <c r="Y106" s="131"/>
      <c r="Z106" s="131"/>
    </row>
    <row r="107" ht="13.5" customHeight="1">
      <c r="A107" s="129"/>
      <c r="B107" s="129"/>
      <c r="C107" s="129"/>
      <c r="D107" s="130"/>
      <c r="E107" s="130"/>
      <c r="F107" s="130"/>
      <c r="G107" s="130"/>
      <c r="H107" s="130"/>
      <c r="I107" s="130"/>
      <c r="J107" s="130"/>
      <c r="K107" s="130"/>
      <c r="L107" s="130"/>
      <c r="M107" s="130"/>
      <c r="N107" s="130"/>
      <c r="O107" s="130"/>
      <c r="P107" s="130"/>
      <c r="Q107" s="131"/>
      <c r="R107" s="131"/>
      <c r="S107" s="131"/>
      <c r="T107" s="131"/>
      <c r="U107" s="131"/>
      <c r="V107" s="131"/>
      <c r="W107" s="131"/>
      <c r="X107" s="131"/>
      <c r="Y107" s="131"/>
      <c r="Z107" s="131"/>
    </row>
    <row r="108" ht="13.5" customHeight="1">
      <c r="A108" s="129"/>
      <c r="B108" s="129"/>
      <c r="C108" s="129"/>
      <c r="D108" s="130"/>
      <c r="E108" s="130"/>
      <c r="F108" s="130"/>
      <c r="G108" s="130"/>
      <c r="H108" s="130"/>
      <c r="I108" s="130"/>
      <c r="J108" s="130"/>
      <c r="K108" s="130"/>
      <c r="L108" s="130"/>
      <c r="M108" s="130"/>
      <c r="N108" s="130"/>
      <c r="O108" s="130"/>
      <c r="P108" s="130"/>
      <c r="Q108" s="131"/>
      <c r="R108" s="131"/>
      <c r="S108" s="131"/>
      <c r="T108" s="131"/>
      <c r="U108" s="131"/>
      <c r="V108" s="131"/>
      <c r="W108" s="131"/>
      <c r="X108" s="131"/>
      <c r="Y108" s="131"/>
      <c r="Z108" s="131"/>
    </row>
    <row r="109" ht="13.5" customHeight="1">
      <c r="A109" s="129"/>
      <c r="B109" s="129"/>
      <c r="C109" s="129"/>
      <c r="D109" s="130"/>
      <c r="E109" s="130"/>
      <c r="F109" s="130"/>
      <c r="G109" s="130"/>
      <c r="H109" s="130"/>
      <c r="I109" s="130"/>
      <c r="J109" s="130"/>
      <c r="K109" s="130"/>
      <c r="L109" s="130"/>
      <c r="M109" s="130"/>
      <c r="N109" s="130"/>
      <c r="O109" s="130"/>
      <c r="P109" s="130"/>
      <c r="Q109" s="131"/>
      <c r="R109" s="131"/>
      <c r="S109" s="131"/>
      <c r="T109" s="131"/>
      <c r="U109" s="131"/>
      <c r="V109" s="131"/>
      <c r="W109" s="131"/>
      <c r="X109" s="131"/>
      <c r="Y109" s="131"/>
      <c r="Z109" s="131"/>
    </row>
    <row r="110" ht="13.5" customHeight="1">
      <c r="A110" s="129"/>
      <c r="B110" s="129"/>
      <c r="C110" s="129"/>
      <c r="D110" s="130"/>
      <c r="E110" s="130"/>
      <c r="F110" s="130"/>
      <c r="G110" s="130"/>
      <c r="H110" s="130"/>
      <c r="I110" s="130"/>
      <c r="J110" s="130"/>
      <c r="K110" s="130"/>
      <c r="L110" s="130"/>
      <c r="M110" s="130"/>
      <c r="N110" s="130"/>
      <c r="O110" s="130"/>
      <c r="P110" s="130"/>
      <c r="Q110" s="131"/>
      <c r="R110" s="131"/>
      <c r="S110" s="131"/>
      <c r="T110" s="131"/>
      <c r="U110" s="131"/>
      <c r="V110" s="131"/>
      <c r="W110" s="131"/>
      <c r="X110" s="131"/>
      <c r="Y110" s="131"/>
      <c r="Z110" s="131"/>
    </row>
    <row r="111" ht="13.5" customHeight="1">
      <c r="A111" s="129"/>
      <c r="B111" s="129"/>
      <c r="C111" s="129"/>
      <c r="D111" s="130"/>
      <c r="E111" s="130"/>
      <c r="F111" s="130"/>
      <c r="G111" s="130"/>
      <c r="H111" s="130"/>
      <c r="I111" s="130"/>
      <c r="J111" s="130"/>
      <c r="K111" s="130"/>
      <c r="L111" s="130"/>
      <c r="M111" s="130"/>
      <c r="N111" s="130"/>
      <c r="O111" s="130"/>
      <c r="P111" s="130"/>
      <c r="Q111" s="131"/>
      <c r="R111" s="131"/>
      <c r="S111" s="131"/>
      <c r="T111" s="131"/>
      <c r="U111" s="131"/>
      <c r="V111" s="131"/>
      <c r="W111" s="131"/>
      <c r="X111" s="131"/>
      <c r="Y111" s="131"/>
      <c r="Z111" s="131"/>
    </row>
    <row r="112" ht="13.5" customHeight="1">
      <c r="A112" s="129"/>
      <c r="B112" s="129"/>
      <c r="C112" s="129"/>
      <c r="D112" s="130"/>
      <c r="E112" s="130"/>
      <c r="F112" s="130"/>
      <c r="G112" s="130"/>
      <c r="H112" s="130"/>
      <c r="I112" s="130"/>
      <c r="J112" s="130"/>
      <c r="K112" s="130"/>
      <c r="L112" s="130"/>
      <c r="M112" s="130"/>
      <c r="N112" s="130"/>
      <c r="O112" s="130"/>
      <c r="P112" s="130"/>
      <c r="Q112" s="131"/>
      <c r="R112" s="131"/>
      <c r="S112" s="131"/>
      <c r="T112" s="131"/>
      <c r="U112" s="131"/>
      <c r="V112" s="131"/>
      <c r="W112" s="131"/>
      <c r="X112" s="131"/>
      <c r="Y112" s="131"/>
      <c r="Z112" s="131"/>
    </row>
    <row r="113" ht="13.5" customHeight="1">
      <c r="A113" s="129"/>
      <c r="B113" s="129"/>
      <c r="C113" s="129"/>
      <c r="D113" s="130"/>
      <c r="E113" s="130"/>
      <c r="F113" s="130"/>
      <c r="G113" s="130"/>
      <c r="H113" s="130"/>
      <c r="I113" s="130"/>
      <c r="J113" s="130"/>
      <c r="K113" s="130"/>
      <c r="L113" s="130"/>
      <c r="M113" s="130"/>
      <c r="N113" s="130"/>
      <c r="O113" s="130"/>
      <c r="P113" s="130"/>
      <c r="Q113" s="131"/>
      <c r="R113" s="131"/>
      <c r="S113" s="131"/>
      <c r="T113" s="131"/>
      <c r="U113" s="131"/>
      <c r="V113" s="131"/>
      <c r="W113" s="131"/>
      <c r="X113" s="131"/>
      <c r="Y113" s="131"/>
      <c r="Z113" s="131"/>
    </row>
    <row r="114" ht="13.5" customHeight="1">
      <c r="A114" s="129"/>
      <c r="B114" s="129"/>
      <c r="C114" s="129"/>
      <c r="D114" s="130"/>
      <c r="E114" s="130"/>
      <c r="F114" s="130"/>
      <c r="G114" s="130"/>
      <c r="H114" s="130"/>
      <c r="I114" s="130"/>
      <c r="J114" s="130"/>
      <c r="K114" s="130"/>
      <c r="L114" s="130"/>
      <c r="M114" s="130"/>
      <c r="N114" s="130"/>
      <c r="O114" s="130"/>
      <c r="P114" s="130"/>
      <c r="Q114" s="131"/>
      <c r="R114" s="131"/>
      <c r="S114" s="131"/>
      <c r="T114" s="131"/>
      <c r="U114" s="131"/>
      <c r="V114" s="131"/>
      <c r="W114" s="131"/>
      <c r="X114" s="131"/>
      <c r="Y114" s="131"/>
      <c r="Z114" s="131"/>
    </row>
    <row r="115" ht="13.5" customHeight="1">
      <c r="A115" s="129"/>
      <c r="B115" s="129"/>
      <c r="C115" s="129"/>
      <c r="D115" s="130"/>
      <c r="E115" s="130"/>
      <c r="F115" s="130"/>
      <c r="G115" s="130"/>
      <c r="H115" s="130"/>
      <c r="I115" s="130"/>
      <c r="J115" s="130"/>
      <c r="K115" s="130"/>
      <c r="L115" s="130"/>
      <c r="M115" s="130"/>
      <c r="N115" s="130"/>
      <c r="O115" s="130"/>
      <c r="P115" s="130"/>
      <c r="Q115" s="131"/>
      <c r="R115" s="131"/>
      <c r="S115" s="131"/>
      <c r="T115" s="131"/>
      <c r="U115" s="131"/>
      <c r="V115" s="131"/>
      <c r="W115" s="131"/>
      <c r="X115" s="131"/>
      <c r="Y115" s="131"/>
      <c r="Z115" s="131"/>
    </row>
    <row r="116" ht="13.5" customHeight="1">
      <c r="A116" s="129"/>
      <c r="B116" s="129"/>
      <c r="C116" s="129"/>
      <c r="D116" s="130"/>
      <c r="E116" s="130"/>
      <c r="F116" s="130"/>
      <c r="G116" s="130"/>
      <c r="H116" s="130"/>
      <c r="I116" s="130"/>
      <c r="J116" s="130"/>
      <c r="K116" s="130"/>
      <c r="L116" s="130"/>
      <c r="M116" s="130"/>
      <c r="N116" s="130"/>
      <c r="O116" s="130"/>
      <c r="P116" s="130"/>
      <c r="Q116" s="131"/>
      <c r="R116" s="131"/>
      <c r="S116" s="131"/>
      <c r="T116" s="131"/>
      <c r="U116" s="131"/>
      <c r="V116" s="131"/>
      <c r="W116" s="131"/>
      <c r="X116" s="131"/>
      <c r="Y116" s="131"/>
      <c r="Z116" s="131"/>
    </row>
    <row r="117" ht="13.5" customHeight="1">
      <c r="A117" s="129"/>
      <c r="B117" s="129"/>
      <c r="C117" s="129"/>
      <c r="D117" s="130"/>
      <c r="E117" s="130"/>
      <c r="F117" s="130"/>
      <c r="G117" s="130"/>
      <c r="H117" s="130"/>
      <c r="I117" s="130"/>
      <c r="J117" s="130"/>
      <c r="K117" s="130"/>
      <c r="L117" s="130"/>
      <c r="M117" s="130"/>
      <c r="N117" s="130"/>
      <c r="O117" s="130"/>
      <c r="P117" s="130"/>
      <c r="Q117" s="131"/>
      <c r="R117" s="131"/>
      <c r="S117" s="131"/>
      <c r="T117" s="131"/>
      <c r="U117" s="131"/>
      <c r="V117" s="131"/>
      <c r="W117" s="131"/>
      <c r="X117" s="131"/>
      <c r="Y117" s="131"/>
      <c r="Z117" s="131"/>
    </row>
    <row r="118" ht="13.5" customHeight="1">
      <c r="A118" s="129"/>
      <c r="B118" s="129"/>
      <c r="C118" s="129"/>
      <c r="D118" s="130"/>
      <c r="E118" s="130"/>
      <c r="F118" s="130"/>
      <c r="G118" s="130"/>
      <c r="H118" s="130"/>
      <c r="I118" s="130"/>
      <c r="J118" s="130"/>
      <c r="K118" s="130"/>
      <c r="L118" s="130"/>
      <c r="M118" s="130"/>
      <c r="N118" s="130"/>
      <c r="O118" s="130"/>
      <c r="P118" s="130"/>
      <c r="Q118" s="131"/>
      <c r="R118" s="131"/>
      <c r="S118" s="131"/>
      <c r="T118" s="131"/>
      <c r="U118" s="131"/>
      <c r="V118" s="131"/>
      <c r="W118" s="131"/>
      <c r="X118" s="131"/>
      <c r="Y118" s="131"/>
      <c r="Z118" s="131"/>
    </row>
    <row r="119" ht="13.5" customHeight="1">
      <c r="A119" s="129"/>
      <c r="B119" s="129"/>
      <c r="C119" s="129"/>
      <c r="D119" s="130"/>
      <c r="E119" s="130"/>
      <c r="F119" s="130"/>
      <c r="G119" s="130"/>
      <c r="H119" s="130"/>
      <c r="I119" s="130"/>
      <c r="J119" s="130"/>
      <c r="K119" s="130"/>
      <c r="L119" s="130"/>
      <c r="M119" s="130"/>
      <c r="N119" s="130"/>
      <c r="O119" s="130"/>
      <c r="P119" s="130"/>
      <c r="Q119" s="131"/>
      <c r="R119" s="131"/>
      <c r="S119" s="131"/>
      <c r="T119" s="131"/>
      <c r="U119" s="131"/>
      <c r="V119" s="131"/>
      <c r="W119" s="131"/>
      <c r="X119" s="131"/>
      <c r="Y119" s="131"/>
      <c r="Z119" s="131"/>
    </row>
    <row r="120" ht="13.5" customHeight="1">
      <c r="A120" s="129"/>
      <c r="B120" s="129"/>
      <c r="C120" s="129"/>
      <c r="D120" s="130"/>
      <c r="E120" s="130"/>
      <c r="F120" s="130"/>
      <c r="G120" s="130"/>
      <c r="H120" s="130"/>
      <c r="I120" s="130"/>
      <c r="J120" s="130"/>
      <c r="K120" s="130"/>
      <c r="L120" s="130"/>
      <c r="M120" s="130"/>
      <c r="N120" s="130"/>
      <c r="O120" s="130"/>
      <c r="P120" s="130"/>
      <c r="Q120" s="131"/>
      <c r="R120" s="131"/>
      <c r="S120" s="131"/>
      <c r="T120" s="131"/>
      <c r="U120" s="131"/>
      <c r="V120" s="131"/>
      <c r="W120" s="131"/>
      <c r="X120" s="131"/>
      <c r="Y120" s="131"/>
      <c r="Z120" s="131"/>
    </row>
    <row r="121" ht="13.5" customHeight="1">
      <c r="A121" s="129"/>
      <c r="B121" s="129"/>
      <c r="C121" s="129"/>
      <c r="D121" s="130"/>
      <c r="E121" s="130"/>
      <c r="F121" s="130"/>
      <c r="G121" s="130"/>
      <c r="H121" s="130"/>
      <c r="I121" s="130"/>
      <c r="J121" s="130"/>
      <c r="K121" s="130"/>
      <c r="L121" s="130"/>
      <c r="M121" s="130"/>
      <c r="N121" s="130"/>
      <c r="O121" s="130"/>
      <c r="P121" s="130"/>
      <c r="Q121" s="131"/>
      <c r="R121" s="131"/>
      <c r="S121" s="131"/>
      <c r="T121" s="131"/>
      <c r="U121" s="131"/>
      <c r="V121" s="131"/>
      <c r="W121" s="131"/>
      <c r="X121" s="131"/>
      <c r="Y121" s="131"/>
      <c r="Z121" s="131"/>
    </row>
    <row r="122" ht="13.5" customHeight="1">
      <c r="A122" s="129"/>
      <c r="B122" s="129"/>
      <c r="C122" s="129"/>
      <c r="D122" s="130"/>
      <c r="E122" s="130"/>
      <c r="F122" s="130"/>
      <c r="G122" s="130"/>
      <c r="H122" s="130"/>
      <c r="I122" s="130"/>
      <c r="J122" s="130"/>
      <c r="K122" s="130"/>
      <c r="L122" s="130"/>
      <c r="M122" s="130"/>
      <c r="N122" s="130"/>
      <c r="O122" s="130"/>
      <c r="P122" s="130"/>
      <c r="Q122" s="131"/>
      <c r="R122" s="131"/>
      <c r="S122" s="131"/>
      <c r="T122" s="131"/>
      <c r="U122" s="131"/>
      <c r="V122" s="131"/>
      <c r="W122" s="131"/>
      <c r="X122" s="131"/>
      <c r="Y122" s="131"/>
      <c r="Z122" s="131"/>
    </row>
    <row r="123" ht="13.5" customHeight="1">
      <c r="A123" s="129"/>
      <c r="B123" s="129"/>
      <c r="C123" s="129"/>
      <c r="D123" s="130"/>
      <c r="E123" s="130"/>
      <c r="F123" s="130"/>
      <c r="G123" s="130"/>
      <c r="H123" s="130"/>
      <c r="I123" s="130"/>
      <c r="J123" s="130"/>
      <c r="K123" s="130"/>
      <c r="L123" s="130"/>
      <c r="M123" s="130"/>
      <c r="N123" s="130"/>
      <c r="O123" s="130"/>
      <c r="P123" s="130"/>
      <c r="Q123" s="131"/>
      <c r="R123" s="131"/>
      <c r="S123" s="131"/>
      <c r="T123" s="131"/>
      <c r="U123" s="131"/>
      <c r="V123" s="131"/>
      <c r="W123" s="131"/>
      <c r="X123" s="131"/>
      <c r="Y123" s="131"/>
      <c r="Z123" s="131"/>
    </row>
    <row r="124" ht="13.5" customHeight="1">
      <c r="A124" s="129"/>
      <c r="B124" s="129"/>
      <c r="C124" s="129"/>
      <c r="D124" s="130"/>
      <c r="E124" s="130"/>
      <c r="F124" s="130"/>
      <c r="G124" s="130"/>
      <c r="H124" s="130"/>
      <c r="I124" s="130"/>
      <c r="J124" s="130"/>
      <c r="K124" s="130"/>
      <c r="L124" s="130"/>
      <c r="M124" s="130"/>
      <c r="N124" s="130"/>
      <c r="O124" s="130"/>
      <c r="P124" s="130"/>
      <c r="Q124" s="131"/>
      <c r="R124" s="131"/>
      <c r="S124" s="131"/>
      <c r="T124" s="131"/>
      <c r="U124" s="131"/>
      <c r="V124" s="131"/>
      <c r="W124" s="131"/>
      <c r="X124" s="131"/>
      <c r="Y124" s="131"/>
      <c r="Z124" s="131"/>
    </row>
    <row r="125" ht="13.5" customHeight="1">
      <c r="A125" s="129"/>
      <c r="B125" s="129"/>
      <c r="C125" s="129"/>
      <c r="D125" s="130"/>
      <c r="E125" s="130"/>
      <c r="F125" s="130"/>
      <c r="G125" s="130"/>
      <c r="H125" s="130"/>
      <c r="I125" s="130"/>
      <c r="J125" s="130"/>
      <c r="K125" s="130"/>
      <c r="L125" s="130"/>
      <c r="M125" s="130"/>
      <c r="N125" s="130"/>
      <c r="O125" s="130"/>
      <c r="P125" s="130"/>
      <c r="Q125" s="131"/>
      <c r="R125" s="131"/>
      <c r="S125" s="131"/>
      <c r="T125" s="131"/>
      <c r="U125" s="131"/>
      <c r="V125" s="131"/>
      <c r="W125" s="131"/>
      <c r="X125" s="131"/>
      <c r="Y125" s="131"/>
      <c r="Z125" s="131"/>
    </row>
    <row r="126" ht="13.5" customHeight="1">
      <c r="A126" s="129"/>
      <c r="B126" s="129"/>
      <c r="C126" s="129"/>
      <c r="D126" s="130"/>
      <c r="E126" s="130"/>
      <c r="F126" s="130"/>
      <c r="G126" s="130"/>
      <c r="H126" s="130"/>
      <c r="I126" s="130"/>
      <c r="J126" s="130"/>
      <c r="K126" s="130"/>
      <c r="L126" s="130"/>
      <c r="M126" s="130"/>
      <c r="N126" s="130"/>
      <c r="O126" s="130"/>
      <c r="P126" s="130"/>
      <c r="Q126" s="131"/>
      <c r="R126" s="131"/>
      <c r="S126" s="131"/>
      <c r="T126" s="131"/>
      <c r="U126" s="131"/>
      <c r="V126" s="131"/>
      <c r="W126" s="131"/>
      <c r="X126" s="131"/>
      <c r="Y126" s="131"/>
      <c r="Z126" s="131"/>
    </row>
    <row r="127" ht="13.5" customHeight="1">
      <c r="A127" s="129"/>
      <c r="B127" s="129"/>
      <c r="C127" s="129"/>
      <c r="D127" s="130"/>
      <c r="E127" s="130"/>
      <c r="F127" s="130"/>
      <c r="G127" s="130"/>
      <c r="H127" s="130"/>
      <c r="I127" s="130"/>
      <c r="J127" s="130"/>
      <c r="K127" s="130"/>
      <c r="L127" s="130"/>
      <c r="M127" s="130"/>
      <c r="N127" s="130"/>
      <c r="O127" s="130"/>
      <c r="P127" s="130"/>
      <c r="Q127" s="131"/>
      <c r="R127" s="131"/>
      <c r="S127" s="131"/>
      <c r="T127" s="131"/>
      <c r="U127" s="131"/>
      <c r="V127" s="131"/>
      <c r="W127" s="131"/>
      <c r="X127" s="131"/>
      <c r="Y127" s="131"/>
      <c r="Z127" s="131"/>
    </row>
    <row r="128" ht="13.5" customHeight="1">
      <c r="A128" s="129"/>
      <c r="B128" s="129"/>
      <c r="C128" s="129"/>
      <c r="D128" s="130"/>
      <c r="E128" s="130"/>
      <c r="F128" s="130"/>
      <c r="G128" s="130"/>
      <c r="H128" s="130"/>
      <c r="I128" s="130"/>
      <c r="J128" s="130"/>
      <c r="K128" s="130"/>
      <c r="L128" s="130"/>
      <c r="M128" s="130"/>
      <c r="N128" s="130"/>
      <c r="O128" s="130"/>
      <c r="P128" s="130"/>
      <c r="Q128" s="131"/>
      <c r="R128" s="131"/>
      <c r="S128" s="131"/>
      <c r="T128" s="131"/>
      <c r="U128" s="131"/>
      <c r="V128" s="131"/>
      <c r="W128" s="131"/>
      <c r="X128" s="131"/>
      <c r="Y128" s="131"/>
      <c r="Z128" s="131"/>
    </row>
    <row r="129" ht="13.5" customHeight="1">
      <c r="A129" s="129"/>
      <c r="B129" s="129"/>
      <c r="C129" s="129"/>
      <c r="D129" s="130"/>
      <c r="E129" s="130"/>
      <c r="F129" s="130"/>
      <c r="G129" s="130"/>
      <c r="H129" s="130"/>
      <c r="I129" s="130"/>
      <c r="J129" s="130"/>
      <c r="K129" s="130"/>
      <c r="L129" s="130"/>
      <c r="M129" s="130"/>
      <c r="N129" s="130"/>
      <c r="O129" s="130"/>
      <c r="P129" s="130"/>
      <c r="Q129" s="131"/>
      <c r="R129" s="131"/>
      <c r="S129" s="131"/>
      <c r="T129" s="131"/>
      <c r="U129" s="131"/>
      <c r="V129" s="131"/>
      <c r="W129" s="131"/>
      <c r="X129" s="131"/>
      <c r="Y129" s="131"/>
      <c r="Z129" s="131"/>
    </row>
    <row r="130" ht="13.5" customHeight="1">
      <c r="A130" s="129"/>
      <c r="B130" s="129"/>
      <c r="C130" s="129"/>
      <c r="D130" s="130"/>
      <c r="E130" s="130"/>
      <c r="F130" s="130"/>
      <c r="G130" s="130"/>
      <c r="H130" s="130"/>
      <c r="I130" s="130"/>
      <c r="J130" s="130"/>
      <c r="K130" s="130"/>
      <c r="L130" s="130"/>
      <c r="M130" s="130"/>
      <c r="N130" s="130"/>
      <c r="O130" s="130"/>
      <c r="P130" s="130"/>
      <c r="Q130" s="131"/>
      <c r="R130" s="131"/>
      <c r="S130" s="131"/>
      <c r="T130" s="131"/>
      <c r="U130" s="131"/>
      <c r="V130" s="131"/>
      <c r="W130" s="131"/>
      <c r="X130" s="131"/>
      <c r="Y130" s="131"/>
      <c r="Z130" s="131"/>
    </row>
    <row r="131" ht="13.5" customHeight="1">
      <c r="A131" s="129"/>
      <c r="B131" s="129"/>
      <c r="C131" s="129"/>
      <c r="D131" s="130"/>
      <c r="E131" s="130"/>
      <c r="F131" s="130"/>
      <c r="G131" s="130"/>
      <c r="H131" s="130"/>
      <c r="I131" s="130"/>
      <c r="J131" s="130"/>
      <c r="K131" s="130"/>
      <c r="L131" s="130"/>
      <c r="M131" s="130"/>
      <c r="N131" s="130"/>
      <c r="O131" s="130"/>
      <c r="P131" s="130"/>
      <c r="Q131" s="131"/>
      <c r="R131" s="131"/>
      <c r="S131" s="131"/>
      <c r="T131" s="131"/>
      <c r="U131" s="131"/>
      <c r="V131" s="131"/>
      <c r="W131" s="131"/>
      <c r="X131" s="131"/>
      <c r="Y131" s="131"/>
      <c r="Z131" s="131"/>
    </row>
    <row r="132" ht="13.5" customHeight="1">
      <c r="A132" s="129"/>
      <c r="B132" s="129"/>
      <c r="C132" s="129"/>
      <c r="D132" s="130"/>
      <c r="E132" s="130"/>
      <c r="F132" s="130"/>
      <c r="G132" s="130"/>
      <c r="H132" s="130"/>
      <c r="I132" s="130"/>
      <c r="J132" s="130"/>
      <c r="K132" s="130"/>
      <c r="L132" s="130"/>
      <c r="M132" s="130"/>
      <c r="N132" s="130"/>
      <c r="O132" s="130"/>
      <c r="P132" s="130"/>
      <c r="Q132" s="131"/>
      <c r="R132" s="131"/>
      <c r="S132" s="131"/>
      <c r="T132" s="131"/>
      <c r="U132" s="131"/>
      <c r="V132" s="131"/>
      <c r="W132" s="131"/>
      <c r="X132" s="131"/>
      <c r="Y132" s="131"/>
      <c r="Z132" s="131"/>
    </row>
    <row r="133" ht="13.5" customHeight="1">
      <c r="A133" s="129"/>
      <c r="B133" s="129"/>
      <c r="C133" s="129"/>
      <c r="D133" s="130"/>
      <c r="E133" s="130"/>
      <c r="F133" s="130"/>
      <c r="G133" s="130"/>
      <c r="H133" s="130"/>
      <c r="I133" s="130"/>
      <c r="J133" s="130"/>
      <c r="K133" s="130"/>
      <c r="L133" s="130"/>
      <c r="M133" s="130"/>
      <c r="N133" s="130"/>
      <c r="O133" s="130"/>
      <c r="P133" s="130"/>
      <c r="Q133" s="131"/>
      <c r="R133" s="131"/>
      <c r="S133" s="131"/>
      <c r="T133" s="131"/>
      <c r="U133" s="131"/>
      <c r="V133" s="131"/>
      <c r="W133" s="131"/>
      <c r="X133" s="131"/>
      <c r="Y133" s="131"/>
      <c r="Z133" s="131"/>
    </row>
    <row r="134" ht="13.5" customHeight="1">
      <c r="A134" s="129"/>
      <c r="B134" s="129"/>
      <c r="C134" s="129"/>
      <c r="D134" s="130"/>
      <c r="E134" s="130"/>
      <c r="F134" s="130"/>
      <c r="G134" s="130"/>
      <c r="H134" s="130"/>
      <c r="I134" s="130"/>
      <c r="J134" s="130"/>
      <c r="K134" s="130"/>
      <c r="L134" s="130"/>
      <c r="M134" s="130"/>
      <c r="N134" s="130"/>
      <c r="O134" s="130"/>
      <c r="P134" s="130"/>
      <c r="Q134" s="131"/>
      <c r="R134" s="131"/>
      <c r="S134" s="131"/>
      <c r="T134" s="131"/>
      <c r="U134" s="131"/>
      <c r="V134" s="131"/>
      <c r="W134" s="131"/>
      <c r="X134" s="131"/>
      <c r="Y134" s="131"/>
      <c r="Z134" s="131"/>
    </row>
    <row r="135" ht="13.5" customHeight="1">
      <c r="A135" s="129"/>
      <c r="B135" s="129"/>
      <c r="C135" s="129"/>
      <c r="D135" s="130"/>
      <c r="E135" s="130"/>
      <c r="F135" s="130"/>
      <c r="G135" s="130"/>
      <c r="H135" s="130"/>
      <c r="I135" s="130"/>
      <c r="J135" s="130"/>
      <c r="K135" s="130"/>
      <c r="L135" s="130"/>
      <c r="M135" s="130"/>
      <c r="N135" s="130"/>
      <c r="O135" s="130"/>
      <c r="P135" s="130"/>
      <c r="Q135" s="131"/>
      <c r="R135" s="131"/>
      <c r="S135" s="131"/>
      <c r="T135" s="131"/>
      <c r="U135" s="131"/>
      <c r="V135" s="131"/>
      <c r="W135" s="131"/>
      <c r="X135" s="131"/>
      <c r="Y135" s="131"/>
      <c r="Z135" s="131"/>
    </row>
    <row r="136" ht="13.5" customHeight="1">
      <c r="A136" s="129"/>
      <c r="B136" s="129"/>
      <c r="C136" s="129"/>
      <c r="D136" s="130"/>
      <c r="E136" s="130"/>
      <c r="F136" s="130"/>
      <c r="G136" s="130"/>
      <c r="H136" s="130"/>
      <c r="I136" s="130"/>
      <c r="J136" s="130"/>
      <c r="K136" s="130"/>
      <c r="L136" s="130"/>
      <c r="M136" s="130"/>
      <c r="N136" s="130"/>
      <c r="O136" s="130"/>
      <c r="P136" s="130"/>
      <c r="Q136" s="131"/>
      <c r="R136" s="131"/>
      <c r="S136" s="131"/>
      <c r="T136" s="131"/>
      <c r="U136" s="131"/>
      <c r="V136" s="131"/>
      <c r="W136" s="131"/>
      <c r="X136" s="131"/>
      <c r="Y136" s="131"/>
      <c r="Z136" s="131"/>
    </row>
    <row r="137" ht="13.5" customHeight="1">
      <c r="A137" s="129"/>
      <c r="B137" s="129"/>
      <c r="C137" s="129"/>
      <c r="D137" s="130"/>
      <c r="E137" s="130"/>
      <c r="F137" s="130"/>
      <c r="G137" s="130"/>
      <c r="H137" s="130"/>
      <c r="I137" s="130"/>
      <c r="J137" s="130"/>
      <c r="K137" s="130"/>
      <c r="L137" s="130"/>
      <c r="M137" s="130"/>
      <c r="N137" s="130"/>
      <c r="O137" s="130"/>
      <c r="P137" s="130"/>
      <c r="Q137" s="131"/>
      <c r="R137" s="131"/>
      <c r="S137" s="131"/>
      <c r="T137" s="131"/>
      <c r="U137" s="131"/>
      <c r="V137" s="131"/>
      <c r="W137" s="131"/>
      <c r="X137" s="131"/>
      <c r="Y137" s="131"/>
      <c r="Z137" s="131"/>
    </row>
    <row r="138" ht="13.5" customHeight="1">
      <c r="A138" s="129"/>
      <c r="B138" s="129"/>
      <c r="C138" s="129"/>
      <c r="D138" s="130"/>
      <c r="E138" s="130"/>
      <c r="F138" s="130"/>
      <c r="G138" s="130"/>
      <c r="H138" s="130"/>
      <c r="I138" s="130"/>
      <c r="J138" s="130"/>
      <c r="K138" s="130"/>
      <c r="L138" s="130"/>
      <c r="M138" s="130"/>
      <c r="N138" s="130"/>
      <c r="O138" s="130"/>
      <c r="P138" s="130"/>
      <c r="Q138" s="131"/>
      <c r="R138" s="131"/>
      <c r="S138" s="131"/>
      <c r="T138" s="131"/>
      <c r="U138" s="131"/>
      <c r="V138" s="131"/>
      <c r="W138" s="131"/>
      <c r="X138" s="131"/>
      <c r="Y138" s="131"/>
      <c r="Z138" s="131"/>
    </row>
    <row r="139" ht="13.5" customHeight="1">
      <c r="A139" s="129"/>
      <c r="B139" s="129"/>
      <c r="C139" s="129"/>
      <c r="D139" s="130"/>
      <c r="E139" s="130"/>
      <c r="F139" s="130"/>
      <c r="G139" s="130"/>
      <c r="H139" s="130"/>
      <c r="I139" s="130"/>
      <c r="J139" s="130"/>
      <c r="K139" s="130"/>
      <c r="L139" s="130"/>
      <c r="M139" s="130"/>
      <c r="N139" s="130"/>
      <c r="O139" s="130"/>
      <c r="P139" s="130"/>
      <c r="Q139" s="131"/>
      <c r="R139" s="131"/>
      <c r="S139" s="131"/>
      <c r="T139" s="131"/>
      <c r="U139" s="131"/>
      <c r="V139" s="131"/>
      <c r="W139" s="131"/>
      <c r="X139" s="131"/>
      <c r="Y139" s="131"/>
      <c r="Z139" s="131"/>
    </row>
    <row r="140" ht="13.5" customHeight="1">
      <c r="A140" s="129"/>
      <c r="B140" s="129"/>
      <c r="C140" s="129"/>
      <c r="D140" s="130"/>
      <c r="E140" s="130"/>
      <c r="F140" s="130"/>
      <c r="G140" s="130"/>
      <c r="H140" s="130"/>
      <c r="I140" s="130"/>
      <c r="J140" s="130"/>
      <c r="K140" s="130"/>
      <c r="L140" s="130"/>
      <c r="M140" s="130"/>
      <c r="N140" s="130"/>
      <c r="O140" s="130"/>
      <c r="P140" s="130"/>
      <c r="Q140" s="131"/>
      <c r="R140" s="131"/>
      <c r="S140" s="131"/>
      <c r="T140" s="131"/>
      <c r="U140" s="131"/>
      <c r="V140" s="131"/>
      <c r="W140" s="131"/>
      <c r="X140" s="131"/>
      <c r="Y140" s="131"/>
      <c r="Z140" s="131"/>
    </row>
    <row r="141" ht="13.5" customHeight="1">
      <c r="A141" s="129"/>
      <c r="B141" s="129"/>
      <c r="C141" s="129"/>
      <c r="D141" s="130"/>
      <c r="E141" s="130"/>
      <c r="F141" s="130"/>
      <c r="G141" s="130"/>
      <c r="H141" s="130"/>
      <c r="I141" s="130"/>
      <c r="J141" s="130"/>
      <c r="K141" s="130"/>
      <c r="L141" s="130"/>
      <c r="M141" s="130"/>
      <c r="N141" s="130"/>
      <c r="O141" s="130"/>
      <c r="P141" s="130"/>
      <c r="Q141" s="131"/>
      <c r="R141" s="131"/>
      <c r="S141" s="131"/>
      <c r="T141" s="131"/>
      <c r="U141" s="131"/>
      <c r="V141" s="131"/>
      <c r="W141" s="131"/>
      <c r="X141" s="131"/>
      <c r="Y141" s="131"/>
      <c r="Z141" s="131"/>
    </row>
    <row r="142" ht="13.5" customHeight="1">
      <c r="A142" s="129"/>
      <c r="B142" s="129"/>
      <c r="C142" s="129"/>
      <c r="D142" s="130"/>
      <c r="E142" s="130"/>
      <c r="F142" s="130"/>
      <c r="G142" s="130"/>
      <c r="H142" s="130"/>
      <c r="I142" s="130"/>
      <c r="J142" s="130"/>
      <c r="K142" s="130"/>
      <c r="L142" s="130"/>
      <c r="M142" s="130"/>
      <c r="N142" s="130"/>
      <c r="O142" s="130"/>
      <c r="P142" s="130"/>
      <c r="Q142" s="131"/>
      <c r="R142" s="131"/>
      <c r="S142" s="131"/>
      <c r="T142" s="131"/>
      <c r="U142" s="131"/>
      <c r="V142" s="131"/>
      <c r="W142" s="131"/>
      <c r="X142" s="131"/>
      <c r="Y142" s="131"/>
      <c r="Z142" s="131"/>
    </row>
    <row r="143" ht="13.5" customHeight="1">
      <c r="A143" s="129"/>
      <c r="B143" s="129"/>
      <c r="C143" s="129"/>
      <c r="D143" s="130"/>
      <c r="E143" s="130"/>
      <c r="F143" s="130"/>
      <c r="G143" s="130"/>
      <c r="H143" s="130"/>
      <c r="I143" s="130"/>
      <c r="J143" s="130"/>
      <c r="K143" s="130"/>
      <c r="L143" s="130"/>
      <c r="M143" s="130"/>
      <c r="N143" s="130"/>
      <c r="O143" s="130"/>
      <c r="P143" s="130"/>
      <c r="Q143" s="131"/>
      <c r="R143" s="131"/>
      <c r="S143" s="131"/>
      <c r="T143" s="131"/>
      <c r="U143" s="131"/>
      <c r="V143" s="131"/>
      <c r="W143" s="131"/>
      <c r="X143" s="131"/>
      <c r="Y143" s="131"/>
      <c r="Z143" s="131"/>
    </row>
    <row r="144" ht="13.5" customHeight="1">
      <c r="A144" s="129"/>
      <c r="B144" s="129"/>
      <c r="C144" s="129"/>
      <c r="D144" s="130"/>
      <c r="E144" s="130"/>
      <c r="F144" s="130"/>
      <c r="G144" s="130"/>
      <c r="H144" s="130"/>
      <c r="I144" s="130"/>
      <c r="J144" s="130"/>
      <c r="K144" s="130"/>
      <c r="L144" s="130"/>
      <c r="M144" s="130"/>
      <c r="N144" s="130"/>
      <c r="O144" s="130"/>
      <c r="P144" s="130"/>
      <c r="Q144" s="131"/>
      <c r="R144" s="131"/>
      <c r="S144" s="131"/>
      <c r="T144" s="131"/>
      <c r="U144" s="131"/>
      <c r="V144" s="131"/>
      <c r="W144" s="131"/>
      <c r="X144" s="131"/>
      <c r="Y144" s="131"/>
      <c r="Z144" s="131"/>
    </row>
    <row r="145" ht="13.5" customHeight="1">
      <c r="A145" s="129"/>
      <c r="B145" s="129"/>
      <c r="C145" s="129"/>
      <c r="D145" s="130"/>
      <c r="E145" s="130"/>
      <c r="F145" s="130"/>
      <c r="G145" s="130"/>
      <c r="H145" s="130"/>
      <c r="I145" s="130"/>
      <c r="J145" s="130"/>
      <c r="K145" s="130"/>
      <c r="L145" s="130"/>
      <c r="M145" s="130"/>
      <c r="N145" s="130"/>
      <c r="O145" s="130"/>
      <c r="P145" s="130"/>
      <c r="Q145" s="131"/>
      <c r="R145" s="131"/>
      <c r="S145" s="131"/>
      <c r="T145" s="131"/>
      <c r="U145" s="131"/>
      <c r="V145" s="131"/>
      <c r="W145" s="131"/>
      <c r="X145" s="131"/>
      <c r="Y145" s="131"/>
      <c r="Z145" s="131"/>
    </row>
    <row r="146" ht="13.5" customHeight="1">
      <c r="A146" s="129"/>
      <c r="B146" s="129"/>
      <c r="C146" s="129"/>
      <c r="D146" s="130"/>
      <c r="E146" s="130"/>
      <c r="F146" s="130"/>
      <c r="G146" s="130"/>
      <c r="H146" s="130"/>
      <c r="I146" s="130"/>
      <c r="J146" s="130"/>
      <c r="K146" s="130"/>
      <c r="L146" s="130"/>
      <c r="M146" s="130"/>
      <c r="N146" s="130"/>
      <c r="O146" s="130"/>
      <c r="P146" s="130"/>
      <c r="Q146" s="131"/>
      <c r="R146" s="131"/>
      <c r="S146" s="131"/>
      <c r="T146" s="131"/>
      <c r="U146" s="131"/>
      <c r="V146" s="131"/>
      <c r="W146" s="131"/>
      <c r="X146" s="131"/>
      <c r="Y146" s="131"/>
      <c r="Z146" s="131"/>
    </row>
    <row r="147" ht="13.5" customHeight="1">
      <c r="A147" s="129"/>
      <c r="B147" s="129"/>
      <c r="C147" s="129"/>
      <c r="D147" s="130"/>
      <c r="E147" s="130"/>
      <c r="F147" s="130"/>
      <c r="G147" s="130"/>
      <c r="H147" s="130"/>
      <c r="I147" s="130"/>
      <c r="J147" s="130"/>
      <c r="K147" s="130"/>
      <c r="L147" s="130"/>
      <c r="M147" s="130"/>
      <c r="N147" s="130"/>
      <c r="O147" s="130"/>
      <c r="P147" s="130"/>
      <c r="Q147" s="131"/>
      <c r="R147" s="131"/>
      <c r="S147" s="131"/>
      <c r="T147" s="131"/>
      <c r="U147" s="131"/>
      <c r="V147" s="131"/>
      <c r="W147" s="131"/>
      <c r="X147" s="131"/>
      <c r="Y147" s="131"/>
      <c r="Z147" s="131"/>
    </row>
    <row r="148" ht="13.5" customHeight="1">
      <c r="A148" s="129"/>
      <c r="B148" s="129"/>
      <c r="C148" s="129"/>
      <c r="D148" s="130"/>
      <c r="E148" s="130"/>
      <c r="F148" s="130"/>
      <c r="G148" s="130"/>
      <c r="H148" s="130"/>
      <c r="I148" s="130"/>
      <c r="J148" s="130"/>
      <c r="K148" s="130"/>
      <c r="L148" s="130"/>
      <c r="M148" s="130"/>
      <c r="N148" s="130"/>
      <c r="O148" s="130"/>
      <c r="P148" s="130"/>
      <c r="Q148" s="131"/>
      <c r="R148" s="131"/>
      <c r="S148" s="131"/>
      <c r="T148" s="131"/>
      <c r="U148" s="131"/>
      <c r="V148" s="131"/>
      <c r="W148" s="131"/>
      <c r="X148" s="131"/>
      <c r="Y148" s="131"/>
      <c r="Z148" s="131"/>
    </row>
    <row r="149" ht="13.5" customHeight="1">
      <c r="A149" s="129"/>
      <c r="B149" s="129"/>
      <c r="C149" s="129"/>
      <c r="D149" s="130"/>
      <c r="E149" s="130"/>
      <c r="F149" s="130"/>
      <c r="G149" s="130"/>
      <c r="H149" s="130"/>
      <c r="I149" s="130"/>
      <c r="J149" s="130"/>
      <c r="K149" s="130"/>
      <c r="L149" s="130"/>
      <c r="M149" s="130"/>
      <c r="N149" s="130"/>
      <c r="O149" s="130"/>
      <c r="P149" s="130"/>
      <c r="Q149" s="131"/>
      <c r="R149" s="131"/>
      <c r="S149" s="131"/>
      <c r="T149" s="131"/>
      <c r="U149" s="131"/>
      <c r="V149" s="131"/>
      <c r="W149" s="131"/>
      <c r="X149" s="131"/>
      <c r="Y149" s="131"/>
      <c r="Z149" s="131"/>
    </row>
    <row r="150" ht="13.5" customHeight="1">
      <c r="A150" s="129"/>
      <c r="B150" s="129"/>
      <c r="C150" s="129"/>
      <c r="D150" s="130"/>
      <c r="E150" s="130"/>
      <c r="F150" s="130"/>
      <c r="G150" s="130"/>
      <c r="H150" s="130"/>
      <c r="I150" s="130"/>
      <c r="J150" s="130"/>
      <c r="K150" s="130"/>
      <c r="L150" s="130"/>
      <c r="M150" s="130"/>
      <c r="N150" s="130"/>
      <c r="O150" s="130"/>
      <c r="P150" s="130"/>
      <c r="Q150" s="131"/>
      <c r="R150" s="131"/>
      <c r="S150" s="131"/>
      <c r="T150" s="131"/>
      <c r="U150" s="131"/>
      <c r="V150" s="131"/>
      <c r="W150" s="131"/>
      <c r="X150" s="131"/>
      <c r="Y150" s="131"/>
      <c r="Z150" s="131"/>
    </row>
    <row r="151" ht="13.5" customHeight="1">
      <c r="A151" s="129"/>
      <c r="B151" s="129"/>
      <c r="C151" s="129"/>
      <c r="D151" s="130"/>
      <c r="E151" s="130"/>
      <c r="F151" s="130"/>
      <c r="G151" s="130"/>
      <c r="H151" s="130"/>
      <c r="I151" s="130"/>
      <c r="J151" s="130"/>
      <c r="K151" s="130"/>
      <c r="L151" s="130"/>
      <c r="M151" s="130"/>
      <c r="N151" s="130"/>
      <c r="O151" s="130"/>
      <c r="P151" s="130"/>
      <c r="Q151" s="131"/>
      <c r="R151" s="131"/>
      <c r="S151" s="131"/>
      <c r="T151" s="131"/>
      <c r="U151" s="131"/>
      <c r="V151" s="131"/>
      <c r="W151" s="131"/>
      <c r="X151" s="131"/>
      <c r="Y151" s="131"/>
      <c r="Z151" s="131"/>
    </row>
    <row r="152" ht="13.5" customHeight="1">
      <c r="A152" s="129"/>
      <c r="B152" s="129"/>
      <c r="C152" s="129"/>
      <c r="D152" s="130"/>
      <c r="E152" s="130"/>
      <c r="F152" s="130"/>
      <c r="G152" s="130"/>
      <c r="H152" s="130"/>
      <c r="I152" s="130"/>
      <c r="J152" s="130"/>
      <c r="K152" s="130"/>
      <c r="L152" s="130"/>
      <c r="M152" s="130"/>
      <c r="N152" s="130"/>
      <c r="O152" s="130"/>
      <c r="P152" s="130"/>
      <c r="Q152" s="131"/>
      <c r="R152" s="131"/>
      <c r="S152" s="131"/>
      <c r="T152" s="131"/>
      <c r="U152" s="131"/>
      <c r="V152" s="131"/>
      <c r="W152" s="131"/>
      <c r="X152" s="131"/>
      <c r="Y152" s="131"/>
      <c r="Z152" s="131"/>
    </row>
    <row r="153" ht="13.5" customHeight="1">
      <c r="A153" s="129"/>
      <c r="B153" s="129"/>
      <c r="C153" s="129"/>
      <c r="D153" s="130"/>
      <c r="E153" s="130"/>
      <c r="F153" s="130"/>
      <c r="G153" s="130"/>
      <c r="H153" s="130"/>
      <c r="I153" s="130"/>
      <c r="J153" s="130"/>
      <c r="K153" s="130"/>
      <c r="L153" s="130"/>
      <c r="M153" s="130"/>
      <c r="N153" s="130"/>
      <c r="O153" s="130"/>
      <c r="P153" s="130"/>
      <c r="Q153" s="131"/>
      <c r="R153" s="131"/>
      <c r="S153" s="131"/>
      <c r="T153" s="131"/>
      <c r="U153" s="131"/>
      <c r="V153" s="131"/>
      <c r="W153" s="131"/>
      <c r="X153" s="131"/>
      <c r="Y153" s="131"/>
      <c r="Z153" s="131"/>
    </row>
    <row r="154" ht="13.5" customHeight="1">
      <c r="A154" s="129"/>
      <c r="B154" s="129"/>
      <c r="C154" s="129"/>
      <c r="D154" s="130"/>
      <c r="E154" s="130"/>
      <c r="F154" s="130"/>
      <c r="G154" s="130"/>
      <c r="H154" s="130"/>
      <c r="I154" s="130"/>
      <c r="J154" s="130"/>
      <c r="K154" s="130"/>
      <c r="L154" s="130"/>
      <c r="M154" s="130"/>
      <c r="N154" s="130"/>
      <c r="O154" s="130"/>
      <c r="P154" s="130"/>
      <c r="Q154" s="131"/>
      <c r="R154" s="131"/>
      <c r="S154" s="131"/>
      <c r="T154" s="131"/>
      <c r="U154" s="131"/>
      <c r="V154" s="131"/>
      <c r="W154" s="131"/>
      <c r="X154" s="131"/>
      <c r="Y154" s="131"/>
      <c r="Z154" s="131"/>
    </row>
    <row r="155" ht="13.5" customHeight="1">
      <c r="A155" s="129"/>
      <c r="B155" s="129"/>
      <c r="C155" s="129"/>
      <c r="D155" s="130"/>
      <c r="E155" s="130"/>
      <c r="F155" s="130"/>
      <c r="G155" s="130"/>
      <c r="H155" s="130"/>
      <c r="I155" s="130"/>
      <c r="J155" s="130"/>
      <c r="K155" s="130"/>
      <c r="L155" s="130"/>
      <c r="M155" s="130"/>
      <c r="N155" s="130"/>
      <c r="O155" s="130"/>
      <c r="P155" s="130"/>
      <c r="Q155" s="131"/>
      <c r="R155" s="131"/>
      <c r="S155" s="131"/>
      <c r="T155" s="131"/>
      <c r="U155" s="131"/>
      <c r="V155" s="131"/>
      <c r="W155" s="131"/>
      <c r="X155" s="131"/>
      <c r="Y155" s="131"/>
      <c r="Z155" s="131"/>
    </row>
    <row r="156" ht="13.5" customHeight="1">
      <c r="A156" s="129"/>
      <c r="B156" s="129"/>
      <c r="C156" s="129"/>
      <c r="D156" s="130"/>
      <c r="E156" s="130"/>
      <c r="F156" s="130"/>
      <c r="G156" s="130"/>
      <c r="H156" s="130"/>
      <c r="I156" s="130"/>
      <c r="J156" s="130"/>
      <c r="K156" s="130"/>
      <c r="L156" s="130"/>
      <c r="M156" s="130"/>
      <c r="N156" s="130"/>
      <c r="O156" s="130"/>
      <c r="P156" s="130"/>
      <c r="Q156" s="131"/>
      <c r="R156" s="131"/>
      <c r="S156" s="131"/>
      <c r="T156" s="131"/>
      <c r="U156" s="131"/>
      <c r="V156" s="131"/>
      <c r="W156" s="131"/>
      <c r="X156" s="131"/>
      <c r="Y156" s="131"/>
      <c r="Z156" s="131"/>
    </row>
    <row r="157" ht="13.5" customHeight="1">
      <c r="A157" s="129"/>
      <c r="B157" s="129"/>
      <c r="C157" s="129"/>
      <c r="D157" s="130"/>
      <c r="E157" s="130"/>
      <c r="F157" s="130"/>
      <c r="G157" s="130"/>
      <c r="H157" s="130"/>
      <c r="I157" s="130"/>
      <c r="J157" s="130"/>
      <c r="K157" s="130"/>
      <c r="L157" s="130"/>
      <c r="M157" s="130"/>
      <c r="N157" s="130"/>
      <c r="O157" s="130"/>
      <c r="P157" s="130"/>
      <c r="Q157" s="131"/>
      <c r="R157" s="131"/>
      <c r="S157" s="131"/>
      <c r="T157" s="131"/>
      <c r="U157" s="131"/>
      <c r="V157" s="131"/>
      <c r="W157" s="131"/>
      <c r="X157" s="131"/>
      <c r="Y157" s="131"/>
      <c r="Z157" s="131"/>
    </row>
    <row r="158" ht="13.5" customHeight="1">
      <c r="A158" s="129"/>
      <c r="B158" s="129"/>
      <c r="C158" s="129"/>
      <c r="D158" s="130"/>
      <c r="E158" s="130"/>
      <c r="F158" s="130"/>
      <c r="G158" s="130"/>
      <c r="H158" s="130"/>
      <c r="I158" s="130"/>
      <c r="J158" s="130"/>
      <c r="K158" s="130"/>
      <c r="L158" s="130"/>
      <c r="M158" s="130"/>
      <c r="N158" s="130"/>
      <c r="O158" s="130"/>
      <c r="P158" s="130"/>
      <c r="Q158" s="131"/>
      <c r="R158" s="131"/>
      <c r="S158" s="131"/>
      <c r="T158" s="131"/>
      <c r="U158" s="131"/>
      <c r="V158" s="131"/>
      <c r="W158" s="131"/>
      <c r="X158" s="131"/>
      <c r="Y158" s="131"/>
      <c r="Z158" s="131"/>
    </row>
    <row r="159" ht="13.5" customHeight="1">
      <c r="A159" s="129"/>
      <c r="B159" s="129"/>
      <c r="C159" s="129"/>
      <c r="D159" s="130"/>
      <c r="E159" s="130"/>
      <c r="F159" s="130"/>
      <c r="G159" s="130"/>
      <c r="H159" s="130"/>
      <c r="I159" s="130"/>
      <c r="J159" s="130"/>
      <c r="K159" s="130"/>
      <c r="L159" s="130"/>
      <c r="M159" s="130"/>
      <c r="N159" s="130"/>
      <c r="O159" s="130"/>
      <c r="P159" s="130"/>
      <c r="Q159" s="131"/>
      <c r="R159" s="131"/>
      <c r="S159" s="131"/>
      <c r="T159" s="131"/>
      <c r="U159" s="131"/>
      <c r="V159" s="131"/>
      <c r="W159" s="131"/>
      <c r="X159" s="131"/>
      <c r="Y159" s="131"/>
      <c r="Z159" s="131"/>
    </row>
    <row r="160" ht="13.5" customHeight="1">
      <c r="A160" s="129"/>
      <c r="B160" s="129"/>
      <c r="C160" s="129"/>
      <c r="D160" s="130"/>
      <c r="E160" s="130"/>
      <c r="F160" s="130"/>
      <c r="G160" s="130"/>
      <c r="H160" s="130"/>
      <c r="I160" s="130"/>
      <c r="J160" s="130"/>
      <c r="K160" s="130"/>
      <c r="L160" s="130"/>
      <c r="M160" s="130"/>
      <c r="N160" s="130"/>
      <c r="O160" s="130"/>
      <c r="P160" s="130"/>
      <c r="Q160" s="131"/>
      <c r="R160" s="131"/>
      <c r="S160" s="131"/>
      <c r="T160" s="131"/>
      <c r="U160" s="131"/>
      <c r="V160" s="131"/>
      <c r="W160" s="131"/>
      <c r="X160" s="131"/>
      <c r="Y160" s="131"/>
      <c r="Z160" s="131"/>
    </row>
    <row r="161" ht="13.5" customHeight="1">
      <c r="A161" s="129"/>
      <c r="B161" s="129"/>
      <c r="C161" s="129"/>
      <c r="D161" s="130"/>
      <c r="E161" s="130"/>
      <c r="F161" s="130"/>
      <c r="G161" s="130"/>
      <c r="H161" s="130"/>
      <c r="I161" s="130"/>
      <c r="J161" s="130"/>
      <c r="K161" s="130"/>
      <c r="L161" s="130"/>
      <c r="M161" s="130"/>
      <c r="N161" s="130"/>
      <c r="O161" s="130"/>
      <c r="P161" s="130"/>
      <c r="Q161" s="131"/>
      <c r="R161" s="131"/>
      <c r="S161" s="131"/>
      <c r="T161" s="131"/>
      <c r="U161" s="131"/>
      <c r="V161" s="131"/>
      <c r="W161" s="131"/>
      <c r="X161" s="131"/>
      <c r="Y161" s="131"/>
      <c r="Z161" s="131"/>
    </row>
    <row r="162" ht="13.5" customHeight="1">
      <c r="A162" s="129"/>
      <c r="B162" s="129"/>
      <c r="C162" s="129"/>
      <c r="D162" s="130"/>
      <c r="E162" s="130"/>
      <c r="F162" s="130"/>
      <c r="G162" s="130"/>
      <c r="H162" s="130"/>
      <c r="I162" s="130"/>
      <c r="J162" s="130"/>
      <c r="K162" s="130"/>
      <c r="L162" s="130"/>
      <c r="M162" s="130"/>
      <c r="N162" s="130"/>
      <c r="O162" s="130"/>
      <c r="P162" s="130"/>
      <c r="Q162" s="131"/>
      <c r="R162" s="131"/>
      <c r="S162" s="131"/>
      <c r="T162" s="131"/>
      <c r="U162" s="131"/>
      <c r="V162" s="131"/>
      <c r="W162" s="131"/>
      <c r="X162" s="131"/>
      <c r="Y162" s="131"/>
      <c r="Z162" s="131"/>
    </row>
    <row r="163" ht="13.5" customHeight="1">
      <c r="A163" s="129"/>
      <c r="B163" s="129"/>
      <c r="C163" s="129"/>
      <c r="D163" s="130"/>
      <c r="E163" s="130"/>
      <c r="F163" s="130"/>
      <c r="G163" s="130"/>
      <c r="H163" s="130"/>
      <c r="I163" s="130"/>
      <c r="J163" s="130"/>
      <c r="K163" s="130"/>
      <c r="L163" s="130"/>
      <c r="M163" s="130"/>
      <c r="N163" s="130"/>
      <c r="O163" s="130"/>
      <c r="P163" s="130"/>
      <c r="Q163" s="131"/>
      <c r="R163" s="131"/>
      <c r="S163" s="131"/>
      <c r="T163" s="131"/>
      <c r="U163" s="131"/>
      <c r="V163" s="131"/>
      <c r="W163" s="131"/>
      <c r="X163" s="131"/>
      <c r="Y163" s="131"/>
      <c r="Z163" s="131"/>
    </row>
    <row r="164" ht="13.5" customHeight="1">
      <c r="A164" s="129"/>
      <c r="B164" s="129"/>
      <c r="C164" s="129"/>
      <c r="D164" s="130"/>
      <c r="E164" s="130"/>
      <c r="F164" s="130"/>
      <c r="G164" s="130"/>
      <c r="H164" s="130"/>
      <c r="I164" s="130"/>
      <c r="J164" s="130"/>
      <c r="K164" s="130"/>
      <c r="L164" s="130"/>
      <c r="M164" s="130"/>
      <c r="N164" s="130"/>
      <c r="O164" s="130"/>
      <c r="P164" s="130"/>
      <c r="Q164" s="131"/>
      <c r="R164" s="131"/>
      <c r="S164" s="131"/>
      <c r="T164" s="131"/>
      <c r="U164" s="131"/>
      <c r="V164" s="131"/>
      <c r="W164" s="131"/>
      <c r="X164" s="131"/>
      <c r="Y164" s="131"/>
      <c r="Z164" s="131"/>
    </row>
    <row r="165" ht="13.5" customHeight="1">
      <c r="A165" s="129"/>
      <c r="B165" s="129"/>
      <c r="C165" s="129"/>
      <c r="D165" s="130"/>
      <c r="E165" s="130"/>
      <c r="F165" s="130"/>
      <c r="G165" s="130"/>
      <c r="H165" s="130"/>
      <c r="I165" s="130"/>
      <c r="J165" s="130"/>
      <c r="K165" s="130"/>
      <c r="L165" s="130"/>
      <c r="M165" s="130"/>
      <c r="N165" s="130"/>
      <c r="O165" s="130"/>
      <c r="P165" s="130"/>
      <c r="Q165" s="131"/>
      <c r="R165" s="131"/>
      <c r="S165" s="131"/>
      <c r="T165" s="131"/>
      <c r="U165" s="131"/>
      <c r="V165" s="131"/>
      <c r="W165" s="131"/>
      <c r="X165" s="131"/>
      <c r="Y165" s="131"/>
      <c r="Z165" s="131"/>
    </row>
    <row r="166" ht="13.5" customHeight="1">
      <c r="A166" s="129"/>
      <c r="B166" s="129"/>
      <c r="C166" s="129"/>
      <c r="D166" s="130"/>
      <c r="E166" s="130"/>
      <c r="F166" s="130"/>
      <c r="G166" s="130"/>
      <c r="H166" s="130"/>
      <c r="I166" s="130"/>
      <c r="J166" s="130"/>
      <c r="K166" s="130"/>
      <c r="L166" s="130"/>
      <c r="M166" s="130"/>
      <c r="N166" s="130"/>
      <c r="O166" s="130"/>
      <c r="P166" s="130"/>
      <c r="Q166" s="131"/>
      <c r="R166" s="131"/>
      <c r="S166" s="131"/>
      <c r="T166" s="131"/>
      <c r="U166" s="131"/>
      <c r="V166" s="131"/>
      <c r="W166" s="131"/>
      <c r="X166" s="131"/>
      <c r="Y166" s="131"/>
      <c r="Z166" s="131"/>
    </row>
    <row r="167" ht="13.5" customHeight="1">
      <c r="A167" s="129"/>
      <c r="B167" s="129"/>
      <c r="C167" s="129"/>
      <c r="D167" s="130"/>
      <c r="E167" s="130"/>
      <c r="F167" s="130"/>
      <c r="G167" s="130"/>
      <c r="H167" s="130"/>
      <c r="I167" s="130"/>
      <c r="J167" s="130"/>
      <c r="K167" s="130"/>
      <c r="L167" s="130"/>
      <c r="M167" s="130"/>
      <c r="N167" s="130"/>
      <c r="O167" s="130"/>
      <c r="P167" s="130"/>
      <c r="Q167" s="131"/>
      <c r="R167" s="131"/>
      <c r="S167" s="131"/>
      <c r="T167" s="131"/>
      <c r="U167" s="131"/>
      <c r="V167" s="131"/>
      <c r="W167" s="131"/>
      <c r="X167" s="131"/>
      <c r="Y167" s="131"/>
      <c r="Z167" s="131"/>
    </row>
    <row r="168" ht="13.5" customHeight="1">
      <c r="A168" s="129"/>
      <c r="B168" s="129"/>
      <c r="C168" s="129"/>
      <c r="D168" s="130"/>
      <c r="E168" s="130"/>
      <c r="F168" s="130"/>
      <c r="G168" s="130"/>
      <c r="H168" s="130"/>
      <c r="I168" s="130"/>
      <c r="J168" s="130"/>
      <c r="K168" s="130"/>
      <c r="L168" s="130"/>
      <c r="M168" s="130"/>
      <c r="N168" s="130"/>
      <c r="O168" s="130"/>
      <c r="P168" s="130"/>
      <c r="Q168" s="131"/>
      <c r="R168" s="131"/>
      <c r="S168" s="131"/>
      <c r="T168" s="131"/>
      <c r="U168" s="131"/>
      <c r="V168" s="131"/>
      <c r="W168" s="131"/>
      <c r="X168" s="131"/>
      <c r="Y168" s="131"/>
      <c r="Z168" s="131"/>
    </row>
    <row r="169" ht="13.5" customHeight="1">
      <c r="A169" s="129"/>
      <c r="B169" s="129"/>
      <c r="C169" s="129"/>
      <c r="D169" s="130"/>
      <c r="E169" s="130"/>
      <c r="F169" s="130"/>
      <c r="G169" s="130"/>
      <c r="H169" s="130"/>
      <c r="I169" s="130"/>
      <c r="J169" s="130"/>
      <c r="K169" s="130"/>
      <c r="L169" s="130"/>
      <c r="M169" s="130"/>
      <c r="N169" s="130"/>
      <c r="O169" s="130"/>
      <c r="P169" s="130"/>
      <c r="Q169" s="131"/>
      <c r="R169" s="131"/>
      <c r="S169" s="131"/>
      <c r="T169" s="131"/>
      <c r="U169" s="131"/>
      <c r="V169" s="131"/>
      <c r="W169" s="131"/>
      <c r="X169" s="131"/>
      <c r="Y169" s="131"/>
      <c r="Z169" s="131"/>
    </row>
    <row r="170" ht="13.5" customHeight="1">
      <c r="A170" s="129"/>
      <c r="B170" s="129"/>
      <c r="C170" s="129"/>
      <c r="D170" s="130"/>
      <c r="E170" s="130"/>
      <c r="F170" s="130"/>
      <c r="G170" s="130"/>
      <c r="H170" s="130"/>
      <c r="I170" s="130"/>
      <c r="J170" s="130"/>
      <c r="K170" s="130"/>
      <c r="L170" s="130"/>
      <c r="M170" s="130"/>
      <c r="N170" s="130"/>
      <c r="O170" s="130"/>
      <c r="P170" s="130"/>
      <c r="Q170" s="131"/>
      <c r="R170" s="131"/>
      <c r="S170" s="131"/>
      <c r="T170" s="131"/>
      <c r="U170" s="131"/>
      <c r="V170" s="131"/>
      <c r="W170" s="131"/>
      <c r="X170" s="131"/>
      <c r="Y170" s="131"/>
      <c r="Z170" s="131"/>
    </row>
    <row r="171" ht="13.5" customHeight="1">
      <c r="A171" s="129"/>
      <c r="B171" s="129"/>
      <c r="C171" s="129"/>
      <c r="D171" s="130"/>
      <c r="E171" s="130"/>
      <c r="F171" s="130"/>
      <c r="G171" s="130"/>
      <c r="H171" s="130"/>
      <c r="I171" s="130"/>
      <c r="J171" s="130"/>
      <c r="K171" s="130"/>
      <c r="L171" s="130"/>
      <c r="M171" s="130"/>
      <c r="N171" s="130"/>
      <c r="O171" s="130"/>
      <c r="P171" s="130"/>
      <c r="Q171" s="131"/>
      <c r="R171" s="131"/>
      <c r="S171" s="131"/>
      <c r="T171" s="131"/>
      <c r="U171" s="131"/>
      <c r="V171" s="131"/>
      <c r="W171" s="131"/>
      <c r="X171" s="131"/>
      <c r="Y171" s="131"/>
      <c r="Z171" s="131"/>
    </row>
    <row r="172" ht="13.5" customHeight="1">
      <c r="A172" s="129"/>
      <c r="B172" s="129"/>
      <c r="C172" s="129"/>
      <c r="D172" s="130"/>
      <c r="E172" s="130"/>
      <c r="F172" s="130"/>
      <c r="G172" s="130"/>
      <c r="H172" s="130"/>
      <c r="I172" s="130"/>
      <c r="J172" s="130"/>
      <c r="K172" s="130"/>
      <c r="L172" s="130"/>
      <c r="M172" s="130"/>
      <c r="N172" s="130"/>
      <c r="O172" s="130"/>
      <c r="P172" s="130"/>
      <c r="Q172" s="131"/>
      <c r="R172" s="131"/>
      <c r="S172" s="131"/>
      <c r="T172" s="131"/>
      <c r="U172" s="131"/>
      <c r="V172" s="131"/>
      <c r="W172" s="131"/>
      <c r="X172" s="131"/>
      <c r="Y172" s="131"/>
      <c r="Z172" s="131"/>
    </row>
    <row r="173" ht="13.5" customHeight="1">
      <c r="A173" s="129"/>
      <c r="B173" s="129"/>
      <c r="C173" s="129"/>
      <c r="D173" s="130"/>
      <c r="E173" s="130"/>
      <c r="F173" s="130"/>
      <c r="G173" s="130"/>
      <c r="H173" s="130"/>
      <c r="I173" s="130"/>
      <c r="J173" s="130"/>
      <c r="K173" s="130"/>
      <c r="L173" s="130"/>
      <c r="M173" s="130"/>
      <c r="N173" s="130"/>
      <c r="O173" s="130"/>
      <c r="P173" s="130"/>
      <c r="Q173" s="131"/>
      <c r="R173" s="131"/>
      <c r="S173" s="131"/>
      <c r="T173" s="131"/>
      <c r="U173" s="131"/>
      <c r="V173" s="131"/>
      <c r="W173" s="131"/>
      <c r="X173" s="131"/>
      <c r="Y173" s="131"/>
      <c r="Z173" s="131"/>
    </row>
    <row r="174" ht="13.5" customHeight="1">
      <c r="A174" s="129"/>
      <c r="B174" s="129"/>
      <c r="C174" s="129"/>
      <c r="D174" s="130"/>
      <c r="E174" s="130"/>
      <c r="F174" s="130"/>
      <c r="G174" s="130"/>
      <c r="H174" s="130"/>
      <c r="I174" s="130"/>
      <c r="J174" s="130"/>
      <c r="K174" s="130"/>
      <c r="L174" s="130"/>
      <c r="M174" s="130"/>
      <c r="N174" s="130"/>
      <c r="O174" s="130"/>
      <c r="P174" s="130"/>
      <c r="Q174" s="131"/>
      <c r="R174" s="131"/>
      <c r="S174" s="131"/>
      <c r="T174" s="131"/>
      <c r="U174" s="131"/>
      <c r="V174" s="131"/>
      <c r="W174" s="131"/>
      <c r="X174" s="131"/>
      <c r="Y174" s="131"/>
      <c r="Z174" s="131"/>
    </row>
    <row r="175" ht="13.5" customHeight="1">
      <c r="A175" s="129"/>
      <c r="B175" s="129"/>
      <c r="C175" s="129"/>
      <c r="D175" s="130"/>
      <c r="E175" s="130"/>
      <c r="F175" s="130"/>
      <c r="G175" s="130"/>
      <c r="H175" s="130"/>
      <c r="I175" s="130"/>
      <c r="J175" s="130"/>
      <c r="K175" s="130"/>
      <c r="L175" s="130"/>
      <c r="M175" s="130"/>
      <c r="N175" s="130"/>
      <c r="O175" s="130"/>
      <c r="P175" s="130"/>
      <c r="Q175" s="131"/>
      <c r="R175" s="131"/>
      <c r="S175" s="131"/>
      <c r="T175" s="131"/>
      <c r="U175" s="131"/>
      <c r="V175" s="131"/>
      <c r="W175" s="131"/>
      <c r="X175" s="131"/>
      <c r="Y175" s="131"/>
      <c r="Z175" s="131"/>
    </row>
    <row r="176" ht="13.5" customHeight="1">
      <c r="A176" s="129"/>
      <c r="B176" s="129"/>
      <c r="C176" s="129"/>
      <c r="D176" s="130"/>
      <c r="E176" s="130"/>
      <c r="F176" s="130"/>
      <c r="G176" s="130"/>
      <c r="H176" s="130"/>
      <c r="I176" s="130"/>
      <c r="J176" s="130"/>
      <c r="K176" s="130"/>
      <c r="L176" s="130"/>
      <c r="M176" s="130"/>
      <c r="N176" s="130"/>
      <c r="O176" s="130"/>
      <c r="P176" s="130"/>
      <c r="Q176" s="131"/>
      <c r="R176" s="131"/>
      <c r="S176" s="131"/>
      <c r="T176" s="131"/>
      <c r="U176" s="131"/>
      <c r="V176" s="131"/>
      <c r="W176" s="131"/>
      <c r="X176" s="131"/>
      <c r="Y176" s="131"/>
      <c r="Z176" s="131"/>
    </row>
    <row r="177" ht="13.5" customHeight="1">
      <c r="A177" s="129"/>
      <c r="B177" s="129"/>
      <c r="C177" s="129"/>
      <c r="D177" s="130"/>
      <c r="E177" s="130"/>
      <c r="F177" s="130"/>
      <c r="G177" s="130"/>
      <c r="H177" s="130"/>
      <c r="I177" s="130"/>
      <c r="J177" s="130"/>
      <c r="K177" s="130"/>
      <c r="L177" s="130"/>
      <c r="M177" s="130"/>
      <c r="N177" s="130"/>
      <c r="O177" s="130"/>
      <c r="P177" s="130"/>
      <c r="Q177" s="131"/>
      <c r="R177" s="131"/>
      <c r="S177" s="131"/>
      <c r="T177" s="131"/>
      <c r="U177" s="131"/>
      <c r="V177" s="131"/>
      <c r="W177" s="131"/>
      <c r="X177" s="131"/>
      <c r="Y177" s="131"/>
      <c r="Z177" s="131"/>
    </row>
    <row r="178" ht="13.5" customHeight="1">
      <c r="A178" s="129"/>
      <c r="B178" s="129"/>
      <c r="C178" s="129"/>
      <c r="D178" s="130"/>
      <c r="E178" s="130"/>
      <c r="F178" s="130"/>
      <c r="G178" s="130"/>
      <c r="H178" s="130"/>
      <c r="I178" s="130"/>
      <c r="J178" s="130"/>
      <c r="K178" s="130"/>
      <c r="L178" s="130"/>
      <c r="M178" s="130"/>
      <c r="N178" s="130"/>
      <c r="O178" s="130"/>
      <c r="P178" s="130"/>
      <c r="Q178" s="131"/>
      <c r="R178" s="131"/>
      <c r="S178" s="131"/>
      <c r="T178" s="131"/>
      <c r="U178" s="131"/>
      <c r="V178" s="131"/>
      <c r="W178" s="131"/>
      <c r="X178" s="131"/>
      <c r="Y178" s="131"/>
      <c r="Z178" s="131"/>
    </row>
    <row r="179" ht="13.5" customHeight="1">
      <c r="A179" s="129"/>
      <c r="B179" s="129"/>
      <c r="C179" s="129"/>
      <c r="D179" s="130"/>
      <c r="E179" s="130"/>
      <c r="F179" s="130"/>
      <c r="G179" s="130"/>
      <c r="H179" s="130"/>
      <c r="I179" s="130"/>
      <c r="J179" s="130"/>
      <c r="K179" s="130"/>
      <c r="L179" s="130"/>
      <c r="M179" s="130"/>
      <c r="N179" s="130"/>
      <c r="O179" s="130"/>
      <c r="P179" s="130"/>
      <c r="Q179" s="131"/>
      <c r="R179" s="131"/>
      <c r="S179" s="131"/>
      <c r="T179" s="131"/>
      <c r="U179" s="131"/>
      <c r="V179" s="131"/>
      <c r="W179" s="131"/>
      <c r="X179" s="131"/>
      <c r="Y179" s="131"/>
      <c r="Z179" s="131"/>
    </row>
    <row r="180" ht="13.5" customHeight="1">
      <c r="A180" s="129"/>
      <c r="B180" s="129"/>
      <c r="C180" s="129"/>
      <c r="D180" s="130"/>
      <c r="E180" s="130"/>
      <c r="F180" s="130"/>
      <c r="G180" s="130"/>
      <c r="H180" s="130"/>
      <c r="I180" s="130"/>
      <c r="J180" s="130"/>
      <c r="K180" s="130"/>
      <c r="L180" s="130"/>
      <c r="M180" s="130"/>
      <c r="N180" s="130"/>
      <c r="O180" s="130"/>
      <c r="P180" s="130"/>
      <c r="Q180" s="131"/>
      <c r="R180" s="131"/>
      <c r="S180" s="131"/>
      <c r="T180" s="131"/>
      <c r="U180" s="131"/>
      <c r="V180" s="131"/>
      <c r="W180" s="131"/>
      <c r="X180" s="131"/>
      <c r="Y180" s="131"/>
      <c r="Z180" s="131"/>
    </row>
    <row r="181" ht="13.5" customHeight="1">
      <c r="A181" s="129"/>
      <c r="B181" s="129"/>
      <c r="C181" s="129"/>
      <c r="D181" s="130"/>
      <c r="E181" s="130"/>
      <c r="F181" s="130"/>
      <c r="G181" s="130"/>
      <c r="H181" s="130"/>
      <c r="I181" s="130"/>
      <c r="J181" s="130"/>
      <c r="K181" s="130"/>
      <c r="L181" s="130"/>
      <c r="M181" s="130"/>
      <c r="N181" s="130"/>
      <c r="O181" s="130"/>
      <c r="P181" s="130"/>
      <c r="Q181" s="131"/>
      <c r="R181" s="131"/>
      <c r="S181" s="131"/>
      <c r="T181" s="131"/>
      <c r="U181" s="131"/>
      <c r="V181" s="131"/>
      <c r="W181" s="131"/>
      <c r="X181" s="131"/>
      <c r="Y181" s="131"/>
      <c r="Z181" s="131"/>
    </row>
    <row r="182" ht="13.5" customHeight="1">
      <c r="A182" s="129"/>
      <c r="B182" s="129"/>
      <c r="C182" s="129"/>
      <c r="D182" s="130"/>
      <c r="E182" s="130"/>
      <c r="F182" s="130"/>
      <c r="G182" s="130"/>
      <c r="H182" s="130"/>
      <c r="I182" s="130"/>
      <c r="J182" s="130"/>
      <c r="K182" s="130"/>
      <c r="L182" s="130"/>
      <c r="M182" s="130"/>
      <c r="N182" s="130"/>
      <c r="O182" s="130"/>
      <c r="P182" s="130"/>
      <c r="Q182" s="131"/>
      <c r="R182" s="131"/>
      <c r="S182" s="131"/>
      <c r="T182" s="131"/>
      <c r="U182" s="131"/>
      <c r="V182" s="131"/>
      <c r="W182" s="131"/>
      <c r="X182" s="131"/>
      <c r="Y182" s="131"/>
      <c r="Z182" s="131"/>
    </row>
    <row r="183" ht="13.5" customHeight="1">
      <c r="A183" s="129"/>
      <c r="B183" s="129"/>
      <c r="C183" s="129"/>
      <c r="D183" s="130"/>
      <c r="E183" s="130"/>
      <c r="F183" s="130"/>
      <c r="G183" s="130"/>
      <c r="H183" s="130"/>
      <c r="I183" s="130"/>
      <c r="J183" s="130"/>
      <c r="K183" s="130"/>
      <c r="L183" s="130"/>
      <c r="M183" s="130"/>
      <c r="N183" s="130"/>
      <c r="O183" s="130"/>
      <c r="P183" s="130"/>
      <c r="Q183" s="131"/>
      <c r="R183" s="131"/>
      <c r="S183" s="131"/>
      <c r="T183" s="131"/>
      <c r="U183" s="131"/>
      <c r="V183" s="131"/>
      <c r="W183" s="131"/>
      <c r="X183" s="131"/>
      <c r="Y183" s="131"/>
      <c r="Z183" s="131"/>
    </row>
    <row r="184" ht="13.5" customHeight="1">
      <c r="A184" s="129"/>
      <c r="B184" s="129"/>
      <c r="C184" s="129"/>
      <c r="D184" s="130"/>
      <c r="E184" s="130"/>
      <c r="F184" s="130"/>
      <c r="G184" s="130"/>
      <c r="H184" s="130"/>
      <c r="I184" s="130"/>
      <c r="J184" s="130"/>
      <c r="K184" s="130"/>
      <c r="L184" s="130"/>
      <c r="M184" s="130"/>
      <c r="N184" s="130"/>
      <c r="O184" s="130"/>
      <c r="P184" s="130"/>
      <c r="Q184" s="131"/>
      <c r="R184" s="131"/>
      <c r="S184" s="131"/>
      <c r="T184" s="131"/>
      <c r="U184" s="131"/>
      <c r="V184" s="131"/>
      <c r="W184" s="131"/>
      <c r="X184" s="131"/>
      <c r="Y184" s="131"/>
      <c r="Z184" s="131"/>
    </row>
    <row r="185" ht="13.5" customHeight="1">
      <c r="A185" s="129"/>
      <c r="B185" s="129"/>
      <c r="C185" s="129"/>
      <c r="D185" s="130"/>
      <c r="E185" s="130"/>
      <c r="F185" s="130"/>
      <c r="G185" s="130"/>
      <c r="H185" s="130"/>
      <c r="I185" s="130"/>
      <c r="J185" s="130"/>
      <c r="K185" s="130"/>
      <c r="L185" s="130"/>
      <c r="M185" s="130"/>
      <c r="N185" s="130"/>
      <c r="O185" s="130"/>
      <c r="P185" s="130"/>
      <c r="Q185" s="131"/>
      <c r="R185" s="131"/>
      <c r="S185" s="131"/>
      <c r="T185" s="131"/>
      <c r="U185" s="131"/>
      <c r="V185" s="131"/>
      <c r="W185" s="131"/>
      <c r="X185" s="131"/>
      <c r="Y185" s="131"/>
      <c r="Z185" s="131"/>
    </row>
    <row r="186" ht="13.5" customHeight="1">
      <c r="A186" s="129"/>
      <c r="B186" s="129"/>
      <c r="C186" s="129"/>
      <c r="D186" s="130"/>
      <c r="E186" s="130"/>
      <c r="F186" s="130"/>
      <c r="G186" s="130"/>
      <c r="H186" s="130"/>
      <c r="I186" s="130"/>
      <c r="J186" s="130"/>
      <c r="K186" s="130"/>
      <c r="L186" s="130"/>
      <c r="M186" s="130"/>
      <c r="N186" s="130"/>
      <c r="O186" s="130"/>
      <c r="P186" s="130"/>
      <c r="Q186" s="131"/>
      <c r="R186" s="131"/>
      <c r="S186" s="131"/>
      <c r="T186" s="131"/>
      <c r="U186" s="131"/>
      <c r="V186" s="131"/>
      <c r="W186" s="131"/>
      <c r="X186" s="131"/>
      <c r="Y186" s="131"/>
      <c r="Z186" s="131"/>
    </row>
    <row r="187" ht="13.5" customHeight="1">
      <c r="A187" s="129"/>
      <c r="B187" s="129"/>
      <c r="C187" s="129"/>
      <c r="D187" s="130"/>
      <c r="E187" s="130"/>
      <c r="F187" s="130"/>
      <c r="G187" s="130"/>
      <c r="H187" s="130"/>
      <c r="I187" s="130"/>
      <c r="J187" s="130"/>
      <c r="K187" s="130"/>
      <c r="L187" s="130"/>
      <c r="M187" s="130"/>
      <c r="N187" s="130"/>
      <c r="O187" s="130"/>
      <c r="P187" s="130"/>
      <c r="Q187" s="131"/>
      <c r="R187" s="131"/>
      <c r="S187" s="131"/>
      <c r="T187" s="131"/>
      <c r="U187" s="131"/>
      <c r="V187" s="131"/>
      <c r="W187" s="131"/>
      <c r="X187" s="131"/>
      <c r="Y187" s="131"/>
      <c r="Z187" s="131"/>
    </row>
    <row r="188" ht="13.5" customHeight="1">
      <c r="A188" s="129"/>
      <c r="B188" s="129"/>
      <c r="C188" s="129"/>
      <c r="D188" s="130"/>
      <c r="E188" s="130"/>
      <c r="F188" s="130"/>
      <c r="G188" s="130"/>
      <c r="H188" s="130"/>
      <c r="I188" s="130"/>
      <c r="J188" s="130"/>
      <c r="K188" s="130"/>
      <c r="L188" s="130"/>
      <c r="M188" s="130"/>
      <c r="N188" s="130"/>
      <c r="O188" s="130"/>
      <c r="P188" s="130"/>
      <c r="Q188" s="131"/>
      <c r="R188" s="131"/>
      <c r="S188" s="131"/>
      <c r="T188" s="131"/>
      <c r="U188" s="131"/>
      <c r="V188" s="131"/>
      <c r="W188" s="131"/>
      <c r="X188" s="131"/>
      <c r="Y188" s="131"/>
      <c r="Z188" s="131"/>
    </row>
    <row r="189" ht="13.5" customHeight="1">
      <c r="A189" s="129"/>
      <c r="B189" s="129"/>
      <c r="C189" s="129"/>
      <c r="D189" s="130"/>
      <c r="E189" s="130"/>
      <c r="F189" s="130"/>
      <c r="G189" s="130"/>
      <c r="H189" s="130"/>
      <c r="I189" s="130"/>
      <c r="J189" s="130"/>
      <c r="K189" s="130"/>
      <c r="L189" s="130"/>
      <c r="M189" s="130"/>
      <c r="N189" s="130"/>
      <c r="O189" s="130"/>
      <c r="P189" s="130"/>
      <c r="Q189" s="131"/>
      <c r="R189" s="131"/>
      <c r="S189" s="131"/>
      <c r="T189" s="131"/>
      <c r="U189" s="131"/>
      <c r="V189" s="131"/>
      <c r="W189" s="131"/>
      <c r="X189" s="131"/>
      <c r="Y189" s="131"/>
      <c r="Z189" s="131"/>
    </row>
    <row r="190" ht="13.5" customHeight="1">
      <c r="A190" s="129"/>
      <c r="B190" s="129"/>
      <c r="C190" s="129"/>
      <c r="D190" s="130"/>
      <c r="E190" s="130"/>
      <c r="F190" s="130"/>
      <c r="G190" s="130"/>
      <c r="H190" s="130"/>
      <c r="I190" s="130"/>
      <c r="J190" s="130"/>
      <c r="K190" s="130"/>
      <c r="L190" s="130"/>
      <c r="M190" s="130"/>
      <c r="N190" s="130"/>
      <c r="O190" s="130"/>
      <c r="P190" s="130"/>
      <c r="Q190" s="131"/>
      <c r="R190" s="131"/>
      <c r="S190" s="131"/>
      <c r="T190" s="131"/>
      <c r="U190" s="131"/>
      <c r="V190" s="131"/>
      <c r="W190" s="131"/>
      <c r="X190" s="131"/>
      <c r="Y190" s="131"/>
      <c r="Z190" s="131"/>
    </row>
    <row r="191" ht="13.5" customHeight="1">
      <c r="A191" s="129"/>
      <c r="B191" s="129"/>
      <c r="C191" s="129"/>
      <c r="D191" s="130"/>
      <c r="E191" s="130"/>
      <c r="F191" s="130"/>
      <c r="G191" s="130"/>
      <c r="H191" s="130"/>
      <c r="I191" s="130"/>
      <c r="J191" s="130"/>
      <c r="K191" s="130"/>
      <c r="L191" s="130"/>
      <c r="M191" s="130"/>
      <c r="N191" s="130"/>
      <c r="O191" s="130"/>
      <c r="P191" s="130"/>
      <c r="Q191" s="131"/>
      <c r="R191" s="131"/>
      <c r="S191" s="131"/>
      <c r="T191" s="131"/>
      <c r="U191" s="131"/>
      <c r="V191" s="131"/>
      <c r="W191" s="131"/>
      <c r="X191" s="131"/>
      <c r="Y191" s="131"/>
      <c r="Z191" s="131"/>
    </row>
    <row r="192" ht="13.5" customHeight="1">
      <c r="A192" s="129"/>
      <c r="B192" s="129"/>
      <c r="C192" s="129"/>
      <c r="D192" s="130"/>
      <c r="E192" s="130"/>
      <c r="F192" s="130"/>
      <c r="G192" s="130"/>
      <c r="H192" s="130"/>
      <c r="I192" s="130"/>
      <c r="J192" s="130"/>
      <c r="K192" s="130"/>
      <c r="L192" s="130"/>
      <c r="M192" s="130"/>
      <c r="N192" s="130"/>
      <c r="O192" s="130"/>
      <c r="P192" s="130"/>
      <c r="Q192" s="131"/>
      <c r="R192" s="131"/>
      <c r="S192" s="131"/>
      <c r="T192" s="131"/>
      <c r="U192" s="131"/>
      <c r="V192" s="131"/>
      <c r="W192" s="131"/>
      <c r="X192" s="131"/>
      <c r="Y192" s="131"/>
      <c r="Z192" s="131"/>
    </row>
    <row r="193" ht="13.5" customHeight="1">
      <c r="A193" s="129"/>
      <c r="B193" s="129"/>
      <c r="C193" s="129"/>
      <c r="D193" s="130"/>
      <c r="E193" s="130"/>
      <c r="F193" s="130"/>
      <c r="G193" s="130"/>
      <c r="H193" s="130"/>
      <c r="I193" s="130"/>
      <c r="J193" s="130"/>
      <c r="K193" s="130"/>
      <c r="L193" s="130"/>
      <c r="M193" s="130"/>
      <c r="N193" s="130"/>
      <c r="O193" s="130"/>
      <c r="P193" s="130"/>
      <c r="Q193" s="131"/>
      <c r="R193" s="131"/>
      <c r="S193" s="131"/>
      <c r="T193" s="131"/>
      <c r="U193" s="131"/>
      <c r="V193" s="131"/>
      <c r="W193" s="131"/>
      <c r="X193" s="131"/>
      <c r="Y193" s="131"/>
      <c r="Z193" s="131"/>
    </row>
    <row r="194" ht="13.5" customHeight="1">
      <c r="A194" s="129"/>
      <c r="B194" s="129"/>
      <c r="C194" s="129"/>
      <c r="D194" s="130"/>
      <c r="E194" s="130"/>
      <c r="F194" s="130"/>
      <c r="G194" s="130"/>
      <c r="H194" s="130"/>
      <c r="I194" s="130"/>
      <c r="J194" s="130"/>
      <c r="K194" s="130"/>
      <c r="L194" s="130"/>
      <c r="M194" s="130"/>
      <c r="N194" s="130"/>
      <c r="O194" s="130"/>
      <c r="P194" s="130"/>
      <c r="Q194" s="131"/>
      <c r="R194" s="131"/>
      <c r="S194" s="131"/>
      <c r="T194" s="131"/>
      <c r="U194" s="131"/>
      <c r="V194" s="131"/>
      <c r="W194" s="131"/>
      <c r="X194" s="131"/>
      <c r="Y194" s="131"/>
      <c r="Z194" s="131"/>
    </row>
    <row r="195" ht="13.5" customHeight="1">
      <c r="A195" s="129"/>
      <c r="B195" s="129"/>
      <c r="C195" s="129"/>
      <c r="D195" s="130"/>
      <c r="E195" s="130"/>
      <c r="F195" s="130"/>
      <c r="G195" s="130"/>
      <c r="H195" s="130"/>
      <c r="I195" s="130"/>
      <c r="J195" s="130"/>
      <c r="K195" s="130"/>
      <c r="L195" s="130"/>
      <c r="M195" s="130"/>
      <c r="N195" s="130"/>
      <c r="O195" s="130"/>
      <c r="P195" s="130"/>
      <c r="Q195" s="131"/>
      <c r="R195" s="131"/>
      <c r="S195" s="131"/>
      <c r="T195" s="131"/>
      <c r="U195" s="131"/>
      <c r="V195" s="131"/>
      <c r="W195" s="131"/>
      <c r="X195" s="131"/>
      <c r="Y195" s="131"/>
      <c r="Z195" s="131"/>
    </row>
    <row r="196" ht="13.5" customHeight="1">
      <c r="A196" s="129"/>
      <c r="B196" s="129"/>
      <c r="C196" s="129"/>
      <c r="D196" s="130"/>
      <c r="E196" s="130"/>
      <c r="F196" s="130"/>
      <c r="G196" s="130"/>
      <c r="H196" s="130"/>
      <c r="I196" s="130"/>
      <c r="J196" s="130"/>
      <c r="K196" s="130"/>
      <c r="L196" s="130"/>
      <c r="M196" s="130"/>
      <c r="N196" s="130"/>
      <c r="O196" s="130"/>
      <c r="P196" s="130"/>
      <c r="Q196" s="131"/>
      <c r="R196" s="131"/>
      <c r="S196" s="131"/>
      <c r="T196" s="131"/>
      <c r="U196" s="131"/>
      <c r="V196" s="131"/>
      <c r="W196" s="131"/>
      <c r="X196" s="131"/>
      <c r="Y196" s="131"/>
      <c r="Z196" s="131"/>
    </row>
    <row r="197" ht="13.5" customHeight="1">
      <c r="A197" s="129"/>
      <c r="B197" s="129"/>
      <c r="C197" s="129"/>
      <c r="D197" s="130"/>
      <c r="E197" s="130"/>
      <c r="F197" s="130"/>
      <c r="G197" s="130"/>
      <c r="H197" s="130"/>
      <c r="I197" s="130"/>
      <c r="J197" s="130"/>
      <c r="K197" s="130"/>
      <c r="L197" s="130"/>
      <c r="M197" s="130"/>
      <c r="N197" s="130"/>
      <c r="O197" s="130"/>
      <c r="P197" s="130"/>
      <c r="Q197" s="131"/>
      <c r="R197" s="131"/>
      <c r="S197" s="131"/>
      <c r="T197" s="131"/>
      <c r="U197" s="131"/>
      <c r="V197" s="131"/>
      <c r="W197" s="131"/>
      <c r="X197" s="131"/>
      <c r="Y197" s="131"/>
      <c r="Z197" s="131"/>
    </row>
    <row r="198" ht="13.5" customHeight="1">
      <c r="A198" s="129"/>
      <c r="B198" s="129"/>
      <c r="C198" s="129"/>
      <c r="D198" s="130"/>
      <c r="E198" s="130"/>
      <c r="F198" s="130"/>
      <c r="G198" s="130"/>
      <c r="H198" s="130"/>
      <c r="I198" s="130"/>
      <c r="J198" s="130"/>
      <c r="K198" s="130"/>
      <c r="L198" s="130"/>
      <c r="M198" s="130"/>
      <c r="N198" s="130"/>
      <c r="O198" s="130"/>
      <c r="P198" s="130"/>
      <c r="Q198" s="131"/>
      <c r="R198" s="131"/>
      <c r="S198" s="131"/>
      <c r="T198" s="131"/>
      <c r="U198" s="131"/>
      <c r="V198" s="131"/>
      <c r="W198" s="131"/>
      <c r="X198" s="131"/>
      <c r="Y198" s="131"/>
      <c r="Z198" s="131"/>
    </row>
    <row r="199" ht="13.5" customHeight="1">
      <c r="A199" s="129"/>
      <c r="B199" s="129"/>
      <c r="C199" s="129"/>
      <c r="D199" s="130"/>
      <c r="E199" s="130"/>
      <c r="F199" s="130"/>
      <c r="G199" s="130"/>
      <c r="H199" s="130"/>
      <c r="I199" s="130"/>
      <c r="J199" s="130"/>
      <c r="K199" s="130"/>
      <c r="L199" s="130"/>
      <c r="M199" s="130"/>
      <c r="N199" s="130"/>
      <c r="O199" s="130"/>
      <c r="P199" s="130"/>
      <c r="Q199" s="131"/>
      <c r="R199" s="131"/>
      <c r="S199" s="131"/>
      <c r="T199" s="131"/>
      <c r="U199" s="131"/>
      <c r="V199" s="131"/>
      <c r="W199" s="131"/>
      <c r="X199" s="131"/>
      <c r="Y199" s="131"/>
      <c r="Z199" s="131"/>
    </row>
    <row r="200" ht="13.5" customHeight="1">
      <c r="A200" s="129"/>
      <c r="B200" s="129"/>
      <c r="C200" s="129"/>
      <c r="D200" s="130"/>
      <c r="E200" s="130"/>
      <c r="F200" s="130"/>
      <c r="G200" s="130"/>
      <c r="H200" s="130"/>
      <c r="I200" s="130"/>
      <c r="J200" s="130"/>
      <c r="K200" s="130"/>
      <c r="L200" s="130"/>
      <c r="M200" s="130"/>
      <c r="N200" s="130"/>
      <c r="O200" s="130"/>
      <c r="P200" s="130"/>
      <c r="Q200" s="131"/>
      <c r="R200" s="131"/>
      <c r="S200" s="131"/>
      <c r="T200" s="131"/>
      <c r="U200" s="131"/>
      <c r="V200" s="131"/>
      <c r="W200" s="131"/>
      <c r="X200" s="131"/>
      <c r="Y200" s="131"/>
      <c r="Z200" s="131"/>
    </row>
    <row r="201" ht="13.5" customHeight="1">
      <c r="A201" s="129"/>
      <c r="B201" s="129"/>
      <c r="C201" s="129"/>
      <c r="D201" s="130"/>
      <c r="E201" s="130"/>
      <c r="F201" s="130"/>
      <c r="G201" s="130"/>
      <c r="H201" s="130"/>
      <c r="I201" s="130"/>
      <c r="J201" s="130"/>
      <c r="K201" s="130"/>
      <c r="L201" s="130"/>
      <c r="M201" s="130"/>
      <c r="N201" s="130"/>
      <c r="O201" s="130"/>
      <c r="P201" s="130"/>
      <c r="Q201" s="131"/>
      <c r="R201" s="131"/>
      <c r="S201" s="131"/>
      <c r="T201" s="131"/>
      <c r="U201" s="131"/>
      <c r="V201" s="131"/>
      <c r="W201" s="131"/>
      <c r="X201" s="131"/>
      <c r="Y201" s="131"/>
      <c r="Z201" s="131"/>
    </row>
    <row r="202" ht="13.5" customHeight="1">
      <c r="A202" s="129"/>
      <c r="B202" s="129"/>
      <c r="C202" s="129"/>
      <c r="D202" s="130"/>
      <c r="E202" s="130"/>
      <c r="F202" s="130"/>
      <c r="G202" s="130"/>
      <c r="H202" s="130"/>
      <c r="I202" s="130"/>
      <c r="J202" s="130"/>
      <c r="K202" s="130"/>
      <c r="L202" s="130"/>
      <c r="M202" s="130"/>
      <c r="N202" s="130"/>
      <c r="O202" s="130"/>
      <c r="P202" s="130"/>
      <c r="Q202" s="131"/>
      <c r="R202" s="131"/>
      <c r="S202" s="131"/>
      <c r="T202" s="131"/>
      <c r="U202" s="131"/>
      <c r="V202" s="131"/>
      <c r="W202" s="131"/>
      <c r="X202" s="131"/>
      <c r="Y202" s="131"/>
      <c r="Z202" s="131"/>
    </row>
    <row r="203" ht="13.5" customHeight="1">
      <c r="A203" s="129"/>
      <c r="B203" s="129"/>
      <c r="C203" s="129"/>
      <c r="D203" s="130"/>
      <c r="E203" s="130"/>
      <c r="F203" s="130"/>
      <c r="G203" s="130"/>
      <c r="H203" s="130"/>
      <c r="I203" s="130"/>
      <c r="J203" s="130"/>
      <c r="K203" s="130"/>
      <c r="L203" s="130"/>
      <c r="M203" s="130"/>
      <c r="N203" s="130"/>
      <c r="O203" s="130"/>
      <c r="P203" s="130"/>
      <c r="Q203" s="131"/>
      <c r="R203" s="131"/>
      <c r="S203" s="131"/>
      <c r="T203" s="131"/>
      <c r="U203" s="131"/>
      <c r="V203" s="131"/>
      <c r="W203" s="131"/>
      <c r="X203" s="131"/>
      <c r="Y203" s="131"/>
      <c r="Z203" s="131"/>
    </row>
    <row r="204" ht="13.5" customHeight="1">
      <c r="A204" s="129"/>
      <c r="B204" s="129"/>
      <c r="C204" s="129"/>
      <c r="D204" s="130"/>
      <c r="E204" s="130"/>
      <c r="F204" s="130"/>
      <c r="G204" s="130"/>
      <c r="H204" s="130"/>
      <c r="I204" s="130"/>
      <c r="J204" s="130"/>
      <c r="K204" s="130"/>
      <c r="L204" s="130"/>
      <c r="M204" s="130"/>
      <c r="N204" s="130"/>
      <c r="O204" s="130"/>
      <c r="P204" s="130"/>
      <c r="Q204" s="131"/>
      <c r="R204" s="131"/>
      <c r="S204" s="131"/>
      <c r="T204" s="131"/>
      <c r="U204" s="131"/>
      <c r="V204" s="131"/>
      <c r="W204" s="131"/>
      <c r="X204" s="131"/>
      <c r="Y204" s="131"/>
      <c r="Z204" s="131"/>
    </row>
    <row r="205" ht="13.5" customHeight="1">
      <c r="A205" s="129"/>
      <c r="B205" s="129"/>
      <c r="C205" s="129"/>
      <c r="D205" s="130"/>
      <c r="E205" s="130"/>
      <c r="F205" s="130"/>
      <c r="G205" s="130"/>
      <c r="H205" s="130"/>
      <c r="I205" s="130"/>
      <c r="J205" s="130"/>
      <c r="K205" s="130"/>
      <c r="L205" s="130"/>
      <c r="M205" s="130"/>
      <c r="N205" s="130"/>
      <c r="O205" s="130"/>
      <c r="P205" s="130"/>
      <c r="Q205" s="131"/>
      <c r="R205" s="131"/>
      <c r="S205" s="131"/>
      <c r="T205" s="131"/>
      <c r="U205" s="131"/>
      <c r="V205" s="131"/>
      <c r="W205" s="131"/>
      <c r="X205" s="131"/>
      <c r="Y205" s="131"/>
      <c r="Z205" s="131"/>
    </row>
    <row r="206" ht="13.5" customHeight="1">
      <c r="A206" s="129"/>
      <c r="B206" s="129"/>
      <c r="C206" s="129"/>
      <c r="D206" s="130"/>
      <c r="E206" s="130"/>
      <c r="F206" s="130"/>
      <c r="G206" s="130"/>
      <c r="H206" s="130"/>
      <c r="I206" s="130"/>
      <c r="J206" s="130"/>
      <c r="K206" s="130"/>
      <c r="L206" s="130"/>
      <c r="M206" s="130"/>
      <c r="N206" s="130"/>
      <c r="O206" s="130"/>
      <c r="P206" s="130"/>
      <c r="Q206" s="131"/>
      <c r="R206" s="131"/>
      <c r="S206" s="131"/>
      <c r="T206" s="131"/>
      <c r="U206" s="131"/>
      <c r="V206" s="131"/>
      <c r="W206" s="131"/>
      <c r="X206" s="131"/>
      <c r="Y206" s="131"/>
      <c r="Z206" s="131"/>
    </row>
    <row r="207" ht="13.5" customHeight="1">
      <c r="A207" s="129"/>
      <c r="B207" s="129"/>
      <c r="C207" s="129"/>
      <c r="D207" s="130"/>
      <c r="E207" s="130"/>
      <c r="F207" s="130"/>
      <c r="G207" s="130"/>
      <c r="H207" s="130"/>
      <c r="I207" s="130"/>
      <c r="J207" s="130"/>
      <c r="K207" s="130"/>
      <c r="L207" s="130"/>
      <c r="M207" s="130"/>
      <c r="N207" s="130"/>
      <c r="O207" s="130"/>
      <c r="P207" s="130"/>
      <c r="Q207" s="131"/>
      <c r="R207" s="131"/>
      <c r="S207" s="131"/>
      <c r="T207" s="131"/>
      <c r="U207" s="131"/>
      <c r="V207" s="131"/>
      <c r="W207" s="131"/>
      <c r="X207" s="131"/>
      <c r="Y207" s="131"/>
      <c r="Z207" s="131"/>
    </row>
    <row r="208" ht="13.5" customHeight="1">
      <c r="A208" s="129"/>
      <c r="B208" s="129"/>
      <c r="C208" s="129"/>
      <c r="D208" s="130"/>
      <c r="E208" s="130"/>
      <c r="F208" s="130"/>
      <c r="G208" s="130"/>
      <c r="H208" s="130"/>
      <c r="I208" s="130"/>
      <c r="J208" s="130"/>
      <c r="K208" s="130"/>
      <c r="L208" s="130"/>
      <c r="M208" s="130"/>
      <c r="N208" s="130"/>
      <c r="O208" s="130"/>
      <c r="P208" s="130"/>
      <c r="Q208" s="131"/>
      <c r="R208" s="131"/>
      <c r="S208" s="131"/>
      <c r="T208" s="131"/>
      <c r="U208" s="131"/>
      <c r="V208" s="131"/>
      <c r="W208" s="131"/>
      <c r="X208" s="131"/>
      <c r="Y208" s="131"/>
      <c r="Z208" s="131"/>
    </row>
    <row r="209" ht="13.5" customHeight="1">
      <c r="A209" s="129"/>
      <c r="B209" s="129"/>
      <c r="C209" s="129"/>
      <c r="D209" s="130"/>
      <c r="E209" s="130"/>
      <c r="F209" s="130"/>
      <c r="G209" s="130"/>
      <c r="H209" s="130"/>
      <c r="I209" s="130"/>
      <c r="J209" s="130"/>
      <c r="K209" s="130"/>
      <c r="L209" s="130"/>
      <c r="M209" s="130"/>
      <c r="N209" s="130"/>
      <c r="O209" s="130"/>
      <c r="P209" s="130"/>
      <c r="Q209" s="131"/>
      <c r="R209" s="131"/>
      <c r="S209" s="131"/>
      <c r="T209" s="131"/>
      <c r="U209" s="131"/>
      <c r="V209" s="131"/>
      <c r="W209" s="131"/>
      <c r="X209" s="131"/>
      <c r="Y209" s="131"/>
      <c r="Z209" s="131"/>
    </row>
    <row r="210" ht="13.5" customHeight="1">
      <c r="A210" s="129"/>
      <c r="B210" s="129"/>
      <c r="C210" s="129"/>
      <c r="D210" s="130"/>
      <c r="E210" s="130"/>
      <c r="F210" s="130"/>
      <c r="G210" s="130"/>
      <c r="H210" s="130"/>
      <c r="I210" s="130"/>
      <c r="J210" s="130"/>
      <c r="K210" s="130"/>
      <c r="L210" s="130"/>
      <c r="M210" s="130"/>
      <c r="N210" s="130"/>
      <c r="O210" s="130"/>
      <c r="P210" s="130"/>
      <c r="Q210" s="131"/>
      <c r="R210" s="131"/>
      <c r="S210" s="131"/>
      <c r="T210" s="131"/>
      <c r="U210" s="131"/>
      <c r="V210" s="131"/>
      <c r="W210" s="131"/>
      <c r="X210" s="131"/>
      <c r="Y210" s="131"/>
      <c r="Z210" s="131"/>
    </row>
    <row r="211" ht="13.5" customHeight="1">
      <c r="A211" s="129"/>
      <c r="B211" s="129"/>
      <c r="C211" s="129"/>
      <c r="D211" s="130"/>
      <c r="E211" s="130"/>
      <c r="F211" s="130"/>
      <c r="G211" s="130"/>
      <c r="H211" s="130"/>
      <c r="I211" s="130"/>
      <c r="J211" s="130"/>
      <c r="K211" s="130"/>
      <c r="L211" s="130"/>
      <c r="M211" s="130"/>
      <c r="N211" s="130"/>
      <c r="O211" s="130"/>
      <c r="P211" s="130"/>
      <c r="Q211" s="131"/>
      <c r="R211" s="131"/>
      <c r="S211" s="131"/>
      <c r="T211" s="131"/>
      <c r="U211" s="131"/>
      <c r="V211" s="131"/>
      <c r="W211" s="131"/>
      <c r="X211" s="131"/>
      <c r="Y211" s="131"/>
      <c r="Z211" s="131"/>
    </row>
    <row r="212" ht="13.5" customHeight="1">
      <c r="A212" s="129"/>
      <c r="B212" s="129"/>
      <c r="C212" s="129"/>
      <c r="D212" s="130"/>
      <c r="E212" s="130"/>
      <c r="F212" s="130"/>
      <c r="G212" s="130"/>
      <c r="H212" s="130"/>
      <c r="I212" s="130"/>
      <c r="J212" s="130"/>
      <c r="K212" s="130"/>
      <c r="L212" s="130"/>
      <c r="M212" s="130"/>
      <c r="N212" s="130"/>
      <c r="O212" s="130"/>
      <c r="P212" s="130"/>
      <c r="Q212" s="131"/>
      <c r="R212" s="131"/>
      <c r="S212" s="131"/>
      <c r="T212" s="131"/>
      <c r="U212" s="131"/>
      <c r="V212" s="131"/>
      <c r="W212" s="131"/>
      <c r="X212" s="131"/>
      <c r="Y212" s="131"/>
      <c r="Z212" s="131"/>
    </row>
    <row r="213" ht="13.5" customHeight="1">
      <c r="A213" s="129"/>
      <c r="B213" s="129"/>
      <c r="C213" s="129"/>
      <c r="D213" s="130"/>
      <c r="E213" s="130"/>
      <c r="F213" s="130"/>
      <c r="G213" s="130"/>
      <c r="H213" s="130"/>
      <c r="I213" s="130"/>
      <c r="J213" s="130"/>
      <c r="K213" s="130"/>
      <c r="L213" s="130"/>
      <c r="M213" s="130"/>
      <c r="N213" s="130"/>
      <c r="O213" s="130"/>
      <c r="P213" s="130"/>
      <c r="Q213" s="131"/>
      <c r="R213" s="131"/>
      <c r="S213" s="131"/>
      <c r="T213" s="131"/>
      <c r="U213" s="131"/>
      <c r="V213" s="131"/>
      <c r="W213" s="131"/>
      <c r="X213" s="131"/>
      <c r="Y213" s="131"/>
      <c r="Z213" s="131"/>
    </row>
    <row r="214" ht="13.5" customHeight="1">
      <c r="A214" s="129"/>
      <c r="B214" s="129"/>
      <c r="C214" s="129"/>
      <c r="D214" s="130"/>
      <c r="E214" s="130"/>
      <c r="F214" s="130"/>
      <c r="G214" s="130"/>
      <c r="H214" s="130"/>
      <c r="I214" s="130"/>
      <c r="J214" s="130"/>
      <c r="K214" s="130"/>
      <c r="L214" s="130"/>
      <c r="M214" s="130"/>
      <c r="N214" s="130"/>
      <c r="O214" s="130"/>
      <c r="P214" s="130"/>
      <c r="Q214" s="131"/>
      <c r="R214" s="131"/>
      <c r="S214" s="131"/>
      <c r="T214" s="131"/>
      <c r="U214" s="131"/>
      <c r="V214" s="131"/>
      <c r="W214" s="131"/>
      <c r="X214" s="131"/>
      <c r="Y214" s="131"/>
      <c r="Z214" s="131"/>
    </row>
    <row r="215" ht="13.5" customHeight="1">
      <c r="A215" s="129"/>
      <c r="B215" s="129"/>
      <c r="C215" s="129"/>
      <c r="D215" s="130"/>
      <c r="E215" s="130"/>
      <c r="F215" s="130"/>
      <c r="G215" s="130"/>
      <c r="H215" s="130"/>
      <c r="I215" s="130"/>
      <c r="J215" s="130"/>
      <c r="K215" s="130"/>
      <c r="L215" s="130"/>
      <c r="M215" s="130"/>
      <c r="N215" s="130"/>
      <c r="O215" s="130"/>
      <c r="P215" s="130"/>
      <c r="Q215" s="131"/>
      <c r="R215" s="131"/>
      <c r="S215" s="131"/>
      <c r="T215" s="131"/>
      <c r="U215" s="131"/>
      <c r="V215" s="131"/>
      <c r="W215" s="131"/>
      <c r="X215" s="131"/>
      <c r="Y215" s="131"/>
      <c r="Z215" s="131"/>
    </row>
    <row r="216" ht="13.5" customHeight="1">
      <c r="A216" s="129"/>
      <c r="B216" s="129"/>
      <c r="C216" s="129"/>
      <c r="D216" s="130"/>
      <c r="E216" s="130"/>
      <c r="F216" s="130"/>
      <c r="G216" s="130"/>
      <c r="H216" s="130"/>
      <c r="I216" s="130"/>
      <c r="J216" s="130"/>
      <c r="K216" s="130"/>
      <c r="L216" s="130"/>
      <c r="M216" s="130"/>
      <c r="N216" s="130"/>
      <c r="O216" s="130"/>
      <c r="P216" s="130"/>
      <c r="Q216" s="131"/>
      <c r="R216" s="131"/>
      <c r="S216" s="131"/>
      <c r="T216" s="131"/>
      <c r="U216" s="131"/>
      <c r="V216" s="131"/>
      <c r="W216" s="131"/>
      <c r="X216" s="131"/>
      <c r="Y216" s="131"/>
      <c r="Z216" s="131"/>
    </row>
    <row r="217" ht="13.5" customHeight="1">
      <c r="A217" s="129"/>
      <c r="B217" s="129"/>
      <c r="C217" s="129"/>
      <c r="D217" s="130"/>
      <c r="E217" s="130"/>
      <c r="F217" s="130"/>
      <c r="G217" s="130"/>
      <c r="H217" s="130"/>
      <c r="I217" s="130"/>
      <c r="J217" s="130"/>
      <c r="K217" s="130"/>
      <c r="L217" s="130"/>
      <c r="M217" s="130"/>
      <c r="N217" s="130"/>
      <c r="O217" s="130"/>
      <c r="P217" s="130"/>
      <c r="Q217" s="131"/>
      <c r="R217" s="131"/>
      <c r="S217" s="131"/>
      <c r="T217" s="131"/>
      <c r="U217" s="131"/>
      <c r="V217" s="131"/>
      <c r="W217" s="131"/>
      <c r="X217" s="131"/>
      <c r="Y217" s="131"/>
      <c r="Z217" s="131"/>
    </row>
    <row r="218" ht="13.5" customHeight="1">
      <c r="A218" s="129"/>
      <c r="B218" s="129"/>
      <c r="C218" s="129"/>
      <c r="D218" s="130"/>
      <c r="E218" s="130"/>
      <c r="F218" s="130"/>
      <c r="G218" s="130"/>
      <c r="H218" s="130"/>
      <c r="I218" s="130"/>
      <c r="J218" s="130"/>
      <c r="K218" s="130"/>
      <c r="L218" s="130"/>
      <c r="M218" s="130"/>
      <c r="N218" s="130"/>
      <c r="O218" s="130"/>
      <c r="P218" s="130"/>
      <c r="Q218" s="131"/>
      <c r="R218" s="131"/>
      <c r="S218" s="131"/>
      <c r="T218" s="131"/>
      <c r="U218" s="131"/>
      <c r="V218" s="131"/>
      <c r="W218" s="131"/>
      <c r="X218" s="131"/>
      <c r="Y218" s="131"/>
      <c r="Z218" s="131"/>
    </row>
    <row r="219" ht="13.5" customHeight="1">
      <c r="A219" s="129"/>
      <c r="B219" s="129"/>
      <c r="C219" s="129"/>
      <c r="D219" s="130"/>
      <c r="E219" s="130"/>
      <c r="F219" s="130"/>
      <c r="G219" s="130"/>
      <c r="H219" s="130"/>
      <c r="I219" s="130"/>
      <c r="J219" s="130"/>
      <c r="K219" s="130"/>
      <c r="L219" s="130"/>
      <c r="M219" s="130"/>
      <c r="N219" s="130"/>
      <c r="O219" s="130"/>
      <c r="P219" s="130"/>
      <c r="Q219" s="131"/>
      <c r="R219" s="131"/>
      <c r="S219" s="131"/>
      <c r="T219" s="131"/>
      <c r="U219" s="131"/>
      <c r="V219" s="131"/>
      <c r="W219" s="131"/>
      <c r="X219" s="131"/>
      <c r="Y219" s="131"/>
      <c r="Z219" s="131"/>
    </row>
    <row r="220" ht="13.5" customHeight="1">
      <c r="A220" s="129"/>
      <c r="B220" s="129"/>
      <c r="C220" s="129"/>
      <c r="D220" s="130"/>
      <c r="E220" s="130"/>
      <c r="F220" s="130"/>
      <c r="G220" s="130"/>
      <c r="H220" s="130"/>
      <c r="I220" s="130"/>
      <c r="J220" s="130"/>
      <c r="K220" s="130"/>
      <c r="L220" s="130"/>
      <c r="M220" s="130"/>
      <c r="N220" s="130"/>
      <c r="O220" s="130"/>
      <c r="P220" s="130"/>
      <c r="Q220" s="131"/>
      <c r="R220" s="131"/>
      <c r="S220" s="131"/>
      <c r="T220" s="131"/>
      <c r="U220" s="131"/>
      <c r="V220" s="131"/>
      <c r="W220" s="131"/>
      <c r="X220" s="131"/>
      <c r="Y220" s="131"/>
      <c r="Z220" s="131"/>
    </row>
    <row r="221" ht="13.5" customHeight="1">
      <c r="A221" s="129"/>
      <c r="B221" s="129"/>
      <c r="C221" s="129"/>
      <c r="D221" s="130"/>
      <c r="E221" s="130"/>
      <c r="F221" s="130"/>
      <c r="G221" s="130"/>
      <c r="H221" s="130"/>
      <c r="I221" s="130"/>
      <c r="J221" s="130"/>
      <c r="K221" s="130"/>
      <c r="L221" s="130"/>
      <c r="M221" s="130"/>
      <c r="N221" s="130"/>
      <c r="O221" s="130"/>
      <c r="P221" s="130"/>
      <c r="Q221" s="131"/>
      <c r="R221" s="131"/>
      <c r="S221" s="131"/>
      <c r="T221" s="131"/>
      <c r="U221" s="131"/>
      <c r="V221" s="131"/>
      <c r="W221" s="131"/>
      <c r="X221" s="131"/>
      <c r="Y221" s="131"/>
      <c r="Z221" s="131"/>
    </row>
    <row r="222" ht="13.5" customHeight="1">
      <c r="A222" s="129"/>
      <c r="B222" s="129"/>
      <c r="C222" s="129"/>
      <c r="D222" s="130"/>
      <c r="E222" s="130"/>
      <c r="F222" s="130"/>
      <c r="G222" s="130"/>
      <c r="H222" s="130"/>
      <c r="I222" s="130"/>
      <c r="J222" s="130"/>
      <c r="K222" s="130"/>
      <c r="L222" s="130"/>
      <c r="M222" s="130"/>
      <c r="N222" s="130"/>
      <c r="O222" s="130"/>
      <c r="P222" s="130"/>
      <c r="Q222" s="131"/>
      <c r="R222" s="131"/>
      <c r="S222" s="131"/>
      <c r="T222" s="131"/>
      <c r="U222" s="131"/>
      <c r="V222" s="131"/>
      <c r="W222" s="131"/>
      <c r="X222" s="131"/>
      <c r="Y222" s="131"/>
      <c r="Z222" s="131"/>
    </row>
    <row r="223" ht="13.5" customHeight="1">
      <c r="A223" s="129"/>
      <c r="B223" s="129"/>
      <c r="C223" s="129"/>
      <c r="D223" s="130"/>
      <c r="E223" s="130"/>
      <c r="F223" s="130"/>
      <c r="G223" s="130"/>
      <c r="H223" s="130"/>
      <c r="I223" s="130"/>
      <c r="J223" s="130"/>
      <c r="K223" s="130"/>
      <c r="L223" s="130"/>
      <c r="M223" s="130"/>
      <c r="N223" s="130"/>
      <c r="O223" s="130"/>
      <c r="P223" s="130"/>
      <c r="Q223" s="131"/>
      <c r="R223" s="131"/>
      <c r="S223" s="131"/>
      <c r="T223" s="131"/>
      <c r="U223" s="131"/>
      <c r="V223" s="131"/>
      <c r="W223" s="131"/>
      <c r="X223" s="131"/>
      <c r="Y223" s="131"/>
      <c r="Z223" s="131"/>
    </row>
    <row r="224" ht="13.5" customHeight="1">
      <c r="A224" s="129"/>
      <c r="B224" s="129"/>
      <c r="C224" s="129"/>
      <c r="D224" s="130"/>
      <c r="E224" s="130"/>
      <c r="F224" s="130"/>
      <c r="G224" s="130"/>
      <c r="H224" s="130"/>
      <c r="I224" s="130"/>
      <c r="J224" s="130"/>
      <c r="K224" s="130"/>
      <c r="L224" s="130"/>
      <c r="M224" s="130"/>
      <c r="N224" s="130"/>
      <c r="O224" s="130"/>
      <c r="P224" s="130"/>
      <c r="Q224" s="131"/>
      <c r="R224" s="131"/>
      <c r="S224" s="131"/>
      <c r="T224" s="131"/>
      <c r="U224" s="131"/>
      <c r="V224" s="131"/>
      <c r="W224" s="131"/>
      <c r="X224" s="131"/>
      <c r="Y224" s="131"/>
      <c r="Z224" s="131"/>
    </row>
    <row r="225" ht="13.5" customHeight="1">
      <c r="A225" s="129"/>
      <c r="B225" s="129"/>
      <c r="C225" s="129"/>
      <c r="D225" s="130"/>
      <c r="E225" s="130"/>
      <c r="F225" s="130"/>
      <c r="G225" s="130"/>
      <c r="H225" s="130"/>
      <c r="I225" s="130"/>
      <c r="J225" s="130"/>
      <c r="K225" s="130"/>
      <c r="L225" s="130"/>
      <c r="M225" s="130"/>
      <c r="N225" s="130"/>
      <c r="O225" s="130"/>
      <c r="P225" s="130"/>
      <c r="Q225" s="131"/>
      <c r="R225" s="131"/>
      <c r="S225" s="131"/>
      <c r="T225" s="131"/>
      <c r="U225" s="131"/>
      <c r="V225" s="131"/>
      <c r="W225" s="131"/>
      <c r="X225" s="131"/>
      <c r="Y225" s="131"/>
      <c r="Z225" s="131"/>
    </row>
    <row r="226" ht="13.5" customHeight="1">
      <c r="A226" s="129"/>
      <c r="B226" s="129"/>
      <c r="C226" s="129"/>
      <c r="D226" s="130"/>
      <c r="E226" s="130"/>
      <c r="F226" s="130"/>
      <c r="G226" s="130"/>
      <c r="H226" s="130"/>
      <c r="I226" s="130"/>
      <c r="J226" s="130"/>
      <c r="K226" s="130"/>
      <c r="L226" s="130"/>
      <c r="M226" s="130"/>
      <c r="N226" s="130"/>
      <c r="O226" s="130"/>
      <c r="P226" s="130"/>
      <c r="Q226" s="131"/>
      <c r="R226" s="131"/>
      <c r="S226" s="131"/>
      <c r="T226" s="131"/>
      <c r="U226" s="131"/>
      <c r="V226" s="131"/>
      <c r="W226" s="131"/>
      <c r="X226" s="131"/>
      <c r="Y226" s="131"/>
      <c r="Z226" s="131"/>
    </row>
    <row r="227" ht="13.5" customHeight="1">
      <c r="A227" s="129"/>
      <c r="B227" s="129"/>
      <c r="C227" s="129"/>
      <c r="D227" s="130"/>
      <c r="E227" s="130"/>
      <c r="F227" s="130"/>
      <c r="G227" s="130"/>
      <c r="H227" s="130"/>
      <c r="I227" s="130"/>
      <c r="J227" s="130"/>
      <c r="K227" s="130"/>
      <c r="L227" s="130"/>
      <c r="M227" s="130"/>
      <c r="N227" s="130"/>
      <c r="O227" s="130"/>
      <c r="P227" s="130"/>
      <c r="Q227" s="131"/>
      <c r="R227" s="131"/>
      <c r="S227" s="131"/>
      <c r="T227" s="131"/>
      <c r="U227" s="131"/>
      <c r="V227" s="131"/>
      <c r="W227" s="131"/>
      <c r="X227" s="131"/>
      <c r="Y227" s="131"/>
      <c r="Z227" s="131"/>
    </row>
    <row r="228" ht="13.5" customHeight="1">
      <c r="A228" s="129"/>
      <c r="B228" s="129"/>
      <c r="C228" s="129"/>
      <c r="D228" s="130"/>
      <c r="E228" s="130"/>
      <c r="F228" s="130"/>
      <c r="G228" s="130"/>
      <c r="H228" s="130"/>
      <c r="I228" s="130"/>
      <c r="J228" s="130"/>
      <c r="K228" s="130"/>
      <c r="L228" s="130"/>
      <c r="M228" s="130"/>
      <c r="N228" s="130"/>
      <c r="O228" s="130"/>
      <c r="P228" s="130"/>
      <c r="Q228" s="131"/>
      <c r="R228" s="131"/>
      <c r="S228" s="131"/>
      <c r="T228" s="131"/>
      <c r="U228" s="131"/>
      <c r="V228" s="131"/>
      <c r="W228" s="131"/>
      <c r="X228" s="131"/>
      <c r="Y228" s="131"/>
      <c r="Z228" s="131"/>
    </row>
    <row r="229" ht="13.5" customHeight="1">
      <c r="A229" s="129"/>
      <c r="B229" s="129"/>
      <c r="C229" s="129"/>
      <c r="D229" s="130"/>
      <c r="E229" s="130"/>
      <c r="F229" s="130"/>
      <c r="G229" s="130"/>
      <c r="H229" s="130"/>
      <c r="I229" s="130"/>
      <c r="J229" s="130"/>
      <c r="K229" s="130"/>
      <c r="L229" s="130"/>
      <c r="M229" s="130"/>
      <c r="N229" s="130"/>
      <c r="O229" s="130"/>
      <c r="P229" s="130"/>
      <c r="Q229" s="131"/>
      <c r="R229" s="131"/>
      <c r="S229" s="131"/>
      <c r="T229" s="131"/>
      <c r="U229" s="131"/>
      <c r="V229" s="131"/>
      <c r="W229" s="131"/>
      <c r="X229" s="131"/>
      <c r="Y229" s="131"/>
      <c r="Z229" s="131"/>
    </row>
    <row r="230" ht="13.5" customHeight="1">
      <c r="A230" s="129"/>
      <c r="B230" s="129"/>
      <c r="C230" s="129"/>
      <c r="D230" s="130"/>
      <c r="E230" s="130"/>
      <c r="F230" s="130"/>
      <c r="G230" s="130"/>
      <c r="H230" s="130"/>
      <c r="I230" s="130"/>
      <c r="J230" s="130"/>
      <c r="K230" s="130"/>
      <c r="L230" s="130"/>
      <c r="M230" s="130"/>
      <c r="N230" s="130"/>
      <c r="O230" s="130"/>
      <c r="P230" s="130"/>
      <c r="Q230" s="131"/>
      <c r="R230" s="131"/>
      <c r="S230" s="131"/>
      <c r="T230" s="131"/>
      <c r="U230" s="131"/>
      <c r="V230" s="131"/>
      <c r="W230" s="131"/>
      <c r="X230" s="131"/>
      <c r="Y230" s="131"/>
      <c r="Z230" s="131"/>
    </row>
    <row r="231" ht="13.5" customHeight="1">
      <c r="A231" s="129"/>
      <c r="B231" s="129"/>
      <c r="C231" s="129"/>
      <c r="D231" s="130"/>
      <c r="E231" s="130"/>
      <c r="F231" s="130"/>
      <c r="G231" s="130"/>
      <c r="H231" s="130"/>
      <c r="I231" s="130"/>
      <c r="J231" s="130"/>
      <c r="K231" s="130"/>
      <c r="L231" s="130"/>
      <c r="M231" s="130"/>
      <c r="N231" s="130"/>
      <c r="O231" s="130"/>
      <c r="P231" s="130"/>
      <c r="Q231" s="131"/>
      <c r="R231" s="131"/>
      <c r="S231" s="131"/>
      <c r="T231" s="131"/>
      <c r="U231" s="131"/>
      <c r="V231" s="131"/>
      <c r="W231" s="131"/>
      <c r="X231" s="131"/>
      <c r="Y231" s="131"/>
      <c r="Z231" s="131"/>
    </row>
    <row r="232" ht="13.5" customHeight="1">
      <c r="A232" s="129"/>
      <c r="B232" s="129"/>
      <c r="C232" s="129"/>
      <c r="D232" s="130"/>
      <c r="E232" s="130"/>
      <c r="F232" s="130"/>
      <c r="G232" s="130"/>
      <c r="H232" s="130"/>
      <c r="I232" s="130"/>
      <c r="J232" s="130"/>
      <c r="K232" s="130"/>
      <c r="L232" s="130"/>
      <c r="M232" s="130"/>
      <c r="N232" s="130"/>
      <c r="O232" s="130"/>
      <c r="P232" s="130"/>
      <c r="Q232" s="131"/>
      <c r="R232" s="131"/>
      <c r="S232" s="131"/>
      <c r="T232" s="131"/>
      <c r="U232" s="131"/>
      <c r="V232" s="131"/>
      <c r="W232" s="131"/>
      <c r="X232" s="131"/>
      <c r="Y232" s="131"/>
      <c r="Z232" s="131"/>
    </row>
    <row r="233" ht="13.5" customHeight="1">
      <c r="A233" s="129"/>
      <c r="B233" s="129"/>
      <c r="C233" s="129"/>
      <c r="D233" s="130"/>
      <c r="E233" s="130"/>
      <c r="F233" s="130"/>
      <c r="G233" s="130"/>
      <c r="H233" s="130"/>
      <c r="I233" s="130"/>
      <c r="J233" s="130"/>
      <c r="K233" s="130"/>
      <c r="L233" s="130"/>
      <c r="M233" s="130"/>
      <c r="N233" s="130"/>
      <c r="O233" s="130"/>
      <c r="P233" s="130"/>
      <c r="Q233" s="131"/>
      <c r="R233" s="131"/>
      <c r="S233" s="131"/>
      <c r="T233" s="131"/>
      <c r="U233" s="131"/>
      <c r="V233" s="131"/>
      <c r="W233" s="131"/>
      <c r="X233" s="131"/>
      <c r="Y233" s="131"/>
      <c r="Z233" s="131"/>
    </row>
    <row r="234" ht="13.5" customHeight="1">
      <c r="A234" s="129"/>
      <c r="B234" s="129"/>
      <c r="C234" s="129"/>
      <c r="D234" s="130"/>
      <c r="E234" s="130"/>
      <c r="F234" s="130"/>
      <c r="G234" s="130"/>
      <c r="H234" s="130"/>
      <c r="I234" s="130"/>
      <c r="J234" s="130"/>
      <c r="K234" s="130"/>
      <c r="L234" s="130"/>
      <c r="M234" s="130"/>
      <c r="N234" s="130"/>
      <c r="O234" s="130"/>
      <c r="P234" s="130"/>
      <c r="Q234" s="131"/>
      <c r="R234" s="131"/>
      <c r="S234" s="131"/>
      <c r="T234" s="131"/>
      <c r="U234" s="131"/>
      <c r="V234" s="131"/>
      <c r="W234" s="131"/>
      <c r="X234" s="131"/>
      <c r="Y234" s="131"/>
      <c r="Z234" s="131"/>
    </row>
    <row r="235" ht="13.5" customHeight="1">
      <c r="A235" s="129"/>
      <c r="B235" s="129"/>
      <c r="C235" s="129"/>
      <c r="D235" s="130"/>
      <c r="E235" s="130"/>
      <c r="F235" s="130"/>
      <c r="G235" s="130"/>
      <c r="H235" s="130"/>
      <c r="I235" s="130"/>
      <c r="J235" s="130"/>
      <c r="K235" s="130"/>
      <c r="L235" s="130"/>
      <c r="M235" s="130"/>
      <c r="N235" s="130"/>
      <c r="O235" s="130"/>
      <c r="P235" s="130"/>
      <c r="Q235" s="131"/>
      <c r="R235" s="131"/>
      <c r="S235" s="131"/>
      <c r="T235" s="131"/>
      <c r="U235" s="131"/>
      <c r="V235" s="131"/>
      <c r="W235" s="131"/>
      <c r="X235" s="131"/>
      <c r="Y235" s="131"/>
      <c r="Z235" s="131"/>
    </row>
    <row r="236" ht="13.5" customHeight="1">
      <c r="A236" s="129"/>
      <c r="B236" s="129"/>
      <c r="C236" s="129"/>
      <c r="D236" s="130"/>
      <c r="E236" s="130"/>
      <c r="F236" s="130"/>
      <c r="G236" s="130"/>
      <c r="H236" s="130"/>
      <c r="I236" s="130"/>
      <c r="J236" s="130"/>
      <c r="K236" s="130"/>
      <c r="L236" s="130"/>
      <c r="M236" s="130"/>
      <c r="N236" s="130"/>
      <c r="O236" s="130"/>
      <c r="P236" s="130"/>
      <c r="Q236" s="131"/>
      <c r="R236" s="131"/>
      <c r="S236" s="131"/>
      <c r="T236" s="131"/>
      <c r="U236" s="131"/>
      <c r="V236" s="131"/>
      <c r="W236" s="131"/>
      <c r="X236" s="131"/>
      <c r="Y236" s="131"/>
      <c r="Z236" s="131"/>
    </row>
    <row r="237" ht="13.5" customHeight="1">
      <c r="A237" s="129"/>
      <c r="B237" s="129"/>
      <c r="C237" s="129"/>
      <c r="D237" s="130"/>
      <c r="E237" s="130"/>
      <c r="F237" s="130"/>
      <c r="G237" s="130"/>
      <c r="H237" s="130"/>
      <c r="I237" s="130"/>
      <c r="J237" s="130"/>
      <c r="K237" s="130"/>
      <c r="L237" s="130"/>
      <c r="M237" s="130"/>
      <c r="N237" s="130"/>
      <c r="O237" s="130"/>
      <c r="P237" s="130"/>
      <c r="Q237" s="131"/>
      <c r="R237" s="131"/>
      <c r="S237" s="131"/>
      <c r="T237" s="131"/>
      <c r="U237" s="131"/>
      <c r="V237" s="131"/>
      <c r="W237" s="131"/>
      <c r="X237" s="131"/>
      <c r="Y237" s="131"/>
      <c r="Z237" s="131"/>
    </row>
    <row r="238" ht="13.5" customHeight="1">
      <c r="A238" s="129"/>
      <c r="B238" s="129"/>
      <c r="C238" s="129"/>
      <c r="D238" s="130"/>
      <c r="E238" s="130"/>
      <c r="F238" s="130"/>
      <c r="G238" s="130"/>
      <c r="H238" s="130"/>
      <c r="I238" s="130"/>
      <c r="J238" s="130"/>
      <c r="K238" s="130"/>
      <c r="L238" s="130"/>
      <c r="M238" s="130"/>
      <c r="N238" s="130"/>
      <c r="O238" s="130"/>
      <c r="P238" s="130"/>
      <c r="Q238" s="131"/>
      <c r="R238" s="131"/>
      <c r="S238" s="131"/>
      <c r="T238" s="131"/>
      <c r="U238" s="131"/>
      <c r="V238" s="131"/>
      <c r="W238" s="131"/>
      <c r="X238" s="131"/>
      <c r="Y238" s="131"/>
      <c r="Z238" s="131"/>
    </row>
    <row r="239" ht="13.5" customHeight="1">
      <c r="A239" s="129"/>
      <c r="B239" s="129"/>
      <c r="C239" s="129"/>
      <c r="D239" s="130"/>
      <c r="E239" s="130"/>
      <c r="F239" s="130"/>
      <c r="G239" s="130"/>
      <c r="H239" s="130"/>
      <c r="I239" s="130"/>
      <c r="J239" s="130"/>
      <c r="K239" s="130"/>
      <c r="L239" s="130"/>
      <c r="M239" s="130"/>
      <c r="N239" s="130"/>
      <c r="O239" s="130"/>
      <c r="P239" s="130"/>
      <c r="Q239" s="131"/>
      <c r="R239" s="131"/>
      <c r="S239" s="131"/>
      <c r="T239" s="131"/>
      <c r="U239" s="131"/>
      <c r="V239" s="131"/>
      <c r="W239" s="131"/>
      <c r="X239" s="131"/>
      <c r="Y239" s="131"/>
      <c r="Z239" s="131"/>
    </row>
    <row r="240" ht="13.5" customHeight="1">
      <c r="A240" s="129"/>
      <c r="B240" s="129"/>
      <c r="C240" s="129"/>
      <c r="D240" s="130"/>
      <c r="E240" s="130"/>
      <c r="F240" s="130"/>
      <c r="G240" s="130"/>
      <c r="H240" s="130"/>
      <c r="I240" s="130"/>
      <c r="J240" s="130"/>
      <c r="K240" s="130"/>
      <c r="L240" s="130"/>
      <c r="M240" s="130"/>
      <c r="N240" s="130"/>
      <c r="O240" s="130"/>
      <c r="P240" s="130"/>
      <c r="Q240" s="131"/>
      <c r="R240" s="131"/>
      <c r="S240" s="131"/>
      <c r="T240" s="131"/>
      <c r="U240" s="131"/>
      <c r="V240" s="131"/>
      <c r="W240" s="131"/>
      <c r="X240" s="131"/>
      <c r="Y240" s="131"/>
      <c r="Z240" s="131"/>
    </row>
    <row r="241" ht="13.5" customHeight="1">
      <c r="A241" s="129"/>
      <c r="B241" s="129"/>
      <c r="C241" s="129"/>
      <c r="D241" s="130"/>
      <c r="E241" s="130"/>
      <c r="F241" s="130"/>
      <c r="G241" s="130"/>
      <c r="H241" s="130"/>
      <c r="I241" s="130"/>
      <c r="J241" s="130"/>
      <c r="K241" s="130"/>
      <c r="L241" s="130"/>
      <c r="M241" s="130"/>
      <c r="N241" s="130"/>
      <c r="O241" s="130"/>
      <c r="P241" s="130"/>
      <c r="Q241" s="131"/>
      <c r="R241" s="131"/>
      <c r="S241" s="131"/>
      <c r="T241" s="131"/>
      <c r="U241" s="131"/>
      <c r="V241" s="131"/>
      <c r="W241" s="131"/>
      <c r="X241" s="131"/>
      <c r="Y241" s="131"/>
      <c r="Z241" s="131"/>
    </row>
    <row r="242" ht="13.5" customHeight="1">
      <c r="A242" s="129"/>
      <c r="B242" s="129"/>
      <c r="C242" s="129"/>
      <c r="D242" s="130"/>
      <c r="E242" s="130"/>
      <c r="F242" s="130"/>
      <c r="G242" s="130"/>
      <c r="H242" s="130"/>
      <c r="I242" s="130"/>
      <c r="J242" s="130"/>
      <c r="K242" s="130"/>
      <c r="L242" s="130"/>
      <c r="M242" s="130"/>
      <c r="N242" s="130"/>
      <c r="O242" s="130"/>
      <c r="P242" s="130"/>
      <c r="Q242" s="131"/>
      <c r="R242" s="131"/>
      <c r="S242" s="131"/>
      <c r="T242" s="131"/>
      <c r="U242" s="131"/>
      <c r="V242" s="131"/>
      <c r="W242" s="131"/>
      <c r="X242" s="131"/>
      <c r="Y242" s="131"/>
      <c r="Z242" s="131"/>
    </row>
    <row r="243" ht="13.5" customHeight="1">
      <c r="A243" s="129"/>
      <c r="B243" s="129"/>
      <c r="C243" s="129"/>
      <c r="D243" s="130"/>
      <c r="E243" s="130"/>
      <c r="F243" s="130"/>
      <c r="G243" s="130"/>
      <c r="H243" s="130"/>
      <c r="I243" s="130"/>
      <c r="J243" s="130"/>
      <c r="K243" s="130"/>
      <c r="L243" s="130"/>
      <c r="M243" s="130"/>
      <c r="N243" s="130"/>
      <c r="O243" s="130"/>
      <c r="P243" s="130"/>
      <c r="Q243" s="131"/>
      <c r="R243" s="131"/>
      <c r="S243" s="131"/>
      <c r="T243" s="131"/>
      <c r="U243" s="131"/>
      <c r="V243" s="131"/>
      <c r="W243" s="131"/>
      <c r="X243" s="131"/>
      <c r="Y243" s="131"/>
      <c r="Z243" s="131"/>
    </row>
    <row r="244" ht="13.5" customHeight="1">
      <c r="A244" s="129"/>
      <c r="B244" s="129"/>
      <c r="C244" s="129"/>
      <c r="D244" s="130"/>
      <c r="E244" s="130"/>
      <c r="F244" s="130"/>
      <c r="G244" s="130"/>
      <c r="H244" s="130"/>
      <c r="I244" s="130"/>
      <c r="J244" s="130"/>
      <c r="K244" s="130"/>
      <c r="L244" s="130"/>
      <c r="M244" s="130"/>
      <c r="N244" s="130"/>
      <c r="O244" s="130"/>
      <c r="P244" s="130"/>
      <c r="Q244" s="131"/>
      <c r="R244" s="131"/>
      <c r="S244" s="131"/>
      <c r="T244" s="131"/>
      <c r="U244" s="131"/>
      <c r="V244" s="131"/>
      <c r="W244" s="131"/>
      <c r="X244" s="131"/>
      <c r="Y244" s="131"/>
      <c r="Z244" s="131"/>
    </row>
    <row r="245" ht="13.5" customHeight="1">
      <c r="A245" s="129"/>
      <c r="B245" s="129"/>
      <c r="C245" s="129"/>
      <c r="D245" s="130"/>
      <c r="E245" s="130"/>
      <c r="F245" s="130"/>
      <c r="G245" s="130"/>
      <c r="H245" s="130"/>
      <c r="I245" s="130"/>
      <c r="J245" s="130"/>
      <c r="K245" s="130"/>
      <c r="L245" s="130"/>
      <c r="M245" s="130"/>
      <c r="N245" s="130"/>
      <c r="O245" s="130"/>
      <c r="P245" s="130"/>
      <c r="Q245" s="131"/>
      <c r="R245" s="131"/>
      <c r="S245" s="131"/>
      <c r="T245" s="131"/>
      <c r="U245" s="131"/>
      <c r="V245" s="131"/>
      <c r="W245" s="131"/>
      <c r="X245" s="131"/>
      <c r="Y245" s="131"/>
      <c r="Z245" s="131"/>
    </row>
    <row r="246" ht="13.5" customHeight="1">
      <c r="A246" s="129"/>
      <c r="B246" s="129"/>
      <c r="C246" s="129"/>
      <c r="D246" s="130"/>
      <c r="E246" s="130"/>
      <c r="F246" s="130"/>
      <c r="G246" s="130"/>
      <c r="H246" s="130"/>
      <c r="I246" s="130"/>
      <c r="J246" s="130"/>
      <c r="K246" s="130"/>
      <c r="L246" s="130"/>
      <c r="M246" s="130"/>
      <c r="N246" s="130"/>
      <c r="O246" s="130"/>
      <c r="P246" s="130"/>
      <c r="Q246" s="131"/>
      <c r="R246" s="131"/>
      <c r="S246" s="131"/>
      <c r="T246" s="131"/>
      <c r="U246" s="131"/>
      <c r="V246" s="131"/>
      <c r="W246" s="131"/>
      <c r="X246" s="131"/>
      <c r="Y246" s="131"/>
      <c r="Z246" s="131"/>
    </row>
    <row r="247" ht="13.5" customHeight="1">
      <c r="A247" s="129"/>
      <c r="B247" s="129"/>
      <c r="C247" s="129"/>
      <c r="D247" s="130"/>
      <c r="E247" s="130"/>
      <c r="F247" s="130"/>
      <c r="G247" s="130"/>
      <c r="H247" s="130"/>
      <c r="I247" s="130"/>
      <c r="J247" s="130"/>
      <c r="K247" s="130"/>
      <c r="L247" s="130"/>
      <c r="M247" s="130"/>
      <c r="N247" s="130"/>
      <c r="O247" s="130"/>
      <c r="P247" s="130"/>
      <c r="Q247" s="131"/>
      <c r="R247" s="131"/>
      <c r="S247" s="131"/>
      <c r="T247" s="131"/>
      <c r="U247" s="131"/>
      <c r="V247" s="131"/>
      <c r="W247" s="131"/>
      <c r="X247" s="131"/>
      <c r="Y247" s="131"/>
      <c r="Z247" s="131"/>
    </row>
    <row r="248" ht="13.5" customHeight="1">
      <c r="A248" s="129"/>
      <c r="B248" s="129"/>
      <c r="C248" s="129"/>
      <c r="D248" s="130"/>
      <c r="E248" s="130"/>
      <c r="F248" s="130"/>
      <c r="G248" s="130"/>
      <c r="H248" s="130"/>
      <c r="I248" s="130"/>
      <c r="J248" s="130"/>
      <c r="K248" s="130"/>
      <c r="L248" s="130"/>
      <c r="M248" s="130"/>
      <c r="N248" s="130"/>
      <c r="O248" s="130"/>
      <c r="P248" s="130"/>
      <c r="Q248" s="131"/>
      <c r="R248" s="131"/>
      <c r="S248" s="131"/>
      <c r="T248" s="131"/>
      <c r="U248" s="131"/>
      <c r="V248" s="131"/>
      <c r="W248" s="131"/>
      <c r="X248" s="131"/>
      <c r="Y248" s="131"/>
      <c r="Z248" s="131"/>
    </row>
    <row r="249" ht="13.5" customHeight="1">
      <c r="A249" s="129"/>
      <c r="B249" s="129"/>
      <c r="C249" s="129"/>
      <c r="D249" s="130"/>
      <c r="E249" s="130"/>
      <c r="F249" s="130"/>
      <c r="G249" s="130"/>
      <c r="H249" s="130"/>
      <c r="I249" s="130"/>
      <c r="J249" s="130"/>
      <c r="K249" s="130"/>
      <c r="L249" s="130"/>
      <c r="M249" s="130"/>
      <c r="N249" s="130"/>
      <c r="O249" s="130"/>
      <c r="P249" s="130"/>
      <c r="Q249" s="131"/>
      <c r="R249" s="131"/>
      <c r="S249" s="131"/>
      <c r="T249" s="131"/>
      <c r="U249" s="131"/>
      <c r="V249" s="131"/>
      <c r="W249" s="131"/>
      <c r="X249" s="131"/>
      <c r="Y249" s="131"/>
      <c r="Z249" s="131"/>
    </row>
    <row r="250" ht="13.5" customHeight="1">
      <c r="A250" s="129"/>
      <c r="B250" s="129"/>
      <c r="C250" s="129"/>
      <c r="D250" s="130"/>
      <c r="E250" s="130"/>
      <c r="F250" s="130"/>
      <c r="G250" s="130"/>
      <c r="H250" s="130"/>
      <c r="I250" s="130"/>
      <c r="J250" s="130"/>
      <c r="K250" s="130"/>
      <c r="L250" s="130"/>
      <c r="M250" s="130"/>
      <c r="N250" s="130"/>
      <c r="O250" s="130"/>
      <c r="P250" s="130"/>
      <c r="Q250" s="131"/>
      <c r="R250" s="131"/>
      <c r="S250" s="131"/>
      <c r="T250" s="131"/>
      <c r="U250" s="131"/>
      <c r="V250" s="131"/>
      <c r="W250" s="131"/>
      <c r="X250" s="131"/>
      <c r="Y250" s="131"/>
      <c r="Z250" s="131"/>
    </row>
    <row r="251" ht="13.5" customHeight="1">
      <c r="A251" s="129"/>
      <c r="B251" s="129"/>
      <c r="C251" s="129"/>
      <c r="D251" s="130"/>
      <c r="E251" s="130"/>
      <c r="F251" s="130"/>
      <c r="G251" s="130"/>
      <c r="H251" s="130"/>
      <c r="I251" s="130"/>
      <c r="J251" s="130"/>
      <c r="K251" s="130"/>
      <c r="L251" s="130"/>
      <c r="M251" s="130"/>
      <c r="N251" s="130"/>
      <c r="O251" s="130"/>
      <c r="P251" s="130"/>
      <c r="Q251" s="131"/>
      <c r="R251" s="131"/>
      <c r="S251" s="131"/>
      <c r="T251" s="131"/>
      <c r="U251" s="131"/>
      <c r="V251" s="131"/>
      <c r="W251" s="131"/>
      <c r="X251" s="131"/>
      <c r="Y251" s="131"/>
      <c r="Z251" s="131"/>
    </row>
    <row r="252" ht="13.5" customHeight="1">
      <c r="A252" s="129"/>
      <c r="B252" s="129"/>
      <c r="C252" s="129"/>
      <c r="D252" s="130"/>
      <c r="E252" s="130"/>
      <c r="F252" s="130"/>
      <c r="G252" s="130"/>
      <c r="H252" s="130"/>
      <c r="I252" s="130"/>
      <c r="J252" s="130"/>
      <c r="K252" s="130"/>
      <c r="L252" s="130"/>
      <c r="M252" s="130"/>
      <c r="N252" s="130"/>
      <c r="O252" s="130"/>
      <c r="P252" s="130"/>
      <c r="Q252" s="131"/>
      <c r="R252" s="131"/>
      <c r="S252" s="131"/>
      <c r="T252" s="131"/>
      <c r="U252" s="131"/>
      <c r="V252" s="131"/>
      <c r="W252" s="131"/>
      <c r="X252" s="131"/>
      <c r="Y252" s="131"/>
      <c r="Z252" s="131"/>
    </row>
    <row r="253" ht="13.5" customHeight="1">
      <c r="A253" s="129"/>
      <c r="B253" s="129"/>
      <c r="C253" s="129"/>
      <c r="D253" s="130"/>
      <c r="E253" s="130"/>
      <c r="F253" s="130"/>
      <c r="G253" s="130"/>
      <c r="H253" s="130"/>
      <c r="I253" s="130"/>
      <c r="J253" s="130"/>
      <c r="K253" s="130"/>
      <c r="L253" s="130"/>
      <c r="M253" s="130"/>
      <c r="N253" s="130"/>
      <c r="O253" s="130"/>
      <c r="P253" s="130"/>
      <c r="Q253" s="131"/>
      <c r="R253" s="131"/>
      <c r="S253" s="131"/>
      <c r="T253" s="131"/>
      <c r="U253" s="131"/>
      <c r="V253" s="131"/>
      <c r="W253" s="131"/>
      <c r="X253" s="131"/>
      <c r="Y253" s="131"/>
      <c r="Z253" s="131"/>
    </row>
    <row r="254" ht="13.5" customHeight="1">
      <c r="A254" s="129"/>
      <c r="B254" s="129"/>
      <c r="C254" s="129"/>
      <c r="D254" s="130"/>
      <c r="E254" s="130"/>
      <c r="F254" s="130"/>
      <c r="G254" s="130"/>
      <c r="H254" s="130"/>
      <c r="I254" s="130"/>
      <c r="J254" s="130"/>
      <c r="K254" s="130"/>
      <c r="L254" s="130"/>
      <c r="M254" s="130"/>
      <c r="N254" s="130"/>
      <c r="O254" s="130"/>
      <c r="P254" s="130"/>
      <c r="Q254" s="131"/>
      <c r="R254" s="131"/>
      <c r="S254" s="131"/>
      <c r="T254" s="131"/>
      <c r="U254" s="131"/>
      <c r="V254" s="131"/>
      <c r="W254" s="131"/>
      <c r="X254" s="131"/>
      <c r="Y254" s="131"/>
      <c r="Z254" s="131"/>
    </row>
    <row r="255" ht="13.5" customHeight="1">
      <c r="A255" s="129"/>
      <c r="B255" s="129"/>
      <c r="C255" s="129"/>
      <c r="D255" s="130"/>
      <c r="E255" s="130"/>
      <c r="F255" s="130"/>
      <c r="G255" s="130"/>
      <c r="H255" s="130"/>
      <c r="I255" s="130"/>
      <c r="J255" s="130"/>
      <c r="K255" s="130"/>
      <c r="L255" s="130"/>
      <c r="M255" s="130"/>
      <c r="N255" s="130"/>
      <c r="O255" s="130"/>
      <c r="P255" s="130"/>
      <c r="Q255" s="131"/>
      <c r="R255" s="131"/>
      <c r="S255" s="131"/>
      <c r="T255" s="131"/>
      <c r="U255" s="131"/>
      <c r="V255" s="131"/>
      <c r="W255" s="131"/>
      <c r="X255" s="131"/>
      <c r="Y255" s="131"/>
      <c r="Z255" s="131"/>
    </row>
    <row r="256" ht="13.5" customHeight="1">
      <c r="A256" s="129"/>
      <c r="B256" s="129"/>
      <c r="C256" s="129"/>
      <c r="D256" s="130"/>
      <c r="E256" s="130"/>
      <c r="F256" s="130"/>
      <c r="G256" s="130"/>
      <c r="H256" s="130"/>
      <c r="I256" s="130"/>
      <c r="J256" s="130"/>
      <c r="K256" s="130"/>
      <c r="L256" s="130"/>
      <c r="M256" s="130"/>
      <c r="N256" s="130"/>
      <c r="O256" s="130"/>
      <c r="P256" s="130"/>
      <c r="Q256" s="131"/>
      <c r="R256" s="131"/>
      <c r="S256" s="131"/>
      <c r="T256" s="131"/>
      <c r="U256" s="131"/>
      <c r="V256" s="131"/>
      <c r="W256" s="131"/>
      <c r="X256" s="131"/>
      <c r="Y256" s="131"/>
      <c r="Z256" s="131"/>
    </row>
    <row r="257" ht="13.5" customHeight="1">
      <c r="A257" s="129"/>
      <c r="B257" s="129"/>
      <c r="C257" s="129"/>
      <c r="D257" s="130"/>
      <c r="E257" s="130"/>
      <c r="F257" s="130"/>
      <c r="G257" s="130"/>
      <c r="H257" s="130"/>
      <c r="I257" s="130"/>
      <c r="J257" s="130"/>
      <c r="K257" s="130"/>
      <c r="L257" s="130"/>
      <c r="M257" s="130"/>
      <c r="N257" s="130"/>
      <c r="O257" s="130"/>
      <c r="P257" s="130"/>
      <c r="Q257" s="131"/>
      <c r="R257" s="131"/>
      <c r="S257" s="131"/>
      <c r="T257" s="131"/>
      <c r="U257" s="131"/>
      <c r="V257" s="131"/>
      <c r="W257" s="131"/>
      <c r="X257" s="131"/>
      <c r="Y257" s="131"/>
      <c r="Z257" s="131"/>
    </row>
    <row r="258" ht="13.5" customHeight="1">
      <c r="A258" s="129"/>
      <c r="B258" s="129"/>
      <c r="C258" s="129"/>
      <c r="D258" s="130"/>
      <c r="E258" s="130"/>
      <c r="F258" s="130"/>
      <c r="G258" s="130"/>
      <c r="H258" s="130"/>
      <c r="I258" s="130"/>
      <c r="J258" s="130"/>
      <c r="K258" s="130"/>
      <c r="L258" s="130"/>
      <c r="M258" s="130"/>
      <c r="N258" s="130"/>
      <c r="O258" s="130"/>
      <c r="P258" s="130"/>
      <c r="Q258" s="131"/>
      <c r="R258" s="131"/>
      <c r="S258" s="131"/>
      <c r="T258" s="131"/>
      <c r="U258" s="131"/>
      <c r="V258" s="131"/>
      <c r="W258" s="131"/>
      <c r="X258" s="131"/>
      <c r="Y258" s="131"/>
      <c r="Z258" s="131"/>
    </row>
    <row r="259" ht="13.5" customHeight="1">
      <c r="A259" s="129"/>
      <c r="B259" s="129"/>
      <c r="C259" s="129"/>
      <c r="D259" s="130"/>
      <c r="E259" s="130"/>
      <c r="F259" s="130"/>
      <c r="G259" s="130"/>
      <c r="H259" s="130"/>
      <c r="I259" s="130"/>
      <c r="J259" s="130"/>
      <c r="K259" s="130"/>
      <c r="L259" s="130"/>
      <c r="M259" s="130"/>
      <c r="N259" s="130"/>
      <c r="O259" s="130"/>
      <c r="P259" s="130"/>
      <c r="Q259" s="131"/>
      <c r="R259" s="131"/>
      <c r="S259" s="131"/>
      <c r="T259" s="131"/>
      <c r="U259" s="131"/>
      <c r="V259" s="131"/>
      <c r="W259" s="131"/>
      <c r="X259" s="131"/>
      <c r="Y259" s="131"/>
      <c r="Z259" s="131"/>
    </row>
    <row r="260" ht="13.5" customHeight="1">
      <c r="A260" s="129"/>
      <c r="B260" s="129"/>
      <c r="C260" s="129"/>
      <c r="D260" s="130"/>
      <c r="E260" s="130"/>
      <c r="F260" s="130"/>
      <c r="G260" s="130"/>
      <c r="H260" s="130"/>
      <c r="I260" s="130"/>
      <c r="J260" s="130"/>
      <c r="K260" s="130"/>
      <c r="L260" s="130"/>
      <c r="M260" s="130"/>
      <c r="N260" s="130"/>
      <c r="O260" s="130"/>
      <c r="P260" s="130"/>
      <c r="Q260" s="131"/>
      <c r="R260" s="131"/>
      <c r="S260" s="131"/>
      <c r="T260" s="131"/>
      <c r="U260" s="131"/>
      <c r="V260" s="131"/>
      <c r="W260" s="131"/>
      <c r="X260" s="131"/>
      <c r="Y260" s="131"/>
      <c r="Z260" s="131"/>
    </row>
    <row r="261" ht="13.5" customHeight="1">
      <c r="A261" s="129"/>
      <c r="B261" s="129"/>
      <c r="C261" s="129"/>
      <c r="D261" s="130"/>
      <c r="E261" s="130"/>
      <c r="F261" s="130"/>
      <c r="G261" s="130"/>
      <c r="H261" s="130"/>
      <c r="I261" s="130"/>
      <c r="J261" s="130"/>
      <c r="K261" s="130"/>
      <c r="L261" s="130"/>
      <c r="M261" s="130"/>
      <c r="N261" s="130"/>
      <c r="O261" s="130"/>
      <c r="P261" s="130"/>
      <c r="Q261" s="131"/>
      <c r="R261" s="131"/>
      <c r="S261" s="131"/>
      <c r="T261" s="131"/>
      <c r="U261" s="131"/>
      <c r="V261" s="131"/>
      <c r="W261" s="131"/>
      <c r="X261" s="131"/>
      <c r="Y261" s="131"/>
      <c r="Z261" s="131"/>
    </row>
    <row r="262" ht="13.5" customHeight="1">
      <c r="A262" s="129"/>
      <c r="B262" s="129"/>
      <c r="C262" s="129"/>
      <c r="D262" s="130"/>
      <c r="E262" s="130"/>
      <c r="F262" s="130"/>
      <c r="G262" s="130"/>
      <c r="H262" s="130"/>
      <c r="I262" s="130"/>
      <c r="J262" s="130"/>
      <c r="K262" s="130"/>
      <c r="L262" s="130"/>
      <c r="M262" s="130"/>
      <c r="N262" s="130"/>
      <c r="O262" s="130"/>
      <c r="P262" s="130"/>
      <c r="Q262" s="131"/>
      <c r="R262" s="131"/>
      <c r="S262" s="131"/>
      <c r="T262" s="131"/>
      <c r="U262" s="131"/>
      <c r="V262" s="131"/>
      <c r="W262" s="131"/>
      <c r="X262" s="131"/>
      <c r="Y262" s="131"/>
      <c r="Z262" s="131"/>
    </row>
    <row r="263" ht="13.5" customHeight="1">
      <c r="A263" s="129"/>
      <c r="B263" s="129"/>
      <c r="C263" s="129"/>
      <c r="D263" s="130"/>
      <c r="E263" s="130"/>
      <c r="F263" s="130"/>
      <c r="G263" s="130"/>
      <c r="H263" s="130"/>
      <c r="I263" s="130"/>
      <c r="J263" s="130"/>
      <c r="K263" s="130"/>
      <c r="L263" s="130"/>
      <c r="M263" s="130"/>
      <c r="N263" s="130"/>
      <c r="O263" s="130"/>
      <c r="P263" s="130"/>
      <c r="Q263" s="131"/>
      <c r="R263" s="131"/>
      <c r="S263" s="131"/>
      <c r="T263" s="131"/>
      <c r="U263" s="131"/>
      <c r="V263" s="131"/>
      <c r="W263" s="131"/>
      <c r="X263" s="131"/>
      <c r="Y263" s="131"/>
      <c r="Z263" s="131"/>
    </row>
    <row r="264" ht="13.5" customHeight="1">
      <c r="A264" s="129"/>
      <c r="B264" s="129"/>
      <c r="C264" s="129"/>
      <c r="D264" s="130"/>
      <c r="E264" s="130"/>
      <c r="F264" s="130"/>
      <c r="G264" s="130"/>
      <c r="H264" s="130"/>
      <c r="I264" s="130"/>
      <c r="J264" s="130"/>
      <c r="K264" s="130"/>
      <c r="L264" s="130"/>
      <c r="M264" s="130"/>
      <c r="N264" s="130"/>
      <c r="O264" s="130"/>
      <c r="P264" s="130"/>
      <c r="Q264" s="131"/>
      <c r="R264" s="131"/>
      <c r="S264" s="131"/>
      <c r="T264" s="131"/>
      <c r="U264" s="131"/>
      <c r="V264" s="131"/>
      <c r="W264" s="131"/>
      <c r="X264" s="131"/>
      <c r="Y264" s="131"/>
      <c r="Z264" s="131"/>
    </row>
    <row r="265" ht="13.5" customHeight="1">
      <c r="A265" s="129"/>
      <c r="B265" s="129"/>
      <c r="C265" s="129"/>
      <c r="D265" s="130"/>
      <c r="E265" s="130"/>
      <c r="F265" s="130"/>
      <c r="G265" s="130"/>
      <c r="H265" s="130"/>
      <c r="I265" s="130"/>
      <c r="J265" s="130"/>
      <c r="K265" s="130"/>
      <c r="L265" s="130"/>
      <c r="M265" s="130"/>
      <c r="N265" s="130"/>
      <c r="O265" s="130"/>
      <c r="P265" s="130"/>
      <c r="Q265" s="131"/>
      <c r="R265" s="131"/>
      <c r="S265" s="131"/>
      <c r="T265" s="131"/>
      <c r="U265" s="131"/>
      <c r="V265" s="131"/>
      <c r="W265" s="131"/>
      <c r="X265" s="131"/>
      <c r="Y265" s="131"/>
      <c r="Z265" s="131"/>
    </row>
    <row r="266" ht="13.5" customHeight="1">
      <c r="A266" s="129"/>
      <c r="B266" s="129"/>
      <c r="C266" s="129"/>
      <c r="D266" s="130"/>
      <c r="E266" s="130"/>
      <c r="F266" s="130"/>
      <c r="G266" s="130"/>
      <c r="H266" s="130"/>
      <c r="I266" s="130"/>
      <c r="J266" s="130"/>
      <c r="K266" s="130"/>
      <c r="L266" s="130"/>
      <c r="M266" s="130"/>
      <c r="N266" s="130"/>
      <c r="O266" s="130"/>
      <c r="P266" s="130"/>
      <c r="Q266" s="131"/>
      <c r="R266" s="131"/>
      <c r="S266" s="131"/>
      <c r="T266" s="131"/>
      <c r="U266" s="131"/>
      <c r="V266" s="131"/>
      <c r="W266" s="131"/>
      <c r="X266" s="131"/>
      <c r="Y266" s="131"/>
      <c r="Z266" s="131"/>
    </row>
    <row r="267" ht="13.5" customHeight="1">
      <c r="A267" s="129"/>
      <c r="B267" s="129"/>
      <c r="C267" s="129"/>
      <c r="D267" s="130"/>
      <c r="E267" s="130"/>
      <c r="F267" s="130"/>
      <c r="G267" s="130"/>
      <c r="H267" s="130"/>
      <c r="I267" s="130"/>
      <c r="J267" s="130"/>
      <c r="K267" s="130"/>
      <c r="L267" s="130"/>
      <c r="M267" s="130"/>
      <c r="N267" s="130"/>
      <c r="O267" s="130"/>
      <c r="P267" s="130"/>
      <c r="Q267" s="131"/>
      <c r="R267" s="131"/>
      <c r="S267" s="131"/>
      <c r="T267" s="131"/>
      <c r="U267" s="131"/>
      <c r="V267" s="131"/>
      <c r="W267" s="131"/>
      <c r="X267" s="131"/>
      <c r="Y267" s="131"/>
      <c r="Z267" s="131"/>
    </row>
    <row r="268" ht="13.5" customHeight="1">
      <c r="A268" s="129"/>
      <c r="B268" s="129"/>
      <c r="C268" s="129"/>
      <c r="D268" s="130"/>
      <c r="E268" s="130"/>
      <c r="F268" s="130"/>
      <c r="G268" s="130"/>
      <c r="H268" s="130"/>
      <c r="I268" s="130"/>
      <c r="J268" s="130"/>
      <c r="K268" s="130"/>
      <c r="L268" s="130"/>
      <c r="M268" s="130"/>
      <c r="N268" s="130"/>
      <c r="O268" s="130"/>
      <c r="P268" s="130"/>
      <c r="Q268" s="131"/>
      <c r="R268" s="131"/>
      <c r="S268" s="131"/>
      <c r="T268" s="131"/>
      <c r="U268" s="131"/>
      <c r="V268" s="131"/>
      <c r="W268" s="131"/>
      <c r="X268" s="131"/>
      <c r="Y268" s="131"/>
      <c r="Z268" s="131"/>
    </row>
    <row r="269" ht="13.5" customHeight="1">
      <c r="A269" s="129"/>
      <c r="B269" s="129"/>
      <c r="C269" s="129"/>
      <c r="D269" s="130"/>
      <c r="E269" s="130"/>
      <c r="F269" s="130"/>
      <c r="G269" s="130"/>
      <c r="H269" s="130"/>
      <c r="I269" s="130"/>
      <c r="J269" s="130"/>
      <c r="K269" s="130"/>
      <c r="L269" s="130"/>
      <c r="M269" s="130"/>
      <c r="N269" s="130"/>
      <c r="O269" s="130"/>
      <c r="P269" s="130"/>
      <c r="Q269" s="131"/>
      <c r="R269" s="131"/>
      <c r="S269" s="131"/>
      <c r="T269" s="131"/>
      <c r="U269" s="131"/>
      <c r="V269" s="131"/>
      <c r="W269" s="131"/>
      <c r="X269" s="131"/>
      <c r="Y269" s="131"/>
      <c r="Z269" s="131"/>
    </row>
    <row r="270" ht="13.5" customHeight="1">
      <c r="A270" s="129"/>
      <c r="B270" s="129"/>
      <c r="C270" s="129"/>
      <c r="D270" s="130"/>
      <c r="E270" s="130"/>
      <c r="F270" s="130"/>
      <c r="G270" s="130"/>
      <c r="H270" s="130"/>
      <c r="I270" s="130"/>
      <c r="J270" s="130"/>
      <c r="K270" s="130"/>
      <c r="L270" s="130"/>
      <c r="M270" s="130"/>
      <c r="N270" s="130"/>
      <c r="O270" s="130"/>
      <c r="P270" s="130"/>
      <c r="Q270" s="131"/>
      <c r="R270" s="131"/>
      <c r="S270" s="131"/>
      <c r="T270" s="131"/>
      <c r="U270" s="131"/>
      <c r="V270" s="131"/>
      <c r="W270" s="131"/>
      <c r="X270" s="131"/>
      <c r="Y270" s="131"/>
      <c r="Z270" s="131"/>
    </row>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106">
    <mergeCell ref="B3:P6"/>
    <mergeCell ref="A12:A13"/>
    <mergeCell ref="B12:B13"/>
    <mergeCell ref="C12:C13"/>
    <mergeCell ref="D12:D13"/>
    <mergeCell ref="E12:P12"/>
    <mergeCell ref="A14:A15"/>
    <mergeCell ref="D14:D15"/>
    <mergeCell ref="B18:B19"/>
    <mergeCell ref="C18:C19"/>
    <mergeCell ref="B14:B15"/>
    <mergeCell ref="C14:C15"/>
    <mergeCell ref="A16:A17"/>
    <mergeCell ref="B16:B17"/>
    <mergeCell ref="C16:C17"/>
    <mergeCell ref="D16:D17"/>
    <mergeCell ref="D18:D19"/>
    <mergeCell ref="C22:C23"/>
    <mergeCell ref="D22:D23"/>
    <mergeCell ref="A18:A19"/>
    <mergeCell ref="A20:A21"/>
    <mergeCell ref="B20:B21"/>
    <mergeCell ref="C20:C21"/>
    <mergeCell ref="D20:D21"/>
    <mergeCell ref="A22:A23"/>
    <mergeCell ref="B22:B23"/>
    <mergeCell ref="C30:C31"/>
    <mergeCell ref="D30:D31"/>
    <mergeCell ref="A32:A33"/>
    <mergeCell ref="B32:B33"/>
    <mergeCell ref="C32:C33"/>
    <mergeCell ref="D32:D33"/>
    <mergeCell ref="A42:A43"/>
    <mergeCell ref="B42:B43"/>
    <mergeCell ref="C42:C43"/>
    <mergeCell ref="D42:D43"/>
    <mergeCell ref="B44:B45"/>
    <mergeCell ref="C44:C45"/>
    <mergeCell ref="D44:D45"/>
    <mergeCell ref="A44:A45"/>
    <mergeCell ref="A46:A47"/>
    <mergeCell ref="B46:B47"/>
    <mergeCell ref="C46:C47"/>
    <mergeCell ref="D46:D47"/>
    <mergeCell ref="A48:A49"/>
    <mergeCell ref="B48:B49"/>
    <mergeCell ref="A50:A51"/>
    <mergeCell ref="B50:B51"/>
    <mergeCell ref="C50:C51"/>
    <mergeCell ref="D50:D51"/>
    <mergeCell ref="B52:B53"/>
    <mergeCell ref="C52:C53"/>
    <mergeCell ref="D52:D53"/>
    <mergeCell ref="A52:A53"/>
    <mergeCell ref="A54:A55"/>
    <mergeCell ref="B54:B55"/>
    <mergeCell ref="C54:C55"/>
    <mergeCell ref="D54:D55"/>
    <mergeCell ref="A56:A57"/>
    <mergeCell ref="B56:B57"/>
    <mergeCell ref="B60:B61"/>
    <mergeCell ref="C60:C61"/>
    <mergeCell ref="C56:C57"/>
    <mergeCell ref="D56:D57"/>
    <mergeCell ref="A58:A59"/>
    <mergeCell ref="B58:B59"/>
    <mergeCell ref="C58:C59"/>
    <mergeCell ref="D58:D59"/>
    <mergeCell ref="D60:D61"/>
    <mergeCell ref="A24:A25"/>
    <mergeCell ref="B24:B25"/>
    <mergeCell ref="C24:C25"/>
    <mergeCell ref="D24:D25"/>
    <mergeCell ref="B26:B27"/>
    <mergeCell ref="C26:C27"/>
    <mergeCell ref="D26:D27"/>
    <mergeCell ref="A26:A27"/>
    <mergeCell ref="A28:A29"/>
    <mergeCell ref="B28:B29"/>
    <mergeCell ref="C28:C29"/>
    <mergeCell ref="D28:D29"/>
    <mergeCell ref="A30:A31"/>
    <mergeCell ref="B30:B31"/>
    <mergeCell ref="A34:A35"/>
    <mergeCell ref="B34:B35"/>
    <mergeCell ref="C34:C35"/>
    <mergeCell ref="D34:D35"/>
    <mergeCell ref="B36:B37"/>
    <mergeCell ref="C36:C37"/>
    <mergeCell ref="D36:D37"/>
    <mergeCell ref="C40:C41"/>
    <mergeCell ref="D40:D41"/>
    <mergeCell ref="A36:A37"/>
    <mergeCell ref="A38:A39"/>
    <mergeCell ref="B38:B39"/>
    <mergeCell ref="C38:C39"/>
    <mergeCell ref="D38:D39"/>
    <mergeCell ref="A40:A41"/>
    <mergeCell ref="B40:B41"/>
    <mergeCell ref="C48:C49"/>
    <mergeCell ref="D48:D49"/>
    <mergeCell ref="A60:A61"/>
    <mergeCell ref="A62:A63"/>
    <mergeCell ref="B62:B63"/>
    <mergeCell ref="C62:C63"/>
    <mergeCell ref="D62:D63"/>
  </mergeCells>
  <conditionalFormatting sqref="E14:P14 E16:G16 E18:P18 E20:P20 E22:F22 E24:P24 E26:P26 E28:P28 E30:P30 E32:P32 E34:P34 E36:P36 E38:P38 E40:P40 E42:P42 E44:P44 E46:P46 E48:P48 E50:P50 E52:P52 E54:P54 E56:P56 E58:P58 E60:P60 E62:P62 K16:P16">
    <cfRule type="cellIs" dxfId="0" priority="1" stopIfTrue="1" operator="greaterThan">
      <formula>0</formula>
    </cfRule>
  </conditionalFormatting>
  <printOptions/>
  <pageMargins bottom="0.787401575" footer="0.0" header="0.0" left="0.511811024" right="0.511811024" top="0.787401575"/>
  <pageSetup orientation="landscape"/>
  <drawing r:id="rId1"/>
</worksheet>
</file>

<file path=xl/worksheets/sheet10.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fitToPage="1"/>
  </sheetPr>
  <sheetViews>
    <sheetView workbookViewId="0"/>
  </sheetViews>
  <sheetFormatPr customHeight="1" defaultColWidth="14.43" defaultRowHeight="15.0"/>
  <cols>
    <col customWidth="1" min="1" max="1" width="4.86"/>
    <col customWidth="1" min="2" max="2" width="9.0"/>
    <col customWidth="1" min="3" max="5" width="8.71"/>
    <col customWidth="1" min="6" max="6" width="7.71"/>
    <col customWidth="1" min="7" max="7" width="12.29"/>
    <col customWidth="1" min="8" max="8" width="11.14"/>
    <col customWidth="1" min="9" max="9" width="12.29"/>
    <col customWidth="1" min="10" max="10" width="13.71"/>
    <col customWidth="1" hidden="1" min="11" max="11" width="64.14"/>
    <col customWidth="1" hidden="1" min="12" max="12" width="3.71"/>
    <col customWidth="1" hidden="1" min="13" max="14" width="6.29"/>
    <col customWidth="1" hidden="1" min="15" max="15" width="7.14"/>
    <col customWidth="1" hidden="1" min="16" max="16" width="7.0"/>
    <col customWidth="1" hidden="1" min="17" max="17" width="83.71"/>
    <col customWidth="1" hidden="1" min="18" max="18" width="10.71"/>
    <col customWidth="1" hidden="1" min="19" max="21" width="7.29"/>
    <col customWidth="1" hidden="1" min="22" max="35" width="6.29"/>
    <col customWidth="1" hidden="1" min="36" max="36" width="7.29"/>
    <col customWidth="1" min="37" max="38" width="12.71"/>
  </cols>
  <sheetData>
    <row r="1" ht="13.5" customHeight="1">
      <c r="A1" s="196" t="s">
        <v>10474</v>
      </c>
      <c r="K1" s="197"/>
      <c r="L1" s="198"/>
      <c r="M1" s="198"/>
      <c r="N1" s="198"/>
      <c r="O1" s="198"/>
      <c r="P1" s="198"/>
      <c r="Q1" s="199"/>
      <c r="R1" s="198"/>
      <c r="S1" s="198"/>
      <c r="T1" s="198"/>
      <c r="U1" s="198"/>
      <c r="V1" s="198"/>
      <c r="W1" s="198"/>
      <c r="X1" s="198"/>
      <c r="Y1" s="198"/>
      <c r="Z1" s="198"/>
      <c r="AA1" s="198"/>
      <c r="AB1" s="198"/>
      <c r="AC1" s="198"/>
      <c r="AD1" s="198"/>
      <c r="AE1" s="198"/>
      <c r="AF1" s="198"/>
      <c r="AG1" s="198"/>
      <c r="AH1" s="198"/>
      <c r="AI1" s="198"/>
      <c r="AJ1" s="198"/>
    </row>
    <row r="2" ht="13.5" customHeight="1">
      <c r="A2" s="200" t="s">
        <v>10475</v>
      </c>
      <c r="B2" s="201">
        <f>J28</f>
        <v>0.2353549643</v>
      </c>
      <c r="C2" s="198"/>
      <c r="D2" s="197"/>
      <c r="E2" s="197"/>
      <c r="F2" s="197"/>
      <c r="G2" s="197"/>
      <c r="H2" s="197"/>
      <c r="I2" s="197"/>
      <c r="J2" s="197"/>
      <c r="K2" s="197"/>
      <c r="L2" s="198"/>
      <c r="M2" s="198"/>
      <c r="N2" s="198"/>
      <c r="O2" s="198"/>
      <c r="P2" s="198"/>
      <c r="Q2" s="199"/>
      <c r="R2" s="198"/>
      <c r="S2" s="198"/>
      <c r="T2" s="198"/>
      <c r="U2" s="198"/>
      <c r="V2" s="198"/>
      <c r="W2" s="198"/>
      <c r="X2" s="198"/>
      <c r="Y2" s="198"/>
      <c r="Z2" s="198"/>
      <c r="AA2" s="198"/>
      <c r="AB2" s="198"/>
      <c r="AC2" s="198"/>
      <c r="AD2" s="198"/>
      <c r="AE2" s="198"/>
      <c r="AF2" s="198"/>
      <c r="AG2" s="198"/>
      <c r="AH2" s="198"/>
      <c r="AI2" s="198"/>
      <c r="AJ2" s="198"/>
    </row>
    <row r="3" ht="13.5" customHeight="1">
      <c r="A3" s="202" t="s">
        <v>10476</v>
      </c>
      <c r="K3" s="197"/>
      <c r="L3" s="198"/>
      <c r="M3" s="198"/>
      <c r="N3" s="198"/>
      <c r="O3" s="198"/>
      <c r="P3" s="198"/>
      <c r="Q3" s="199"/>
      <c r="R3" s="198"/>
      <c r="S3" s="198"/>
      <c r="T3" s="198"/>
      <c r="U3" s="198"/>
      <c r="V3" s="198"/>
      <c r="W3" s="198"/>
      <c r="X3" s="198"/>
      <c r="Y3" s="198"/>
      <c r="Z3" s="198"/>
      <c r="AA3" s="198"/>
      <c r="AB3" s="198"/>
      <c r="AC3" s="198"/>
      <c r="AD3" s="198"/>
      <c r="AE3" s="198"/>
      <c r="AF3" s="198"/>
      <c r="AG3" s="198"/>
      <c r="AH3" s="198"/>
      <c r="AI3" s="198"/>
      <c r="AJ3" s="198"/>
    </row>
    <row r="4" ht="13.5" customHeight="1">
      <c r="A4" s="200"/>
      <c r="K4" s="197"/>
      <c r="L4" s="198"/>
      <c r="M4" s="198"/>
      <c r="N4" s="198"/>
      <c r="O4" s="198"/>
      <c r="P4" s="198"/>
      <c r="Q4" s="199"/>
      <c r="R4" s="198"/>
      <c r="S4" s="198"/>
      <c r="T4" s="198"/>
      <c r="U4" s="198"/>
      <c r="V4" s="198"/>
      <c r="W4" s="198"/>
      <c r="X4" s="198"/>
      <c r="Y4" s="198"/>
      <c r="Z4" s="198"/>
      <c r="AA4" s="198"/>
      <c r="AB4" s="198"/>
      <c r="AC4" s="198"/>
      <c r="AD4" s="198"/>
      <c r="AE4" s="198"/>
      <c r="AF4" s="198"/>
      <c r="AG4" s="198"/>
      <c r="AH4" s="198"/>
      <c r="AI4" s="198"/>
      <c r="AJ4" s="198"/>
    </row>
    <row r="5" ht="13.5" customHeight="1">
      <c r="A5" s="203" t="s">
        <v>10477</v>
      </c>
      <c r="B5" s="38"/>
      <c r="C5" s="38"/>
      <c r="D5" s="38"/>
      <c r="E5" s="38"/>
      <c r="F5" s="38"/>
      <c r="G5" s="38"/>
      <c r="H5" s="38"/>
      <c r="I5" s="38"/>
      <c r="J5" s="34"/>
      <c r="K5" s="197"/>
      <c r="L5" s="198"/>
      <c r="M5" s="198"/>
      <c r="N5" s="198"/>
      <c r="O5" s="198"/>
      <c r="P5" s="198"/>
      <c r="Q5" s="199"/>
      <c r="R5" s="198"/>
      <c r="S5" s="198"/>
      <c r="T5" s="198"/>
      <c r="U5" s="198"/>
      <c r="V5" s="198"/>
      <c r="W5" s="198"/>
      <c r="X5" s="198"/>
      <c r="Y5" s="198"/>
      <c r="Z5" s="198"/>
      <c r="AA5" s="198"/>
      <c r="AB5" s="198"/>
      <c r="AC5" s="198"/>
      <c r="AD5" s="198"/>
      <c r="AE5" s="198"/>
      <c r="AF5" s="198"/>
      <c r="AG5" s="198"/>
      <c r="AH5" s="198"/>
      <c r="AI5" s="198"/>
      <c r="AJ5" s="198"/>
    </row>
    <row r="6" ht="13.5" customHeight="1">
      <c r="A6" s="198"/>
      <c r="B6" s="198"/>
      <c r="C6" s="198"/>
      <c r="D6" s="197"/>
      <c r="E6" s="197"/>
      <c r="F6" s="197"/>
      <c r="G6" s="197"/>
      <c r="H6" s="197"/>
      <c r="I6" s="204"/>
      <c r="J6" s="205"/>
      <c r="K6" s="197"/>
      <c r="L6" s="198"/>
      <c r="M6" s="198"/>
      <c r="N6" s="198"/>
      <c r="O6" s="198"/>
      <c r="P6" s="198"/>
      <c r="Q6" s="199"/>
      <c r="R6" s="198"/>
      <c r="S6" s="198"/>
      <c r="T6" s="198"/>
      <c r="U6" s="198"/>
      <c r="V6" s="198"/>
      <c r="W6" s="198"/>
      <c r="X6" s="198"/>
      <c r="Y6" s="198"/>
      <c r="Z6" s="198"/>
      <c r="AA6" s="198"/>
      <c r="AB6" s="198"/>
      <c r="AC6" s="198"/>
      <c r="AD6" s="198"/>
      <c r="AE6" s="198"/>
      <c r="AF6" s="198"/>
      <c r="AG6" s="198"/>
      <c r="AH6" s="198"/>
      <c r="AI6" s="198"/>
      <c r="AJ6" s="198"/>
    </row>
    <row r="7" ht="13.5" customHeight="1">
      <c r="A7" s="206" t="s">
        <v>10478</v>
      </c>
      <c r="K7" s="197"/>
      <c r="L7" s="198"/>
      <c r="M7" s="198"/>
      <c r="N7" s="198"/>
      <c r="O7" s="198"/>
      <c r="P7" s="198"/>
      <c r="Q7" s="199"/>
      <c r="R7" s="198"/>
      <c r="S7" s="198"/>
      <c r="T7" s="198"/>
      <c r="U7" s="198"/>
      <c r="V7" s="198"/>
      <c r="W7" s="198"/>
      <c r="X7" s="198"/>
      <c r="Y7" s="198"/>
      <c r="Z7" s="198"/>
      <c r="AA7" s="198"/>
      <c r="AB7" s="198"/>
      <c r="AC7" s="198"/>
      <c r="AD7" s="198"/>
      <c r="AE7" s="198"/>
      <c r="AF7" s="198"/>
      <c r="AG7" s="198"/>
      <c r="AH7" s="198"/>
      <c r="AI7" s="198"/>
      <c r="AJ7" s="198"/>
    </row>
    <row r="8" ht="13.5" customHeight="1">
      <c r="A8" s="206" t="s">
        <v>10479</v>
      </c>
      <c r="K8" s="198"/>
      <c r="L8" s="198"/>
      <c r="M8" s="207" t="str">
        <f>IF(A8=Q16,"1",IF(A8=Q17,"2",IF(A8=Q18,"3",IF(A8=Q19,"4",IF(A8=Q20,"5",IF(A8=Q21,"6",IF(A8=Q22,"7")))))))</f>
        <v>1</v>
      </c>
      <c r="N8" s="197"/>
      <c r="O8" s="197"/>
      <c r="P8" s="197"/>
      <c r="Q8" s="199"/>
      <c r="R8" s="198"/>
      <c r="S8" s="198"/>
      <c r="T8" s="198"/>
      <c r="U8" s="198"/>
      <c r="V8" s="198"/>
      <c r="W8" s="198"/>
      <c r="X8" s="198"/>
      <c r="Y8" s="198"/>
      <c r="Z8" s="198"/>
      <c r="AA8" s="198"/>
      <c r="AB8" s="198"/>
      <c r="AC8" s="198"/>
      <c r="AD8" s="198"/>
      <c r="AE8" s="198"/>
      <c r="AF8" s="198"/>
      <c r="AG8" s="198"/>
      <c r="AH8" s="198"/>
      <c r="AI8" s="198"/>
      <c r="AJ8" s="198"/>
    </row>
    <row r="9" ht="13.5" customHeight="1">
      <c r="A9" s="198"/>
      <c r="B9" s="198"/>
      <c r="C9" s="198"/>
      <c r="D9" s="197"/>
      <c r="E9" s="197"/>
      <c r="F9" s="197"/>
      <c r="G9" s="197"/>
      <c r="H9" s="197"/>
      <c r="I9" s="198"/>
      <c r="J9" s="197"/>
      <c r="K9" s="198"/>
      <c r="L9" s="197"/>
      <c r="M9" s="197"/>
      <c r="N9" s="197"/>
      <c r="O9" s="197"/>
      <c r="P9" s="197"/>
      <c r="Q9" s="199"/>
      <c r="R9" s="198"/>
      <c r="S9" s="198"/>
      <c r="T9" s="198"/>
      <c r="U9" s="198"/>
      <c r="V9" s="198"/>
      <c r="W9" s="198"/>
      <c r="X9" s="198"/>
      <c r="Y9" s="198"/>
      <c r="Z9" s="198"/>
      <c r="AA9" s="198"/>
      <c r="AB9" s="198"/>
      <c r="AC9" s="198"/>
      <c r="AD9" s="198"/>
      <c r="AE9" s="198"/>
      <c r="AF9" s="198"/>
      <c r="AG9" s="198"/>
      <c r="AH9" s="198"/>
      <c r="AI9" s="198"/>
      <c r="AJ9" s="198"/>
    </row>
    <row r="10" ht="13.5" customHeight="1">
      <c r="A10" s="208"/>
      <c r="I10" s="209"/>
      <c r="J10" s="206"/>
      <c r="K10" s="198"/>
      <c r="L10" s="197"/>
      <c r="M10" s="197"/>
      <c r="N10" s="197"/>
      <c r="O10" s="197"/>
      <c r="P10" s="197"/>
      <c r="Q10" s="199"/>
      <c r="R10" s="198"/>
      <c r="S10" s="198"/>
      <c r="T10" s="198"/>
      <c r="U10" s="198"/>
      <c r="V10" s="198"/>
      <c r="W10" s="198"/>
      <c r="X10" s="198"/>
      <c r="Y10" s="198"/>
      <c r="Z10" s="198"/>
      <c r="AA10" s="198"/>
      <c r="AB10" s="198"/>
      <c r="AC10" s="198"/>
      <c r="AD10" s="198"/>
      <c r="AE10" s="198"/>
      <c r="AF10" s="198"/>
      <c r="AG10" s="198"/>
      <c r="AH10" s="198"/>
      <c r="AI10" s="198"/>
      <c r="AJ10" s="198"/>
    </row>
    <row r="11" ht="13.5" customHeight="1">
      <c r="A11" s="208"/>
      <c r="I11" s="209"/>
      <c r="J11" s="206"/>
      <c r="K11" s="198"/>
      <c r="L11" s="197"/>
      <c r="M11" s="197"/>
      <c r="N11" s="197"/>
      <c r="O11" s="197"/>
      <c r="P11" s="197"/>
      <c r="Q11" s="199"/>
      <c r="R11" s="198"/>
      <c r="S11" s="198"/>
      <c r="T11" s="198"/>
      <c r="U11" s="198"/>
      <c r="V11" s="198"/>
      <c r="W11" s="198"/>
      <c r="X11" s="198"/>
      <c r="Y11" s="198"/>
      <c r="Z11" s="198"/>
      <c r="AA11" s="198"/>
      <c r="AB11" s="198"/>
      <c r="AC11" s="198"/>
      <c r="AD11" s="198"/>
      <c r="AE11" s="198"/>
      <c r="AF11" s="198"/>
      <c r="AG11" s="198"/>
      <c r="AH11" s="198"/>
      <c r="AI11" s="198"/>
      <c r="AJ11" s="198"/>
    </row>
    <row r="12" ht="13.5" customHeight="1">
      <c r="A12" s="198"/>
      <c r="B12" s="198"/>
      <c r="C12" s="198"/>
      <c r="D12" s="197"/>
      <c r="E12" s="197"/>
      <c r="F12" s="197"/>
      <c r="G12" s="197"/>
      <c r="H12" s="197"/>
      <c r="I12" s="198"/>
      <c r="J12" s="197"/>
      <c r="K12" s="198"/>
      <c r="L12" s="197"/>
      <c r="M12" s="197"/>
      <c r="N12" s="197"/>
      <c r="O12" s="197"/>
      <c r="P12" s="197"/>
      <c r="Q12" s="199"/>
      <c r="R12" s="198"/>
      <c r="S12" s="198"/>
      <c r="T12" s="198"/>
      <c r="U12" s="198"/>
      <c r="V12" s="198"/>
      <c r="W12" s="198"/>
      <c r="X12" s="198"/>
      <c r="Y12" s="198"/>
      <c r="Z12" s="198"/>
      <c r="AA12" s="198"/>
      <c r="AB12" s="198"/>
      <c r="AC12" s="198"/>
      <c r="AD12" s="198"/>
      <c r="AE12" s="198"/>
      <c r="AF12" s="198"/>
      <c r="AG12" s="198"/>
      <c r="AH12" s="198"/>
      <c r="AI12" s="198"/>
      <c r="AJ12" s="198"/>
    </row>
    <row r="13" ht="13.5" customHeight="1">
      <c r="A13" s="210" t="s">
        <v>10480</v>
      </c>
      <c r="B13" s="211"/>
      <c r="C13" s="211"/>
      <c r="D13" s="211"/>
      <c r="E13" s="212"/>
      <c r="F13" s="213" t="s">
        <v>10481</v>
      </c>
      <c r="G13" s="213" t="s">
        <v>10482</v>
      </c>
      <c r="H13" s="213" t="s">
        <v>6007</v>
      </c>
      <c r="I13" s="213" t="s">
        <v>10483</v>
      </c>
      <c r="J13" s="213" t="s">
        <v>10484</v>
      </c>
      <c r="K13" s="198"/>
      <c r="L13" s="197"/>
      <c r="M13" s="198"/>
      <c r="N13" s="198"/>
      <c r="O13" s="198"/>
      <c r="P13" s="197"/>
      <c r="Q13" s="199"/>
      <c r="R13" s="198"/>
      <c r="S13" s="198"/>
      <c r="T13" s="198"/>
      <c r="U13" s="198"/>
      <c r="V13" s="198"/>
      <c r="W13" s="198"/>
      <c r="X13" s="198"/>
      <c r="Y13" s="198"/>
      <c r="Z13" s="198"/>
      <c r="AA13" s="198"/>
      <c r="AB13" s="198"/>
      <c r="AC13" s="198"/>
      <c r="AD13" s="198"/>
      <c r="AE13" s="198"/>
      <c r="AF13" s="198"/>
      <c r="AG13" s="198"/>
      <c r="AH13" s="198"/>
      <c r="AI13" s="198"/>
      <c r="AJ13" s="198"/>
    </row>
    <row r="14" ht="13.5" customHeight="1">
      <c r="A14" s="214"/>
      <c r="B14" s="215"/>
      <c r="C14" s="215"/>
      <c r="D14" s="215"/>
      <c r="E14" s="216"/>
      <c r="F14" s="217"/>
      <c r="G14" s="217"/>
      <c r="H14" s="217"/>
      <c r="I14" s="217"/>
      <c r="J14" s="217"/>
      <c r="K14" s="198"/>
      <c r="L14" s="197"/>
      <c r="M14" s="205" t="s">
        <v>10485</v>
      </c>
      <c r="N14" s="205" t="s">
        <v>10486</v>
      </c>
      <c r="O14" s="205" t="s">
        <v>10485</v>
      </c>
      <c r="P14" s="197"/>
      <c r="Q14" s="199"/>
      <c r="R14" s="198"/>
      <c r="S14" s="198"/>
      <c r="T14" s="198"/>
      <c r="U14" s="198"/>
      <c r="V14" s="198"/>
      <c r="W14" s="198"/>
      <c r="X14" s="198"/>
      <c r="Y14" s="198"/>
      <c r="Z14" s="198"/>
      <c r="AA14" s="198"/>
      <c r="AB14" s="198"/>
      <c r="AC14" s="198"/>
      <c r="AD14" s="198"/>
      <c r="AE14" s="198"/>
      <c r="AF14" s="198"/>
      <c r="AG14" s="198"/>
      <c r="AH14" s="198"/>
      <c r="AI14" s="198"/>
      <c r="AJ14" s="198"/>
    </row>
    <row r="15" ht="13.5" customHeight="1">
      <c r="A15" s="218"/>
      <c r="B15" s="102"/>
      <c r="C15" s="102"/>
      <c r="D15" s="102"/>
      <c r="E15" s="102"/>
      <c r="F15" s="219"/>
      <c r="G15" s="219"/>
      <c r="H15" s="219"/>
      <c r="I15" s="220"/>
      <c r="J15" s="219"/>
      <c r="K15" s="198"/>
      <c r="L15" s="197"/>
      <c r="M15" s="205" t="s">
        <v>10487</v>
      </c>
      <c r="O15" s="205" t="s">
        <v>10488</v>
      </c>
      <c r="P15" s="197"/>
      <c r="Q15" s="199"/>
      <c r="R15" s="198"/>
      <c r="S15" s="221" t="s">
        <v>10489</v>
      </c>
      <c r="V15" s="221" t="s">
        <v>10490</v>
      </c>
      <c r="Y15" s="221" t="s">
        <v>10491</v>
      </c>
      <c r="AB15" s="221" t="s">
        <v>10492</v>
      </c>
      <c r="AE15" s="221" t="s">
        <v>10493</v>
      </c>
      <c r="AH15" s="221" t="s">
        <v>10494</v>
      </c>
    </row>
    <row r="16" ht="13.5" customHeight="1">
      <c r="A16" s="222" t="s">
        <v>10495</v>
      </c>
      <c r="B16" s="102"/>
      <c r="C16" s="102"/>
      <c r="D16" s="102"/>
      <c r="E16" s="103"/>
      <c r="F16" s="223" t="s">
        <v>10496</v>
      </c>
      <c r="G16" s="224">
        <f t="shared" ref="G16:I16" si="1">M16</f>
        <v>0.03</v>
      </c>
      <c r="H16" s="224">
        <f t="shared" si="1"/>
        <v>0.04</v>
      </c>
      <c r="I16" s="224">
        <f t="shared" si="1"/>
        <v>0.055</v>
      </c>
      <c r="J16" s="225">
        <v>0.04</v>
      </c>
      <c r="K16" s="198"/>
      <c r="L16" s="197" t="str">
        <f t="shared" ref="L16:L20" si="4">IF(OR(J16&lt;M16,J16&gt;O16),"NÃO","SIM")</f>
        <v>SIM</v>
      </c>
      <c r="M16" s="226">
        <f t="shared" ref="M16:O16" si="2">IF($M$8="1",V16,IF($M$8="2",V17,IF($M$8="3",V18,IF($M$8="4",V19,IF($M$8="5",V20,IF($M$8="6",V21,IF($M$8="7",V22)))))))</f>
        <v>0.03</v>
      </c>
      <c r="N16" s="226">
        <f t="shared" si="2"/>
        <v>0.04</v>
      </c>
      <c r="O16" s="226">
        <f t="shared" si="2"/>
        <v>0.055</v>
      </c>
      <c r="P16" s="197">
        <v>1.0</v>
      </c>
      <c r="Q16" s="199" t="s">
        <v>10479</v>
      </c>
      <c r="R16" s="198"/>
      <c r="S16" s="201">
        <v>0.2034</v>
      </c>
      <c r="T16" s="201">
        <v>0.2212</v>
      </c>
      <c r="U16" s="201">
        <v>0.25</v>
      </c>
      <c r="V16" s="201">
        <v>0.03</v>
      </c>
      <c r="W16" s="201">
        <v>0.04</v>
      </c>
      <c r="X16" s="201">
        <v>0.055</v>
      </c>
      <c r="Y16" s="201">
        <v>0.0059</v>
      </c>
      <c r="Z16" s="201">
        <v>0.0123</v>
      </c>
      <c r="AA16" s="201">
        <v>0.0139</v>
      </c>
      <c r="AB16" s="201">
        <v>0.0097</v>
      </c>
      <c r="AC16" s="201">
        <v>0.0127</v>
      </c>
      <c r="AD16" s="201">
        <v>0.0127</v>
      </c>
      <c r="AE16" s="201">
        <v>0.008</v>
      </c>
      <c r="AF16" s="201">
        <v>0.008</v>
      </c>
      <c r="AG16" s="201">
        <v>0.01</v>
      </c>
      <c r="AH16" s="201">
        <v>0.0616</v>
      </c>
      <c r="AI16" s="201">
        <v>0.074</v>
      </c>
      <c r="AJ16" s="201">
        <v>0.0896</v>
      </c>
    </row>
    <row r="17" ht="13.5" customHeight="1">
      <c r="A17" s="222" t="s">
        <v>10497</v>
      </c>
      <c r="B17" s="102"/>
      <c r="C17" s="102"/>
      <c r="D17" s="102"/>
      <c r="E17" s="103"/>
      <c r="F17" s="223" t="s">
        <v>10498</v>
      </c>
      <c r="G17" s="224">
        <f t="shared" ref="G17:I17" si="3">M17</f>
        <v>0.008</v>
      </c>
      <c r="H17" s="224">
        <f t="shared" si="3"/>
        <v>0.008</v>
      </c>
      <c r="I17" s="224">
        <f t="shared" si="3"/>
        <v>0.01</v>
      </c>
      <c r="J17" s="225">
        <f>H17</f>
        <v>0.008</v>
      </c>
      <c r="K17" s="198"/>
      <c r="L17" s="197" t="str">
        <f t="shared" si="4"/>
        <v>SIM</v>
      </c>
      <c r="M17" s="226">
        <f t="shared" ref="M17:O17" si="5">IF($M$8="1",AE16,IF($M$8="2",AE17,IF($M$8="3",AE18,IF($M$8="4",AE19,IF($M$8="5",AE20,IF($M$8="6",AE21,IF($M$8="7",AE22)))))))</f>
        <v>0.008</v>
      </c>
      <c r="N17" s="226">
        <f t="shared" si="5"/>
        <v>0.008</v>
      </c>
      <c r="O17" s="226">
        <f t="shared" si="5"/>
        <v>0.01</v>
      </c>
      <c r="P17" s="197">
        <v>2.0</v>
      </c>
      <c r="Q17" s="199" t="s">
        <v>10499</v>
      </c>
      <c r="R17" s="198"/>
      <c r="S17" s="201">
        <v>0.196</v>
      </c>
      <c r="T17" s="201">
        <v>0.2097</v>
      </c>
      <c r="U17" s="201">
        <v>0.2423</v>
      </c>
      <c r="V17" s="201">
        <v>0.038</v>
      </c>
      <c r="W17" s="201">
        <v>0.0401</v>
      </c>
      <c r="X17" s="201">
        <v>0.0467</v>
      </c>
      <c r="Y17" s="201">
        <v>0.0102</v>
      </c>
      <c r="Z17" s="201">
        <v>0.0111</v>
      </c>
      <c r="AA17" s="201">
        <v>0.0121</v>
      </c>
      <c r="AB17" s="201">
        <v>0.005</v>
      </c>
      <c r="AC17" s="201">
        <v>0.0056</v>
      </c>
      <c r="AD17" s="201">
        <v>0.0097</v>
      </c>
      <c r="AE17" s="201">
        <v>0.0032</v>
      </c>
      <c r="AF17" s="201">
        <v>0.004</v>
      </c>
      <c r="AG17" s="201">
        <v>0.0074</v>
      </c>
      <c r="AH17" s="201">
        <v>0.0664</v>
      </c>
      <c r="AI17" s="201">
        <v>0.073</v>
      </c>
      <c r="AJ17" s="201">
        <v>0.0869</v>
      </c>
    </row>
    <row r="18" ht="13.5" customHeight="1">
      <c r="A18" s="222" t="s">
        <v>10500</v>
      </c>
      <c r="B18" s="102"/>
      <c r="C18" s="102"/>
      <c r="D18" s="102"/>
      <c r="E18" s="103"/>
      <c r="F18" s="223" t="s">
        <v>10501</v>
      </c>
      <c r="G18" s="224">
        <f t="shared" ref="G18:I18" si="6">M18</f>
        <v>0.0097</v>
      </c>
      <c r="H18" s="224">
        <f t="shared" si="6"/>
        <v>0.0127</v>
      </c>
      <c r="I18" s="224">
        <f t="shared" si="6"/>
        <v>0.0127</v>
      </c>
      <c r="J18" s="225">
        <v>0.0127</v>
      </c>
      <c r="K18" s="198"/>
      <c r="L18" s="197" t="str">
        <f t="shared" si="4"/>
        <v>SIM</v>
      </c>
      <c r="M18" s="226">
        <f t="shared" ref="M18:O18" si="7">IF($M$8="1",AB16,IF($M$8="2",AB17,IF($M$8="3",AB18,IF($M$8="4",AB19,IF($M$8="5",AB20,IF($M$8="6",AB21,IF($M$8="7",AB22)))))))</f>
        <v>0.0097</v>
      </c>
      <c r="N18" s="226">
        <f t="shared" si="7"/>
        <v>0.0127</v>
      </c>
      <c r="O18" s="226">
        <f t="shared" si="7"/>
        <v>0.0127</v>
      </c>
      <c r="P18" s="197">
        <v>3.0</v>
      </c>
      <c r="Q18" s="199" t="s">
        <v>10502</v>
      </c>
      <c r="R18" s="198"/>
      <c r="S18" s="201">
        <v>0.2076</v>
      </c>
      <c r="T18" s="201">
        <v>0.2418</v>
      </c>
      <c r="U18" s="201">
        <v>0.2644</v>
      </c>
      <c r="V18" s="201">
        <v>0.0343</v>
      </c>
      <c r="W18" s="201">
        <v>0.0493</v>
      </c>
      <c r="X18" s="201">
        <v>0.0671</v>
      </c>
      <c r="Y18" s="201">
        <v>0.0094</v>
      </c>
      <c r="Z18" s="201">
        <v>0.0099</v>
      </c>
      <c r="AA18" s="201">
        <v>0.0117</v>
      </c>
      <c r="AB18" s="201">
        <v>0.01</v>
      </c>
      <c r="AC18" s="201">
        <v>0.0139</v>
      </c>
      <c r="AD18" s="201">
        <v>0.0174</v>
      </c>
      <c r="AE18" s="201">
        <v>0.0028</v>
      </c>
      <c r="AF18" s="201">
        <v>0.0049</v>
      </c>
      <c r="AG18" s="201">
        <v>0.0075</v>
      </c>
      <c r="AH18" s="201">
        <v>0.0674</v>
      </c>
      <c r="AI18" s="201">
        <v>0.0804</v>
      </c>
      <c r="AJ18" s="201">
        <v>0.094</v>
      </c>
    </row>
    <row r="19" ht="13.5" customHeight="1">
      <c r="A19" s="222" t="s">
        <v>10503</v>
      </c>
      <c r="B19" s="102"/>
      <c r="C19" s="102"/>
      <c r="D19" s="102"/>
      <c r="E19" s="103"/>
      <c r="F19" s="223" t="s">
        <v>10504</v>
      </c>
      <c r="G19" s="224">
        <f t="shared" ref="G19:I19" si="8">M19</f>
        <v>0.0059</v>
      </c>
      <c r="H19" s="224">
        <f t="shared" si="8"/>
        <v>0.0123</v>
      </c>
      <c r="I19" s="224">
        <f t="shared" si="8"/>
        <v>0.0139</v>
      </c>
      <c r="J19" s="225">
        <f>H19</f>
        <v>0.0123</v>
      </c>
      <c r="K19" s="198"/>
      <c r="L19" s="197" t="str">
        <f t="shared" si="4"/>
        <v>SIM</v>
      </c>
      <c r="M19" s="226">
        <f t="shared" ref="M19:O19" si="9">IF($M$8="1",Y16,IF($M$8="2",Y17,IF($M$8="3",Y18,IF($M$8="4",Y19,IF($M$8="5",Y20,IF($M$8="6",Y21,IF($M$8="7",Y22)))))))</f>
        <v>0.0059</v>
      </c>
      <c r="N19" s="226">
        <f t="shared" si="9"/>
        <v>0.0123</v>
      </c>
      <c r="O19" s="226">
        <f t="shared" si="9"/>
        <v>0.0139</v>
      </c>
      <c r="P19" s="197">
        <v>4.0</v>
      </c>
      <c r="Q19" s="199" t="s">
        <v>10505</v>
      </c>
      <c r="R19" s="198"/>
      <c r="S19" s="201">
        <v>0.24</v>
      </c>
      <c r="T19" s="201">
        <v>0.2584</v>
      </c>
      <c r="U19" s="201">
        <v>0.2786</v>
      </c>
      <c r="V19" s="201">
        <v>0.0529</v>
      </c>
      <c r="W19" s="201">
        <v>0.0592</v>
      </c>
      <c r="X19" s="201">
        <v>0.0793</v>
      </c>
      <c r="Y19" s="201">
        <v>0.0101</v>
      </c>
      <c r="Z19" s="201">
        <v>0.0107</v>
      </c>
      <c r="AA19" s="201">
        <v>0.0111</v>
      </c>
      <c r="AB19" s="201">
        <v>0.01</v>
      </c>
      <c r="AC19" s="201">
        <v>0.0148</v>
      </c>
      <c r="AD19" s="201">
        <v>0.0197</v>
      </c>
      <c r="AE19" s="201">
        <v>0.0025</v>
      </c>
      <c r="AF19" s="201">
        <v>0.0051</v>
      </c>
      <c r="AG19" s="201">
        <v>0.0056</v>
      </c>
      <c r="AH19" s="201">
        <v>0.08</v>
      </c>
      <c r="AI19" s="201">
        <v>0.0831</v>
      </c>
      <c r="AJ19" s="201">
        <v>0.0951</v>
      </c>
    </row>
    <row r="20" ht="13.5" customHeight="1">
      <c r="A20" s="222" t="s">
        <v>10506</v>
      </c>
      <c r="B20" s="102"/>
      <c r="C20" s="102"/>
      <c r="D20" s="102"/>
      <c r="E20" s="103"/>
      <c r="F20" s="223" t="s">
        <v>1957</v>
      </c>
      <c r="G20" s="224">
        <f t="shared" ref="G20:I20" si="10">M20</f>
        <v>0.0616</v>
      </c>
      <c r="H20" s="224">
        <f t="shared" si="10"/>
        <v>0.074</v>
      </c>
      <c r="I20" s="224">
        <f t="shared" si="10"/>
        <v>0.0896</v>
      </c>
      <c r="J20" s="225">
        <v>0.074</v>
      </c>
      <c r="K20" s="198"/>
      <c r="L20" s="197" t="str">
        <f t="shared" si="4"/>
        <v>SIM</v>
      </c>
      <c r="M20" s="226">
        <f t="shared" ref="M20:O20" si="11">IF($M$8="1",AH16,IF($M$8="2",AH17,IF($M$8="3",AH18,IF($M$8="4",AH19,IF($M$8="5",AH20,IF($M$8="6",AH21,IF($M$8="7",AH22)))))))</f>
        <v>0.0616</v>
      </c>
      <c r="N20" s="226">
        <f t="shared" si="11"/>
        <v>0.074</v>
      </c>
      <c r="O20" s="226">
        <f t="shared" si="11"/>
        <v>0.0896</v>
      </c>
      <c r="P20" s="197">
        <v>5.0</v>
      </c>
      <c r="Q20" s="199" t="s">
        <v>10507</v>
      </c>
      <c r="R20" s="198"/>
      <c r="S20" s="201">
        <v>0.228</v>
      </c>
      <c r="T20" s="201">
        <v>0.2748</v>
      </c>
      <c r="U20" s="201">
        <v>0.3095</v>
      </c>
      <c r="V20" s="201">
        <v>0.04</v>
      </c>
      <c r="W20" s="201">
        <v>0.0552</v>
      </c>
      <c r="X20" s="201">
        <v>0.0785</v>
      </c>
      <c r="Y20" s="201">
        <v>0.0094</v>
      </c>
      <c r="Z20" s="201">
        <v>0.0102</v>
      </c>
      <c r="AA20" s="201">
        <v>0.0133</v>
      </c>
      <c r="AB20" s="201">
        <v>0.0146</v>
      </c>
      <c r="AC20" s="201">
        <v>0.0232</v>
      </c>
      <c r="AD20" s="201">
        <v>0.0316</v>
      </c>
      <c r="AE20" s="201">
        <v>0.0081</v>
      </c>
      <c r="AF20" s="201">
        <v>0.0122</v>
      </c>
      <c r="AG20" s="201">
        <v>0.0199</v>
      </c>
      <c r="AH20" s="201">
        <v>0.0714</v>
      </c>
      <c r="AI20" s="201">
        <v>0.084</v>
      </c>
      <c r="AJ20" s="201">
        <v>0.1043</v>
      </c>
    </row>
    <row r="21" ht="13.5" customHeight="1">
      <c r="A21" s="227"/>
      <c r="B21" s="228"/>
      <c r="C21" s="218"/>
      <c r="D21" s="218"/>
      <c r="E21" s="218"/>
      <c r="F21" s="229"/>
      <c r="G21" s="230"/>
      <c r="H21" s="230"/>
      <c r="I21" s="230"/>
      <c r="J21" s="231"/>
      <c r="K21" s="198"/>
      <c r="L21" s="197"/>
      <c r="M21" s="226"/>
      <c r="N21" s="226"/>
      <c r="O21" s="226"/>
      <c r="P21" s="197">
        <v>6.0</v>
      </c>
      <c r="Q21" s="199" t="s">
        <v>10508</v>
      </c>
      <c r="R21" s="198"/>
      <c r="S21" s="201">
        <v>0.111</v>
      </c>
      <c r="T21" s="201"/>
      <c r="U21" s="201">
        <v>0.168</v>
      </c>
      <c r="V21" s="201">
        <v>0.015</v>
      </c>
      <c r="W21" s="201"/>
      <c r="X21" s="201">
        <v>0.0449</v>
      </c>
      <c r="Y21" s="201">
        <v>0.0085</v>
      </c>
      <c r="Z21" s="201"/>
      <c r="AA21" s="201">
        <v>0.0111</v>
      </c>
      <c r="AB21" s="201">
        <v>0.0056</v>
      </c>
      <c r="AC21" s="201"/>
      <c r="AD21" s="201">
        <v>0.0089</v>
      </c>
      <c r="AE21" s="201">
        <v>0.003</v>
      </c>
      <c r="AF21" s="201"/>
      <c r="AG21" s="201">
        <v>0.0082</v>
      </c>
      <c r="AH21" s="201">
        <v>0.035</v>
      </c>
      <c r="AI21" s="201"/>
      <c r="AJ21" s="201">
        <v>0.0622</v>
      </c>
    </row>
    <row r="22" ht="13.5" customHeight="1">
      <c r="A22" s="232" t="s">
        <v>10509</v>
      </c>
      <c r="B22" s="211"/>
      <c r="C22" s="233" t="s">
        <v>10510</v>
      </c>
      <c r="D22" s="102"/>
      <c r="E22" s="102"/>
      <c r="F22" s="234" t="s">
        <v>10511</v>
      </c>
      <c r="G22" s="235"/>
      <c r="H22" s="220"/>
      <c r="I22" s="220"/>
      <c r="J22" s="231">
        <v>0.0065</v>
      </c>
      <c r="K22" s="198"/>
      <c r="L22" s="197"/>
      <c r="M22" s="197"/>
      <c r="N22" s="197"/>
      <c r="O22" s="197"/>
      <c r="P22" s="197">
        <v>7.0</v>
      </c>
      <c r="Q22" s="199" t="s">
        <v>10512</v>
      </c>
      <c r="R22" s="198"/>
      <c r="S22" s="201">
        <v>0.0</v>
      </c>
      <c r="T22" s="201"/>
      <c r="U22" s="201">
        <v>0.0</v>
      </c>
      <c r="V22" s="201">
        <v>0.0</v>
      </c>
      <c r="W22" s="201"/>
      <c r="X22" s="201">
        <v>0.0</v>
      </c>
      <c r="Y22" s="201">
        <v>0.0</v>
      </c>
      <c r="Z22" s="201"/>
      <c r="AA22" s="201">
        <v>0.0</v>
      </c>
      <c r="AB22" s="201">
        <v>0.0</v>
      </c>
      <c r="AC22" s="201"/>
      <c r="AD22" s="201">
        <v>0.0</v>
      </c>
      <c r="AE22" s="201">
        <v>0.0</v>
      </c>
      <c r="AF22" s="201"/>
      <c r="AG22" s="201">
        <v>0.0</v>
      </c>
      <c r="AH22" s="201">
        <v>0.0</v>
      </c>
      <c r="AI22" s="201"/>
      <c r="AJ22" s="201">
        <v>0.0</v>
      </c>
    </row>
    <row r="23" ht="13.5" customHeight="1">
      <c r="A23" s="236"/>
      <c r="C23" s="233" t="s">
        <v>10513</v>
      </c>
      <c r="D23" s="102"/>
      <c r="E23" s="102"/>
      <c r="F23" s="237"/>
      <c r="G23" s="235"/>
      <c r="H23" s="235"/>
      <c r="I23" s="220"/>
      <c r="J23" s="231">
        <v>0.03</v>
      </c>
      <c r="K23" s="198"/>
      <c r="L23" s="197"/>
      <c r="M23" s="197"/>
      <c r="N23" s="197"/>
      <c r="O23" s="197"/>
      <c r="P23" s="198"/>
      <c r="Q23" s="199"/>
      <c r="R23" s="198"/>
      <c r="S23" s="198"/>
      <c r="T23" s="198"/>
      <c r="U23" s="198"/>
      <c r="V23" s="198"/>
      <c r="W23" s="198"/>
      <c r="X23" s="198"/>
      <c r="Y23" s="198"/>
      <c r="Z23" s="198"/>
      <c r="AA23" s="198"/>
      <c r="AB23" s="198"/>
      <c r="AC23" s="198"/>
      <c r="AD23" s="198"/>
      <c r="AE23" s="198"/>
      <c r="AF23" s="198"/>
      <c r="AG23" s="198"/>
      <c r="AH23" s="198"/>
      <c r="AI23" s="198"/>
      <c r="AJ23" s="198"/>
    </row>
    <row r="24" ht="13.5" customHeight="1">
      <c r="A24" s="236"/>
      <c r="C24" s="233" t="s">
        <v>10514</v>
      </c>
      <c r="D24" s="102"/>
      <c r="E24" s="102"/>
      <c r="F24" s="237"/>
      <c r="G24" s="235"/>
      <c r="H24" s="235"/>
      <c r="I24" s="220"/>
      <c r="J24" s="231">
        <v>0.03</v>
      </c>
      <c r="K24" s="198"/>
      <c r="L24" s="197"/>
      <c r="M24" s="197"/>
      <c r="N24" s="197"/>
      <c r="O24" s="197"/>
      <c r="P24" s="198"/>
      <c r="Q24" s="199"/>
      <c r="R24" s="198"/>
      <c r="S24" s="198"/>
      <c r="T24" s="198"/>
      <c r="U24" s="198"/>
      <c r="V24" s="198"/>
      <c r="W24" s="198"/>
      <c r="X24" s="198"/>
      <c r="Y24" s="198"/>
      <c r="Z24" s="198"/>
      <c r="AA24" s="198"/>
      <c r="AB24" s="198"/>
      <c r="AC24" s="198"/>
      <c r="AD24" s="198"/>
      <c r="AE24" s="198"/>
      <c r="AF24" s="198"/>
      <c r="AG24" s="198"/>
      <c r="AH24" s="198"/>
      <c r="AI24" s="198"/>
      <c r="AJ24" s="198"/>
    </row>
    <row r="25" ht="13.5" customHeight="1">
      <c r="A25" s="236"/>
      <c r="C25" s="233" t="s">
        <v>10515</v>
      </c>
      <c r="D25" s="102"/>
      <c r="E25" s="102"/>
      <c r="F25" s="217"/>
      <c r="G25" s="235"/>
      <c r="H25" s="235"/>
      <c r="I25" s="220"/>
      <c r="J25" s="231">
        <v>0.0</v>
      </c>
      <c r="K25" s="198"/>
      <c r="L25" s="197"/>
      <c r="M25" s="198"/>
      <c r="N25" s="198"/>
      <c r="O25" s="198"/>
      <c r="P25" s="197"/>
      <c r="Q25" s="199"/>
      <c r="R25" s="198"/>
      <c r="S25" s="198"/>
      <c r="T25" s="198"/>
      <c r="U25" s="198"/>
      <c r="V25" s="198"/>
      <c r="W25" s="198"/>
      <c r="X25" s="198"/>
      <c r="Y25" s="198"/>
      <c r="Z25" s="198"/>
      <c r="AA25" s="198"/>
      <c r="AB25" s="198"/>
      <c r="AC25" s="198"/>
      <c r="AD25" s="198"/>
      <c r="AE25" s="198"/>
      <c r="AF25" s="198"/>
      <c r="AG25" s="198"/>
      <c r="AH25" s="198"/>
      <c r="AI25" s="198"/>
      <c r="AJ25" s="198"/>
    </row>
    <row r="26" ht="13.5" customHeight="1">
      <c r="A26" s="238"/>
      <c r="B26" s="102"/>
      <c r="C26" s="239"/>
      <c r="D26" s="239"/>
      <c r="E26" s="239"/>
      <c r="F26" s="235"/>
      <c r="G26" s="239"/>
      <c r="H26" s="235"/>
      <c r="I26" s="240"/>
      <c r="J26" s="231"/>
      <c r="K26" s="198"/>
      <c r="L26" s="197"/>
      <c r="M26" s="198"/>
      <c r="N26" s="198"/>
      <c r="O26" s="198"/>
      <c r="P26" s="197"/>
      <c r="Q26" s="199"/>
      <c r="R26" s="198"/>
      <c r="S26" s="198"/>
      <c r="T26" s="198"/>
      <c r="U26" s="198"/>
      <c r="V26" s="198"/>
      <c r="W26" s="198"/>
      <c r="X26" s="198"/>
      <c r="Y26" s="198"/>
      <c r="Z26" s="198"/>
      <c r="AA26" s="198"/>
      <c r="AB26" s="198"/>
      <c r="AC26" s="198"/>
      <c r="AD26" s="198"/>
      <c r="AE26" s="198"/>
      <c r="AF26" s="198"/>
      <c r="AG26" s="198"/>
      <c r="AH26" s="198"/>
      <c r="AI26" s="198"/>
      <c r="AJ26" s="198"/>
    </row>
    <row r="27" ht="13.5" customHeight="1">
      <c r="A27" s="233" t="s">
        <v>10516</v>
      </c>
      <c r="B27" s="102"/>
      <c r="C27" s="102"/>
      <c r="D27" s="102"/>
      <c r="E27" s="102"/>
      <c r="F27" s="102"/>
      <c r="G27" s="224">
        <f t="shared" ref="G27:I27" si="12">M27</f>
        <v>0.2034</v>
      </c>
      <c r="H27" s="224">
        <f t="shared" si="12"/>
        <v>0.2212</v>
      </c>
      <c r="I27" s="224">
        <f t="shared" si="12"/>
        <v>0.25</v>
      </c>
      <c r="J27" s="231">
        <f>(((1+(J16+J17+J18))*(1+J19)*(1+J20))/(1-SUM(J22:J26)))-1</f>
        <v>0.2353549643</v>
      </c>
      <c r="K27" s="198"/>
      <c r="L27" s="197" t="str">
        <f>IF(OR(J27&lt;M27,J27&gt;O27),"NÃO","SIM")</f>
        <v>SIM</v>
      </c>
      <c r="M27" s="221">
        <f t="shared" ref="M27:O27" si="13">IF($M$8="1",S16,IF($M$8="2",S17,IF($M$8="3",S18,IF($M$8="4",S19,IF($M$8="5",S20,IF($M$8="6",S21,IF($M$8="7",S22)))))))</f>
        <v>0.2034</v>
      </c>
      <c r="N27" s="221">
        <f t="shared" si="13"/>
        <v>0.2212</v>
      </c>
      <c r="O27" s="221">
        <f t="shared" si="13"/>
        <v>0.25</v>
      </c>
      <c r="P27" s="197"/>
      <c r="Q27" s="199"/>
      <c r="R27" s="198"/>
      <c r="S27" s="198"/>
      <c r="T27" s="198"/>
      <c r="U27" s="198"/>
      <c r="V27" s="198"/>
      <c r="W27" s="198"/>
      <c r="X27" s="198"/>
      <c r="Y27" s="198"/>
      <c r="Z27" s="198"/>
      <c r="AA27" s="198"/>
      <c r="AB27" s="198"/>
      <c r="AC27" s="198"/>
      <c r="AD27" s="198"/>
      <c r="AE27" s="198"/>
      <c r="AF27" s="198"/>
      <c r="AG27" s="198"/>
      <c r="AH27" s="198"/>
      <c r="AI27" s="198"/>
      <c r="AJ27" s="198"/>
    </row>
    <row r="28" ht="13.5" customHeight="1">
      <c r="A28" s="241" t="s">
        <v>10517</v>
      </c>
      <c r="B28" s="102"/>
      <c r="C28" s="102"/>
      <c r="D28" s="102"/>
      <c r="E28" s="102"/>
      <c r="F28" s="102"/>
      <c r="G28" s="102"/>
      <c r="H28" s="102"/>
      <c r="I28" s="102"/>
      <c r="J28" s="231">
        <f>(((1+(J16+J17+J18))*(1+J19)*(1+J20))/(1-SUM(J22:J25)))-1</f>
        <v>0.2353549643</v>
      </c>
      <c r="K28" s="198"/>
      <c r="L28" s="197"/>
      <c r="M28" s="197"/>
      <c r="N28" s="197"/>
      <c r="O28" s="197"/>
      <c r="P28" s="197"/>
      <c r="Q28" s="199"/>
      <c r="R28" s="198"/>
      <c r="S28" s="198"/>
      <c r="T28" s="198"/>
      <c r="U28" s="198"/>
      <c r="V28" s="198"/>
      <c r="W28" s="198"/>
      <c r="X28" s="198"/>
      <c r="Y28" s="198"/>
      <c r="Z28" s="198"/>
      <c r="AA28" s="198"/>
      <c r="AB28" s="198"/>
      <c r="AC28" s="198"/>
      <c r="AD28" s="198"/>
      <c r="AE28" s="198"/>
      <c r="AF28" s="198"/>
      <c r="AG28" s="198"/>
      <c r="AH28" s="198"/>
      <c r="AI28" s="198"/>
      <c r="AJ28" s="198"/>
      <c r="AL28" s="242"/>
    </row>
    <row r="29" ht="13.5" customHeight="1">
      <c r="A29" s="198"/>
      <c r="B29" s="198"/>
      <c r="C29" s="198"/>
      <c r="D29" s="197"/>
      <c r="E29" s="197"/>
      <c r="F29" s="197"/>
      <c r="G29" s="197"/>
      <c r="H29" s="197"/>
      <c r="I29" s="198"/>
      <c r="J29" s="197"/>
      <c r="K29" s="198"/>
      <c r="L29" s="197"/>
      <c r="M29" s="198"/>
      <c r="N29" s="198"/>
      <c r="O29" s="198"/>
      <c r="P29" s="197"/>
      <c r="Q29" s="199"/>
      <c r="R29" s="198"/>
      <c r="S29" s="198"/>
      <c r="T29" s="198"/>
      <c r="U29" s="198"/>
      <c r="V29" s="198"/>
      <c r="W29" s="198"/>
      <c r="X29" s="198"/>
      <c r="Y29" s="198"/>
      <c r="Z29" s="198"/>
      <c r="AA29" s="198"/>
      <c r="AB29" s="198"/>
      <c r="AC29" s="198"/>
      <c r="AD29" s="198"/>
      <c r="AE29" s="198"/>
      <c r="AF29" s="198"/>
      <c r="AG29" s="198"/>
      <c r="AH29" s="198"/>
      <c r="AI29" s="198"/>
      <c r="AJ29" s="198"/>
    </row>
    <row r="30" ht="13.5" customHeight="1">
      <c r="A30" s="198"/>
      <c r="B30" s="198"/>
      <c r="C30" s="243" t="s">
        <v>10518</v>
      </c>
      <c r="J30" s="244"/>
      <c r="K30" s="198"/>
      <c r="L30" s="198"/>
      <c r="M30" s="198"/>
      <c r="N30" s="198"/>
      <c r="O30" s="198"/>
      <c r="P30" s="198"/>
      <c r="Q30" s="199"/>
      <c r="R30" s="198"/>
      <c r="S30" s="198"/>
      <c r="T30" s="198"/>
      <c r="U30" s="198"/>
      <c r="V30" s="198"/>
      <c r="W30" s="198"/>
      <c r="X30" s="198"/>
      <c r="Y30" s="198"/>
      <c r="Z30" s="198"/>
      <c r="AA30" s="198"/>
      <c r="AB30" s="198"/>
      <c r="AC30" s="198"/>
      <c r="AD30" s="198"/>
      <c r="AE30" s="198"/>
      <c r="AF30" s="198"/>
      <c r="AG30" s="198"/>
      <c r="AH30" s="198"/>
      <c r="AI30" s="198"/>
      <c r="AJ30" s="198"/>
    </row>
    <row r="31" ht="13.5" customHeight="1">
      <c r="A31" s="206" t="s">
        <v>10519</v>
      </c>
      <c r="K31" s="198"/>
      <c r="L31" s="198"/>
      <c r="M31" s="198"/>
      <c r="N31" s="198"/>
      <c r="O31" s="198"/>
      <c r="P31" s="198"/>
      <c r="Q31" s="199"/>
      <c r="R31" s="198"/>
      <c r="S31" s="198"/>
      <c r="T31" s="198"/>
      <c r="U31" s="198"/>
      <c r="V31" s="198"/>
      <c r="W31" s="198"/>
      <c r="X31" s="198"/>
      <c r="Y31" s="198"/>
      <c r="Z31" s="198"/>
      <c r="AA31" s="198"/>
      <c r="AB31" s="198"/>
      <c r="AC31" s="198"/>
      <c r="AD31" s="198"/>
      <c r="AE31" s="198"/>
      <c r="AF31" s="198"/>
      <c r="AG31" s="198"/>
      <c r="AH31" s="198"/>
      <c r="AI31" s="198"/>
      <c r="AJ31" s="198"/>
    </row>
    <row r="32" ht="13.5" customHeight="1">
      <c r="A32" s="198"/>
      <c r="B32" s="198"/>
      <c r="C32" s="245" t="s">
        <v>10520</v>
      </c>
      <c r="K32" s="198"/>
      <c r="L32" s="198"/>
      <c r="M32" s="198"/>
      <c r="N32" s="198"/>
      <c r="O32" s="198"/>
      <c r="P32" s="198"/>
      <c r="Q32" s="199"/>
      <c r="R32" s="198"/>
      <c r="S32" s="198"/>
      <c r="T32" s="198"/>
      <c r="U32" s="198"/>
      <c r="V32" s="198"/>
      <c r="W32" s="198"/>
      <c r="X32" s="198"/>
      <c r="Y32" s="198"/>
      <c r="Z32" s="198"/>
      <c r="AA32" s="198"/>
      <c r="AB32" s="198"/>
      <c r="AC32" s="198"/>
      <c r="AD32" s="198"/>
      <c r="AE32" s="198"/>
      <c r="AF32" s="198"/>
      <c r="AG32" s="198"/>
      <c r="AH32" s="198"/>
      <c r="AI32" s="198"/>
      <c r="AJ32" s="198"/>
    </row>
    <row r="33" ht="13.5" customHeight="1">
      <c r="A33" s="198"/>
      <c r="B33" s="198"/>
      <c r="K33" s="198"/>
      <c r="L33" s="198"/>
      <c r="M33" s="198"/>
      <c r="N33" s="198"/>
      <c r="O33" s="198"/>
      <c r="P33" s="198"/>
      <c r="Q33" s="199"/>
      <c r="R33" s="198"/>
      <c r="S33" s="198"/>
      <c r="T33" s="198"/>
      <c r="U33" s="198"/>
      <c r="V33" s="198"/>
      <c r="W33" s="198"/>
      <c r="X33" s="198"/>
      <c r="Y33" s="198"/>
      <c r="Z33" s="198"/>
      <c r="AA33" s="198"/>
      <c r="AB33" s="198"/>
      <c r="AC33" s="198"/>
      <c r="AD33" s="198"/>
      <c r="AE33" s="198"/>
      <c r="AF33" s="198"/>
      <c r="AG33" s="198"/>
      <c r="AH33" s="198"/>
      <c r="AI33" s="198"/>
      <c r="AJ33" s="198"/>
    </row>
    <row r="34" ht="13.5" customHeight="1">
      <c r="A34" s="206" t="str">
        <f>IF(M8="1",Q34,IF(M8="2",Q35,IF(M8="3",Q36,IF(M8="4",Q37,IF(M8="5",Q38,IF(M8="6",Q40,))))))</f>
        <v>Para o tipo de obra “Construção de Edifícios” enquadram-se a construção e reforma de: edifícios, unidades habitacionais, escolas, hospitais, hotéis, restaurantes, armazéns e depósitos, edifícios para uso agropecuário, estações para trens e metropolitanos, estádios esportivos e quadras cobertas, instalações para embarque e desembarque de passageiros (em aeroportos, rodoviárias, portos, etc.), penitenciarias e presídios, a construção de edifícios industriais (fábricas, oficinas, galpões industriais, etc.), conforme classificação 4120-4 do CNAE 2.0. Também enquadram-se pórticos, mirantes e outros edifícios de finalidade turística.</v>
      </c>
      <c r="K34" s="198"/>
      <c r="L34" s="198"/>
      <c r="M34" s="198"/>
      <c r="N34" s="198"/>
      <c r="O34" s="198"/>
      <c r="P34" s="198"/>
      <c r="Q34" s="199" t="s">
        <v>10521</v>
      </c>
      <c r="R34" s="198"/>
      <c r="S34" s="198"/>
      <c r="T34" s="198"/>
      <c r="U34" s="198"/>
      <c r="V34" s="198"/>
      <c r="W34" s="198"/>
      <c r="X34" s="198"/>
      <c r="Y34" s="198"/>
      <c r="Z34" s="198"/>
      <c r="AA34" s="198"/>
      <c r="AB34" s="198"/>
      <c r="AC34" s="198"/>
      <c r="AD34" s="198"/>
      <c r="AE34" s="198"/>
      <c r="AF34" s="198"/>
      <c r="AG34" s="198"/>
      <c r="AH34" s="198"/>
      <c r="AI34" s="198"/>
      <c r="AJ34" s="198"/>
    </row>
    <row r="35" ht="13.5" customHeight="1">
      <c r="K35" s="198"/>
      <c r="L35" s="198"/>
      <c r="M35" s="198"/>
      <c r="N35" s="198"/>
      <c r="O35" s="198"/>
      <c r="P35" s="198"/>
      <c r="Q35" s="199" t="s">
        <v>10522</v>
      </c>
      <c r="R35" s="198"/>
      <c r="S35" s="198"/>
      <c r="T35" s="198"/>
      <c r="U35" s="198"/>
      <c r="V35" s="198"/>
      <c r="W35" s="198"/>
      <c r="X35" s="198"/>
      <c r="Y35" s="198"/>
      <c r="Z35" s="198"/>
      <c r="AA35" s="198"/>
      <c r="AB35" s="198"/>
      <c r="AC35" s="198"/>
      <c r="AD35" s="198"/>
      <c r="AE35" s="198"/>
      <c r="AF35" s="198"/>
      <c r="AG35" s="198"/>
      <c r="AH35" s="198"/>
      <c r="AI35" s="198"/>
      <c r="AJ35" s="198"/>
    </row>
    <row r="36" ht="13.5" customHeight="1">
      <c r="K36" s="198"/>
      <c r="L36" s="198"/>
      <c r="M36" s="198"/>
      <c r="N36" s="198"/>
      <c r="O36" s="198"/>
      <c r="P36" s="198"/>
      <c r="Q36" s="199" t="s">
        <v>10523</v>
      </c>
      <c r="R36" s="198"/>
      <c r="S36" s="198"/>
      <c r="T36" s="198"/>
      <c r="U36" s="198"/>
      <c r="V36" s="198"/>
      <c r="W36" s="198"/>
      <c r="X36" s="198"/>
      <c r="Y36" s="198"/>
      <c r="Z36" s="198"/>
      <c r="AA36" s="198"/>
      <c r="AB36" s="198"/>
      <c r="AC36" s="198"/>
      <c r="AD36" s="198"/>
      <c r="AE36" s="198"/>
      <c r="AF36" s="198"/>
      <c r="AG36" s="198"/>
      <c r="AH36" s="198"/>
      <c r="AI36" s="198"/>
      <c r="AJ36" s="198"/>
    </row>
    <row r="37" ht="13.5" customHeight="1">
      <c r="K37" s="198"/>
      <c r="L37" s="198"/>
      <c r="M37" s="198"/>
      <c r="N37" s="198"/>
      <c r="O37" s="198"/>
      <c r="P37" s="198"/>
      <c r="Q37" s="199" t="s">
        <v>10524</v>
      </c>
      <c r="R37" s="198"/>
      <c r="S37" s="198"/>
      <c r="T37" s="198"/>
      <c r="U37" s="198"/>
      <c r="V37" s="198"/>
      <c r="W37" s="198"/>
      <c r="X37" s="198"/>
      <c r="Y37" s="198"/>
      <c r="Z37" s="198"/>
      <c r="AA37" s="198"/>
      <c r="AB37" s="198"/>
      <c r="AC37" s="198"/>
      <c r="AD37" s="198"/>
      <c r="AE37" s="198"/>
      <c r="AF37" s="198"/>
      <c r="AG37" s="198"/>
      <c r="AH37" s="198"/>
      <c r="AI37" s="198"/>
      <c r="AJ37" s="198"/>
    </row>
    <row r="38" ht="12.75" customHeight="1">
      <c r="A38" s="206"/>
      <c r="B38" s="206"/>
      <c r="C38" s="206"/>
      <c r="D38" s="206"/>
      <c r="E38" s="206"/>
      <c r="F38" s="206"/>
      <c r="G38" s="206"/>
      <c r="H38" s="206"/>
      <c r="I38" s="206"/>
      <c r="J38" s="206"/>
      <c r="K38" s="198"/>
      <c r="L38" s="198"/>
      <c r="M38" s="198"/>
      <c r="N38" s="198"/>
      <c r="O38" s="198"/>
      <c r="P38" s="198"/>
      <c r="Q38" s="199" t="s">
        <v>10525</v>
      </c>
      <c r="R38" s="198"/>
      <c r="S38" s="198"/>
      <c r="T38" s="198"/>
      <c r="U38" s="198"/>
      <c r="V38" s="198"/>
      <c r="W38" s="198"/>
      <c r="X38" s="198"/>
      <c r="Y38" s="198"/>
      <c r="Z38" s="198"/>
      <c r="AA38" s="198"/>
      <c r="AB38" s="198"/>
      <c r="AC38" s="198"/>
      <c r="AD38" s="198"/>
      <c r="AE38" s="198"/>
      <c r="AF38" s="198"/>
      <c r="AG38" s="198"/>
      <c r="AH38" s="198"/>
      <c r="AI38" s="198"/>
      <c r="AJ38" s="198"/>
    </row>
    <row r="39" ht="13.5" customHeight="1">
      <c r="A39" s="206"/>
      <c r="B39" s="206"/>
      <c r="C39" s="206"/>
      <c r="D39" s="206"/>
      <c r="E39" s="206"/>
      <c r="F39" s="206"/>
      <c r="G39" s="206"/>
      <c r="H39" s="206"/>
      <c r="I39" s="206"/>
      <c r="J39" s="206"/>
      <c r="K39" s="198"/>
      <c r="L39" s="198"/>
      <c r="M39" s="198"/>
      <c r="N39" s="198"/>
      <c r="O39" s="198"/>
      <c r="P39" s="198"/>
      <c r="Q39" s="199"/>
      <c r="R39" s="198"/>
      <c r="S39" s="198"/>
      <c r="T39" s="198"/>
      <c r="U39" s="198"/>
      <c r="V39" s="198"/>
      <c r="W39" s="198"/>
      <c r="X39" s="198"/>
      <c r="Y39" s="198"/>
      <c r="Z39" s="198"/>
      <c r="AA39" s="198"/>
      <c r="AB39" s="198"/>
      <c r="AC39" s="198"/>
      <c r="AD39" s="198"/>
      <c r="AE39" s="198"/>
      <c r="AF39" s="198"/>
      <c r="AG39" s="198"/>
      <c r="AH39" s="198"/>
      <c r="AI39" s="198"/>
      <c r="AJ39" s="198"/>
    </row>
    <row r="40" ht="13.5" customHeight="1">
      <c r="A40" s="206"/>
      <c r="K40" s="198"/>
      <c r="L40" s="198"/>
      <c r="M40" s="198"/>
      <c r="N40" s="198"/>
      <c r="O40" s="198"/>
      <c r="P40" s="198"/>
      <c r="Q40" s="199" t="s">
        <v>10526</v>
      </c>
      <c r="R40" s="198"/>
      <c r="S40" s="198"/>
      <c r="T40" s="198"/>
      <c r="U40" s="198"/>
      <c r="V40" s="198"/>
      <c r="W40" s="198"/>
      <c r="X40" s="198"/>
      <c r="Y40" s="198"/>
      <c r="Z40" s="198"/>
      <c r="AA40" s="198"/>
      <c r="AB40" s="198"/>
      <c r="AC40" s="198"/>
      <c r="AD40" s="198"/>
      <c r="AE40" s="198"/>
      <c r="AF40" s="198"/>
      <c r="AG40" s="198"/>
      <c r="AH40" s="198"/>
      <c r="AI40" s="198"/>
      <c r="AJ40" s="198"/>
    </row>
    <row r="41" ht="13.5" customHeight="1">
      <c r="K41" s="198"/>
      <c r="L41" s="198"/>
      <c r="M41" s="198"/>
      <c r="N41" s="198"/>
      <c r="O41" s="198"/>
      <c r="P41" s="198"/>
      <c r="Q41" s="199"/>
      <c r="R41" s="198"/>
      <c r="S41" s="198"/>
      <c r="T41" s="198"/>
      <c r="U41" s="198"/>
      <c r="V41" s="198"/>
      <c r="W41" s="198"/>
      <c r="X41" s="198"/>
      <c r="Y41" s="198"/>
      <c r="Z41" s="198"/>
      <c r="AA41" s="198"/>
      <c r="AB41" s="198"/>
      <c r="AC41" s="198"/>
      <c r="AD41" s="198"/>
      <c r="AE41" s="198"/>
      <c r="AF41" s="198"/>
      <c r="AG41" s="198"/>
      <c r="AH41" s="198"/>
      <c r="AI41" s="198"/>
      <c r="AJ41" s="198"/>
    </row>
    <row r="42" ht="13.5" customHeight="1">
      <c r="K42" s="198"/>
      <c r="L42" s="198"/>
      <c r="M42" s="198"/>
      <c r="N42" s="198"/>
      <c r="O42" s="198"/>
      <c r="P42" s="198"/>
      <c r="Q42" s="199"/>
      <c r="R42" s="198"/>
      <c r="S42" s="198"/>
      <c r="T42" s="198"/>
      <c r="U42" s="198"/>
      <c r="V42" s="198"/>
      <c r="W42" s="198"/>
      <c r="X42" s="198"/>
      <c r="Y42" s="198"/>
      <c r="Z42" s="198"/>
      <c r="AA42" s="198"/>
      <c r="AB42" s="198"/>
      <c r="AC42" s="198"/>
      <c r="AD42" s="198"/>
      <c r="AE42" s="198"/>
      <c r="AF42" s="198"/>
      <c r="AG42" s="198"/>
      <c r="AH42" s="198"/>
      <c r="AI42" s="198"/>
      <c r="AJ42" s="198"/>
    </row>
    <row r="43" ht="13.5" customHeight="1">
      <c r="K43" s="198"/>
      <c r="L43" s="198"/>
      <c r="M43" s="198"/>
      <c r="N43" s="198"/>
      <c r="O43" s="198"/>
      <c r="P43" s="198"/>
      <c r="Q43" s="199"/>
      <c r="R43" s="198"/>
      <c r="S43" s="198"/>
      <c r="T43" s="198"/>
      <c r="U43" s="198"/>
      <c r="V43" s="198"/>
      <c r="W43" s="198"/>
      <c r="X43" s="198"/>
      <c r="Y43" s="198"/>
      <c r="Z43" s="198"/>
      <c r="AA43" s="198"/>
      <c r="AB43" s="198"/>
      <c r="AC43" s="198"/>
      <c r="AD43" s="198"/>
      <c r="AE43" s="198"/>
      <c r="AF43" s="198"/>
      <c r="AG43" s="198"/>
      <c r="AH43" s="198"/>
      <c r="AI43" s="198"/>
      <c r="AJ43" s="198"/>
    </row>
    <row r="44" ht="13.5" customHeight="1">
      <c r="K44" s="198"/>
      <c r="L44" s="198"/>
      <c r="M44" s="198"/>
      <c r="N44" s="198"/>
      <c r="O44" s="198"/>
      <c r="P44" s="198"/>
      <c r="Q44" s="199"/>
      <c r="R44" s="198"/>
      <c r="S44" s="198"/>
      <c r="T44" s="198"/>
      <c r="U44" s="198"/>
      <c r="V44" s="198"/>
      <c r="W44" s="198"/>
      <c r="X44" s="198"/>
      <c r="Y44" s="198"/>
      <c r="Z44" s="198"/>
      <c r="AA44" s="198"/>
      <c r="AB44" s="198"/>
      <c r="AC44" s="198"/>
      <c r="AD44" s="198"/>
      <c r="AE44" s="198"/>
      <c r="AF44" s="198"/>
      <c r="AG44" s="198"/>
      <c r="AH44" s="198"/>
      <c r="AI44" s="198"/>
      <c r="AJ44" s="198"/>
    </row>
    <row r="45" ht="13.5" customHeight="1">
      <c r="A45" s="198"/>
      <c r="B45" s="198"/>
      <c r="C45" s="198"/>
      <c r="D45" s="198"/>
      <c r="E45" s="198"/>
      <c r="F45" s="198"/>
      <c r="G45" s="198"/>
      <c r="H45" s="198"/>
      <c r="I45" s="198"/>
      <c r="J45" s="198"/>
      <c r="K45" s="198"/>
      <c r="L45" s="198"/>
      <c r="M45" s="198"/>
      <c r="N45" s="198"/>
      <c r="O45" s="198"/>
      <c r="P45" s="198"/>
      <c r="Q45" s="199"/>
      <c r="R45" s="198"/>
      <c r="S45" s="198"/>
      <c r="T45" s="198"/>
      <c r="U45" s="198"/>
      <c r="V45" s="198"/>
      <c r="W45" s="198"/>
      <c r="X45" s="198"/>
      <c r="Y45" s="198"/>
      <c r="Z45" s="198"/>
      <c r="AA45" s="198"/>
      <c r="AB45" s="198"/>
      <c r="AC45" s="198"/>
      <c r="AD45" s="198"/>
      <c r="AE45" s="198"/>
      <c r="AF45" s="198"/>
      <c r="AG45" s="198"/>
      <c r="AH45" s="198"/>
      <c r="AI45" s="198"/>
      <c r="AJ45" s="198"/>
    </row>
    <row r="46" ht="13.5" customHeight="1">
      <c r="A46" s="198"/>
      <c r="B46" s="198"/>
      <c r="C46" s="198"/>
      <c r="D46" s="198"/>
      <c r="E46" s="198"/>
      <c r="F46" s="198"/>
      <c r="G46" s="198"/>
      <c r="H46" s="198"/>
      <c r="I46" s="198"/>
      <c r="J46" s="198"/>
      <c r="K46" s="198"/>
      <c r="L46" s="198"/>
      <c r="M46" s="198"/>
      <c r="N46" s="198"/>
      <c r="O46" s="198"/>
      <c r="P46" s="198"/>
      <c r="Q46" s="199"/>
      <c r="R46" s="198"/>
      <c r="S46" s="198"/>
      <c r="T46" s="198"/>
      <c r="U46" s="198"/>
      <c r="V46" s="198"/>
      <c r="W46" s="198"/>
      <c r="X46" s="198"/>
      <c r="Y46" s="198"/>
      <c r="Z46" s="198"/>
      <c r="AA46" s="198"/>
      <c r="AB46" s="198"/>
      <c r="AC46" s="198"/>
      <c r="AD46" s="198"/>
      <c r="AE46" s="198"/>
      <c r="AF46" s="198"/>
      <c r="AG46" s="198"/>
      <c r="AH46" s="198"/>
      <c r="AI46" s="198"/>
      <c r="AJ46" s="198"/>
    </row>
    <row r="47" ht="13.5" customHeight="1">
      <c r="A47" s="198"/>
      <c r="B47" s="198"/>
      <c r="C47" s="198"/>
      <c r="D47" s="198"/>
      <c r="E47" s="198"/>
      <c r="F47" s="198"/>
      <c r="G47" s="198"/>
      <c r="H47" s="198"/>
      <c r="I47" s="198"/>
      <c r="J47" s="198"/>
      <c r="K47" s="198"/>
      <c r="L47" s="198"/>
      <c r="M47" s="198"/>
      <c r="N47" s="198"/>
      <c r="O47" s="198"/>
      <c r="P47" s="198"/>
      <c r="Q47" s="199"/>
      <c r="R47" s="198"/>
      <c r="S47" s="198"/>
      <c r="T47" s="198"/>
      <c r="U47" s="198"/>
      <c r="V47" s="198"/>
      <c r="W47" s="198"/>
      <c r="X47" s="198"/>
      <c r="Y47" s="198"/>
      <c r="Z47" s="198"/>
      <c r="AA47" s="198"/>
      <c r="AB47" s="198"/>
      <c r="AC47" s="198"/>
      <c r="AD47" s="198"/>
      <c r="AE47" s="198"/>
      <c r="AF47" s="198"/>
      <c r="AG47" s="198"/>
      <c r="AH47" s="198"/>
      <c r="AI47" s="198"/>
      <c r="AJ47" s="198"/>
    </row>
    <row r="48" ht="13.5" customHeight="1">
      <c r="A48" s="206"/>
      <c r="B48" s="206"/>
      <c r="C48" s="206"/>
      <c r="D48" s="206"/>
      <c r="E48" s="206"/>
      <c r="F48" s="206"/>
      <c r="G48" s="206"/>
      <c r="H48" s="206"/>
      <c r="I48" s="206"/>
      <c r="J48" s="206"/>
      <c r="K48" s="198"/>
      <c r="L48" s="198"/>
      <c r="M48" s="198"/>
      <c r="N48" s="198"/>
      <c r="O48" s="198"/>
      <c r="P48" s="198"/>
      <c r="Q48" s="199"/>
      <c r="R48" s="198"/>
      <c r="S48" s="198"/>
      <c r="T48" s="198"/>
      <c r="U48" s="198"/>
      <c r="V48" s="198"/>
      <c r="W48" s="198"/>
      <c r="X48" s="198"/>
      <c r="Y48" s="198"/>
      <c r="Z48" s="198"/>
      <c r="AA48" s="198"/>
      <c r="AB48" s="198"/>
      <c r="AC48" s="198"/>
      <c r="AD48" s="198"/>
      <c r="AE48" s="198"/>
      <c r="AF48" s="198"/>
      <c r="AG48" s="198"/>
      <c r="AH48" s="198"/>
      <c r="AI48" s="198"/>
      <c r="AJ48" s="198"/>
    </row>
    <row r="49" ht="13.5" customHeight="1">
      <c r="A49" s="246"/>
      <c r="B49" s="246"/>
      <c r="C49" s="246"/>
      <c r="D49" s="246"/>
      <c r="E49" s="246"/>
      <c r="F49" s="246"/>
      <c r="G49" s="246"/>
      <c r="H49" s="246"/>
      <c r="I49" s="198"/>
      <c r="J49" s="198"/>
      <c r="K49" s="198"/>
      <c r="L49" s="198"/>
      <c r="M49" s="198"/>
      <c r="N49" s="198"/>
      <c r="O49" s="198"/>
      <c r="P49" s="198"/>
      <c r="Q49" s="199"/>
      <c r="R49" s="198"/>
      <c r="S49" s="198"/>
      <c r="T49" s="198"/>
      <c r="U49" s="198"/>
      <c r="V49" s="198"/>
      <c r="W49" s="198"/>
      <c r="X49" s="198"/>
      <c r="Y49" s="198"/>
      <c r="Z49" s="198"/>
      <c r="AA49" s="198"/>
      <c r="AB49" s="198"/>
      <c r="AC49" s="198"/>
      <c r="AD49" s="198"/>
      <c r="AE49" s="198"/>
      <c r="AF49" s="198"/>
      <c r="AG49" s="198"/>
      <c r="AH49" s="198"/>
      <c r="AI49" s="198"/>
      <c r="AJ49" s="198"/>
    </row>
    <row r="50" ht="13.5" customHeight="1">
      <c r="A50" s="206"/>
      <c r="I50" s="197"/>
      <c r="J50" s="197"/>
      <c r="K50" s="198"/>
      <c r="L50" s="198"/>
      <c r="M50" s="198"/>
      <c r="N50" s="198"/>
      <c r="O50" s="198"/>
      <c r="P50" s="198"/>
      <c r="Q50" s="199"/>
      <c r="R50" s="198"/>
      <c r="S50" s="198"/>
      <c r="T50" s="198"/>
      <c r="U50" s="198"/>
      <c r="V50" s="198"/>
      <c r="W50" s="198"/>
      <c r="X50" s="198"/>
      <c r="Y50" s="198"/>
      <c r="Z50" s="198"/>
      <c r="AA50" s="198"/>
      <c r="AB50" s="198"/>
      <c r="AC50" s="198"/>
      <c r="AD50" s="198"/>
      <c r="AE50" s="198"/>
      <c r="AF50" s="198"/>
      <c r="AG50" s="198"/>
      <c r="AH50" s="198"/>
      <c r="AI50" s="198"/>
      <c r="AJ50" s="198"/>
    </row>
    <row r="51" ht="12.75" customHeight="1">
      <c r="A51" s="206"/>
      <c r="F51" s="197"/>
      <c r="G51" s="197"/>
      <c r="H51" s="197"/>
      <c r="I51" s="197"/>
      <c r="J51" s="197"/>
      <c r="K51" s="197"/>
      <c r="L51" s="198"/>
      <c r="M51" s="198"/>
      <c r="N51" s="198"/>
      <c r="O51" s="198"/>
      <c r="P51" s="198"/>
      <c r="Q51" s="199"/>
      <c r="R51" s="198"/>
      <c r="S51" s="198"/>
      <c r="T51" s="198"/>
      <c r="U51" s="198"/>
      <c r="V51" s="198"/>
      <c r="W51" s="198"/>
      <c r="X51" s="198"/>
      <c r="Y51" s="198"/>
      <c r="Z51" s="198"/>
      <c r="AA51" s="198"/>
      <c r="AB51" s="198"/>
      <c r="AC51" s="198"/>
      <c r="AD51" s="198"/>
      <c r="AE51" s="198"/>
      <c r="AF51" s="198"/>
      <c r="AG51" s="198"/>
      <c r="AH51" s="198"/>
      <c r="AI51" s="198"/>
      <c r="AJ51" s="198"/>
    </row>
    <row r="52" ht="13.5" customHeight="1">
      <c r="A52" s="206"/>
      <c r="D52" s="206"/>
      <c r="E52" s="206"/>
      <c r="F52" s="197"/>
      <c r="G52" s="197"/>
      <c r="H52" s="197"/>
      <c r="I52" s="208"/>
      <c r="J52" s="247"/>
      <c r="K52" s="197"/>
      <c r="L52" s="198"/>
      <c r="M52" s="198"/>
      <c r="N52" s="198"/>
      <c r="O52" s="198"/>
      <c r="P52" s="198"/>
      <c r="Q52" s="199"/>
      <c r="R52" s="198"/>
      <c r="S52" s="198"/>
      <c r="T52" s="198"/>
      <c r="U52" s="198"/>
      <c r="V52" s="198"/>
      <c r="W52" s="198"/>
      <c r="X52" s="198"/>
      <c r="Y52" s="198"/>
      <c r="Z52" s="198"/>
      <c r="AA52" s="198"/>
      <c r="AB52" s="198"/>
      <c r="AC52" s="198"/>
      <c r="AD52" s="198"/>
      <c r="AE52" s="198"/>
      <c r="AF52" s="198"/>
      <c r="AG52" s="198"/>
      <c r="AH52" s="198"/>
      <c r="AI52" s="198"/>
      <c r="AJ52" s="198"/>
    </row>
    <row r="53" ht="13.5" customHeight="1">
      <c r="A53" s="198"/>
      <c r="B53" s="198"/>
      <c r="C53" s="198"/>
      <c r="D53" s="197"/>
      <c r="E53" s="197"/>
      <c r="F53" s="197"/>
      <c r="G53" s="197"/>
      <c r="H53" s="197"/>
      <c r="I53" s="197"/>
      <c r="J53" s="197"/>
      <c r="K53" s="197"/>
      <c r="L53" s="198"/>
      <c r="M53" s="198"/>
      <c r="N53" s="198"/>
      <c r="O53" s="198"/>
      <c r="P53" s="198"/>
      <c r="Q53" s="199"/>
      <c r="R53" s="198"/>
      <c r="S53" s="198"/>
      <c r="T53" s="198"/>
      <c r="U53" s="198"/>
      <c r="V53" s="198"/>
      <c r="W53" s="198"/>
      <c r="X53" s="198"/>
      <c r="Y53" s="198"/>
      <c r="Z53" s="198"/>
      <c r="AA53" s="198"/>
      <c r="AB53" s="198"/>
      <c r="AC53" s="198"/>
      <c r="AD53" s="198"/>
      <c r="AE53" s="198"/>
      <c r="AF53" s="198"/>
      <c r="AG53" s="198"/>
      <c r="AH53" s="198"/>
      <c r="AI53" s="198"/>
      <c r="AJ53" s="198"/>
    </row>
    <row r="54" ht="13.5" customHeight="1">
      <c r="A54" s="198"/>
      <c r="B54" s="198"/>
      <c r="C54" s="198"/>
      <c r="D54" s="197"/>
      <c r="E54" s="197"/>
      <c r="F54" s="197"/>
      <c r="G54" s="197"/>
      <c r="H54" s="197"/>
      <c r="I54" s="197"/>
      <c r="J54" s="221"/>
      <c r="K54" s="221"/>
      <c r="L54" s="198"/>
      <c r="M54" s="198"/>
      <c r="N54" s="198"/>
      <c r="O54" s="198"/>
      <c r="P54" s="198"/>
      <c r="Q54" s="199"/>
      <c r="R54" s="198"/>
      <c r="S54" s="198"/>
      <c r="T54" s="198"/>
      <c r="U54" s="198"/>
      <c r="V54" s="198"/>
      <c r="W54" s="198"/>
      <c r="X54" s="198"/>
      <c r="Y54" s="198"/>
      <c r="Z54" s="198"/>
      <c r="AA54" s="198"/>
      <c r="AB54" s="198"/>
      <c r="AC54" s="198"/>
      <c r="AD54" s="198"/>
      <c r="AE54" s="198"/>
      <c r="AF54" s="198"/>
      <c r="AG54" s="198"/>
      <c r="AH54" s="198"/>
      <c r="AI54" s="198"/>
      <c r="AJ54" s="198"/>
    </row>
    <row r="55" ht="13.5" customHeight="1">
      <c r="A55" s="198"/>
      <c r="B55" s="198"/>
      <c r="C55" s="198"/>
      <c r="D55" s="197"/>
      <c r="E55" s="197"/>
      <c r="F55" s="197"/>
      <c r="G55" s="197"/>
      <c r="H55" s="197"/>
      <c r="I55" s="197"/>
      <c r="J55" s="197"/>
      <c r="K55" s="197"/>
      <c r="L55" s="198"/>
      <c r="M55" s="198"/>
      <c r="N55" s="198"/>
      <c r="O55" s="198"/>
      <c r="P55" s="198"/>
      <c r="Q55" s="199"/>
      <c r="R55" s="198"/>
      <c r="S55" s="198"/>
      <c r="T55" s="198"/>
      <c r="U55" s="198"/>
      <c r="V55" s="198"/>
      <c r="W55" s="198"/>
      <c r="X55" s="198"/>
      <c r="Y55" s="198"/>
      <c r="Z55" s="198"/>
      <c r="AA55" s="198"/>
      <c r="AB55" s="198"/>
      <c r="AC55" s="198"/>
      <c r="AD55" s="198"/>
      <c r="AE55" s="198"/>
      <c r="AF55" s="198"/>
      <c r="AG55" s="198"/>
      <c r="AH55" s="198"/>
      <c r="AI55" s="198"/>
      <c r="AJ55" s="198"/>
    </row>
    <row r="56" ht="13.5" customHeight="1">
      <c r="A56" s="198"/>
      <c r="B56" s="198"/>
      <c r="C56" s="198"/>
      <c r="D56" s="197"/>
      <c r="E56" s="197"/>
      <c r="F56" s="197"/>
      <c r="G56" s="197"/>
      <c r="H56" s="197"/>
      <c r="I56" s="197"/>
      <c r="J56" s="197"/>
      <c r="K56" s="197"/>
      <c r="L56" s="198"/>
      <c r="M56" s="198"/>
      <c r="N56" s="198"/>
      <c r="O56" s="198"/>
      <c r="P56" s="198"/>
      <c r="Q56" s="199"/>
      <c r="R56" s="198"/>
      <c r="S56" s="198"/>
      <c r="T56" s="198"/>
      <c r="U56" s="198"/>
      <c r="V56" s="198"/>
      <c r="W56" s="198"/>
      <c r="X56" s="198"/>
      <c r="Y56" s="198"/>
      <c r="Z56" s="198"/>
      <c r="AA56" s="198"/>
      <c r="AB56" s="198"/>
      <c r="AC56" s="198"/>
      <c r="AD56" s="198"/>
      <c r="AE56" s="198"/>
      <c r="AF56" s="198"/>
      <c r="AG56" s="198"/>
      <c r="AH56" s="198"/>
      <c r="AI56" s="198"/>
      <c r="AJ56" s="198"/>
    </row>
    <row r="57" ht="13.5" customHeight="1">
      <c r="A57" s="198"/>
      <c r="B57" s="198"/>
      <c r="C57" s="198"/>
      <c r="D57" s="197"/>
      <c r="E57" s="197"/>
      <c r="F57" s="197"/>
      <c r="G57" s="197"/>
      <c r="H57" s="197"/>
      <c r="I57" s="197"/>
      <c r="J57" s="197"/>
      <c r="K57" s="197"/>
      <c r="L57" s="198"/>
      <c r="M57" s="198"/>
      <c r="N57" s="198"/>
      <c r="O57" s="198"/>
      <c r="P57" s="198"/>
      <c r="Q57" s="199"/>
      <c r="R57" s="198"/>
      <c r="S57" s="198"/>
      <c r="T57" s="198"/>
      <c r="U57" s="198"/>
      <c r="V57" s="198"/>
      <c r="W57" s="198"/>
      <c r="X57" s="198"/>
      <c r="Y57" s="198"/>
      <c r="Z57" s="198"/>
      <c r="AA57" s="198"/>
      <c r="AB57" s="198"/>
      <c r="AC57" s="198"/>
      <c r="AD57" s="198"/>
      <c r="AE57" s="198"/>
      <c r="AF57" s="198"/>
      <c r="AG57" s="198"/>
      <c r="AH57" s="198"/>
      <c r="AI57" s="198"/>
      <c r="AJ57" s="198"/>
    </row>
    <row r="58" ht="13.5" customHeight="1">
      <c r="A58" s="198"/>
      <c r="B58" s="198"/>
      <c r="C58" s="198"/>
      <c r="D58" s="197"/>
      <c r="E58" s="197"/>
      <c r="F58" s="197"/>
      <c r="G58" s="197"/>
      <c r="H58" s="197"/>
      <c r="I58" s="197"/>
      <c r="J58" s="197"/>
      <c r="K58" s="197"/>
      <c r="L58" s="198"/>
      <c r="M58" s="198"/>
      <c r="N58" s="198"/>
      <c r="O58" s="198"/>
      <c r="P58" s="198"/>
      <c r="Q58" s="199"/>
      <c r="R58" s="198"/>
      <c r="S58" s="198"/>
      <c r="T58" s="198"/>
      <c r="U58" s="198"/>
      <c r="V58" s="198"/>
      <c r="W58" s="198"/>
      <c r="X58" s="198"/>
      <c r="Y58" s="198"/>
      <c r="Z58" s="198"/>
      <c r="AA58" s="198"/>
      <c r="AB58" s="198"/>
      <c r="AC58" s="198"/>
      <c r="AD58" s="198"/>
      <c r="AE58" s="198"/>
      <c r="AF58" s="198"/>
      <c r="AG58" s="198"/>
      <c r="AH58" s="198"/>
      <c r="AI58" s="198"/>
      <c r="AJ58" s="198"/>
    </row>
    <row r="59" ht="13.5" customHeight="1">
      <c r="A59" s="198"/>
      <c r="B59" s="198"/>
      <c r="C59" s="198"/>
      <c r="D59" s="197"/>
      <c r="E59" s="197"/>
      <c r="F59" s="197"/>
      <c r="G59" s="197"/>
      <c r="H59" s="197"/>
      <c r="I59" s="197"/>
      <c r="J59" s="197"/>
      <c r="K59" s="197"/>
      <c r="L59" s="198"/>
      <c r="M59" s="198"/>
      <c r="N59" s="198"/>
      <c r="O59" s="198"/>
      <c r="P59" s="198"/>
      <c r="Q59" s="199"/>
      <c r="R59" s="198"/>
      <c r="S59" s="198"/>
      <c r="T59" s="198"/>
      <c r="U59" s="198"/>
      <c r="V59" s="198"/>
      <c r="W59" s="198"/>
      <c r="X59" s="198"/>
      <c r="Y59" s="198"/>
      <c r="Z59" s="198"/>
      <c r="AA59" s="198"/>
      <c r="AB59" s="198"/>
      <c r="AC59" s="198"/>
      <c r="AD59" s="198"/>
      <c r="AE59" s="198"/>
      <c r="AF59" s="198"/>
      <c r="AG59" s="198"/>
      <c r="AH59" s="198"/>
      <c r="AI59" s="198"/>
      <c r="AJ59" s="198"/>
    </row>
    <row r="60" ht="13.5" customHeight="1">
      <c r="A60" s="198"/>
      <c r="B60" s="198"/>
      <c r="C60" s="198"/>
      <c r="D60" s="197"/>
      <c r="E60" s="197"/>
      <c r="F60" s="197"/>
      <c r="G60" s="197"/>
      <c r="H60" s="197"/>
      <c r="I60" s="197"/>
      <c r="J60" s="197"/>
      <c r="K60" s="197"/>
      <c r="L60" s="198"/>
      <c r="M60" s="198"/>
      <c r="N60" s="198"/>
      <c r="O60" s="198"/>
      <c r="P60" s="198"/>
      <c r="Q60" s="199"/>
      <c r="R60" s="198"/>
      <c r="S60" s="198"/>
      <c r="T60" s="198"/>
      <c r="U60" s="198"/>
      <c r="V60" s="198"/>
      <c r="W60" s="198"/>
      <c r="X60" s="198"/>
      <c r="Y60" s="198"/>
      <c r="Z60" s="198"/>
      <c r="AA60" s="198"/>
      <c r="AB60" s="198"/>
      <c r="AC60" s="198"/>
      <c r="AD60" s="198"/>
      <c r="AE60" s="198"/>
      <c r="AF60" s="198"/>
      <c r="AG60" s="198"/>
      <c r="AH60" s="198"/>
      <c r="AI60" s="198"/>
      <c r="AJ60" s="198"/>
    </row>
    <row r="61" ht="13.5" customHeight="1">
      <c r="A61" s="198"/>
      <c r="B61" s="198"/>
      <c r="C61" s="198"/>
      <c r="D61" s="197"/>
      <c r="E61" s="197"/>
      <c r="F61" s="197"/>
      <c r="G61" s="197"/>
      <c r="H61" s="197"/>
      <c r="I61" s="197"/>
      <c r="J61" s="197"/>
      <c r="K61" s="197"/>
      <c r="L61" s="198"/>
      <c r="M61" s="198"/>
      <c r="N61" s="198"/>
      <c r="O61" s="198"/>
      <c r="P61" s="198"/>
      <c r="Q61" s="199"/>
      <c r="R61" s="198"/>
      <c r="S61" s="198"/>
      <c r="T61" s="198"/>
      <c r="U61" s="198"/>
      <c r="V61" s="198"/>
      <c r="W61" s="198"/>
      <c r="X61" s="198"/>
      <c r="Y61" s="198"/>
      <c r="Z61" s="198"/>
      <c r="AA61" s="198"/>
      <c r="AB61" s="198"/>
      <c r="AC61" s="198"/>
      <c r="AD61" s="198"/>
      <c r="AE61" s="198"/>
      <c r="AF61" s="198"/>
      <c r="AG61" s="198"/>
      <c r="AH61" s="198"/>
      <c r="AI61" s="198"/>
      <c r="AJ61" s="198"/>
    </row>
    <row r="62" ht="13.5" customHeight="1">
      <c r="A62" s="198"/>
      <c r="B62" s="198"/>
      <c r="C62" s="198"/>
      <c r="D62" s="197"/>
      <c r="E62" s="197"/>
      <c r="F62" s="197"/>
      <c r="G62" s="197"/>
      <c r="H62" s="197"/>
      <c r="I62" s="197"/>
      <c r="J62" s="197"/>
      <c r="K62" s="197"/>
      <c r="L62" s="198"/>
      <c r="M62" s="198"/>
      <c r="N62" s="198"/>
      <c r="O62" s="198"/>
      <c r="P62" s="198"/>
      <c r="Q62" s="199"/>
      <c r="R62" s="198"/>
      <c r="S62" s="198"/>
      <c r="T62" s="198"/>
      <c r="U62" s="198"/>
      <c r="V62" s="198"/>
      <c r="W62" s="198"/>
      <c r="X62" s="198"/>
      <c r="Y62" s="198"/>
      <c r="Z62" s="198"/>
      <c r="AA62" s="198"/>
      <c r="AB62" s="198"/>
      <c r="AC62" s="198"/>
      <c r="AD62" s="198"/>
      <c r="AE62" s="198"/>
      <c r="AF62" s="198"/>
      <c r="AG62" s="198"/>
      <c r="AH62" s="198"/>
      <c r="AI62" s="198"/>
      <c r="AJ62" s="198"/>
    </row>
    <row r="63" ht="13.5" customHeight="1">
      <c r="A63" s="198"/>
      <c r="B63" s="198"/>
      <c r="C63" s="198"/>
      <c r="D63" s="197"/>
      <c r="E63" s="197"/>
      <c r="F63" s="197"/>
      <c r="G63" s="197"/>
      <c r="H63" s="197"/>
      <c r="I63" s="197"/>
      <c r="J63" s="197"/>
      <c r="K63" s="197"/>
      <c r="L63" s="198"/>
      <c r="M63" s="198"/>
      <c r="N63" s="198"/>
      <c r="O63" s="198"/>
      <c r="P63" s="198"/>
      <c r="Q63" s="199"/>
      <c r="R63" s="198"/>
      <c r="S63" s="198"/>
      <c r="T63" s="198"/>
      <c r="U63" s="198"/>
      <c r="V63" s="198"/>
      <c r="W63" s="198"/>
      <c r="X63" s="198"/>
      <c r="Y63" s="198"/>
      <c r="Z63" s="198"/>
      <c r="AA63" s="198"/>
      <c r="AB63" s="198"/>
      <c r="AC63" s="198"/>
      <c r="AD63" s="198"/>
      <c r="AE63" s="198"/>
      <c r="AF63" s="198"/>
      <c r="AG63" s="198"/>
      <c r="AH63" s="198"/>
      <c r="AI63" s="198"/>
      <c r="AJ63" s="198"/>
    </row>
    <row r="64" ht="13.5" customHeight="1">
      <c r="A64" s="198"/>
      <c r="B64" s="198"/>
      <c r="C64" s="198"/>
      <c r="D64" s="197"/>
      <c r="E64" s="197"/>
      <c r="F64" s="197"/>
      <c r="G64" s="197"/>
      <c r="H64" s="197"/>
      <c r="I64" s="197"/>
      <c r="J64" s="197"/>
      <c r="K64" s="197"/>
      <c r="L64" s="198"/>
      <c r="M64" s="198"/>
      <c r="N64" s="198"/>
      <c r="O64" s="198"/>
      <c r="P64" s="198"/>
      <c r="Q64" s="199"/>
      <c r="R64" s="198"/>
      <c r="S64" s="198"/>
      <c r="T64" s="198"/>
      <c r="U64" s="198"/>
      <c r="V64" s="198"/>
      <c r="W64" s="198"/>
      <c r="X64" s="198"/>
      <c r="Y64" s="198"/>
      <c r="Z64" s="198"/>
      <c r="AA64" s="198"/>
      <c r="AB64" s="198"/>
      <c r="AC64" s="198"/>
      <c r="AD64" s="198"/>
      <c r="AE64" s="198"/>
      <c r="AF64" s="198"/>
      <c r="AG64" s="198"/>
      <c r="AH64" s="198"/>
      <c r="AI64" s="198"/>
      <c r="AJ64" s="198"/>
    </row>
    <row r="65" ht="13.5" customHeight="1">
      <c r="A65" s="198"/>
      <c r="B65" s="198"/>
      <c r="C65" s="198"/>
      <c r="D65" s="197"/>
      <c r="E65" s="197"/>
      <c r="F65" s="197"/>
      <c r="G65" s="197"/>
      <c r="H65" s="197"/>
      <c r="I65" s="197"/>
      <c r="J65" s="197"/>
      <c r="K65" s="197"/>
      <c r="L65" s="198"/>
      <c r="M65" s="198"/>
      <c r="N65" s="198"/>
      <c r="O65" s="198"/>
      <c r="P65" s="198"/>
      <c r="Q65" s="199"/>
      <c r="R65" s="198"/>
      <c r="S65" s="198"/>
      <c r="T65" s="198"/>
      <c r="U65" s="198"/>
      <c r="V65" s="198"/>
      <c r="W65" s="198"/>
      <c r="X65" s="198"/>
      <c r="Y65" s="198"/>
      <c r="Z65" s="198"/>
      <c r="AA65" s="198"/>
      <c r="AB65" s="198"/>
      <c r="AC65" s="198"/>
      <c r="AD65" s="198"/>
      <c r="AE65" s="198"/>
      <c r="AF65" s="198"/>
      <c r="AG65" s="198"/>
      <c r="AH65" s="198"/>
      <c r="AI65" s="198"/>
      <c r="AJ65" s="198"/>
    </row>
    <row r="66" ht="13.5" customHeight="1">
      <c r="A66" s="198"/>
      <c r="B66" s="198"/>
      <c r="C66" s="198"/>
      <c r="D66" s="197"/>
      <c r="E66" s="197"/>
      <c r="F66" s="197"/>
      <c r="G66" s="197"/>
      <c r="H66" s="197"/>
      <c r="I66" s="197"/>
      <c r="J66" s="197"/>
      <c r="K66" s="197"/>
      <c r="L66" s="198"/>
      <c r="M66" s="198"/>
      <c r="N66" s="198"/>
      <c r="O66" s="198"/>
      <c r="P66" s="198"/>
      <c r="Q66" s="199"/>
      <c r="R66" s="198"/>
      <c r="S66" s="198"/>
      <c r="T66" s="198"/>
      <c r="U66" s="198"/>
      <c r="V66" s="198"/>
      <c r="W66" s="198"/>
      <c r="X66" s="198"/>
      <c r="Y66" s="198"/>
      <c r="Z66" s="198"/>
      <c r="AA66" s="198"/>
      <c r="AB66" s="198"/>
      <c r="AC66" s="198"/>
      <c r="AD66" s="198"/>
      <c r="AE66" s="198"/>
      <c r="AF66" s="198"/>
      <c r="AG66" s="198"/>
      <c r="AH66" s="198"/>
      <c r="AI66" s="198"/>
      <c r="AJ66" s="198"/>
    </row>
    <row r="67" ht="13.5" customHeight="1">
      <c r="A67" s="198"/>
      <c r="B67" s="198"/>
      <c r="C67" s="198"/>
      <c r="D67" s="197"/>
      <c r="E67" s="197"/>
      <c r="F67" s="197"/>
      <c r="G67" s="197"/>
      <c r="H67" s="197"/>
      <c r="I67" s="197"/>
      <c r="J67" s="197"/>
      <c r="K67" s="197"/>
      <c r="L67" s="198"/>
      <c r="M67" s="198"/>
      <c r="N67" s="198"/>
      <c r="O67" s="198"/>
      <c r="P67" s="198"/>
      <c r="Q67" s="199"/>
      <c r="R67" s="198"/>
      <c r="S67" s="198"/>
      <c r="T67" s="198"/>
      <c r="U67" s="198"/>
      <c r="V67" s="198"/>
      <c r="W67" s="198"/>
      <c r="X67" s="198"/>
      <c r="Y67" s="198"/>
      <c r="Z67" s="198"/>
      <c r="AA67" s="198"/>
      <c r="AB67" s="198"/>
      <c r="AC67" s="198"/>
      <c r="AD67" s="198"/>
      <c r="AE67" s="198"/>
      <c r="AF67" s="198"/>
      <c r="AG67" s="198"/>
      <c r="AH67" s="198"/>
      <c r="AI67" s="198"/>
      <c r="AJ67" s="198"/>
    </row>
    <row r="68" ht="13.5" customHeight="1">
      <c r="A68" s="198"/>
      <c r="B68" s="198"/>
      <c r="C68" s="198"/>
      <c r="D68" s="197"/>
      <c r="E68" s="197"/>
      <c r="F68" s="197"/>
      <c r="G68" s="197"/>
      <c r="H68" s="197"/>
      <c r="I68" s="197"/>
      <c r="J68" s="197"/>
      <c r="K68" s="197"/>
      <c r="L68" s="198"/>
      <c r="M68" s="198"/>
      <c r="N68" s="198"/>
      <c r="O68" s="198"/>
      <c r="P68" s="198"/>
      <c r="Q68" s="199"/>
      <c r="R68" s="198"/>
      <c r="S68" s="198"/>
      <c r="T68" s="198"/>
      <c r="U68" s="198"/>
      <c r="V68" s="198"/>
      <c r="W68" s="198"/>
      <c r="X68" s="198"/>
      <c r="Y68" s="198"/>
      <c r="Z68" s="198"/>
      <c r="AA68" s="198"/>
      <c r="AB68" s="198"/>
      <c r="AC68" s="198"/>
      <c r="AD68" s="198"/>
      <c r="AE68" s="198"/>
      <c r="AF68" s="198"/>
      <c r="AG68" s="198"/>
      <c r="AH68" s="198"/>
      <c r="AI68" s="198"/>
      <c r="AJ68" s="198"/>
    </row>
    <row r="69" ht="13.5" customHeight="1">
      <c r="A69" s="198"/>
      <c r="B69" s="198"/>
      <c r="C69" s="198"/>
      <c r="D69" s="197"/>
      <c r="E69" s="197"/>
      <c r="F69" s="197"/>
      <c r="G69" s="197"/>
      <c r="H69" s="197"/>
      <c r="I69" s="197"/>
      <c r="J69" s="197"/>
      <c r="K69" s="197"/>
      <c r="L69" s="198"/>
      <c r="M69" s="198"/>
      <c r="N69" s="198"/>
      <c r="O69" s="198"/>
      <c r="P69" s="198"/>
      <c r="Q69" s="199"/>
      <c r="R69" s="198"/>
      <c r="S69" s="198"/>
      <c r="T69" s="198"/>
      <c r="U69" s="198"/>
      <c r="V69" s="198"/>
      <c r="W69" s="198"/>
      <c r="X69" s="198"/>
      <c r="Y69" s="198"/>
      <c r="Z69" s="198"/>
      <c r="AA69" s="198"/>
      <c r="AB69" s="198"/>
      <c r="AC69" s="198"/>
      <c r="AD69" s="198"/>
      <c r="AE69" s="198"/>
      <c r="AF69" s="198"/>
      <c r="AG69" s="198"/>
      <c r="AH69" s="198"/>
      <c r="AI69" s="198"/>
      <c r="AJ69" s="198"/>
    </row>
    <row r="70" ht="13.5" customHeight="1">
      <c r="A70" s="198"/>
      <c r="B70" s="198"/>
      <c r="C70" s="198"/>
      <c r="D70" s="197"/>
      <c r="E70" s="197"/>
      <c r="F70" s="197"/>
      <c r="G70" s="197"/>
      <c r="H70" s="197"/>
      <c r="I70" s="197"/>
      <c r="J70" s="197"/>
      <c r="K70" s="197"/>
      <c r="L70" s="198"/>
      <c r="M70" s="198"/>
      <c r="N70" s="198"/>
      <c r="O70" s="198"/>
      <c r="P70" s="198"/>
      <c r="Q70" s="199"/>
      <c r="R70" s="198"/>
      <c r="S70" s="198"/>
      <c r="T70" s="198"/>
      <c r="U70" s="198"/>
      <c r="V70" s="198"/>
      <c r="W70" s="198"/>
      <c r="X70" s="198"/>
      <c r="Y70" s="198"/>
      <c r="Z70" s="198"/>
      <c r="AA70" s="198"/>
      <c r="AB70" s="198"/>
      <c r="AC70" s="198"/>
      <c r="AD70" s="198"/>
      <c r="AE70" s="198"/>
      <c r="AF70" s="198"/>
      <c r="AG70" s="198"/>
      <c r="AH70" s="198"/>
      <c r="AI70" s="198"/>
      <c r="AJ70" s="198"/>
    </row>
    <row r="71" ht="13.5" customHeight="1">
      <c r="A71" s="198"/>
      <c r="B71" s="198"/>
      <c r="C71" s="198"/>
      <c r="D71" s="197"/>
      <c r="E71" s="197"/>
      <c r="F71" s="197"/>
      <c r="G71" s="197"/>
      <c r="H71" s="197"/>
      <c r="I71" s="197"/>
      <c r="J71" s="197"/>
      <c r="K71" s="197"/>
      <c r="L71" s="198"/>
      <c r="M71" s="198"/>
      <c r="N71" s="198"/>
      <c r="O71" s="198"/>
      <c r="P71" s="198"/>
      <c r="Q71" s="199"/>
      <c r="R71" s="198"/>
      <c r="S71" s="198"/>
      <c r="T71" s="198"/>
      <c r="U71" s="198"/>
      <c r="V71" s="198"/>
      <c r="W71" s="198"/>
      <c r="X71" s="198"/>
      <c r="Y71" s="198"/>
      <c r="Z71" s="198"/>
      <c r="AA71" s="198"/>
      <c r="AB71" s="198"/>
      <c r="AC71" s="198"/>
      <c r="AD71" s="198"/>
      <c r="AE71" s="198"/>
      <c r="AF71" s="198"/>
      <c r="AG71" s="198"/>
      <c r="AH71" s="198"/>
      <c r="AI71" s="198"/>
      <c r="AJ71" s="198"/>
    </row>
    <row r="72" ht="13.5" customHeight="1">
      <c r="A72" s="198"/>
      <c r="B72" s="198"/>
      <c r="C72" s="198"/>
      <c r="D72" s="197"/>
      <c r="E72" s="197"/>
      <c r="F72" s="197"/>
      <c r="G72" s="197"/>
      <c r="H72" s="197"/>
      <c r="I72" s="197"/>
      <c r="J72" s="197"/>
      <c r="K72" s="197"/>
      <c r="L72" s="198"/>
      <c r="M72" s="198"/>
      <c r="N72" s="198"/>
      <c r="O72" s="198"/>
      <c r="P72" s="198"/>
      <c r="Q72" s="199"/>
      <c r="R72" s="198"/>
      <c r="S72" s="198"/>
      <c r="T72" s="198"/>
      <c r="U72" s="198"/>
      <c r="V72" s="198"/>
      <c r="W72" s="198"/>
      <c r="X72" s="198"/>
      <c r="Y72" s="198"/>
      <c r="Z72" s="198"/>
      <c r="AA72" s="198"/>
      <c r="AB72" s="198"/>
      <c r="AC72" s="198"/>
      <c r="AD72" s="198"/>
      <c r="AE72" s="198"/>
      <c r="AF72" s="198"/>
      <c r="AG72" s="198"/>
      <c r="AH72" s="198"/>
      <c r="AI72" s="198"/>
      <c r="AJ72" s="198"/>
    </row>
    <row r="73" ht="13.5" customHeight="1">
      <c r="A73" s="198"/>
      <c r="B73" s="198"/>
      <c r="C73" s="198"/>
      <c r="D73" s="197"/>
      <c r="E73" s="197"/>
      <c r="F73" s="197"/>
      <c r="G73" s="197"/>
      <c r="H73" s="197"/>
      <c r="I73" s="197"/>
      <c r="J73" s="197"/>
      <c r="K73" s="197"/>
      <c r="L73" s="198"/>
      <c r="M73" s="198"/>
      <c r="N73" s="198"/>
      <c r="O73" s="198"/>
      <c r="P73" s="198"/>
      <c r="Q73" s="199"/>
      <c r="R73" s="198"/>
      <c r="S73" s="198"/>
      <c r="T73" s="198"/>
      <c r="U73" s="198"/>
      <c r="V73" s="198"/>
      <c r="W73" s="198"/>
      <c r="X73" s="198"/>
      <c r="Y73" s="198"/>
      <c r="Z73" s="198"/>
      <c r="AA73" s="198"/>
      <c r="AB73" s="198"/>
      <c r="AC73" s="198"/>
      <c r="AD73" s="198"/>
      <c r="AE73" s="198"/>
      <c r="AF73" s="198"/>
      <c r="AG73" s="198"/>
      <c r="AH73" s="198"/>
      <c r="AI73" s="198"/>
      <c r="AJ73" s="198"/>
    </row>
    <row r="74" ht="13.5" customHeight="1">
      <c r="A74" s="198"/>
      <c r="B74" s="198"/>
      <c r="C74" s="198"/>
      <c r="D74" s="197"/>
      <c r="E74" s="197"/>
      <c r="F74" s="197"/>
      <c r="G74" s="197"/>
      <c r="H74" s="197"/>
      <c r="I74" s="197"/>
      <c r="J74" s="197"/>
      <c r="K74" s="197"/>
      <c r="L74" s="198"/>
      <c r="M74" s="198"/>
      <c r="N74" s="198"/>
      <c r="O74" s="198"/>
      <c r="P74" s="198"/>
      <c r="Q74" s="199"/>
      <c r="R74" s="198"/>
      <c r="S74" s="198"/>
      <c r="T74" s="198"/>
      <c r="U74" s="198"/>
      <c r="V74" s="198"/>
      <c r="W74" s="198"/>
      <c r="X74" s="198"/>
      <c r="Y74" s="198"/>
      <c r="Z74" s="198"/>
      <c r="AA74" s="198"/>
      <c r="AB74" s="198"/>
      <c r="AC74" s="198"/>
      <c r="AD74" s="198"/>
      <c r="AE74" s="198"/>
      <c r="AF74" s="198"/>
      <c r="AG74" s="198"/>
      <c r="AH74" s="198"/>
      <c r="AI74" s="198"/>
      <c r="AJ74" s="198"/>
    </row>
    <row r="75" ht="13.5" customHeight="1">
      <c r="A75" s="198"/>
      <c r="B75" s="198"/>
      <c r="C75" s="198"/>
      <c r="D75" s="197"/>
      <c r="E75" s="197"/>
      <c r="F75" s="197"/>
      <c r="G75" s="197"/>
      <c r="H75" s="197"/>
      <c r="I75" s="197"/>
      <c r="J75" s="197"/>
      <c r="K75" s="197"/>
      <c r="L75" s="198"/>
      <c r="M75" s="198"/>
      <c r="N75" s="198"/>
      <c r="O75" s="198"/>
      <c r="P75" s="198"/>
      <c r="Q75" s="199"/>
      <c r="R75" s="198"/>
      <c r="S75" s="198"/>
      <c r="T75" s="198"/>
      <c r="U75" s="198"/>
      <c r="V75" s="198"/>
      <c r="W75" s="198"/>
      <c r="X75" s="198"/>
      <c r="Y75" s="198"/>
      <c r="Z75" s="198"/>
      <c r="AA75" s="198"/>
      <c r="AB75" s="198"/>
      <c r="AC75" s="198"/>
      <c r="AD75" s="198"/>
      <c r="AE75" s="198"/>
      <c r="AF75" s="198"/>
      <c r="AG75" s="198"/>
      <c r="AH75" s="198"/>
      <c r="AI75" s="198"/>
      <c r="AJ75" s="198"/>
    </row>
    <row r="76" ht="13.5" customHeight="1">
      <c r="A76" s="198"/>
      <c r="B76" s="198"/>
      <c r="C76" s="198"/>
      <c r="D76" s="197"/>
      <c r="E76" s="197"/>
      <c r="F76" s="197"/>
      <c r="G76" s="197"/>
      <c r="H76" s="197"/>
      <c r="I76" s="197"/>
      <c r="J76" s="197"/>
      <c r="K76" s="197"/>
      <c r="L76" s="198"/>
      <c r="M76" s="198"/>
      <c r="N76" s="198"/>
      <c r="O76" s="198"/>
      <c r="P76" s="198"/>
      <c r="Q76" s="199"/>
      <c r="R76" s="198"/>
      <c r="S76" s="198"/>
      <c r="T76" s="198"/>
      <c r="U76" s="198"/>
      <c r="V76" s="198"/>
      <c r="W76" s="198"/>
      <c r="X76" s="198"/>
      <c r="Y76" s="198"/>
      <c r="Z76" s="198"/>
      <c r="AA76" s="198"/>
      <c r="AB76" s="198"/>
      <c r="AC76" s="198"/>
      <c r="AD76" s="198"/>
      <c r="AE76" s="198"/>
      <c r="AF76" s="198"/>
      <c r="AG76" s="198"/>
      <c r="AH76" s="198"/>
      <c r="AI76" s="198"/>
      <c r="AJ76" s="198"/>
    </row>
    <row r="77" ht="13.5" customHeight="1">
      <c r="A77" s="198"/>
      <c r="B77" s="198"/>
      <c r="C77" s="198"/>
      <c r="D77" s="197"/>
      <c r="E77" s="197"/>
      <c r="F77" s="197"/>
      <c r="G77" s="197"/>
      <c r="H77" s="197"/>
      <c r="I77" s="197"/>
      <c r="J77" s="197"/>
      <c r="K77" s="197"/>
      <c r="L77" s="198"/>
      <c r="M77" s="198"/>
      <c r="N77" s="198"/>
      <c r="O77" s="198"/>
      <c r="P77" s="198"/>
      <c r="Q77" s="199"/>
      <c r="R77" s="198"/>
      <c r="S77" s="198"/>
      <c r="T77" s="198"/>
      <c r="U77" s="198"/>
      <c r="V77" s="198"/>
      <c r="W77" s="198"/>
      <c r="X77" s="198"/>
      <c r="Y77" s="198"/>
      <c r="Z77" s="198"/>
      <c r="AA77" s="198"/>
      <c r="AB77" s="198"/>
      <c r="AC77" s="198"/>
      <c r="AD77" s="198"/>
      <c r="AE77" s="198"/>
      <c r="AF77" s="198"/>
      <c r="AG77" s="198"/>
      <c r="AH77" s="198"/>
      <c r="AI77" s="198"/>
      <c r="AJ77" s="198"/>
    </row>
    <row r="78" ht="13.5" customHeight="1">
      <c r="A78" s="198"/>
      <c r="B78" s="198"/>
      <c r="C78" s="198"/>
      <c r="D78" s="197"/>
      <c r="E78" s="197"/>
      <c r="F78" s="197"/>
      <c r="G78" s="197"/>
      <c r="H78" s="197"/>
      <c r="I78" s="197"/>
      <c r="J78" s="197"/>
      <c r="K78" s="197"/>
      <c r="L78" s="198"/>
      <c r="M78" s="198"/>
      <c r="N78" s="198"/>
      <c r="O78" s="198"/>
      <c r="P78" s="198"/>
      <c r="Q78" s="199"/>
      <c r="R78" s="198"/>
      <c r="S78" s="198"/>
      <c r="T78" s="198"/>
      <c r="U78" s="198"/>
      <c r="V78" s="198"/>
      <c r="W78" s="198"/>
      <c r="X78" s="198"/>
      <c r="Y78" s="198"/>
      <c r="Z78" s="198"/>
      <c r="AA78" s="198"/>
      <c r="AB78" s="198"/>
      <c r="AC78" s="198"/>
      <c r="AD78" s="198"/>
      <c r="AE78" s="198"/>
      <c r="AF78" s="198"/>
      <c r="AG78" s="198"/>
      <c r="AH78" s="198"/>
      <c r="AI78" s="198"/>
      <c r="AJ78" s="198"/>
    </row>
    <row r="79" ht="13.5" customHeight="1">
      <c r="A79" s="198"/>
      <c r="B79" s="198"/>
      <c r="C79" s="198"/>
      <c r="D79" s="197"/>
      <c r="E79" s="197"/>
      <c r="F79" s="197"/>
      <c r="G79" s="197"/>
      <c r="H79" s="197"/>
      <c r="I79" s="197"/>
      <c r="J79" s="197"/>
      <c r="K79" s="197"/>
      <c r="L79" s="198"/>
      <c r="M79" s="198"/>
      <c r="N79" s="198"/>
      <c r="O79" s="198"/>
      <c r="P79" s="198"/>
      <c r="Q79" s="199"/>
      <c r="R79" s="198"/>
      <c r="S79" s="198"/>
      <c r="T79" s="198"/>
      <c r="U79" s="198"/>
      <c r="V79" s="198"/>
      <c r="W79" s="198"/>
      <c r="X79" s="198"/>
      <c r="Y79" s="198"/>
      <c r="Z79" s="198"/>
      <c r="AA79" s="198"/>
      <c r="AB79" s="198"/>
      <c r="AC79" s="198"/>
      <c r="AD79" s="198"/>
      <c r="AE79" s="198"/>
      <c r="AF79" s="198"/>
      <c r="AG79" s="198"/>
      <c r="AH79" s="198"/>
      <c r="AI79" s="198"/>
      <c r="AJ79" s="198"/>
    </row>
    <row r="80" ht="13.5" customHeight="1">
      <c r="A80" s="198"/>
      <c r="B80" s="198"/>
      <c r="C80" s="198"/>
      <c r="D80" s="197"/>
      <c r="E80" s="197"/>
      <c r="F80" s="197"/>
      <c r="G80" s="197"/>
      <c r="H80" s="197"/>
      <c r="I80" s="197"/>
      <c r="J80" s="197"/>
      <c r="K80" s="197"/>
      <c r="L80" s="198"/>
      <c r="M80" s="198"/>
      <c r="N80" s="198"/>
      <c r="O80" s="198"/>
      <c r="P80" s="198"/>
      <c r="Q80" s="199"/>
      <c r="R80" s="198"/>
      <c r="S80" s="198"/>
      <c r="T80" s="198"/>
      <c r="U80" s="198"/>
      <c r="V80" s="198"/>
      <c r="W80" s="198"/>
      <c r="X80" s="198"/>
      <c r="Y80" s="198"/>
      <c r="Z80" s="198"/>
      <c r="AA80" s="198"/>
      <c r="AB80" s="198"/>
      <c r="AC80" s="198"/>
      <c r="AD80" s="198"/>
      <c r="AE80" s="198"/>
      <c r="AF80" s="198"/>
      <c r="AG80" s="198"/>
      <c r="AH80" s="198"/>
      <c r="AI80" s="198"/>
      <c r="AJ80" s="198"/>
    </row>
    <row r="81" ht="13.5" customHeight="1">
      <c r="A81" s="198"/>
      <c r="B81" s="198"/>
      <c r="C81" s="198"/>
      <c r="D81" s="197"/>
      <c r="E81" s="197"/>
      <c r="F81" s="197"/>
      <c r="G81" s="197"/>
      <c r="H81" s="197"/>
      <c r="I81" s="197"/>
      <c r="J81" s="197"/>
      <c r="K81" s="197"/>
      <c r="L81" s="198"/>
      <c r="M81" s="198"/>
      <c r="N81" s="198"/>
      <c r="O81" s="198"/>
      <c r="P81" s="198"/>
      <c r="Q81" s="199"/>
      <c r="R81" s="198"/>
      <c r="S81" s="198"/>
      <c r="T81" s="198"/>
      <c r="U81" s="198"/>
      <c r="V81" s="198"/>
      <c r="W81" s="198"/>
      <c r="X81" s="198"/>
      <c r="Y81" s="198"/>
      <c r="Z81" s="198"/>
      <c r="AA81" s="198"/>
      <c r="AB81" s="198"/>
      <c r="AC81" s="198"/>
      <c r="AD81" s="198"/>
      <c r="AE81" s="198"/>
      <c r="AF81" s="198"/>
      <c r="AG81" s="198"/>
      <c r="AH81" s="198"/>
      <c r="AI81" s="198"/>
      <c r="AJ81" s="198"/>
    </row>
    <row r="82" ht="13.5" customHeight="1">
      <c r="A82" s="198"/>
      <c r="B82" s="198"/>
      <c r="C82" s="198"/>
      <c r="D82" s="197"/>
      <c r="E82" s="197"/>
      <c r="F82" s="197"/>
      <c r="G82" s="197"/>
      <c r="H82" s="197"/>
      <c r="I82" s="197"/>
      <c r="J82" s="197"/>
      <c r="K82" s="197"/>
      <c r="L82" s="198"/>
      <c r="M82" s="198"/>
      <c r="N82" s="198"/>
      <c r="O82" s="198"/>
      <c r="P82" s="198"/>
      <c r="Q82" s="199"/>
      <c r="R82" s="198"/>
      <c r="S82" s="198"/>
      <c r="T82" s="198"/>
      <c r="U82" s="198"/>
      <c r="V82" s="198"/>
      <c r="W82" s="198"/>
      <c r="X82" s="198"/>
      <c r="Y82" s="198"/>
      <c r="Z82" s="198"/>
      <c r="AA82" s="198"/>
      <c r="AB82" s="198"/>
      <c r="AC82" s="198"/>
      <c r="AD82" s="198"/>
      <c r="AE82" s="198"/>
      <c r="AF82" s="198"/>
      <c r="AG82" s="198"/>
      <c r="AH82" s="198"/>
      <c r="AI82" s="198"/>
      <c r="AJ82" s="198"/>
    </row>
    <row r="83" ht="13.5" customHeight="1">
      <c r="A83" s="198"/>
      <c r="B83" s="198"/>
      <c r="C83" s="198"/>
      <c r="D83" s="197"/>
      <c r="E83" s="197"/>
      <c r="F83" s="197"/>
      <c r="G83" s="197"/>
      <c r="H83" s="197"/>
      <c r="I83" s="197"/>
      <c r="J83" s="197"/>
      <c r="K83" s="197"/>
      <c r="L83" s="198"/>
      <c r="M83" s="198"/>
      <c r="N83" s="198"/>
      <c r="O83" s="198"/>
      <c r="P83" s="198"/>
      <c r="Q83" s="199"/>
      <c r="R83" s="198"/>
      <c r="S83" s="198"/>
      <c r="T83" s="198"/>
      <c r="U83" s="198"/>
      <c r="V83" s="198"/>
      <c r="W83" s="198"/>
      <c r="X83" s="198"/>
      <c r="Y83" s="198"/>
      <c r="Z83" s="198"/>
      <c r="AA83" s="198"/>
      <c r="AB83" s="198"/>
      <c r="AC83" s="198"/>
      <c r="AD83" s="198"/>
      <c r="AE83" s="198"/>
      <c r="AF83" s="198"/>
      <c r="AG83" s="198"/>
      <c r="AH83" s="198"/>
      <c r="AI83" s="198"/>
      <c r="AJ83" s="198"/>
    </row>
    <row r="84" ht="13.5" customHeight="1">
      <c r="A84" s="198"/>
      <c r="B84" s="198"/>
      <c r="C84" s="198"/>
      <c r="D84" s="197"/>
      <c r="E84" s="197"/>
      <c r="F84" s="197"/>
      <c r="G84" s="197"/>
      <c r="H84" s="197"/>
      <c r="I84" s="197"/>
      <c r="J84" s="197"/>
      <c r="K84" s="197"/>
      <c r="L84" s="198"/>
      <c r="M84" s="198"/>
      <c r="N84" s="198"/>
      <c r="O84" s="198"/>
      <c r="P84" s="198"/>
      <c r="Q84" s="199"/>
      <c r="R84" s="198"/>
      <c r="S84" s="198"/>
      <c r="T84" s="198"/>
      <c r="U84" s="198"/>
      <c r="V84" s="198"/>
      <c r="W84" s="198"/>
      <c r="X84" s="198"/>
      <c r="Y84" s="198"/>
      <c r="Z84" s="198"/>
      <c r="AA84" s="198"/>
      <c r="AB84" s="198"/>
      <c r="AC84" s="198"/>
      <c r="AD84" s="198"/>
      <c r="AE84" s="198"/>
      <c r="AF84" s="198"/>
      <c r="AG84" s="198"/>
      <c r="AH84" s="198"/>
      <c r="AI84" s="198"/>
      <c r="AJ84" s="198"/>
    </row>
    <row r="85" ht="13.5" customHeight="1">
      <c r="A85" s="198"/>
      <c r="B85" s="198"/>
      <c r="C85" s="198"/>
      <c r="D85" s="197"/>
      <c r="E85" s="197"/>
      <c r="F85" s="197"/>
      <c r="G85" s="197"/>
      <c r="H85" s="197"/>
      <c r="I85" s="197"/>
      <c r="J85" s="197"/>
      <c r="K85" s="197"/>
      <c r="L85" s="198"/>
      <c r="M85" s="198"/>
      <c r="N85" s="198"/>
      <c r="O85" s="198"/>
      <c r="P85" s="198"/>
      <c r="Q85" s="199"/>
      <c r="R85" s="198"/>
      <c r="S85" s="198"/>
      <c r="T85" s="198"/>
      <c r="U85" s="198"/>
      <c r="V85" s="198"/>
      <c r="W85" s="198"/>
      <c r="X85" s="198"/>
      <c r="Y85" s="198"/>
      <c r="Z85" s="198"/>
      <c r="AA85" s="198"/>
      <c r="AB85" s="198"/>
      <c r="AC85" s="198"/>
      <c r="AD85" s="198"/>
      <c r="AE85" s="198"/>
      <c r="AF85" s="198"/>
      <c r="AG85" s="198"/>
      <c r="AH85" s="198"/>
      <c r="AI85" s="198"/>
      <c r="AJ85" s="198"/>
    </row>
    <row r="86" ht="13.5" customHeight="1">
      <c r="A86" s="198"/>
      <c r="B86" s="198"/>
      <c r="C86" s="198"/>
      <c r="D86" s="197"/>
      <c r="E86" s="197"/>
      <c r="F86" s="197"/>
      <c r="G86" s="197"/>
      <c r="H86" s="197"/>
      <c r="I86" s="197"/>
      <c r="J86" s="197"/>
      <c r="K86" s="197"/>
      <c r="L86" s="198"/>
      <c r="M86" s="198"/>
      <c r="N86" s="198"/>
      <c r="O86" s="198"/>
      <c r="P86" s="198"/>
      <c r="Q86" s="199"/>
      <c r="R86" s="198"/>
      <c r="S86" s="198"/>
      <c r="T86" s="198"/>
      <c r="U86" s="198"/>
      <c r="V86" s="198"/>
      <c r="W86" s="198"/>
      <c r="X86" s="198"/>
      <c r="Y86" s="198"/>
      <c r="Z86" s="198"/>
      <c r="AA86" s="198"/>
      <c r="AB86" s="198"/>
      <c r="AC86" s="198"/>
      <c r="AD86" s="198"/>
      <c r="AE86" s="198"/>
      <c r="AF86" s="198"/>
      <c r="AG86" s="198"/>
      <c r="AH86" s="198"/>
      <c r="AI86" s="198"/>
      <c r="AJ86" s="198"/>
    </row>
    <row r="87" ht="13.5" customHeight="1">
      <c r="A87" s="198"/>
      <c r="B87" s="198"/>
      <c r="C87" s="198"/>
      <c r="D87" s="197"/>
      <c r="E87" s="197"/>
      <c r="F87" s="197"/>
      <c r="G87" s="197"/>
      <c r="H87" s="197"/>
      <c r="I87" s="197"/>
      <c r="J87" s="197"/>
      <c r="K87" s="197"/>
      <c r="L87" s="198"/>
      <c r="M87" s="198"/>
      <c r="N87" s="198"/>
      <c r="O87" s="198"/>
      <c r="P87" s="198"/>
      <c r="Q87" s="199"/>
      <c r="R87" s="198"/>
      <c r="S87" s="198"/>
      <c r="T87" s="198"/>
      <c r="U87" s="198"/>
      <c r="V87" s="198"/>
      <c r="W87" s="198"/>
      <c r="X87" s="198"/>
      <c r="Y87" s="198"/>
      <c r="Z87" s="198"/>
      <c r="AA87" s="198"/>
      <c r="AB87" s="198"/>
      <c r="AC87" s="198"/>
      <c r="AD87" s="198"/>
      <c r="AE87" s="198"/>
      <c r="AF87" s="198"/>
      <c r="AG87" s="198"/>
      <c r="AH87" s="198"/>
      <c r="AI87" s="198"/>
      <c r="AJ87" s="198"/>
    </row>
    <row r="88" ht="13.5" customHeight="1">
      <c r="A88" s="198"/>
      <c r="B88" s="198"/>
      <c r="C88" s="198"/>
      <c r="D88" s="197"/>
      <c r="E88" s="197"/>
      <c r="F88" s="197"/>
      <c r="G88" s="197"/>
      <c r="H88" s="197"/>
      <c r="I88" s="197"/>
      <c r="J88" s="197"/>
      <c r="K88" s="197"/>
      <c r="L88" s="198"/>
      <c r="M88" s="198"/>
      <c r="N88" s="198"/>
      <c r="O88" s="198"/>
      <c r="P88" s="198"/>
      <c r="Q88" s="199"/>
      <c r="R88" s="198"/>
      <c r="S88" s="198"/>
      <c r="T88" s="198"/>
      <c r="U88" s="198"/>
      <c r="V88" s="198"/>
      <c r="W88" s="198"/>
      <c r="X88" s="198"/>
      <c r="Y88" s="198"/>
      <c r="Z88" s="198"/>
      <c r="AA88" s="198"/>
      <c r="AB88" s="198"/>
      <c r="AC88" s="198"/>
      <c r="AD88" s="198"/>
      <c r="AE88" s="198"/>
      <c r="AF88" s="198"/>
      <c r="AG88" s="198"/>
      <c r="AH88" s="198"/>
      <c r="AI88" s="198"/>
      <c r="AJ88" s="198"/>
    </row>
    <row r="89" ht="13.5" customHeight="1">
      <c r="A89" s="198"/>
      <c r="B89" s="198"/>
      <c r="C89" s="198"/>
      <c r="D89" s="197"/>
      <c r="E89" s="197"/>
      <c r="F89" s="197"/>
      <c r="G89" s="197"/>
      <c r="H89" s="197"/>
      <c r="I89" s="197"/>
      <c r="J89" s="197"/>
      <c r="K89" s="197"/>
      <c r="L89" s="198"/>
      <c r="M89" s="198"/>
      <c r="N89" s="198"/>
      <c r="O89" s="198"/>
      <c r="P89" s="198"/>
      <c r="Q89" s="199"/>
      <c r="R89" s="198"/>
      <c r="S89" s="198"/>
      <c r="T89" s="198"/>
      <c r="U89" s="198"/>
      <c r="V89" s="198"/>
      <c r="W89" s="198"/>
      <c r="X89" s="198"/>
      <c r="Y89" s="198"/>
      <c r="Z89" s="198"/>
      <c r="AA89" s="198"/>
      <c r="AB89" s="198"/>
      <c r="AC89" s="198"/>
      <c r="AD89" s="198"/>
      <c r="AE89" s="198"/>
      <c r="AF89" s="198"/>
      <c r="AG89" s="198"/>
      <c r="AH89" s="198"/>
      <c r="AI89" s="198"/>
      <c r="AJ89" s="198"/>
    </row>
    <row r="90" ht="13.5" customHeight="1">
      <c r="A90" s="198"/>
      <c r="B90" s="198"/>
      <c r="C90" s="198"/>
      <c r="D90" s="197"/>
      <c r="E90" s="197"/>
      <c r="F90" s="197"/>
      <c r="G90" s="197"/>
      <c r="H90" s="197"/>
      <c r="I90" s="197"/>
      <c r="J90" s="197"/>
      <c r="K90" s="197"/>
      <c r="L90" s="198"/>
      <c r="M90" s="198"/>
      <c r="N90" s="198"/>
      <c r="O90" s="198"/>
      <c r="P90" s="198"/>
      <c r="Q90" s="199"/>
      <c r="R90" s="198"/>
      <c r="S90" s="198"/>
      <c r="T90" s="198"/>
      <c r="U90" s="198"/>
      <c r="V90" s="198"/>
      <c r="W90" s="198"/>
      <c r="X90" s="198"/>
      <c r="Y90" s="198"/>
      <c r="Z90" s="198"/>
      <c r="AA90" s="198"/>
      <c r="AB90" s="198"/>
      <c r="AC90" s="198"/>
      <c r="AD90" s="198"/>
      <c r="AE90" s="198"/>
      <c r="AF90" s="198"/>
      <c r="AG90" s="198"/>
      <c r="AH90" s="198"/>
      <c r="AI90" s="198"/>
      <c r="AJ90" s="198"/>
    </row>
    <row r="91" ht="13.5" customHeight="1">
      <c r="A91" s="198"/>
      <c r="B91" s="198"/>
      <c r="C91" s="198"/>
      <c r="D91" s="197"/>
      <c r="E91" s="197"/>
      <c r="F91" s="197"/>
      <c r="G91" s="197"/>
      <c r="H91" s="197"/>
      <c r="I91" s="197"/>
      <c r="J91" s="197"/>
      <c r="K91" s="197"/>
      <c r="L91" s="198"/>
      <c r="M91" s="198"/>
      <c r="N91" s="198"/>
      <c r="O91" s="198"/>
      <c r="P91" s="198"/>
      <c r="Q91" s="199"/>
      <c r="R91" s="198"/>
      <c r="S91" s="198"/>
      <c r="T91" s="198"/>
      <c r="U91" s="198"/>
      <c r="V91" s="198"/>
      <c r="W91" s="198"/>
      <c r="X91" s="198"/>
      <c r="Y91" s="198"/>
      <c r="Z91" s="198"/>
      <c r="AA91" s="198"/>
      <c r="AB91" s="198"/>
      <c r="AC91" s="198"/>
      <c r="AD91" s="198"/>
      <c r="AE91" s="198"/>
      <c r="AF91" s="198"/>
      <c r="AG91" s="198"/>
      <c r="AH91" s="198"/>
      <c r="AI91" s="198"/>
      <c r="AJ91" s="198"/>
    </row>
    <row r="92" ht="13.5" customHeight="1">
      <c r="A92" s="198"/>
      <c r="B92" s="198"/>
      <c r="C92" s="198"/>
      <c r="D92" s="197"/>
      <c r="E92" s="197"/>
      <c r="F92" s="197"/>
      <c r="G92" s="197"/>
      <c r="H92" s="197"/>
      <c r="I92" s="197"/>
      <c r="J92" s="197"/>
      <c r="K92" s="197"/>
      <c r="L92" s="198"/>
      <c r="M92" s="198"/>
      <c r="N92" s="198"/>
      <c r="O92" s="198"/>
      <c r="P92" s="198"/>
      <c r="Q92" s="199"/>
      <c r="R92" s="198"/>
      <c r="S92" s="198"/>
      <c r="T92" s="198"/>
      <c r="U92" s="198"/>
      <c r="V92" s="198"/>
      <c r="W92" s="198"/>
      <c r="X92" s="198"/>
      <c r="Y92" s="198"/>
      <c r="Z92" s="198"/>
      <c r="AA92" s="198"/>
      <c r="AB92" s="198"/>
      <c r="AC92" s="198"/>
      <c r="AD92" s="198"/>
      <c r="AE92" s="198"/>
      <c r="AF92" s="198"/>
      <c r="AG92" s="198"/>
      <c r="AH92" s="198"/>
      <c r="AI92" s="198"/>
      <c r="AJ92" s="198"/>
    </row>
    <row r="93" ht="13.5" customHeight="1">
      <c r="A93" s="198"/>
      <c r="B93" s="198"/>
      <c r="C93" s="198"/>
      <c r="D93" s="197"/>
      <c r="E93" s="197"/>
      <c r="F93" s="197"/>
      <c r="G93" s="197"/>
      <c r="H93" s="197"/>
      <c r="I93" s="197"/>
      <c r="J93" s="197"/>
      <c r="K93" s="197"/>
      <c r="L93" s="198"/>
      <c r="M93" s="198"/>
      <c r="N93" s="198"/>
      <c r="O93" s="198"/>
      <c r="P93" s="198"/>
      <c r="Q93" s="199"/>
      <c r="R93" s="198"/>
      <c r="S93" s="198"/>
      <c r="T93" s="198"/>
      <c r="U93" s="198"/>
      <c r="V93" s="198"/>
      <c r="W93" s="198"/>
      <c r="X93" s="198"/>
      <c r="Y93" s="198"/>
      <c r="Z93" s="198"/>
      <c r="AA93" s="198"/>
      <c r="AB93" s="198"/>
      <c r="AC93" s="198"/>
      <c r="AD93" s="198"/>
      <c r="AE93" s="198"/>
      <c r="AF93" s="198"/>
      <c r="AG93" s="198"/>
      <c r="AH93" s="198"/>
      <c r="AI93" s="198"/>
      <c r="AJ93" s="198"/>
    </row>
    <row r="94" ht="13.5" customHeight="1">
      <c r="A94" s="198"/>
      <c r="B94" s="198"/>
      <c r="C94" s="198"/>
      <c r="D94" s="197"/>
      <c r="E94" s="197"/>
      <c r="F94" s="197"/>
      <c r="G94" s="197"/>
      <c r="H94" s="197"/>
      <c r="I94" s="197"/>
      <c r="J94" s="197"/>
      <c r="K94" s="197"/>
      <c r="L94" s="198"/>
      <c r="M94" s="198"/>
      <c r="N94" s="198"/>
      <c r="O94" s="198"/>
      <c r="P94" s="198"/>
      <c r="Q94" s="199"/>
      <c r="R94" s="198"/>
      <c r="S94" s="198"/>
      <c r="T94" s="198"/>
      <c r="U94" s="198"/>
      <c r="V94" s="198"/>
      <c r="W94" s="198"/>
      <c r="X94" s="198"/>
      <c r="Y94" s="198"/>
      <c r="Z94" s="198"/>
      <c r="AA94" s="198"/>
      <c r="AB94" s="198"/>
      <c r="AC94" s="198"/>
      <c r="AD94" s="198"/>
      <c r="AE94" s="198"/>
      <c r="AF94" s="198"/>
      <c r="AG94" s="198"/>
      <c r="AH94" s="198"/>
      <c r="AI94" s="198"/>
      <c r="AJ94" s="198"/>
    </row>
    <row r="95" ht="13.5" customHeight="1">
      <c r="A95" s="198"/>
      <c r="B95" s="198"/>
      <c r="C95" s="198"/>
      <c r="D95" s="197"/>
      <c r="E95" s="197"/>
      <c r="F95" s="197"/>
      <c r="G95" s="197"/>
      <c r="H95" s="197"/>
      <c r="I95" s="197"/>
      <c r="J95" s="197"/>
      <c r="K95" s="197"/>
      <c r="L95" s="198"/>
      <c r="M95" s="198"/>
      <c r="N95" s="198"/>
      <c r="O95" s="198"/>
      <c r="P95" s="198"/>
      <c r="Q95" s="199"/>
      <c r="R95" s="198"/>
      <c r="S95" s="198"/>
      <c r="T95" s="198"/>
      <c r="U95" s="198"/>
      <c r="V95" s="198"/>
      <c r="W95" s="198"/>
      <c r="X95" s="198"/>
      <c r="Y95" s="198"/>
      <c r="Z95" s="198"/>
      <c r="AA95" s="198"/>
      <c r="AB95" s="198"/>
      <c r="AC95" s="198"/>
      <c r="AD95" s="198"/>
      <c r="AE95" s="198"/>
      <c r="AF95" s="198"/>
      <c r="AG95" s="198"/>
      <c r="AH95" s="198"/>
      <c r="AI95" s="198"/>
      <c r="AJ95" s="198"/>
    </row>
    <row r="96" ht="13.5" customHeight="1">
      <c r="A96" s="198"/>
      <c r="B96" s="198"/>
      <c r="C96" s="198"/>
      <c r="D96" s="197"/>
      <c r="E96" s="197"/>
      <c r="F96" s="197"/>
      <c r="G96" s="197"/>
      <c r="H96" s="197"/>
      <c r="I96" s="197"/>
      <c r="J96" s="197"/>
      <c r="K96" s="197"/>
      <c r="L96" s="198"/>
      <c r="M96" s="198"/>
      <c r="N96" s="198"/>
      <c r="O96" s="198"/>
      <c r="P96" s="198"/>
      <c r="Q96" s="199"/>
      <c r="R96" s="198"/>
      <c r="S96" s="198"/>
      <c r="T96" s="198"/>
      <c r="U96" s="198"/>
      <c r="V96" s="198"/>
      <c r="W96" s="198"/>
      <c r="X96" s="198"/>
      <c r="Y96" s="198"/>
      <c r="Z96" s="198"/>
      <c r="AA96" s="198"/>
      <c r="AB96" s="198"/>
      <c r="AC96" s="198"/>
      <c r="AD96" s="198"/>
      <c r="AE96" s="198"/>
      <c r="AF96" s="198"/>
      <c r="AG96" s="198"/>
      <c r="AH96" s="198"/>
      <c r="AI96" s="198"/>
      <c r="AJ96" s="198"/>
    </row>
    <row r="97" ht="13.5" customHeight="1">
      <c r="A97" s="198"/>
      <c r="B97" s="198"/>
      <c r="C97" s="198"/>
      <c r="D97" s="197"/>
      <c r="E97" s="197"/>
      <c r="F97" s="197"/>
      <c r="G97" s="197"/>
      <c r="H97" s="197"/>
      <c r="I97" s="197"/>
      <c r="J97" s="197"/>
      <c r="K97" s="197"/>
      <c r="L97" s="198"/>
      <c r="M97" s="198"/>
      <c r="N97" s="198"/>
      <c r="O97" s="198"/>
      <c r="P97" s="198"/>
      <c r="Q97" s="199"/>
      <c r="R97" s="198"/>
      <c r="S97" s="198"/>
      <c r="T97" s="198"/>
      <c r="U97" s="198"/>
      <c r="V97" s="198"/>
      <c r="W97" s="198"/>
      <c r="X97" s="198"/>
      <c r="Y97" s="198"/>
      <c r="Z97" s="198"/>
      <c r="AA97" s="198"/>
      <c r="AB97" s="198"/>
      <c r="AC97" s="198"/>
      <c r="AD97" s="198"/>
      <c r="AE97" s="198"/>
      <c r="AF97" s="198"/>
      <c r="AG97" s="198"/>
      <c r="AH97" s="198"/>
      <c r="AI97" s="198"/>
      <c r="AJ97" s="198"/>
    </row>
    <row r="98" ht="13.5" customHeight="1">
      <c r="A98" s="198"/>
      <c r="B98" s="198"/>
      <c r="C98" s="198"/>
      <c r="D98" s="197"/>
      <c r="E98" s="197"/>
      <c r="F98" s="197"/>
      <c r="G98" s="197"/>
      <c r="H98" s="197"/>
      <c r="I98" s="197"/>
      <c r="J98" s="197"/>
      <c r="K98" s="197"/>
      <c r="L98" s="198"/>
      <c r="M98" s="198"/>
      <c r="N98" s="198"/>
      <c r="O98" s="198"/>
      <c r="P98" s="198"/>
      <c r="Q98" s="199"/>
      <c r="R98" s="198"/>
      <c r="S98" s="198"/>
      <c r="T98" s="198"/>
      <c r="U98" s="198"/>
      <c r="V98" s="198"/>
      <c r="W98" s="198"/>
      <c r="X98" s="198"/>
      <c r="Y98" s="198"/>
      <c r="Z98" s="198"/>
      <c r="AA98" s="198"/>
      <c r="AB98" s="198"/>
      <c r="AC98" s="198"/>
      <c r="AD98" s="198"/>
      <c r="AE98" s="198"/>
      <c r="AF98" s="198"/>
      <c r="AG98" s="198"/>
      <c r="AH98" s="198"/>
      <c r="AI98" s="198"/>
      <c r="AJ98" s="198"/>
    </row>
    <row r="99" ht="13.5" customHeight="1">
      <c r="A99" s="198"/>
      <c r="B99" s="198"/>
      <c r="C99" s="198"/>
      <c r="D99" s="197"/>
      <c r="E99" s="197"/>
      <c r="F99" s="197"/>
      <c r="G99" s="197"/>
      <c r="H99" s="197"/>
      <c r="I99" s="197"/>
      <c r="J99" s="197"/>
      <c r="K99" s="197"/>
      <c r="L99" s="198"/>
      <c r="M99" s="198"/>
      <c r="N99" s="198"/>
      <c r="O99" s="198"/>
      <c r="P99" s="198"/>
      <c r="Q99" s="199"/>
      <c r="R99" s="198"/>
      <c r="S99" s="198"/>
      <c r="T99" s="198"/>
      <c r="U99" s="198"/>
      <c r="V99" s="198"/>
      <c r="W99" s="198"/>
      <c r="X99" s="198"/>
      <c r="Y99" s="198"/>
      <c r="Z99" s="198"/>
      <c r="AA99" s="198"/>
      <c r="AB99" s="198"/>
      <c r="AC99" s="198"/>
      <c r="AD99" s="198"/>
      <c r="AE99" s="198"/>
      <c r="AF99" s="198"/>
      <c r="AG99" s="198"/>
      <c r="AH99" s="198"/>
      <c r="AI99" s="198"/>
      <c r="AJ99" s="198"/>
    </row>
    <row r="100" ht="13.5" customHeight="1">
      <c r="A100" s="198"/>
      <c r="B100" s="198"/>
      <c r="C100" s="198"/>
      <c r="D100" s="197"/>
      <c r="E100" s="197"/>
      <c r="F100" s="197"/>
      <c r="G100" s="197"/>
      <c r="H100" s="197"/>
      <c r="I100" s="197"/>
      <c r="J100" s="197"/>
      <c r="K100" s="197"/>
      <c r="L100" s="198"/>
      <c r="M100" s="198"/>
      <c r="N100" s="198"/>
      <c r="O100" s="198"/>
      <c r="P100" s="198"/>
      <c r="Q100" s="199"/>
      <c r="R100" s="198"/>
      <c r="S100" s="198"/>
      <c r="T100" s="198"/>
      <c r="U100" s="198"/>
      <c r="V100" s="198"/>
      <c r="W100" s="198"/>
      <c r="X100" s="198"/>
      <c r="Y100" s="198"/>
      <c r="Z100" s="198"/>
      <c r="AA100" s="198"/>
      <c r="AB100" s="198"/>
      <c r="AC100" s="198"/>
      <c r="AD100" s="198"/>
      <c r="AE100" s="198"/>
      <c r="AF100" s="198"/>
      <c r="AG100" s="198"/>
      <c r="AH100" s="198"/>
      <c r="AI100" s="198"/>
      <c r="AJ100" s="198"/>
    </row>
    <row r="101" ht="13.5" customHeight="1">
      <c r="A101" s="198"/>
      <c r="B101" s="198"/>
      <c r="C101" s="198"/>
      <c r="D101" s="197"/>
      <c r="E101" s="197"/>
      <c r="F101" s="197"/>
      <c r="G101" s="197"/>
      <c r="H101" s="197"/>
      <c r="I101" s="197"/>
      <c r="J101" s="197"/>
      <c r="K101" s="197"/>
      <c r="L101" s="198"/>
      <c r="M101" s="198"/>
      <c r="N101" s="198"/>
      <c r="O101" s="198"/>
      <c r="P101" s="198"/>
      <c r="Q101" s="199"/>
      <c r="R101" s="198"/>
      <c r="S101" s="198"/>
      <c r="T101" s="198"/>
      <c r="U101" s="198"/>
      <c r="V101" s="198"/>
      <c r="W101" s="198"/>
      <c r="X101" s="198"/>
      <c r="Y101" s="198"/>
      <c r="Z101" s="198"/>
      <c r="AA101" s="198"/>
      <c r="AB101" s="198"/>
      <c r="AC101" s="198"/>
      <c r="AD101" s="198"/>
      <c r="AE101" s="198"/>
      <c r="AF101" s="198"/>
      <c r="AG101" s="198"/>
      <c r="AH101" s="198"/>
      <c r="AI101" s="198"/>
      <c r="AJ101" s="198"/>
    </row>
    <row r="102" ht="13.5" customHeight="1">
      <c r="A102" s="198"/>
      <c r="B102" s="198"/>
      <c r="C102" s="198"/>
      <c r="D102" s="197"/>
      <c r="E102" s="197"/>
      <c r="F102" s="197"/>
      <c r="G102" s="197"/>
      <c r="H102" s="197"/>
      <c r="I102" s="197"/>
      <c r="J102" s="197"/>
      <c r="K102" s="197"/>
      <c r="L102" s="198"/>
      <c r="M102" s="198"/>
      <c r="N102" s="198"/>
      <c r="O102" s="198"/>
      <c r="P102" s="198"/>
      <c r="Q102" s="199"/>
      <c r="R102" s="198"/>
      <c r="S102" s="198"/>
      <c r="T102" s="198"/>
      <c r="U102" s="198"/>
      <c r="V102" s="198"/>
      <c r="W102" s="198"/>
      <c r="X102" s="198"/>
      <c r="Y102" s="198"/>
      <c r="Z102" s="198"/>
      <c r="AA102" s="198"/>
      <c r="AB102" s="198"/>
      <c r="AC102" s="198"/>
      <c r="AD102" s="198"/>
      <c r="AE102" s="198"/>
      <c r="AF102" s="198"/>
      <c r="AG102" s="198"/>
      <c r="AH102" s="198"/>
      <c r="AI102" s="198"/>
      <c r="AJ102" s="198"/>
    </row>
    <row r="103" ht="13.5" customHeight="1">
      <c r="A103" s="198"/>
      <c r="B103" s="198"/>
      <c r="C103" s="198"/>
      <c r="D103" s="197"/>
      <c r="E103" s="197"/>
      <c r="F103" s="197"/>
      <c r="G103" s="197"/>
      <c r="H103" s="197"/>
      <c r="I103" s="197"/>
      <c r="J103" s="197"/>
      <c r="K103" s="197"/>
      <c r="L103" s="198"/>
      <c r="M103" s="198"/>
      <c r="N103" s="198"/>
      <c r="O103" s="198"/>
      <c r="P103" s="198"/>
      <c r="Q103" s="199"/>
      <c r="R103" s="198"/>
      <c r="S103" s="198"/>
      <c r="T103" s="198"/>
      <c r="U103" s="198"/>
      <c r="V103" s="198"/>
      <c r="W103" s="198"/>
      <c r="X103" s="198"/>
      <c r="Y103" s="198"/>
      <c r="Z103" s="198"/>
      <c r="AA103" s="198"/>
      <c r="AB103" s="198"/>
      <c r="AC103" s="198"/>
      <c r="AD103" s="198"/>
      <c r="AE103" s="198"/>
      <c r="AF103" s="198"/>
      <c r="AG103" s="198"/>
      <c r="AH103" s="198"/>
      <c r="AI103" s="198"/>
      <c r="AJ103" s="198"/>
    </row>
    <row r="104" ht="13.5" customHeight="1">
      <c r="A104" s="198"/>
      <c r="B104" s="198"/>
      <c r="C104" s="198"/>
      <c r="D104" s="197"/>
      <c r="E104" s="197"/>
      <c r="F104" s="197"/>
      <c r="G104" s="197"/>
      <c r="H104" s="197"/>
      <c r="I104" s="197"/>
      <c r="J104" s="197"/>
      <c r="K104" s="197"/>
      <c r="L104" s="198"/>
      <c r="M104" s="198"/>
      <c r="N104" s="198"/>
      <c r="O104" s="198"/>
      <c r="P104" s="198"/>
      <c r="Q104" s="199"/>
      <c r="R104" s="198"/>
      <c r="S104" s="198"/>
      <c r="T104" s="198"/>
      <c r="U104" s="198"/>
      <c r="V104" s="198"/>
      <c r="W104" s="198"/>
      <c r="X104" s="198"/>
      <c r="Y104" s="198"/>
      <c r="Z104" s="198"/>
      <c r="AA104" s="198"/>
      <c r="AB104" s="198"/>
      <c r="AC104" s="198"/>
      <c r="AD104" s="198"/>
      <c r="AE104" s="198"/>
      <c r="AF104" s="198"/>
      <c r="AG104" s="198"/>
      <c r="AH104" s="198"/>
      <c r="AI104" s="198"/>
      <c r="AJ104" s="198"/>
    </row>
    <row r="105" ht="13.5" customHeight="1">
      <c r="A105" s="198"/>
      <c r="B105" s="198"/>
      <c r="C105" s="198"/>
      <c r="D105" s="197"/>
      <c r="E105" s="197"/>
      <c r="F105" s="197"/>
      <c r="G105" s="197"/>
      <c r="H105" s="197"/>
      <c r="I105" s="197"/>
      <c r="J105" s="197"/>
      <c r="K105" s="197"/>
      <c r="L105" s="198"/>
      <c r="M105" s="198"/>
      <c r="N105" s="198"/>
      <c r="O105" s="198"/>
      <c r="P105" s="198"/>
      <c r="Q105" s="199"/>
      <c r="R105" s="198"/>
      <c r="S105" s="198"/>
      <c r="T105" s="198"/>
      <c r="U105" s="198"/>
      <c r="V105" s="198"/>
      <c r="W105" s="198"/>
      <c r="X105" s="198"/>
      <c r="Y105" s="198"/>
      <c r="Z105" s="198"/>
      <c r="AA105" s="198"/>
      <c r="AB105" s="198"/>
      <c r="AC105" s="198"/>
      <c r="AD105" s="198"/>
      <c r="AE105" s="198"/>
      <c r="AF105" s="198"/>
      <c r="AG105" s="198"/>
      <c r="AH105" s="198"/>
      <c r="AI105" s="198"/>
      <c r="AJ105" s="198"/>
    </row>
    <row r="106" ht="13.5" customHeight="1">
      <c r="A106" s="198"/>
      <c r="B106" s="198"/>
      <c r="C106" s="198"/>
      <c r="D106" s="197"/>
      <c r="E106" s="197"/>
      <c r="F106" s="197"/>
      <c r="G106" s="197"/>
      <c r="H106" s="197"/>
      <c r="I106" s="197"/>
      <c r="J106" s="197"/>
      <c r="K106" s="197"/>
      <c r="L106" s="198"/>
      <c r="M106" s="198"/>
      <c r="N106" s="198"/>
      <c r="O106" s="198"/>
      <c r="P106" s="198"/>
      <c r="Q106" s="199"/>
      <c r="R106" s="198"/>
      <c r="S106" s="198"/>
      <c r="T106" s="198"/>
      <c r="U106" s="198"/>
      <c r="V106" s="198"/>
      <c r="W106" s="198"/>
      <c r="X106" s="198"/>
      <c r="Y106" s="198"/>
      <c r="Z106" s="198"/>
      <c r="AA106" s="198"/>
      <c r="AB106" s="198"/>
      <c r="AC106" s="198"/>
      <c r="AD106" s="198"/>
      <c r="AE106" s="198"/>
      <c r="AF106" s="198"/>
      <c r="AG106" s="198"/>
      <c r="AH106" s="198"/>
      <c r="AI106" s="198"/>
      <c r="AJ106" s="198"/>
    </row>
    <row r="107" ht="13.5" customHeight="1">
      <c r="A107" s="198"/>
      <c r="B107" s="198"/>
      <c r="C107" s="198"/>
      <c r="D107" s="197"/>
      <c r="E107" s="197"/>
      <c r="F107" s="197"/>
      <c r="G107" s="197"/>
      <c r="H107" s="197"/>
      <c r="I107" s="197"/>
      <c r="J107" s="197"/>
      <c r="K107" s="197"/>
      <c r="L107" s="198"/>
      <c r="M107" s="198"/>
      <c r="N107" s="198"/>
      <c r="O107" s="198"/>
      <c r="P107" s="198"/>
      <c r="Q107" s="199"/>
      <c r="R107" s="198"/>
      <c r="S107" s="198"/>
      <c r="T107" s="198"/>
      <c r="U107" s="198"/>
      <c r="V107" s="198"/>
      <c r="W107" s="198"/>
      <c r="X107" s="198"/>
      <c r="Y107" s="198"/>
      <c r="Z107" s="198"/>
      <c r="AA107" s="198"/>
      <c r="AB107" s="198"/>
      <c r="AC107" s="198"/>
      <c r="AD107" s="198"/>
      <c r="AE107" s="198"/>
      <c r="AF107" s="198"/>
      <c r="AG107" s="198"/>
      <c r="AH107" s="198"/>
      <c r="AI107" s="198"/>
      <c r="AJ107" s="198"/>
    </row>
    <row r="108" ht="13.5" customHeight="1">
      <c r="A108" s="198"/>
      <c r="B108" s="198"/>
      <c r="C108" s="198"/>
      <c r="D108" s="197"/>
      <c r="E108" s="197"/>
      <c r="F108" s="197"/>
      <c r="G108" s="197"/>
      <c r="H108" s="197"/>
      <c r="I108" s="197"/>
      <c r="J108" s="197"/>
      <c r="K108" s="197"/>
      <c r="L108" s="198"/>
      <c r="M108" s="198"/>
      <c r="N108" s="198"/>
      <c r="O108" s="198"/>
      <c r="P108" s="198"/>
      <c r="Q108" s="199"/>
      <c r="R108" s="198"/>
      <c r="S108" s="198"/>
      <c r="T108" s="198"/>
      <c r="U108" s="198"/>
      <c r="V108" s="198"/>
      <c r="W108" s="198"/>
      <c r="X108" s="198"/>
      <c r="Y108" s="198"/>
      <c r="Z108" s="198"/>
      <c r="AA108" s="198"/>
      <c r="AB108" s="198"/>
      <c r="AC108" s="198"/>
      <c r="AD108" s="198"/>
      <c r="AE108" s="198"/>
      <c r="AF108" s="198"/>
      <c r="AG108" s="198"/>
      <c r="AH108" s="198"/>
      <c r="AI108" s="198"/>
      <c r="AJ108" s="198"/>
    </row>
    <row r="109" ht="13.5" customHeight="1">
      <c r="A109" s="198"/>
      <c r="B109" s="198"/>
      <c r="C109" s="198"/>
      <c r="D109" s="197"/>
      <c r="E109" s="197"/>
      <c r="F109" s="197"/>
      <c r="G109" s="197"/>
      <c r="H109" s="197"/>
      <c r="I109" s="197"/>
      <c r="J109" s="197"/>
      <c r="K109" s="197"/>
      <c r="L109" s="198"/>
      <c r="M109" s="198"/>
      <c r="N109" s="198"/>
      <c r="O109" s="198"/>
      <c r="P109" s="198"/>
      <c r="Q109" s="199"/>
      <c r="R109" s="198"/>
      <c r="S109" s="198"/>
      <c r="T109" s="198"/>
      <c r="U109" s="198"/>
      <c r="V109" s="198"/>
      <c r="W109" s="198"/>
      <c r="X109" s="198"/>
      <c r="Y109" s="198"/>
      <c r="Z109" s="198"/>
      <c r="AA109" s="198"/>
      <c r="AB109" s="198"/>
      <c r="AC109" s="198"/>
      <c r="AD109" s="198"/>
      <c r="AE109" s="198"/>
      <c r="AF109" s="198"/>
      <c r="AG109" s="198"/>
      <c r="AH109" s="198"/>
      <c r="AI109" s="198"/>
      <c r="AJ109" s="198"/>
    </row>
    <row r="110" ht="13.5" customHeight="1">
      <c r="A110" s="198"/>
      <c r="B110" s="198"/>
      <c r="C110" s="198"/>
      <c r="D110" s="197"/>
      <c r="E110" s="197"/>
      <c r="F110" s="197"/>
      <c r="G110" s="197"/>
      <c r="H110" s="197"/>
      <c r="I110" s="197"/>
      <c r="J110" s="197"/>
      <c r="K110" s="197"/>
      <c r="L110" s="198"/>
      <c r="M110" s="198"/>
      <c r="N110" s="198"/>
      <c r="O110" s="198"/>
      <c r="P110" s="198"/>
      <c r="Q110" s="199"/>
      <c r="R110" s="198"/>
      <c r="S110" s="198"/>
      <c r="T110" s="198"/>
      <c r="U110" s="198"/>
      <c r="V110" s="198"/>
      <c r="W110" s="198"/>
      <c r="X110" s="198"/>
      <c r="Y110" s="198"/>
      <c r="Z110" s="198"/>
      <c r="AA110" s="198"/>
      <c r="AB110" s="198"/>
      <c r="AC110" s="198"/>
      <c r="AD110" s="198"/>
      <c r="AE110" s="198"/>
      <c r="AF110" s="198"/>
      <c r="AG110" s="198"/>
      <c r="AH110" s="198"/>
      <c r="AI110" s="198"/>
      <c r="AJ110" s="198"/>
    </row>
    <row r="111" ht="13.5" customHeight="1">
      <c r="A111" s="198"/>
      <c r="B111" s="198"/>
      <c r="C111" s="198"/>
      <c r="D111" s="197"/>
      <c r="E111" s="197"/>
      <c r="F111" s="197"/>
      <c r="G111" s="197"/>
      <c r="H111" s="197"/>
      <c r="I111" s="197"/>
      <c r="J111" s="197"/>
      <c r="K111" s="197"/>
      <c r="L111" s="198"/>
      <c r="M111" s="198"/>
      <c r="N111" s="198"/>
      <c r="O111" s="198"/>
      <c r="P111" s="198"/>
      <c r="Q111" s="199"/>
      <c r="R111" s="198"/>
      <c r="S111" s="198"/>
      <c r="T111" s="198"/>
      <c r="U111" s="198"/>
      <c r="V111" s="198"/>
      <c r="W111" s="198"/>
      <c r="X111" s="198"/>
      <c r="Y111" s="198"/>
      <c r="Z111" s="198"/>
      <c r="AA111" s="198"/>
      <c r="AB111" s="198"/>
      <c r="AC111" s="198"/>
      <c r="AD111" s="198"/>
      <c r="AE111" s="198"/>
      <c r="AF111" s="198"/>
      <c r="AG111" s="198"/>
      <c r="AH111" s="198"/>
      <c r="AI111" s="198"/>
      <c r="AJ111" s="198"/>
    </row>
    <row r="112" ht="13.5" customHeight="1">
      <c r="A112" s="198"/>
      <c r="B112" s="198"/>
      <c r="C112" s="198"/>
      <c r="D112" s="197"/>
      <c r="E112" s="197"/>
      <c r="F112" s="197"/>
      <c r="G112" s="197"/>
      <c r="H112" s="197"/>
      <c r="I112" s="197"/>
      <c r="J112" s="197"/>
      <c r="K112" s="197"/>
      <c r="L112" s="198"/>
      <c r="M112" s="198"/>
      <c r="N112" s="198"/>
      <c r="O112" s="198"/>
      <c r="P112" s="198"/>
      <c r="Q112" s="199"/>
      <c r="R112" s="198"/>
      <c r="S112" s="198"/>
      <c r="T112" s="198"/>
      <c r="U112" s="198"/>
      <c r="V112" s="198"/>
      <c r="W112" s="198"/>
      <c r="X112" s="198"/>
      <c r="Y112" s="198"/>
      <c r="Z112" s="198"/>
      <c r="AA112" s="198"/>
      <c r="AB112" s="198"/>
      <c r="AC112" s="198"/>
      <c r="AD112" s="198"/>
      <c r="AE112" s="198"/>
      <c r="AF112" s="198"/>
      <c r="AG112" s="198"/>
      <c r="AH112" s="198"/>
      <c r="AI112" s="198"/>
      <c r="AJ112" s="198"/>
    </row>
    <row r="113" ht="13.5" customHeight="1">
      <c r="A113" s="198"/>
      <c r="B113" s="198"/>
      <c r="C113" s="198"/>
      <c r="D113" s="197"/>
      <c r="E113" s="197"/>
      <c r="F113" s="197"/>
      <c r="G113" s="197"/>
      <c r="H113" s="197"/>
      <c r="I113" s="197"/>
      <c r="J113" s="197"/>
      <c r="K113" s="197"/>
      <c r="L113" s="198"/>
      <c r="M113" s="198"/>
      <c r="N113" s="198"/>
      <c r="O113" s="198"/>
      <c r="P113" s="198"/>
      <c r="Q113" s="199"/>
      <c r="R113" s="198"/>
      <c r="S113" s="198"/>
      <c r="T113" s="198"/>
      <c r="U113" s="198"/>
      <c r="V113" s="198"/>
      <c r="W113" s="198"/>
      <c r="X113" s="198"/>
      <c r="Y113" s="198"/>
      <c r="Z113" s="198"/>
      <c r="AA113" s="198"/>
      <c r="AB113" s="198"/>
      <c r="AC113" s="198"/>
      <c r="AD113" s="198"/>
      <c r="AE113" s="198"/>
      <c r="AF113" s="198"/>
      <c r="AG113" s="198"/>
      <c r="AH113" s="198"/>
      <c r="AI113" s="198"/>
      <c r="AJ113" s="198"/>
    </row>
    <row r="114" ht="13.5" customHeight="1">
      <c r="A114" s="198"/>
      <c r="B114" s="198"/>
      <c r="C114" s="198"/>
      <c r="D114" s="197"/>
      <c r="E114" s="197"/>
      <c r="F114" s="197"/>
      <c r="G114" s="197"/>
      <c r="H114" s="197"/>
      <c r="I114" s="197"/>
      <c r="J114" s="197"/>
      <c r="K114" s="197"/>
      <c r="L114" s="198"/>
      <c r="M114" s="198"/>
      <c r="N114" s="198"/>
      <c r="O114" s="198"/>
      <c r="P114" s="198"/>
      <c r="Q114" s="199"/>
      <c r="R114" s="198"/>
      <c r="S114" s="198"/>
      <c r="T114" s="198"/>
      <c r="U114" s="198"/>
      <c r="V114" s="198"/>
      <c r="W114" s="198"/>
      <c r="X114" s="198"/>
      <c r="Y114" s="198"/>
      <c r="Z114" s="198"/>
      <c r="AA114" s="198"/>
      <c r="AB114" s="198"/>
      <c r="AC114" s="198"/>
      <c r="AD114" s="198"/>
      <c r="AE114" s="198"/>
      <c r="AF114" s="198"/>
      <c r="AG114" s="198"/>
      <c r="AH114" s="198"/>
      <c r="AI114" s="198"/>
      <c r="AJ114" s="198"/>
    </row>
    <row r="115" ht="13.5" customHeight="1">
      <c r="A115" s="198"/>
      <c r="B115" s="198"/>
      <c r="C115" s="198"/>
      <c r="D115" s="197"/>
      <c r="E115" s="197"/>
      <c r="F115" s="197"/>
      <c r="G115" s="197"/>
      <c r="H115" s="197"/>
      <c r="I115" s="197"/>
      <c r="J115" s="197"/>
      <c r="K115" s="197"/>
      <c r="L115" s="198"/>
      <c r="M115" s="198"/>
      <c r="N115" s="198"/>
      <c r="O115" s="198"/>
      <c r="P115" s="198"/>
      <c r="Q115" s="199"/>
      <c r="R115" s="198"/>
      <c r="S115" s="198"/>
      <c r="T115" s="198"/>
      <c r="U115" s="198"/>
      <c r="V115" s="198"/>
      <c r="W115" s="198"/>
      <c r="X115" s="198"/>
      <c r="Y115" s="198"/>
      <c r="Z115" s="198"/>
      <c r="AA115" s="198"/>
      <c r="AB115" s="198"/>
      <c r="AC115" s="198"/>
      <c r="AD115" s="198"/>
      <c r="AE115" s="198"/>
      <c r="AF115" s="198"/>
      <c r="AG115" s="198"/>
      <c r="AH115" s="198"/>
      <c r="AI115" s="198"/>
      <c r="AJ115" s="198"/>
    </row>
    <row r="116" ht="13.5" customHeight="1">
      <c r="A116" s="198"/>
      <c r="B116" s="198"/>
      <c r="C116" s="198"/>
      <c r="D116" s="197"/>
      <c r="E116" s="197"/>
      <c r="F116" s="197"/>
      <c r="G116" s="197"/>
      <c r="H116" s="197"/>
      <c r="I116" s="197"/>
      <c r="J116" s="197"/>
      <c r="K116" s="197"/>
      <c r="L116" s="198"/>
      <c r="M116" s="198"/>
      <c r="N116" s="198"/>
      <c r="O116" s="198"/>
      <c r="P116" s="198"/>
      <c r="Q116" s="199"/>
      <c r="R116" s="198"/>
      <c r="S116" s="198"/>
      <c r="T116" s="198"/>
      <c r="U116" s="198"/>
      <c r="V116" s="198"/>
      <c r="W116" s="198"/>
      <c r="X116" s="198"/>
      <c r="Y116" s="198"/>
      <c r="Z116" s="198"/>
      <c r="AA116" s="198"/>
      <c r="AB116" s="198"/>
      <c r="AC116" s="198"/>
      <c r="AD116" s="198"/>
      <c r="AE116" s="198"/>
      <c r="AF116" s="198"/>
      <c r="AG116" s="198"/>
      <c r="AH116" s="198"/>
      <c r="AI116" s="198"/>
      <c r="AJ116" s="198"/>
    </row>
    <row r="117" ht="13.5" customHeight="1">
      <c r="A117" s="198"/>
      <c r="B117" s="198"/>
      <c r="C117" s="198"/>
      <c r="D117" s="197"/>
      <c r="E117" s="197"/>
      <c r="F117" s="197"/>
      <c r="G117" s="197"/>
      <c r="H117" s="197"/>
      <c r="I117" s="197"/>
      <c r="J117" s="197"/>
      <c r="K117" s="197"/>
      <c r="L117" s="198"/>
      <c r="M117" s="198"/>
      <c r="N117" s="198"/>
      <c r="O117" s="198"/>
      <c r="P117" s="198"/>
      <c r="Q117" s="199"/>
      <c r="R117" s="198"/>
      <c r="S117" s="198"/>
      <c r="T117" s="198"/>
      <c r="U117" s="198"/>
      <c r="V117" s="198"/>
      <c r="W117" s="198"/>
      <c r="X117" s="198"/>
      <c r="Y117" s="198"/>
      <c r="Z117" s="198"/>
      <c r="AA117" s="198"/>
      <c r="AB117" s="198"/>
      <c r="AC117" s="198"/>
      <c r="AD117" s="198"/>
      <c r="AE117" s="198"/>
      <c r="AF117" s="198"/>
      <c r="AG117" s="198"/>
      <c r="AH117" s="198"/>
      <c r="AI117" s="198"/>
      <c r="AJ117" s="198"/>
    </row>
    <row r="118" ht="13.5" customHeight="1">
      <c r="A118" s="198"/>
      <c r="B118" s="198"/>
      <c r="C118" s="198"/>
      <c r="D118" s="197"/>
      <c r="E118" s="197"/>
      <c r="F118" s="197"/>
      <c r="G118" s="197"/>
      <c r="H118" s="197"/>
      <c r="I118" s="197"/>
      <c r="J118" s="197"/>
      <c r="K118" s="197"/>
      <c r="L118" s="198"/>
      <c r="M118" s="198"/>
      <c r="N118" s="198"/>
      <c r="O118" s="198"/>
      <c r="P118" s="198"/>
      <c r="Q118" s="199"/>
      <c r="R118" s="198"/>
      <c r="S118" s="198"/>
      <c r="T118" s="198"/>
      <c r="U118" s="198"/>
      <c r="V118" s="198"/>
      <c r="W118" s="198"/>
      <c r="X118" s="198"/>
      <c r="Y118" s="198"/>
      <c r="Z118" s="198"/>
      <c r="AA118" s="198"/>
      <c r="AB118" s="198"/>
      <c r="AC118" s="198"/>
      <c r="AD118" s="198"/>
      <c r="AE118" s="198"/>
      <c r="AF118" s="198"/>
      <c r="AG118" s="198"/>
      <c r="AH118" s="198"/>
      <c r="AI118" s="198"/>
      <c r="AJ118" s="198"/>
    </row>
    <row r="119" ht="13.5" customHeight="1">
      <c r="A119" s="198"/>
      <c r="B119" s="198"/>
      <c r="C119" s="198"/>
      <c r="D119" s="197"/>
      <c r="E119" s="197"/>
      <c r="F119" s="197"/>
      <c r="G119" s="197"/>
      <c r="H119" s="197"/>
      <c r="I119" s="197"/>
      <c r="J119" s="197"/>
      <c r="K119" s="197"/>
      <c r="L119" s="198"/>
      <c r="M119" s="198"/>
      <c r="N119" s="198"/>
      <c r="O119" s="198"/>
      <c r="P119" s="198"/>
      <c r="Q119" s="199"/>
      <c r="R119" s="198"/>
      <c r="S119" s="198"/>
      <c r="T119" s="198"/>
      <c r="U119" s="198"/>
      <c r="V119" s="198"/>
      <c r="W119" s="198"/>
      <c r="X119" s="198"/>
      <c r="Y119" s="198"/>
      <c r="Z119" s="198"/>
      <c r="AA119" s="198"/>
      <c r="AB119" s="198"/>
      <c r="AC119" s="198"/>
      <c r="AD119" s="198"/>
      <c r="AE119" s="198"/>
      <c r="AF119" s="198"/>
      <c r="AG119" s="198"/>
      <c r="AH119" s="198"/>
      <c r="AI119" s="198"/>
      <c r="AJ119" s="198"/>
    </row>
    <row r="120" ht="13.5" customHeight="1">
      <c r="A120" s="198"/>
      <c r="B120" s="198"/>
      <c r="C120" s="198"/>
      <c r="D120" s="197"/>
      <c r="E120" s="197"/>
      <c r="F120" s="197"/>
      <c r="G120" s="197"/>
      <c r="H120" s="197"/>
      <c r="I120" s="197"/>
      <c r="J120" s="197"/>
      <c r="K120" s="197"/>
      <c r="L120" s="198"/>
      <c r="M120" s="198"/>
      <c r="N120" s="198"/>
      <c r="O120" s="198"/>
      <c r="P120" s="198"/>
      <c r="Q120" s="199"/>
      <c r="R120" s="198"/>
      <c r="S120" s="198"/>
      <c r="T120" s="198"/>
      <c r="U120" s="198"/>
      <c r="V120" s="198"/>
      <c r="W120" s="198"/>
      <c r="X120" s="198"/>
      <c r="Y120" s="198"/>
      <c r="Z120" s="198"/>
      <c r="AA120" s="198"/>
      <c r="AB120" s="198"/>
      <c r="AC120" s="198"/>
      <c r="AD120" s="198"/>
      <c r="AE120" s="198"/>
      <c r="AF120" s="198"/>
      <c r="AG120" s="198"/>
      <c r="AH120" s="198"/>
      <c r="AI120" s="198"/>
      <c r="AJ120" s="198"/>
    </row>
    <row r="121" ht="13.5" customHeight="1">
      <c r="A121" s="198"/>
      <c r="B121" s="198"/>
      <c r="C121" s="198"/>
      <c r="D121" s="197"/>
      <c r="E121" s="197"/>
      <c r="F121" s="197"/>
      <c r="G121" s="197"/>
      <c r="H121" s="197"/>
      <c r="I121" s="197"/>
      <c r="J121" s="197"/>
      <c r="K121" s="197"/>
      <c r="L121" s="198"/>
      <c r="M121" s="198"/>
      <c r="N121" s="198"/>
      <c r="O121" s="198"/>
      <c r="P121" s="198"/>
      <c r="Q121" s="199"/>
      <c r="R121" s="198"/>
      <c r="S121" s="198"/>
      <c r="T121" s="198"/>
      <c r="U121" s="198"/>
      <c r="V121" s="198"/>
      <c r="W121" s="198"/>
      <c r="X121" s="198"/>
      <c r="Y121" s="198"/>
      <c r="Z121" s="198"/>
      <c r="AA121" s="198"/>
      <c r="AB121" s="198"/>
      <c r="AC121" s="198"/>
      <c r="AD121" s="198"/>
      <c r="AE121" s="198"/>
      <c r="AF121" s="198"/>
      <c r="AG121" s="198"/>
      <c r="AH121" s="198"/>
      <c r="AI121" s="198"/>
      <c r="AJ121" s="198"/>
    </row>
    <row r="122" ht="13.5" customHeight="1">
      <c r="A122" s="198"/>
      <c r="B122" s="198"/>
      <c r="C122" s="198"/>
      <c r="D122" s="197"/>
      <c r="E122" s="197"/>
      <c r="F122" s="197"/>
      <c r="G122" s="197"/>
      <c r="H122" s="197"/>
      <c r="I122" s="197"/>
      <c r="J122" s="197"/>
      <c r="K122" s="197"/>
      <c r="L122" s="198"/>
      <c r="M122" s="198"/>
      <c r="N122" s="198"/>
      <c r="O122" s="198"/>
      <c r="P122" s="198"/>
      <c r="Q122" s="199"/>
      <c r="R122" s="198"/>
      <c r="S122" s="198"/>
      <c r="T122" s="198"/>
      <c r="U122" s="198"/>
      <c r="V122" s="198"/>
      <c r="W122" s="198"/>
      <c r="X122" s="198"/>
      <c r="Y122" s="198"/>
      <c r="Z122" s="198"/>
      <c r="AA122" s="198"/>
      <c r="AB122" s="198"/>
      <c r="AC122" s="198"/>
      <c r="AD122" s="198"/>
      <c r="AE122" s="198"/>
      <c r="AF122" s="198"/>
      <c r="AG122" s="198"/>
      <c r="AH122" s="198"/>
      <c r="AI122" s="198"/>
      <c r="AJ122" s="198"/>
    </row>
    <row r="123" ht="13.5" customHeight="1">
      <c r="A123" s="198"/>
      <c r="B123" s="198"/>
      <c r="C123" s="198"/>
      <c r="D123" s="197"/>
      <c r="E123" s="197"/>
      <c r="F123" s="197"/>
      <c r="G123" s="197"/>
      <c r="H123" s="197"/>
      <c r="I123" s="197"/>
      <c r="J123" s="197"/>
      <c r="K123" s="197"/>
      <c r="L123" s="198"/>
      <c r="M123" s="198"/>
      <c r="N123" s="198"/>
      <c r="O123" s="198"/>
      <c r="P123" s="198"/>
      <c r="Q123" s="199"/>
      <c r="R123" s="198"/>
      <c r="S123" s="198"/>
      <c r="T123" s="198"/>
      <c r="U123" s="198"/>
      <c r="V123" s="198"/>
      <c r="W123" s="198"/>
      <c r="X123" s="198"/>
      <c r="Y123" s="198"/>
      <c r="Z123" s="198"/>
      <c r="AA123" s="198"/>
      <c r="AB123" s="198"/>
      <c r="AC123" s="198"/>
      <c r="AD123" s="198"/>
      <c r="AE123" s="198"/>
      <c r="AF123" s="198"/>
      <c r="AG123" s="198"/>
      <c r="AH123" s="198"/>
      <c r="AI123" s="198"/>
      <c r="AJ123" s="198"/>
    </row>
    <row r="124" ht="13.5" customHeight="1">
      <c r="A124" s="198"/>
      <c r="B124" s="198"/>
      <c r="C124" s="198"/>
      <c r="D124" s="197"/>
      <c r="E124" s="197"/>
      <c r="F124" s="197"/>
      <c r="G124" s="197"/>
      <c r="H124" s="197"/>
      <c r="I124" s="197"/>
      <c r="J124" s="197"/>
      <c r="K124" s="197"/>
      <c r="L124" s="198"/>
      <c r="M124" s="198"/>
      <c r="N124" s="198"/>
      <c r="O124" s="198"/>
      <c r="P124" s="198"/>
      <c r="Q124" s="199"/>
      <c r="R124" s="198"/>
      <c r="S124" s="198"/>
      <c r="T124" s="198"/>
      <c r="U124" s="198"/>
      <c r="V124" s="198"/>
      <c r="W124" s="198"/>
      <c r="X124" s="198"/>
      <c r="Y124" s="198"/>
      <c r="Z124" s="198"/>
      <c r="AA124" s="198"/>
      <c r="AB124" s="198"/>
      <c r="AC124" s="198"/>
      <c r="AD124" s="198"/>
      <c r="AE124" s="198"/>
      <c r="AF124" s="198"/>
      <c r="AG124" s="198"/>
      <c r="AH124" s="198"/>
      <c r="AI124" s="198"/>
      <c r="AJ124" s="198"/>
    </row>
    <row r="125" ht="13.5" customHeight="1">
      <c r="A125" s="198"/>
      <c r="B125" s="198"/>
      <c r="C125" s="198"/>
      <c r="D125" s="197"/>
      <c r="E125" s="197"/>
      <c r="F125" s="197"/>
      <c r="G125" s="197"/>
      <c r="H125" s="197"/>
      <c r="I125" s="197"/>
      <c r="J125" s="197"/>
      <c r="K125" s="197"/>
      <c r="L125" s="198"/>
      <c r="M125" s="198"/>
      <c r="N125" s="198"/>
      <c r="O125" s="198"/>
      <c r="P125" s="198"/>
      <c r="Q125" s="199"/>
      <c r="R125" s="198"/>
      <c r="S125" s="198"/>
      <c r="T125" s="198"/>
      <c r="U125" s="198"/>
      <c r="V125" s="198"/>
      <c r="W125" s="198"/>
      <c r="X125" s="198"/>
      <c r="Y125" s="198"/>
      <c r="Z125" s="198"/>
      <c r="AA125" s="198"/>
      <c r="AB125" s="198"/>
      <c r="AC125" s="198"/>
      <c r="AD125" s="198"/>
      <c r="AE125" s="198"/>
      <c r="AF125" s="198"/>
      <c r="AG125" s="198"/>
      <c r="AH125" s="198"/>
      <c r="AI125" s="198"/>
      <c r="AJ125" s="198"/>
    </row>
    <row r="126" ht="13.5" customHeight="1">
      <c r="A126" s="198"/>
      <c r="B126" s="198"/>
      <c r="C126" s="198"/>
      <c r="D126" s="197"/>
      <c r="E126" s="197"/>
      <c r="F126" s="197"/>
      <c r="G126" s="197"/>
      <c r="H126" s="197"/>
      <c r="I126" s="197"/>
      <c r="J126" s="197"/>
      <c r="K126" s="197"/>
      <c r="L126" s="198"/>
      <c r="M126" s="198"/>
      <c r="N126" s="198"/>
      <c r="O126" s="198"/>
      <c r="P126" s="198"/>
      <c r="Q126" s="199"/>
      <c r="R126" s="198"/>
      <c r="S126" s="198"/>
      <c r="T126" s="198"/>
      <c r="U126" s="198"/>
      <c r="V126" s="198"/>
      <c r="W126" s="198"/>
      <c r="X126" s="198"/>
      <c r="Y126" s="198"/>
      <c r="Z126" s="198"/>
      <c r="AA126" s="198"/>
      <c r="AB126" s="198"/>
      <c r="AC126" s="198"/>
      <c r="AD126" s="198"/>
      <c r="AE126" s="198"/>
      <c r="AF126" s="198"/>
      <c r="AG126" s="198"/>
      <c r="AH126" s="198"/>
      <c r="AI126" s="198"/>
      <c r="AJ126" s="198"/>
    </row>
    <row r="127" ht="13.5" customHeight="1">
      <c r="A127" s="198"/>
      <c r="B127" s="198"/>
      <c r="C127" s="198"/>
      <c r="D127" s="197"/>
      <c r="E127" s="197"/>
      <c r="F127" s="197"/>
      <c r="G127" s="197"/>
      <c r="H127" s="197"/>
      <c r="I127" s="197"/>
      <c r="J127" s="197"/>
      <c r="K127" s="197"/>
      <c r="L127" s="198"/>
      <c r="M127" s="198"/>
      <c r="N127" s="198"/>
      <c r="O127" s="198"/>
      <c r="P127" s="198"/>
      <c r="Q127" s="199"/>
      <c r="R127" s="198"/>
      <c r="S127" s="198"/>
      <c r="T127" s="198"/>
      <c r="U127" s="198"/>
      <c r="V127" s="198"/>
      <c r="W127" s="198"/>
      <c r="X127" s="198"/>
      <c r="Y127" s="198"/>
      <c r="Z127" s="198"/>
      <c r="AA127" s="198"/>
      <c r="AB127" s="198"/>
      <c r="AC127" s="198"/>
      <c r="AD127" s="198"/>
      <c r="AE127" s="198"/>
      <c r="AF127" s="198"/>
      <c r="AG127" s="198"/>
      <c r="AH127" s="198"/>
      <c r="AI127" s="198"/>
      <c r="AJ127" s="198"/>
    </row>
    <row r="128" ht="13.5" customHeight="1">
      <c r="A128" s="198"/>
      <c r="B128" s="198"/>
      <c r="C128" s="198"/>
      <c r="D128" s="197"/>
      <c r="E128" s="197"/>
      <c r="F128" s="197"/>
      <c r="G128" s="197"/>
      <c r="H128" s="197"/>
      <c r="I128" s="197"/>
      <c r="J128" s="197"/>
      <c r="K128" s="197"/>
      <c r="L128" s="198"/>
      <c r="M128" s="198"/>
      <c r="N128" s="198"/>
      <c r="O128" s="198"/>
      <c r="P128" s="198"/>
      <c r="Q128" s="199"/>
      <c r="R128" s="198"/>
      <c r="S128" s="198"/>
      <c r="T128" s="198"/>
      <c r="U128" s="198"/>
      <c r="V128" s="198"/>
      <c r="W128" s="198"/>
      <c r="X128" s="198"/>
      <c r="Y128" s="198"/>
      <c r="Z128" s="198"/>
      <c r="AA128" s="198"/>
      <c r="AB128" s="198"/>
      <c r="AC128" s="198"/>
      <c r="AD128" s="198"/>
      <c r="AE128" s="198"/>
      <c r="AF128" s="198"/>
      <c r="AG128" s="198"/>
      <c r="AH128" s="198"/>
      <c r="AI128" s="198"/>
      <c r="AJ128" s="198"/>
    </row>
    <row r="129" ht="13.5" customHeight="1">
      <c r="A129" s="198"/>
      <c r="B129" s="198"/>
      <c r="C129" s="198"/>
      <c r="D129" s="197"/>
      <c r="E129" s="197"/>
      <c r="F129" s="197"/>
      <c r="G129" s="197"/>
      <c r="H129" s="197"/>
      <c r="I129" s="197"/>
      <c r="J129" s="197"/>
      <c r="K129" s="197"/>
      <c r="L129" s="198"/>
      <c r="M129" s="198"/>
      <c r="N129" s="198"/>
      <c r="O129" s="198"/>
      <c r="P129" s="198"/>
      <c r="Q129" s="199"/>
      <c r="R129" s="198"/>
      <c r="S129" s="198"/>
      <c r="T129" s="198"/>
      <c r="U129" s="198"/>
      <c r="V129" s="198"/>
      <c r="W129" s="198"/>
      <c r="X129" s="198"/>
      <c r="Y129" s="198"/>
      <c r="Z129" s="198"/>
      <c r="AA129" s="198"/>
      <c r="AB129" s="198"/>
      <c r="AC129" s="198"/>
      <c r="AD129" s="198"/>
      <c r="AE129" s="198"/>
      <c r="AF129" s="198"/>
      <c r="AG129" s="198"/>
      <c r="AH129" s="198"/>
      <c r="AI129" s="198"/>
      <c r="AJ129" s="198"/>
    </row>
    <row r="130" ht="13.5" customHeight="1">
      <c r="A130" s="198"/>
      <c r="B130" s="198"/>
      <c r="C130" s="198"/>
      <c r="D130" s="197"/>
      <c r="E130" s="197"/>
      <c r="F130" s="197"/>
      <c r="G130" s="197"/>
      <c r="H130" s="197"/>
      <c r="I130" s="197"/>
      <c r="J130" s="197"/>
      <c r="K130" s="197"/>
      <c r="L130" s="198"/>
      <c r="M130" s="198"/>
      <c r="N130" s="198"/>
      <c r="O130" s="198"/>
      <c r="P130" s="198"/>
      <c r="Q130" s="199"/>
      <c r="R130" s="198"/>
      <c r="S130" s="198"/>
      <c r="T130" s="198"/>
      <c r="U130" s="198"/>
      <c r="V130" s="198"/>
      <c r="W130" s="198"/>
      <c r="X130" s="198"/>
      <c r="Y130" s="198"/>
      <c r="Z130" s="198"/>
      <c r="AA130" s="198"/>
      <c r="AB130" s="198"/>
      <c r="AC130" s="198"/>
      <c r="AD130" s="198"/>
      <c r="AE130" s="198"/>
      <c r="AF130" s="198"/>
      <c r="AG130" s="198"/>
      <c r="AH130" s="198"/>
      <c r="AI130" s="198"/>
      <c r="AJ130" s="198"/>
    </row>
    <row r="131" ht="13.5" customHeight="1">
      <c r="A131" s="198"/>
      <c r="B131" s="198"/>
      <c r="C131" s="198"/>
      <c r="D131" s="197"/>
      <c r="E131" s="197"/>
      <c r="F131" s="197"/>
      <c r="G131" s="197"/>
      <c r="H131" s="197"/>
      <c r="I131" s="197"/>
      <c r="J131" s="197"/>
      <c r="K131" s="197"/>
      <c r="L131" s="198"/>
      <c r="M131" s="198"/>
      <c r="N131" s="198"/>
      <c r="O131" s="198"/>
      <c r="P131" s="198"/>
      <c r="Q131" s="199"/>
      <c r="R131" s="198"/>
      <c r="S131" s="198"/>
      <c r="T131" s="198"/>
      <c r="U131" s="198"/>
      <c r="V131" s="198"/>
      <c r="W131" s="198"/>
      <c r="X131" s="198"/>
      <c r="Y131" s="198"/>
      <c r="Z131" s="198"/>
      <c r="AA131" s="198"/>
      <c r="AB131" s="198"/>
      <c r="AC131" s="198"/>
      <c r="AD131" s="198"/>
      <c r="AE131" s="198"/>
      <c r="AF131" s="198"/>
      <c r="AG131" s="198"/>
      <c r="AH131" s="198"/>
      <c r="AI131" s="198"/>
      <c r="AJ131" s="198"/>
    </row>
    <row r="132" ht="13.5" customHeight="1">
      <c r="A132" s="198"/>
      <c r="B132" s="198"/>
      <c r="C132" s="198"/>
      <c r="D132" s="197"/>
      <c r="E132" s="197"/>
      <c r="F132" s="197"/>
      <c r="G132" s="197"/>
      <c r="H132" s="197"/>
      <c r="I132" s="197"/>
      <c r="J132" s="197"/>
      <c r="K132" s="197"/>
      <c r="L132" s="198"/>
      <c r="M132" s="198"/>
      <c r="N132" s="198"/>
      <c r="O132" s="198"/>
      <c r="P132" s="198"/>
      <c r="Q132" s="199"/>
      <c r="R132" s="198"/>
      <c r="S132" s="198"/>
      <c r="T132" s="198"/>
      <c r="U132" s="198"/>
      <c r="V132" s="198"/>
      <c r="W132" s="198"/>
      <c r="X132" s="198"/>
      <c r="Y132" s="198"/>
      <c r="Z132" s="198"/>
      <c r="AA132" s="198"/>
      <c r="AB132" s="198"/>
      <c r="AC132" s="198"/>
      <c r="AD132" s="198"/>
      <c r="AE132" s="198"/>
      <c r="AF132" s="198"/>
      <c r="AG132" s="198"/>
      <c r="AH132" s="198"/>
      <c r="AI132" s="198"/>
      <c r="AJ132" s="198"/>
    </row>
    <row r="133" ht="13.5" customHeight="1">
      <c r="A133" s="198"/>
      <c r="B133" s="198"/>
      <c r="C133" s="198"/>
      <c r="D133" s="197"/>
      <c r="E133" s="197"/>
      <c r="F133" s="197"/>
      <c r="G133" s="197"/>
      <c r="H133" s="197"/>
      <c r="I133" s="197"/>
      <c r="J133" s="197"/>
      <c r="K133" s="197"/>
      <c r="L133" s="198"/>
      <c r="M133" s="198"/>
      <c r="N133" s="198"/>
      <c r="O133" s="198"/>
      <c r="P133" s="198"/>
      <c r="Q133" s="199"/>
      <c r="R133" s="198"/>
      <c r="S133" s="198"/>
      <c r="T133" s="198"/>
      <c r="U133" s="198"/>
      <c r="V133" s="198"/>
      <c r="W133" s="198"/>
      <c r="X133" s="198"/>
      <c r="Y133" s="198"/>
      <c r="Z133" s="198"/>
      <c r="AA133" s="198"/>
      <c r="AB133" s="198"/>
      <c r="AC133" s="198"/>
      <c r="AD133" s="198"/>
      <c r="AE133" s="198"/>
      <c r="AF133" s="198"/>
      <c r="AG133" s="198"/>
      <c r="AH133" s="198"/>
      <c r="AI133" s="198"/>
      <c r="AJ133" s="198"/>
    </row>
    <row r="134" ht="13.5" customHeight="1">
      <c r="A134" s="198"/>
      <c r="B134" s="198"/>
      <c r="C134" s="198"/>
      <c r="D134" s="197"/>
      <c r="E134" s="197"/>
      <c r="F134" s="197"/>
      <c r="G134" s="197"/>
      <c r="H134" s="197"/>
      <c r="I134" s="197"/>
      <c r="J134" s="197"/>
      <c r="K134" s="197"/>
      <c r="L134" s="198"/>
      <c r="M134" s="198"/>
      <c r="N134" s="198"/>
      <c r="O134" s="198"/>
      <c r="P134" s="198"/>
      <c r="Q134" s="199"/>
      <c r="R134" s="198"/>
      <c r="S134" s="198"/>
      <c r="T134" s="198"/>
      <c r="U134" s="198"/>
      <c r="V134" s="198"/>
      <c r="W134" s="198"/>
      <c r="X134" s="198"/>
      <c r="Y134" s="198"/>
      <c r="Z134" s="198"/>
      <c r="AA134" s="198"/>
      <c r="AB134" s="198"/>
      <c r="AC134" s="198"/>
      <c r="AD134" s="198"/>
      <c r="AE134" s="198"/>
      <c r="AF134" s="198"/>
      <c r="AG134" s="198"/>
      <c r="AH134" s="198"/>
      <c r="AI134" s="198"/>
      <c r="AJ134" s="198"/>
    </row>
    <row r="135" ht="13.5" customHeight="1">
      <c r="A135" s="198"/>
      <c r="B135" s="198"/>
      <c r="C135" s="198"/>
      <c r="D135" s="197"/>
      <c r="E135" s="197"/>
      <c r="F135" s="197"/>
      <c r="G135" s="197"/>
      <c r="H135" s="197"/>
      <c r="I135" s="197"/>
      <c r="J135" s="197"/>
      <c r="K135" s="197"/>
      <c r="L135" s="198"/>
      <c r="M135" s="198"/>
      <c r="N135" s="198"/>
      <c r="O135" s="198"/>
      <c r="P135" s="198"/>
      <c r="Q135" s="199"/>
      <c r="R135" s="198"/>
      <c r="S135" s="198"/>
      <c r="T135" s="198"/>
      <c r="U135" s="198"/>
      <c r="V135" s="198"/>
      <c r="W135" s="198"/>
      <c r="X135" s="198"/>
      <c r="Y135" s="198"/>
      <c r="Z135" s="198"/>
      <c r="AA135" s="198"/>
      <c r="AB135" s="198"/>
      <c r="AC135" s="198"/>
      <c r="AD135" s="198"/>
      <c r="AE135" s="198"/>
      <c r="AF135" s="198"/>
      <c r="AG135" s="198"/>
      <c r="AH135" s="198"/>
      <c r="AI135" s="198"/>
      <c r="AJ135" s="198"/>
    </row>
    <row r="136" ht="13.5" customHeight="1">
      <c r="A136" s="198"/>
      <c r="B136" s="198"/>
      <c r="C136" s="198"/>
      <c r="D136" s="197"/>
      <c r="E136" s="197"/>
      <c r="F136" s="197"/>
      <c r="G136" s="197"/>
      <c r="H136" s="197"/>
      <c r="I136" s="197"/>
      <c r="J136" s="197"/>
      <c r="K136" s="197"/>
      <c r="L136" s="198"/>
      <c r="M136" s="198"/>
      <c r="N136" s="198"/>
      <c r="O136" s="198"/>
      <c r="P136" s="198"/>
      <c r="Q136" s="199"/>
      <c r="R136" s="198"/>
      <c r="S136" s="198"/>
      <c r="T136" s="198"/>
      <c r="U136" s="198"/>
      <c r="V136" s="198"/>
      <c r="W136" s="198"/>
      <c r="X136" s="198"/>
      <c r="Y136" s="198"/>
      <c r="Z136" s="198"/>
      <c r="AA136" s="198"/>
      <c r="AB136" s="198"/>
      <c r="AC136" s="198"/>
      <c r="AD136" s="198"/>
      <c r="AE136" s="198"/>
      <c r="AF136" s="198"/>
      <c r="AG136" s="198"/>
      <c r="AH136" s="198"/>
      <c r="AI136" s="198"/>
      <c r="AJ136" s="198"/>
    </row>
    <row r="137" ht="13.5" customHeight="1">
      <c r="A137" s="198"/>
      <c r="B137" s="198"/>
      <c r="C137" s="198"/>
      <c r="D137" s="197"/>
      <c r="E137" s="197"/>
      <c r="F137" s="197"/>
      <c r="G137" s="197"/>
      <c r="H137" s="197"/>
      <c r="I137" s="197"/>
      <c r="J137" s="197"/>
      <c r="K137" s="197"/>
      <c r="L137" s="198"/>
      <c r="M137" s="198"/>
      <c r="N137" s="198"/>
      <c r="O137" s="198"/>
      <c r="P137" s="198"/>
      <c r="Q137" s="199"/>
      <c r="R137" s="198"/>
      <c r="S137" s="198"/>
      <c r="T137" s="198"/>
      <c r="U137" s="198"/>
      <c r="V137" s="198"/>
      <c r="W137" s="198"/>
      <c r="X137" s="198"/>
      <c r="Y137" s="198"/>
      <c r="Z137" s="198"/>
      <c r="AA137" s="198"/>
      <c r="AB137" s="198"/>
      <c r="AC137" s="198"/>
      <c r="AD137" s="198"/>
      <c r="AE137" s="198"/>
      <c r="AF137" s="198"/>
      <c r="AG137" s="198"/>
      <c r="AH137" s="198"/>
      <c r="AI137" s="198"/>
      <c r="AJ137" s="198"/>
    </row>
    <row r="138" ht="13.5" customHeight="1">
      <c r="A138" s="198"/>
      <c r="B138" s="198"/>
      <c r="C138" s="198"/>
      <c r="D138" s="197"/>
      <c r="E138" s="197"/>
      <c r="F138" s="197"/>
      <c r="G138" s="197"/>
      <c r="H138" s="197"/>
      <c r="I138" s="197"/>
      <c r="J138" s="197"/>
      <c r="K138" s="197"/>
      <c r="L138" s="198"/>
      <c r="M138" s="198"/>
      <c r="N138" s="198"/>
      <c r="O138" s="198"/>
      <c r="P138" s="198"/>
      <c r="Q138" s="199"/>
      <c r="R138" s="198"/>
      <c r="S138" s="198"/>
      <c r="T138" s="198"/>
      <c r="U138" s="198"/>
      <c r="V138" s="198"/>
      <c r="W138" s="198"/>
      <c r="X138" s="198"/>
      <c r="Y138" s="198"/>
      <c r="Z138" s="198"/>
      <c r="AA138" s="198"/>
      <c r="AB138" s="198"/>
      <c r="AC138" s="198"/>
      <c r="AD138" s="198"/>
      <c r="AE138" s="198"/>
      <c r="AF138" s="198"/>
      <c r="AG138" s="198"/>
      <c r="AH138" s="198"/>
      <c r="AI138" s="198"/>
      <c r="AJ138" s="198"/>
    </row>
    <row r="139" ht="13.5" customHeight="1">
      <c r="A139" s="198"/>
      <c r="B139" s="198"/>
      <c r="C139" s="198"/>
      <c r="D139" s="197"/>
      <c r="E139" s="197"/>
      <c r="F139" s="197"/>
      <c r="G139" s="197"/>
      <c r="H139" s="197"/>
      <c r="I139" s="197"/>
      <c r="J139" s="197"/>
      <c r="K139" s="197"/>
      <c r="L139" s="198"/>
      <c r="M139" s="198"/>
      <c r="N139" s="198"/>
      <c r="O139" s="198"/>
      <c r="P139" s="198"/>
      <c r="Q139" s="199"/>
      <c r="R139" s="198"/>
      <c r="S139" s="198"/>
      <c r="T139" s="198"/>
      <c r="U139" s="198"/>
      <c r="V139" s="198"/>
      <c r="W139" s="198"/>
      <c r="X139" s="198"/>
      <c r="Y139" s="198"/>
      <c r="Z139" s="198"/>
      <c r="AA139" s="198"/>
      <c r="AB139" s="198"/>
      <c r="AC139" s="198"/>
      <c r="AD139" s="198"/>
      <c r="AE139" s="198"/>
      <c r="AF139" s="198"/>
      <c r="AG139" s="198"/>
      <c r="AH139" s="198"/>
      <c r="AI139" s="198"/>
      <c r="AJ139" s="198"/>
    </row>
    <row r="140" ht="13.5" customHeight="1">
      <c r="A140" s="198"/>
      <c r="B140" s="198"/>
      <c r="C140" s="198"/>
      <c r="D140" s="197"/>
      <c r="E140" s="197"/>
      <c r="F140" s="197"/>
      <c r="G140" s="197"/>
      <c r="H140" s="197"/>
      <c r="I140" s="197"/>
      <c r="J140" s="197"/>
      <c r="K140" s="197"/>
      <c r="L140" s="198"/>
      <c r="M140" s="198"/>
      <c r="N140" s="198"/>
      <c r="O140" s="198"/>
      <c r="P140" s="198"/>
      <c r="Q140" s="199"/>
      <c r="R140" s="198"/>
      <c r="S140" s="198"/>
      <c r="T140" s="198"/>
      <c r="U140" s="198"/>
      <c r="V140" s="198"/>
      <c r="W140" s="198"/>
      <c r="X140" s="198"/>
      <c r="Y140" s="198"/>
      <c r="Z140" s="198"/>
      <c r="AA140" s="198"/>
      <c r="AB140" s="198"/>
      <c r="AC140" s="198"/>
      <c r="AD140" s="198"/>
      <c r="AE140" s="198"/>
      <c r="AF140" s="198"/>
      <c r="AG140" s="198"/>
      <c r="AH140" s="198"/>
      <c r="AI140" s="198"/>
      <c r="AJ140" s="198"/>
    </row>
    <row r="141" ht="13.5" customHeight="1">
      <c r="A141" s="198"/>
      <c r="B141" s="198"/>
      <c r="C141" s="198"/>
      <c r="D141" s="197"/>
      <c r="E141" s="197"/>
      <c r="F141" s="197"/>
      <c r="G141" s="197"/>
      <c r="H141" s="197"/>
      <c r="I141" s="197"/>
      <c r="J141" s="197"/>
      <c r="K141" s="197"/>
      <c r="L141" s="198"/>
      <c r="M141" s="198"/>
      <c r="N141" s="198"/>
      <c r="O141" s="198"/>
      <c r="P141" s="198"/>
      <c r="Q141" s="199"/>
      <c r="R141" s="198"/>
      <c r="S141" s="198"/>
      <c r="T141" s="198"/>
      <c r="U141" s="198"/>
      <c r="V141" s="198"/>
      <c r="W141" s="198"/>
      <c r="X141" s="198"/>
      <c r="Y141" s="198"/>
      <c r="Z141" s="198"/>
      <c r="AA141" s="198"/>
      <c r="AB141" s="198"/>
      <c r="AC141" s="198"/>
      <c r="AD141" s="198"/>
      <c r="AE141" s="198"/>
      <c r="AF141" s="198"/>
      <c r="AG141" s="198"/>
      <c r="AH141" s="198"/>
      <c r="AI141" s="198"/>
      <c r="AJ141" s="198"/>
    </row>
    <row r="142" ht="13.5" customHeight="1">
      <c r="A142" s="198"/>
      <c r="B142" s="198"/>
      <c r="C142" s="198"/>
      <c r="D142" s="197"/>
      <c r="E142" s="197"/>
      <c r="F142" s="197"/>
      <c r="G142" s="197"/>
      <c r="H142" s="197"/>
      <c r="I142" s="197"/>
      <c r="J142" s="197"/>
      <c r="K142" s="197"/>
      <c r="L142" s="198"/>
      <c r="M142" s="198"/>
      <c r="N142" s="198"/>
      <c r="O142" s="198"/>
      <c r="P142" s="198"/>
      <c r="Q142" s="199"/>
      <c r="R142" s="198"/>
      <c r="S142" s="198"/>
      <c r="T142" s="198"/>
      <c r="U142" s="198"/>
      <c r="V142" s="198"/>
      <c r="W142" s="198"/>
      <c r="X142" s="198"/>
      <c r="Y142" s="198"/>
      <c r="Z142" s="198"/>
      <c r="AA142" s="198"/>
      <c r="AB142" s="198"/>
      <c r="AC142" s="198"/>
      <c r="AD142" s="198"/>
      <c r="AE142" s="198"/>
      <c r="AF142" s="198"/>
      <c r="AG142" s="198"/>
      <c r="AH142" s="198"/>
      <c r="AI142" s="198"/>
      <c r="AJ142" s="198"/>
    </row>
    <row r="143" ht="13.5" customHeight="1">
      <c r="A143" s="198"/>
      <c r="B143" s="198"/>
      <c r="C143" s="198"/>
      <c r="D143" s="197"/>
      <c r="E143" s="197"/>
      <c r="F143" s="197"/>
      <c r="G143" s="197"/>
      <c r="H143" s="197"/>
      <c r="I143" s="197"/>
      <c r="J143" s="197"/>
      <c r="K143" s="197"/>
      <c r="L143" s="198"/>
      <c r="M143" s="198"/>
      <c r="N143" s="198"/>
      <c r="O143" s="198"/>
      <c r="P143" s="198"/>
      <c r="Q143" s="199"/>
      <c r="R143" s="198"/>
      <c r="S143" s="198"/>
      <c r="T143" s="198"/>
      <c r="U143" s="198"/>
      <c r="V143" s="198"/>
      <c r="W143" s="198"/>
      <c r="X143" s="198"/>
      <c r="Y143" s="198"/>
      <c r="Z143" s="198"/>
      <c r="AA143" s="198"/>
      <c r="AB143" s="198"/>
      <c r="AC143" s="198"/>
      <c r="AD143" s="198"/>
      <c r="AE143" s="198"/>
      <c r="AF143" s="198"/>
      <c r="AG143" s="198"/>
      <c r="AH143" s="198"/>
      <c r="AI143" s="198"/>
      <c r="AJ143" s="198"/>
    </row>
    <row r="144" ht="13.5" customHeight="1">
      <c r="A144" s="198"/>
      <c r="B144" s="198"/>
      <c r="C144" s="198"/>
      <c r="D144" s="197"/>
      <c r="E144" s="197"/>
      <c r="F144" s="197"/>
      <c r="G144" s="197"/>
      <c r="H144" s="197"/>
      <c r="I144" s="197"/>
      <c r="J144" s="197"/>
      <c r="K144" s="197"/>
      <c r="L144" s="198"/>
      <c r="M144" s="198"/>
      <c r="N144" s="198"/>
      <c r="O144" s="198"/>
      <c r="P144" s="198"/>
      <c r="Q144" s="199"/>
      <c r="R144" s="198"/>
      <c r="S144" s="198"/>
      <c r="T144" s="198"/>
      <c r="U144" s="198"/>
      <c r="V144" s="198"/>
      <c r="W144" s="198"/>
      <c r="X144" s="198"/>
      <c r="Y144" s="198"/>
      <c r="Z144" s="198"/>
      <c r="AA144" s="198"/>
      <c r="AB144" s="198"/>
      <c r="AC144" s="198"/>
      <c r="AD144" s="198"/>
      <c r="AE144" s="198"/>
      <c r="AF144" s="198"/>
      <c r="AG144" s="198"/>
      <c r="AH144" s="198"/>
      <c r="AI144" s="198"/>
      <c r="AJ144" s="198"/>
    </row>
    <row r="145" ht="13.5" customHeight="1">
      <c r="A145" s="198"/>
      <c r="B145" s="198"/>
      <c r="C145" s="198"/>
      <c r="D145" s="197"/>
      <c r="E145" s="197"/>
      <c r="F145" s="197"/>
      <c r="G145" s="197"/>
      <c r="H145" s="197"/>
      <c r="I145" s="197"/>
      <c r="J145" s="197"/>
      <c r="K145" s="197"/>
      <c r="L145" s="198"/>
      <c r="M145" s="198"/>
      <c r="N145" s="198"/>
      <c r="O145" s="198"/>
      <c r="P145" s="198"/>
      <c r="Q145" s="199"/>
      <c r="R145" s="198"/>
      <c r="S145" s="198"/>
      <c r="T145" s="198"/>
      <c r="U145" s="198"/>
      <c r="V145" s="198"/>
      <c r="W145" s="198"/>
      <c r="X145" s="198"/>
      <c r="Y145" s="198"/>
      <c r="Z145" s="198"/>
      <c r="AA145" s="198"/>
      <c r="AB145" s="198"/>
      <c r="AC145" s="198"/>
      <c r="AD145" s="198"/>
      <c r="AE145" s="198"/>
      <c r="AF145" s="198"/>
      <c r="AG145" s="198"/>
      <c r="AH145" s="198"/>
      <c r="AI145" s="198"/>
      <c r="AJ145" s="198"/>
    </row>
    <row r="146" ht="13.5" customHeight="1">
      <c r="A146" s="198"/>
      <c r="B146" s="198"/>
      <c r="C146" s="198"/>
      <c r="D146" s="197"/>
      <c r="E146" s="197"/>
      <c r="F146" s="197"/>
      <c r="G146" s="197"/>
      <c r="H146" s="197"/>
      <c r="I146" s="197"/>
      <c r="J146" s="197"/>
      <c r="K146" s="197"/>
      <c r="L146" s="198"/>
      <c r="M146" s="198"/>
      <c r="N146" s="198"/>
      <c r="O146" s="198"/>
      <c r="P146" s="198"/>
      <c r="Q146" s="199"/>
      <c r="R146" s="198"/>
      <c r="S146" s="198"/>
      <c r="T146" s="198"/>
      <c r="U146" s="198"/>
      <c r="V146" s="198"/>
      <c r="W146" s="198"/>
      <c r="X146" s="198"/>
      <c r="Y146" s="198"/>
      <c r="Z146" s="198"/>
      <c r="AA146" s="198"/>
      <c r="AB146" s="198"/>
      <c r="AC146" s="198"/>
      <c r="AD146" s="198"/>
      <c r="AE146" s="198"/>
      <c r="AF146" s="198"/>
      <c r="AG146" s="198"/>
      <c r="AH146" s="198"/>
      <c r="AI146" s="198"/>
      <c r="AJ146" s="198"/>
    </row>
    <row r="147" ht="13.5" customHeight="1">
      <c r="A147" s="198"/>
      <c r="B147" s="198"/>
      <c r="C147" s="198"/>
      <c r="D147" s="197"/>
      <c r="E147" s="197"/>
      <c r="F147" s="197"/>
      <c r="G147" s="197"/>
      <c r="H147" s="197"/>
      <c r="I147" s="197"/>
      <c r="J147" s="197"/>
      <c r="K147" s="197"/>
      <c r="L147" s="198"/>
      <c r="M147" s="198"/>
      <c r="N147" s="198"/>
      <c r="O147" s="198"/>
      <c r="P147" s="198"/>
      <c r="Q147" s="199"/>
      <c r="R147" s="198"/>
      <c r="S147" s="198"/>
      <c r="T147" s="198"/>
      <c r="U147" s="198"/>
      <c r="V147" s="198"/>
      <c r="W147" s="198"/>
      <c r="X147" s="198"/>
      <c r="Y147" s="198"/>
      <c r="Z147" s="198"/>
      <c r="AA147" s="198"/>
      <c r="AB147" s="198"/>
      <c r="AC147" s="198"/>
      <c r="AD147" s="198"/>
      <c r="AE147" s="198"/>
      <c r="AF147" s="198"/>
      <c r="AG147" s="198"/>
      <c r="AH147" s="198"/>
      <c r="AI147" s="198"/>
      <c r="AJ147" s="198"/>
    </row>
    <row r="148" ht="13.5" customHeight="1">
      <c r="A148" s="198"/>
      <c r="B148" s="198"/>
      <c r="C148" s="198"/>
      <c r="D148" s="197"/>
      <c r="E148" s="197"/>
      <c r="F148" s="197"/>
      <c r="G148" s="197"/>
      <c r="H148" s="197"/>
      <c r="I148" s="197"/>
      <c r="J148" s="197"/>
      <c r="K148" s="197"/>
      <c r="L148" s="198"/>
      <c r="M148" s="198"/>
      <c r="N148" s="198"/>
      <c r="O148" s="198"/>
      <c r="P148" s="198"/>
      <c r="Q148" s="199"/>
      <c r="R148" s="198"/>
      <c r="S148" s="198"/>
      <c r="T148" s="198"/>
      <c r="U148" s="198"/>
      <c r="V148" s="198"/>
      <c r="W148" s="198"/>
      <c r="X148" s="198"/>
      <c r="Y148" s="198"/>
      <c r="Z148" s="198"/>
      <c r="AA148" s="198"/>
      <c r="AB148" s="198"/>
      <c r="AC148" s="198"/>
      <c r="AD148" s="198"/>
      <c r="AE148" s="198"/>
      <c r="AF148" s="198"/>
      <c r="AG148" s="198"/>
      <c r="AH148" s="198"/>
      <c r="AI148" s="198"/>
      <c r="AJ148" s="198"/>
    </row>
    <row r="149" ht="13.5" customHeight="1">
      <c r="A149" s="198"/>
      <c r="B149" s="198"/>
      <c r="C149" s="198"/>
      <c r="D149" s="197"/>
      <c r="E149" s="197"/>
      <c r="F149" s="197"/>
      <c r="G149" s="197"/>
      <c r="H149" s="197"/>
      <c r="I149" s="197"/>
      <c r="J149" s="197"/>
      <c r="K149" s="197"/>
      <c r="L149" s="198"/>
      <c r="M149" s="198"/>
      <c r="N149" s="198"/>
      <c r="O149" s="198"/>
      <c r="P149" s="198"/>
      <c r="Q149" s="199"/>
      <c r="R149" s="198"/>
      <c r="S149" s="198"/>
      <c r="T149" s="198"/>
      <c r="U149" s="198"/>
      <c r="V149" s="198"/>
      <c r="W149" s="198"/>
      <c r="X149" s="198"/>
      <c r="Y149" s="198"/>
      <c r="Z149" s="198"/>
      <c r="AA149" s="198"/>
      <c r="AB149" s="198"/>
      <c r="AC149" s="198"/>
      <c r="AD149" s="198"/>
      <c r="AE149" s="198"/>
      <c r="AF149" s="198"/>
      <c r="AG149" s="198"/>
      <c r="AH149" s="198"/>
      <c r="AI149" s="198"/>
      <c r="AJ149" s="198"/>
    </row>
    <row r="150" ht="13.5" customHeight="1">
      <c r="A150" s="198"/>
      <c r="B150" s="198"/>
      <c r="C150" s="198"/>
      <c r="D150" s="197"/>
      <c r="E150" s="197"/>
      <c r="F150" s="197"/>
      <c r="G150" s="197"/>
      <c r="H150" s="197"/>
      <c r="I150" s="197"/>
      <c r="J150" s="197"/>
      <c r="K150" s="197"/>
      <c r="L150" s="198"/>
      <c r="M150" s="198"/>
      <c r="N150" s="198"/>
      <c r="O150" s="198"/>
      <c r="P150" s="198"/>
      <c r="Q150" s="199"/>
      <c r="R150" s="198"/>
      <c r="S150" s="198"/>
      <c r="T150" s="198"/>
      <c r="U150" s="198"/>
      <c r="V150" s="198"/>
      <c r="W150" s="198"/>
      <c r="X150" s="198"/>
      <c r="Y150" s="198"/>
      <c r="Z150" s="198"/>
      <c r="AA150" s="198"/>
      <c r="AB150" s="198"/>
      <c r="AC150" s="198"/>
      <c r="AD150" s="198"/>
      <c r="AE150" s="198"/>
      <c r="AF150" s="198"/>
      <c r="AG150" s="198"/>
      <c r="AH150" s="198"/>
      <c r="AI150" s="198"/>
      <c r="AJ150" s="198"/>
    </row>
    <row r="151" ht="13.5" customHeight="1">
      <c r="A151" s="198"/>
      <c r="B151" s="198"/>
      <c r="C151" s="198"/>
      <c r="D151" s="197"/>
      <c r="E151" s="197"/>
      <c r="F151" s="197"/>
      <c r="G151" s="197"/>
      <c r="H151" s="197"/>
      <c r="I151" s="197"/>
      <c r="J151" s="197"/>
      <c r="K151" s="197"/>
      <c r="L151" s="198"/>
      <c r="M151" s="198"/>
      <c r="N151" s="198"/>
      <c r="O151" s="198"/>
      <c r="P151" s="198"/>
      <c r="Q151" s="199"/>
      <c r="R151" s="198"/>
      <c r="S151" s="198"/>
      <c r="T151" s="198"/>
      <c r="U151" s="198"/>
      <c r="V151" s="198"/>
      <c r="W151" s="198"/>
      <c r="X151" s="198"/>
      <c r="Y151" s="198"/>
      <c r="Z151" s="198"/>
      <c r="AA151" s="198"/>
      <c r="AB151" s="198"/>
      <c r="AC151" s="198"/>
      <c r="AD151" s="198"/>
      <c r="AE151" s="198"/>
      <c r="AF151" s="198"/>
      <c r="AG151" s="198"/>
      <c r="AH151" s="198"/>
      <c r="AI151" s="198"/>
      <c r="AJ151" s="198"/>
    </row>
    <row r="152" ht="13.5" customHeight="1">
      <c r="A152" s="198"/>
      <c r="B152" s="198"/>
      <c r="C152" s="198"/>
      <c r="D152" s="197"/>
      <c r="E152" s="197"/>
      <c r="F152" s="197"/>
      <c r="G152" s="197"/>
      <c r="H152" s="197"/>
      <c r="I152" s="197"/>
      <c r="J152" s="197"/>
      <c r="K152" s="197"/>
      <c r="L152" s="198"/>
      <c r="M152" s="198"/>
      <c r="N152" s="198"/>
      <c r="O152" s="198"/>
      <c r="P152" s="198"/>
      <c r="Q152" s="199"/>
      <c r="R152" s="198"/>
      <c r="S152" s="198"/>
      <c r="T152" s="198"/>
      <c r="U152" s="198"/>
      <c r="V152" s="198"/>
      <c r="W152" s="198"/>
      <c r="X152" s="198"/>
      <c r="Y152" s="198"/>
      <c r="Z152" s="198"/>
      <c r="AA152" s="198"/>
      <c r="AB152" s="198"/>
      <c r="AC152" s="198"/>
      <c r="AD152" s="198"/>
      <c r="AE152" s="198"/>
      <c r="AF152" s="198"/>
      <c r="AG152" s="198"/>
      <c r="AH152" s="198"/>
      <c r="AI152" s="198"/>
      <c r="AJ152" s="198"/>
    </row>
    <row r="153" ht="13.5" customHeight="1">
      <c r="A153" s="198"/>
      <c r="B153" s="198"/>
      <c r="C153" s="198"/>
      <c r="D153" s="197"/>
      <c r="E153" s="197"/>
      <c r="F153" s="197"/>
      <c r="G153" s="197"/>
      <c r="H153" s="197"/>
      <c r="I153" s="197"/>
      <c r="J153" s="197"/>
      <c r="K153" s="197"/>
      <c r="L153" s="198"/>
      <c r="M153" s="198"/>
      <c r="N153" s="198"/>
      <c r="O153" s="198"/>
      <c r="P153" s="198"/>
      <c r="Q153" s="199"/>
      <c r="R153" s="198"/>
      <c r="S153" s="198"/>
      <c r="T153" s="198"/>
      <c r="U153" s="198"/>
      <c r="V153" s="198"/>
      <c r="W153" s="198"/>
      <c r="X153" s="198"/>
      <c r="Y153" s="198"/>
      <c r="Z153" s="198"/>
      <c r="AA153" s="198"/>
      <c r="AB153" s="198"/>
      <c r="AC153" s="198"/>
      <c r="AD153" s="198"/>
      <c r="AE153" s="198"/>
      <c r="AF153" s="198"/>
      <c r="AG153" s="198"/>
      <c r="AH153" s="198"/>
      <c r="AI153" s="198"/>
      <c r="AJ153" s="198"/>
    </row>
    <row r="154" ht="13.5" customHeight="1">
      <c r="A154" s="198"/>
      <c r="B154" s="198"/>
      <c r="C154" s="198"/>
      <c r="D154" s="197"/>
      <c r="E154" s="197"/>
      <c r="F154" s="197"/>
      <c r="G154" s="197"/>
      <c r="H154" s="197"/>
      <c r="I154" s="197"/>
      <c r="J154" s="197"/>
      <c r="K154" s="197"/>
      <c r="L154" s="198"/>
      <c r="M154" s="198"/>
      <c r="N154" s="198"/>
      <c r="O154" s="198"/>
      <c r="P154" s="198"/>
      <c r="Q154" s="199"/>
      <c r="R154" s="198"/>
      <c r="S154" s="198"/>
      <c r="T154" s="198"/>
      <c r="U154" s="198"/>
      <c r="V154" s="198"/>
      <c r="W154" s="198"/>
      <c r="X154" s="198"/>
      <c r="Y154" s="198"/>
      <c r="Z154" s="198"/>
      <c r="AA154" s="198"/>
      <c r="AB154" s="198"/>
      <c r="AC154" s="198"/>
      <c r="AD154" s="198"/>
      <c r="AE154" s="198"/>
      <c r="AF154" s="198"/>
      <c r="AG154" s="198"/>
      <c r="AH154" s="198"/>
      <c r="AI154" s="198"/>
      <c r="AJ154" s="198"/>
    </row>
    <row r="155" ht="13.5" customHeight="1">
      <c r="A155" s="198"/>
      <c r="B155" s="198"/>
      <c r="C155" s="198"/>
      <c r="D155" s="197"/>
      <c r="E155" s="197"/>
      <c r="F155" s="197"/>
      <c r="G155" s="197"/>
      <c r="H155" s="197"/>
      <c r="I155" s="197"/>
      <c r="J155" s="197"/>
      <c r="K155" s="197"/>
      <c r="L155" s="198"/>
      <c r="M155" s="198"/>
      <c r="N155" s="198"/>
      <c r="O155" s="198"/>
      <c r="P155" s="198"/>
      <c r="Q155" s="199"/>
      <c r="R155" s="198"/>
      <c r="S155" s="198"/>
      <c r="T155" s="198"/>
      <c r="U155" s="198"/>
      <c r="V155" s="198"/>
      <c r="W155" s="198"/>
      <c r="X155" s="198"/>
      <c r="Y155" s="198"/>
      <c r="Z155" s="198"/>
      <c r="AA155" s="198"/>
      <c r="AB155" s="198"/>
      <c r="AC155" s="198"/>
      <c r="AD155" s="198"/>
      <c r="AE155" s="198"/>
      <c r="AF155" s="198"/>
      <c r="AG155" s="198"/>
      <c r="AH155" s="198"/>
      <c r="AI155" s="198"/>
      <c r="AJ155" s="198"/>
    </row>
    <row r="156" ht="13.5" customHeight="1">
      <c r="A156" s="198"/>
      <c r="B156" s="198"/>
      <c r="C156" s="198"/>
      <c r="D156" s="197"/>
      <c r="E156" s="197"/>
      <c r="F156" s="197"/>
      <c r="G156" s="197"/>
      <c r="H156" s="197"/>
      <c r="I156" s="197"/>
      <c r="J156" s="197"/>
      <c r="K156" s="197"/>
      <c r="L156" s="198"/>
      <c r="M156" s="198"/>
      <c r="N156" s="198"/>
      <c r="O156" s="198"/>
      <c r="P156" s="198"/>
      <c r="Q156" s="199"/>
      <c r="R156" s="198"/>
      <c r="S156" s="198"/>
      <c r="T156" s="198"/>
      <c r="U156" s="198"/>
      <c r="V156" s="198"/>
      <c r="W156" s="198"/>
      <c r="X156" s="198"/>
      <c r="Y156" s="198"/>
      <c r="Z156" s="198"/>
      <c r="AA156" s="198"/>
      <c r="AB156" s="198"/>
      <c r="AC156" s="198"/>
      <c r="AD156" s="198"/>
      <c r="AE156" s="198"/>
      <c r="AF156" s="198"/>
      <c r="AG156" s="198"/>
      <c r="AH156" s="198"/>
      <c r="AI156" s="198"/>
      <c r="AJ156" s="198"/>
    </row>
    <row r="157" ht="13.5" customHeight="1">
      <c r="A157" s="198"/>
      <c r="B157" s="198"/>
      <c r="C157" s="198"/>
      <c r="D157" s="197"/>
      <c r="E157" s="197"/>
      <c r="F157" s="197"/>
      <c r="G157" s="197"/>
      <c r="H157" s="197"/>
      <c r="I157" s="197"/>
      <c r="J157" s="197"/>
      <c r="K157" s="197"/>
      <c r="L157" s="198"/>
      <c r="M157" s="198"/>
      <c r="N157" s="198"/>
      <c r="O157" s="198"/>
      <c r="P157" s="198"/>
      <c r="Q157" s="199"/>
      <c r="R157" s="198"/>
      <c r="S157" s="198"/>
      <c r="T157" s="198"/>
      <c r="U157" s="198"/>
      <c r="V157" s="198"/>
      <c r="W157" s="198"/>
      <c r="X157" s="198"/>
      <c r="Y157" s="198"/>
      <c r="Z157" s="198"/>
      <c r="AA157" s="198"/>
      <c r="AB157" s="198"/>
      <c r="AC157" s="198"/>
      <c r="AD157" s="198"/>
      <c r="AE157" s="198"/>
      <c r="AF157" s="198"/>
      <c r="AG157" s="198"/>
      <c r="AH157" s="198"/>
      <c r="AI157" s="198"/>
      <c r="AJ157" s="198"/>
    </row>
    <row r="158" ht="13.5" customHeight="1">
      <c r="A158" s="198"/>
      <c r="B158" s="198"/>
      <c r="C158" s="198"/>
      <c r="D158" s="197"/>
      <c r="E158" s="197"/>
      <c r="F158" s="197"/>
      <c r="G158" s="197"/>
      <c r="H158" s="197"/>
      <c r="I158" s="197"/>
      <c r="J158" s="197"/>
      <c r="K158" s="197"/>
      <c r="L158" s="198"/>
      <c r="M158" s="198"/>
      <c r="N158" s="198"/>
      <c r="O158" s="198"/>
      <c r="P158" s="198"/>
      <c r="Q158" s="199"/>
      <c r="R158" s="198"/>
      <c r="S158" s="198"/>
      <c r="T158" s="198"/>
      <c r="U158" s="198"/>
      <c r="V158" s="198"/>
      <c r="W158" s="198"/>
      <c r="X158" s="198"/>
      <c r="Y158" s="198"/>
      <c r="Z158" s="198"/>
      <c r="AA158" s="198"/>
      <c r="AB158" s="198"/>
      <c r="AC158" s="198"/>
      <c r="AD158" s="198"/>
      <c r="AE158" s="198"/>
      <c r="AF158" s="198"/>
      <c r="AG158" s="198"/>
      <c r="AH158" s="198"/>
      <c r="AI158" s="198"/>
      <c r="AJ158" s="198"/>
    </row>
    <row r="159" ht="13.5" customHeight="1">
      <c r="A159" s="198"/>
      <c r="B159" s="198"/>
      <c r="C159" s="198"/>
      <c r="D159" s="197"/>
      <c r="E159" s="197"/>
      <c r="F159" s="197"/>
      <c r="G159" s="197"/>
      <c r="H159" s="197"/>
      <c r="I159" s="197"/>
      <c r="J159" s="197"/>
      <c r="K159" s="197"/>
      <c r="L159" s="198"/>
      <c r="M159" s="198"/>
      <c r="N159" s="198"/>
      <c r="O159" s="198"/>
      <c r="P159" s="198"/>
      <c r="Q159" s="199"/>
      <c r="R159" s="198"/>
      <c r="S159" s="198"/>
      <c r="T159" s="198"/>
      <c r="U159" s="198"/>
      <c r="V159" s="198"/>
      <c r="W159" s="198"/>
      <c r="X159" s="198"/>
      <c r="Y159" s="198"/>
      <c r="Z159" s="198"/>
      <c r="AA159" s="198"/>
      <c r="AB159" s="198"/>
      <c r="AC159" s="198"/>
      <c r="AD159" s="198"/>
      <c r="AE159" s="198"/>
      <c r="AF159" s="198"/>
      <c r="AG159" s="198"/>
      <c r="AH159" s="198"/>
      <c r="AI159" s="198"/>
      <c r="AJ159" s="198"/>
    </row>
    <row r="160" ht="13.5" customHeight="1">
      <c r="A160" s="198"/>
      <c r="B160" s="198"/>
      <c r="C160" s="198"/>
      <c r="D160" s="197"/>
      <c r="E160" s="197"/>
      <c r="F160" s="197"/>
      <c r="G160" s="197"/>
      <c r="H160" s="197"/>
      <c r="I160" s="197"/>
      <c r="J160" s="197"/>
      <c r="K160" s="197"/>
      <c r="L160" s="198"/>
      <c r="M160" s="198"/>
      <c r="N160" s="198"/>
      <c r="O160" s="198"/>
      <c r="P160" s="198"/>
      <c r="Q160" s="199"/>
      <c r="R160" s="198"/>
      <c r="S160" s="198"/>
      <c r="T160" s="198"/>
      <c r="U160" s="198"/>
      <c r="V160" s="198"/>
      <c r="W160" s="198"/>
      <c r="X160" s="198"/>
      <c r="Y160" s="198"/>
      <c r="Z160" s="198"/>
      <c r="AA160" s="198"/>
      <c r="AB160" s="198"/>
      <c r="AC160" s="198"/>
      <c r="AD160" s="198"/>
      <c r="AE160" s="198"/>
      <c r="AF160" s="198"/>
      <c r="AG160" s="198"/>
      <c r="AH160" s="198"/>
      <c r="AI160" s="198"/>
      <c r="AJ160" s="198"/>
    </row>
    <row r="161" ht="13.5" customHeight="1">
      <c r="A161" s="198"/>
      <c r="B161" s="198"/>
      <c r="C161" s="198"/>
      <c r="D161" s="197"/>
      <c r="E161" s="197"/>
      <c r="F161" s="197"/>
      <c r="G161" s="197"/>
      <c r="H161" s="197"/>
      <c r="I161" s="197"/>
      <c r="J161" s="197"/>
      <c r="K161" s="197"/>
      <c r="L161" s="198"/>
      <c r="M161" s="198"/>
      <c r="N161" s="198"/>
      <c r="O161" s="198"/>
      <c r="P161" s="198"/>
      <c r="Q161" s="199"/>
      <c r="R161" s="198"/>
      <c r="S161" s="198"/>
      <c r="T161" s="198"/>
      <c r="U161" s="198"/>
      <c r="V161" s="198"/>
      <c r="W161" s="198"/>
      <c r="X161" s="198"/>
      <c r="Y161" s="198"/>
      <c r="Z161" s="198"/>
      <c r="AA161" s="198"/>
      <c r="AB161" s="198"/>
      <c r="AC161" s="198"/>
      <c r="AD161" s="198"/>
      <c r="AE161" s="198"/>
      <c r="AF161" s="198"/>
      <c r="AG161" s="198"/>
      <c r="AH161" s="198"/>
      <c r="AI161" s="198"/>
      <c r="AJ161" s="198"/>
    </row>
    <row r="162" ht="13.5" customHeight="1">
      <c r="A162" s="198"/>
      <c r="B162" s="198"/>
      <c r="C162" s="198"/>
      <c r="D162" s="197"/>
      <c r="E162" s="197"/>
      <c r="F162" s="197"/>
      <c r="G162" s="197"/>
      <c r="H162" s="197"/>
      <c r="I162" s="197"/>
      <c r="J162" s="197"/>
      <c r="K162" s="197"/>
      <c r="L162" s="198"/>
      <c r="M162" s="198"/>
      <c r="N162" s="198"/>
      <c r="O162" s="198"/>
      <c r="P162" s="198"/>
      <c r="Q162" s="199"/>
      <c r="R162" s="198"/>
      <c r="S162" s="198"/>
      <c r="T162" s="198"/>
      <c r="U162" s="198"/>
      <c r="V162" s="198"/>
      <c r="W162" s="198"/>
      <c r="X162" s="198"/>
      <c r="Y162" s="198"/>
      <c r="Z162" s="198"/>
      <c r="AA162" s="198"/>
      <c r="AB162" s="198"/>
      <c r="AC162" s="198"/>
      <c r="AD162" s="198"/>
      <c r="AE162" s="198"/>
      <c r="AF162" s="198"/>
      <c r="AG162" s="198"/>
      <c r="AH162" s="198"/>
      <c r="AI162" s="198"/>
      <c r="AJ162" s="198"/>
    </row>
    <row r="163" ht="13.5" customHeight="1">
      <c r="A163" s="198"/>
      <c r="B163" s="198"/>
      <c r="C163" s="198"/>
      <c r="D163" s="197"/>
      <c r="E163" s="197"/>
      <c r="F163" s="197"/>
      <c r="G163" s="197"/>
      <c r="H163" s="197"/>
      <c r="I163" s="197"/>
      <c r="J163" s="197"/>
      <c r="K163" s="197"/>
      <c r="L163" s="198"/>
      <c r="M163" s="198"/>
      <c r="N163" s="198"/>
      <c r="O163" s="198"/>
      <c r="P163" s="198"/>
      <c r="Q163" s="199"/>
      <c r="R163" s="198"/>
      <c r="S163" s="198"/>
      <c r="T163" s="198"/>
      <c r="U163" s="198"/>
      <c r="V163" s="198"/>
      <c r="W163" s="198"/>
      <c r="X163" s="198"/>
      <c r="Y163" s="198"/>
      <c r="Z163" s="198"/>
      <c r="AA163" s="198"/>
      <c r="AB163" s="198"/>
      <c r="AC163" s="198"/>
      <c r="AD163" s="198"/>
      <c r="AE163" s="198"/>
      <c r="AF163" s="198"/>
      <c r="AG163" s="198"/>
      <c r="AH163" s="198"/>
      <c r="AI163" s="198"/>
      <c r="AJ163" s="198"/>
    </row>
    <row r="164" ht="13.5" customHeight="1">
      <c r="A164" s="198"/>
      <c r="B164" s="198"/>
      <c r="C164" s="198"/>
      <c r="D164" s="197"/>
      <c r="E164" s="197"/>
      <c r="F164" s="197"/>
      <c r="G164" s="197"/>
      <c r="H164" s="197"/>
      <c r="I164" s="197"/>
      <c r="J164" s="197"/>
      <c r="K164" s="197"/>
      <c r="L164" s="198"/>
      <c r="M164" s="198"/>
      <c r="N164" s="198"/>
      <c r="O164" s="198"/>
      <c r="P164" s="198"/>
      <c r="Q164" s="199"/>
      <c r="R164" s="198"/>
      <c r="S164" s="198"/>
      <c r="T164" s="198"/>
      <c r="U164" s="198"/>
      <c r="V164" s="198"/>
      <c r="W164" s="198"/>
      <c r="X164" s="198"/>
      <c r="Y164" s="198"/>
      <c r="Z164" s="198"/>
      <c r="AA164" s="198"/>
      <c r="AB164" s="198"/>
      <c r="AC164" s="198"/>
      <c r="AD164" s="198"/>
      <c r="AE164" s="198"/>
      <c r="AF164" s="198"/>
      <c r="AG164" s="198"/>
      <c r="AH164" s="198"/>
      <c r="AI164" s="198"/>
      <c r="AJ164" s="198"/>
    </row>
    <row r="165" ht="13.5" customHeight="1">
      <c r="A165" s="198"/>
      <c r="B165" s="198"/>
      <c r="C165" s="198"/>
      <c r="D165" s="197"/>
      <c r="E165" s="197"/>
      <c r="F165" s="197"/>
      <c r="G165" s="197"/>
      <c r="H165" s="197"/>
      <c r="I165" s="197"/>
      <c r="J165" s="197"/>
      <c r="K165" s="197"/>
      <c r="L165" s="198"/>
      <c r="M165" s="198"/>
      <c r="N165" s="198"/>
      <c r="O165" s="198"/>
      <c r="P165" s="198"/>
      <c r="Q165" s="199"/>
      <c r="R165" s="198"/>
      <c r="S165" s="198"/>
      <c r="T165" s="198"/>
      <c r="U165" s="198"/>
      <c r="V165" s="198"/>
      <c r="W165" s="198"/>
      <c r="X165" s="198"/>
      <c r="Y165" s="198"/>
      <c r="Z165" s="198"/>
      <c r="AA165" s="198"/>
      <c r="AB165" s="198"/>
      <c r="AC165" s="198"/>
      <c r="AD165" s="198"/>
      <c r="AE165" s="198"/>
      <c r="AF165" s="198"/>
      <c r="AG165" s="198"/>
      <c r="AH165" s="198"/>
      <c r="AI165" s="198"/>
      <c r="AJ165" s="198"/>
    </row>
    <row r="166" ht="13.5" customHeight="1">
      <c r="A166" s="198"/>
      <c r="B166" s="198"/>
      <c r="C166" s="198"/>
      <c r="D166" s="197"/>
      <c r="E166" s="197"/>
      <c r="F166" s="197"/>
      <c r="G166" s="197"/>
      <c r="H166" s="197"/>
      <c r="I166" s="197"/>
      <c r="J166" s="197"/>
      <c r="K166" s="197"/>
      <c r="L166" s="198"/>
      <c r="M166" s="198"/>
      <c r="N166" s="198"/>
      <c r="O166" s="198"/>
      <c r="P166" s="198"/>
      <c r="Q166" s="199"/>
      <c r="R166" s="198"/>
      <c r="S166" s="198"/>
      <c r="T166" s="198"/>
      <c r="U166" s="198"/>
      <c r="V166" s="198"/>
      <c r="W166" s="198"/>
      <c r="X166" s="198"/>
      <c r="Y166" s="198"/>
      <c r="Z166" s="198"/>
      <c r="AA166" s="198"/>
      <c r="AB166" s="198"/>
      <c r="AC166" s="198"/>
      <c r="AD166" s="198"/>
      <c r="AE166" s="198"/>
      <c r="AF166" s="198"/>
      <c r="AG166" s="198"/>
      <c r="AH166" s="198"/>
      <c r="AI166" s="198"/>
      <c r="AJ166" s="198"/>
    </row>
    <row r="167" ht="13.5" customHeight="1">
      <c r="A167" s="198"/>
      <c r="B167" s="198"/>
      <c r="C167" s="198"/>
      <c r="D167" s="197"/>
      <c r="E167" s="197"/>
      <c r="F167" s="197"/>
      <c r="G167" s="197"/>
      <c r="H167" s="197"/>
      <c r="I167" s="197"/>
      <c r="J167" s="197"/>
      <c r="K167" s="197"/>
      <c r="L167" s="198"/>
      <c r="M167" s="198"/>
      <c r="N167" s="198"/>
      <c r="O167" s="198"/>
      <c r="P167" s="198"/>
      <c r="Q167" s="199"/>
      <c r="R167" s="198"/>
      <c r="S167" s="198"/>
      <c r="T167" s="198"/>
      <c r="U167" s="198"/>
      <c r="V167" s="198"/>
      <c r="W167" s="198"/>
      <c r="X167" s="198"/>
      <c r="Y167" s="198"/>
      <c r="Z167" s="198"/>
      <c r="AA167" s="198"/>
      <c r="AB167" s="198"/>
      <c r="AC167" s="198"/>
      <c r="AD167" s="198"/>
      <c r="AE167" s="198"/>
      <c r="AF167" s="198"/>
      <c r="AG167" s="198"/>
      <c r="AH167" s="198"/>
      <c r="AI167" s="198"/>
      <c r="AJ167" s="198"/>
    </row>
    <row r="168" ht="13.5" customHeight="1">
      <c r="A168" s="198"/>
      <c r="B168" s="198"/>
      <c r="C168" s="198"/>
      <c r="D168" s="197"/>
      <c r="E168" s="197"/>
      <c r="F168" s="197"/>
      <c r="G168" s="197"/>
      <c r="H168" s="197"/>
      <c r="I168" s="197"/>
      <c r="J168" s="197"/>
      <c r="K168" s="197"/>
      <c r="L168" s="198"/>
      <c r="M168" s="198"/>
      <c r="N168" s="198"/>
      <c r="O168" s="198"/>
      <c r="P168" s="198"/>
      <c r="Q168" s="199"/>
      <c r="R168" s="198"/>
      <c r="S168" s="198"/>
      <c r="T168" s="198"/>
      <c r="U168" s="198"/>
      <c r="V168" s="198"/>
      <c r="W168" s="198"/>
      <c r="X168" s="198"/>
      <c r="Y168" s="198"/>
      <c r="Z168" s="198"/>
      <c r="AA168" s="198"/>
      <c r="AB168" s="198"/>
      <c r="AC168" s="198"/>
      <c r="AD168" s="198"/>
      <c r="AE168" s="198"/>
      <c r="AF168" s="198"/>
      <c r="AG168" s="198"/>
      <c r="AH168" s="198"/>
      <c r="AI168" s="198"/>
      <c r="AJ168" s="198"/>
    </row>
    <row r="169" ht="13.5" customHeight="1">
      <c r="A169" s="198"/>
      <c r="B169" s="198"/>
      <c r="C169" s="198"/>
      <c r="D169" s="197"/>
      <c r="E169" s="197"/>
      <c r="F169" s="197"/>
      <c r="G169" s="197"/>
      <c r="H169" s="197"/>
      <c r="I169" s="197"/>
      <c r="J169" s="197"/>
      <c r="K169" s="197"/>
      <c r="L169" s="198"/>
      <c r="M169" s="198"/>
      <c r="N169" s="198"/>
      <c r="O169" s="198"/>
      <c r="P169" s="198"/>
      <c r="Q169" s="199"/>
      <c r="R169" s="198"/>
      <c r="S169" s="198"/>
      <c r="T169" s="198"/>
      <c r="U169" s="198"/>
      <c r="V169" s="198"/>
      <c r="W169" s="198"/>
      <c r="X169" s="198"/>
      <c r="Y169" s="198"/>
      <c r="Z169" s="198"/>
      <c r="AA169" s="198"/>
      <c r="AB169" s="198"/>
      <c r="AC169" s="198"/>
      <c r="AD169" s="198"/>
      <c r="AE169" s="198"/>
      <c r="AF169" s="198"/>
      <c r="AG169" s="198"/>
      <c r="AH169" s="198"/>
      <c r="AI169" s="198"/>
      <c r="AJ169" s="198"/>
    </row>
    <row r="170" ht="13.5" customHeight="1">
      <c r="A170" s="198"/>
      <c r="B170" s="198"/>
      <c r="C170" s="198"/>
      <c r="D170" s="197"/>
      <c r="E170" s="197"/>
      <c r="F170" s="197"/>
      <c r="G170" s="197"/>
      <c r="H170" s="197"/>
      <c r="I170" s="197"/>
      <c r="J170" s="197"/>
      <c r="K170" s="197"/>
      <c r="L170" s="198"/>
      <c r="M170" s="198"/>
      <c r="N170" s="198"/>
      <c r="O170" s="198"/>
      <c r="P170" s="198"/>
      <c r="Q170" s="199"/>
      <c r="R170" s="198"/>
      <c r="S170" s="198"/>
      <c r="T170" s="198"/>
      <c r="U170" s="198"/>
      <c r="V170" s="198"/>
      <c r="W170" s="198"/>
      <c r="X170" s="198"/>
      <c r="Y170" s="198"/>
      <c r="Z170" s="198"/>
      <c r="AA170" s="198"/>
      <c r="AB170" s="198"/>
      <c r="AC170" s="198"/>
      <c r="AD170" s="198"/>
      <c r="AE170" s="198"/>
      <c r="AF170" s="198"/>
      <c r="AG170" s="198"/>
      <c r="AH170" s="198"/>
      <c r="AI170" s="198"/>
      <c r="AJ170" s="198"/>
    </row>
    <row r="171" ht="13.5" customHeight="1">
      <c r="A171" s="198"/>
      <c r="B171" s="198"/>
      <c r="C171" s="198"/>
      <c r="D171" s="197"/>
      <c r="E171" s="197"/>
      <c r="F171" s="197"/>
      <c r="G171" s="197"/>
      <c r="H171" s="197"/>
      <c r="I171" s="197"/>
      <c r="J171" s="197"/>
      <c r="K171" s="197"/>
      <c r="L171" s="198"/>
      <c r="M171" s="198"/>
      <c r="N171" s="198"/>
      <c r="O171" s="198"/>
      <c r="P171" s="198"/>
      <c r="Q171" s="199"/>
      <c r="R171" s="198"/>
      <c r="S171" s="198"/>
      <c r="T171" s="198"/>
      <c r="U171" s="198"/>
      <c r="V171" s="198"/>
      <c r="W171" s="198"/>
      <c r="X171" s="198"/>
      <c r="Y171" s="198"/>
      <c r="Z171" s="198"/>
      <c r="AA171" s="198"/>
      <c r="AB171" s="198"/>
      <c r="AC171" s="198"/>
      <c r="AD171" s="198"/>
      <c r="AE171" s="198"/>
      <c r="AF171" s="198"/>
      <c r="AG171" s="198"/>
      <c r="AH171" s="198"/>
      <c r="AI171" s="198"/>
      <c r="AJ171" s="198"/>
    </row>
    <row r="172" ht="13.5" customHeight="1">
      <c r="A172" s="198"/>
      <c r="B172" s="198"/>
      <c r="C172" s="198"/>
      <c r="D172" s="197"/>
      <c r="E172" s="197"/>
      <c r="F172" s="197"/>
      <c r="G172" s="197"/>
      <c r="H172" s="197"/>
      <c r="I172" s="197"/>
      <c r="J172" s="197"/>
      <c r="K172" s="197"/>
      <c r="L172" s="198"/>
      <c r="M172" s="198"/>
      <c r="N172" s="198"/>
      <c r="O172" s="198"/>
      <c r="P172" s="198"/>
      <c r="Q172" s="199"/>
      <c r="R172" s="198"/>
      <c r="S172" s="198"/>
      <c r="T172" s="198"/>
      <c r="U172" s="198"/>
      <c r="V172" s="198"/>
      <c r="W172" s="198"/>
      <c r="X172" s="198"/>
      <c r="Y172" s="198"/>
      <c r="Z172" s="198"/>
      <c r="AA172" s="198"/>
      <c r="AB172" s="198"/>
      <c r="AC172" s="198"/>
      <c r="AD172" s="198"/>
      <c r="AE172" s="198"/>
      <c r="AF172" s="198"/>
      <c r="AG172" s="198"/>
      <c r="AH172" s="198"/>
      <c r="AI172" s="198"/>
      <c r="AJ172" s="198"/>
    </row>
    <row r="173" ht="13.5" customHeight="1">
      <c r="A173" s="198"/>
      <c r="B173" s="198"/>
      <c r="C173" s="198"/>
      <c r="D173" s="197"/>
      <c r="E173" s="197"/>
      <c r="F173" s="197"/>
      <c r="G173" s="197"/>
      <c r="H173" s="197"/>
      <c r="I173" s="197"/>
      <c r="J173" s="197"/>
      <c r="K173" s="197"/>
      <c r="L173" s="198"/>
      <c r="M173" s="198"/>
      <c r="N173" s="198"/>
      <c r="O173" s="198"/>
      <c r="P173" s="198"/>
      <c r="Q173" s="199"/>
      <c r="R173" s="198"/>
      <c r="S173" s="198"/>
      <c r="T173" s="198"/>
      <c r="U173" s="198"/>
      <c r="V173" s="198"/>
      <c r="W173" s="198"/>
      <c r="X173" s="198"/>
      <c r="Y173" s="198"/>
      <c r="Z173" s="198"/>
      <c r="AA173" s="198"/>
      <c r="AB173" s="198"/>
      <c r="AC173" s="198"/>
      <c r="AD173" s="198"/>
      <c r="AE173" s="198"/>
      <c r="AF173" s="198"/>
      <c r="AG173" s="198"/>
      <c r="AH173" s="198"/>
      <c r="AI173" s="198"/>
      <c r="AJ173" s="198"/>
    </row>
    <row r="174" ht="13.5" customHeight="1">
      <c r="A174" s="198"/>
      <c r="B174" s="198"/>
      <c r="C174" s="198"/>
      <c r="D174" s="197"/>
      <c r="E174" s="197"/>
      <c r="F174" s="197"/>
      <c r="G174" s="197"/>
      <c r="H174" s="197"/>
      <c r="I174" s="197"/>
      <c r="J174" s="197"/>
      <c r="K174" s="197"/>
      <c r="L174" s="198"/>
      <c r="M174" s="198"/>
      <c r="N174" s="198"/>
      <c r="O174" s="198"/>
      <c r="P174" s="198"/>
      <c r="Q174" s="199"/>
      <c r="R174" s="198"/>
      <c r="S174" s="198"/>
      <c r="T174" s="198"/>
      <c r="U174" s="198"/>
      <c r="V174" s="198"/>
      <c r="W174" s="198"/>
      <c r="X174" s="198"/>
      <c r="Y174" s="198"/>
      <c r="Z174" s="198"/>
      <c r="AA174" s="198"/>
      <c r="AB174" s="198"/>
      <c r="AC174" s="198"/>
      <c r="AD174" s="198"/>
      <c r="AE174" s="198"/>
      <c r="AF174" s="198"/>
      <c r="AG174" s="198"/>
      <c r="AH174" s="198"/>
      <c r="AI174" s="198"/>
      <c r="AJ174" s="198"/>
    </row>
    <row r="175" ht="13.5" customHeight="1">
      <c r="A175" s="198"/>
      <c r="B175" s="198"/>
      <c r="C175" s="198"/>
      <c r="D175" s="197"/>
      <c r="E175" s="197"/>
      <c r="F175" s="197"/>
      <c r="G175" s="197"/>
      <c r="H175" s="197"/>
      <c r="I175" s="197"/>
      <c r="J175" s="197"/>
      <c r="K175" s="197"/>
      <c r="L175" s="198"/>
      <c r="M175" s="198"/>
      <c r="N175" s="198"/>
      <c r="O175" s="198"/>
      <c r="P175" s="198"/>
      <c r="Q175" s="199"/>
      <c r="R175" s="198"/>
      <c r="S175" s="198"/>
      <c r="T175" s="198"/>
      <c r="U175" s="198"/>
      <c r="V175" s="198"/>
      <c r="W175" s="198"/>
      <c r="X175" s="198"/>
      <c r="Y175" s="198"/>
      <c r="Z175" s="198"/>
      <c r="AA175" s="198"/>
      <c r="AB175" s="198"/>
      <c r="AC175" s="198"/>
      <c r="AD175" s="198"/>
      <c r="AE175" s="198"/>
      <c r="AF175" s="198"/>
      <c r="AG175" s="198"/>
      <c r="AH175" s="198"/>
      <c r="AI175" s="198"/>
      <c r="AJ175" s="198"/>
    </row>
    <row r="176" ht="13.5" customHeight="1">
      <c r="A176" s="198"/>
      <c r="B176" s="198"/>
      <c r="C176" s="198"/>
      <c r="D176" s="197"/>
      <c r="E176" s="197"/>
      <c r="F176" s="197"/>
      <c r="G176" s="197"/>
      <c r="H176" s="197"/>
      <c r="I176" s="197"/>
      <c r="J176" s="197"/>
      <c r="K176" s="197"/>
      <c r="L176" s="198"/>
      <c r="M176" s="198"/>
      <c r="N176" s="198"/>
      <c r="O176" s="198"/>
      <c r="P176" s="198"/>
      <c r="Q176" s="199"/>
      <c r="R176" s="198"/>
      <c r="S176" s="198"/>
      <c r="T176" s="198"/>
      <c r="U176" s="198"/>
      <c r="V176" s="198"/>
      <c r="W176" s="198"/>
      <c r="X176" s="198"/>
      <c r="Y176" s="198"/>
      <c r="Z176" s="198"/>
      <c r="AA176" s="198"/>
      <c r="AB176" s="198"/>
      <c r="AC176" s="198"/>
      <c r="AD176" s="198"/>
      <c r="AE176" s="198"/>
      <c r="AF176" s="198"/>
      <c r="AG176" s="198"/>
      <c r="AH176" s="198"/>
      <c r="AI176" s="198"/>
      <c r="AJ176" s="198"/>
    </row>
    <row r="177" ht="13.5" customHeight="1">
      <c r="A177" s="198"/>
      <c r="B177" s="198"/>
      <c r="C177" s="198"/>
      <c r="D177" s="197"/>
      <c r="E177" s="197"/>
      <c r="F177" s="197"/>
      <c r="G177" s="197"/>
      <c r="H177" s="197"/>
      <c r="I177" s="197"/>
      <c r="J177" s="197"/>
      <c r="K177" s="197"/>
      <c r="L177" s="198"/>
      <c r="M177" s="198"/>
      <c r="N177" s="198"/>
      <c r="O177" s="198"/>
      <c r="P177" s="198"/>
      <c r="Q177" s="199"/>
      <c r="R177" s="198"/>
      <c r="S177" s="198"/>
      <c r="T177" s="198"/>
      <c r="U177" s="198"/>
      <c r="V177" s="198"/>
      <c r="W177" s="198"/>
      <c r="X177" s="198"/>
      <c r="Y177" s="198"/>
      <c r="Z177" s="198"/>
      <c r="AA177" s="198"/>
      <c r="AB177" s="198"/>
      <c r="AC177" s="198"/>
      <c r="AD177" s="198"/>
      <c r="AE177" s="198"/>
      <c r="AF177" s="198"/>
      <c r="AG177" s="198"/>
      <c r="AH177" s="198"/>
      <c r="AI177" s="198"/>
      <c r="AJ177" s="198"/>
    </row>
    <row r="178" ht="13.5" customHeight="1">
      <c r="A178" s="198"/>
      <c r="B178" s="198"/>
      <c r="C178" s="198"/>
      <c r="D178" s="197"/>
      <c r="E178" s="197"/>
      <c r="F178" s="197"/>
      <c r="G178" s="197"/>
      <c r="H178" s="197"/>
      <c r="I178" s="197"/>
      <c r="J178" s="197"/>
      <c r="K178" s="197"/>
      <c r="L178" s="198"/>
      <c r="M178" s="198"/>
      <c r="N178" s="198"/>
      <c r="O178" s="198"/>
      <c r="P178" s="198"/>
      <c r="Q178" s="199"/>
      <c r="R178" s="198"/>
      <c r="S178" s="198"/>
      <c r="T178" s="198"/>
      <c r="U178" s="198"/>
      <c r="V178" s="198"/>
      <c r="W178" s="198"/>
      <c r="X178" s="198"/>
      <c r="Y178" s="198"/>
      <c r="Z178" s="198"/>
      <c r="AA178" s="198"/>
      <c r="AB178" s="198"/>
      <c r="AC178" s="198"/>
      <c r="AD178" s="198"/>
      <c r="AE178" s="198"/>
      <c r="AF178" s="198"/>
      <c r="AG178" s="198"/>
      <c r="AH178" s="198"/>
      <c r="AI178" s="198"/>
      <c r="AJ178" s="198"/>
    </row>
    <row r="179" ht="13.5" customHeight="1">
      <c r="A179" s="198"/>
      <c r="B179" s="198"/>
      <c r="C179" s="198"/>
      <c r="D179" s="197"/>
      <c r="E179" s="197"/>
      <c r="F179" s="197"/>
      <c r="G179" s="197"/>
      <c r="H179" s="197"/>
      <c r="I179" s="197"/>
      <c r="J179" s="197"/>
      <c r="K179" s="197"/>
      <c r="L179" s="198"/>
      <c r="M179" s="198"/>
      <c r="N179" s="198"/>
      <c r="O179" s="198"/>
      <c r="P179" s="198"/>
      <c r="Q179" s="199"/>
      <c r="R179" s="198"/>
      <c r="S179" s="198"/>
      <c r="T179" s="198"/>
      <c r="U179" s="198"/>
      <c r="V179" s="198"/>
      <c r="W179" s="198"/>
      <c r="X179" s="198"/>
      <c r="Y179" s="198"/>
      <c r="Z179" s="198"/>
      <c r="AA179" s="198"/>
      <c r="AB179" s="198"/>
      <c r="AC179" s="198"/>
      <c r="AD179" s="198"/>
      <c r="AE179" s="198"/>
      <c r="AF179" s="198"/>
      <c r="AG179" s="198"/>
      <c r="AH179" s="198"/>
      <c r="AI179" s="198"/>
      <c r="AJ179" s="198"/>
    </row>
    <row r="180" ht="13.5" customHeight="1">
      <c r="A180" s="198"/>
      <c r="B180" s="198"/>
      <c r="C180" s="198"/>
      <c r="D180" s="197"/>
      <c r="E180" s="197"/>
      <c r="F180" s="197"/>
      <c r="G180" s="197"/>
      <c r="H180" s="197"/>
      <c r="I180" s="197"/>
      <c r="J180" s="197"/>
      <c r="K180" s="197"/>
      <c r="L180" s="198"/>
      <c r="M180" s="198"/>
      <c r="N180" s="198"/>
      <c r="O180" s="198"/>
      <c r="P180" s="198"/>
      <c r="Q180" s="199"/>
      <c r="R180" s="198"/>
      <c r="S180" s="198"/>
      <c r="T180" s="198"/>
      <c r="U180" s="198"/>
      <c r="V180" s="198"/>
      <c r="W180" s="198"/>
      <c r="X180" s="198"/>
      <c r="Y180" s="198"/>
      <c r="Z180" s="198"/>
      <c r="AA180" s="198"/>
      <c r="AB180" s="198"/>
      <c r="AC180" s="198"/>
      <c r="AD180" s="198"/>
      <c r="AE180" s="198"/>
      <c r="AF180" s="198"/>
      <c r="AG180" s="198"/>
      <c r="AH180" s="198"/>
      <c r="AI180" s="198"/>
      <c r="AJ180" s="198"/>
    </row>
    <row r="181" ht="13.5" customHeight="1">
      <c r="A181" s="198"/>
      <c r="B181" s="198"/>
      <c r="C181" s="198"/>
      <c r="D181" s="197"/>
      <c r="E181" s="197"/>
      <c r="F181" s="197"/>
      <c r="G181" s="197"/>
      <c r="H181" s="197"/>
      <c r="I181" s="197"/>
      <c r="J181" s="197"/>
      <c r="K181" s="197"/>
      <c r="L181" s="198"/>
      <c r="M181" s="198"/>
      <c r="N181" s="198"/>
      <c r="O181" s="198"/>
      <c r="P181" s="198"/>
      <c r="Q181" s="199"/>
      <c r="R181" s="198"/>
      <c r="S181" s="198"/>
      <c r="T181" s="198"/>
      <c r="U181" s="198"/>
      <c r="V181" s="198"/>
      <c r="W181" s="198"/>
      <c r="X181" s="198"/>
      <c r="Y181" s="198"/>
      <c r="Z181" s="198"/>
      <c r="AA181" s="198"/>
      <c r="AB181" s="198"/>
      <c r="AC181" s="198"/>
      <c r="AD181" s="198"/>
      <c r="AE181" s="198"/>
      <c r="AF181" s="198"/>
      <c r="AG181" s="198"/>
      <c r="AH181" s="198"/>
      <c r="AI181" s="198"/>
      <c r="AJ181" s="198"/>
    </row>
    <row r="182" ht="13.5" customHeight="1">
      <c r="A182" s="198"/>
      <c r="B182" s="198"/>
      <c r="C182" s="198"/>
      <c r="D182" s="197"/>
      <c r="E182" s="197"/>
      <c r="F182" s="197"/>
      <c r="G182" s="197"/>
      <c r="H182" s="197"/>
      <c r="I182" s="197"/>
      <c r="J182" s="197"/>
      <c r="K182" s="197"/>
      <c r="L182" s="198"/>
      <c r="M182" s="198"/>
      <c r="N182" s="198"/>
      <c r="O182" s="198"/>
      <c r="P182" s="198"/>
      <c r="Q182" s="199"/>
      <c r="R182" s="198"/>
      <c r="S182" s="198"/>
      <c r="T182" s="198"/>
      <c r="U182" s="198"/>
      <c r="V182" s="198"/>
      <c r="W182" s="198"/>
      <c r="X182" s="198"/>
      <c r="Y182" s="198"/>
      <c r="Z182" s="198"/>
      <c r="AA182" s="198"/>
      <c r="AB182" s="198"/>
      <c r="AC182" s="198"/>
      <c r="AD182" s="198"/>
      <c r="AE182" s="198"/>
      <c r="AF182" s="198"/>
      <c r="AG182" s="198"/>
      <c r="AH182" s="198"/>
      <c r="AI182" s="198"/>
      <c r="AJ182" s="198"/>
    </row>
    <row r="183" ht="13.5" customHeight="1">
      <c r="A183" s="198"/>
      <c r="B183" s="198"/>
      <c r="C183" s="198"/>
      <c r="D183" s="197"/>
      <c r="E183" s="197"/>
      <c r="F183" s="197"/>
      <c r="G183" s="197"/>
      <c r="H183" s="197"/>
      <c r="I183" s="197"/>
      <c r="J183" s="197"/>
      <c r="K183" s="197"/>
      <c r="L183" s="198"/>
      <c r="M183" s="198"/>
      <c r="N183" s="198"/>
      <c r="O183" s="198"/>
      <c r="P183" s="198"/>
      <c r="Q183" s="199"/>
      <c r="R183" s="198"/>
      <c r="S183" s="198"/>
      <c r="T183" s="198"/>
      <c r="U183" s="198"/>
      <c r="V183" s="198"/>
      <c r="W183" s="198"/>
      <c r="X183" s="198"/>
      <c r="Y183" s="198"/>
      <c r="Z183" s="198"/>
      <c r="AA183" s="198"/>
      <c r="AB183" s="198"/>
      <c r="AC183" s="198"/>
      <c r="AD183" s="198"/>
      <c r="AE183" s="198"/>
      <c r="AF183" s="198"/>
      <c r="AG183" s="198"/>
      <c r="AH183" s="198"/>
      <c r="AI183" s="198"/>
      <c r="AJ183" s="198"/>
    </row>
    <row r="184" ht="13.5" customHeight="1">
      <c r="A184" s="198"/>
      <c r="B184" s="198"/>
      <c r="C184" s="198"/>
      <c r="D184" s="197"/>
      <c r="E184" s="197"/>
      <c r="F184" s="197"/>
      <c r="G184" s="197"/>
      <c r="H184" s="197"/>
      <c r="I184" s="197"/>
      <c r="J184" s="197"/>
      <c r="K184" s="197"/>
      <c r="L184" s="198"/>
      <c r="M184" s="198"/>
      <c r="N184" s="198"/>
      <c r="O184" s="198"/>
      <c r="P184" s="198"/>
      <c r="Q184" s="199"/>
      <c r="R184" s="198"/>
      <c r="S184" s="198"/>
      <c r="T184" s="198"/>
      <c r="U184" s="198"/>
      <c r="V184" s="198"/>
      <c r="W184" s="198"/>
      <c r="X184" s="198"/>
      <c r="Y184" s="198"/>
      <c r="Z184" s="198"/>
      <c r="AA184" s="198"/>
      <c r="AB184" s="198"/>
      <c r="AC184" s="198"/>
      <c r="AD184" s="198"/>
      <c r="AE184" s="198"/>
      <c r="AF184" s="198"/>
      <c r="AG184" s="198"/>
      <c r="AH184" s="198"/>
      <c r="AI184" s="198"/>
      <c r="AJ184" s="198"/>
    </row>
    <row r="185" ht="13.5" customHeight="1">
      <c r="A185" s="198"/>
      <c r="B185" s="198"/>
      <c r="C185" s="198"/>
      <c r="D185" s="197"/>
      <c r="E185" s="197"/>
      <c r="F185" s="197"/>
      <c r="G185" s="197"/>
      <c r="H185" s="197"/>
      <c r="I185" s="197"/>
      <c r="J185" s="197"/>
      <c r="K185" s="197"/>
      <c r="L185" s="198"/>
      <c r="M185" s="198"/>
      <c r="N185" s="198"/>
      <c r="O185" s="198"/>
      <c r="P185" s="198"/>
      <c r="Q185" s="199"/>
      <c r="R185" s="198"/>
      <c r="S185" s="198"/>
      <c r="T185" s="198"/>
      <c r="U185" s="198"/>
      <c r="V185" s="198"/>
      <c r="W185" s="198"/>
      <c r="X185" s="198"/>
      <c r="Y185" s="198"/>
      <c r="Z185" s="198"/>
      <c r="AA185" s="198"/>
      <c r="AB185" s="198"/>
      <c r="AC185" s="198"/>
      <c r="AD185" s="198"/>
      <c r="AE185" s="198"/>
      <c r="AF185" s="198"/>
      <c r="AG185" s="198"/>
      <c r="AH185" s="198"/>
      <c r="AI185" s="198"/>
      <c r="AJ185" s="198"/>
    </row>
    <row r="186" ht="13.5" customHeight="1">
      <c r="A186" s="198"/>
      <c r="B186" s="198"/>
      <c r="C186" s="198"/>
      <c r="D186" s="197"/>
      <c r="E186" s="197"/>
      <c r="F186" s="197"/>
      <c r="G186" s="197"/>
      <c r="H186" s="197"/>
      <c r="I186" s="197"/>
      <c r="J186" s="197"/>
      <c r="K186" s="197"/>
      <c r="L186" s="198"/>
      <c r="M186" s="198"/>
      <c r="N186" s="198"/>
      <c r="O186" s="198"/>
      <c r="P186" s="198"/>
      <c r="Q186" s="199"/>
      <c r="R186" s="198"/>
      <c r="S186" s="198"/>
      <c r="T186" s="198"/>
      <c r="U186" s="198"/>
      <c r="V186" s="198"/>
      <c r="W186" s="198"/>
      <c r="X186" s="198"/>
      <c r="Y186" s="198"/>
      <c r="Z186" s="198"/>
      <c r="AA186" s="198"/>
      <c r="AB186" s="198"/>
      <c r="AC186" s="198"/>
      <c r="AD186" s="198"/>
      <c r="AE186" s="198"/>
      <c r="AF186" s="198"/>
      <c r="AG186" s="198"/>
      <c r="AH186" s="198"/>
      <c r="AI186" s="198"/>
      <c r="AJ186" s="198"/>
    </row>
    <row r="187" ht="13.5" customHeight="1">
      <c r="A187" s="198"/>
      <c r="B187" s="198"/>
      <c r="C187" s="198"/>
      <c r="D187" s="197"/>
      <c r="E187" s="197"/>
      <c r="F187" s="197"/>
      <c r="G187" s="197"/>
      <c r="H187" s="197"/>
      <c r="I187" s="197"/>
      <c r="J187" s="197"/>
      <c r="K187" s="197"/>
      <c r="L187" s="198"/>
      <c r="M187" s="198"/>
      <c r="N187" s="198"/>
      <c r="O187" s="198"/>
      <c r="P187" s="198"/>
      <c r="Q187" s="199"/>
      <c r="R187" s="198"/>
      <c r="S187" s="198"/>
      <c r="T187" s="198"/>
      <c r="U187" s="198"/>
      <c r="V187" s="198"/>
      <c r="W187" s="198"/>
      <c r="X187" s="198"/>
      <c r="Y187" s="198"/>
      <c r="Z187" s="198"/>
      <c r="AA187" s="198"/>
      <c r="AB187" s="198"/>
      <c r="AC187" s="198"/>
      <c r="AD187" s="198"/>
      <c r="AE187" s="198"/>
      <c r="AF187" s="198"/>
      <c r="AG187" s="198"/>
      <c r="AH187" s="198"/>
      <c r="AI187" s="198"/>
      <c r="AJ187" s="198"/>
    </row>
    <row r="188" ht="13.5" customHeight="1">
      <c r="A188" s="198"/>
      <c r="B188" s="198"/>
      <c r="C188" s="198"/>
      <c r="D188" s="197"/>
      <c r="E188" s="197"/>
      <c r="F188" s="197"/>
      <c r="G188" s="197"/>
      <c r="H188" s="197"/>
      <c r="I188" s="197"/>
      <c r="J188" s="197"/>
      <c r="K188" s="197"/>
      <c r="L188" s="198"/>
      <c r="M188" s="198"/>
      <c r="N188" s="198"/>
      <c r="O188" s="198"/>
      <c r="P188" s="198"/>
      <c r="Q188" s="199"/>
      <c r="R188" s="198"/>
      <c r="S188" s="198"/>
      <c r="T188" s="198"/>
      <c r="U188" s="198"/>
      <c r="V188" s="198"/>
      <c r="W188" s="198"/>
      <c r="X188" s="198"/>
      <c r="Y188" s="198"/>
      <c r="Z188" s="198"/>
      <c r="AA188" s="198"/>
      <c r="AB188" s="198"/>
      <c r="AC188" s="198"/>
      <c r="AD188" s="198"/>
      <c r="AE188" s="198"/>
      <c r="AF188" s="198"/>
      <c r="AG188" s="198"/>
      <c r="AH188" s="198"/>
      <c r="AI188" s="198"/>
      <c r="AJ188" s="198"/>
    </row>
    <row r="189" ht="13.5" customHeight="1">
      <c r="A189" s="198"/>
      <c r="B189" s="198"/>
      <c r="C189" s="198"/>
      <c r="D189" s="197"/>
      <c r="E189" s="197"/>
      <c r="F189" s="197"/>
      <c r="G189" s="197"/>
      <c r="H189" s="197"/>
      <c r="I189" s="197"/>
      <c r="J189" s="197"/>
      <c r="K189" s="197"/>
      <c r="L189" s="198"/>
      <c r="M189" s="198"/>
      <c r="N189" s="198"/>
      <c r="O189" s="198"/>
      <c r="P189" s="198"/>
      <c r="Q189" s="199"/>
      <c r="R189" s="198"/>
      <c r="S189" s="198"/>
      <c r="T189" s="198"/>
      <c r="U189" s="198"/>
      <c r="V189" s="198"/>
      <c r="W189" s="198"/>
      <c r="X189" s="198"/>
      <c r="Y189" s="198"/>
      <c r="Z189" s="198"/>
      <c r="AA189" s="198"/>
      <c r="AB189" s="198"/>
      <c r="AC189" s="198"/>
      <c r="AD189" s="198"/>
      <c r="AE189" s="198"/>
      <c r="AF189" s="198"/>
      <c r="AG189" s="198"/>
      <c r="AH189" s="198"/>
      <c r="AI189" s="198"/>
      <c r="AJ189" s="198"/>
    </row>
    <row r="190" ht="13.5" customHeight="1">
      <c r="A190" s="198"/>
      <c r="B190" s="198"/>
      <c r="C190" s="198"/>
      <c r="D190" s="197"/>
      <c r="E190" s="197"/>
      <c r="F190" s="197"/>
      <c r="G190" s="197"/>
      <c r="H190" s="197"/>
      <c r="I190" s="197"/>
      <c r="J190" s="197"/>
      <c r="K190" s="197"/>
      <c r="L190" s="198"/>
      <c r="M190" s="198"/>
      <c r="N190" s="198"/>
      <c r="O190" s="198"/>
      <c r="P190" s="198"/>
      <c r="Q190" s="199"/>
      <c r="R190" s="198"/>
      <c r="S190" s="198"/>
      <c r="T190" s="198"/>
      <c r="U190" s="198"/>
      <c r="V190" s="198"/>
      <c r="W190" s="198"/>
      <c r="X190" s="198"/>
      <c r="Y190" s="198"/>
      <c r="Z190" s="198"/>
      <c r="AA190" s="198"/>
      <c r="AB190" s="198"/>
      <c r="AC190" s="198"/>
      <c r="AD190" s="198"/>
      <c r="AE190" s="198"/>
      <c r="AF190" s="198"/>
      <c r="AG190" s="198"/>
      <c r="AH190" s="198"/>
      <c r="AI190" s="198"/>
      <c r="AJ190" s="198"/>
    </row>
    <row r="191" ht="13.5" customHeight="1">
      <c r="A191" s="198"/>
      <c r="B191" s="198"/>
      <c r="C191" s="198"/>
      <c r="D191" s="197"/>
      <c r="E191" s="197"/>
      <c r="F191" s="197"/>
      <c r="G191" s="197"/>
      <c r="H191" s="197"/>
      <c r="I191" s="197"/>
      <c r="J191" s="197"/>
      <c r="K191" s="197"/>
      <c r="L191" s="198"/>
      <c r="M191" s="198"/>
      <c r="N191" s="198"/>
      <c r="O191" s="198"/>
      <c r="P191" s="198"/>
      <c r="Q191" s="199"/>
      <c r="R191" s="198"/>
      <c r="S191" s="198"/>
      <c r="T191" s="198"/>
      <c r="U191" s="198"/>
      <c r="V191" s="198"/>
      <c r="W191" s="198"/>
      <c r="X191" s="198"/>
      <c r="Y191" s="198"/>
      <c r="Z191" s="198"/>
      <c r="AA191" s="198"/>
      <c r="AB191" s="198"/>
      <c r="AC191" s="198"/>
      <c r="AD191" s="198"/>
      <c r="AE191" s="198"/>
      <c r="AF191" s="198"/>
      <c r="AG191" s="198"/>
      <c r="AH191" s="198"/>
      <c r="AI191" s="198"/>
      <c r="AJ191" s="198"/>
    </row>
    <row r="192" ht="13.5" customHeight="1">
      <c r="A192" s="198"/>
      <c r="B192" s="198"/>
      <c r="C192" s="198"/>
      <c r="D192" s="197"/>
      <c r="E192" s="197"/>
      <c r="F192" s="197"/>
      <c r="G192" s="197"/>
      <c r="H192" s="197"/>
      <c r="I192" s="197"/>
      <c r="J192" s="197"/>
      <c r="K192" s="197"/>
      <c r="L192" s="198"/>
      <c r="M192" s="198"/>
      <c r="N192" s="198"/>
      <c r="O192" s="198"/>
      <c r="P192" s="198"/>
      <c r="Q192" s="199"/>
      <c r="R192" s="198"/>
      <c r="S192" s="198"/>
      <c r="T192" s="198"/>
      <c r="U192" s="198"/>
      <c r="V192" s="198"/>
      <c r="W192" s="198"/>
      <c r="X192" s="198"/>
      <c r="Y192" s="198"/>
      <c r="Z192" s="198"/>
      <c r="AA192" s="198"/>
      <c r="AB192" s="198"/>
      <c r="AC192" s="198"/>
      <c r="AD192" s="198"/>
      <c r="AE192" s="198"/>
      <c r="AF192" s="198"/>
      <c r="AG192" s="198"/>
      <c r="AH192" s="198"/>
      <c r="AI192" s="198"/>
      <c r="AJ192" s="198"/>
    </row>
    <row r="193" ht="13.5" customHeight="1">
      <c r="A193" s="198"/>
      <c r="B193" s="198"/>
      <c r="C193" s="198"/>
      <c r="D193" s="197"/>
      <c r="E193" s="197"/>
      <c r="F193" s="197"/>
      <c r="G193" s="197"/>
      <c r="H193" s="197"/>
      <c r="I193" s="197"/>
      <c r="J193" s="197"/>
      <c r="K193" s="197"/>
      <c r="L193" s="198"/>
      <c r="M193" s="198"/>
      <c r="N193" s="198"/>
      <c r="O193" s="198"/>
      <c r="P193" s="198"/>
      <c r="Q193" s="199"/>
      <c r="R193" s="198"/>
      <c r="S193" s="198"/>
      <c r="T193" s="198"/>
      <c r="U193" s="198"/>
      <c r="V193" s="198"/>
      <c r="W193" s="198"/>
      <c r="X193" s="198"/>
      <c r="Y193" s="198"/>
      <c r="Z193" s="198"/>
      <c r="AA193" s="198"/>
      <c r="AB193" s="198"/>
      <c r="AC193" s="198"/>
      <c r="AD193" s="198"/>
      <c r="AE193" s="198"/>
      <c r="AF193" s="198"/>
      <c r="AG193" s="198"/>
      <c r="AH193" s="198"/>
      <c r="AI193" s="198"/>
      <c r="AJ193" s="198"/>
    </row>
    <row r="194" ht="13.5" customHeight="1">
      <c r="A194" s="198"/>
      <c r="B194" s="198"/>
      <c r="C194" s="198"/>
      <c r="D194" s="197"/>
      <c r="E194" s="197"/>
      <c r="F194" s="197"/>
      <c r="G194" s="197"/>
      <c r="H194" s="197"/>
      <c r="I194" s="197"/>
      <c r="J194" s="197"/>
      <c r="K194" s="197"/>
      <c r="L194" s="198"/>
      <c r="M194" s="198"/>
      <c r="N194" s="198"/>
      <c r="O194" s="198"/>
      <c r="P194" s="198"/>
      <c r="Q194" s="199"/>
      <c r="R194" s="198"/>
      <c r="S194" s="198"/>
      <c r="T194" s="198"/>
      <c r="U194" s="198"/>
      <c r="V194" s="198"/>
      <c r="W194" s="198"/>
      <c r="X194" s="198"/>
      <c r="Y194" s="198"/>
      <c r="Z194" s="198"/>
      <c r="AA194" s="198"/>
      <c r="AB194" s="198"/>
      <c r="AC194" s="198"/>
      <c r="AD194" s="198"/>
      <c r="AE194" s="198"/>
      <c r="AF194" s="198"/>
      <c r="AG194" s="198"/>
      <c r="AH194" s="198"/>
      <c r="AI194" s="198"/>
      <c r="AJ194" s="198"/>
    </row>
    <row r="195" ht="13.5" customHeight="1">
      <c r="A195" s="198"/>
      <c r="B195" s="198"/>
      <c r="C195" s="198"/>
      <c r="D195" s="197"/>
      <c r="E195" s="197"/>
      <c r="F195" s="197"/>
      <c r="G195" s="197"/>
      <c r="H195" s="197"/>
      <c r="I195" s="197"/>
      <c r="J195" s="197"/>
      <c r="K195" s="197"/>
      <c r="L195" s="198"/>
      <c r="M195" s="198"/>
      <c r="N195" s="198"/>
      <c r="O195" s="198"/>
      <c r="P195" s="198"/>
      <c r="Q195" s="199"/>
      <c r="R195" s="198"/>
      <c r="S195" s="198"/>
      <c r="T195" s="198"/>
      <c r="U195" s="198"/>
      <c r="V195" s="198"/>
      <c r="W195" s="198"/>
      <c r="X195" s="198"/>
      <c r="Y195" s="198"/>
      <c r="Z195" s="198"/>
      <c r="AA195" s="198"/>
      <c r="AB195" s="198"/>
      <c r="AC195" s="198"/>
      <c r="AD195" s="198"/>
      <c r="AE195" s="198"/>
      <c r="AF195" s="198"/>
      <c r="AG195" s="198"/>
      <c r="AH195" s="198"/>
      <c r="AI195" s="198"/>
      <c r="AJ195" s="198"/>
    </row>
    <row r="196" ht="13.5" customHeight="1">
      <c r="A196" s="198"/>
      <c r="B196" s="198"/>
      <c r="C196" s="198"/>
      <c r="D196" s="197"/>
      <c r="E196" s="197"/>
      <c r="F196" s="197"/>
      <c r="G196" s="197"/>
      <c r="H196" s="197"/>
      <c r="I196" s="197"/>
      <c r="J196" s="197"/>
      <c r="K196" s="197"/>
      <c r="L196" s="198"/>
      <c r="M196" s="198"/>
      <c r="N196" s="198"/>
      <c r="O196" s="198"/>
      <c r="P196" s="198"/>
      <c r="Q196" s="199"/>
      <c r="R196" s="198"/>
      <c r="S196" s="198"/>
      <c r="T196" s="198"/>
      <c r="U196" s="198"/>
      <c r="V196" s="198"/>
      <c r="W196" s="198"/>
      <c r="X196" s="198"/>
      <c r="Y196" s="198"/>
      <c r="Z196" s="198"/>
      <c r="AA196" s="198"/>
      <c r="AB196" s="198"/>
      <c r="AC196" s="198"/>
      <c r="AD196" s="198"/>
      <c r="AE196" s="198"/>
      <c r="AF196" s="198"/>
      <c r="AG196" s="198"/>
      <c r="AH196" s="198"/>
      <c r="AI196" s="198"/>
      <c r="AJ196" s="198"/>
    </row>
    <row r="197" ht="13.5" customHeight="1">
      <c r="A197" s="198"/>
      <c r="B197" s="198"/>
      <c r="C197" s="198"/>
      <c r="D197" s="197"/>
      <c r="E197" s="197"/>
      <c r="F197" s="197"/>
      <c r="G197" s="197"/>
      <c r="H197" s="197"/>
      <c r="I197" s="197"/>
      <c r="J197" s="197"/>
      <c r="K197" s="197"/>
      <c r="L197" s="198"/>
      <c r="M197" s="198"/>
      <c r="N197" s="198"/>
      <c r="O197" s="198"/>
      <c r="P197" s="198"/>
      <c r="Q197" s="199"/>
      <c r="R197" s="198"/>
      <c r="S197" s="198"/>
      <c r="T197" s="198"/>
      <c r="U197" s="198"/>
      <c r="V197" s="198"/>
      <c r="W197" s="198"/>
      <c r="X197" s="198"/>
      <c r="Y197" s="198"/>
      <c r="Z197" s="198"/>
      <c r="AA197" s="198"/>
      <c r="AB197" s="198"/>
      <c r="AC197" s="198"/>
      <c r="AD197" s="198"/>
      <c r="AE197" s="198"/>
      <c r="AF197" s="198"/>
      <c r="AG197" s="198"/>
      <c r="AH197" s="198"/>
      <c r="AI197" s="198"/>
      <c r="AJ197" s="198"/>
    </row>
    <row r="198" ht="13.5" customHeight="1">
      <c r="A198" s="198"/>
      <c r="B198" s="198"/>
      <c r="C198" s="198"/>
      <c r="D198" s="197"/>
      <c r="E198" s="197"/>
      <c r="F198" s="197"/>
      <c r="G198" s="197"/>
      <c r="H198" s="197"/>
      <c r="I198" s="197"/>
      <c r="J198" s="197"/>
      <c r="K198" s="197"/>
      <c r="L198" s="198"/>
      <c r="M198" s="198"/>
      <c r="N198" s="198"/>
      <c r="O198" s="198"/>
      <c r="P198" s="198"/>
      <c r="Q198" s="199"/>
      <c r="R198" s="198"/>
      <c r="S198" s="198"/>
      <c r="T198" s="198"/>
      <c r="U198" s="198"/>
      <c r="V198" s="198"/>
      <c r="W198" s="198"/>
      <c r="X198" s="198"/>
      <c r="Y198" s="198"/>
      <c r="Z198" s="198"/>
      <c r="AA198" s="198"/>
      <c r="AB198" s="198"/>
      <c r="AC198" s="198"/>
      <c r="AD198" s="198"/>
      <c r="AE198" s="198"/>
      <c r="AF198" s="198"/>
      <c r="AG198" s="198"/>
      <c r="AH198" s="198"/>
      <c r="AI198" s="198"/>
      <c r="AJ198" s="198"/>
    </row>
    <row r="199" ht="13.5" customHeight="1">
      <c r="A199" s="198"/>
      <c r="B199" s="198"/>
      <c r="C199" s="198"/>
      <c r="D199" s="197"/>
      <c r="E199" s="197"/>
      <c r="F199" s="197"/>
      <c r="G199" s="197"/>
      <c r="H199" s="197"/>
      <c r="I199" s="197"/>
      <c r="J199" s="197"/>
      <c r="K199" s="197"/>
      <c r="L199" s="198"/>
      <c r="M199" s="198"/>
      <c r="N199" s="198"/>
      <c r="O199" s="198"/>
      <c r="P199" s="198"/>
      <c r="Q199" s="199"/>
      <c r="R199" s="198"/>
      <c r="S199" s="198"/>
      <c r="T199" s="198"/>
      <c r="U199" s="198"/>
      <c r="V199" s="198"/>
      <c r="W199" s="198"/>
      <c r="X199" s="198"/>
      <c r="Y199" s="198"/>
      <c r="Z199" s="198"/>
      <c r="AA199" s="198"/>
      <c r="AB199" s="198"/>
      <c r="AC199" s="198"/>
      <c r="AD199" s="198"/>
      <c r="AE199" s="198"/>
      <c r="AF199" s="198"/>
      <c r="AG199" s="198"/>
      <c r="AH199" s="198"/>
      <c r="AI199" s="198"/>
      <c r="AJ199" s="198"/>
    </row>
    <row r="200" ht="13.5" customHeight="1">
      <c r="A200" s="198"/>
      <c r="B200" s="198"/>
      <c r="C200" s="198"/>
      <c r="D200" s="197"/>
      <c r="E200" s="197"/>
      <c r="F200" s="197"/>
      <c r="G200" s="197"/>
      <c r="H200" s="197"/>
      <c r="I200" s="197"/>
      <c r="J200" s="197"/>
      <c r="K200" s="197"/>
      <c r="L200" s="198"/>
      <c r="M200" s="198"/>
      <c r="N200" s="198"/>
      <c r="O200" s="198"/>
      <c r="P200" s="198"/>
      <c r="Q200" s="199"/>
      <c r="R200" s="198"/>
      <c r="S200" s="198"/>
      <c r="T200" s="198"/>
      <c r="U200" s="198"/>
      <c r="V200" s="198"/>
      <c r="W200" s="198"/>
      <c r="X200" s="198"/>
      <c r="Y200" s="198"/>
      <c r="Z200" s="198"/>
      <c r="AA200" s="198"/>
      <c r="AB200" s="198"/>
      <c r="AC200" s="198"/>
      <c r="AD200" s="198"/>
      <c r="AE200" s="198"/>
      <c r="AF200" s="198"/>
      <c r="AG200" s="198"/>
      <c r="AH200" s="198"/>
      <c r="AI200" s="198"/>
      <c r="AJ200" s="198"/>
    </row>
    <row r="201" ht="13.5" customHeight="1">
      <c r="A201" s="198"/>
      <c r="B201" s="198"/>
      <c r="C201" s="198"/>
      <c r="D201" s="197"/>
      <c r="E201" s="197"/>
      <c r="F201" s="197"/>
      <c r="G201" s="197"/>
      <c r="H201" s="197"/>
      <c r="I201" s="197"/>
      <c r="J201" s="197"/>
      <c r="K201" s="197"/>
      <c r="L201" s="198"/>
      <c r="M201" s="198"/>
      <c r="N201" s="198"/>
      <c r="O201" s="198"/>
      <c r="P201" s="198"/>
      <c r="Q201" s="199"/>
      <c r="R201" s="198"/>
      <c r="S201" s="198"/>
      <c r="T201" s="198"/>
      <c r="U201" s="198"/>
      <c r="V201" s="198"/>
      <c r="W201" s="198"/>
      <c r="X201" s="198"/>
      <c r="Y201" s="198"/>
      <c r="Z201" s="198"/>
      <c r="AA201" s="198"/>
      <c r="AB201" s="198"/>
      <c r="AC201" s="198"/>
      <c r="AD201" s="198"/>
      <c r="AE201" s="198"/>
      <c r="AF201" s="198"/>
      <c r="AG201" s="198"/>
      <c r="AH201" s="198"/>
      <c r="AI201" s="198"/>
      <c r="AJ201" s="198"/>
    </row>
    <row r="202" ht="13.5" customHeight="1">
      <c r="A202" s="198"/>
      <c r="B202" s="198"/>
      <c r="C202" s="198"/>
      <c r="D202" s="197"/>
      <c r="E202" s="197"/>
      <c r="F202" s="197"/>
      <c r="G202" s="197"/>
      <c r="H202" s="197"/>
      <c r="I202" s="197"/>
      <c r="J202" s="197"/>
      <c r="K202" s="197"/>
      <c r="L202" s="198"/>
      <c r="M202" s="198"/>
      <c r="N202" s="198"/>
      <c r="O202" s="198"/>
      <c r="P202" s="198"/>
      <c r="Q202" s="199"/>
      <c r="R202" s="198"/>
      <c r="S202" s="198"/>
      <c r="T202" s="198"/>
      <c r="U202" s="198"/>
      <c r="V202" s="198"/>
      <c r="W202" s="198"/>
      <c r="X202" s="198"/>
      <c r="Y202" s="198"/>
      <c r="Z202" s="198"/>
      <c r="AA202" s="198"/>
      <c r="AB202" s="198"/>
      <c r="AC202" s="198"/>
      <c r="AD202" s="198"/>
      <c r="AE202" s="198"/>
      <c r="AF202" s="198"/>
      <c r="AG202" s="198"/>
      <c r="AH202" s="198"/>
      <c r="AI202" s="198"/>
      <c r="AJ202" s="198"/>
    </row>
    <row r="203" ht="13.5" customHeight="1">
      <c r="A203" s="198"/>
      <c r="B203" s="198"/>
      <c r="C203" s="198"/>
      <c r="D203" s="197"/>
      <c r="E203" s="197"/>
      <c r="F203" s="197"/>
      <c r="G203" s="197"/>
      <c r="H203" s="197"/>
      <c r="I203" s="197"/>
      <c r="J203" s="197"/>
      <c r="K203" s="197"/>
      <c r="L203" s="198"/>
      <c r="M203" s="198"/>
      <c r="N203" s="198"/>
      <c r="O203" s="198"/>
      <c r="P203" s="198"/>
      <c r="Q203" s="199"/>
      <c r="R203" s="198"/>
      <c r="S203" s="198"/>
      <c r="T203" s="198"/>
      <c r="U203" s="198"/>
      <c r="V203" s="198"/>
      <c r="W203" s="198"/>
      <c r="X203" s="198"/>
      <c r="Y203" s="198"/>
      <c r="Z203" s="198"/>
      <c r="AA203" s="198"/>
      <c r="AB203" s="198"/>
      <c r="AC203" s="198"/>
      <c r="AD203" s="198"/>
      <c r="AE203" s="198"/>
      <c r="AF203" s="198"/>
      <c r="AG203" s="198"/>
      <c r="AH203" s="198"/>
      <c r="AI203" s="198"/>
      <c r="AJ203" s="198"/>
    </row>
    <row r="204" ht="13.5" customHeight="1">
      <c r="A204" s="198"/>
      <c r="B204" s="198"/>
      <c r="C204" s="198"/>
      <c r="D204" s="197"/>
      <c r="E204" s="197"/>
      <c r="F204" s="197"/>
      <c r="G204" s="197"/>
      <c r="H204" s="197"/>
      <c r="I204" s="197"/>
      <c r="J204" s="197"/>
      <c r="K204" s="197"/>
      <c r="L204" s="198"/>
      <c r="M204" s="198"/>
      <c r="N204" s="198"/>
      <c r="O204" s="198"/>
      <c r="P204" s="198"/>
      <c r="Q204" s="199"/>
      <c r="R204" s="198"/>
      <c r="S204" s="198"/>
      <c r="T204" s="198"/>
      <c r="U204" s="198"/>
      <c r="V204" s="198"/>
      <c r="W204" s="198"/>
      <c r="X204" s="198"/>
      <c r="Y204" s="198"/>
      <c r="Z204" s="198"/>
      <c r="AA204" s="198"/>
      <c r="AB204" s="198"/>
      <c r="AC204" s="198"/>
      <c r="AD204" s="198"/>
      <c r="AE204" s="198"/>
      <c r="AF204" s="198"/>
      <c r="AG204" s="198"/>
      <c r="AH204" s="198"/>
      <c r="AI204" s="198"/>
      <c r="AJ204" s="198"/>
    </row>
    <row r="205" ht="13.5" customHeight="1">
      <c r="A205" s="198"/>
      <c r="B205" s="198"/>
      <c r="C205" s="198"/>
      <c r="D205" s="197"/>
      <c r="E205" s="197"/>
      <c r="F205" s="197"/>
      <c r="G205" s="197"/>
      <c r="H205" s="197"/>
      <c r="I205" s="197"/>
      <c r="J205" s="197"/>
      <c r="K205" s="197"/>
      <c r="L205" s="198"/>
      <c r="M205" s="198"/>
      <c r="N205" s="198"/>
      <c r="O205" s="198"/>
      <c r="P205" s="198"/>
      <c r="Q205" s="199"/>
      <c r="R205" s="198"/>
      <c r="S205" s="198"/>
      <c r="T205" s="198"/>
      <c r="U205" s="198"/>
      <c r="V205" s="198"/>
      <c r="W205" s="198"/>
      <c r="X205" s="198"/>
      <c r="Y205" s="198"/>
      <c r="Z205" s="198"/>
      <c r="AA205" s="198"/>
      <c r="AB205" s="198"/>
      <c r="AC205" s="198"/>
      <c r="AD205" s="198"/>
      <c r="AE205" s="198"/>
      <c r="AF205" s="198"/>
      <c r="AG205" s="198"/>
      <c r="AH205" s="198"/>
      <c r="AI205" s="198"/>
      <c r="AJ205" s="198"/>
    </row>
    <row r="206" ht="13.5" customHeight="1">
      <c r="A206" s="198"/>
      <c r="B206" s="198"/>
      <c r="C206" s="198"/>
      <c r="D206" s="197"/>
      <c r="E206" s="197"/>
      <c r="F206" s="197"/>
      <c r="G206" s="197"/>
      <c r="H206" s="197"/>
      <c r="I206" s="197"/>
      <c r="J206" s="197"/>
      <c r="K206" s="197"/>
      <c r="L206" s="198"/>
      <c r="M206" s="198"/>
      <c r="N206" s="198"/>
      <c r="O206" s="198"/>
      <c r="P206" s="198"/>
      <c r="Q206" s="199"/>
      <c r="R206" s="198"/>
      <c r="S206" s="198"/>
      <c r="T206" s="198"/>
      <c r="U206" s="198"/>
      <c r="V206" s="198"/>
      <c r="W206" s="198"/>
      <c r="X206" s="198"/>
      <c r="Y206" s="198"/>
      <c r="Z206" s="198"/>
      <c r="AA206" s="198"/>
      <c r="AB206" s="198"/>
      <c r="AC206" s="198"/>
      <c r="AD206" s="198"/>
      <c r="AE206" s="198"/>
      <c r="AF206" s="198"/>
      <c r="AG206" s="198"/>
      <c r="AH206" s="198"/>
      <c r="AI206" s="198"/>
      <c r="AJ206" s="198"/>
    </row>
    <row r="207" ht="13.5" customHeight="1">
      <c r="A207" s="198"/>
      <c r="B207" s="198"/>
      <c r="C207" s="198"/>
      <c r="D207" s="197"/>
      <c r="E207" s="197"/>
      <c r="F207" s="197"/>
      <c r="G207" s="197"/>
      <c r="H207" s="197"/>
      <c r="I207" s="197"/>
      <c r="J207" s="197"/>
      <c r="K207" s="197"/>
      <c r="L207" s="198"/>
      <c r="M207" s="198"/>
      <c r="N207" s="198"/>
      <c r="O207" s="198"/>
      <c r="P207" s="198"/>
      <c r="Q207" s="199"/>
      <c r="R207" s="198"/>
      <c r="S207" s="198"/>
      <c r="T207" s="198"/>
      <c r="U207" s="198"/>
      <c r="V207" s="198"/>
      <c r="W207" s="198"/>
      <c r="X207" s="198"/>
      <c r="Y207" s="198"/>
      <c r="Z207" s="198"/>
      <c r="AA207" s="198"/>
      <c r="AB207" s="198"/>
      <c r="AC207" s="198"/>
      <c r="AD207" s="198"/>
      <c r="AE207" s="198"/>
      <c r="AF207" s="198"/>
      <c r="AG207" s="198"/>
      <c r="AH207" s="198"/>
      <c r="AI207" s="198"/>
      <c r="AJ207" s="198"/>
    </row>
    <row r="208" ht="13.5" customHeight="1">
      <c r="A208" s="198"/>
      <c r="B208" s="198"/>
      <c r="C208" s="198"/>
      <c r="D208" s="197"/>
      <c r="E208" s="197"/>
      <c r="F208" s="197"/>
      <c r="G208" s="197"/>
      <c r="H208" s="197"/>
      <c r="I208" s="197"/>
      <c r="J208" s="197"/>
      <c r="K208" s="197"/>
      <c r="L208" s="198"/>
      <c r="M208" s="198"/>
      <c r="N208" s="198"/>
      <c r="O208" s="198"/>
      <c r="P208" s="198"/>
      <c r="Q208" s="199"/>
      <c r="R208" s="198"/>
      <c r="S208" s="198"/>
      <c r="T208" s="198"/>
      <c r="U208" s="198"/>
      <c r="V208" s="198"/>
      <c r="W208" s="198"/>
      <c r="X208" s="198"/>
      <c r="Y208" s="198"/>
      <c r="Z208" s="198"/>
      <c r="AA208" s="198"/>
      <c r="AB208" s="198"/>
      <c r="AC208" s="198"/>
      <c r="AD208" s="198"/>
      <c r="AE208" s="198"/>
      <c r="AF208" s="198"/>
      <c r="AG208" s="198"/>
      <c r="AH208" s="198"/>
      <c r="AI208" s="198"/>
      <c r="AJ208" s="198"/>
    </row>
    <row r="209" ht="13.5" customHeight="1">
      <c r="A209" s="198"/>
      <c r="B209" s="198"/>
      <c r="C209" s="198"/>
      <c r="D209" s="197"/>
      <c r="E209" s="197"/>
      <c r="F209" s="197"/>
      <c r="G209" s="197"/>
      <c r="H209" s="197"/>
      <c r="I209" s="197"/>
      <c r="J209" s="197"/>
      <c r="K209" s="197"/>
      <c r="L209" s="198"/>
      <c r="M209" s="198"/>
      <c r="N209" s="198"/>
      <c r="O209" s="198"/>
      <c r="P209" s="198"/>
      <c r="Q209" s="199"/>
      <c r="R209" s="198"/>
      <c r="S209" s="198"/>
      <c r="T209" s="198"/>
      <c r="U209" s="198"/>
      <c r="V209" s="198"/>
      <c r="W209" s="198"/>
      <c r="X209" s="198"/>
      <c r="Y209" s="198"/>
      <c r="Z209" s="198"/>
      <c r="AA209" s="198"/>
      <c r="AB209" s="198"/>
      <c r="AC209" s="198"/>
      <c r="AD209" s="198"/>
      <c r="AE209" s="198"/>
      <c r="AF209" s="198"/>
      <c r="AG209" s="198"/>
      <c r="AH209" s="198"/>
      <c r="AI209" s="198"/>
      <c r="AJ209" s="198"/>
    </row>
    <row r="210" ht="13.5" customHeight="1">
      <c r="A210" s="198"/>
      <c r="B210" s="198"/>
      <c r="C210" s="198"/>
      <c r="D210" s="197"/>
      <c r="E210" s="197"/>
      <c r="F210" s="197"/>
      <c r="G210" s="197"/>
      <c r="H210" s="197"/>
      <c r="I210" s="197"/>
      <c r="J210" s="197"/>
      <c r="K210" s="197"/>
      <c r="L210" s="198"/>
      <c r="M210" s="198"/>
      <c r="N210" s="198"/>
      <c r="O210" s="198"/>
      <c r="P210" s="198"/>
      <c r="Q210" s="199"/>
      <c r="R210" s="198"/>
      <c r="S210" s="198"/>
      <c r="T210" s="198"/>
      <c r="U210" s="198"/>
      <c r="V210" s="198"/>
      <c r="W210" s="198"/>
      <c r="X210" s="198"/>
      <c r="Y210" s="198"/>
      <c r="Z210" s="198"/>
      <c r="AA210" s="198"/>
      <c r="AB210" s="198"/>
      <c r="AC210" s="198"/>
      <c r="AD210" s="198"/>
      <c r="AE210" s="198"/>
      <c r="AF210" s="198"/>
      <c r="AG210" s="198"/>
      <c r="AH210" s="198"/>
      <c r="AI210" s="198"/>
      <c r="AJ210" s="198"/>
    </row>
    <row r="211" ht="13.5" customHeight="1">
      <c r="A211" s="198"/>
      <c r="B211" s="198"/>
      <c r="C211" s="198"/>
      <c r="D211" s="197"/>
      <c r="E211" s="197"/>
      <c r="F211" s="197"/>
      <c r="G211" s="197"/>
      <c r="H211" s="197"/>
      <c r="I211" s="197"/>
      <c r="J211" s="197"/>
      <c r="K211" s="197"/>
      <c r="L211" s="198"/>
      <c r="M211" s="198"/>
      <c r="N211" s="198"/>
      <c r="O211" s="198"/>
      <c r="P211" s="198"/>
      <c r="Q211" s="199"/>
      <c r="R211" s="198"/>
      <c r="S211" s="198"/>
      <c r="T211" s="198"/>
      <c r="U211" s="198"/>
      <c r="V211" s="198"/>
      <c r="W211" s="198"/>
      <c r="X211" s="198"/>
      <c r="Y211" s="198"/>
      <c r="Z211" s="198"/>
      <c r="AA211" s="198"/>
      <c r="AB211" s="198"/>
      <c r="AC211" s="198"/>
      <c r="AD211" s="198"/>
      <c r="AE211" s="198"/>
      <c r="AF211" s="198"/>
      <c r="AG211" s="198"/>
      <c r="AH211" s="198"/>
      <c r="AI211" s="198"/>
      <c r="AJ211" s="198"/>
    </row>
    <row r="212" ht="13.5" customHeight="1">
      <c r="A212" s="198"/>
      <c r="B212" s="198"/>
      <c r="C212" s="198"/>
      <c r="D212" s="197"/>
      <c r="E212" s="197"/>
      <c r="F212" s="197"/>
      <c r="G212" s="197"/>
      <c r="H212" s="197"/>
      <c r="I212" s="197"/>
      <c r="J212" s="197"/>
      <c r="K212" s="197"/>
      <c r="L212" s="198"/>
      <c r="M212" s="198"/>
      <c r="N212" s="198"/>
      <c r="O212" s="198"/>
      <c r="P212" s="198"/>
      <c r="Q212" s="199"/>
      <c r="R212" s="198"/>
      <c r="S212" s="198"/>
      <c r="T212" s="198"/>
      <c r="U212" s="198"/>
      <c r="V212" s="198"/>
      <c r="W212" s="198"/>
      <c r="X212" s="198"/>
      <c r="Y212" s="198"/>
      <c r="Z212" s="198"/>
      <c r="AA212" s="198"/>
      <c r="AB212" s="198"/>
      <c r="AC212" s="198"/>
      <c r="AD212" s="198"/>
      <c r="AE212" s="198"/>
      <c r="AF212" s="198"/>
      <c r="AG212" s="198"/>
      <c r="AH212" s="198"/>
      <c r="AI212" s="198"/>
      <c r="AJ212" s="198"/>
    </row>
    <row r="213" ht="13.5" customHeight="1">
      <c r="A213" s="198"/>
      <c r="B213" s="198"/>
      <c r="C213" s="198"/>
      <c r="D213" s="197"/>
      <c r="E213" s="197"/>
      <c r="F213" s="197"/>
      <c r="G213" s="197"/>
      <c r="H213" s="197"/>
      <c r="I213" s="197"/>
      <c r="J213" s="197"/>
      <c r="K213" s="197"/>
      <c r="L213" s="198"/>
      <c r="M213" s="198"/>
      <c r="N213" s="198"/>
      <c r="O213" s="198"/>
      <c r="P213" s="198"/>
      <c r="Q213" s="199"/>
      <c r="R213" s="198"/>
      <c r="S213" s="198"/>
      <c r="T213" s="198"/>
      <c r="U213" s="198"/>
      <c r="V213" s="198"/>
      <c r="W213" s="198"/>
      <c r="X213" s="198"/>
      <c r="Y213" s="198"/>
      <c r="Z213" s="198"/>
      <c r="AA213" s="198"/>
      <c r="AB213" s="198"/>
      <c r="AC213" s="198"/>
      <c r="AD213" s="198"/>
      <c r="AE213" s="198"/>
      <c r="AF213" s="198"/>
      <c r="AG213" s="198"/>
      <c r="AH213" s="198"/>
      <c r="AI213" s="198"/>
      <c r="AJ213" s="198"/>
    </row>
    <row r="214" ht="13.5" customHeight="1">
      <c r="A214" s="198"/>
      <c r="B214" s="198"/>
      <c r="C214" s="198"/>
      <c r="D214" s="197"/>
      <c r="E214" s="197"/>
      <c r="F214" s="197"/>
      <c r="G214" s="197"/>
      <c r="H214" s="197"/>
      <c r="I214" s="197"/>
      <c r="J214" s="197"/>
      <c r="K214" s="197"/>
      <c r="L214" s="198"/>
      <c r="M214" s="198"/>
      <c r="N214" s="198"/>
      <c r="O214" s="198"/>
      <c r="P214" s="198"/>
      <c r="Q214" s="199"/>
      <c r="R214" s="198"/>
      <c r="S214" s="198"/>
      <c r="T214" s="198"/>
      <c r="U214" s="198"/>
      <c r="V214" s="198"/>
      <c r="W214" s="198"/>
      <c r="X214" s="198"/>
      <c r="Y214" s="198"/>
      <c r="Z214" s="198"/>
      <c r="AA214" s="198"/>
      <c r="AB214" s="198"/>
      <c r="AC214" s="198"/>
      <c r="AD214" s="198"/>
      <c r="AE214" s="198"/>
      <c r="AF214" s="198"/>
      <c r="AG214" s="198"/>
      <c r="AH214" s="198"/>
      <c r="AI214" s="198"/>
      <c r="AJ214" s="198"/>
    </row>
    <row r="215" ht="13.5" customHeight="1">
      <c r="A215" s="198"/>
      <c r="B215" s="198"/>
      <c r="C215" s="198"/>
      <c r="D215" s="197"/>
      <c r="E215" s="197"/>
      <c r="F215" s="197"/>
      <c r="G215" s="197"/>
      <c r="H215" s="197"/>
      <c r="I215" s="197"/>
      <c r="J215" s="197"/>
      <c r="K215" s="197"/>
      <c r="L215" s="198"/>
      <c r="M215" s="198"/>
      <c r="N215" s="198"/>
      <c r="O215" s="198"/>
      <c r="P215" s="198"/>
      <c r="Q215" s="199"/>
      <c r="R215" s="198"/>
      <c r="S215" s="198"/>
      <c r="T215" s="198"/>
      <c r="U215" s="198"/>
      <c r="V215" s="198"/>
      <c r="W215" s="198"/>
      <c r="X215" s="198"/>
      <c r="Y215" s="198"/>
      <c r="Z215" s="198"/>
      <c r="AA215" s="198"/>
      <c r="AB215" s="198"/>
      <c r="AC215" s="198"/>
      <c r="AD215" s="198"/>
      <c r="AE215" s="198"/>
      <c r="AF215" s="198"/>
      <c r="AG215" s="198"/>
      <c r="AH215" s="198"/>
      <c r="AI215" s="198"/>
      <c r="AJ215" s="198"/>
    </row>
    <row r="216" ht="13.5" customHeight="1">
      <c r="A216" s="198"/>
      <c r="B216" s="198"/>
      <c r="C216" s="198"/>
      <c r="D216" s="197"/>
      <c r="E216" s="197"/>
      <c r="F216" s="197"/>
      <c r="G216" s="197"/>
      <c r="H216" s="197"/>
      <c r="I216" s="197"/>
      <c r="J216" s="197"/>
      <c r="K216" s="197"/>
      <c r="L216" s="198"/>
      <c r="M216" s="198"/>
      <c r="N216" s="198"/>
      <c r="O216" s="198"/>
      <c r="P216" s="198"/>
      <c r="Q216" s="199"/>
      <c r="R216" s="198"/>
      <c r="S216" s="198"/>
      <c r="T216" s="198"/>
      <c r="U216" s="198"/>
      <c r="V216" s="198"/>
      <c r="W216" s="198"/>
      <c r="X216" s="198"/>
      <c r="Y216" s="198"/>
      <c r="Z216" s="198"/>
      <c r="AA216" s="198"/>
      <c r="AB216" s="198"/>
      <c r="AC216" s="198"/>
      <c r="AD216" s="198"/>
      <c r="AE216" s="198"/>
      <c r="AF216" s="198"/>
      <c r="AG216" s="198"/>
      <c r="AH216" s="198"/>
      <c r="AI216" s="198"/>
      <c r="AJ216" s="198"/>
    </row>
    <row r="217" ht="13.5" customHeight="1">
      <c r="A217" s="198"/>
      <c r="B217" s="198"/>
      <c r="C217" s="198"/>
      <c r="D217" s="197"/>
      <c r="E217" s="197"/>
      <c r="F217" s="197"/>
      <c r="G217" s="197"/>
      <c r="H217" s="197"/>
      <c r="I217" s="197"/>
      <c r="J217" s="197"/>
      <c r="K217" s="197"/>
      <c r="L217" s="198"/>
      <c r="M217" s="198"/>
      <c r="N217" s="198"/>
      <c r="O217" s="198"/>
      <c r="P217" s="198"/>
      <c r="Q217" s="199"/>
      <c r="R217" s="198"/>
      <c r="S217" s="198"/>
      <c r="T217" s="198"/>
      <c r="U217" s="198"/>
      <c r="V217" s="198"/>
      <c r="W217" s="198"/>
      <c r="X217" s="198"/>
      <c r="Y217" s="198"/>
      <c r="Z217" s="198"/>
      <c r="AA217" s="198"/>
      <c r="AB217" s="198"/>
      <c r="AC217" s="198"/>
      <c r="AD217" s="198"/>
      <c r="AE217" s="198"/>
      <c r="AF217" s="198"/>
      <c r="AG217" s="198"/>
      <c r="AH217" s="198"/>
      <c r="AI217" s="198"/>
      <c r="AJ217" s="198"/>
    </row>
    <row r="218" ht="13.5" customHeight="1">
      <c r="A218" s="198"/>
      <c r="B218" s="198"/>
      <c r="C218" s="198"/>
      <c r="D218" s="197"/>
      <c r="E218" s="197"/>
      <c r="F218" s="197"/>
      <c r="G218" s="197"/>
      <c r="H218" s="197"/>
      <c r="I218" s="197"/>
      <c r="J218" s="197"/>
      <c r="K218" s="197"/>
      <c r="L218" s="198"/>
      <c r="M218" s="198"/>
      <c r="N218" s="198"/>
      <c r="O218" s="198"/>
      <c r="P218" s="198"/>
      <c r="Q218" s="199"/>
      <c r="R218" s="198"/>
      <c r="S218" s="198"/>
      <c r="T218" s="198"/>
      <c r="U218" s="198"/>
      <c r="V218" s="198"/>
      <c r="W218" s="198"/>
      <c r="X218" s="198"/>
      <c r="Y218" s="198"/>
      <c r="Z218" s="198"/>
      <c r="AA218" s="198"/>
      <c r="AB218" s="198"/>
      <c r="AC218" s="198"/>
      <c r="AD218" s="198"/>
      <c r="AE218" s="198"/>
      <c r="AF218" s="198"/>
      <c r="AG218" s="198"/>
      <c r="AH218" s="198"/>
      <c r="AI218" s="198"/>
      <c r="AJ218" s="198"/>
    </row>
    <row r="219" ht="13.5" customHeight="1">
      <c r="A219" s="198"/>
      <c r="B219" s="198"/>
      <c r="C219" s="198"/>
      <c r="D219" s="197"/>
      <c r="E219" s="197"/>
      <c r="F219" s="197"/>
      <c r="G219" s="197"/>
      <c r="H219" s="197"/>
      <c r="I219" s="197"/>
      <c r="J219" s="197"/>
      <c r="K219" s="197"/>
      <c r="L219" s="198"/>
      <c r="M219" s="198"/>
      <c r="N219" s="198"/>
      <c r="O219" s="198"/>
      <c r="P219" s="198"/>
      <c r="Q219" s="199"/>
      <c r="R219" s="198"/>
      <c r="S219" s="198"/>
      <c r="T219" s="198"/>
      <c r="U219" s="198"/>
      <c r="V219" s="198"/>
      <c r="W219" s="198"/>
      <c r="X219" s="198"/>
      <c r="Y219" s="198"/>
      <c r="Z219" s="198"/>
      <c r="AA219" s="198"/>
      <c r="AB219" s="198"/>
      <c r="AC219" s="198"/>
      <c r="AD219" s="198"/>
      <c r="AE219" s="198"/>
      <c r="AF219" s="198"/>
      <c r="AG219" s="198"/>
      <c r="AH219" s="198"/>
      <c r="AI219" s="198"/>
      <c r="AJ219" s="198"/>
    </row>
    <row r="220" ht="13.5" customHeight="1">
      <c r="A220" s="198"/>
      <c r="B220" s="198"/>
      <c r="C220" s="198"/>
      <c r="D220" s="197"/>
      <c r="E220" s="197"/>
      <c r="F220" s="197"/>
      <c r="G220" s="197"/>
      <c r="H220" s="197"/>
      <c r="I220" s="197"/>
      <c r="J220" s="197"/>
      <c r="K220" s="197"/>
      <c r="L220" s="198"/>
      <c r="M220" s="198"/>
      <c r="N220" s="198"/>
      <c r="O220" s="198"/>
      <c r="P220" s="198"/>
      <c r="Q220" s="199"/>
      <c r="R220" s="198"/>
      <c r="S220" s="198"/>
      <c r="T220" s="198"/>
      <c r="U220" s="198"/>
      <c r="V220" s="198"/>
      <c r="W220" s="198"/>
      <c r="X220" s="198"/>
      <c r="Y220" s="198"/>
      <c r="Z220" s="198"/>
      <c r="AA220" s="198"/>
      <c r="AB220" s="198"/>
      <c r="AC220" s="198"/>
      <c r="AD220" s="198"/>
      <c r="AE220" s="198"/>
      <c r="AF220" s="198"/>
      <c r="AG220" s="198"/>
      <c r="AH220" s="198"/>
      <c r="AI220" s="198"/>
      <c r="AJ220" s="198"/>
    </row>
    <row r="221" ht="13.5" customHeight="1">
      <c r="A221" s="198"/>
      <c r="B221" s="198"/>
      <c r="C221" s="198"/>
      <c r="D221" s="197"/>
      <c r="E221" s="197"/>
      <c r="F221" s="197"/>
      <c r="G221" s="197"/>
      <c r="H221" s="197"/>
      <c r="I221" s="197"/>
      <c r="J221" s="197"/>
      <c r="K221" s="197"/>
      <c r="L221" s="198"/>
      <c r="M221" s="198"/>
      <c r="N221" s="198"/>
      <c r="O221" s="198"/>
      <c r="P221" s="198"/>
      <c r="Q221" s="199"/>
      <c r="R221" s="198"/>
      <c r="S221" s="198"/>
      <c r="T221" s="198"/>
      <c r="U221" s="198"/>
      <c r="V221" s="198"/>
      <c r="W221" s="198"/>
      <c r="X221" s="198"/>
      <c r="Y221" s="198"/>
      <c r="Z221" s="198"/>
      <c r="AA221" s="198"/>
      <c r="AB221" s="198"/>
      <c r="AC221" s="198"/>
      <c r="AD221" s="198"/>
      <c r="AE221" s="198"/>
      <c r="AF221" s="198"/>
      <c r="AG221" s="198"/>
      <c r="AH221" s="198"/>
      <c r="AI221" s="198"/>
      <c r="AJ221" s="198"/>
    </row>
    <row r="222" ht="13.5" customHeight="1">
      <c r="A222" s="198"/>
      <c r="B222" s="198"/>
      <c r="C222" s="198"/>
      <c r="D222" s="197"/>
      <c r="E222" s="197"/>
      <c r="F222" s="197"/>
      <c r="G222" s="197"/>
      <c r="H222" s="197"/>
      <c r="I222" s="197"/>
      <c r="J222" s="197"/>
      <c r="K222" s="197"/>
      <c r="L222" s="198"/>
      <c r="M222" s="198"/>
      <c r="N222" s="198"/>
      <c r="O222" s="198"/>
      <c r="P222" s="198"/>
      <c r="Q222" s="199"/>
      <c r="R222" s="198"/>
      <c r="S222" s="198"/>
      <c r="T222" s="198"/>
      <c r="U222" s="198"/>
      <c r="V222" s="198"/>
      <c r="W222" s="198"/>
      <c r="X222" s="198"/>
      <c r="Y222" s="198"/>
      <c r="Z222" s="198"/>
      <c r="AA222" s="198"/>
      <c r="AB222" s="198"/>
      <c r="AC222" s="198"/>
      <c r="AD222" s="198"/>
      <c r="AE222" s="198"/>
      <c r="AF222" s="198"/>
      <c r="AG222" s="198"/>
      <c r="AH222" s="198"/>
      <c r="AI222" s="198"/>
      <c r="AJ222" s="198"/>
    </row>
    <row r="223" ht="13.5" customHeight="1">
      <c r="A223" s="198"/>
      <c r="B223" s="198"/>
      <c r="C223" s="198"/>
      <c r="D223" s="197"/>
      <c r="E223" s="197"/>
      <c r="F223" s="197"/>
      <c r="G223" s="197"/>
      <c r="H223" s="197"/>
      <c r="I223" s="197"/>
      <c r="J223" s="197"/>
      <c r="K223" s="197"/>
      <c r="L223" s="198"/>
      <c r="M223" s="198"/>
      <c r="N223" s="198"/>
      <c r="O223" s="198"/>
      <c r="P223" s="198"/>
      <c r="Q223" s="199"/>
      <c r="R223" s="198"/>
      <c r="S223" s="198"/>
      <c r="T223" s="198"/>
      <c r="U223" s="198"/>
      <c r="V223" s="198"/>
      <c r="W223" s="198"/>
      <c r="X223" s="198"/>
      <c r="Y223" s="198"/>
      <c r="Z223" s="198"/>
      <c r="AA223" s="198"/>
      <c r="AB223" s="198"/>
      <c r="AC223" s="198"/>
      <c r="AD223" s="198"/>
      <c r="AE223" s="198"/>
      <c r="AF223" s="198"/>
      <c r="AG223" s="198"/>
      <c r="AH223" s="198"/>
      <c r="AI223" s="198"/>
      <c r="AJ223" s="198"/>
    </row>
    <row r="224" ht="13.5" customHeight="1">
      <c r="A224" s="198"/>
      <c r="B224" s="198"/>
      <c r="C224" s="198"/>
      <c r="D224" s="197"/>
      <c r="E224" s="197"/>
      <c r="F224" s="197"/>
      <c r="G224" s="197"/>
      <c r="H224" s="197"/>
      <c r="I224" s="197"/>
      <c r="J224" s="197"/>
      <c r="K224" s="197"/>
      <c r="L224" s="198"/>
      <c r="M224" s="198"/>
      <c r="N224" s="198"/>
      <c r="O224" s="198"/>
      <c r="P224" s="198"/>
      <c r="Q224" s="199"/>
      <c r="R224" s="198"/>
      <c r="S224" s="198"/>
      <c r="T224" s="198"/>
      <c r="U224" s="198"/>
      <c r="V224" s="198"/>
      <c r="W224" s="198"/>
      <c r="X224" s="198"/>
      <c r="Y224" s="198"/>
      <c r="Z224" s="198"/>
      <c r="AA224" s="198"/>
      <c r="AB224" s="198"/>
      <c r="AC224" s="198"/>
      <c r="AD224" s="198"/>
      <c r="AE224" s="198"/>
      <c r="AF224" s="198"/>
      <c r="AG224" s="198"/>
      <c r="AH224" s="198"/>
      <c r="AI224" s="198"/>
      <c r="AJ224" s="198"/>
    </row>
    <row r="225" ht="13.5" customHeight="1">
      <c r="A225" s="198"/>
      <c r="B225" s="198"/>
      <c r="C225" s="198"/>
      <c r="D225" s="197"/>
      <c r="E225" s="197"/>
      <c r="F225" s="197"/>
      <c r="G225" s="197"/>
      <c r="H225" s="197"/>
      <c r="I225" s="197"/>
      <c r="J225" s="197"/>
      <c r="K225" s="197"/>
      <c r="L225" s="198"/>
      <c r="M225" s="198"/>
      <c r="N225" s="198"/>
      <c r="O225" s="198"/>
      <c r="P225" s="198"/>
      <c r="Q225" s="199"/>
      <c r="R225" s="198"/>
      <c r="S225" s="198"/>
      <c r="T225" s="198"/>
      <c r="U225" s="198"/>
      <c r="V225" s="198"/>
      <c r="W225" s="198"/>
      <c r="X225" s="198"/>
      <c r="Y225" s="198"/>
      <c r="Z225" s="198"/>
      <c r="AA225" s="198"/>
      <c r="AB225" s="198"/>
      <c r="AC225" s="198"/>
      <c r="AD225" s="198"/>
      <c r="AE225" s="198"/>
      <c r="AF225" s="198"/>
      <c r="AG225" s="198"/>
      <c r="AH225" s="198"/>
      <c r="AI225" s="198"/>
      <c r="AJ225" s="198"/>
    </row>
    <row r="226" ht="13.5" customHeight="1">
      <c r="A226" s="198"/>
      <c r="B226" s="198"/>
      <c r="C226" s="198"/>
      <c r="D226" s="197"/>
      <c r="E226" s="197"/>
      <c r="F226" s="197"/>
      <c r="G226" s="197"/>
      <c r="H226" s="197"/>
      <c r="I226" s="197"/>
      <c r="J226" s="197"/>
      <c r="K226" s="197"/>
      <c r="L226" s="198"/>
      <c r="M226" s="198"/>
      <c r="N226" s="198"/>
      <c r="O226" s="198"/>
      <c r="P226" s="198"/>
      <c r="Q226" s="199"/>
      <c r="R226" s="198"/>
      <c r="S226" s="198"/>
      <c r="T226" s="198"/>
      <c r="U226" s="198"/>
      <c r="V226" s="198"/>
      <c r="W226" s="198"/>
      <c r="X226" s="198"/>
      <c r="Y226" s="198"/>
      <c r="Z226" s="198"/>
      <c r="AA226" s="198"/>
      <c r="AB226" s="198"/>
      <c r="AC226" s="198"/>
      <c r="AD226" s="198"/>
      <c r="AE226" s="198"/>
      <c r="AF226" s="198"/>
      <c r="AG226" s="198"/>
      <c r="AH226" s="198"/>
      <c r="AI226" s="198"/>
      <c r="AJ226" s="198"/>
    </row>
    <row r="227" ht="13.5" customHeight="1">
      <c r="A227" s="198"/>
      <c r="B227" s="198"/>
      <c r="C227" s="198"/>
      <c r="D227" s="197"/>
      <c r="E227" s="197"/>
      <c r="F227" s="197"/>
      <c r="G227" s="197"/>
      <c r="H227" s="197"/>
      <c r="I227" s="197"/>
      <c r="J227" s="197"/>
      <c r="K227" s="197"/>
      <c r="L227" s="198"/>
      <c r="M227" s="198"/>
      <c r="N227" s="198"/>
      <c r="O227" s="198"/>
      <c r="P227" s="198"/>
      <c r="Q227" s="199"/>
      <c r="R227" s="198"/>
      <c r="S227" s="198"/>
      <c r="T227" s="198"/>
      <c r="U227" s="198"/>
      <c r="V227" s="198"/>
      <c r="W227" s="198"/>
      <c r="X227" s="198"/>
      <c r="Y227" s="198"/>
      <c r="Z227" s="198"/>
      <c r="AA227" s="198"/>
      <c r="AB227" s="198"/>
      <c r="AC227" s="198"/>
      <c r="AD227" s="198"/>
      <c r="AE227" s="198"/>
      <c r="AF227" s="198"/>
      <c r="AG227" s="198"/>
      <c r="AH227" s="198"/>
      <c r="AI227" s="198"/>
      <c r="AJ227" s="198"/>
    </row>
    <row r="228" ht="13.5" customHeight="1">
      <c r="A228" s="198"/>
      <c r="B228" s="198"/>
      <c r="C228" s="198"/>
      <c r="D228" s="197"/>
      <c r="E228" s="197"/>
      <c r="F228" s="197"/>
      <c r="G228" s="197"/>
      <c r="H228" s="197"/>
      <c r="I228" s="197"/>
      <c r="J228" s="197"/>
      <c r="K228" s="197"/>
      <c r="L228" s="198"/>
      <c r="M228" s="198"/>
      <c r="N228" s="198"/>
      <c r="O228" s="198"/>
      <c r="P228" s="198"/>
      <c r="Q228" s="199"/>
      <c r="R228" s="198"/>
      <c r="S228" s="198"/>
      <c r="T228" s="198"/>
      <c r="U228" s="198"/>
      <c r="V228" s="198"/>
      <c r="W228" s="198"/>
      <c r="X228" s="198"/>
      <c r="Y228" s="198"/>
      <c r="Z228" s="198"/>
      <c r="AA228" s="198"/>
      <c r="AB228" s="198"/>
      <c r="AC228" s="198"/>
      <c r="AD228" s="198"/>
      <c r="AE228" s="198"/>
      <c r="AF228" s="198"/>
      <c r="AG228" s="198"/>
      <c r="AH228" s="198"/>
      <c r="AI228" s="198"/>
      <c r="AJ228" s="198"/>
    </row>
    <row r="229" ht="13.5" customHeight="1">
      <c r="A229" s="198"/>
      <c r="B229" s="198"/>
      <c r="C229" s="198"/>
      <c r="D229" s="197"/>
      <c r="E229" s="197"/>
      <c r="F229" s="197"/>
      <c r="G229" s="197"/>
      <c r="H229" s="197"/>
      <c r="I229" s="197"/>
      <c r="J229" s="197"/>
      <c r="K229" s="197"/>
      <c r="L229" s="198"/>
      <c r="M229" s="198"/>
      <c r="N229" s="198"/>
      <c r="O229" s="198"/>
      <c r="P229" s="198"/>
      <c r="Q229" s="199"/>
      <c r="R229" s="198"/>
      <c r="S229" s="198"/>
      <c r="T229" s="198"/>
      <c r="U229" s="198"/>
      <c r="V229" s="198"/>
      <c r="W229" s="198"/>
      <c r="X229" s="198"/>
      <c r="Y229" s="198"/>
      <c r="Z229" s="198"/>
      <c r="AA229" s="198"/>
      <c r="AB229" s="198"/>
      <c r="AC229" s="198"/>
      <c r="AD229" s="198"/>
      <c r="AE229" s="198"/>
      <c r="AF229" s="198"/>
      <c r="AG229" s="198"/>
      <c r="AH229" s="198"/>
      <c r="AI229" s="198"/>
      <c r="AJ229" s="198"/>
    </row>
    <row r="230" ht="13.5" customHeight="1">
      <c r="A230" s="198"/>
      <c r="B230" s="198"/>
      <c r="C230" s="198"/>
      <c r="D230" s="197"/>
      <c r="E230" s="197"/>
      <c r="F230" s="197"/>
      <c r="G230" s="197"/>
      <c r="H230" s="197"/>
      <c r="I230" s="197"/>
      <c r="J230" s="197"/>
      <c r="K230" s="197"/>
      <c r="L230" s="198"/>
      <c r="M230" s="198"/>
      <c r="N230" s="198"/>
      <c r="O230" s="198"/>
      <c r="P230" s="198"/>
      <c r="Q230" s="199"/>
      <c r="R230" s="198"/>
      <c r="S230" s="198"/>
      <c r="T230" s="198"/>
      <c r="U230" s="198"/>
      <c r="V230" s="198"/>
      <c r="W230" s="198"/>
      <c r="X230" s="198"/>
      <c r="Y230" s="198"/>
      <c r="Z230" s="198"/>
      <c r="AA230" s="198"/>
      <c r="AB230" s="198"/>
      <c r="AC230" s="198"/>
      <c r="AD230" s="198"/>
      <c r="AE230" s="198"/>
      <c r="AF230" s="198"/>
      <c r="AG230" s="198"/>
      <c r="AH230" s="198"/>
      <c r="AI230" s="198"/>
      <c r="AJ230" s="198"/>
    </row>
    <row r="231" ht="13.5" customHeight="1">
      <c r="A231" s="198"/>
      <c r="B231" s="198"/>
      <c r="C231" s="198"/>
      <c r="D231" s="197"/>
      <c r="E231" s="197"/>
      <c r="F231" s="197"/>
      <c r="G231" s="197"/>
      <c r="H231" s="197"/>
      <c r="I231" s="197"/>
      <c r="J231" s="197"/>
      <c r="K231" s="197"/>
      <c r="L231" s="198"/>
      <c r="M231" s="198"/>
      <c r="N231" s="198"/>
      <c r="O231" s="198"/>
      <c r="P231" s="198"/>
      <c r="Q231" s="199"/>
      <c r="R231" s="198"/>
      <c r="S231" s="198"/>
      <c r="T231" s="198"/>
      <c r="U231" s="198"/>
      <c r="V231" s="198"/>
      <c r="W231" s="198"/>
      <c r="X231" s="198"/>
      <c r="Y231" s="198"/>
      <c r="Z231" s="198"/>
      <c r="AA231" s="198"/>
      <c r="AB231" s="198"/>
      <c r="AC231" s="198"/>
      <c r="AD231" s="198"/>
      <c r="AE231" s="198"/>
      <c r="AF231" s="198"/>
      <c r="AG231" s="198"/>
      <c r="AH231" s="198"/>
      <c r="AI231" s="198"/>
      <c r="AJ231" s="198"/>
    </row>
    <row r="232" ht="13.5" customHeight="1">
      <c r="A232" s="198"/>
      <c r="B232" s="198"/>
      <c r="C232" s="198"/>
      <c r="D232" s="197"/>
      <c r="E232" s="197"/>
      <c r="F232" s="197"/>
      <c r="G232" s="197"/>
      <c r="H232" s="197"/>
      <c r="I232" s="197"/>
      <c r="J232" s="197"/>
      <c r="K232" s="197"/>
      <c r="L232" s="198"/>
      <c r="M232" s="198"/>
      <c r="N232" s="198"/>
      <c r="O232" s="198"/>
      <c r="P232" s="198"/>
      <c r="Q232" s="199"/>
      <c r="R232" s="198"/>
      <c r="S232" s="198"/>
      <c r="T232" s="198"/>
      <c r="U232" s="198"/>
      <c r="V232" s="198"/>
      <c r="W232" s="198"/>
      <c r="X232" s="198"/>
      <c r="Y232" s="198"/>
      <c r="Z232" s="198"/>
      <c r="AA232" s="198"/>
      <c r="AB232" s="198"/>
      <c r="AC232" s="198"/>
      <c r="AD232" s="198"/>
      <c r="AE232" s="198"/>
      <c r="AF232" s="198"/>
      <c r="AG232" s="198"/>
      <c r="AH232" s="198"/>
      <c r="AI232" s="198"/>
      <c r="AJ232" s="198"/>
    </row>
    <row r="233" ht="13.5" customHeight="1">
      <c r="A233" s="198"/>
      <c r="B233" s="198"/>
      <c r="C233" s="198"/>
      <c r="D233" s="197"/>
      <c r="E233" s="197"/>
      <c r="F233" s="197"/>
      <c r="G233" s="197"/>
      <c r="H233" s="197"/>
      <c r="I233" s="197"/>
      <c r="J233" s="197"/>
      <c r="K233" s="197"/>
      <c r="L233" s="198"/>
      <c r="M233" s="198"/>
      <c r="N233" s="198"/>
      <c r="O233" s="198"/>
      <c r="P233" s="198"/>
      <c r="Q233" s="199"/>
      <c r="R233" s="198"/>
      <c r="S233" s="198"/>
      <c r="T233" s="198"/>
      <c r="U233" s="198"/>
      <c r="V233" s="198"/>
      <c r="W233" s="198"/>
      <c r="X233" s="198"/>
      <c r="Y233" s="198"/>
      <c r="Z233" s="198"/>
      <c r="AA233" s="198"/>
      <c r="AB233" s="198"/>
      <c r="AC233" s="198"/>
      <c r="AD233" s="198"/>
      <c r="AE233" s="198"/>
      <c r="AF233" s="198"/>
      <c r="AG233" s="198"/>
      <c r="AH233" s="198"/>
      <c r="AI233" s="198"/>
      <c r="AJ233" s="198"/>
    </row>
    <row r="234" ht="13.5" customHeight="1">
      <c r="A234" s="198"/>
      <c r="B234" s="198"/>
      <c r="C234" s="198"/>
      <c r="D234" s="197"/>
      <c r="E234" s="197"/>
      <c r="F234" s="197"/>
      <c r="G234" s="197"/>
      <c r="H234" s="197"/>
      <c r="I234" s="197"/>
      <c r="J234" s="197"/>
      <c r="K234" s="197"/>
      <c r="L234" s="198"/>
      <c r="M234" s="198"/>
      <c r="N234" s="198"/>
      <c r="O234" s="198"/>
      <c r="P234" s="198"/>
      <c r="Q234" s="199"/>
      <c r="R234" s="198"/>
      <c r="S234" s="198"/>
      <c r="T234" s="198"/>
      <c r="U234" s="198"/>
      <c r="V234" s="198"/>
      <c r="W234" s="198"/>
      <c r="X234" s="198"/>
      <c r="Y234" s="198"/>
      <c r="Z234" s="198"/>
      <c r="AA234" s="198"/>
      <c r="AB234" s="198"/>
      <c r="AC234" s="198"/>
      <c r="AD234" s="198"/>
      <c r="AE234" s="198"/>
      <c r="AF234" s="198"/>
      <c r="AG234" s="198"/>
      <c r="AH234" s="198"/>
      <c r="AI234" s="198"/>
      <c r="AJ234" s="198"/>
    </row>
    <row r="235" ht="13.5" customHeight="1">
      <c r="A235" s="198"/>
      <c r="B235" s="198"/>
      <c r="C235" s="198"/>
      <c r="D235" s="197"/>
      <c r="E235" s="197"/>
      <c r="F235" s="197"/>
      <c r="G235" s="197"/>
      <c r="H235" s="197"/>
      <c r="I235" s="197"/>
      <c r="J235" s="197"/>
      <c r="K235" s="197"/>
      <c r="L235" s="198"/>
      <c r="M235" s="198"/>
      <c r="N235" s="198"/>
      <c r="O235" s="198"/>
      <c r="P235" s="198"/>
      <c r="Q235" s="199"/>
      <c r="R235" s="198"/>
      <c r="S235" s="198"/>
      <c r="T235" s="198"/>
      <c r="U235" s="198"/>
      <c r="V235" s="198"/>
      <c r="W235" s="198"/>
      <c r="X235" s="198"/>
      <c r="Y235" s="198"/>
      <c r="Z235" s="198"/>
      <c r="AA235" s="198"/>
      <c r="AB235" s="198"/>
      <c r="AC235" s="198"/>
      <c r="AD235" s="198"/>
      <c r="AE235" s="198"/>
      <c r="AF235" s="198"/>
      <c r="AG235" s="198"/>
      <c r="AH235" s="198"/>
      <c r="AI235" s="198"/>
      <c r="AJ235" s="198"/>
    </row>
    <row r="236" ht="13.5" customHeight="1">
      <c r="A236" s="198"/>
      <c r="B236" s="198"/>
      <c r="C236" s="198"/>
      <c r="D236" s="197"/>
      <c r="E236" s="197"/>
      <c r="F236" s="197"/>
      <c r="G236" s="197"/>
      <c r="H236" s="197"/>
      <c r="I236" s="197"/>
      <c r="J236" s="197"/>
      <c r="K236" s="197"/>
      <c r="L236" s="198"/>
      <c r="M236" s="198"/>
      <c r="N236" s="198"/>
      <c r="O236" s="198"/>
      <c r="P236" s="198"/>
      <c r="Q236" s="199"/>
      <c r="R236" s="198"/>
      <c r="S236" s="198"/>
      <c r="T236" s="198"/>
      <c r="U236" s="198"/>
      <c r="V236" s="198"/>
      <c r="W236" s="198"/>
      <c r="X236" s="198"/>
      <c r="Y236" s="198"/>
      <c r="Z236" s="198"/>
      <c r="AA236" s="198"/>
      <c r="AB236" s="198"/>
      <c r="AC236" s="198"/>
      <c r="AD236" s="198"/>
      <c r="AE236" s="198"/>
      <c r="AF236" s="198"/>
      <c r="AG236" s="198"/>
      <c r="AH236" s="198"/>
      <c r="AI236" s="198"/>
      <c r="AJ236" s="198"/>
    </row>
    <row r="237" ht="13.5" customHeight="1">
      <c r="A237" s="198"/>
      <c r="B237" s="198"/>
      <c r="C237" s="198"/>
      <c r="D237" s="197"/>
      <c r="E237" s="197"/>
      <c r="F237" s="197"/>
      <c r="G237" s="197"/>
      <c r="H237" s="197"/>
      <c r="I237" s="197"/>
      <c r="J237" s="197"/>
      <c r="K237" s="197"/>
      <c r="L237" s="198"/>
      <c r="M237" s="198"/>
      <c r="N237" s="198"/>
      <c r="O237" s="198"/>
      <c r="P237" s="198"/>
      <c r="Q237" s="199"/>
      <c r="R237" s="198"/>
      <c r="S237" s="198"/>
      <c r="T237" s="198"/>
      <c r="U237" s="198"/>
      <c r="V237" s="198"/>
      <c r="W237" s="198"/>
      <c r="X237" s="198"/>
      <c r="Y237" s="198"/>
      <c r="Z237" s="198"/>
      <c r="AA237" s="198"/>
      <c r="AB237" s="198"/>
      <c r="AC237" s="198"/>
      <c r="AD237" s="198"/>
      <c r="AE237" s="198"/>
      <c r="AF237" s="198"/>
      <c r="AG237" s="198"/>
      <c r="AH237" s="198"/>
      <c r="AI237" s="198"/>
      <c r="AJ237" s="198"/>
    </row>
    <row r="238" ht="13.5" customHeight="1">
      <c r="A238" s="198"/>
      <c r="B238" s="198"/>
      <c r="C238" s="198"/>
      <c r="D238" s="197"/>
      <c r="E238" s="197"/>
      <c r="F238" s="197"/>
      <c r="G238" s="197"/>
      <c r="H238" s="197"/>
      <c r="I238" s="197"/>
      <c r="J238" s="197"/>
      <c r="K238" s="197"/>
      <c r="L238" s="198"/>
      <c r="M238" s="198"/>
      <c r="N238" s="198"/>
      <c r="O238" s="198"/>
      <c r="P238" s="198"/>
      <c r="Q238" s="199"/>
      <c r="R238" s="198"/>
      <c r="S238" s="198"/>
      <c r="T238" s="198"/>
      <c r="U238" s="198"/>
      <c r="V238" s="198"/>
      <c r="W238" s="198"/>
      <c r="X238" s="198"/>
      <c r="Y238" s="198"/>
      <c r="Z238" s="198"/>
      <c r="AA238" s="198"/>
      <c r="AB238" s="198"/>
      <c r="AC238" s="198"/>
      <c r="AD238" s="198"/>
      <c r="AE238" s="198"/>
      <c r="AF238" s="198"/>
      <c r="AG238" s="198"/>
      <c r="AH238" s="198"/>
      <c r="AI238" s="198"/>
      <c r="AJ238" s="198"/>
    </row>
    <row r="239" ht="13.5" customHeight="1">
      <c r="A239" s="198"/>
      <c r="B239" s="198"/>
      <c r="C239" s="198"/>
      <c r="D239" s="197"/>
      <c r="E239" s="197"/>
      <c r="F239" s="197"/>
      <c r="G239" s="197"/>
      <c r="H239" s="197"/>
      <c r="I239" s="197"/>
      <c r="J239" s="197"/>
      <c r="K239" s="197"/>
      <c r="L239" s="198"/>
      <c r="M239" s="198"/>
      <c r="N239" s="198"/>
      <c r="O239" s="198"/>
      <c r="P239" s="198"/>
      <c r="Q239" s="199"/>
      <c r="R239" s="198"/>
      <c r="S239" s="198"/>
      <c r="T239" s="198"/>
      <c r="U239" s="198"/>
      <c r="V239" s="198"/>
      <c r="W239" s="198"/>
      <c r="X239" s="198"/>
      <c r="Y239" s="198"/>
      <c r="Z239" s="198"/>
      <c r="AA239" s="198"/>
      <c r="AB239" s="198"/>
      <c r="AC239" s="198"/>
      <c r="AD239" s="198"/>
      <c r="AE239" s="198"/>
      <c r="AF239" s="198"/>
      <c r="AG239" s="198"/>
      <c r="AH239" s="198"/>
      <c r="AI239" s="198"/>
      <c r="AJ239" s="198"/>
    </row>
    <row r="240" ht="13.5" customHeight="1">
      <c r="A240" s="198"/>
      <c r="B240" s="198"/>
      <c r="C240" s="198"/>
      <c r="D240" s="197"/>
      <c r="E240" s="197"/>
      <c r="F240" s="197"/>
      <c r="G240" s="197"/>
      <c r="H240" s="197"/>
      <c r="I240" s="197"/>
      <c r="J240" s="197"/>
      <c r="K240" s="197"/>
      <c r="L240" s="198"/>
      <c r="M240" s="198"/>
      <c r="N240" s="198"/>
      <c r="O240" s="198"/>
      <c r="P240" s="198"/>
      <c r="Q240" s="199"/>
      <c r="R240" s="198"/>
      <c r="S240" s="198"/>
      <c r="T240" s="198"/>
      <c r="U240" s="198"/>
      <c r="V240" s="198"/>
      <c r="W240" s="198"/>
      <c r="X240" s="198"/>
      <c r="Y240" s="198"/>
      <c r="Z240" s="198"/>
      <c r="AA240" s="198"/>
      <c r="AB240" s="198"/>
      <c r="AC240" s="198"/>
      <c r="AD240" s="198"/>
      <c r="AE240" s="198"/>
      <c r="AF240" s="198"/>
      <c r="AG240" s="198"/>
      <c r="AH240" s="198"/>
      <c r="AI240" s="198"/>
      <c r="AJ240" s="198"/>
    </row>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45">
    <mergeCell ref="A1:J1"/>
    <mergeCell ref="A3:J3"/>
    <mergeCell ref="A4:J4"/>
    <mergeCell ref="A5:J5"/>
    <mergeCell ref="A7:J7"/>
    <mergeCell ref="A8:J8"/>
    <mergeCell ref="A10:H10"/>
    <mergeCell ref="S15:U15"/>
    <mergeCell ref="V15:X15"/>
    <mergeCell ref="Y15:AA15"/>
    <mergeCell ref="AB15:AD15"/>
    <mergeCell ref="AE15:AG15"/>
    <mergeCell ref="AH15:AJ15"/>
    <mergeCell ref="A11:H11"/>
    <mergeCell ref="F13:F14"/>
    <mergeCell ref="G13:G14"/>
    <mergeCell ref="H13:H14"/>
    <mergeCell ref="I13:I14"/>
    <mergeCell ref="J13:J14"/>
    <mergeCell ref="N14:N15"/>
    <mergeCell ref="A20:E20"/>
    <mergeCell ref="C22:E22"/>
    <mergeCell ref="F22:F25"/>
    <mergeCell ref="C23:E23"/>
    <mergeCell ref="C24:E24"/>
    <mergeCell ref="C25:E25"/>
    <mergeCell ref="A13:E14"/>
    <mergeCell ref="A15:E15"/>
    <mergeCell ref="A16:E16"/>
    <mergeCell ref="A17:E17"/>
    <mergeCell ref="A18:E18"/>
    <mergeCell ref="A19:E19"/>
    <mergeCell ref="A22:B25"/>
    <mergeCell ref="A34:J37"/>
    <mergeCell ref="A40:J44"/>
    <mergeCell ref="A50:H50"/>
    <mergeCell ref="A51:E51"/>
    <mergeCell ref="A52:C52"/>
    <mergeCell ref="A26:B26"/>
    <mergeCell ref="A27:F27"/>
    <mergeCell ref="A28:I28"/>
    <mergeCell ref="C30:I31"/>
    <mergeCell ref="J30:J33"/>
    <mergeCell ref="A31:B31"/>
    <mergeCell ref="C32:I33"/>
  </mergeCells>
  <dataValidations>
    <dataValidation type="list" allowBlank="1" showErrorMessage="1" sqref="A8">
      <formula1>$Q$16:$Q$22</formula1>
    </dataValidation>
  </dataValidations>
  <printOptions/>
  <pageMargins bottom="0.787401575" footer="0.0" header="0.0" left="0.511811024" right="0.511811024" top="0.787401575"/>
  <pageSetup orientation="portrait"/>
  <drawing r:id="rId1"/>
</worksheet>
</file>

<file path=xl/worksheets/sheet1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fitToPage="1"/>
  </sheetPr>
  <sheetViews>
    <sheetView workbookViewId="0"/>
  </sheetViews>
  <sheetFormatPr customHeight="1" defaultColWidth="14.43" defaultRowHeight="15.0"/>
  <cols>
    <col customWidth="1" min="1" max="1" width="11.71"/>
    <col customWidth="1" min="2" max="2" width="9.0"/>
    <col customWidth="1" min="3" max="3" width="8.71"/>
    <col customWidth="1" min="4" max="4" width="3.0"/>
    <col customWidth="1" min="5" max="5" width="8.71"/>
    <col customWidth="1" min="6" max="6" width="7.71"/>
    <col customWidth="1" min="7" max="7" width="12.29"/>
    <col customWidth="1" min="8" max="8" width="11.14"/>
    <col customWidth="1" min="9" max="9" width="12.29"/>
    <col customWidth="1" min="10" max="10" width="15.29"/>
    <col customWidth="1" hidden="1" min="11" max="11" width="64.14"/>
    <col customWidth="1" hidden="1" min="12" max="12" width="3.71"/>
    <col customWidth="1" hidden="1" min="13" max="14" width="6.29"/>
    <col customWidth="1" hidden="1" min="15" max="15" width="7.14"/>
    <col customWidth="1" hidden="1" min="16" max="16" width="1.86"/>
    <col customWidth="1" hidden="1" min="17" max="17" width="321.71"/>
    <col customWidth="1" hidden="1" min="18" max="18" width="10.71"/>
    <col customWidth="1" hidden="1" min="19" max="21" width="6.29"/>
    <col customWidth="1" hidden="1" min="22" max="35" width="5.29"/>
    <col customWidth="1" hidden="1" min="36" max="36" width="6.29"/>
  </cols>
  <sheetData>
    <row r="1" ht="13.5" customHeight="1">
      <c r="A1" s="248" t="s">
        <v>10474</v>
      </c>
      <c r="K1" s="197"/>
      <c r="L1" s="198"/>
      <c r="M1" s="198"/>
      <c r="N1" s="198"/>
      <c r="O1" s="198"/>
      <c r="P1" s="198"/>
      <c r="Q1" s="199"/>
      <c r="R1" s="198"/>
      <c r="S1" s="198"/>
      <c r="T1" s="198"/>
      <c r="U1" s="198"/>
      <c r="V1" s="198"/>
      <c r="W1" s="198"/>
      <c r="X1" s="198"/>
      <c r="Y1" s="198"/>
      <c r="Z1" s="198"/>
      <c r="AA1" s="198"/>
      <c r="AB1" s="198"/>
      <c r="AC1" s="198"/>
      <c r="AD1" s="198"/>
      <c r="AE1" s="198"/>
      <c r="AF1" s="198"/>
      <c r="AG1" s="198"/>
      <c r="AH1" s="198"/>
      <c r="AI1" s="198"/>
      <c r="AJ1" s="198"/>
    </row>
    <row r="2" ht="13.5" customHeight="1">
      <c r="A2" s="200" t="s">
        <v>10475</v>
      </c>
      <c r="B2" s="201">
        <v>0.2354</v>
      </c>
      <c r="C2" s="198"/>
      <c r="D2" s="197"/>
      <c r="E2" s="197"/>
      <c r="F2" s="197"/>
      <c r="G2" s="197"/>
      <c r="H2" s="197"/>
      <c r="I2" s="197"/>
      <c r="J2" s="197"/>
      <c r="K2" s="197"/>
      <c r="L2" s="198"/>
      <c r="M2" s="198"/>
      <c r="N2" s="198"/>
      <c r="O2" s="198"/>
      <c r="P2" s="198"/>
      <c r="Q2" s="199"/>
      <c r="R2" s="198"/>
      <c r="S2" s="198"/>
      <c r="T2" s="198"/>
      <c r="U2" s="198"/>
      <c r="V2" s="198"/>
      <c r="W2" s="198"/>
      <c r="X2" s="198"/>
      <c r="Y2" s="198"/>
      <c r="Z2" s="198"/>
      <c r="AA2" s="198"/>
      <c r="AB2" s="198"/>
      <c r="AC2" s="198"/>
      <c r="AD2" s="198"/>
      <c r="AE2" s="198"/>
      <c r="AF2" s="198"/>
      <c r="AG2" s="198"/>
      <c r="AH2" s="198"/>
      <c r="AI2" s="198"/>
      <c r="AJ2" s="198"/>
    </row>
    <row r="3" ht="13.5" customHeight="1">
      <c r="A3" s="202" t="s">
        <v>10476</v>
      </c>
      <c r="K3" s="197"/>
      <c r="L3" s="198"/>
      <c r="M3" s="198"/>
      <c r="N3" s="198"/>
      <c r="O3" s="198"/>
      <c r="P3" s="198"/>
      <c r="Q3" s="199"/>
      <c r="R3" s="198"/>
      <c r="S3" s="198"/>
      <c r="T3" s="198"/>
      <c r="U3" s="198"/>
      <c r="V3" s="198"/>
      <c r="W3" s="198"/>
      <c r="X3" s="198"/>
      <c r="Y3" s="198"/>
      <c r="Z3" s="198"/>
      <c r="AA3" s="198"/>
      <c r="AB3" s="198"/>
      <c r="AC3" s="198"/>
      <c r="AD3" s="198"/>
      <c r="AE3" s="198"/>
      <c r="AF3" s="198"/>
      <c r="AG3" s="198"/>
      <c r="AH3" s="198"/>
      <c r="AI3" s="198"/>
      <c r="AJ3" s="198"/>
    </row>
    <row r="4" ht="13.5" customHeight="1">
      <c r="A4" s="200"/>
      <c r="B4" s="198"/>
      <c r="C4" s="198"/>
      <c r="D4" s="198"/>
      <c r="E4" s="198"/>
      <c r="F4" s="198"/>
      <c r="G4" s="198"/>
      <c r="H4" s="198"/>
      <c r="I4" s="198"/>
      <c r="J4" s="198"/>
      <c r="K4" s="197"/>
      <c r="L4" s="198"/>
      <c r="M4" s="198"/>
      <c r="N4" s="198"/>
      <c r="O4" s="198"/>
      <c r="P4" s="198"/>
      <c r="Q4" s="199"/>
      <c r="R4" s="198"/>
      <c r="S4" s="198"/>
      <c r="T4" s="198"/>
      <c r="U4" s="198"/>
      <c r="V4" s="198"/>
      <c r="W4" s="198"/>
      <c r="X4" s="198"/>
      <c r="Y4" s="198"/>
      <c r="Z4" s="198"/>
      <c r="AA4" s="198"/>
      <c r="AB4" s="198"/>
      <c r="AC4" s="198"/>
      <c r="AD4" s="198"/>
      <c r="AE4" s="198"/>
      <c r="AF4" s="198"/>
      <c r="AG4" s="198"/>
      <c r="AH4" s="198"/>
      <c r="AI4" s="198"/>
      <c r="AJ4" s="198"/>
    </row>
    <row r="5" ht="13.5" customHeight="1">
      <c r="A5" s="203" t="s">
        <v>10527</v>
      </c>
      <c r="B5" s="38"/>
      <c r="C5" s="38"/>
      <c r="D5" s="38"/>
      <c r="E5" s="38"/>
      <c r="F5" s="38"/>
      <c r="G5" s="38"/>
      <c r="H5" s="38"/>
      <c r="I5" s="38"/>
      <c r="J5" s="34"/>
      <c r="K5" s="197"/>
      <c r="L5" s="198"/>
      <c r="M5" s="198"/>
      <c r="N5" s="198"/>
      <c r="O5" s="198"/>
      <c r="P5" s="198"/>
      <c r="Q5" s="199"/>
      <c r="R5" s="198"/>
      <c r="S5" s="198"/>
      <c r="T5" s="198"/>
      <c r="U5" s="198"/>
      <c r="V5" s="198"/>
      <c r="W5" s="198"/>
      <c r="X5" s="198"/>
      <c r="Y5" s="198"/>
      <c r="Z5" s="198"/>
      <c r="AA5" s="198"/>
      <c r="AB5" s="198"/>
      <c r="AC5" s="198"/>
      <c r="AD5" s="198"/>
      <c r="AE5" s="198"/>
      <c r="AF5" s="198"/>
      <c r="AG5" s="198"/>
      <c r="AH5" s="198"/>
      <c r="AI5" s="198"/>
      <c r="AJ5" s="198"/>
    </row>
    <row r="6" ht="13.5" customHeight="1">
      <c r="A6" s="198"/>
      <c r="B6" s="198"/>
      <c r="C6" s="198"/>
      <c r="D6" s="197"/>
      <c r="E6" s="197"/>
      <c r="F6" s="197"/>
      <c r="G6" s="197"/>
      <c r="H6" s="197"/>
      <c r="I6" s="204"/>
      <c r="J6" s="205"/>
      <c r="K6" s="197"/>
      <c r="L6" s="198"/>
      <c r="M6" s="198"/>
      <c r="N6" s="198"/>
      <c r="O6" s="198"/>
      <c r="P6" s="198"/>
      <c r="Q6" s="199"/>
      <c r="R6" s="198"/>
      <c r="S6" s="198"/>
      <c r="T6" s="198"/>
      <c r="U6" s="198"/>
      <c r="V6" s="198"/>
      <c r="W6" s="198"/>
      <c r="X6" s="198"/>
      <c r="Y6" s="198"/>
      <c r="Z6" s="198"/>
      <c r="AA6" s="198"/>
      <c r="AB6" s="198"/>
      <c r="AC6" s="198"/>
      <c r="AD6" s="198"/>
      <c r="AE6" s="198"/>
      <c r="AF6" s="198"/>
      <c r="AG6" s="198"/>
      <c r="AH6" s="198"/>
      <c r="AI6" s="198"/>
      <c r="AJ6" s="198"/>
    </row>
    <row r="7" ht="13.5" customHeight="1">
      <c r="A7" s="206" t="s">
        <v>10478</v>
      </c>
      <c r="K7" s="197"/>
      <c r="L7" s="198"/>
      <c r="M7" s="198"/>
      <c r="N7" s="198"/>
      <c r="O7" s="198"/>
      <c r="P7" s="198"/>
      <c r="Q7" s="199"/>
      <c r="R7" s="198"/>
      <c r="S7" s="198"/>
      <c r="T7" s="198"/>
      <c r="U7" s="198"/>
      <c r="V7" s="198"/>
      <c r="W7" s="198"/>
      <c r="X7" s="198"/>
      <c r="Y7" s="198"/>
      <c r="Z7" s="198"/>
      <c r="AA7" s="198"/>
      <c r="AB7" s="198"/>
      <c r="AC7" s="198"/>
      <c r="AD7" s="198"/>
      <c r="AE7" s="198"/>
      <c r="AF7" s="198"/>
      <c r="AG7" s="198"/>
      <c r="AH7" s="198"/>
      <c r="AI7" s="198"/>
      <c r="AJ7" s="198"/>
    </row>
    <row r="8" ht="13.5" customHeight="1">
      <c r="A8" s="206" t="s">
        <v>10479</v>
      </c>
      <c r="K8" s="198"/>
      <c r="L8" s="198"/>
      <c r="M8" s="207" t="str">
        <f>IF(A8=Q16,"1",IF(A8=Q17,"2",IF(A8=Q18,"3",IF(A8=Q19,"4",IF(A8=Q20,"5",IF(A8=Q21,"6",IF(A8=Q22,"7")))))))</f>
        <v>1</v>
      </c>
      <c r="N8" s="197"/>
      <c r="O8" s="197"/>
      <c r="P8" s="197"/>
      <c r="Q8" s="199"/>
      <c r="R8" s="198"/>
      <c r="S8" s="198"/>
      <c r="T8" s="198"/>
      <c r="U8" s="198"/>
      <c r="V8" s="198"/>
      <c r="W8" s="198"/>
      <c r="X8" s="198"/>
      <c r="Y8" s="198"/>
      <c r="Z8" s="198"/>
      <c r="AA8" s="198"/>
      <c r="AB8" s="198"/>
      <c r="AC8" s="198"/>
      <c r="AD8" s="198"/>
      <c r="AE8" s="198"/>
      <c r="AF8" s="198"/>
      <c r="AG8" s="198"/>
      <c r="AH8" s="198"/>
      <c r="AI8" s="198"/>
      <c r="AJ8" s="198"/>
    </row>
    <row r="9" ht="13.5" customHeight="1">
      <c r="A9" s="198"/>
      <c r="B9" s="198"/>
      <c r="C9" s="198"/>
      <c r="D9" s="197"/>
      <c r="E9" s="197"/>
      <c r="F9" s="197"/>
      <c r="G9" s="197"/>
      <c r="H9" s="197"/>
      <c r="I9" s="198"/>
      <c r="J9" s="197"/>
      <c r="K9" s="198"/>
      <c r="L9" s="197"/>
      <c r="M9" s="197"/>
      <c r="N9" s="197"/>
      <c r="O9" s="197"/>
      <c r="P9" s="197"/>
      <c r="Q9" s="199"/>
      <c r="R9" s="198"/>
      <c r="S9" s="198"/>
      <c r="T9" s="198"/>
      <c r="U9" s="198"/>
      <c r="V9" s="198"/>
      <c r="W9" s="198"/>
      <c r="X9" s="198"/>
      <c r="Y9" s="198"/>
      <c r="Z9" s="198"/>
      <c r="AA9" s="198"/>
      <c r="AB9" s="198"/>
      <c r="AC9" s="198"/>
      <c r="AD9" s="198"/>
      <c r="AE9" s="198"/>
      <c r="AF9" s="198"/>
      <c r="AG9" s="198"/>
      <c r="AH9" s="198"/>
      <c r="AI9" s="198"/>
      <c r="AJ9" s="198"/>
    </row>
    <row r="10" ht="13.5" customHeight="1">
      <c r="A10" s="208"/>
      <c r="I10" s="209"/>
      <c r="J10" s="206"/>
      <c r="K10" s="198"/>
      <c r="L10" s="197"/>
      <c r="M10" s="197"/>
      <c r="N10" s="197"/>
      <c r="O10" s="197"/>
      <c r="P10" s="197"/>
      <c r="Q10" s="199"/>
      <c r="R10" s="198"/>
      <c r="S10" s="198"/>
      <c r="T10" s="198"/>
      <c r="U10" s="198"/>
      <c r="V10" s="198"/>
      <c r="W10" s="198"/>
      <c r="X10" s="198"/>
      <c r="Y10" s="198"/>
      <c r="Z10" s="198"/>
      <c r="AA10" s="198"/>
      <c r="AB10" s="198"/>
      <c r="AC10" s="198"/>
      <c r="AD10" s="198"/>
      <c r="AE10" s="198"/>
      <c r="AF10" s="198"/>
      <c r="AG10" s="198"/>
      <c r="AH10" s="198"/>
      <c r="AI10" s="198"/>
      <c r="AJ10" s="198"/>
    </row>
    <row r="11" ht="13.5" customHeight="1">
      <c r="A11" s="208"/>
      <c r="I11" s="209"/>
      <c r="J11" s="206"/>
      <c r="K11" s="198"/>
      <c r="L11" s="197"/>
      <c r="M11" s="197"/>
      <c r="N11" s="197"/>
      <c r="O11" s="197"/>
      <c r="P11" s="197"/>
      <c r="Q11" s="199"/>
      <c r="R11" s="198"/>
      <c r="S11" s="198"/>
      <c r="T11" s="198"/>
      <c r="U11" s="198"/>
      <c r="V11" s="198"/>
      <c r="W11" s="198"/>
      <c r="X11" s="198"/>
      <c r="Y11" s="198"/>
      <c r="Z11" s="198"/>
      <c r="AA11" s="198"/>
      <c r="AB11" s="198"/>
      <c r="AC11" s="198"/>
      <c r="AD11" s="198"/>
      <c r="AE11" s="198"/>
      <c r="AF11" s="198"/>
      <c r="AG11" s="198"/>
      <c r="AH11" s="198"/>
      <c r="AI11" s="198"/>
      <c r="AJ11" s="198"/>
    </row>
    <row r="12" ht="13.5" customHeight="1">
      <c r="A12" s="198"/>
      <c r="B12" s="198"/>
      <c r="C12" s="198"/>
      <c r="D12" s="197"/>
      <c r="E12" s="197"/>
      <c r="F12" s="197"/>
      <c r="G12" s="197"/>
      <c r="H12" s="197"/>
      <c r="I12" s="198"/>
      <c r="J12" s="197"/>
      <c r="K12" s="198"/>
      <c r="L12" s="197"/>
      <c r="M12" s="197"/>
      <c r="N12" s="197"/>
      <c r="O12" s="197"/>
      <c r="P12" s="197"/>
      <c r="Q12" s="199"/>
      <c r="R12" s="198"/>
      <c r="S12" s="198"/>
      <c r="T12" s="198"/>
      <c r="U12" s="198"/>
      <c r="V12" s="198"/>
      <c r="W12" s="198"/>
      <c r="X12" s="198"/>
      <c r="Y12" s="198"/>
      <c r="Z12" s="198"/>
      <c r="AA12" s="198"/>
      <c r="AB12" s="198"/>
      <c r="AC12" s="198"/>
      <c r="AD12" s="198"/>
      <c r="AE12" s="198"/>
      <c r="AF12" s="198"/>
      <c r="AG12" s="198"/>
      <c r="AH12" s="198"/>
      <c r="AI12" s="198"/>
      <c r="AJ12" s="198"/>
    </row>
    <row r="13" ht="13.5" customHeight="1">
      <c r="A13" s="210" t="s">
        <v>10480</v>
      </c>
      <c r="B13" s="211"/>
      <c r="C13" s="211"/>
      <c r="D13" s="211"/>
      <c r="E13" s="212"/>
      <c r="F13" s="213" t="s">
        <v>10481</v>
      </c>
      <c r="G13" s="213" t="s">
        <v>10482</v>
      </c>
      <c r="H13" s="213" t="s">
        <v>6007</v>
      </c>
      <c r="I13" s="213" t="s">
        <v>10483</v>
      </c>
      <c r="J13" s="213" t="s">
        <v>10484</v>
      </c>
      <c r="K13" s="198"/>
      <c r="L13" s="197"/>
      <c r="M13" s="198"/>
      <c r="N13" s="198"/>
      <c r="O13" s="198"/>
      <c r="P13" s="197"/>
      <c r="Q13" s="199"/>
      <c r="R13" s="198"/>
      <c r="S13" s="198"/>
      <c r="T13" s="198"/>
      <c r="U13" s="198"/>
      <c r="V13" s="198"/>
      <c r="W13" s="198"/>
      <c r="X13" s="198"/>
      <c r="Y13" s="198"/>
      <c r="Z13" s="198"/>
      <c r="AA13" s="198"/>
      <c r="AB13" s="198"/>
      <c r="AC13" s="198"/>
      <c r="AD13" s="198"/>
      <c r="AE13" s="198"/>
      <c r="AF13" s="198"/>
      <c r="AG13" s="198"/>
      <c r="AH13" s="198"/>
      <c r="AI13" s="198"/>
      <c r="AJ13" s="198"/>
    </row>
    <row r="14" ht="13.5" customHeight="1">
      <c r="A14" s="214"/>
      <c r="B14" s="215"/>
      <c r="C14" s="215"/>
      <c r="D14" s="215"/>
      <c r="E14" s="216"/>
      <c r="F14" s="217"/>
      <c r="G14" s="217"/>
      <c r="H14" s="217"/>
      <c r="I14" s="217"/>
      <c r="J14" s="217"/>
      <c r="K14" s="198"/>
      <c r="L14" s="197"/>
      <c r="M14" s="205" t="s">
        <v>10485</v>
      </c>
      <c r="N14" s="205" t="s">
        <v>10486</v>
      </c>
      <c r="O14" s="205" t="s">
        <v>10485</v>
      </c>
      <c r="P14" s="197"/>
      <c r="Q14" s="199"/>
      <c r="R14" s="198"/>
      <c r="S14" s="198"/>
      <c r="T14" s="198"/>
      <c r="U14" s="198"/>
      <c r="V14" s="198"/>
      <c r="W14" s="198"/>
      <c r="X14" s="198"/>
      <c r="Y14" s="198"/>
      <c r="Z14" s="198"/>
      <c r="AA14" s="198"/>
      <c r="AB14" s="198"/>
      <c r="AC14" s="198"/>
      <c r="AD14" s="198"/>
      <c r="AE14" s="198"/>
      <c r="AF14" s="198"/>
      <c r="AG14" s="198"/>
      <c r="AH14" s="198"/>
      <c r="AI14" s="198"/>
      <c r="AJ14" s="198"/>
    </row>
    <row r="15" ht="13.5" customHeight="1">
      <c r="A15" s="218"/>
      <c r="B15" s="102"/>
      <c r="C15" s="102"/>
      <c r="D15" s="102"/>
      <c r="E15" s="102"/>
      <c r="F15" s="219"/>
      <c r="G15" s="219"/>
      <c r="H15" s="219"/>
      <c r="I15" s="220"/>
      <c r="J15" s="219"/>
      <c r="K15" s="198"/>
      <c r="L15" s="197"/>
      <c r="M15" s="205" t="s">
        <v>10487</v>
      </c>
      <c r="O15" s="205" t="s">
        <v>10488</v>
      </c>
      <c r="P15" s="197"/>
      <c r="Q15" s="199"/>
      <c r="R15" s="198"/>
      <c r="S15" s="221" t="s">
        <v>10489</v>
      </c>
      <c r="V15" s="221" t="s">
        <v>10490</v>
      </c>
      <c r="Y15" s="221" t="s">
        <v>10491</v>
      </c>
      <c r="AB15" s="221" t="s">
        <v>10492</v>
      </c>
      <c r="AE15" s="221" t="s">
        <v>10493</v>
      </c>
      <c r="AH15" s="221" t="s">
        <v>10494</v>
      </c>
    </row>
    <row r="16" ht="13.5" customHeight="1">
      <c r="A16" s="222" t="s">
        <v>10495</v>
      </c>
      <c r="B16" s="102"/>
      <c r="C16" s="102"/>
      <c r="D16" s="102"/>
      <c r="E16" s="103"/>
      <c r="F16" s="223" t="s">
        <v>10496</v>
      </c>
      <c r="G16" s="224">
        <v>0.015</v>
      </c>
      <c r="H16" s="224">
        <v>0.0345</v>
      </c>
      <c r="I16" s="224">
        <v>0.0449</v>
      </c>
      <c r="J16" s="225">
        <f t="shared" ref="J16:J17" si="2">H16</f>
        <v>0.0345</v>
      </c>
      <c r="K16" s="198"/>
      <c r="L16" s="197" t="str">
        <f t="shared" ref="L16:L20" si="3">IF(OR(J16&lt;M16,J16&gt;O16),"NÃO","SIM")</f>
        <v>SIM</v>
      </c>
      <c r="M16" s="226">
        <f t="shared" ref="M16:O16" si="1">IF($M$8="1",V16,IF($M$8="2",V17,IF($M$8="3",V18,IF($M$8="4",V19,IF($M$8="5",V20,IF($M$8="6",V21,IF($M$8="7",V22)))))))</f>
        <v>0.03</v>
      </c>
      <c r="N16" s="226">
        <f t="shared" si="1"/>
        <v>0.04</v>
      </c>
      <c r="O16" s="226">
        <f t="shared" si="1"/>
        <v>0.055</v>
      </c>
      <c r="P16" s="197">
        <v>1.0</v>
      </c>
      <c r="Q16" s="199" t="s">
        <v>10479</v>
      </c>
      <c r="R16" s="198"/>
      <c r="S16" s="201">
        <v>0.2034</v>
      </c>
      <c r="T16" s="201">
        <v>0.2212</v>
      </c>
      <c r="U16" s="201">
        <v>0.25</v>
      </c>
      <c r="V16" s="201">
        <v>0.03</v>
      </c>
      <c r="W16" s="201">
        <v>0.04</v>
      </c>
      <c r="X16" s="201">
        <v>0.055</v>
      </c>
      <c r="Y16" s="201">
        <v>0.0059</v>
      </c>
      <c r="Z16" s="201">
        <v>0.0123</v>
      </c>
      <c r="AA16" s="201">
        <v>0.0139</v>
      </c>
      <c r="AB16" s="201">
        <v>0.0097</v>
      </c>
      <c r="AC16" s="201">
        <v>0.0127</v>
      </c>
      <c r="AD16" s="201">
        <v>0.0127</v>
      </c>
      <c r="AE16" s="201">
        <v>0.008</v>
      </c>
      <c r="AF16" s="201">
        <v>0.008</v>
      </c>
      <c r="AG16" s="201">
        <v>0.01</v>
      </c>
      <c r="AH16" s="201">
        <v>0.0616</v>
      </c>
      <c r="AI16" s="201">
        <v>0.074</v>
      </c>
      <c r="AJ16" s="201">
        <v>0.0896</v>
      </c>
    </row>
    <row r="17" ht="13.5" customHeight="1">
      <c r="A17" s="222" t="s">
        <v>10497</v>
      </c>
      <c r="B17" s="102"/>
      <c r="C17" s="102"/>
      <c r="D17" s="102"/>
      <c r="E17" s="103"/>
      <c r="F17" s="223" t="s">
        <v>10498</v>
      </c>
      <c r="G17" s="224">
        <v>0.003</v>
      </c>
      <c r="H17" s="224">
        <v>0.0048</v>
      </c>
      <c r="I17" s="224">
        <v>0.0082</v>
      </c>
      <c r="J17" s="225">
        <f t="shared" si="2"/>
        <v>0.0048</v>
      </c>
      <c r="K17" s="198"/>
      <c r="L17" s="197" t="str">
        <f t="shared" si="3"/>
        <v>NÃO</v>
      </c>
      <c r="M17" s="226">
        <f t="shared" ref="M17:O17" si="4">IF($M$8="1",AE16,IF($M$8="2",AE17,IF($M$8="3",AE18,IF($M$8="4",AE19,IF($M$8="5",AE20,IF($M$8="6",AE21,IF($M$8="7",AE22)))))))</f>
        <v>0.008</v>
      </c>
      <c r="N17" s="226">
        <f t="shared" si="4"/>
        <v>0.008</v>
      </c>
      <c r="O17" s="226">
        <f t="shared" si="4"/>
        <v>0.01</v>
      </c>
      <c r="P17" s="197">
        <v>2.0</v>
      </c>
      <c r="Q17" s="199" t="s">
        <v>10499</v>
      </c>
      <c r="R17" s="198"/>
      <c r="S17" s="201">
        <v>0.196</v>
      </c>
      <c r="T17" s="201">
        <v>0.2097</v>
      </c>
      <c r="U17" s="201">
        <v>0.2423</v>
      </c>
      <c r="V17" s="201">
        <v>0.038</v>
      </c>
      <c r="W17" s="201">
        <v>0.0401</v>
      </c>
      <c r="X17" s="201">
        <v>0.0467</v>
      </c>
      <c r="Y17" s="201">
        <v>0.0102</v>
      </c>
      <c r="Z17" s="201">
        <v>0.0111</v>
      </c>
      <c r="AA17" s="201">
        <v>0.0121</v>
      </c>
      <c r="AB17" s="201">
        <v>0.005</v>
      </c>
      <c r="AC17" s="201">
        <v>0.0056</v>
      </c>
      <c r="AD17" s="201">
        <v>0.0097</v>
      </c>
      <c r="AE17" s="201">
        <v>0.0032</v>
      </c>
      <c r="AF17" s="201">
        <v>0.004</v>
      </c>
      <c r="AG17" s="201">
        <v>0.0074</v>
      </c>
      <c r="AH17" s="201">
        <v>0.0664</v>
      </c>
      <c r="AI17" s="201">
        <v>0.073</v>
      </c>
      <c r="AJ17" s="201">
        <v>0.0869</v>
      </c>
    </row>
    <row r="18" ht="13.5" customHeight="1">
      <c r="A18" s="222" t="s">
        <v>10500</v>
      </c>
      <c r="B18" s="102"/>
      <c r="C18" s="102"/>
      <c r="D18" s="102"/>
      <c r="E18" s="103"/>
      <c r="F18" s="223" t="s">
        <v>10501</v>
      </c>
      <c r="G18" s="224">
        <v>0.0056</v>
      </c>
      <c r="H18" s="224">
        <v>0.0085</v>
      </c>
      <c r="I18" s="224">
        <v>0.0089</v>
      </c>
      <c r="J18" s="225">
        <v>0.0085</v>
      </c>
      <c r="K18" s="198"/>
      <c r="L18" s="197" t="str">
        <f t="shared" si="3"/>
        <v>NÃO</v>
      </c>
      <c r="M18" s="226">
        <f t="shared" ref="M18:O18" si="5">IF($M$8="1",AB16,IF($M$8="2",AB17,IF($M$8="3",AB18,IF($M$8="4",AB19,IF($M$8="5",AB20,IF($M$8="6",AB21,IF($M$8="7",AB22)))))))</f>
        <v>0.0097</v>
      </c>
      <c r="N18" s="226">
        <f t="shared" si="5"/>
        <v>0.0127</v>
      </c>
      <c r="O18" s="226">
        <f t="shared" si="5"/>
        <v>0.0127</v>
      </c>
      <c r="P18" s="197">
        <v>3.0</v>
      </c>
      <c r="Q18" s="199" t="s">
        <v>10502</v>
      </c>
      <c r="R18" s="198"/>
      <c r="S18" s="201">
        <v>0.2076</v>
      </c>
      <c r="T18" s="201">
        <v>0.2418</v>
      </c>
      <c r="U18" s="201">
        <v>0.2644</v>
      </c>
      <c r="V18" s="201">
        <v>0.0343</v>
      </c>
      <c r="W18" s="201">
        <v>0.0493</v>
      </c>
      <c r="X18" s="201">
        <v>0.0671</v>
      </c>
      <c r="Y18" s="201">
        <v>0.0094</v>
      </c>
      <c r="Z18" s="201">
        <v>0.0099</v>
      </c>
      <c r="AA18" s="201">
        <v>0.0117</v>
      </c>
      <c r="AB18" s="201">
        <v>0.01</v>
      </c>
      <c r="AC18" s="201">
        <v>0.0139</v>
      </c>
      <c r="AD18" s="201">
        <v>0.0174</v>
      </c>
      <c r="AE18" s="201">
        <v>0.0028</v>
      </c>
      <c r="AF18" s="201">
        <v>0.0049</v>
      </c>
      <c r="AG18" s="201">
        <v>0.0075</v>
      </c>
      <c r="AH18" s="201">
        <v>0.0674</v>
      </c>
      <c r="AI18" s="201">
        <v>0.0804</v>
      </c>
      <c r="AJ18" s="201">
        <v>0.094</v>
      </c>
    </row>
    <row r="19" ht="13.5" customHeight="1">
      <c r="A19" s="222" t="s">
        <v>10503</v>
      </c>
      <c r="B19" s="102"/>
      <c r="C19" s="102"/>
      <c r="D19" s="102"/>
      <c r="E19" s="103"/>
      <c r="F19" s="223" t="s">
        <v>10504</v>
      </c>
      <c r="G19" s="224">
        <v>0.0085</v>
      </c>
      <c r="H19" s="224">
        <v>0.0085</v>
      </c>
      <c r="I19" s="224">
        <v>0.0111</v>
      </c>
      <c r="J19" s="225">
        <f>H19</f>
        <v>0.0085</v>
      </c>
      <c r="K19" s="198"/>
      <c r="L19" s="197" t="str">
        <f t="shared" si="3"/>
        <v>SIM</v>
      </c>
      <c r="M19" s="226">
        <f t="shared" ref="M19:O19" si="6">IF($M$8="1",Y16,IF($M$8="2",Y17,IF($M$8="3",Y18,IF($M$8="4",Y19,IF($M$8="5",Y20,IF($M$8="6",Y21,IF($M$8="7",Y22)))))))</f>
        <v>0.0059</v>
      </c>
      <c r="N19" s="226">
        <f t="shared" si="6"/>
        <v>0.0123</v>
      </c>
      <c r="O19" s="226">
        <f t="shared" si="6"/>
        <v>0.0139</v>
      </c>
      <c r="P19" s="197">
        <v>4.0</v>
      </c>
      <c r="Q19" s="199" t="s">
        <v>10505</v>
      </c>
      <c r="R19" s="198"/>
      <c r="S19" s="201">
        <v>0.24</v>
      </c>
      <c r="T19" s="201">
        <v>0.2584</v>
      </c>
      <c r="U19" s="201">
        <v>0.2786</v>
      </c>
      <c r="V19" s="201">
        <v>0.0529</v>
      </c>
      <c r="W19" s="201">
        <v>0.0592</v>
      </c>
      <c r="X19" s="201">
        <v>0.0793</v>
      </c>
      <c r="Y19" s="201">
        <v>0.0101</v>
      </c>
      <c r="Z19" s="201">
        <v>0.0107</v>
      </c>
      <c r="AA19" s="201">
        <v>0.0111</v>
      </c>
      <c r="AB19" s="201">
        <v>0.01</v>
      </c>
      <c r="AC19" s="201">
        <v>0.0148</v>
      </c>
      <c r="AD19" s="201">
        <v>0.0197</v>
      </c>
      <c r="AE19" s="201">
        <v>0.0025</v>
      </c>
      <c r="AF19" s="201">
        <v>0.0051</v>
      </c>
      <c r="AG19" s="201">
        <v>0.0056</v>
      </c>
      <c r="AH19" s="201">
        <v>0.08</v>
      </c>
      <c r="AI19" s="201">
        <v>0.0831</v>
      </c>
      <c r="AJ19" s="201">
        <v>0.0951</v>
      </c>
    </row>
    <row r="20" ht="13.5" customHeight="1">
      <c r="A20" s="222" t="s">
        <v>10506</v>
      </c>
      <c r="B20" s="102"/>
      <c r="C20" s="102"/>
      <c r="D20" s="102"/>
      <c r="E20" s="103"/>
      <c r="F20" s="223" t="s">
        <v>1957</v>
      </c>
      <c r="G20" s="224">
        <v>0.035</v>
      </c>
      <c r="H20" s="224">
        <v>0.0511</v>
      </c>
      <c r="I20" s="224">
        <v>0.0622</v>
      </c>
      <c r="J20" s="225">
        <v>0.0511</v>
      </c>
      <c r="K20" s="198"/>
      <c r="L20" s="197" t="str">
        <f t="shared" si="3"/>
        <v>NÃO</v>
      </c>
      <c r="M20" s="226">
        <f t="shared" ref="M20:O20" si="7">IF($M$8="1",AH16,IF($M$8="2",AH17,IF($M$8="3",AH18,IF($M$8="4",AH19,IF($M$8="5",AH20,IF($M$8="6",AH21,IF($M$8="7",AH22)))))))</f>
        <v>0.0616</v>
      </c>
      <c r="N20" s="226">
        <f t="shared" si="7"/>
        <v>0.074</v>
      </c>
      <c r="O20" s="226">
        <f t="shared" si="7"/>
        <v>0.0896</v>
      </c>
      <c r="P20" s="197">
        <v>5.0</v>
      </c>
      <c r="Q20" s="199" t="s">
        <v>10507</v>
      </c>
      <c r="R20" s="198"/>
      <c r="S20" s="201">
        <v>0.228</v>
      </c>
      <c r="T20" s="201">
        <v>0.2748</v>
      </c>
      <c r="U20" s="201">
        <v>0.3095</v>
      </c>
      <c r="V20" s="201">
        <v>0.04</v>
      </c>
      <c r="W20" s="201">
        <v>0.0552</v>
      </c>
      <c r="X20" s="201">
        <v>0.0785</v>
      </c>
      <c r="Y20" s="201">
        <v>0.0094</v>
      </c>
      <c r="Z20" s="201">
        <v>0.0102</v>
      </c>
      <c r="AA20" s="201">
        <v>0.0133</v>
      </c>
      <c r="AB20" s="201">
        <v>0.0146</v>
      </c>
      <c r="AC20" s="201">
        <v>0.0232</v>
      </c>
      <c r="AD20" s="201">
        <v>0.0316</v>
      </c>
      <c r="AE20" s="201">
        <v>0.0081</v>
      </c>
      <c r="AF20" s="201">
        <v>0.0122</v>
      </c>
      <c r="AG20" s="201">
        <v>0.0199</v>
      </c>
      <c r="AH20" s="201">
        <v>0.0714</v>
      </c>
      <c r="AI20" s="201">
        <v>0.084</v>
      </c>
      <c r="AJ20" s="201">
        <v>0.1043</v>
      </c>
    </row>
    <row r="21" ht="13.5" customHeight="1">
      <c r="A21" s="227"/>
      <c r="B21" s="228"/>
      <c r="C21" s="218"/>
      <c r="D21" s="218"/>
      <c r="E21" s="218"/>
      <c r="F21" s="229"/>
      <c r="G21" s="230"/>
      <c r="H21" s="230"/>
      <c r="I21" s="230"/>
      <c r="J21" s="231"/>
      <c r="K21" s="198"/>
      <c r="L21" s="197"/>
      <c r="M21" s="226"/>
      <c r="N21" s="226"/>
      <c r="O21" s="226"/>
      <c r="P21" s="197">
        <v>6.0</v>
      </c>
      <c r="Q21" s="199" t="s">
        <v>10508</v>
      </c>
      <c r="R21" s="198"/>
      <c r="S21" s="201">
        <v>0.111</v>
      </c>
      <c r="T21" s="201"/>
      <c r="U21" s="201">
        <v>0.168</v>
      </c>
      <c r="V21" s="201">
        <v>0.015</v>
      </c>
      <c r="W21" s="201"/>
      <c r="X21" s="201">
        <v>0.0449</v>
      </c>
      <c r="Y21" s="201">
        <v>0.0085</v>
      </c>
      <c r="Z21" s="201"/>
      <c r="AA21" s="201">
        <v>0.0111</v>
      </c>
      <c r="AB21" s="201">
        <v>0.0056</v>
      </c>
      <c r="AC21" s="201"/>
      <c r="AD21" s="201">
        <v>0.0089</v>
      </c>
      <c r="AE21" s="201">
        <v>0.003</v>
      </c>
      <c r="AF21" s="201"/>
      <c r="AG21" s="201">
        <v>0.0082</v>
      </c>
      <c r="AH21" s="201">
        <v>0.035</v>
      </c>
      <c r="AI21" s="201"/>
      <c r="AJ21" s="201">
        <v>0.0622</v>
      </c>
    </row>
    <row r="22" ht="13.5" customHeight="1">
      <c r="A22" s="232" t="s">
        <v>10509</v>
      </c>
      <c r="B22" s="211"/>
      <c r="C22" s="233" t="s">
        <v>10510</v>
      </c>
      <c r="D22" s="102"/>
      <c r="E22" s="102"/>
      <c r="F22" s="234" t="s">
        <v>10511</v>
      </c>
      <c r="G22" s="235"/>
      <c r="H22" s="220"/>
      <c r="I22" s="220"/>
      <c r="J22" s="231">
        <v>0.0065</v>
      </c>
      <c r="K22" s="198"/>
      <c r="L22" s="197"/>
      <c r="M22" s="197"/>
      <c r="N22" s="197"/>
      <c r="O22" s="197"/>
      <c r="P22" s="197">
        <v>7.0</v>
      </c>
      <c r="Q22" s="199" t="s">
        <v>10512</v>
      </c>
      <c r="R22" s="198"/>
      <c r="S22" s="201">
        <v>0.0</v>
      </c>
      <c r="T22" s="201"/>
      <c r="U22" s="201">
        <v>0.0</v>
      </c>
      <c r="V22" s="201">
        <v>0.0</v>
      </c>
      <c r="W22" s="201"/>
      <c r="X22" s="201">
        <v>0.0</v>
      </c>
      <c r="Y22" s="201">
        <v>0.0</v>
      </c>
      <c r="Z22" s="201"/>
      <c r="AA22" s="201">
        <v>0.0</v>
      </c>
      <c r="AB22" s="201">
        <v>0.0</v>
      </c>
      <c r="AC22" s="201"/>
      <c r="AD22" s="201">
        <v>0.0</v>
      </c>
      <c r="AE22" s="201">
        <v>0.0</v>
      </c>
      <c r="AF22" s="201"/>
      <c r="AG22" s="201">
        <v>0.0</v>
      </c>
      <c r="AH22" s="201">
        <v>0.0</v>
      </c>
      <c r="AI22" s="201"/>
      <c r="AJ22" s="201">
        <v>0.0</v>
      </c>
    </row>
    <row r="23" ht="13.5" customHeight="1">
      <c r="A23" s="236"/>
      <c r="C23" s="233" t="s">
        <v>10513</v>
      </c>
      <c r="D23" s="102"/>
      <c r="E23" s="102"/>
      <c r="F23" s="217"/>
      <c r="G23" s="235"/>
      <c r="H23" s="235"/>
      <c r="I23" s="220"/>
      <c r="J23" s="231">
        <v>0.03</v>
      </c>
      <c r="K23" s="198"/>
      <c r="L23" s="197"/>
      <c r="M23" s="197"/>
      <c r="N23" s="197"/>
      <c r="O23" s="197"/>
      <c r="P23" s="198"/>
      <c r="Q23" s="199"/>
      <c r="R23" s="198"/>
      <c r="S23" s="198"/>
      <c r="T23" s="198"/>
      <c r="U23" s="198"/>
      <c r="V23" s="198"/>
      <c r="W23" s="198"/>
      <c r="X23" s="198"/>
      <c r="Y23" s="198"/>
      <c r="Z23" s="198"/>
      <c r="AA23" s="198"/>
      <c r="AB23" s="198"/>
      <c r="AC23" s="198"/>
      <c r="AD23" s="198"/>
      <c r="AE23" s="198"/>
      <c r="AF23" s="198"/>
      <c r="AG23" s="198"/>
      <c r="AH23" s="198"/>
      <c r="AI23" s="198"/>
      <c r="AJ23" s="198"/>
    </row>
    <row r="24" ht="13.5" customHeight="1">
      <c r="A24" s="238"/>
      <c r="B24" s="102"/>
      <c r="C24" s="239"/>
      <c r="D24" s="239"/>
      <c r="E24" s="239"/>
      <c r="F24" s="235"/>
      <c r="G24" s="239"/>
      <c r="H24" s="235"/>
      <c r="I24" s="240"/>
      <c r="J24" s="231"/>
      <c r="K24" s="198"/>
      <c r="L24" s="197"/>
      <c r="M24" s="198"/>
      <c r="N24" s="198"/>
      <c r="O24" s="198"/>
      <c r="P24" s="197"/>
      <c r="Q24" s="199"/>
      <c r="R24" s="198"/>
      <c r="S24" s="198"/>
      <c r="T24" s="198"/>
      <c r="U24" s="198"/>
      <c r="V24" s="198"/>
      <c r="W24" s="198"/>
      <c r="X24" s="198"/>
      <c r="Y24" s="198"/>
      <c r="Z24" s="198"/>
      <c r="AA24" s="198"/>
      <c r="AB24" s="198"/>
      <c r="AC24" s="198"/>
      <c r="AD24" s="198"/>
      <c r="AE24" s="198"/>
      <c r="AF24" s="198"/>
      <c r="AG24" s="198"/>
      <c r="AH24" s="198"/>
      <c r="AI24" s="198"/>
      <c r="AJ24" s="198"/>
    </row>
    <row r="25" ht="13.5" customHeight="1">
      <c r="A25" s="233" t="s">
        <v>10516</v>
      </c>
      <c r="B25" s="102"/>
      <c r="C25" s="102"/>
      <c r="D25" s="102"/>
      <c r="E25" s="102"/>
      <c r="F25" s="102"/>
      <c r="G25" s="224">
        <v>0.111</v>
      </c>
      <c r="H25" s="224">
        <v>0.1402</v>
      </c>
      <c r="I25" s="224">
        <v>0.168</v>
      </c>
      <c r="J25" s="231">
        <f>(((1+(J16+J17+J18))*(1+J19)*(1+J20))/(1-SUM(J22:J23)))-1</f>
        <v>0.1527804794</v>
      </c>
      <c r="K25" s="198"/>
      <c r="L25" s="197" t="str">
        <f>IF(OR(J25&lt;M25,J25&gt;O25),"NÃO","SIM")</f>
        <v>NÃO</v>
      </c>
      <c r="M25" s="221">
        <f t="shared" ref="M25:O25" si="8">IF($M$8="1",S16,IF($M$8="2",S17,IF($M$8="3",S18,IF($M$8="4",S19,IF($M$8="5",S20,IF($M$8="6",S21,IF($M$8="7",S22)))))))</f>
        <v>0.2034</v>
      </c>
      <c r="N25" s="221">
        <f t="shared" si="8"/>
        <v>0.2212</v>
      </c>
      <c r="O25" s="221">
        <f t="shared" si="8"/>
        <v>0.25</v>
      </c>
      <c r="P25" s="197"/>
      <c r="Q25" s="199"/>
      <c r="R25" s="198"/>
      <c r="S25" s="198"/>
      <c r="T25" s="198"/>
      <c r="U25" s="198"/>
      <c r="V25" s="198"/>
      <c r="W25" s="198"/>
      <c r="X25" s="198"/>
      <c r="Y25" s="198"/>
      <c r="Z25" s="198"/>
      <c r="AA25" s="198"/>
      <c r="AB25" s="198"/>
      <c r="AC25" s="198"/>
      <c r="AD25" s="198"/>
      <c r="AE25" s="198"/>
      <c r="AF25" s="198"/>
      <c r="AG25" s="198"/>
      <c r="AH25" s="198"/>
      <c r="AI25" s="198"/>
      <c r="AJ25" s="198"/>
    </row>
    <row r="26" ht="13.5" customHeight="1">
      <c r="A26" s="241" t="s">
        <v>10517</v>
      </c>
      <c r="B26" s="102"/>
      <c r="C26" s="102"/>
      <c r="D26" s="102"/>
      <c r="E26" s="102"/>
      <c r="F26" s="102"/>
      <c r="G26" s="102"/>
      <c r="H26" s="102"/>
      <c r="I26" s="102"/>
      <c r="J26" s="231">
        <f>(((1+(J16+J17+J18))*(1+J19)*(1+J20))/(1-SUM(J22:J23)))-1</f>
        <v>0.1527804794</v>
      </c>
      <c r="K26" s="198"/>
      <c r="L26" s="197"/>
      <c r="M26" s="197"/>
      <c r="N26" s="197"/>
      <c r="O26" s="197"/>
      <c r="P26" s="197"/>
      <c r="Q26" s="199"/>
      <c r="R26" s="198"/>
      <c r="S26" s="198"/>
      <c r="T26" s="198"/>
      <c r="U26" s="198"/>
      <c r="V26" s="198"/>
      <c r="W26" s="198"/>
      <c r="X26" s="198"/>
      <c r="Y26" s="198"/>
      <c r="Z26" s="198"/>
      <c r="AA26" s="198"/>
      <c r="AB26" s="198"/>
      <c r="AC26" s="198"/>
      <c r="AD26" s="198"/>
      <c r="AE26" s="198"/>
      <c r="AF26" s="198"/>
      <c r="AG26" s="198"/>
      <c r="AH26" s="198"/>
      <c r="AI26" s="198"/>
      <c r="AJ26" s="198"/>
    </row>
    <row r="27" ht="13.5" customHeight="1">
      <c r="A27" s="198"/>
      <c r="B27" s="198"/>
      <c r="C27" s="198"/>
      <c r="D27" s="197"/>
      <c r="E27" s="197"/>
      <c r="F27" s="197"/>
      <c r="G27" s="197"/>
      <c r="H27" s="197"/>
      <c r="I27" s="198"/>
      <c r="J27" s="197"/>
      <c r="K27" s="198"/>
      <c r="L27" s="197"/>
      <c r="M27" s="198"/>
      <c r="N27" s="198"/>
      <c r="O27" s="198"/>
      <c r="P27" s="197"/>
      <c r="Q27" s="199"/>
      <c r="R27" s="198"/>
      <c r="S27" s="198"/>
      <c r="T27" s="198"/>
      <c r="U27" s="198"/>
      <c r="V27" s="198"/>
      <c r="W27" s="198"/>
      <c r="X27" s="198"/>
      <c r="Y27" s="198"/>
      <c r="Z27" s="198"/>
      <c r="AA27" s="198"/>
      <c r="AB27" s="198"/>
      <c r="AC27" s="198"/>
      <c r="AD27" s="198"/>
      <c r="AE27" s="198"/>
      <c r="AF27" s="198"/>
      <c r="AG27" s="198"/>
      <c r="AH27" s="198"/>
      <c r="AI27" s="198"/>
      <c r="AJ27" s="198"/>
    </row>
    <row r="28" ht="13.5" customHeight="1">
      <c r="A28" s="198"/>
      <c r="B28" s="198"/>
      <c r="C28" s="243" t="s">
        <v>10528</v>
      </c>
      <c r="J28" s="244"/>
      <c r="K28" s="198"/>
      <c r="L28" s="198"/>
      <c r="M28" s="198"/>
      <c r="N28" s="198"/>
      <c r="O28" s="198"/>
      <c r="P28" s="198"/>
      <c r="Q28" s="199"/>
      <c r="R28" s="198"/>
      <c r="S28" s="198"/>
      <c r="T28" s="198"/>
      <c r="U28" s="198"/>
      <c r="V28" s="198"/>
      <c r="W28" s="198"/>
      <c r="X28" s="198"/>
      <c r="Y28" s="198"/>
      <c r="Z28" s="198"/>
      <c r="AA28" s="198"/>
      <c r="AB28" s="198"/>
      <c r="AC28" s="198"/>
      <c r="AD28" s="198"/>
      <c r="AE28" s="198"/>
      <c r="AF28" s="198"/>
      <c r="AG28" s="198"/>
      <c r="AH28" s="198"/>
      <c r="AI28" s="198"/>
      <c r="AJ28" s="198"/>
    </row>
    <row r="29" ht="13.5" customHeight="1">
      <c r="A29" s="206" t="s">
        <v>10519</v>
      </c>
      <c r="K29" s="198"/>
      <c r="L29" s="198"/>
      <c r="M29" s="198"/>
      <c r="N29" s="198"/>
      <c r="O29" s="198"/>
      <c r="P29" s="198"/>
      <c r="Q29" s="199"/>
      <c r="R29" s="198"/>
      <c r="S29" s="198"/>
      <c r="T29" s="198"/>
      <c r="U29" s="198"/>
      <c r="V29" s="198"/>
      <c r="W29" s="198"/>
      <c r="X29" s="198"/>
      <c r="Y29" s="198"/>
      <c r="Z29" s="198"/>
      <c r="AA29" s="198"/>
      <c r="AB29" s="198"/>
      <c r="AC29" s="198"/>
      <c r="AD29" s="198"/>
      <c r="AE29" s="198"/>
      <c r="AF29" s="198"/>
      <c r="AG29" s="198"/>
      <c r="AH29" s="198"/>
      <c r="AI29" s="198"/>
      <c r="AJ29" s="198"/>
    </row>
    <row r="30" ht="13.5" customHeight="1">
      <c r="A30" s="198"/>
      <c r="B30" s="198"/>
      <c r="C30" s="245" t="s">
        <v>10520</v>
      </c>
      <c r="K30" s="198"/>
      <c r="L30" s="198"/>
      <c r="M30" s="198"/>
      <c r="N30" s="198"/>
      <c r="O30" s="198"/>
      <c r="P30" s="198"/>
      <c r="Q30" s="199"/>
      <c r="R30" s="198"/>
      <c r="S30" s="198"/>
      <c r="T30" s="198"/>
      <c r="U30" s="198"/>
      <c r="V30" s="198"/>
      <c r="W30" s="198"/>
      <c r="X30" s="198"/>
      <c r="Y30" s="198"/>
      <c r="Z30" s="198"/>
      <c r="AA30" s="198"/>
      <c r="AB30" s="198"/>
      <c r="AC30" s="198"/>
      <c r="AD30" s="198"/>
      <c r="AE30" s="198"/>
      <c r="AF30" s="198"/>
      <c r="AG30" s="198"/>
      <c r="AH30" s="198"/>
      <c r="AI30" s="198"/>
      <c r="AJ30" s="198"/>
    </row>
    <row r="31" ht="13.5" customHeight="1">
      <c r="A31" s="198"/>
      <c r="B31" s="198"/>
      <c r="K31" s="198"/>
      <c r="L31" s="198"/>
      <c r="M31" s="198"/>
      <c r="N31" s="198"/>
      <c r="O31" s="198"/>
      <c r="P31" s="198"/>
      <c r="Q31" s="199"/>
      <c r="R31" s="198"/>
      <c r="S31" s="198"/>
      <c r="T31" s="198"/>
      <c r="U31" s="198"/>
      <c r="V31" s="198"/>
      <c r="W31" s="198"/>
      <c r="X31" s="198"/>
      <c r="Y31" s="198"/>
      <c r="Z31" s="198"/>
      <c r="AA31" s="198"/>
      <c r="AB31" s="198"/>
      <c r="AC31" s="198"/>
      <c r="AD31" s="198"/>
      <c r="AE31" s="198"/>
      <c r="AF31" s="198"/>
      <c r="AG31" s="198"/>
      <c r="AH31" s="198"/>
      <c r="AI31" s="198"/>
      <c r="AJ31" s="198"/>
    </row>
    <row r="32" ht="13.5" customHeight="1">
      <c r="A32" s="206"/>
      <c r="K32" s="198"/>
      <c r="L32" s="198"/>
      <c r="M32" s="198"/>
      <c r="N32" s="198"/>
      <c r="O32" s="198"/>
      <c r="P32" s="198"/>
      <c r="Q32" s="199" t="s">
        <v>10521</v>
      </c>
      <c r="R32" s="198"/>
      <c r="S32" s="198"/>
      <c r="T32" s="198"/>
      <c r="U32" s="198"/>
      <c r="V32" s="198"/>
      <c r="W32" s="198"/>
      <c r="X32" s="198"/>
      <c r="Y32" s="198"/>
      <c r="Z32" s="198"/>
      <c r="AA32" s="198"/>
      <c r="AB32" s="198"/>
      <c r="AC32" s="198"/>
      <c r="AD32" s="198"/>
      <c r="AE32" s="198"/>
      <c r="AF32" s="198"/>
      <c r="AG32" s="198"/>
      <c r="AH32" s="198"/>
      <c r="AI32" s="198"/>
      <c r="AJ32" s="198"/>
    </row>
    <row r="33" ht="13.5" customHeight="1">
      <c r="K33" s="198"/>
      <c r="L33" s="198"/>
      <c r="M33" s="198"/>
      <c r="N33" s="198"/>
      <c r="O33" s="198"/>
      <c r="P33" s="198"/>
      <c r="Q33" s="199" t="s">
        <v>10522</v>
      </c>
      <c r="R33" s="198"/>
      <c r="S33" s="198"/>
      <c r="T33" s="198"/>
      <c r="U33" s="198"/>
      <c r="V33" s="198"/>
      <c r="W33" s="198"/>
      <c r="X33" s="198"/>
      <c r="Y33" s="198"/>
      <c r="Z33" s="198"/>
      <c r="AA33" s="198"/>
      <c r="AB33" s="198"/>
      <c r="AC33" s="198"/>
      <c r="AD33" s="198"/>
      <c r="AE33" s="198"/>
      <c r="AF33" s="198"/>
      <c r="AG33" s="198"/>
      <c r="AH33" s="198"/>
      <c r="AI33" s="198"/>
      <c r="AJ33" s="198"/>
    </row>
    <row r="34" ht="13.5" customHeight="1">
      <c r="K34" s="198"/>
      <c r="L34" s="198"/>
      <c r="M34" s="198"/>
      <c r="N34" s="198"/>
      <c r="O34" s="198"/>
      <c r="P34" s="198"/>
      <c r="Q34" s="199" t="s">
        <v>10523</v>
      </c>
      <c r="R34" s="198"/>
      <c r="S34" s="198"/>
      <c r="T34" s="198"/>
      <c r="U34" s="198"/>
      <c r="V34" s="198"/>
      <c r="W34" s="198"/>
      <c r="X34" s="198"/>
      <c r="Y34" s="198"/>
      <c r="Z34" s="198"/>
      <c r="AA34" s="198"/>
      <c r="AB34" s="198"/>
      <c r="AC34" s="198"/>
      <c r="AD34" s="198"/>
      <c r="AE34" s="198"/>
      <c r="AF34" s="198"/>
      <c r="AG34" s="198"/>
      <c r="AH34" s="198"/>
      <c r="AI34" s="198"/>
      <c r="AJ34" s="198"/>
    </row>
    <row r="35" ht="13.5" customHeight="1">
      <c r="K35" s="198"/>
      <c r="L35" s="198"/>
      <c r="M35" s="198"/>
      <c r="N35" s="198"/>
      <c r="O35" s="198"/>
      <c r="P35" s="198"/>
      <c r="Q35" s="199" t="s">
        <v>10524</v>
      </c>
      <c r="R35" s="198"/>
      <c r="S35" s="198"/>
      <c r="T35" s="198"/>
      <c r="U35" s="198"/>
      <c r="V35" s="198"/>
      <c r="W35" s="198"/>
      <c r="X35" s="198"/>
      <c r="Y35" s="198"/>
      <c r="Z35" s="198"/>
      <c r="AA35" s="198"/>
      <c r="AB35" s="198"/>
      <c r="AC35" s="198"/>
      <c r="AD35" s="198"/>
      <c r="AE35" s="198"/>
      <c r="AF35" s="198"/>
      <c r="AG35" s="198"/>
      <c r="AH35" s="198"/>
      <c r="AI35" s="198"/>
      <c r="AJ35" s="198"/>
    </row>
    <row r="36" ht="12.75" customHeight="1">
      <c r="A36" s="206" t="str">
        <f>IF(M8="1",Q32,IF(M8="2",Q33,IF(M8="3",Q34,IF(M8="4",Q35,IF(M8="5",Q36,IF(M8="6",Q37,))))))</f>
        <v>Para o tipo de obra “Construção de Edifícios” enquadram-se a construção e reforma de: edifícios, unidades habitacionais, escolas, hospitais, hotéis, restaurantes, armazéns e depósitos, edifícios para uso agropecuário, estações para trens e metropolitanos, estádios esportivos e quadras cobertas, instalações para embarque e desembarque de passageiros (em aeroportos, rodoviárias, portos, etc.), penitenciarias e presídios, a construção de edifícios industriais (fábricas, oficinas, galpões industriais, etc.), conforme classificação 4120-4 do CNAE 2.0. Também enquadram-se pórticos, mirantes e outros edifícios de finalidade turística.</v>
      </c>
      <c r="K36" s="198"/>
      <c r="L36" s="198"/>
      <c r="M36" s="198"/>
      <c r="N36" s="198"/>
      <c r="O36" s="198"/>
      <c r="P36" s="198"/>
      <c r="Q36" s="199" t="s">
        <v>10525</v>
      </c>
      <c r="R36" s="198"/>
      <c r="S36" s="198"/>
      <c r="T36" s="198"/>
      <c r="U36" s="198"/>
      <c r="V36" s="198"/>
      <c r="W36" s="198"/>
      <c r="X36" s="198"/>
      <c r="Y36" s="198"/>
      <c r="Z36" s="198"/>
      <c r="AA36" s="198"/>
      <c r="AB36" s="198"/>
      <c r="AC36" s="198"/>
      <c r="AD36" s="198"/>
      <c r="AE36" s="198"/>
      <c r="AF36" s="198"/>
      <c r="AG36" s="198"/>
      <c r="AH36" s="198"/>
      <c r="AI36" s="198"/>
      <c r="AJ36" s="198"/>
    </row>
    <row r="37" ht="13.5" customHeight="1">
      <c r="K37" s="198"/>
      <c r="L37" s="198"/>
      <c r="M37" s="198"/>
      <c r="N37" s="198"/>
      <c r="O37" s="198"/>
      <c r="P37" s="198"/>
      <c r="Q37" s="199" t="s">
        <v>10526</v>
      </c>
      <c r="R37" s="198"/>
      <c r="S37" s="198"/>
      <c r="T37" s="198"/>
      <c r="U37" s="198"/>
      <c r="V37" s="198"/>
      <c r="W37" s="198"/>
      <c r="X37" s="198"/>
      <c r="Y37" s="198"/>
      <c r="Z37" s="198"/>
      <c r="AA37" s="198"/>
      <c r="AB37" s="198"/>
      <c r="AC37" s="198"/>
      <c r="AD37" s="198"/>
      <c r="AE37" s="198"/>
      <c r="AF37" s="198"/>
      <c r="AG37" s="198"/>
      <c r="AH37" s="198"/>
      <c r="AI37" s="198"/>
      <c r="AJ37" s="198"/>
    </row>
    <row r="38" ht="13.5" customHeight="1">
      <c r="K38" s="198"/>
      <c r="L38" s="198"/>
      <c r="M38" s="198"/>
      <c r="N38" s="198"/>
      <c r="O38" s="198"/>
      <c r="P38" s="198"/>
      <c r="Q38" s="199"/>
      <c r="R38" s="198"/>
      <c r="S38" s="198"/>
      <c r="T38" s="198"/>
      <c r="U38" s="198"/>
      <c r="V38" s="198"/>
      <c r="W38" s="198"/>
      <c r="X38" s="198"/>
      <c r="Y38" s="198"/>
      <c r="Z38" s="198"/>
      <c r="AA38" s="198"/>
      <c r="AB38" s="198"/>
      <c r="AC38" s="198"/>
      <c r="AD38" s="198"/>
      <c r="AE38" s="198"/>
      <c r="AF38" s="198"/>
      <c r="AG38" s="198"/>
      <c r="AH38" s="198"/>
      <c r="AI38" s="198"/>
      <c r="AJ38" s="198"/>
    </row>
    <row r="39" ht="13.5" customHeight="1">
      <c r="K39" s="198"/>
      <c r="L39" s="198"/>
      <c r="M39" s="198"/>
      <c r="N39" s="198"/>
      <c r="O39" s="198"/>
      <c r="P39" s="198"/>
      <c r="Q39" s="199"/>
      <c r="R39" s="198"/>
      <c r="S39" s="198"/>
      <c r="T39" s="198"/>
      <c r="U39" s="198"/>
      <c r="V39" s="198"/>
      <c r="W39" s="198"/>
      <c r="X39" s="198"/>
      <c r="Y39" s="198"/>
      <c r="Z39" s="198"/>
      <c r="AA39" s="198"/>
      <c r="AB39" s="198"/>
      <c r="AC39" s="198"/>
      <c r="AD39" s="198"/>
      <c r="AE39" s="198"/>
      <c r="AF39" s="198"/>
      <c r="AG39" s="198"/>
      <c r="AH39" s="198"/>
      <c r="AI39" s="198"/>
      <c r="AJ39" s="198"/>
    </row>
    <row r="40" ht="13.5" customHeight="1">
      <c r="K40" s="198"/>
      <c r="L40" s="198"/>
      <c r="M40" s="198"/>
      <c r="N40" s="198"/>
      <c r="O40" s="198"/>
      <c r="P40" s="198"/>
      <c r="Q40" s="199"/>
      <c r="R40" s="198"/>
      <c r="S40" s="198"/>
      <c r="T40" s="198"/>
      <c r="U40" s="198"/>
      <c r="V40" s="198"/>
      <c r="W40" s="198"/>
      <c r="X40" s="198"/>
      <c r="Y40" s="198"/>
      <c r="Z40" s="198"/>
      <c r="AA40" s="198"/>
      <c r="AB40" s="198"/>
      <c r="AC40" s="198"/>
      <c r="AD40" s="198"/>
      <c r="AE40" s="198"/>
      <c r="AF40" s="198"/>
      <c r="AG40" s="198"/>
      <c r="AH40" s="198"/>
      <c r="AI40" s="198"/>
      <c r="AJ40" s="198"/>
    </row>
    <row r="41" ht="13.5" customHeight="1">
      <c r="K41" s="198"/>
      <c r="L41" s="198"/>
      <c r="M41" s="198"/>
      <c r="N41" s="198"/>
      <c r="O41" s="198"/>
      <c r="P41" s="198"/>
      <c r="Q41" s="199"/>
      <c r="R41" s="198"/>
      <c r="S41" s="198"/>
      <c r="T41" s="198"/>
      <c r="U41" s="198"/>
      <c r="V41" s="198"/>
      <c r="W41" s="198"/>
      <c r="X41" s="198"/>
      <c r="Y41" s="198"/>
      <c r="Z41" s="198"/>
      <c r="AA41" s="198"/>
      <c r="AB41" s="198"/>
      <c r="AC41" s="198"/>
      <c r="AD41" s="198"/>
      <c r="AE41" s="198"/>
      <c r="AF41" s="198"/>
      <c r="AG41" s="198"/>
      <c r="AH41" s="198"/>
      <c r="AI41" s="198"/>
      <c r="AJ41" s="198"/>
    </row>
    <row r="42" ht="13.5" customHeight="1">
      <c r="K42" s="198"/>
      <c r="L42" s="198"/>
      <c r="M42" s="198"/>
      <c r="N42" s="198"/>
      <c r="O42" s="198"/>
      <c r="P42" s="198"/>
      <c r="Q42" s="199"/>
      <c r="R42" s="198"/>
      <c r="S42" s="198"/>
      <c r="T42" s="198"/>
      <c r="U42" s="198"/>
      <c r="V42" s="198"/>
      <c r="W42" s="198"/>
      <c r="X42" s="198"/>
      <c r="Y42" s="198"/>
      <c r="Z42" s="198"/>
      <c r="AA42" s="198"/>
      <c r="AB42" s="198"/>
      <c r="AC42" s="198"/>
      <c r="AD42" s="198"/>
      <c r="AE42" s="198"/>
      <c r="AF42" s="198"/>
      <c r="AG42" s="198"/>
      <c r="AH42" s="198"/>
      <c r="AI42" s="198"/>
      <c r="AJ42" s="198"/>
    </row>
    <row r="43" ht="13.5" customHeight="1">
      <c r="K43" s="198"/>
      <c r="L43" s="198"/>
      <c r="M43" s="198"/>
      <c r="N43" s="198"/>
      <c r="O43" s="198"/>
      <c r="P43" s="198"/>
      <c r="Q43" s="199"/>
      <c r="R43" s="198"/>
      <c r="S43" s="198"/>
      <c r="T43" s="198"/>
      <c r="U43" s="198"/>
      <c r="V43" s="198"/>
      <c r="W43" s="198"/>
      <c r="X43" s="198"/>
      <c r="Y43" s="198"/>
      <c r="Z43" s="198"/>
      <c r="AA43" s="198"/>
      <c r="AB43" s="198"/>
      <c r="AC43" s="198"/>
      <c r="AD43" s="198"/>
      <c r="AE43" s="198"/>
      <c r="AF43" s="198"/>
      <c r="AG43" s="198"/>
      <c r="AH43" s="198"/>
      <c r="AI43" s="198"/>
      <c r="AJ43" s="198"/>
    </row>
    <row r="44" ht="13.5" customHeight="1">
      <c r="A44" s="198"/>
      <c r="B44" s="198"/>
      <c r="C44" s="198"/>
      <c r="D44" s="198"/>
      <c r="E44" s="198"/>
      <c r="F44" s="198"/>
      <c r="G44" s="198"/>
      <c r="H44" s="198"/>
      <c r="I44" s="198"/>
      <c r="J44" s="198"/>
      <c r="K44" s="198"/>
      <c r="L44" s="198"/>
      <c r="M44" s="198"/>
      <c r="N44" s="198"/>
      <c r="O44" s="198"/>
      <c r="P44" s="198"/>
      <c r="Q44" s="199"/>
      <c r="R44" s="198"/>
      <c r="S44" s="198"/>
      <c r="T44" s="198"/>
      <c r="U44" s="198"/>
      <c r="V44" s="198"/>
      <c r="W44" s="198"/>
      <c r="X44" s="198"/>
      <c r="Y44" s="198"/>
      <c r="Z44" s="198"/>
      <c r="AA44" s="198"/>
      <c r="AB44" s="198"/>
      <c r="AC44" s="198"/>
      <c r="AD44" s="198"/>
      <c r="AE44" s="198"/>
      <c r="AF44" s="198"/>
      <c r="AG44" s="198"/>
      <c r="AH44" s="198"/>
      <c r="AI44" s="198"/>
      <c r="AJ44" s="198"/>
    </row>
    <row r="45" ht="13.5" customHeight="1">
      <c r="A45" s="206"/>
      <c r="B45" s="206"/>
      <c r="C45" s="206"/>
      <c r="D45" s="206"/>
      <c r="E45" s="206"/>
      <c r="F45" s="206"/>
      <c r="G45" s="206"/>
      <c r="H45" s="206"/>
      <c r="I45" s="206"/>
      <c r="J45" s="206"/>
      <c r="K45" s="198"/>
      <c r="L45" s="198"/>
      <c r="M45" s="198"/>
      <c r="N45" s="198"/>
      <c r="O45" s="198"/>
      <c r="P45" s="198"/>
      <c r="Q45" s="199"/>
      <c r="R45" s="198"/>
      <c r="S45" s="198"/>
      <c r="T45" s="198"/>
      <c r="U45" s="198"/>
      <c r="V45" s="198"/>
      <c r="W45" s="198"/>
      <c r="X45" s="198"/>
      <c r="Y45" s="198"/>
      <c r="Z45" s="198"/>
      <c r="AA45" s="198"/>
      <c r="AB45" s="198"/>
      <c r="AC45" s="198"/>
      <c r="AD45" s="198"/>
      <c r="AE45" s="198"/>
      <c r="AF45" s="198"/>
      <c r="AG45" s="198"/>
      <c r="AH45" s="198"/>
      <c r="AI45" s="198"/>
      <c r="AJ45" s="198"/>
    </row>
    <row r="46" ht="13.5" customHeight="1">
      <c r="A46" s="246"/>
      <c r="B46" s="246"/>
      <c r="C46" s="246"/>
      <c r="D46" s="246"/>
      <c r="E46" s="246"/>
      <c r="F46" s="246"/>
      <c r="G46" s="246"/>
      <c r="H46" s="246"/>
      <c r="I46" s="198"/>
      <c r="J46" s="198"/>
      <c r="K46" s="198"/>
      <c r="L46" s="198"/>
      <c r="M46" s="198"/>
      <c r="N46" s="198"/>
      <c r="O46" s="198"/>
      <c r="P46" s="198"/>
      <c r="Q46" s="199"/>
      <c r="R46" s="198"/>
      <c r="S46" s="198"/>
      <c r="T46" s="198"/>
      <c r="U46" s="198"/>
      <c r="V46" s="198"/>
      <c r="W46" s="198"/>
      <c r="X46" s="198"/>
      <c r="Y46" s="198"/>
      <c r="Z46" s="198"/>
      <c r="AA46" s="198"/>
      <c r="AB46" s="198"/>
      <c r="AC46" s="198"/>
      <c r="AD46" s="198"/>
      <c r="AE46" s="198"/>
      <c r="AF46" s="198"/>
      <c r="AG46" s="198"/>
      <c r="AH46" s="198"/>
      <c r="AI46" s="198"/>
      <c r="AJ46" s="198"/>
    </row>
    <row r="47" ht="13.5" customHeight="1">
      <c r="A47" s="206"/>
      <c r="I47" s="197"/>
      <c r="J47" s="197"/>
      <c r="K47" s="198"/>
      <c r="L47" s="198"/>
      <c r="M47" s="198"/>
      <c r="N47" s="198"/>
      <c r="O47" s="198"/>
      <c r="P47" s="198"/>
      <c r="Q47" s="199"/>
      <c r="R47" s="198"/>
      <c r="S47" s="198"/>
      <c r="T47" s="198"/>
      <c r="U47" s="198"/>
      <c r="V47" s="198"/>
      <c r="W47" s="198"/>
      <c r="X47" s="198"/>
      <c r="Y47" s="198"/>
      <c r="Z47" s="198"/>
      <c r="AA47" s="198"/>
      <c r="AB47" s="198"/>
      <c r="AC47" s="198"/>
      <c r="AD47" s="198"/>
      <c r="AE47" s="198"/>
      <c r="AF47" s="198"/>
      <c r="AG47" s="198"/>
      <c r="AH47" s="198"/>
      <c r="AI47" s="198"/>
      <c r="AJ47" s="198"/>
    </row>
    <row r="48" ht="12.75" customHeight="1">
      <c r="A48" s="206"/>
      <c r="F48" s="197"/>
      <c r="G48" s="197"/>
      <c r="H48" s="197"/>
      <c r="I48" s="197"/>
      <c r="J48" s="197"/>
      <c r="K48" s="197"/>
      <c r="L48" s="198"/>
      <c r="M48" s="198"/>
      <c r="N48" s="198"/>
      <c r="O48" s="198"/>
      <c r="P48" s="198"/>
      <c r="Q48" s="199"/>
      <c r="R48" s="198"/>
      <c r="S48" s="198"/>
      <c r="T48" s="198"/>
      <c r="U48" s="198"/>
      <c r="V48" s="198"/>
      <c r="W48" s="198"/>
      <c r="X48" s="198"/>
      <c r="Y48" s="198"/>
      <c r="Z48" s="198"/>
      <c r="AA48" s="198"/>
      <c r="AB48" s="198"/>
      <c r="AC48" s="198"/>
      <c r="AD48" s="198"/>
      <c r="AE48" s="198"/>
      <c r="AF48" s="198"/>
      <c r="AG48" s="198"/>
      <c r="AH48" s="198"/>
      <c r="AI48" s="198"/>
      <c r="AJ48" s="198"/>
    </row>
    <row r="49" ht="12.75" customHeight="1">
      <c r="A49" s="206"/>
      <c r="F49" s="197"/>
      <c r="G49" s="197"/>
      <c r="H49" s="197"/>
      <c r="I49" s="197"/>
      <c r="J49" s="197"/>
      <c r="K49" s="197"/>
      <c r="L49" s="198"/>
      <c r="M49" s="198"/>
      <c r="N49" s="198"/>
      <c r="O49" s="198"/>
      <c r="P49" s="198"/>
      <c r="Q49" s="199"/>
      <c r="R49" s="198"/>
      <c r="S49" s="198"/>
      <c r="T49" s="198"/>
      <c r="U49" s="198"/>
      <c r="V49" s="198"/>
      <c r="W49" s="198"/>
      <c r="X49" s="198"/>
      <c r="Y49" s="198"/>
      <c r="Z49" s="198"/>
      <c r="AA49" s="198"/>
      <c r="AB49" s="198"/>
      <c r="AC49" s="198"/>
      <c r="AD49" s="198"/>
      <c r="AE49" s="198"/>
      <c r="AF49" s="198"/>
      <c r="AG49" s="198"/>
      <c r="AH49" s="198"/>
      <c r="AI49" s="198"/>
      <c r="AJ49" s="198"/>
    </row>
    <row r="50" ht="13.5" customHeight="1">
      <c r="A50" s="206"/>
      <c r="D50" s="206"/>
      <c r="E50" s="206"/>
      <c r="F50" s="197"/>
      <c r="G50" s="197"/>
      <c r="H50" s="197"/>
      <c r="I50" s="208"/>
      <c r="J50" s="247"/>
      <c r="K50" s="197"/>
      <c r="L50" s="198"/>
      <c r="M50" s="198"/>
      <c r="N50" s="198"/>
      <c r="O50" s="198"/>
      <c r="P50" s="198"/>
      <c r="Q50" s="199"/>
      <c r="R50" s="198"/>
      <c r="S50" s="198"/>
      <c r="T50" s="198"/>
      <c r="U50" s="198"/>
      <c r="V50" s="198"/>
      <c r="W50" s="198"/>
      <c r="X50" s="198"/>
      <c r="Y50" s="198"/>
      <c r="Z50" s="198"/>
      <c r="AA50" s="198"/>
      <c r="AB50" s="198"/>
      <c r="AC50" s="198"/>
      <c r="AD50" s="198"/>
      <c r="AE50" s="198"/>
      <c r="AF50" s="198"/>
      <c r="AG50" s="198"/>
      <c r="AH50" s="198"/>
      <c r="AI50" s="198"/>
      <c r="AJ50" s="198"/>
    </row>
    <row r="51" ht="13.5" customHeight="1">
      <c r="A51" s="198"/>
      <c r="B51" s="198"/>
      <c r="C51" s="198"/>
      <c r="D51" s="197"/>
      <c r="E51" s="197"/>
      <c r="F51" s="197"/>
      <c r="G51" s="197"/>
      <c r="H51" s="197"/>
      <c r="I51" s="197"/>
      <c r="J51" s="197"/>
      <c r="K51" s="197"/>
      <c r="L51" s="198"/>
      <c r="M51" s="198"/>
      <c r="N51" s="198"/>
      <c r="O51" s="198"/>
      <c r="P51" s="198"/>
      <c r="Q51" s="199"/>
      <c r="R51" s="198"/>
      <c r="S51" s="198"/>
      <c r="T51" s="198"/>
      <c r="U51" s="198"/>
      <c r="V51" s="198"/>
      <c r="W51" s="198"/>
      <c r="X51" s="198"/>
      <c r="Y51" s="198"/>
      <c r="Z51" s="198"/>
      <c r="AA51" s="198"/>
      <c r="AB51" s="198"/>
      <c r="AC51" s="198"/>
      <c r="AD51" s="198"/>
      <c r="AE51" s="198"/>
      <c r="AF51" s="198"/>
      <c r="AG51" s="198"/>
      <c r="AH51" s="198"/>
      <c r="AI51" s="198"/>
      <c r="AJ51" s="198"/>
    </row>
    <row r="52" ht="13.5" customHeight="1">
      <c r="A52" s="198"/>
      <c r="B52" s="198"/>
      <c r="C52" s="198"/>
      <c r="D52" s="197"/>
      <c r="E52" s="197"/>
      <c r="F52" s="197"/>
      <c r="G52" s="197"/>
      <c r="H52" s="197"/>
      <c r="I52" s="197"/>
      <c r="J52" s="221"/>
      <c r="K52" s="221"/>
      <c r="L52" s="198"/>
      <c r="M52" s="198"/>
      <c r="N52" s="198"/>
      <c r="O52" s="198"/>
      <c r="P52" s="198"/>
      <c r="Q52" s="199"/>
      <c r="R52" s="198"/>
      <c r="S52" s="198"/>
      <c r="T52" s="198"/>
      <c r="U52" s="198"/>
      <c r="V52" s="198"/>
      <c r="W52" s="198"/>
      <c r="X52" s="198"/>
      <c r="Y52" s="198"/>
      <c r="Z52" s="198"/>
      <c r="AA52" s="198"/>
      <c r="AB52" s="198"/>
      <c r="AC52" s="198"/>
      <c r="AD52" s="198"/>
      <c r="AE52" s="198"/>
      <c r="AF52" s="198"/>
      <c r="AG52" s="198"/>
      <c r="AH52" s="198"/>
      <c r="AI52" s="198"/>
      <c r="AJ52" s="198"/>
    </row>
    <row r="53" ht="13.5" customHeight="1">
      <c r="A53" s="198"/>
      <c r="B53" s="198"/>
      <c r="C53" s="198"/>
      <c r="D53" s="197"/>
      <c r="E53" s="197"/>
      <c r="F53" s="197"/>
      <c r="G53" s="197"/>
      <c r="H53" s="197"/>
      <c r="I53" s="197"/>
      <c r="J53" s="197"/>
      <c r="K53" s="197"/>
      <c r="L53" s="198"/>
      <c r="M53" s="198"/>
      <c r="N53" s="198"/>
      <c r="O53" s="198"/>
      <c r="P53" s="198"/>
      <c r="Q53" s="199"/>
      <c r="R53" s="198"/>
      <c r="S53" s="198"/>
      <c r="T53" s="198"/>
      <c r="U53" s="198"/>
      <c r="V53" s="198"/>
      <c r="W53" s="198"/>
      <c r="X53" s="198"/>
      <c r="Y53" s="198"/>
      <c r="Z53" s="198"/>
      <c r="AA53" s="198"/>
      <c r="AB53" s="198"/>
      <c r="AC53" s="198"/>
      <c r="AD53" s="198"/>
      <c r="AE53" s="198"/>
      <c r="AF53" s="198"/>
      <c r="AG53" s="198"/>
      <c r="AH53" s="198"/>
      <c r="AI53" s="198"/>
      <c r="AJ53" s="198"/>
    </row>
    <row r="54" ht="13.5" customHeight="1">
      <c r="A54" s="198"/>
      <c r="B54" s="198"/>
      <c r="C54" s="198"/>
      <c r="D54" s="197"/>
      <c r="E54" s="197"/>
      <c r="F54" s="197"/>
      <c r="G54" s="197"/>
      <c r="H54" s="197"/>
      <c r="I54" s="197"/>
      <c r="J54" s="197"/>
      <c r="K54" s="197"/>
      <c r="L54" s="198"/>
      <c r="M54" s="198"/>
      <c r="N54" s="198"/>
      <c r="O54" s="198"/>
      <c r="P54" s="198"/>
      <c r="Q54" s="199"/>
      <c r="R54" s="198"/>
      <c r="S54" s="198"/>
      <c r="T54" s="198"/>
      <c r="U54" s="198"/>
      <c r="V54" s="198"/>
      <c r="W54" s="198"/>
      <c r="X54" s="198"/>
      <c r="Y54" s="198"/>
      <c r="Z54" s="198"/>
      <c r="AA54" s="198"/>
      <c r="AB54" s="198"/>
      <c r="AC54" s="198"/>
      <c r="AD54" s="198"/>
      <c r="AE54" s="198"/>
      <c r="AF54" s="198"/>
      <c r="AG54" s="198"/>
      <c r="AH54" s="198"/>
      <c r="AI54" s="198"/>
      <c r="AJ54" s="198"/>
    </row>
    <row r="55" ht="13.5" customHeight="1">
      <c r="A55" s="198"/>
      <c r="B55" s="198"/>
      <c r="C55" s="198"/>
      <c r="D55" s="197"/>
      <c r="E55" s="197"/>
      <c r="F55" s="197"/>
      <c r="G55" s="197"/>
      <c r="H55" s="197"/>
      <c r="I55" s="197"/>
      <c r="J55" s="197"/>
      <c r="K55" s="197"/>
      <c r="L55" s="198"/>
      <c r="M55" s="198"/>
      <c r="N55" s="198"/>
      <c r="O55" s="198"/>
      <c r="P55" s="198"/>
      <c r="Q55" s="199"/>
      <c r="R55" s="198"/>
      <c r="S55" s="198"/>
      <c r="T55" s="198"/>
      <c r="U55" s="198"/>
      <c r="V55" s="198"/>
      <c r="W55" s="198"/>
      <c r="X55" s="198"/>
      <c r="Y55" s="198"/>
      <c r="Z55" s="198"/>
      <c r="AA55" s="198"/>
      <c r="AB55" s="198"/>
      <c r="AC55" s="198"/>
      <c r="AD55" s="198"/>
      <c r="AE55" s="198"/>
      <c r="AF55" s="198"/>
      <c r="AG55" s="198"/>
      <c r="AH55" s="198"/>
      <c r="AI55" s="198"/>
      <c r="AJ55" s="198"/>
    </row>
    <row r="56" ht="13.5" customHeight="1">
      <c r="A56" s="198"/>
      <c r="B56" s="198"/>
      <c r="C56" s="198"/>
      <c r="D56" s="197"/>
      <c r="E56" s="197"/>
      <c r="F56" s="197"/>
      <c r="G56" s="197"/>
      <c r="H56" s="197"/>
      <c r="I56" s="197"/>
      <c r="J56" s="197"/>
      <c r="K56" s="197"/>
      <c r="L56" s="198"/>
      <c r="M56" s="198"/>
      <c r="N56" s="198"/>
      <c r="O56" s="198"/>
      <c r="P56" s="198"/>
      <c r="Q56" s="199"/>
      <c r="R56" s="198"/>
      <c r="S56" s="198"/>
      <c r="T56" s="198"/>
      <c r="U56" s="198"/>
      <c r="V56" s="198"/>
      <c r="W56" s="198"/>
      <c r="X56" s="198"/>
      <c r="Y56" s="198"/>
      <c r="Z56" s="198"/>
      <c r="AA56" s="198"/>
      <c r="AB56" s="198"/>
      <c r="AC56" s="198"/>
      <c r="AD56" s="198"/>
      <c r="AE56" s="198"/>
      <c r="AF56" s="198"/>
      <c r="AG56" s="198"/>
      <c r="AH56" s="198"/>
      <c r="AI56" s="198"/>
      <c r="AJ56" s="198"/>
    </row>
    <row r="57" ht="13.5" customHeight="1">
      <c r="A57" s="198"/>
      <c r="B57" s="198"/>
      <c r="C57" s="198"/>
      <c r="D57" s="197"/>
      <c r="E57" s="197"/>
      <c r="F57" s="197"/>
      <c r="G57" s="197"/>
      <c r="H57" s="197"/>
      <c r="I57" s="197"/>
      <c r="J57" s="197"/>
      <c r="K57" s="197"/>
      <c r="L57" s="198"/>
      <c r="M57" s="198"/>
      <c r="N57" s="198"/>
      <c r="O57" s="198"/>
      <c r="P57" s="198"/>
      <c r="Q57" s="199"/>
      <c r="R57" s="198"/>
      <c r="S57" s="198"/>
      <c r="T57" s="198"/>
      <c r="U57" s="198"/>
      <c r="V57" s="198"/>
      <c r="W57" s="198"/>
      <c r="X57" s="198"/>
      <c r="Y57" s="198"/>
      <c r="Z57" s="198"/>
      <c r="AA57" s="198"/>
      <c r="AB57" s="198"/>
      <c r="AC57" s="198"/>
      <c r="AD57" s="198"/>
      <c r="AE57" s="198"/>
      <c r="AF57" s="198"/>
      <c r="AG57" s="198"/>
      <c r="AH57" s="198"/>
      <c r="AI57" s="198"/>
      <c r="AJ57" s="198"/>
    </row>
    <row r="58" ht="13.5" customHeight="1">
      <c r="A58" s="198"/>
      <c r="B58" s="198"/>
      <c r="C58" s="198"/>
      <c r="D58" s="197"/>
      <c r="E58" s="197"/>
      <c r="F58" s="197"/>
      <c r="G58" s="197"/>
      <c r="H58" s="197"/>
      <c r="I58" s="197"/>
      <c r="J58" s="197"/>
      <c r="K58" s="197"/>
      <c r="L58" s="198"/>
      <c r="M58" s="198"/>
      <c r="N58" s="198"/>
      <c r="O58" s="198"/>
      <c r="P58" s="198"/>
      <c r="Q58" s="199"/>
      <c r="R58" s="198"/>
      <c r="S58" s="198"/>
      <c r="T58" s="198"/>
      <c r="U58" s="198"/>
      <c r="V58" s="198"/>
      <c r="W58" s="198"/>
      <c r="X58" s="198"/>
      <c r="Y58" s="198"/>
      <c r="Z58" s="198"/>
      <c r="AA58" s="198"/>
      <c r="AB58" s="198"/>
      <c r="AC58" s="198"/>
      <c r="AD58" s="198"/>
      <c r="AE58" s="198"/>
      <c r="AF58" s="198"/>
      <c r="AG58" s="198"/>
      <c r="AH58" s="198"/>
      <c r="AI58" s="198"/>
      <c r="AJ58" s="198"/>
    </row>
    <row r="59" ht="13.5" customHeight="1">
      <c r="A59" s="198"/>
      <c r="B59" s="198"/>
      <c r="C59" s="198"/>
      <c r="D59" s="197"/>
      <c r="E59" s="197"/>
      <c r="F59" s="197"/>
      <c r="G59" s="197"/>
      <c r="H59" s="197"/>
      <c r="I59" s="197"/>
      <c r="J59" s="197"/>
      <c r="K59" s="197"/>
      <c r="L59" s="198"/>
      <c r="M59" s="198"/>
      <c r="N59" s="198"/>
      <c r="O59" s="198"/>
      <c r="P59" s="198"/>
      <c r="Q59" s="199"/>
      <c r="R59" s="198"/>
      <c r="S59" s="198"/>
      <c r="T59" s="198"/>
      <c r="U59" s="198"/>
      <c r="V59" s="198"/>
      <c r="W59" s="198"/>
      <c r="X59" s="198"/>
      <c r="Y59" s="198"/>
      <c r="Z59" s="198"/>
      <c r="AA59" s="198"/>
      <c r="AB59" s="198"/>
      <c r="AC59" s="198"/>
      <c r="AD59" s="198"/>
      <c r="AE59" s="198"/>
      <c r="AF59" s="198"/>
      <c r="AG59" s="198"/>
      <c r="AH59" s="198"/>
      <c r="AI59" s="198"/>
      <c r="AJ59" s="198"/>
    </row>
    <row r="60" ht="13.5" customHeight="1">
      <c r="A60" s="198"/>
      <c r="B60" s="198"/>
      <c r="C60" s="198"/>
      <c r="D60" s="197"/>
      <c r="E60" s="197"/>
      <c r="F60" s="197"/>
      <c r="G60" s="197"/>
      <c r="H60" s="197"/>
      <c r="I60" s="197"/>
      <c r="J60" s="197"/>
      <c r="K60" s="197"/>
      <c r="L60" s="198"/>
      <c r="M60" s="198"/>
      <c r="N60" s="198"/>
      <c r="O60" s="198"/>
      <c r="P60" s="198"/>
      <c r="Q60" s="199"/>
      <c r="R60" s="198"/>
      <c r="S60" s="198"/>
      <c r="T60" s="198"/>
      <c r="U60" s="198"/>
      <c r="V60" s="198"/>
      <c r="W60" s="198"/>
      <c r="X60" s="198"/>
      <c r="Y60" s="198"/>
      <c r="Z60" s="198"/>
      <c r="AA60" s="198"/>
      <c r="AB60" s="198"/>
      <c r="AC60" s="198"/>
      <c r="AD60" s="198"/>
      <c r="AE60" s="198"/>
      <c r="AF60" s="198"/>
      <c r="AG60" s="198"/>
      <c r="AH60" s="198"/>
      <c r="AI60" s="198"/>
      <c r="AJ60" s="198"/>
    </row>
    <row r="61" ht="13.5" customHeight="1">
      <c r="A61" s="198"/>
      <c r="B61" s="198"/>
      <c r="C61" s="198"/>
      <c r="D61" s="197"/>
      <c r="E61" s="197"/>
      <c r="F61" s="197"/>
      <c r="G61" s="197"/>
      <c r="H61" s="197"/>
      <c r="I61" s="197"/>
      <c r="J61" s="197"/>
      <c r="K61" s="197"/>
      <c r="L61" s="198"/>
      <c r="M61" s="198"/>
      <c r="N61" s="198"/>
      <c r="O61" s="198"/>
      <c r="P61" s="198"/>
      <c r="Q61" s="199"/>
      <c r="R61" s="198"/>
      <c r="S61" s="198"/>
      <c r="T61" s="198"/>
      <c r="U61" s="198"/>
      <c r="V61" s="198"/>
      <c r="W61" s="198"/>
      <c r="X61" s="198"/>
      <c r="Y61" s="198"/>
      <c r="Z61" s="198"/>
      <c r="AA61" s="198"/>
      <c r="AB61" s="198"/>
      <c r="AC61" s="198"/>
      <c r="AD61" s="198"/>
      <c r="AE61" s="198"/>
      <c r="AF61" s="198"/>
      <c r="AG61" s="198"/>
      <c r="AH61" s="198"/>
      <c r="AI61" s="198"/>
      <c r="AJ61" s="198"/>
    </row>
    <row r="62" ht="13.5" customHeight="1">
      <c r="A62" s="198"/>
      <c r="B62" s="198"/>
      <c r="C62" s="198"/>
      <c r="D62" s="197"/>
      <c r="E62" s="197"/>
      <c r="F62" s="197"/>
      <c r="G62" s="197"/>
      <c r="H62" s="197"/>
      <c r="I62" s="197"/>
      <c r="J62" s="197"/>
      <c r="K62" s="197"/>
      <c r="L62" s="198"/>
      <c r="M62" s="198"/>
      <c r="N62" s="198"/>
      <c r="O62" s="198"/>
      <c r="P62" s="198"/>
      <c r="Q62" s="199"/>
      <c r="R62" s="198"/>
      <c r="S62" s="198"/>
      <c r="T62" s="198"/>
      <c r="U62" s="198"/>
      <c r="V62" s="198"/>
      <c r="W62" s="198"/>
      <c r="X62" s="198"/>
      <c r="Y62" s="198"/>
      <c r="Z62" s="198"/>
      <c r="AA62" s="198"/>
      <c r="AB62" s="198"/>
      <c r="AC62" s="198"/>
      <c r="AD62" s="198"/>
      <c r="AE62" s="198"/>
      <c r="AF62" s="198"/>
      <c r="AG62" s="198"/>
      <c r="AH62" s="198"/>
      <c r="AI62" s="198"/>
      <c r="AJ62" s="198"/>
    </row>
    <row r="63" ht="13.5" customHeight="1">
      <c r="A63" s="198"/>
      <c r="B63" s="198"/>
      <c r="C63" s="198"/>
      <c r="D63" s="197"/>
      <c r="E63" s="197"/>
      <c r="F63" s="197"/>
      <c r="G63" s="197"/>
      <c r="H63" s="197"/>
      <c r="I63" s="197"/>
      <c r="J63" s="197"/>
      <c r="K63" s="197"/>
      <c r="L63" s="198"/>
      <c r="M63" s="198"/>
      <c r="N63" s="198"/>
      <c r="O63" s="198"/>
      <c r="P63" s="198"/>
      <c r="Q63" s="199"/>
      <c r="R63" s="198"/>
      <c r="S63" s="198"/>
      <c r="T63" s="198"/>
      <c r="U63" s="198"/>
      <c r="V63" s="198"/>
      <c r="W63" s="198"/>
      <c r="X63" s="198"/>
      <c r="Y63" s="198"/>
      <c r="Z63" s="198"/>
      <c r="AA63" s="198"/>
      <c r="AB63" s="198"/>
      <c r="AC63" s="198"/>
      <c r="AD63" s="198"/>
      <c r="AE63" s="198"/>
      <c r="AF63" s="198"/>
      <c r="AG63" s="198"/>
      <c r="AH63" s="198"/>
      <c r="AI63" s="198"/>
      <c r="AJ63" s="198"/>
    </row>
    <row r="64" ht="13.5" customHeight="1">
      <c r="A64" s="198"/>
      <c r="B64" s="198"/>
      <c r="C64" s="198"/>
      <c r="D64" s="197"/>
      <c r="E64" s="197"/>
      <c r="F64" s="197"/>
      <c r="G64" s="197"/>
      <c r="H64" s="197"/>
      <c r="I64" s="197"/>
      <c r="J64" s="197"/>
      <c r="K64" s="197"/>
      <c r="L64" s="198"/>
      <c r="M64" s="198"/>
      <c r="N64" s="198"/>
      <c r="O64" s="198"/>
      <c r="P64" s="198"/>
      <c r="Q64" s="199"/>
      <c r="R64" s="198"/>
      <c r="S64" s="198"/>
      <c r="T64" s="198"/>
      <c r="U64" s="198"/>
      <c r="V64" s="198"/>
      <c r="W64" s="198"/>
      <c r="X64" s="198"/>
      <c r="Y64" s="198"/>
      <c r="Z64" s="198"/>
      <c r="AA64" s="198"/>
      <c r="AB64" s="198"/>
      <c r="AC64" s="198"/>
      <c r="AD64" s="198"/>
      <c r="AE64" s="198"/>
      <c r="AF64" s="198"/>
      <c r="AG64" s="198"/>
      <c r="AH64" s="198"/>
      <c r="AI64" s="198"/>
      <c r="AJ64" s="198"/>
    </row>
    <row r="65" ht="13.5" customHeight="1">
      <c r="A65" s="198"/>
      <c r="B65" s="198"/>
      <c r="C65" s="198"/>
      <c r="D65" s="197"/>
      <c r="E65" s="197"/>
      <c r="F65" s="197"/>
      <c r="G65" s="197"/>
      <c r="H65" s="197"/>
      <c r="I65" s="197"/>
      <c r="J65" s="197"/>
      <c r="K65" s="197"/>
      <c r="L65" s="198"/>
      <c r="M65" s="198"/>
      <c r="N65" s="198"/>
      <c r="O65" s="198"/>
      <c r="P65" s="198"/>
      <c r="Q65" s="199"/>
      <c r="R65" s="198"/>
      <c r="S65" s="198"/>
      <c r="T65" s="198"/>
      <c r="U65" s="198"/>
      <c r="V65" s="198"/>
      <c r="W65" s="198"/>
      <c r="X65" s="198"/>
      <c r="Y65" s="198"/>
      <c r="Z65" s="198"/>
      <c r="AA65" s="198"/>
      <c r="AB65" s="198"/>
      <c r="AC65" s="198"/>
      <c r="AD65" s="198"/>
      <c r="AE65" s="198"/>
      <c r="AF65" s="198"/>
      <c r="AG65" s="198"/>
      <c r="AH65" s="198"/>
      <c r="AI65" s="198"/>
      <c r="AJ65" s="198"/>
    </row>
    <row r="66" ht="13.5" customHeight="1">
      <c r="A66" s="198"/>
      <c r="B66" s="198"/>
      <c r="C66" s="198"/>
      <c r="D66" s="197"/>
      <c r="E66" s="197"/>
      <c r="F66" s="197"/>
      <c r="G66" s="197"/>
      <c r="H66" s="197"/>
      <c r="I66" s="197"/>
      <c r="J66" s="197"/>
      <c r="K66" s="197"/>
      <c r="L66" s="198"/>
      <c r="M66" s="198"/>
      <c r="N66" s="198"/>
      <c r="O66" s="198"/>
      <c r="P66" s="198"/>
      <c r="Q66" s="199"/>
      <c r="R66" s="198"/>
      <c r="S66" s="198"/>
      <c r="T66" s="198"/>
      <c r="U66" s="198"/>
      <c r="V66" s="198"/>
      <c r="W66" s="198"/>
      <c r="X66" s="198"/>
      <c r="Y66" s="198"/>
      <c r="Z66" s="198"/>
      <c r="AA66" s="198"/>
      <c r="AB66" s="198"/>
      <c r="AC66" s="198"/>
      <c r="AD66" s="198"/>
      <c r="AE66" s="198"/>
      <c r="AF66" s="198"/>
      <c r="AG66" s="198"/>
      <c r="AH66" s="198"/>
      <c r="AI66" s="198"/>
      <c r="AJ66" s="198"/>
    </row>
    <row r="67" ht="13.5" customHeight="1">
      <c r="A67" s="198"/>
      <c r="B67" s="198"/>
      <c r="C67" s="198"/>
      <c r="D67" s="197"/>
      <c r="E67" s="197"/>
      <c r="F67" s="197"/>
      <c r="G67" s="197"/>
      <c r="H67" s="197"/>
      <c r="I67" s="197"/>
      <c r="J67" s="197"/>
      <c r="K67" s="197"/>
      <c r="L67" s="198"/>
      <c r="M67" s="198"/>
      <c r="N67" s="198"/>
      <c r="O67" s="198"/>
      <c r="P67" s="198"/>
      <c r="Q67" s="199"/>
      <c r="R67" s="198"/>
      <c r="S67" s="198"/>
      <c r="T67" s="198"/>
      <c r="U67" s="198"/>
      <c r="V67" s="198"/>
      <c r="W67" s="198"/>
      <c r="X67" s="198"/>
      <c r="Y67" s="198"/>
      <c r="Z67" s="198"/>
      <c r="AA67" s="198"/>
      <c r="AB67" s="198"/>
      <c r="AC67" s="198"/>
      <c r="AD67" s="198"/>
      <c r="AE67" s="198"/>
      <c r="AF67" s="198"/>
      <c r="AG67" s="198"/>
      <c r="AH67" s="198"/>
      <c r="AI67" s="198"/>
      <c r="AJ67" s="198"/>
    </row>
    <row r="68" ht="13.5" customHeight="1">
      <c r="A68" s="198"/>
      <c r="B68" s="198"/>
      <c r="C68" s="198"/>
      <c r="D68" s="197"/>
      <c r="E68" s="197"/>
      <c r="F68" s="197"/>
      <c r="G68" s="197"/>
      <c r="H68" s="197"/>
      <c r="I68" s="197"/>
      <c r="J68" s="197"/>
      <c r="K68" s="197"/>
      <c r="L68" s="198"/>
      <c r="M68" s="198"/>
      <c r="N68" s="198"/>
      <c r="O68" s="198"/>
      <c r="P68" s="198"/>
      <c r="Q68" s="199"/>
      <c r="R68" s="198"/>
      <c r="S68" s="198"/>
      <c r="T68" s="198"/>
      <c r="U68" s="198"/>
      <c r="V68" s="198"/>
      <c r="W68" s="198"/>
      <c r="X68" s="198"/>
      <c r="Y68" s="198"/>
      <c r="Z68" s="198"/>
      <c r="AA68" s="198"/>
      <c r="AB68" s="198"/>
      <c r="AC68" s="198"/>
      <c r="AD68" s="198"/>
      <c r="AE68" s="198"/>
      <c r="AF68" s="198"/>
      <c r="AG68" s="198"/>
      <c r="AH68" s="198"/>
      <c r="AI68" s="198"/>
      <c r="AJ68" s="198"/>
    </row>
    <row r="69" ht="13.5" customHeight="1">
      <c r="A69" s="198"/>
      <c r="B69" s="198"/>
      <c r="C69" s="198"/>
      <c r="D69" s="197"/>
      <c r="E69" s="197"/>
      <c r="F69" s="197"/>
      <c r="G69" s="197"/>
      <c r="H69" s="197"/>
      <c r="I69" s="197"/>
      <c r="J69" s="197"/>
      <c r="K69" s="197"/>
      <c r="L69" s="198"/>
      <c r="M69" s="198"/>
      <c r="N69" s="198"/>
      <c r="O69" s="198"/>
      <c r="P69" s="198"/>
      <c r="Q69" s="199"/>
      <c r="R69" s="198"/>
      <c r="S69" s="198"/>
      <c r="T69" s="198"/>
      <c r="U69" s="198"/>
      <c r="V69" s="198"/>
      <c r="W69" s="198"/>
      <c r="X69" s="198"/>
      <c r="Y69" s="198"/>
      <c r="Z69" s="198"/>
      <c r="AA69" s="198"/>
      <c r="AB69" s="198"/>
      <c r="AC69" s="198"/>
      <c r="AD69" s="198"/>
      <c r="AE69" s="198"/>
      <c r="AF69" s="198"/>
      <c r="AG69" s="198"/>
      <c r="AH69" s="198"/>
      <c r="AI69" s="198"/>
      <c r="AJ69" s="198"/>
    </row>
    <row r="70" ht="13.5" customHeight="1">
      <c r="A70" s="198"/>
      <c r="B70" s="198"/>
      <c r="C70" s="198"/>
      <c r="D70" s="197"/>
      <c r="E70" s="197"/>
      <c r="F70" s="197"/>
      <c r="G70" s="197"/>
      <c r="H70" s="197"/>
      <c r="I70" s="197"/>
      <c r="J70" s="197"/>
      <c r="K70" s="197"/>
      <c r="L70" s="198"/>
      <c r="M70" s="198"/>
      <c r="N70" s="198"/>
      <c r="O70" s="198"/>
      <c r="P70" s="198"/>
      <c r="Q70" s="199"/>
      <c r="R70" s="198"/>
      <c r="S70" s="198"/>
      <c r="T70" s="198"/>
      <c r="U70" s="198"/>
      <c r="V70" s="198"/>
      <c r="W70" s="198"/>
      <c r="X70" s="198"/>
      <c r="Y70" s="198"/>
      <c r="Z70" s="198"/>
      <c r="AA70" s="198"/>
      <c r="AB70" s="198"/>
      <c r="AC70" s="198"/>
      <c r="AD70" s="198"/>
      <c r="AE70" s="198"/>
      <c r="AF70" s="198"/>
      <c r="AG70" s="198"/>
      <c r="AH70" s="198"/>
      <c r="AI70" s="198"/>
      <c r="AJ70" s="198"/>
    </row>
    <row r="71" ht="13.5" customHeight="1">
      <c r="A71" s="198"/>
      <c r="B71" s="198"/>
      <c r="C71" s="198"/>
      <c r="D71" s="197"/>
      <c r="E71" s="197"/>
      <c r="F71" s="197"/>
      <c r="G71" s="197"/>
      <c r="H71" s="197"/>
      <c r="I71" s="197"/>
      <c r="J71" s="197"/>
      <c r="K71" s="197"/>
      <c r="L71" s="198"/>
      <c r="M71" s="198"/>
      <c r="N71" s="198"/>
      <c r="O71" s="198"/>
      <c r="P71" s="198"/>
      <c r="Q71" s="199"/>
      <c r="R71" s="198"/>
      <c r="S71" s="198"/>
      <c r="T71" s="198"/>
      <c r="U71" s="198"/>
      <c r="V71" s="198"/>
      <c r="W71" s="198"/>
      <c r="X71" s="198"/>
      <c r="Y71" s="198"/>
      <c r="Z71" s="198"/>
      <c r="AA71" s="198"/>
      <c r="AB71" s="198"/>
      <c r="AC71" s="198"/>
      <c r="AD71" s="198"/>
      <c r="AE71" s="198"/>
      <c r="AF71" s="198"/>
      <c r="AG71" s="198"/>
      <c r="AH71" s="198"/>
      <c r="AI71" s="198"/>
      <c r="AJ71" s="198"/>
    </row>
    <row r="72" ht="13.5" customHeight="1">
      <c r="A72" s="198"/>
      <c r="B72" s="198"/>
      <c r="C72" s="198"/>
      <c r="D72" s="197"/>
      <c r="E72" s="197"/>
      <c r="F72" s="197"/>
      <c r="G72" s="197"/>
      <c r="H72" s="197"/>
      <c r="I72" s="197"/>
      <c r="J72" s="197"/>
      <c r="K72" s="197"/>
      <c r="L72" s="198"/>
      <c r="M72" s="198"/>
      <c r="N72" s="198"/>
      <c r="O72" s="198"/>
      <c r="P72" s="198"/>
      <c r="Q72" s="199"/>
      <c r="R72" s="198"/>
      <c r="S72" s="198"/>
      <c r="T72" s="198"/>
      <c r="U72" s="198"/>
      <c r="V72" s="198"/>
      <c r="W72" s="198"/>
      <c r="X72" s="198"/>
      <c r="Y72" s="198"/>
      <c r="Z72" s="198"/>
      <c r="AA72" s="198"/>
      <c r="AB72" s="198"/>
      <c r="AC72" s="198"/>
      <c r="AD72" s="198"/>
      <c r="AE72" s="198"/>
      <c r="AF72" s="198"/>
      <c r="AG72" s="198"/>
      <c r="AH72" s="198"/>
      <c r="AI72" s="198"/>
      <c r="AJ72" s="198"/>
    </row>
    <row r="73" ht="13.5" customHeight="1">
      <c r="A73" s="198"/>
      <c r="B73" s="198"/>
      <c r="C73" s="198"/>
      <c r="D73" s="197"/>
      <c r="E73" s="197"/>
      <c r="F73" s="197"/>
      <c r="G73" s="197"/>
      <c r="H73" s="197"/>
      <c r="I73" s="197"/>
      <c r="J73" s="197"/>
      <c r="K73" s="197"/>
      <c r="L73" s="198"/>
      <c r="M73" s="198"/>
      <c r="N73" s="198"/>
      <c r="O73" s="198"/>
      <c r="P73" s="198"/>
      <c r="Q73" s="199"/>
      <c r="R73" s="198"/>
      <c r="S73" s="198"/>
      <c r="T73" s="198"/>
      <c r="U73" s="198"/>
      <c r="V73" s="198"/>
      <c r="W73" s="198"/>
      <c r="X73" s="198"/>
      <c r="Y73" s="198"/>
      <c r="Z73" s="198"/>
      <c r="AA73" s="198"/>
      <c r="AB73" s="198"/>
      <c r="AC73" s="198"/>
      <c r="AD73" s="198"/>
      <c r="AE73" s="198"/>
      <c r="AF73" s="198"/>
      <c r="AG73" s="198"/>
      <c r="AH73" s="198"/>
      <c r="AI73" s="198"/>
      <c r="AJ73" s="198"/>
    </row>
    <row r="74" ht="13.5" customHeight="1">
      <c r="A74" s="198"/>
      <c r="B74" s="198"/>
      <c r="C74" s="198"/>
      <c r="D74" s="197"/>
      <c r="E74" s="197"/>
      <c r="F74" s="197"/>
      <c r="G74" s="197"/>
      <c r="H74" s="197"/>
      <c r="I74" s="197"/>
      <c r="J74" s="197"/>
      <c r="K74" s="197"/>
      <c r="L74" s="198"/>
      <c r="M74" s="198"/>
      <c r="N74" s="198"/>
      <c r="O74" s="198"/>
      <c r="P74" s="198"/>
      <c r="Q74" s="199"/>
      <c r="R74" s="198"/>
      <c r="S74" s="198"/>
      <c r="T74" s="198"/>
      <c r="U74" s="198"/>
      <c r="V74" s="198"/>
      <c r="W74" s="198"/>
      <c r="X74" s="198"/>
      <c r="Y74" s="198"/>
      <c r="Z74" s="198"/>
      <c r="AA74" s="198"/>
      <c r="AB74" s="198"/>
      <c r="AC74" s="198"/>
      <c r="AD74" s="198"/>
      <c r="AE74" s="198"/>
      <c r="AF74" s="198"/>
      <c r="AG74" s="198"/>
      <c r="AH74" s="198"/>
      <c r="AI74" s="198"/>
      <c r="AJ74" s="198"/>
    </row>
    <row r="75" ht="13.5" customHeight="1">
      <c r="A75" s="198"/>
      <c r="B75" s="198"/>
      <c r="C75" s="198"/>
      <c r="D75" s="197"/>
      <c r="E75" s="197"/>
      <c r="F75" s="197"/>
      <c r="G75" s="197"/>
      <c r="H75" s="197"/>
      <c r="I75" s="197"/>
      <c r="J75" s="197"/>
      <c r="K75" s="197"/>
      <c r="L75" s="198"/>
      <c r="M75" s="198"/>
      <c r="N75" s="198"/>
      <c r="O75" s="198"/>
      <c r="P75" s="198"/>
      <c r="Q75" s="199"/>
      <c r="R75" s="198"/>
      <c r="S75" s="198"/>
      <c r="T75" s="198"/>
      <c r="U75" s="198"/>
      <c r="V75" s="198"/>
      <c r="W75" s="198"/>
      <c r="X75" s="198"/>
      <c r="Y75" s="198"/>
      <c r="Z75" s="198"/>
      <c r="AA75" s="198"/>
      <c r="AB75" s="198"/>
      <c r="AC75" s="198"/>
      <c r="AD75" s="198"/>
      <c r="AE75" s="198"/>
      <c r="AF75" s="198"/>
      <c r="AG75" s="198"/>
      <c r="AH75" s="198"/>
      <c r="AI75" s="198"/>
      <c r="AJ75" s="198"/>
    </row>
    <row r="76" ht="13.5" customHeight="1">
      <c r="A76" s="198"/>
      <c r="B76" s="198"/>
      <c r="C76" s="198"/>
      <c r="D76" s="197"/>
      <c r="E76" s="197"/>
      <c r="F76" s="197"/>
      <c r="G76" s="197"/>
      <c r="H76" s="197"/>
      <c r="I76" s="197"/>
      <c r="J76" s="197"/>
      <c r="K76" s="197"/>
      <c r="L76" s="198"/>
      <c r="M76" s="198"/>
      <c r="N76" s="198"/>
      <c r="O76" s="198"/>
      <c r="P76" s="198"/>
      <c r="Q76" s="199"/>
      <c r="R76" s="198"/>
      <c r="S76" s="198"/>
      <c r="T76" s="198"/>
      <c r="U76" s="198"/>
      <c r="V76" s="198"/>
      <c r="W76" s="198"/>
      <c r="X76" s="198"/>
      <c r="Y76" s="198"/>
      <c r="Z76" s="198"/>
      <c r="AA76" s="198"/>
      <c r="AB76" s="198"/>
      <c r="AC76" s="198"/>
      <c r="AD76" s="198"/>
      <c r="AE76" s="198"/>
      <c r="AF76" s="198"/>
      <c r="AG76" s="198"/>
      <c r="AH76" s="198"/>
      <c r="AI76" s="198"/>
      <c r="AJ76" s="198"/>
    </row>
    <row r="77" ht="13.5" customHeight="1">
      <c r="A77" s="198"/>
      <c r="B77" s="198"/>
      <c r="C77" s="198"/>
      <c r="D77" s="197"/>
      <c r="E77" s="197"/>
      <c r="F77" s="197"/>
      <c r="G77" s="197"/>
      <c r="H77" s="197"/>
      <c r="I77" s="197"/>
      <c r="J77" s="197"/>
      <c r="K77" s="197"/>
      <c r="L77" s="198"/>
      <c r="M77" s="198"/>
      <c r="N77" s="198"/>
      <c r="O77" s="198"/>
      <c r="P77" s="198"/>
      <c r="Q77" s="199"/>
      <c r="R77" s="198"/>
      <c r="S77" s="198"/>
      <c r="T77" s="198"/>
      <c r="U77" s="198"/>
      <c r="V77" s="198"/>
      <c r="W77" s="198"/>
      <c r="X77" s="198"/>
      <c r="Y77" s="198"/>
      <c r="Z77" s="198"/>
      <c r="AA77" s="198"/>
      <c r="AB77" s="198"/>
      <c r="AC77" s="198"/>
      <c r="AD77" s="198"/>
      <c r="AE77" s="198"/>
      <c r="AF77" s="198"/>
      <c r="AG77" s="198"/>
      <c r="AH77" s="198"/>
      <c r="AI77" s="198"/>
      <c r="AJ77" s="198"/>
    </row>
    <row r="78" ht="13.5" customHeight="1">
      <c r="A78" s="198"/>
      <c r="B78" s="198"/>
      <c r="C78" s="198"/>
      <c r="D78" s="197"/>
      <c r="E78" s="197"/>
      <c r="F78" s="197"/>
      <c r="G78" s="197"/>
      <c r="H78" s="197"/>
      <c r="I78" s="197"/>
      <c r="J78" s="197"/>
      <c r="K78" s="197"/>
      <c r="L78" s="198"/>
      <c r="M78" s="198"/>
      <c r="N78" s="198"/>
      <c r="O78" s="198"/>
      <c r="P78" s="198"/>
      <c r="Q78" s="199"/>
      <c r="R78" s="198"/>
      <c r="S78" s="198"/>
      <c r="T78" s="198"/>
      <c r="U78" s="198"/>
      <c r="V78" s="198"/>
      <c r="W78" s="198"/>
      <c r="X78" s="198"/>
      <c r="Y78" s="198"/>
      <c r="Z78" s="198"/>
      <c r="AA78" s="198"/>
      <c r="AB78" s="198"/>
      <c r="AC78" s="198"/>
      <c r="AD78" s="198"/>
      <c r="AE78" s="198"/>
      <c r="AF78" s="198"/>
      <c r="AG78" s="198"/>
      <c r="AH78" s="198"/>
      <c r="AI78" s="198"/>
      <c r="AJ78" s="198"/>
    </row>
    <row r="79" ht="13.5" customHeight="1">
      <c r="A79" s="198"/>
      <c r="B79" s="198"/>
      <c r="C79" s="198"/>
      <c r="D79" s="197"/>
      <c r="E79" s="197"/>
      <c r="F79" s="197"/>
      <c r="G79" s="197"/>
      <c r="H79" s="197"/>
      <c r="I79" s="197"/>
      <c r="J79" s="197"/>
      <c r="K79" s="197"/>
      <c r="L79" s="198"/>
      <c r="M79" s="198"/>
      <c r="N79" s="198"/>
      <c r="O79" s="198"/>
      <c r="P79" s="198"/>
      <c r="Q79" s="199"/>
      <c r="R79" s="198"/>
      <c r="S79" s="198"/>
      <c r="T79" s="198"/>
      <c r="U79" s="198"/>
      <c r="V79" s="198"/>
      <c r="W79" s="198"/>
      <c r="X79" s="198"/>
      <c r="Y79" s="198"/>
      <c r="Z79" s="198"/>
      <c r="AA79" s="198"/>
      <c r="AB79" s="198"/>
      <c r="AC79" s="198"/>
      <c r="AD79" s="198"/>
      <c r="AE79" s="198"/>
      <c r="AF79" s="198"/>
      <c r="AG79" s="198"/>
      <c r="AH79" s="198"/>
      <c r="AI79" s="198"/>
      <c r="AJ79" s="198"/>
    </row>
    <row r="80" ht="13.5" customHeight="1">
      <c r="A80" s="198"/>
      <c r="B80" s="198"/>
      <c r="C80" s="198"/>
      <c r="D80" s="197"/>
      <c r="E80" s="197"/>
      <c r="F80" s="197"/>
      <c r="G80" s="197"/>
      <c r="H80" s="197"/>
      <c r="I80" s="197"/>
      <c r="J80" s="197"/>
      <c r="K80" s="197"/>
      <c r="L80" s="198"/>
      <c r="M80" s="198"/>
      <c r="N80" s="198"/>
      <c r="O80" s="198"/>
      <c r="P80" s="198"/>
      <c r="Q80" s="199"/>
      <c r="R80" s="198"/>
      <c r="S80" s="198"/>
      <c r="T80" s="198"/>
      <c r="U80" s="198"/>
      <c r="V80" s="198"/>
      <c r="W80" s="198"/>
      <c r="X80" s="198"/>
      <c r="Y80" s="198"/>
      <c r="Z80" s="198"/>
      <c r="AA80" s="198"/>
      <c r="AB80" s="198"/>
      <c r="AC80" s="198"/>
      <c r="AD80" s="198"/>
      <c r="AE80" s="198"/>
      <c r="AF80" s="198"/>
      <c r="AG80" s="198"/>
      <c r="AH80" s="198"/>
      <c r="AI80" s="198"/>
      <c r="AJ80" s="198"/>
    </row>
    <row r="81" ht="13.5" customHeight="1">
      <c r="A81" s="198"/>
      <c r="B81" s="198"/>
      <c r="C81" s="198"/>
      <c r="D81" s="197"/>
      <c r="E81" s="197"/>
      <c r="F81" s="197"/>
      <c r="G81" s="197"/>
      <c r="H81" s="197"/>
      <c r="I81" s="197"/>
      <c r="J81" s="197"/>
      <c r="K81" s="197"/>
      <c r="L81" s="198"/>
      <c r="M81" s="198"/>
      <c r="N81" s="198"/>
      <c r="O81" s="198"/>
      <c r="P81" s="198"/>
      <c r="Q81" s="199"/>
      <c r="R81" s="198"/>
      <c r="S81" s="198"/>
      <c r="T81" s="198"/>
      <c r="U81" s="198"/>
      <c r="V81" s="198"/>
      <c r="W81" s="198"/>
      <c r="X81" s="198"/>
      <c r="Y81" s="198"/>
      <c r="Z81" s="198"/>
      <c r="AA81" s="198"/>
      <c r="AB81" s="198"/>
      <c r="AC81" s="198"/>
      <c r="AD81" s="198"/>
      <c r="AE81" s="198"/>
      <c r="AF81" s="198"/>
      <c r="AG81" s="198"/>
      <c r="AH81" s="198"/>
      <c r="AI81" s="198"/>
      <c r="AJ81" s="198"/>
    </row>
    <row r="82" ht="13.5" customHeight="1">
      <c r="A82" s="198"/>
      <c r="B82" s="198"/>
      <c r="C82" s="198"/>
      <c r="D82" s="197"/>
      <c r="E82" s="197"/>
      <c r="F82" s="197"/>
      <c r="G82" s="197"/>
      <c r="H82" s="197"/>
      <c r="I82" s="197"/>
      <c r="J82" s="197"/>
      <c r="K82" s="197"/>
      <c r="L82" s="198"/>
      <c r="M82" s="198"/>
      <c r="N82" s="198"/>
      <c r="O82" s="198"/>
      <c r="P82" s="198"/>
      <c r="Q82" s="199"/>
      <c r="R82" s="198"/>
      <c r="S82" s="198"/>
      <c r="T82" s="198"/>
      <c r="U82" s="198"/>
      <c r="V82" s="198"/>
      <c r="W82" s="198"/>
      <c r="X82" s="198"/>
      <c r="Y82" s="198"/>
      <c r="Z82" s="198"/>
      <c r="AA82" s="198"/>
      <c r="AB82" s="198"/>
      <c r="AC82" s="198"/>
      <c r="AD82" s="198"/>
      <c r="AE82" s="198"/>
      <c r="AF82" s="198"/>
      <c r="AG82" s="198"/>
      <c r="AH82" s="198"/>
      <c r="AI82" s="198"/>
      <c r="AJ82" s="198"/>
    </row>
    <row r="83" ht="13.5" customHeight="1">
      <c r="A83" s="198"/>
      <c r="B83" s="198"/>
      <c r="C83" s="198"/>
      <c r="D83" s="197"/>
      <c r="E83" s="197"/>
      <c r="F83" s="197"/>
      <c r="G83" s="197"/>
      <c r="H83" s="197"/>
      <c r="I83" s="197"/>
      <c r="J83" s="197"/>
      <c r="K83" s="197"/>
      <c r="L83" s="198"/>
      <c r="M83" s="198"/>
      <c r="N83" s="198"/>
      <c r="O83" s="198"/>
      <c r="P83" s="198"/>
      <c r="Q83" s="199"/>
      <c r="R83" s="198"/>
      <c r="S83" s="198"/>
      <c r="T83" s="198"/>
      <c r="U83" s="198"/>
      <c r="V83" s="198"/>
      <c r="W83" s="198"/>
      <c r="X83" s="198"/>
      <c r="Y83" s="198"/>
      <c r="Z83" s="198"/>
      <c r="AA83" s="198"/>
      <c r="AB83" s="198"/>
      <c r="AC83" s="198"/>
      <c r="AD83" s="198"/>
      <c r="AE83" s="198"/>
      <c r="AF83" s="198"/>
      <c r="AG83" s="198"/>
      <c r="AH83" s="198"/>
      <c r="AI83" s="198"/>
      <c r="AJ83" s="198"/>
    </row>
    <row r="84" ht="13.5" customHeight="1">
      <c r="A84" s="198"/>
      <c r="B84" s="198"/>
      <c r="C84" s="198"/>
      <c r="D84" s="197"/>
      <c r="E84" s="197"/>
      <c r="F84" s="197"/>
      <c r="G84" s="197"/>
      <c r="H84" s="197"/>
      <c r="I84" s="197"/>
      <c r="J84" s="197"/>
      <c r="K84" s="197"/>
      <c r="L84" s="198"/>
      <c r="M84" s="198"/>
      <c r="N84" s="198"/>
      <c r="O84" s="198"/>
      <c r="P84" s="198"/>
      <c r="Q84" s="199"/>
      <c r="R84" s="198"/>
      <c r="S84" s="198"/>
      <c r="T84" s="198"/>
      <c r="U84" s="198"/>
      <c r="V84" s="198"/>
      <c r="W84" s="198"/>
      <c r="X84" s="198"/>
      <c r="Y84" s="198"/>
      <c r="Z84" s="198"/>
      <c r="AA84" s="198"/>
      <c r="AB84" s="198"/>
      <c r="AC84" s="198"/>
      <c r="AD84" s="198"/>
      <c r="AE84" s="198"/>
      <c r="AF84" s="198"/>
      <c r="AG84" s="198"/>
      <c r="AH84" s="198"/>
      <c r="AI84" s="198"/>
      <c r="AJ84" s="198"/>
    </row>
    <row r="85" ht="13.5" customHeight="1">
      <c r="A85" s="198"/>
      <c r="B85" s="198"/>
      <c r="C85" s="198"/>
      <c r="D85" s="197"/>
      <c r="E85" s="197"/>
      <c r="F85" s="197"/>
      <c r="G85" s="197"/>
      <c r="H85" s="197"/>
      <c r="I85" s="197"/>
      <c r="J85" s="197"/>
      <c r="K85" s="197"/>
      <c r="L85" s="198"/>
      <c r="M85" s="198"/>
      <c r="N85" s="198"/>
      <c r="O85" s="198"/>
      <c r="P85" s="198"/>
      <c r="Q85" s="199"/>
      <c r="R85" s="198"/>
      <c r="S85" s="198"/>
      <c r="T85" s="198"/>
      <c r="U85" s="198"/>
      <c r="V85" s="198"/>
      <c r="W85" s="198"/>
      <c r="X85" s="198"/>
      <c r="Y85" s="198"/>
      <c r="Z85" s="198"/>
      <c r="AA85" s="198"/>
      <c r="AB85" s="198"/>
      <c r="AC85" s="198"/>
      <c r="AD85" s="198"/>
      <c r="AE85" s="198"/>
      <c r="AF85" s="198"/>
      <c r="AG85" s="198"/>
      <c r="AH85" s="198"/>
      <c r="AI85" s="198"/>
      <c r="AJ85" s="198"/>
    </row>
    <row r="86" ht="13.5" customHeight="1">
      <c r="A86" s="198"/>
      <c r="B86" s="198"/>
      <c r="C86" s="198"/>
      <c r="D86" s="197"/>
      <c r="E86" s="197"/>
      <c r="F86" s="197"/>
      <c r="G86" s="197"/>
      <c r="H86" s="197"/>
      <c r="I86" s="197"/>
      <c r="J86" s="197"/>
      <c r="K86" s="197"/>
      <c r="L86" s="198"/>
      <c r="M86" s="198"/>
      <c r="N86" s="198"/>
      <c r="O86" s="198"/>
      <c r="P86" s="198"/>
      <c r="Q86" s="199"/>
      <c r="R86" s="198"/>
      <c r="S86" s="198"/>
      <c r="T86" s="198"/>
      <c r="U86" s="198"/>
      <c r="V86" s="198"/>
      <c r="W86" s="198"/>
      <c r="X86" s="198"/>
      <c r="Y86" s="198"/>
      <c r="Z86" s="198"/>
      <c r="AA86" s="198"/>
      <c r="AB86" s="198"/>
      <c r="AC86" s="198"/>
      <c r="AD86" s="198"/>
      <c r="AE86" s="198"/>
      <c r="AF86" s="198"/>
      <c r="AG86" s="198"/>
      <c r="AH86" s="198"/>
      <c r="AI86" s="198"/>
      <c r="AJ86" s="198"/>
    </row>
    <row r="87" ht="13.5" customHeight="1">
      <c r="A87" s="198"/>
      <c r="B87" s="198"/>
      <c r="C87" s="198"/>
      <c r="D87" s="197"/>
      <c r="E87" s="197"/>
      <c r="F87" s="197"/>
      <c r="G87" s="197"/>
      <c r="H87" s="197"/>
      <c r="I87" s="197"/>
      <c r="J87" s="197"/>
      <c r="K87" s="197"/>
      <c r="L87" s="198"/>
      <c r="M87" s="198"/>
      <c r="N87" s="198"/>
      <c r="O87" s="198"/>
      <c r="P87" s="198"/>
      <c r="Q87" s="199"/>
      <c r="R87" s="198"/>
      <c r="S87" s="198"/>
      <c r="T87" s="198"/>
      <c r="U87" s="198"/>
      <c r="V87" s="198"/>
      <c r="W87" s="198"/>
      <c r="X87" s="198"/>
      <c r="Y87" s="198"/>
      <c r="Z87" s="198"/>
      <c r="AA87" s="198"/>
      <c r="AB87" s="198"/>
      <c r="AC87" s="198"/>
      <c r="AD87" s="198"/>
      <c r="AE87" s="198"/>
      <c r="AF87" s="198"/>
      <c r="AG87" s="198"/>
      <c r="AH87" s="198"/>
      <c r="AI87" s="198"/>
      <c r="AJ87" s="198"/>
    </row>
    <row r="88" ht="13.5" customHeight="1">
      <c r="A88" s="198"/>
      <c r="B88" s="198"/>
      <c r="C88" s="198"/>
      <c r="D88" s="197"/>
      <c r="E88" s="197"/>
      <c r="F88" s="197"/>
      <c r="G88" s="197"/>
      <c r="H88" s="197"/>
      <c r="I88" s="197"/>
      <c r="J88" s="197"/>
      <c r="K88" s="197"/>
      <c r="L88" s="198"/>
      <c r="M88" s="198"/>
      <c r="N88" s="198"/>
      <c r="O88" s="198"/>
      <c r="P88" s="198"/>
      <c r="Q88" s="199"/>
      <c r="R88" s="198"/>
      <c r="S88" s="198"/>
      <c r="T88" s="198"/>
      <c r="U88" s="198"/>
      <c r="V88" s="198"/>
      <c r="W88" s="198"/>
      <c r="X88" s="198"/>
      <c r="Y88" s="198"/>
      <c r="Z88" s="198"/>
      <c r="AA88" s="198"/>
      <c r="AB88" s="198"/>
      <c r="AC88" s="198"/>
      <c r="AD88" s="198"/>
      <c r="AE88" s="198"/>
      <c r="AF88" s="198"/>
      <c r="AG88" s="198"/>
      <c r="AH88" s="198"/>
      <c r="AI88" s="198"/>
      <c r="AJ88" s="198"/>
    </row>
    <row r="89" ht="13.5" customHeight="1">
      <c r="A89" s="198"/>
      <c r="B89" s="198"/>
      <c r="C89" s="198"/>
      <c r="D89" s="197"/>
      <c r="E89" s="197"/>
      <c r="F89" s="197"/>
      <c r="G89" s="197"/>
      <c r="H89" s="197"/>
      <c r="I89" s="197"/>
      <c r="J89" s="197"/>
      <c r="K89" s="197"/>
      <c r="L89" s="198"/>
      <c r="M89" s="198"/>
      <c r="N89" s="198"/>
      <c r="O89" s="198"/>
      <c r="P89" s="198"/>
      <c r="Q89" s="199"/>
      <c r="R89" s="198"/>
      <c r="S89" s="198"/>
      <c r="T89" s="198"/>
      <c r="U89" s="198"/>
      <c r="V89" s="198"/>
      <c r="W89" s="198"/>
      <c r="X89" s="198"/>
      <c r="Y89" s="198"/>
      <c r="Z89" s="198"/>
      <c r="AA89" s="198"/>
      <c r="AB89" s="198"/>
      <c r="AC89" s="198"/>
      <c r="AD89" s="198"/>
      <c r="AE89" s="198"/>
      <c r="AF89" s="198"/>
      <c r="AG89" s="198"/>
      <c r="AH89" s="198"/>
      <c r="AI89" s="198"/>
      <c r="AJ89" s="198"/>
    </row>
    <row r="90" ht="13.5" customHeight="1">
      <c r="A90" s="198"/>
      <c r="B90" s="198"/>
      <c r="C90" s="198"/>
      <c r="D90" s="197"/>
      <c r="E90" s="197"/>
      <c r="F90" s="197"/>
      <c r="G90" s="197"/>
      <c r="H90" s="197"/>
      <c r="I90" s="197"/>
      <c r="J90" s="197"/>
      <c r="K90" s="197"/>
      <c r="L90" s="198"/>
      <c r="M90" s="198"/>
      <c r="N90" s="198"/>
      <c r="O90" s="198"/>
      <c r="P90" s="198"/>
      <c r="Q90" s="199"/>
      <c r="R90" s="198"/>
      <c r="S90" s="198"/>
      <c r="T90" s="198"/>
      <c r="U90" s="198"/>
      <c r="V90" s="198"/>
      <c r="W90" s="198"/>
      <c r="X90" s="198"/>
      <c r="Y90" s="198"/>
      <c r="Z90" s="198"/>
      <c r="AA90" s="198"/>
      <c r="AB90" s="198"/>
      <c r="AC90" s="198"/>
      <c r="AD90" s="198"/>
      <c r="AE90" s="198"/>
      <c r="AF90" s="198"/>
      <c r="AG90" s="198"/>
      <c r="AH90" s="198"/>
      <c r="AI90" s="198"/>
      <c r="AJ90" s="198"/>
    </row>
    <row r="91" ht="13.5" customHeight="1">
      <c r="A91" s="198"/>
      <c r="B91" s="198"/>
      <c r="C91" s="198"/>
      <c r="D91" s="197"/>
      <c r="E91" s="197"/>
      <c r="F91" s="197"/>
      <c r="G91" s="197"/>
      <c r="H91" s="197"/>
      <c r="I91" s="197"/>
      <c r="J91" s="197"/>
      <c r="K91" s="197"/>
      <c r="L91" s="198"/>
      <c r="M91" s="198"/>
      <c r="N91" s="198"/>
      <c r="O91" s="198"/>
      <c r="P91" s="198"/>
      <c r="Q91" s="199"/>
      <c r="R91" s="198"/>
      <c r="S91" s="198"/>
      <c r="T91" s="198"/>
      <c r="U91" s="198"/>
      <c r="V91" s="198"/>
      <c r="W91" s="198"/>
      <c r="X91" s="198"/>
      <c r="Y91" s="198"/>
      <c r="Z91" s="198"/>
      <c r="AA91" s="198"/>
      <c r="AB91" s="198"/>
      <c r="AC91" s="198"/>
      <c r="AD91" s="198"/>
      <c r="AE91" s="198"/>
      <c r="AF91" s="198"/>
      <c r="AG91" s="198"/>
      <c r="AH91" s="198"/>
      <c r="AI91" s="198"/>
      <c r="AJ91" s="198"/>
    </row>
    <row r="92" ht="13.5" customHeight="1">
      <c r="A92" s="198"/>
      <c r="B92" s="198"/>
      <c r="C92" s="198"/>
      <c r="D92" s="197"/>
      <c r="E92" s="197"/>
      <c r="F92" s="197"/>
      <c r="G92" s="197"/>
      <c r="H92" s="197"/>
      <c r="I92" s="197"/>
      <c r="J92" s="197"/>
      <c r="K92" s="197"/>
      <c r="L92" s="198"/>
      <c r="M92" s="198"/>
      <c r="N92" s="198"/>
      <c r="O92" s="198"/>
      <c r="P92" s="198"/>
      <c r="Q92" s="199"/>
      <c r="R92" s="198"/>
      <c r="S92" s="198"/>
      <c r="T92" s="198"/>
      <c r="U92" s="198"/>
      <c r="V92" s="198"/>
      <c r="W92" s="198"/>
      <c r="X92" s="198"/>
      <c r="Y92" s="198"/>
      <c r="Z92" s="198"/>
      <c r="AA92" s="198"/>
      <c r="AB92" s="198"/>
      <c r="AC92" s="198"/>
      <c r="AD92" s="198"/>
      <c r="AE92" s="198"/>
      <c r="AF92" s="198"/>
      <c r="AG92" s="198"/>
      <c r="AH92" s="198"/>
      <c r="AI92" s="198"/>
      <c r="AJ92" s="198"/>
    </row>
    <row r="93" ht="13.5" customHeight="1">
      <c r="A93" s="198"/>
      <c r="B93" s="198"/>
      <c r="C93" s="198"/>
      <c r="D93" s="197"/>
      <c r="E93" s="197"/>
      <c r="F93" s="197"/>
      <c r="G93" s="197"/>
      <c r="H93" s="197"/>
      <c r="I93" s="197"/>
      <c r="J93" s="197"/>
      <c r="K93" s="197"/>
      <c r="L93" s="198"/>
      <c r="M93" s="198"/>
      <c r="N93" s="198"/>
      <c r="O93" s="198"/>
      <c r="P93" s="198"/>
      <c r="Q93" s="199"/>
      <c r="R93" s="198"/>
      <c r="S93" s="198"/>
      <c r="T93" s="198"/>
      <c r="U93" s="198"/>
      <c r="V93" s="198"/>
      <c r="W93" s="198"/>
      <c r="X93" s="198"/>
      <c r="Y93" s="198"/>
      <c r="Z93" s="198"/>
      <c r="AA93" s="198"/>
      <c r="AB93" s="198"/>
      <c r="AC93" s="198"/>
      <c r="AD93" s="198"/>
      <c r="AE93" s="198"/>
      <c r="AF93" s="198"/>
      <c r="AG93" s="198"/>
      <c r="AH93" s="198"/>
      <c r="AI93" s="198"/>
      <c r="AJ93" s="198"/>
    </row>
    <row r="94" ht="13.5" customHeight="1">
      <c r="A94" s="198"/>
      <c r="B94" s="198"/>
      <c r="C94" s="198"/>
      <c r="D94" s="197"/>
      <c r="E94" s="197"/>
      <c r="F94" s="197"/>
      <c r="G94" s="197"/>
      <c r="H94" s="197"/>
      <c r="I94" s="197"/>
      <c r="J94" s="197"/>
      <c r="K94" s="197"/>
      <c r="L94" s="198"/>
      <c r="M94" s="198"/>
      <c r="N94" s="198"/>
      <c r="O94" s="198"/>
      <c r="P94" s="198"/>
      <c r="Q94" s="199"/>
      <c r="R94" s="198"/>
      <c r="S94" s="198"/>
      <c r="T94" s="198"/>
      <c r="U94" s="198"/>
      <c r="V94" s="198"/>
      <c r="W94" s="198"/>
      <c r="X94" s="198"/>
      <c r="Y94" s="198"/>
      <c r="Z94" s="198"/>
      <c r="AA94" s="198"/>
      <c r="AB94" s="198"/>
      <c r="AC94" s="198"/>
      <c r="AD94" s="198"/>
      <c r="AE94" s="198"/>
      <c r="AF94" s="198"/>
      <c r="AG94" s="198"/>
      <c r="AH94" s="198"/>
      <c r="AI94" s="198"/>
      <c r="AJ94" s="198"/>
    </row>
    <row r="95" ht="13.5" customHeight="1">
      <c r="A95" s="198"/>
      <c r="B95" s="198"/>
      <c r="C95" s="198"/>
      <c r="D95" s="197"/>
      <c r="E95" s="197"/>
      <c r="F95" s="197"/>
      <c r="G95" s="197"/>
      <c r="H95" s="197"/>
      <c r="I95" s="197"/>
      <c r="J95" s="197"/>
      <c r="K95" s="197"/>
      <c r="L95" s="198"/>
      <c r="M95" s="198"/>
      <c r="N95" s="198"/>
      <c r="O95" s="198"/>
      <c r="P95" s="198"/>
      <c r="Q95" s="199"/>
      <c r="R95" s="198"/>
      <c r="S95" s="198"/>
      <c r="T95" s="198"/>
      <c r="U95" s="198"/>
      <c r="V95" s="198"/>
      <c r="W95" s="198"/>
      <c r="X95" s="198"/>
      <c r="Y95" s="198"/>
      <c r="Z95" s="198"/>
      <c r="AA95" s="198"/>
      <c r="AB95" s="198"/>
      <c r="AC95" s="198"/>
      <c r="AD95" s="198"/>
      <c r="AE95" s="198"/>
      <c r="AF95" s="198"/>
      <c r="AG95" s="198"/>
      <c r="AH95" s="198"/>
      <c r="AI95" s="198"/>
      <c r="AJ95" s="198"/>
    </row>
    <row r="96" ht="13.5" customHeight="1">
      <c r="A96" s="198"/>
      <c r="B96" s="198"/>
      <c r="C96" s="198"/>
      <c r="D96" s="197"/>
      <c r="E96" s="197"/>
      <c r="F96" s="197"/>
      <c r="G96" s="197"/>
      <c r="H96" s="197"/>
      <c r="I96" s="197"/>
      <c r="J96" s="197"/>
      <c r="K96" s="197"/>
      <c r="L96" s="198"/>
      <c r="M96" s="198"/>
      <c r="N96" s="198"/>
      <c r="O96" s="198"/>
      <c r="P96" s="198"/>
      <c r="Q96" s="199"/>
      <c r="R96" s="198"/>
      <c r="S96" s="198"/>
      <c r="T96" s="198"/>
      <c r="U96" s="198"/>
      <c r="V96" s="198"/>
      <c r="W96" s="198"/>
      <c r="X96" s="198"/>
      <c r="Y96" s="198"/>
      <c r="Z96" s="198"/>
      <c r="AA96" s="198"/>
      <c r="AB96" s="198"/>
      <c r="AC96" s="198"/>
      <c r="AD96" s="198"/>
      <c r="AE96" s="198"/>
      <c r="AF96" s="198"/>
      <c r="AG96" s="198"/>
      <c r="AH96" s="198"/>
      <c r="AI96" s="198"/>
      <c r="AJ96" s="198"/>
    </row>
    <row r="97" ht="13.5" customHeight="1">
      <c r="A97" s="198"/>
      <c r="B97" s="198"/>
      <c r="C97" s="198"/>
      <c r="D97" s="197"/>
      <c r="E97" s="197"/>
      <c r="F97" s="197"/>
      <c r="G97" s="197"/>
      <c r="H97" s="197"/>
      <c r="I97" s="197"/>
      <c r="J97" s="197"/>
      <c r="K97" s="197"/>
      <c r="L97" s="198"/>
      <c r="M97" s="198"/>
      <c r="N97" s="198"/>
      <c r="O97" s="198"/>
      <c r="P97" s="198"/>
      <c r="Q97" s="199"/>
      <c r="R97" s="198"/>
      <c r="S97" s="198"/>
      <c r="T97" s="198"/>
      <c r="U97" s="198"/>
      <c r="V97" s="198"/>
      <c r="W97" s="198"/>
      <c r="X97" s="198"/>
      <c r="Y97" s="198"/>
      <c r="Z97" s="198"/>
      <c r="AA97" s="198"/>
      <c r="AB97" s="198"/>
      <c r="AC97" s="198"/>
      <c r="AD97" s="198"/>
      <c r="AE97" s="198"/>
      <c r="AF97" s="198"/>
      <c r="AG97" s="198"/>
      <c r="AH97" s="198"/>
      <c r="AI97" s="198"/>
      <c r="AJ97" s="198"/>
    </row>
    <row r="98" ht="13.5" customHeight="1">
      <c r="A98" s="198"/>
      <c r="B98" s="198"/>
      <c r="C98" s="198"/>
      <c r="D98" s="197"/>
      <c r="E98" s="197"/>
      <c r="F98" s="197"/>
      <c r="G98" s="197"/>
      <c r="H98" s="197"/>
      <c r="I98" s="197"/>
      <c r="J98" s="197"/>
      <c r="K98" s="197"/>
      <c r="L98" s="198"/>
      <c r="M98" s="198"/>
      <c r="N98" s="198"/>
      <c r="O98" s="198"/>
      <c r="P98" s="198"/>
      <c r="Q98" s="199"/>
      <c r="R98" s="198"/>
      <c r="S98" s="198"/>
      <c r="T98" s="198"/>
      <c r="U98" s="198"/>
      <c r="V98" s="198"/>
      <c r="W98" s="198"/>
      <c r="X98" s="198"/>
      <c r="Y98" s="198"/>
      <c r="Z98" s="198"/>
      <c r="AA98" s="198"/>
      <c r="AB98" s="198"/>
      <c r="AC98" s="198"/>
      <c r="AD98" s="198"/>
      <c r="AE98" s="198"/>
      <c r="AF98" s="198"/>
      <c r="AG98" s="198"/>
      <c r="AH98" s="198"/>
      <c r="AI98" s="198"/>
      <c r="AJ98" s="198"/>
    </row>
    <row r="99" ht="13.5" customHeight="1">
      <c r="A99" s="198"/>
      <c r="B99" s="198"/>
      <c r="C99" s="198"/>
      <c r="D99" s="197"/>
      <c r="E99" s="197"/>
      <c r="F99" s="197"/>
      <c r="G99" s="197"/>
      <c r="H99" s="197"/>
      <c r="I99" s="197"/>
      <c r="J99" s="197"/>
      <c r="K99" s="197"/>
      <c r="L99" s="198"/>
      <c r="M99" s="198"/>
      <c r="N99" s="198"/>
      <c r="O99" s="198"/>
      <c r="P99" s="198"/>
      <c r="Q99" s="199"/>
      <c r="R99" s="198"/>
      <c r="S99" s="198"/>
      <c r="T99" s="198"/>
      <c r="U99" s="198"/>
      <c r="V99" s="198"/>
      <c r="W99" s="198"/>
      <c r="X99" s="198"/>
      <c r="Y99" s="198"/>
      <c r="Z99" s="198"/>
      <c r="AA99" s="198"/>
      <c r="AB99" s="198"/>
      <c r="AC99" s="198"/>
      <c r="AD99" s="198"/>
      <c r="AE99" s="198"/>
      <c r="AF99" s="198"/>
      <c r="AG99" s="198"/>
      <c r="AH99" s="198"/>
      <c r="AI99" s="198"/>
      <c r="AJ99" s="198"/>
    </row>
    <row r="100" ht="13.5" customHeight="1">
      <c r="A100" s="198"/>
      <c r="B100" s="198"/>
      <c r="C100" s="198"/>
      <c r="D100" s="197"/>
      <c r="E100" s="197"/>
      <c r="F100" s="197"/>
      <c r="G100" s="197"/>
      <c r="H100" s="197"/>
      <c r="I100" s="197"/>
      <c r="J100" s="197"/>
      <c r="K100" s="197"/>
      <c r="L100" s="198"/>
      <c r="M100" s="198"/>
      <c r="N100" s="198"/>
      <c r="O100" s="198"/>
      <c r="P100" s="198"/>
      <c r="Q100" s="199"/>
      <c r="R100" s="198"/>
      <c r="S100" s="198"/>
      <c r="T100" s="198"/>
      <c r="U100" s="198"/>
      <c r="V100" s="198"/>
      <c r="W100" s="198"/>
      <c r="X100" s="198"/>
      <c r="Y100" s="198"/>
      <c r="Z100" s="198"/>
      <c r="AA100" s="198"/>
      <c r="AB100" s="198"/>
      <c r="AC100" s="198"/>
      <c r="AD100" s="198"/>
      <c r="AE100" s="198"/>
      <c r="AF100" s="198"/>
      <c r="AG100" s="198"/>
      <c r="AH100" s="198"/>
      <c r="AI100" s="198"/>
      <c r="AJ100" s="198"/>
    </row>
    <row r="101" ht="13.5" customHeight="1">
      <c r="A101" s="198"/>
      <c r="B101" s="198"/>
      <c r="C101" s="198"/>
      <c r="D101" s="197"/>
      <c r="E101" s="197"/>
      <c r="F101" s="197"/>
      <c r="G101" s="197"/>
      <c r="H101" s="197"/>
      <c r="I101" s="197"/>
      <c r="J101" s="197"/>
      <c r="K101" s="197"/>
      <c r="L101" s="198"/>
      <c r="M101" s="198"/>
      <c r="N101" s="198"/>
      <c r="O101" s="198"/>
      <c r="P101" s="198"/>
      <c r="Q101" s="199"/>
      <c r="R101" s="198"/>
      <c r="S101" s="198"/>
      <c r="T101" s="198"/>
      <c r="U101" s="198"/>
      <c r="V101" s="198"/>
      <c r="W101" s="198"/>
      <c r="X101" s="198"/>
      <c r="Y101" s="198"/>
      <c r="Z101" s="198"/>
      <c r="AA101" s="198"/>
      <c r="AB101" s="198"/>
      <c r="AC101" s="198"/>
      <c r="AD101" s="198"/>
      <c r="AE101" s="198"/>
      <c r="AF101" s="198"/>
      <c r="AG101" s="198"/>
      <c r="AH101" s="198"/>
      <c r="AI101" s="198"/>
      <c r="AJ101" s="198"/>
    </row>
    <row r="102" ht="13.5" customHeight="1">
      <c r="A102" s="198"/>
      <c r="B102" s="198"/>
      <c r="C102" s="198"/>
      <c r="D102" s="197"/>
      <c r="E102" s="197"/>
      <c r="F102" s="197"/>
      <c r="G102" s="197"/>
      <c r="H102" s="197"/>
      <c r="I102" s="197"/>
      <c r="J102" s="197"/>
      <c r="K102" s="197"/>
      <c r="L102" s="198"/>
      <c r="M102" s="198"/>
      <c r="N102" s="198"/>
      <c r="O102" s="198"/>
      <c r="P102" s="198"/>
      <c r="Q102" s="199"/>
      <c r="R102" s="198"/>
      <c r="S102" s="198"/>
      <c r="T102" s="198"/>
      <c r="U102" s="198"/>
      <c r="V102" s="198"/>
      <c r="W102" s="198"/>
      <c r="X102" s="198"/>
      <c r="Y102" s="198"/>
      <c r="Z102" s="198"/>
      <c r="AA102" s="198"/>
      <c r="AB102" s="198"/>
      <c r="AC102" s="198"/>
      <c r="AD102" s="198"/>
      <c r="AE102" s="198"/>
      <c r="AF102" s="198"/>
      <c r="AG102" s="198"/>
      <c r="AH102" s="198"/>
      <c r="AI102" s="198"/>
      <c r="AJ102" s="198"/>
    </row>
    <row r="103" ht="13.5" customHeight="1">
      <c r="A103" s="198"/>
      <c r="B103" s="198"/>
      <c r="C103" s="198"/>
      <c r="D103" s="197"/>
      <c r="E103" s="197"/>
      <c r="F103" s="197"/>
      <c r="G103" s="197"/>
      <c r="H103" s="197"/>
      <c r="I103" s="197"/>
      <c r="J103" s="197"/>
      <c r="K103" s="197"/>
      <c r="L103" s="198"/>
      <c r="M103" s="198"/>
      <c r="N103" s="198"/>
      <c r="O103" s="198"/>
      <c r="P103" s="198"/>
      <c r="Q103" s="199"/>
      <c r="R103" s="198"/>
      <c r="S103" s="198"/>
      <c r="T103" s="198"/>
      <c r="U103" s="198"/>
      <c r="V103" s="198"/>
      <c r="W103" s="198"/>
      <c r="X103" s="198"/>
      <c r="Y103" s="198"/>
      <c r="Z103" s="198"/>
      <c r="AA103" s="198"/>
      <c r="AB103" s="198"/>
      <c r="AC103" s="198"/>
      <c r="AD103" s="198"/>
      <c r="AE103" s="198"/>
      <c r="AF103" s="198"/>
      <c r="AG103" s="198"/>
      <c r="AH103" s="198"/>
      <c r="AI103" s="198"/>
      <c r="AJ103" s="198"/>
    </row>
    <row r="104" ht="13.5" customHeight="1">
      <c r="A104" s="198"/>
      <c r="B104" s="198"/>
      <c r="C104" s="198"/>
      <c r="D104" s="197"/>
      <c r="E104" s="197"/>
      <c r="F104" s="197"/>
      <c r="G104" s="197"/>
      <c r="H104" s="197"/>
      <c r="I104" s="197"/>
      <c r="J104" s="197"/>
      <c r="K104" s="197"/>
      <c r="L104" s="198"/>
      <c r="M104" s="198"/>
      <c r="N104" s="198"/>
      <c r="O104" s="198"/>
      <c r="P104" s="198"/>
      <c r="Q104" s="199"/>
      <c r="R104" s="198"/>
      <c r="S104" s="198"/>
      <c r="T104" s="198"/>
      <c r="U104" s="198"/>
      <c r="V104" s="198"/>
      <c r="W104" s="198"/>
      <c r="X104" s="198"/>
      <c r="Y104" s="198"/>
      <c r="Z104" s="198"/>
      <c r="AA104" s="198"/>
      <c r="AB104" s="198"/>
      <c r="AC104" s="198"/>
      <c r="AD104" s="198"/>
      <c r="AE104" s="198"/>
      <c r="AF104" s="198"/>
      <c r="AG104" s="198"/>
      <c r="AH104" s="198"/>
      <c r="AI104" s="198"/>
      <c r="AJ104" s="198"/>
    </row>
    <row r="105" ht="13.5" customHeight="1">
      <c r="A105" s="198"/>
      <c r="B105" s="198"/>
      <c r="C105" s="198"/>
      <c r="D105" s="197"/>
      <c r="E105" s="197"/>
      <c r="F105" s="197"/>
      <c r="G105" s="197"/>
      <c r="H105" s="197"/>
      <c r="I105" s="197"/>
      <c r="J105" s="197"/>
      <c r="K105" s="197"/>
      <c r="L105" s="198"/>
      <c r="M105" s="198"/>
      <c r="N105" s="198"/>
      <c r="O105" s="198"/>
      <c r="P105" s="198"/>
      <c r="Q105" s="199"/>
      <c r="R105" s="198"/>
      <c r="S105" s="198"/>
      <c r="T105" s="198"/>
      <c r="U105" s="198"/>
      <c r="V105" s="198"/>
      <c r="W105" s="198"/>
      <c r="X105" s="198"/>
      <c r="Y105" s="198"/>
      <c r="Z105" s="198"/>
      <c r="AA105" s="198"/>
      <c r="AB105" s="198"/>
      <c r="AC105" s="198"/>
      <c r="AD105" s="198"/>
      <c r="AE105" s="198"/>
      <c r="AF105" s="198"/>
      <c r="AG105" s="198"/>
      <c r="AH105" s="198"/>
      <c r="AI105" s="198"/>
      <c r="AJ105" s="198"/>
    </row>
    <row r="106" ht="13.5" customHeight="1">
      <c r="A106" s="198"/>
      <c r="B106" s="198"/>
      <c r="C106" s="198"/>
      <c r="D106" s="197"/>
      <c r="E106" s="197"/>
      <c r="F106" s="197"/>
      <c r="G106" s="197"/>
      <c r="H106" s="197"/>
      <c r="I106" s="197"/>
      <c r="J106" s="197"/>
      <c r="K106" s="197"/>
      <c r="L106" s="198"/>
      <c r="M106" s="198"/>
      <c r="N106" s="198"/>
      <c r="O106" s="198"/>
      <c r="P106" s="198"/>
      <c r="Q106" s="199"/>
      <c r="R106" s="198"/>
      <c r="S106" s="198"/>
      <c r="T106" s="198"/>
      <c r="U106" s="198"/>
      <c r="V106" s="198"/>
      <c r="W106" s="198"/>
      <c r="X106" s="198"/>
      <c r="Y106" s="198"/>
      <c r="Z106" s="198"/>
      <c r="AA106" s="198"/>
      <c r="AB106" s="198"/>
      <c r="AC106" s="198"/>
      <c r="AD106" s="198"/>
      <c r="AE106" s="198"/>
      <c r="AF106" s="198"/>
      <c r="AG106" s="198"/>
      <c r="AH106" s="198"/>
      <c r="AI106" s="198"/>
      <c r="AJ106" s="198"/>
    </row>
    <row r="107" ht="13.5" customHeight="1">
      <c r="A107" s="198"/>
      <c r="B107" s="198"/>
      <c r="C107" s="198"/>
      <c r="D107" s="197"/>
      <c r="E107" s="197"/>
      <c r="F107" s="197"/>
      <c r="G107" s="197"/>
      <c r="H107" s="197"/>
      <c r="I107" s="197"/>
      <c r="J107" s="197"/>
      <c r="K107" s="197"/>
      <c r="L107" s="198"/>
      <c r="M107" s="198"/>
      <c r="N107" s="198"/>
      <c r="O107" s="198"/>
      <c r="P107" s="198"/>
      <c r="Q107" s="199"/>
      <c r="R107" s="198"/>
      <c r="S107" s="198"/>
      <c r="T107" s="198"/>
      <c r="U107" s="198"/>
      <c r="V107" s="198"/>
      <c r="W107" s="198"/>
      <c r="X107" s="198"/>
      <c r="Y107" s="198"/>
      <c r="Z107" s="198"/>
      <c r="AA107" s="198"/>
      <c r="AB107" s="198"/>
      <c r="AC107" s="198"/>
      <c r="AD107" s="198"/>
      <c r="AE107" s="198"/>
      <c r="AF107" s="198"/>
      <c r="AG107" s="198"/>
      <c r="AH107" s="198"/>
      <c r="AI107" s="198"/>
      <c r="AJ107" s="198"/>
    </row>
    <row r="108" ht="13.5" customHeight="1">
      <c r="A108" s="198"/>
      <c r="B108" s="198"/>
      <c r="C108" s="198"/>
      <c r="D108" s="197"/>
      <c r="E108" s="197"/>
      <c r="F108" s="197"/>
      <c r="G108" s="197"/>
      <c r="H108" s="197"/>
      <c r="I108" s="197"/>
      <c r="J108" s="197"/>
      <c r="K108" s="197"/>
      <c r="L108" s="198"/>
      <c r="M108" s="198"/>
      <c r="N108" s="198"/>
      <c r="O108" s="198"/>
      <c r="P108" s="198"/>
      <c r="Q108" s="199"/>
      <c r="R108" s="198"/>
      <c r="S108" s="198"/>
      <c r="T108" s="198"/>
      <c r="U108" s="198"/>
      <c r="V108" s="198"/>
      <c r="W108" s="198"/>
      <c r="X108" s="198"/>
      <c r="Y108" s="198"/>
      <c r="Z108" s="198"/>
      <c r="AA108" s="198"/>
      <c r="AB108" s="198"/>
      <c r="AC108" s="198"/>
      <c r="AD108" s="198"/>
      <c r="AE108" s="198"/>
      <c r="AF108" s="198"/>
      <c r="AG108" s="198"/>
      <c r="AH108" s="198"/>
      <c r="AI108" s="198"/>
      <c r="AJ108" s="198"/>
    </row>
    <row r="109" ht="13.5" customHeight="1">
      <c r="A109" s="198"/>
      <c r="B109" s="198"/>
      <c r="C109" s="198"/>
      <c r="D109" s="197"/>
      <c r="E109" s="197"/>
      <c r="F109" s="197"/>
      <c r="G109" s="197"/>
      <c r="H109" s="197"/>
      <c r="I109" s="197"/>
      <c r="J109" s="197"/>
      <c r="K109" s="197"/>
      <c r="L109" s="198"/>
      <c r="M109" s="198"/>
      <c r="N109" s="198"/>
      <c r="O109" s="198"/>
      <c r="P109" s="198"/>
      <c r="Q109" s="199"/>
      <c r="R109" s="198"/>
      <c r="S109" s="198"/>
      <c r="T109" s="198"/>
      <c r="U109" s="198"/>
      <c r="V109" s="198"/>
      <c r="W109" s="198"/>
      <c r="X109" s="198"/>
      <c r="Y109" s="198"/>
      <c r="Z109" s="198"/>
      <c r="AA109" s="198"/>
      <c r="AB109" s="198"/>
      <c r="AC109" s="198"/>
      <c r="AD109" s="198"/>
      <c r="AE109" s="198"/>
      <c r="AF109" s="198"/>
      <c r="AG109" s="198"/>
      <c r="AH109" s="198"/>
      <c r="AI109" s="198"/>
      <c r="AJ109" s="198"/>
    </row>
    <row r="110" ht="13.5" customHeight="1">
      <c r="A110" s="198"/>
      <c r="B110" s="198"/>
      <c r="C110" s="198"/>
      <c r="D110" s="197"/>
      <c r="E110" s="197"/>
      <c r="F110" s="197"/>
      <c r="G110" s="197"/>
      <c r="H110" s="197"/>
      <c r="I110" s="197"/>
      <c r="J110" s="197"/>
      <c r="K110" s="197"/>
      <c r="L110" s="198"/>
      <c r="M110" s="198"/>
      <c r="N110" s="198"/>
      <c r="O110" s="198"/>
      <c r="P110" s="198"/>
      <c r="Q110" s="199"/>
      <c r="R110" s="198"/>
      <c r="S110" s="198"/>
      <c r="T110" s="198"/>
      <c r="U110" s="198"/>
      <c r="V110" s="198"/>
      <c r="W110" s="198"/>
      <c r="X110" s="198"/>
      <c r="Y110" s="198"/>
      <c r="Z110" s="198"/>
      <c r="AA110" s="198"/>
      <c r="AB110" s="198"/>
      <c r="AC110" s="198"/>
      <c r="AD110" s="198"/>
      <c r="AE110" s="198"/>
      <c r="AF110" s="198"/>
      <c r="AG110" s="198"/>
      <c r="AH110" s="198"/>
      <c r="AI110" s="198"/>
      <c r="AJ110" s="198"/>
    </row>
    <row r="111" ht="13.5" customHeight="1">
      <c r="A111" s="198"/>
      <c r="B111" s="198"/>
      <c r="C111" s="198"/>
      <c r="D111" s="197"/>
      <c r="E111" s="197"/>
      <c r="F111" s="197"/>
      <c r="G111" s="197"/>
      <c r="H111" s="197"/>
      <c r="I111" s="197"/>
      <c r="J111" s="197"/>
      <c r="K111" s="197"/>
      <c r="L111" s="198"/>
      <c r="M111" s="198"/>
      <c r="N111" s="198"/>
      <c r="O111" s="198"/>
      <c r="P111" s="198"/>
      <c r="Q111" s="199"/>
      <c r="R111" s="198"/>
      <c r="S111" s="198"/>
      <c r="T111" s="198"/>
      <c r="U111" s="198"/>
      <c r="V111" s="198"/>
      <c r="W111" s="198"/>
      <c r="X111" s="198"/>
      <c r="Y111" s="198"/>
      <c r="Z111" s="198"/>
      <c r="AA111" s="198"/>
      <c r="AB111" s="198"/>
      <c r="AC111" s="198"/>
      <c r="AD111" s="198"/>
      <c r="AE111" s="198"/>
      <c r="AF111" s="198"/>
      <c r="AG111" s="198"/>
      <c r="AH111" s="198"/>
      <c r="AI111" s="198"/>
      <c r="AJ111" s="198"/>
    </row>
    <row r="112" ht="13.5" customHeight="1">
      <c r="A112" s="198"/>
      <c r="B112" s="198"/>
      <c r="C112" s="198"/>
      <c r="D112" s="197"/>
      <c r="E112" s="197"/>
      <c r="F112" s="197"/>
      <c r="G112" s="197"/>
      <c r="H112" s="197"/>
      <c r="I112" s="197"/>
      <c r="J112" s="197"/>
      <c r="K112" s="197"/>
      <c r="L112" s="198"/>
      <c r="M112" s="198"/>
      <c r="N112" s="198"/>
      <c r="O112" s="198"/>
      <c r="P112" s="198"/>
      <c r="Q112" s="199"/>
      <c r="R112" s="198"/>
      <c r="S112" s="198"/>
      <c r="T112" s="198"/>
      <c r="U112" s="198"/>
      <c r="V112" s="198"/>
      <c r="W112" s="198"/>
      <c r="X112" s="198"/>
      <c r="Y112" s="198"/>
      <c r="Z112" s="198"/>
      <c r="AA112" s="198"/>
      <c r="AB112" s="198"/>
      <c r="AC112" s="198"/>
      <c r="AD112" s="198"/>
      <c r="AE112" s="198"/>
      <c r="AF112" s="198"/>
      <c r="AG112" s="198"/>
      <c r="AH112" s="198"/>
      <c r="AI112" s="198"/>
      <c r="AJ112" s="198"/>
    </row>
    <row r="113" ht="13.5" customHeight="1">
      <c r="A113" s="198"/>
      <c r="B113" s="198"/>
      <c r="C113" s="198"/>
      <c r="D113" s="197"/>
      <c r="E113" s="197"/>
      <c r="F113" s="197"/>
      <c r="G113" s="197"/>
      <c r="H113" s="197"/>
      <c r="I113" s="197"/>
      <c r="J113" s="197"/>
      <c r="K113" s="197"/>
      <c r="L113" s="198"/>
      <c r="M113" s="198"/>
      <c r="N113" s="198"/>
      <c r="O113" s="198"/>
      <c r="P113" s="198"/>
      <c r="Q113" s="199"/>
      <c r="R113" s="198"/>
      <c r="S113" s="198"/>
      <c r="T113" s="198"/>
      <c r="U113" s="198"/>
      <c r="V113" s="198"/>
      <c r="W113" s="198"/>
      <c r="X113" s="198"/>
      <c r="Y113" s="198"/>
      <c r="Z113" s="198"/>
      <c r="AA113" s="198"/>
      <c r="AB113" s="198"/>
      <c r="AC113" s="198"/>
      <c r="AD113" s="198"/>
      <c r="AE113" s="198"/>
      <c r="AF113" s="198"/>
      <c r="AG113" s="198"/>
      <c r="AH113" s="198"/>
      <c r="AI113" s="198"/>
      <c r="AJ113" s="198"/>
    </row>
    <row r="114" ht="13.5" customHeight="1">
      <c r="A114" s="198"/>
      <c r="B114" s="198"/>
      <c r="C114" s="198"/>
      <c r="D114" s="197"/>
      <c r="E114" s="197"/>
      <c r="F114" s="197"/>
      <c r="G114" s="197"/>
      <c r="H114" s="197"/>
      <c r="I114" s="197"/>
      <c r="J114" s="197"/>
      <c r="K114" s="197"/>
      <c r="L114" s="198"/>
      <c r="M114" s="198"/>
      <c r="N114" s="198"/>
      <c r="O114" s="198"/>
      <c r="P114" s="198"/>
      <c r="Q114" s="199"/>
      <c r="R114" s="198"/>
      <c r="S114" s="198"/>
      <c r="T114" s="198"/>
      <c r="U114" s="198"/>
      <c r="V114" s="198"/>
      <c r="W114" s="198"/>
      <c r="X114" s="198"/>
      <c r="Y114" s="198"/>
      <c r="Z114" s="198"/>
      <c r="AA114" s="198"/>
      <c r="AB114" s="198"/>
      <c r="AC114" s="198"/>
      <c r="AD114" s="198"/>
      <c r="AE114" s="198"/>
      <c r="AF114" s="198"/>
      <c r="AG114" s="198"/>
      <c r="AH114" s="198"/>
      <c r="AI114" s="198"/>
      <c r="AJ114" s="198"/>
    </row>
    <row r="115" ht="13.5" customHeight="1">
      <c r="A115" s="198"/>
      <c r="B115" s="198"/>
      <c r="C115" s="198"/>
      <c r="D115" s="197"/>
      <c r="E115" s="197"/>
      <c r="F115" s="197"/>
      <c r="G115" s="197"/>
      <c r="H115" s="197"/>
      <c r="I115" s="197"/>
      <c r="J115" s="197"/>
      <c r="K115" s="197"/>
      <c r="L115" s="198"/>
      <c r="M115" s="198"/>
      <c r="N115" s="198"/>
      <c r="O115" s="198"/>
      <c r="P115" s="198"/>
      <c r="Q115" s="199"/>
      <c r="R115" s="198"/>
      <c r="S115" s="198"/>
      <c r="T115" s="198"/>
      <c r="U115" s="198"/>
      <c r="V115" s="198"/>
      <c r="W115" s="198"/>
      <c r="X115" s="198"/>
      <c r="Y115" s="198"/>
      <c r="Z115" s="198"/>
      <c r="AA115" s="198"/>
      <c r="AB115" s="198"/>
      <c r="AC115" s="198"/>
      <c r="AD115" s="198"/>
      <c r="AE115" s="198"/>
      <c r="AF115" s="198"/>
      <c r="AG115" s="198"/>
      <c r="AH115" s="198"/>
      <c r="AI115" s="198"/>
      <c r="AJ115" s="198"/>
    </row>
    <row r="116" ht="13.5" customHeight="1">
      <c r="A116" s="198"/>
      <c r="B116" s="198"/>
      <c r="C116" s="198"/>
      <c r="D116" s="197"/>
      <c r="E116" s="197"/>
      <c r="F116" s="197"/>
      <c r="G116" s="197"/>
      <c r="H116" s="197"/>
      <c r="I116" s="197"/>
      <c r="J116" s="197"/>
      <c r="K116" s="197"/>
      <c r="L116" s="198"/>
      <c r="M116" s="198"/>
      <c r="N116" s="198"/>
      <c r="O116" s="198"/>
      <c r="P116" s="198"/>
      <c r="Q116" s="199"/>
      <c r="R116" s="198"/>
      <c r="S116" s="198"/>
      <c r="T116" s="198"/>
      <c r="U116" s="198"/>
      <c r="V116" s="198"/>
      <c r="W116" s="198"/>
      <c r="X116" s="198"/>
      <c r="Y116" s="198"/>
      <c r="Z116" s="198"/>
      <c r="AA116" s="198"/>
      <c r="AB116" s="198"/>
      <c r="AC116" s="198"/>
      <c r="AD116" s="198"/>
      <c r="AE116" s="198"/>
      <c r="AF116" s="198"/>
      <c r="AG116" s="198"/>
      <c r="AH116" s="198"/>
      <c r="AI116" s="198"/>
      <c r="AJ116" s="198"/>
    </row>
    <row r="117" ht="13.5" customHeight="1">
      <c r="A117" s="198"/>
      <c r="B117" s="198"/>
      <c r="C117" s="198"/>
      <c r="D117" s="197"/>
      <c r="E117" s="197"/>
      <c r="F117" s="197"/>
      <c r="G117" s="197"/>
      <c r="H117" s="197"/>
      <c r="I117" s="197"/>
      <c r="J117" s="197"/>
      <c r="K117" s="197"/>
      <c r="L117" s="198"/>
      <c r="M117" s="198"/>
      <c r="N117" s="198"/>
      <c r="O117" s="198"/>
      <c r="P117" s="198"/>
      <c r="Q117" s="199"/>
      <c r="R117" s="198"/>
      <c r="S117" s="198"/>
      <c r="T117" s="198"/>
      <c r="U117" s="198"/>
      <c r="V117" s="198"/>
      <c r="W117" s="198"/>
      <c r="X117" s="198"/>
      <c r="Y117" s="198"/>
      <c r="Z117" s="198"/>
      <c r="AA117" s="198"/>
      <c r="AB117" s="198"/>
      <c r="AC117" s="198"/>
      <c r="AD117" s="198"/>
      <c r="AE117" s="198"/>
      <c r="AF117" s="198"/>
      <c r="AG117" s="198"/>
      <c r="AH117" s="198"/>
      <c r="AI117" s="198"/>
      <c r="AJ117" s="198"/>
    </row>
    <row r="118" ht="13.5" customHeight="1">
      <c r="A118" s="198"/>
      <c r="B118" s="198"/>
      <c r="C118" s="198"/>
      <c r="D118" s="197"/>
      <c r="E118" s="197"/>
      <c r="F118" s="197"/>
      <c r="G118" s="197"/>
      <c r="H118" s="197"/>
      <c r="I118" s="197"/>
      <c r="J118" s="197"/>
      <c r="K118" s="197"/>
      <c r="L118" s="198"/>
      <c r="M118" s="198"/>
      <c r="N118" s="198"/>
      <c r="O118" s="198"/>
      <c r="P118" s="198"/>
      <c r="Q118" s="199"/>
      <c r="R118" s="198"/>
      <c r="S118" s="198"/>
      <c r="T118" s="198"/>
      <c r="U118" s="198"/>
      <c r="V118" s="198"/>
      <c r="W118" s="198"/>
      <c r="X118" s="198"/>
      <c r="Y118" s="198"/>
      <c r="Z118" s="198"/>
      <c r="AA118" s="198"/>
      <c r="AB118" s="198"/>
      <c r="AC118" s="198"/>
      <c r="AD118" s="198"/>
      <c r="AE118" s="198"/>
      <c r="AF118" s="198"/>
      <c r="AG118" s="198"/>
      <c r="AH118" s="198"/>
      <c r="AI118" s="198"/>
      <c r="AJ118" s="198"/>
    </row>
    <row r="119" ht="13.5" customHeight="1">
      <c r="A119" s="198"/>
      <c r="B119" s="198"/>
      <c r="C119" s="198"/>
      <c r="D119" s="197"/>
      <c r="E119" s="197"/>
      <c r="F119" s="197"/>
      <c r="G119" s="197"/>
      <c r="H119" s="197"/>
      <c r="I119" s="197"/>
      <c r="J119" s="197"/>
      <c r="K119" s="197"/>
      <c r="L119" s="198"/>
      <c r="M119" s="198"/>
      <c r="N119" s="198"/>
      <c r="O119" s="198"/>
      <c r="P119" s="198"/>
      <c r="Q119" s="199"/>
      <c r="R119" s="198"/>
      <c r="S119" s="198"/>
      <c r="T119" s="198"/>
      <c r="U119" s="198"/>
      <c r="V119" s="198"/>
      <c r="W119" s="198"/>
      <c r="X119" s="198"/>
      <c r="Y119" s="198"/>
      <c r="Z119" s="198"/>
      <c r="AA119" s="198"/>
      <c r="AB119" s="198"/>
      <c r="AC119" s="198"/>
      <c r="AD119" s="198"/>
      <c r="AE119" s="198"/>
      <c r="AF119" s="198"/>
      <c r="AG119" s="198"/>
      <c r="AH119" s="198"/>
      <c r="AI119" s="198"/>
      <c r="AJ119" s="198"/>
    </row>
    <row r="120" ht="13.5" customHeight="1">
      <c r="A120" s="198"/>
      <c r="B120" s="198"/>
      <c r="C120" s="198"/>
      <c r="D120" s="197"/>
      <c r="E120" s="197"/>
      <c r="F120" s="197"/>
      <c r="G120" s="197"/>
      <c r="H120" s="197"/>
      <c r="I120" s="197"/>
      <c r="J120" s="197"/>
      <c r="K120" s="197"/>
      <c r="L120" s="198"/>
      <c r="M120" s="198"/>
      <c r="N120" s="198"/>
      <c r="O120" s="198"/>
      <c r="P120" s="198"/>
      <c r="Q120" s="199"/>
      <c r="R120" s="198"/>
      <c r="S120" s="198"/>
      <c r="T120" s="198"/>
      <c r="U120" s="198"/>
      <c r="V120" s="198"/>
      <c r="W120" s="198"/>
      <c r="X120" s="198"/>
      <c r="Y120" s="198"/>
      <c r="Z120" s="198"/>
      <c r="AA120" s="198"/>
      <c r="AB120" s="198"/>
      <c r="AC120" s="198"/>
      <c r="AD120" s="198"/>
      <c r="AE120" s="198"/>
      <c r="AF120" s="198"/>
      <c r="AG120" s="198"/>
      <c r="AH120" s="198"/>
      <c r="AI120" s="198"/>
      <c r="AJ120" s="198"/>
    </row>
    <row r="121" ht="13.5" customHeight="1">
      <c r="A121" s="198"/>
      <c r="B121" s="198"/>
      <c r="C121" s="198"/>
      <c r="D121" s="197"/>
      <c r="E121" s="197"/>
      <c r="F121" s="197"/>
      <c r="G121" s="197"/>
      <c r="H121" s="197"/>
      <c r="I121" s="197"/>
      <c r="J121" s="197"/>
      <c r="K121" s="197"/>
      <c r="L121" s="198"/>
      <c r="M121" s="198"/>
      <c r="N121" s="198"/>
      <c r="O121" s="198"/>
      <c r="P121" s="198"/>
      <c r="Q121" s="199"/>
      <c r="R121" s="198"/>
      <c r="S121" s="198"/>
      <c r="T121" s="198"/>
      <c r="U121" s="198"/>
      <c r="V121" s="198"/>
      <c r="W121" s="198"/>
      <c r="X121" s="198"/>
      <c r="Y121" s="198"/>
      <c r="Z121" s="198"/>
      <c r="AA121" s="198"/>
      <c r="AB121" s="198"/>
      <c r="AC121" s="198"/>
      <c r="AD121" s="198"/>
      <c r="AE121" s="198"/>
      <c r="AF121" s="198"/>
      <c r="AG121" s="198"/>
      <c r="AH121" s="198"/>
      <c r="AI121" s="198"/>
      <c r="AJ121" s="198"/>
    </row>
    <row r="122" ht="13.5" customHeight="1">
      <c r="A122" s="198"/>
      <c r="B122" s="198"/>
      <c r="C122" s="198"/>
      <c r="D122" s="197"/>
      <c r="E122" s="197"/>
      <c r="F122" s="197"/>
      <c r="G122" s="197"/>
      <c r="H122" s="197"/>
      <c r="I122" s="197"/>
      <c r="J122" s="197"/>
      <c r="K122" s="197"/>
      <c r="L122" s="198"/>
      <c r="M122" s="198"/>
      <c r="N122" s="198"/>
      <c r="O122" s="198"/>
      <c r="P122" s="198"/>
      <c r="Q122" s="199"/>
      <c r="R122" s="198"/>
      <c r="S122" s="198"/>
      <c r="T122" s="198"/>
      <c r="U122" s="198"/>
      <c r="V122" s="198"/>
      <c r="W122" s="198"/>
      <c r="X122" s="198"/>
      <c r="Y122" s="198"/>
      <c r="Z122" s="198"/>
      <c r="AA122" s="198"/>
      <c r="AB122" s="198"/>
      <c r="AC122" s="198"/>
      <c r="AD122" s="198"/>
      <c r="AE122" s="198"/>
      <c r="AF122" s="198"/>
      <c r="AG122" s="198"/>
      <c r="AH122" s="198"/>
      <c r="AI122" s="198"/>
      <c r="AJ122" s="198"/>
    </row>
    <row r="123" ht="13.5" customHeight="1">
      <c r="A123" s="198"/>
      <c r="B123" s="198"/>
      <c r="C123" s="198"/>
      <c r="D123" s="197"/>
      <c r="E123" s="197"/>
      <c r="F123" s="197"/>
      <c r="G123" s="197"/>
      <c r="H123" s="197"/>
      <c r="I123" s="197"/>
      <c r="J123" s="197"/>
      <c r="K123" s="197"/>
      <c r="L123" s="198"/>
      <c r="M123" s="198"/>
      <c r="N123" s="198"/>
      <c r="O123" s="198"/>
      <c r="P123" s="198"/>
      <c r="Q123" s="199"/>
      <c r="R123" s="198"/>
      <c r="S123" s="198"/>
      <c r="T123" s="198"/>
      <c r="U123" s="198"/>
      <c r="V123" s="198"/>
      <c r="W123" s="198"/>
      <c r="X123" s="198"/>
      <c r="Y123" s="198"/>
      <c r="Z123" s="198"/>
      <c r="AA123" s="198"/>
      <c r="AB123" s="198"/>
      <c r="AC123" s="198"/>
      <c r="AD123" s="198"/>
      <c r="AE123" s="198"/>
      <c r="AF123" s="198"/>
      <c r="AG123" s="198"/>
      <c r="AH123" s="198"/>
      <c r="AI123" s="198"/>
      <c r="AJ123" s="198"/>
    </row>
    <row r="124" ht="13.5" customHeight="1">
      <c r="A124" s="198"/>
      <c r="B124" s="198"/>
      <c r="C124" s="198"/>
      <c r="D124" s="197"/>
      <c r="E124" s="197"/>
      <c r="F124" s="197"/>
      <c r="G124" s="197"/>
      <c r="H124" s="197"/>
      <c r="I124" s="197"/>
      <c r="J124" s="197"/>
      <c r="K124" s="197"/>
      <c r="L124" s="198"/>
      <c r="M124" s="198"/>
      <c r="N124" s="198"/>
      <c r="O124" s="198"/>
      <c r="P124" s="198"/>
      <c r="Q124" s="199"/>
      <c r="R124" s="198"/>
      <c r="S124" s="198"/>
      <c r="T124" s="198"/>
      <c r="U124" s="198"/>
      <c r="V124" s="198"/>
      <c r="W124" s="198"/>
      <c r="X124" s="198"/>
      <c r="Y124" s="198"/>
      <c r="Z124" s="198"/>
      <c r="AA124" s="198"/>
      <c r="AB124" s="198"/>
      <c r="AC124" s="198"/>
      <c r="AD124" s="198"/>
      <c r="AE124" s="198"/>
      <c r="AF124" s="198"/>
      <c r="AG124" s="198"/>
      <c r="AH124" s="198"/>
      <c r="AI124" s="198"/>
      <c r="AJ124" s="198"/>
    </row>
    <row r="125" ht="13.5" customHeight="1">
      <c r="A125" s="198"/>
      <c r="B125" s="198"/>
      <c r="C125" s="198"/>
      <c r="D125" s="197"/>
      <c r="E125" s="197"/>
      <c r="F125" s="197"/>
      <c r="G125" s="197"/>
      <c r="H125" s="197"/>
      <c r="I125" s="197"/>
      <c r="J125" s="197"/>
      <c r="K125" s="197"/>
      <c r="L125" s="198"/>
      <c r="M125" s="198"/>
      <c r="N125" s="198"/>
      <c r="O125" s="198"/>
      <c r="P125" s="198"/>
      <c r="Q125" s="199"/>
      <c r="R125" s="198"/>
      <c r="S125" s="198"/>
      <c r="T125" s="198"/>
      <c r="U125" s="198"/>
      <c r="V125" s="198"/>
      <c r="W125" s="198"/>
      <c r="X125" s="198"/>
      <c r="Y125" s="198"/>
      <c r="Z125" s="198"/>
      <c r="AA125" s="198"/>
      <c r="AB125" s="198"/>
      <c r="AC125" s="198"/>
      <c r="AD125" s="198"/>
      <c r="AE125" s="198"/>
      <c r="AF125" s="198"/>
      <c r="AG125" s="198"/>
      <c r="AH125" s="198"/>
      <c r="AI125" s="198"/>
      <c r="AJ125" s="198"/>
    </row>
    <row r="126" ht="13.5" customHeight="1">
      <c r="A126" s="198"/>
      <c r="B126" s="198"/>
      <c r="C126" s="198"/>
      <c r="D126" s="197"/>
      <c r="E126" s="197"/>
      <c r="F126" s="197"/>
      <c r="G126" s="197"/>
      <c r="H126" s="197"/>
      <c r="I126" s="197"/>
      <c r="J126" s="197"/>
      <c r="K126" s="197"/>
      <c r="L126" s="198"/>
      <c r="M126" s="198"/>
      <c r="N126" s="198"/>
      <c r="O126" s="198"/>
      <c r="P126" s="198"/>
      <c r="Q126" s="199"/>
      <c r="R126" s="198"/>
      <c r="S126" s="198"/>
      <c r="T126" s="198"/>
      <c r="U126" s="198"/>
      <c r="V126" s="198"/>
      <c r="W126" s="198"/>
      <c r="X126" s="198"/>
      <c r="Y126" s="198"/>
      <c r="Z126" s="198"/>
      <c r="AA126" s="198"/>
      <c r="AB126" s="198"/>
      <c r="AC126" s="198"/>
      <c r="AD126" s="198"/>
      <c r="AE126" s="198"/>
      <c r="AF126" s="198"/>
      <c r="AG126" s="198"/>
      <c r="AH126" s="198"/>
      <c r="AI126" s="198"/>
      <c r="AJ126" s="198"/>
    </row>
    <row r="127" ht="13.5" customHeight="1">
      <c r="A127" s="198"/>
      <c r="B127" s="198"/>
      <c r="C127" s="198"/>
      <c r="D127" s="197"/>
      <c r="E127" s="197"/>
      <c r="F127" s="197"/>
      <c r="G127" s="197"/>
      <c r="H127" s="197"/>
      <c r="I127" s="197"/>
      <c r="J127" s="197"/>
      <c r="K127" s="197"/>
      <c r="L127" s="198"/>
      <c r="M127" s="198"/>
      <c r="N127" s="198"/>
      <c r="O127" s="198"/>
      <c r="P127" s="198"/>
      <c r="Q127" s="199"/>
      <c r="R127" s="198"/>
      <c r="S127" s="198"/>
      <c r="T127" s="198"/>
      <c r="U127" s="198"/>
      <c r="V127" s="198"/>
      <c r="W127" s="198"/>
      <c r="X127" s="198"/>
      <c r="Y127" s="198"/>
      <c r="Z127" s="198"/>
      <c r="AA127" s="198"/>
      <c r="AB127" s="198"/>
      <c r="AC127" s="198"/>
      <c r="AD127" s="198"/>
      <c r="AE127" s="198"/>
      <c r="AF127" s="198"/>
      <c r="AG127" s="198"/>
      <c r="AH127" s="198"/>
      <c r="AI127" s="198"/>
      <c r="AJ127" s="198"/>
    </row>
    <row r="128" ht="13.5" customHeight="1">
      <c r="A128" s="198"/>
      <c r="B128" s="198"/>
      <c r="C128" s="198"/>
      <c r="D128" s="197"/>
      <c r="E128" s="197"/>
      <c r="F128" s="197"/>
      <c r="G128" s="197"/>
      <c r="H128" s="197"/>
      <c r="I128" s="197"/>
      <c r="J128" s="197"/>
      <c r="K128" s="197"/>
      <c r="L128" s="198"/>
      <c r="M128" s="198"/>
      <c r="N128" s="198"/>
      <c r="O128" s="198"/>
      <c r="P128" s="198"/>
      <c r="Q128" s="199"/>
      <c r="R128" s="198"/>
      <c r="S128" s="198"/>
      <c r="T128" s="198"/>
      <c r="U128" s="198"/>
      <c r="V128" s="198"/>
      <c r="W128" s="198"/>
      <c r="X128" s="198"/>
      <c r="Y128" s="198"/>
      <c r="Z128" s="198"/>
      <c r="AA128" s="198"/>
      <c r="AB128" s="198"/>
      <c r="AC128" s="198"/>
      <c r="AD128" s="198"/>
      <c r="AE128" s="198"/>
      <c r="AF128" s="198"/>
      <c r="AG128" s="198"/>
      <c r="AH128" s="198"/>
      <c r="AI128" s="198"/>
      <c r="AJ128" s="198"/>
    </row>
    <row r="129" ht="13.5" customHeight="1">
      <c r="A129" s="198"/>
      <c r="B129" s="198"/>
      <c r="C129" s="198"/>
      <c r="D129" s="197"/>
      <c r="E129" s="197"/>
      <c r="F129" s="197"/>
      <c r="G129" s="197"/>
      <c r="H129" s="197"/>
      <c r="I129" s="197"/>
      <c r="J129" s="197"/>
      <c r="K129" s="197"/>
      <c r="L129" s="198"/>
      <c r="M129" s="198"/>
      <c r="N129" s="198"/>
      <c r="O129" s="198"/>
      <c r="P129" s="198"/>
      <c r="Q129" s="199"/>
      <c r="R129" s="198"/>
      <c r="S129" s="198"/>
      <c r="T129" s="198"/>
      <c r="U129" s="198"/>
      <c r="V129" s="198"/>
      <c r="W129" s="198"/>
      <c r="X129" s="198"/>
      <c r="Y129" s="198"/>
      <c r="Z129" s="198"/>
      <c r="AA129" s="198"/>
      <c r="AB129" s="198"/>
      <c r="AC129" s="198"/>
      <c r="AD129" s="198"/>
      <c r="AE129" s="198"/>
      <c r="AF129" s="198"/>
      <c r="AG129" s="198"/>
      <c r="AH129" s="198"/>
      <c r="AI129" s="198"/>
      <c r="AJ129" s="198"/>
    </row>
    <row r="130" ht="13.5" customHeight="1">
      <c r="A130" s="198"/>
      <c r="B130" s="198"/>
      <c r="C130" s="198"/>
      <c r="D130" s="197"/>
      <c r="E130" s="197"/>
      <c r="F130" s="197"/>
      <c r="G130" s="197"/>
      <c r="H130" s="197"/>
      <c r="I130" s="197"/>
      <c r="J130" s="197"/>
      <c r="K130" s="197"/>
      <c r="L130" s="198"/>
      <c r="M130" s="198"/>
      <c r="N130" s="198"/>
      <c r="O130" s="198"/>
      <c r="P130" s="198"/>
      <c r="Q130" s="199"/>
      <c r="R130" s="198"/>
      <c r="S130" s="198"/>
      <c r="T130" s="198"/>
      <c r="U130" s="198"/>
      <c r="V130" s="198"/>
      <c r="W130" s="198"/>
      <c r="X130" s="198"/>
      <c r="Y130" s="198"/>
      <c r="Z130" s="198"/>
      <c r="AA130" s="198"/>
      <c r="AB130" s="198"/>
      <c r="AC130" s="198"/>
      <c r="AD130" s="198"/>
      <c r="AE130" s="198"/>
      <c r="AF130" s="198"/>
      <c r="AG130" s="198"/>
      <c r="AH130" s="198"/>
      <c r="AI130" s="198"/>
      <c r="AJ130" s="198"/>
    </row>
    <row r="131" ht="13.5" customHeight="1">
      <c r="A131" s="198"/>
      <c r="B131" s="198"/>
      <c r="C131" s="198"/>
      <c r="D131" s="197"/>
      <c r="E131" s="197"/>
      <c r="F131" s="197"/>
      <c r="G131" s="197"/>
      <c r="H131" s="197"/>
      <c r="I131" s="197"/>
      <c r="J131" s="197"/>
      <c r="K131" s="197"/>
      <c r="L131" s="198"/>
      <c r="M131" s="198"/>
      <c r="N131" s="198"/>
      <c r="O131" s="198"/>
      <c r="P131" s="198"/>
      <c r="Q131" s="199"/>
      <c r="R131" s="198"/>
      <c r="S131" s="198"/>
      <c r="T131" s="198"/>
      <c r="U131" s="198"/>
      <c r="V131" s="198"/>
      <c r="W131" s="198"/>
      <c r="X131" s="198"/>
      <c r="Y131" s="198"/>
      <c r="Z131" s="198"/>
      <c r="AA131" s="198"/>
      <c r="AB131" s="198"/>
      <c r="AC131" s="198"/>
      <c r="AD131" s="198"/>
      <c r="AE131" s="198"/>
      <c r="AF131" s="198"/>
      <c r="AG131" s="198"/>
      <c r="AH131" s="198"/>
      <c r="AI131" s="198"/>
      <c r="AJ131" s="198"/>
    </row>
    <row r="132" ht="13.5" customHeight="1">
      <c r="A132" s="198"/>
      <c r="B132" s="198"/>
      <c r="C132" s="198"/>
      <c r="D132" s="197"/>
      <c r="E132" s="197"/>
      <c r="F132" s="197"/>
      <c r="G132" s="197"/>
      <c r="H132" s="197"/>
      <c r="I132" s="197"/>
      <c r="J132" s="197"/>
      <c r="K132" s="197"/>
      <c r="L132" s="198"/>
      <c r="M132" s="198"/>
      <c r="N132" s="198"/>
      <c r="O132" s="198"/>
      <c r="P132" s="198"/>
      <c r="Q132" s="199"/>
      <c r="R132" s="198"/>
      <c r="S132" s="198"/>
      <c r="T132" s="198"/>
      <c r="U132" s="198"/>
      <c r="V132" s="198"/>
      <c r="W132" s="198"/>
      <c r="X132" s="198"/>
      <c r="Y132" s="198"/>
      <c r="Z132" s="198"/>
      <c r="AA132" s="198"/>
      <c r="AB132" s="198"/>
      <c r="AC132" s="198"/>
      <c r="AD132" s="198"/>
      <c r="AE132" s="198"/>
      <c r="AF132" s="198"/>
      <c r="AG132" s="198"/>
      <c r="AH132" s="198"/>
      <c r="AI132" s="198"/>
      <c r="AJ132" s="198"/>
    </row>
    <row r="133" ht="13.5" customHeight="1">
      <c r="A133" s="198"/>
      <c r="B133" s="198"/>
      <c r="C133" s="198"/>
      <c r="D133" s="197"/>
      <c r="E133" s="197"/>
      <c r="F133" s="197"/>
      <c r="G133" s="197"/>
      <c r="H133" s="197"/>
      <c r="I133" s="197"/>
      <c r="J133" s="197"/>
      <c r="K133" s="197"/>
      <c r="L133" s="198"/>
      <c r="M133" s="198"/>
      <c r="N133" s="198"/>
      <c r="O133" s="198"/>
      <c r="P133" s="198"/>
      <c r="Q133" s="199"/>
      <c r="R133" s="198"/>
      <c r="S133" s="198"/>
      <c r="T133" s="198"/>
      <c r="U133" s="198"/>
      <c r="V133" s="198"/>
      <c r="W133" s="198"/>
      <c r="X133" s="198"/>
      <c r="Y133" s="198"/>
      <c r="Z133" s="198"/>
      <c r="AA133" s="198"/>
      <c r="AB133" s="198"/>
      <c r="AC133" s="198"/>
      <c r="AD133" s="198"/>
      <c r="AE133" s="198"/>
      <c r="AF133" s="198"/>
      <c r="AG133" s="198"/>
      <c r="AH133" s="198"/>
      <c r="AI133" s="198"/>
      <c r="AJ133" s="198"/>
    </row>
    <row r="134" ht="13.5" customHeight="1">
      <c r="A134" s="198"/>
      <c r="B134" s="198"/>
      <c r="C134" s="198"/>
      <c r="D134" s="197"/>
      <c r="E134" s="197"/>
      <c r="F134" s="197"/>
      <c r="G134" s="197"/>
      <c r="H134" s="197"/>
      <c r="I134" s="197"/>
      <c r="J134" s="197"/>
      <c r="K134" s="197"/>
      <c r="L134" s="198"/>
      <c r="M134" s="198"/>
      <c r="N134" s="198"/>
      <c r="O134" s="198"/>
      <c r="P134" s="198"/>
      <c r="Q134" s="199"/>
      <c r="R134" s="198"/>
      <c r="S134" s="198"/>
      <c r="T134" s="198"/>
      <c r="U134" s="198"/>
      <c r="V134" s="198"/>
      <c r="W134" s="198"/>
      <c r="X134" s="198"/>
      <c r="Y134" s="198"/>
      <c r="Z134" s="198"/>
      <c r="AA134" s="198"/>
      <c r="AB134" s="198"/>
      <c r="AC134" s="198"/>
      <c r="AD134" s="198"/>
      <c r="AE134" s="198"/>
      <c r="AF134" s="198"/>
      <c r="AG134" s="198"/>
      <c r="AH134" s="198"/>
      <c r="AI134" s="198"/>
      <c r="AJ134" s="198"/>
    </row>
    <row r="135" ht="13.5" customHeight="1">
      <c r="A135" s="198"/>
      <c r="B135" s="198"/>
      <c r="C135" s="198"/>
      <c r="D135" s="197"/>
      <c r="E135" s="197"/>
      <c r="F135" s="197"/>
      <c r="G135" s="197"/>
      <c r="H135" s="197"/>
      <c r="I135" s="197"/>
      <c r="J135" s="197"/>
      <c r="K135" s="197"/>
      <c r="L135" s="198"/>
      <c r="M135" s="198"/>
      <c r="N135" s="198"/>
      <c r="O135" s="198"/>
      <c r="P135" s="198"/>
      <c r="Q135" s="199"/>
      <c r="R135" s="198"/>
      <c r="S135" s="198"/>
      <c r="T135" s="198"/>
      <c r="U135" s="198"/>
      <c r="V135" s="198"/>
      <c r="W135" s="198"/>
      <c r="X135" s="198"/>
      <c r="Y135" s="198"/>
      <c r="Z135" s="198"/>
      <c r="AA135" s="198"/>
      <c r="AB135" s="198"/>
      <c r="AC135" s="198"/>
      <c r="AD135" s="198"/>
      <c r="AE135" s="198"/>
      <c r="AF135" s="198"/>
      <c r="AG135" s="198"/>
      <c r="AH135" s="198"/>
      <c r="AI135" s="198"/>
      <c r="AJ135" s="198"/>
    </row>
    <row r="136" ht="13.5" customHeight="1">
      <c r="A136" s="198"/>
      <c r="B136" s="198"/>
      <c r="C136" s="198"/>
      <c r="D136" s="197"/>
      <c r="E136" s="197"/>
      <c r="F136" s="197"/>
      <c r="G136" s="197"/>
      <c r="H136" s="197"/>
      <c r="I136" s="197"/>
      <c r="J136" s="197"/>
      <c r="K136" s="197"/>
      <c r="L136" s="198"/>
      <c r="M136" s="198"/>
      <c r="N136" s="198"/>
      <c r="O136" s="198"/>
      <c r="P136" s="198"/>
      <c r="Q136" s="199"/>
      <c r="R136" s="198"/>
      <c r="S136" s="198"/>
      <c r="T136" s="198"/>
      <c r="U136" s="198"/>
      <c r="V136" s="198"/>
      <c r="W136" s="198"/>
      <c r="X136" s="198"/>
      <c r="Y136" s="198"/>
      <c r="Z136" s="198"/>
      <c r="AA136" s="198"/>
      <c r="AB136" s="198"/>
      <c r="AC136" s="198"/>
      <c r="AD136" s="198"/>
      <c r="AE136" s="198"/>
      <c r="AF136" s="198"/>
      <c r="AG136" s="198"/>
      <c r="AH136" s="198"/>
      <c r="AI136" s="198"/>
      <c r="AJ136" s="198"/>
    </row>
    <row r="137" ht="13.5" customHeight="1">
      <c r="A137" s="198"/>
      <c r="B137" s="198"/>
      <c r="C137" s="198"/>
      <c r="D137" s="197"/>
      <c r="E137" s="197"/>
      <c r="F137" s="197"/>
      <c r="G137" s="197"/>
      <c r="H137" s="197"/>
      <c r="I137" s="197"/>
      <c r="J137" s="197"/>
      <c r="K137" s="197"/>
      <c r="L137" s="198"/>
      <c r="M137" s="198"/>
      <c r="N137" s="198"/>
      <c r="O137" s="198"/>
      <c r="P137" s="198"/>
      <c r="Q137" s="199"/>
      <c r="R137" s="198"/>
      <c r="S137" s="198"/>
      <c r="T137" s="198"/>
      <c r="U137" s="198"/>
      <c r="V137" s="198"/>
      <c r="W137" s="198"/>
      <c r="X137" s="198"/>
      <c r="Y137" s="198"/>
      <c r="Z137" s="198"/>
      <c r="AA137" s="198"/>
      <c r="AB137" s="198"/>
      <c r="AC137" s="198"/>
      <c r="AD137" s="198"/>
      <c r="AE137" s="198"/>
      <c r="AF137" s="198"/>
      <c r="AG137" s="198"/>
      <c r="AH137" s="198"/>
      <c r="AI137" s="198"/>
      <c r="AJ137" s="198"/>
    </row>
    <row r="138" ht="13.5" customHeight="1">
      <c r="A138" s="198"/>
      <c r="B138" s="198"/>
      <c r="C138" s="198"/>
      <c r="D138" s="197"/>
      <c r="E138" s="197"/>
      <c r="F138" s="197"/>
      <c r="G138" s="197"/>
      <c r="H138" s="197"/>
      <c r="I138" s="197"/>
      <c r="J138" s="197"/>
      <c r="K138" s="197"/>
      <c r="L138" s="198"/>
      <c r="M138" s="198"/>
      <c r="N138" s="198"/>
      <c r="O138" s="198"/>
      <c r="P138" s="198"/>
      <c r="Q138" s="199"/>
      <c r="R138" s="198"/>
      <c r="S138" s="198"/>
      <c r="T138" s="198"/>
      <c r="U138" s="198"/>
      <c r="V138" s="198"/>
      <c r="W138" s="198"/>
      <c r="X138" s="198"/>
      <c r="Y138" s="198"/>
      <c r="Z138" s="198"/>
      <c r="AA138" s="198"/>
      <c r="AB138" s="198"/>
      <c r="AC138" s="198"/>
      <c r="AD138" s="198"/>
      <c r="AE138" s="198"/>
      <c r="AF138" s="198"/>
      <c r="AG138" s="198"/>
      <c r="AH138" s="198"/>
      <c r="AI138" s="198"/>
      <c r="AJ138" s="198"/>
    </row>
    <row r="139" ht="13.5" customHeight="1">
      <c r="A139" s="198"/>
      <c r="B139" s="198"/>
      <c r="C139" s="198"/>
      <c r="D139" s="197"/>
      <c r="E139" s="197"/>
      <c r="F139" s="197"/>
      <c r="G139" s="197"/>
      <c r="H139" s="197"/>
      <c r="I139" s="197"/>
      <c r="J139" s="197"/>
      <c r="K139" s="197"/>
      <c r="L139" s="198"/>
      <c r="M139" s="198"/>
      <c r="N139" s="198"/>
      <c r="O139" s="198"/>
      <c r="P139" s="198"/>
      <c r="Q139" s="199"/>
      <c r="R139" s="198"/>
      <c r="S139" s="198"/>
      <c r="T139" s="198"/>
      <c r="U139" s="198"/>
      <c r="V139" s="198"/>
      <c r="W139" s="198"/>
      <c r="X139" s="198"/>
      <c r="Y139" s="198"/>
      <c r="Z139" s="198"/>
      <c r="AA139" s="198"/>
      <c r="AB139" s="198"/>
      <c r="AC139" s="198"/>
      <c r="AD139" s="198"/>
      <c r="AE139" s="198"/>
      <c r="AF139" s="198"/>
      <c r="AG139" s="198"/>
      <c r="AH139" s="198"/>
      <c r="AI139" s="198"/>
      <c r="AJ139" s="198"/>
    </row>
    <row r="140" ht="13.5" customHeight="1">
      <c r="A140" s="198"/>
      <c r="B140" s="198"/>
      <c r="C140" s="198"/>
      <c r="D140" s="197"/>
      <c r="E140" s="197"/>
      <c r="F140" s="197"/>
      <c r="G140" s="197"/>
      <c r="H140" s="197"/>
      <c r="I140" s="197"/>
      <c r="J140" s="197"/>
      <c r="K140" s="197"/>
      <c r="L140" s="198"/>
      <c r="M140" s="198"/>
      <c r="N140" s="198"/>
      <c r="O140" s="198"/>
      <c r="P140" s="198"/>
      <c r="Q140" s="199"/>
      <c r="R140" s="198"/>
      <c r="S140" s="198"/>
      <c r="T140" s="198"/>
      <c r="U140" s="198"/>
      <c r="V140" s="198"/>
      <c r="W140" s="198"/>
      <c r="X140" s="198"/>
      <c r="Y140" s="198"/>
      <c r="Z140" s="198"/>
      <c r="AA140" s="198"/>
      <c r="AB140" s="198"/>
      <c r="AC140" s="198"/>
      <c r="AD140" s="198"/>
      <c r="AE140" s="198"/>
      <c r="AF140" s="198"/>
      <c r="AG140" s="198"/>
      <c r="AH140" s="198"/>
      <c r="AI140" s="198"/>
      <c r="AJ140" s="198"/>
    </row>
    <row r="141" ht="13.5" customHeight="1">
      <c r="A141" s="198"/>
      <c r="B141" s="198"/>
      <c r="C141" s="198"/>
      <c r="D141" s="197"/>
      <c r="E141" s="197"/>
      <c r="F141" s="197"/>
      <c r="G141" s="197"/>
      <c r="H141" s="197"/>
      <c r="I141" s="197"/>
      <c r="J141" s="197"/>
      <c r="K141" s="197"/>
      <c r="L141" s="198"/>
      <c r="M141" s="198"/>
      <c r="N141" s="198"/>
      <c r="O141" s="198"/>
      <c r="P141" s="198"/>
      <c r="Q141" s="199"/>
      <c r="R141" s="198"/>
      <c r="S141" s="198"/>
      <c r="T141" s="198"/>
      <c r="U141" s="198"/>
      <c r="V141" s="198"/>
      <c r="W141" s="198"/>
      <c r="X141" s="198"/>
      <c r="Y141" s="198"/>
      <c r="Z141" s="198"/>
      <c r="AA141" s="198"/>
      <c r="AB141" s="198"/>
      <c r="AC141" s="198"/>
      <c r="AD141" s="198"/>
      <c r="AE141" s="198"/>
      <c r="AF141" s="198"/>
      <c r="AG141" s="198"/>
      <c r="AH141" s="198"/>
      <c r="AI141" s="198"/>
      <c r="AJ141" s="198"/>
    </row>
    <row r="142" ht="13.5" customHeight="1">
      <c r="A142" s="198"/>
      <c r="B142" s="198"/>
      <c r="C142" s="198"/>
      <c r="D142" s="197"/>
      <c r="E142" s="197"/>
      <c r="F142" s="197"/>
      <c r="G142" s="197"/>
      <c r="H142" s="197"/>
      <c r="I142" s="197"/>
      <c r="J142" s="197"/>
      <c r="K142" s="197"/>
      <c r="L142" s="198"/>
      <c r="M142" s="198"/>
      <c r="N142" s="198"/>
      <c r="O142" s="198"/>
      <c r="P142" s="198"/>
      <c r="Q142" s="199"/>
      <c r="R142" s="198"/>
      <c r="S142" s="198"/>
      <c r="T142" s="198"/>
      <c r="U142" s="198"/>
      <c r="V142" s="198"/>
      <c r="W142" s="198"/>
      <c r="X142" s="198"/>
      <c r="Y142" s="198"/>
      <c r="Z142" s="198"/>
      <c r="AA142" s="198"/>
      <c r="AB142" s="198"/>
      <c r="AC142" s="198"/>
      <c r="AD142" s="198"/>
      <c r="AE142" s="198"/>
      <c r="AF142" s="198"/>
      <c r="AG142" s="198"/>
      <c r="AH142" s="198"/>
      <c r="AI142" s="198"/>
      <c r="AJ142" s="198"/>
    </row>
    <row r="143" ht="13.5" customHeight="1">
      <c r="A143" s="198"/>
      <c r="B143" s="198"/>
      <c r="C143" s="198"/>
      <c r="D143" s="197"/>
      <c r="E143" s="197"/>
      <c r="F143" s="197"/>
      <c r="G143" s="197"/>
      <c r="H143" s="197"/>
      <c r="I143" s="197"/>
      <c r="J143" s="197"/>
      <c r="K143" s="197"/>
      <c r="L143" s="198"/>
      <c r="M143" s="198"/>
      <c r="N143" s="198"/>
      <c r="O143" s="198"/>
      <c r="P143" s="198"/>
      <c r="Q143" s="199"/>
      <c r="R143" s="198"/>
      <c r="S143" s="198"/>
      <c r="T143" s="198"/>
      <c r="U143" s="198"/>
      <c r="V143" s="198"/>
      <c r="W143" s="198"/>
      <c r="X143" s="198"/>
      <c r="Y143" s="198"/>
      <c r="Z143" s="198"/>
      <c r="AA143" s="198"/>
      <c r="AB143" s="198"/>
      <c r="AC143" s="198"/>
      <c r="AD143" s="198"/>
      <c r="AE143" s="198"/>
      <c r="AF143" s="198"/>
      <c r="AG143" s="198"/>
      <c r="AH143" s="198"/>
      <c r="AI143" s="198"/>
      <c r="AJ143" s="198"/>
    </row>
    <row r="144" ht="13.5" customHeight="1">
      <c r="A144" s="198"/>
      <c r="B144" s="198"/>
      <c r="C144" s="198"/>
      <c r="D144" s="197"/>
      <c r="E144" s="197"/>
      <c r="F144" s="197"/>
      <c r="G144" s="197"/>
      <c r="H144" s="197"/>
      <c r="I144" s="197"/>
      <c r="J144" s="197"/>
      <c r="K144" s="197"/>
      <c r="L144" s="198"/>
      <c r="M144" s="198"/>
      <c r="N144" s="198"/>
      <c r="O144" s="198"/>
      <c r="P144" s="198"/>
      <c r="Q144" s="199"/>
      <c r="R144" s="198"/>
      <c r="S144" s="198"/>
      <c r="T144" s="198"/>
      <c r="U144" s="198"/>
      <c r="V144" s="198"/>
      <c r="W144" s="198"/>
      <c r="X144" s="198"/>
      <c r="Y144" s="198"/>
      <c r="Z144" s="198"/>
      <c r="AA144" s="198"/>
      <c r="AB144" s="198"/>
      <c r="AC144" s="198"/>
      <c r="AD144" s="198"/>
      <c r="AE144" s="198"/>
      <c r="AF144" s="198"/>
      <c r="AG144" s="198"/>
      <c r="AH144" s="198"/>
      <c r="AI144" s="198"/>
      <c r="AJ144" s="198"/>
    </row>
    <row r="145" ht="13.5" customHeight="1">
      <c r="A145" s="198"/>
      <c r="B145" s="198"/>
      <c r="C145" s="198"/>
      <c r="D145" s="197"/>
      <c r="E145" s="197"/>
      <c r="F145" s="197"/>
      <c r="G145" s="197"/>
      <c r="H145" s="197"/>
      <c r="I145" s="197"/>
      <c r="J145" s="197"/>
      <c r="K145" s="197"/>
      <c r="L145" s="198"/>
      <c r="M145" s="198"/>
      <c r="N145" s="198"/>
      <c r="O145" s="198"/>
      <c r="P145" s="198"/>
      <c r="Q145" s="199"/>
      <c r="R145" s="198"/>
      <c r="S145" s="198"/>
      <c r="T145" s="198"/>
      <c r="U145" s="198"/>
      <c r="V145" s="198"/>
      <c r="W145" s="198"/>
      <c r="X145" s="198"/>
      <c r="Y145" s="198"/>
      <c r="Z145" s="198"/>
      <c r="AA145" s="198"/>
      <c r="AB145" s="198"/>
      <c r="AC145" s="198"/>
      <c r="AD145" s="198"/>
      <c r="AE145" s="198"/>
      <c r="AF145" s="198"/>
      <c r="AG145" s="198"/>
      <c r="AH145" s="198"/>
      <c r="AI145" s="198"/>
      <c r="AJ145" s="198"/>
    </row>
    <row r="146" ht="13.5" customHeight="1">
      <c r="A146" s="198"/>
      <c r="B146" s="198"/>
      <c r="C146" s="198"/>
      <c r="D146" s="197"/>
      <c r="E146" s="197"/>
      <c r="F146" s="197"/>
      <c r="G146" s="197"/>
      <c r="H146" s="197"/>
      <c r="I146" s="197"/>
      <c r="J146" s="197"/>
      <c r="K146" s="197"/>
      <c r="L146" s="198"/>
      <c r="M146" s="198"/>
      <c r="N146" s="198"/>
      <c r="O146" s="198"/>
      <c r="P146" s="198"/>
      <c r="Q146" s="199"/>
      <c r="R146" s="198"/>
      <c r="S146" s="198"/>
      <c r="T146" s="198"/>
      <c r="U146" s="198"/>
      <c r="V146" s="198"/>
      <c r="W146" s="198"/>
      <c r="X146" s="198"/>
      <c r="Y146" s="198"/>
      <c r="Z146" s="198"/>
      <c r="AA146" s="198"/>
      <c r="AB146" s="198"/>
      <c r="AC146" s="198"/>
      <c r="AD146" s="198"/>
      <c r="AE146" s="198"/>
      <c r="AF146" s="198"/>
      <c r="AG146" s="198"/>
      <c r="AH146" s="198"/>
      <c r="AI146" s="198"/>
      <c r="AJ146" s="198"/>
    </row>
    <row r="147" ht="13.5" customHeight="1">
      <c r="A147" s="198"/>
      <c r="B147" s="198"/>
      <c r="C147" s="198"/>
      <c r="D147" s="197"/>
      <c r="E147" s="197"/>
      <c r="F147" s="197"/>
      <c r="G147" s="197"/>
      <c r="H147" s="197"/>
      <c r="I147" s="197"/>
      <c r="J147" s="197"/>
      <c r="K147" s="197"/>
      <c r="L147" s="198"/>
      <c r="M147" s="198"/>
      <c r="N147" s="198"/>
      <c r="O147" s="198"/>
      <c r="P147" s="198"/>
      <c r="Q147" s="199"/>
      <c r="R147" s="198"/>
      <c r="S147" s="198"/>
      <c r="T147" s="198"/>
      <c r="U147" s="198"/>
      <c r="V147" s="198"/>
      <c r="W147" s="198"/>
      <c r="X147" s="198"/>
      <c r="Y147" s="198"/>
      <c r="Z147" s="198"/>
      <c r="AA147" s="198"/>
      <c r="AB147" s="198"/>
      <c r="AC147" s="198"/>
      <c r="AD147" s="198"/>
      <c r="AE147" s="198"/>
      <c r="AF147" s="198"/>
      <c r="AG147" s="198"/>
      <c r="AH147" s="198"/>
      <c r="AI147" s="198"/>
      <c r="AJ147" s="198"/>
    </row>
    <row r="148" ht="13.5" customHeight="1">
      <c r="A148" s="198"/>
      <c r="B148" s="198"/>
      <c r="C148" s="198"/>
      <c r="D148" s="197"/>
      <c r="E148" s="197"/>
      <c r="F148" s="197"/>
      <c r="G148" s="197"/>
      <c r="H148" s="197"/>
      <c r="I148" s="197"/>
      <c r="J148" s="197"/>
      <c r="K148" s="197"/>
      <c r="L148" s="198"/>
      <c r="M148" s="198"/>
      <c r="N148" s="198"/>
      <c r="O148" s="198"/>
      <c r="P148" s="198"/>
      <c r="Q148" s="199"/>
      <c r="R148" s="198"/>
      <c r="S148" s="198"/>
      <c r="T148" s="198"/>
      <c r="U148" s="198"/>
      <c r="V148" s="198"/>
      <c r="W148" s="198"/>
      <c r="X148" s="198"/>
      <c r="Y148" s="198"/>
      <c r="Z148" s="198"/>
      <c r="AA148" s="198"/>
      <c r="AB148" s="198"/>
      <c r="AC148" s="198"/>
      <c r="AD148" s="198"/>
      <c r="AE148" s="198"/>
      <c r="AF148" s="198"/>
      <c r="AG148" s="198"/>
      <c r="AH148" s="198"/>
      <c r="AI148" s="198"/>
      <c r="AJ148" s="198"/>
    </row>
    <row r="149" ht="13.5" customHeight="1">
      <c r="A149" s="198"/>
      <c r="B149" s="198"/>
      <c r="C149" s="198"/>
      <c r="D149" s="197"/>
      <c r="E149" s="197"/>
      <c r="F149" s="197"/>
      <c r="G149" s="197"/>
      <c r="H149" s="197"/>
      <c r="I149" s="197"/>
      <c r="J149" s="197"/>
      <c r="K149" s="197"/>
      <c r="L149" s="198"/>
      <c r="M149" s="198"/>
      <c r="N149" s="198"/>
      <c r="O149" s="198"/>
      <c r="P149" s="198"/>
      <c r="Q149" s="199"/>
      <c r="R149" s="198"/>
      <c r="S149" s="198"/>
      <c r="T149" s="198"/>
      <c r="U149" s="198"/>
      <c r="V149" s="198"/>
      <c r="W149" s="198"/>
      <c r="X149" s="198"/>
      <c r="Y149" s="198"/>
      <c r="Z149" s="198"/>
      <c r="AA149" s="198"/>
      <c r="AB149" s="198"/>
      <c r="AC149" s="198"/>
      <c r="AD149" s="198"/>
      <c r="AE149" s="198"/>
      <c r="AF149" s="198"/>
      <c r="AG149" s="198"/>
      <c r="AH149" s="198"/>
      <c r="AI149" s="198"/>
      <c r="AJ149" s="198"/>
    </row>
    <row r="150" ht="13.5" customHeight="1">
      <c r="A150" s="198"/>
      <c r="B150" s="198"/>
      <c r="C150" s="198"/>
      <c r="D150" s="197"/>
      <c r="E150" s="197"/>
      <c r="F150" s="197"/>
      <c r="G150" s="197"/>
      <c r="H150" s="197"/>
      <c r="I150" s="197"/>
      <c r="J150" s="197"/>
      <c r="K150" s="197"/>
      <c r="L150" s="198"/>
      <c r="M150" s="198"/>
      <c r="N150" s="198"/>
      <c r="O150" s="198"/>
      <c r="P150" s="198"/>
      <c r="Q150" s="199"/>
      <c r="R150" s="198"/>
      <c r="S150" s="198"/>
      <c r="T150" s="198"/>
      <c r="U150" s="198"/>
      <c r="V150" s="198"/>
      <c r="W150" s="198"/>
      <c r="X150" s="198"/>
      <c r="Y150" s="198"/>
      <c r="Z150" s="198"/>
      <c r="AA150" s="198"/>
      <c r="AB150" s="198"/>
      <c r="AC150" s="198"/>
      <c r="AD150" s="198"/>
      <c r="AE150" s="198"/>
      <c r="AF150" s="198"/>
      <c r="AG150" s="198"/>
      <c r="AH150" s="198"/>
      <c r="AI150" s="198"/>
      <c r="AJ150" s="198"/>
    </row>
    <row r="151" ht="13.5" customHeight="1">
      <c r="A151" s="198"/>
      <c r="B151" s="198"/>
      <c r="C151" s="198"/>
      <c r="D151" s="197"/>
      <c r="E151" s="197"/>
      <c r="F151" s="197"/>
      <c r="G151" s="197"/>
      <c r="H151" s="197"/>
      <c r="I151" s="197"/>
      <c r="J151" s="197"/>
      <c r="K151" s="197"/>
      <c r="L151" s="198"/>
      <c r="M151" s="198"/>
      <c r="N151" s="198"/>
      <c r="O151" s="198"/>
      <c r="P151" s="198"/>
      <c r="Q151" s="199"/>
      <c r="R151" s="198"/>
      <c r="S151" s="198"/>
      <c r="T151" s="198"/>
      <c r="U151" s="198"/>
      <c r="V151" s="198"/>
      <c r="W151" s="198"/>
      <c r="X151" s="198"/>
      <c r="Y151" s="198"/>
      <c r="Z151" s="198"/>
      <c r="AA151" s="198"/>
      <c r="AB151" s="198"/>
      <c r="AC151" s="198"/>
      <c r="AD151" s="198"/>
      <c r="AE151" s="198"/>
      <c r="AF151" s="198"/>
      <c r="AG151" s="198"/>
      <c r="AH151" s="198"/>
      <c r="AI151" s="198"/>
      <c r="AJ151" s="198"/>
    </row>
    <row r="152" ht="13.5" customHeight="1">
      <c r="A152" s="198"/>
      <c r="B152" s="198"/>
      <c r="C152" s="198"/>
      <c r="D152" s="197"/>
      <c r="E152" s="197"/>
      <c r="F152" s="197"/>
      <c r="G152" s="197"/>
      <c r="H152" s="197"/>
      <c r="I152" s="197"/>
      <c r="J152" s="197"/>
      <c r="K152" s="197"/>
      <c r="L152" s="198"/>
      <c r="M152" s="198"/>
      <c r="N152" s="198"/>
      <c r="O152" s="198"/>
      <c r="P152" s="198"/>
      <c r="Q152" s="199"/>
      <c r="R152" s="198"/>
      <c r="S152" s="198"/>
      <c r="T152" s="198"/>
      <c r="U152" s="198"/>
      <c r="V152" s="198"/>
      <c r="W152" s="198"/>
      <c r="X152" s="198"/>
      <c r="Y152" s="198"/>
      <c r="Z152" s="198"/>
      <c r="AA152" s="198"/>
      <c r="AB152" s="198"/>
      <c r="AC152" s="198"/>
      <c r="AD152" s="198"/>
      <c r="AE152" s="198"/>
      <c r="AF152" s="198"/>
      <c r="AG152" s="198"/>
      <c r="AH152" s="198"/>
      <c r="AI152" s="198"/>
      <c r="AJ152" s="198"/>
    </row>
    <row r="153" ht="13.5" customHeight="1">
      <c r="A153" s="198"/>
      <c r="B153" s="198"/>
      <c r="C153" s="198"/>
      <c r="D153" s="197"/>
      <c r="E153" s="197"/>
      <c r="F153" s="197"/>
      <c r="G153" s="197"/>
      <c r="H153" s="197"/>
      <c r="I153" s="197"/>
      <c r="J153" s="197"/>
      <c r="K153" s="197"/>
      <c r="L153" s="198"/>
      <c r="M153" s="198"/>
      <c r="N153" s="198"/>
      <c r="O153" s="198"/>
      <c r="P153" s="198"/>
      <c r="Q153" s="199"/>
      <c r="R153" s="198"/>
      <c r="S153" s="198"/>
      <c r="T153" s="198"/>
      <c r="U153" s="198"/>
      <c r="V153" s="198"/>
      <c r="W153" s="198"/>
      <c r="X153" s="198"/>
      <c r="Y153" s="198"/>
      <c r="Z153" s="198"/>
      <c r="AA153" s="198"/>
      <c r="AB153" s="198"/>
      <c r="AC153" s="198"/>
      <c r="AD153" s="198"/>
      <c r="AE153" s="198"/>
      <c r="AF153" s="198"/>
      <c r="AG153" s="198"/>
      <c r="AH153" s="198"/>
      <c r="AI153" s="198"/>
      <c r="AJ153" s="198"/>
    </row>
    <row r="154" ht="13.5" customHeight="1">
      <c r="A154" s="198"/>
      <c r="B154" s="198"/>
      <c r="C154" s="198"/>
      <c r="D154" s="197"/>
      <c r="E154" s="197"/>
      <c r="F154" s="197"/>
      <c r="G154" s="197"/>
      <c r="H154" s="197"/>
      <c r="I154" s="197"/>
      <c r="J154" s="197"/>
      <c r="K154" s="197"/>
      <c r="L154" s="198"/>
      <c r="M154" s="198"/>
      <c r="N154" s="198"/>
      <c r="O154" s="198"/>
      <c r="P154" s="198"/>
      <c r="Q154" s="199"/>
      <c r="R154" s="198"/>
      <c r="S154" s="198"/>
      <c r="T154" s="198"/>
      <c r="U154" s="198"/>
      <c r="V154" s="198"/>
      <c r="W154" s="198"/>
      <c r="X154" s="198"/>
      <c r="Y154" s="198"/>
      <c r="Z154" s="198"/>
      <c r="AA154" s="198"/>
      <c r="AB154" s="198"/>
      <c r="AC154" s="198"/>
      <c r="AD154" s="198"/>
      <c r="AE154" s="198"/>
      <c r="AF154" s="198"/>
      <c r="AG154" s="198"/>
      <c r="AH154" s="198"/>
      <c r="AI154" s="198"/>
      <c r="AJ154" s="198"/>
    </row>
    <row r="155" ht="13.5" customHeight="1">
      <c r="A155" s="198"/>
      <c r="B155" s="198"/>
      <c r="C155" s="198"/>
      <c r="D155" s="197"/>
      <c r="E155" s="197"/>
      <c r="F155" s="197"/>
      <c r="G155" s="197"/>
      <c r="H155" s="197"/>
      <c r="I155" s="197"/>
      <c r="J155" s="197"/>
      <c r="K155" s="197"/>
      <c r="L155" s="198"/>
      <c r="M155" s="198"/>
      <c r="N155" s="198"/>
      <c r="O155" s="198"/>
      <c r="P155" s="198"/>
      <c r="Q155" s="199"/>
      <c r="R155" s="198"/>
      <c r="S155" s="198"/>
      <c r="T155" s="198"/>
      <c r="U155" s="198"/>
      <c r="V155" s="198"/>
      <c r="W155" s="198"/>
      <c r="X155" s="198"/>
      <c r="Y155" s="198"/>
      <c r="Z155" s="198"/>
      <c r="AA155" s="198"/>
      <c r="AB155" s="198"/>
      <c r="AC155" s="198"/>
      <c r="AD155" s="198"/>
      <c r="AE155" s="198"/>
      <c r="AF155" s="198"/>
      <c r="AG155" s="198"/>
      <c r="AH155" s="198"/>
      <c r="AI155" s="198"/>
      <c r="AJ155" s="198"/>
    </row>
    <row r="156" ht="13.5" customHeight="1">
      <c r="A156" s="198"/>
      <c r="B156" s="198"/>
      <c r="C156" s="198"/>
      <c r="D156" s="197"/>
      <c r="E156" s="197"/>
      <c r="F156" s="197"/>
      <c r="G156" s="197"/>
      <c r="H156" s="197"/>
      <c r="I156" s="197"/>
      <c r="J156" s="197"/>
      <c r="K156" s="197"/>
      <c r="L156" s="198"/>
      <c r="M156" s="198"/>
      <c r="N156" s="198"/>
      <c r="O156" s="198"/>
      <c r="P156" s="198"/>
      <c r="Q156" s="199"/>
      <c r="R156" s="198"/>
      <c r="S156" s="198"/>
      <c r="T156" s="198"/>
      <c r="U156" s="198"/>
      <c r="V156" s="198"/>
      <c r="W156" s="198"/>
      <c r="X156" s="198"/>
      <c r="Y156" s="198"/>
      <c r="Z156" s="198"/>
      <c r="AA156" s="198"/>
      <c r="AB156" s="198"/>
      <c r="AC156" s="198"/>
      <c r="AD156" s="198"/>
      <c r="AE156" s="198"/>
      <c r="AF156" s="198"/>
      <c r="AG156" s="198"/>
      <c r="AH156" s="198"/>
      <c r="AI156" s="198"/>
      <c r="AJ156" s="198"/>
    </row>
    <row r="157" ht="13.5" customHeight="1">
      <c r="A157" s="198"/>
      <c r="B157" s="198"/>
      <c r="C157" s="198"/>
      <c r="D157" s="197"/>
      <c r="E157" s="197"/>
      <c r="F157" s="197"/>
      <c r="G157" s="197"/>
      <c r="H157" s="197"/>
      <c r="I157" s="197"/>
      <c r="J157" s="197"/>
      <c r="K157" s="197"/>
      <c r="L157" s="198"/>
      <c r="M157" s="198"/>
      <c r="N157" s="198"/>
      <c r="O157" s="198"/>
      <c r="P157" s="198"/>
      <c r="Q157" s="199"/>
      <c r="R157" s="198"/>
      <c r="S157" s="198"/>
      <c r="T157" s="198"/>
      <c r="U157" s="198"/>
      <c r="V157" s="198"/>
      <c r="W157" s="198"/>
      <c r="X157" s="198"/>
      <c r="Y157" s="198"/>
      <c r="Z157" s="198"/>
      <c r="AA157" s="198"/>
      <c r="AB157" s="198"/>
      <c r="AC157" s="198"/>
      <c r="AD157" s="198"/>
      <c r="AE157" s="198"/>
      <c r="AF157" s="198"/>
      <c r="AG157" s="198"/>
      <c r="AH157" s="198"/>
      <c r="AI157" s="198"/>
      <c r="AJ157" s="198"/>
    </row>
    <row r="158" ht="13.5" customHeight="1">
      <c r="A158" s="198"/>
      <c r="B158" s="198"/>
      <c r="C158" s="198"/>
      <c r="D158" s="197"/>
      <c r="E158" s="197"/>
      <c r="F158" s="197"/>
      <c r="G158" s="197"/>
      <c r="H158" s="197"/>
      <c r="I158" s="197"/>
      <c r="J158" s="197"/>
      <c r="K158" s="197"/>
      <c r="L158" s="198"/>
      <c r="M158" s="198"/>
      <c r="N158" s="198"/>
      <c r="O158" s="198"/>
      <c r="P158" s="198"/>
      <c r="Q158" s="199"/>
      <c r="R158" s="198"/>
      <c r="S158" s="198"/>
      <c r="T158" s="198"/>
      <c r="U158" s="198"/>
      <c r="V158" s="198"/>
      <c r="W158" s="198"/>
      <c r="X158" s="198"/>
      <c r="Y158" s="198"/>
      <c r="Z158" s="198"/>
      <c r="AA158" s="198"/>
      <c r="AB158" s="198"/>
      <c r="AC158" s="198"/>
      <c r="AD158" s="198"/>
      <c r="AE158" s="198"/>
      <c r="AF158" s="198"/>
      <c r="AG158" s="198"/>
      <c r="AH158" s="198"/>
      <c r="AI158" s="198"/>
      <c r="AJ158" s="198"/>
    </row>
    <row r="159" ht="13.5" customHeight="1">
      <c r="A159" s="198"/>
      <c r="B159" s="198"/>
      <c r="C159" s="198"/>
      <c r="D159" s="197"/>
      <c r="E159" s="197"/>
      <c r="F159" s="197"/>
      <c r="G159" s="197"/>
      <c r="H159" s="197"/>
      <c r="I159" s="197"/>
      <c r="J159" s="197"/>
      <c r="K159" s="197"/>
      <c r="L159" s="198"/>
      <c r="M159" s="198"/>
      <c r="N159" s="198"/>
      <c r="O159" s="198"/>
      <c r="P159" s="198"/>
      <c r="Q159" s="199"/>
      <c r="R159" s="198"/>
      <c r="S159" s="198"/>
      <c r="T159" s="198"/>
      <c r="U159" s="198"/>
      <c r="V159" s="198"/>
      <c r="W159" s="198"/>
      <c r="X159" s="198"/>
      <c r="Y159" s="198"/>
      <c r="Z159" s="198"/>
      <c r="AA159" s="198"/>
      <c r="AB159" s="198"/>
      <c r="AC159" s="198"/>
      <c r="AD159" s="198"/>
      <c r="AE159" s="198"/>
      <c r="AF159" s="198"/>
      <c r="AG159" s="198"/>
      <c r="AH159" s="198"/>
      <c r="AI159" s="198"/>
      <c r="AJ159" s="198"/>
    </row>
    <row r="160" ht="13.5" customHeight="1">
      <c r="A160" s="198"/>
      <c r="B160" s="198"/>
      <c r="C160" s="198"/>
      <c r="D160" s="197"/>
      <c r="E160" s="197"/>
      <c r="F160" s="197"/>
      <c r="G160" s="197"/>
      <c r="H160" s="197"/>
      <c r="I160" s="197"/>
      <c r="J160" s="197"/>
      <c r="K160" s="197"/>
      <c r="L160" s="198"/>
      <c r="M160" s="198"/>
      <c r="N160" s="198"/>
      <c r="O160" s="198"/>
      <c r="P160" s="198"/>
      <c r="Q160" s="199"/>
      <c r="R160" s="198"/>
      <c r="S160" s="198"/>
      <c r="T160" s="198"/>
      <c r="U160" s="198"/>
      <c r="V160" s="198"/>
      <c r="W160" s="198"/>
      <c r="X160" s="198"/>
      <c r="Y160" s="198"/>
      <c r="Z160" s="198"/>
      <c r="AA160" s="198"/>
      <c r="AB160" s="198"/>
      <c r="AC160" s="198"/>
      <c r="AD160" s="198"/>
      <c r="AE160" s="198"/>
      <c r="AF160" s="198"/>
      <c r="AG160" s="198"/>
      <c r="AH160" s="198"/>
      <c r="AI160" s="198"/>
      <c r="AJ160" s="198"/>
    </row>
    <row r="161" ht="13.5" customHeight="1">
      <c r="A161" s="198"/>
      <c r="B161" s="198"/>
      <c r="C161" s="198"/>
      <c r="D161" s="197"/>
      <c r="E161" s="197"/>
      <c r="F161" s="197"/>
      <c r="G161" s="197"/>
      <c r="H161" s="197"/>
      <c r="I161" s="197"/>
      <c r="J161" s="197"/>
      <c r="K161" s="197"/>
      <c r="L161" s="198"/>
      <c r="M161" s="198"/>
      <c r="N161" s="198"/>
      <c r="O161" s="198"/>
      <c r="P161" s="198"/>
      <c r="Q161" s="199"/>
      <c r="R161" s="198"/>
      <c r="S161" s="198"/>
      <c r="T161" s="198"/>
      <c r="U161" s="198"/>
      <c r="V161" s="198"/>
      <c r="W161" s="198"/>
      <c r="X161" s="198"/>
      <c r="Y161" s="198"/>
      <c r="Z161" s="198"/>
      <c r="AA161" s="198"/>
      <c r="AB161" s="198"/>
      <c r="AC161" s="198"/>
      <c r="AD161" s="198"/>
      <c r="AE161" s="198"/>
      <c r="AF161" s="198"/>
      <c r="AG161" s="198"/>
      <c r="AH161" s="198"/>
      <c r="AI161" s="198"/>
      <c r="AJ161" s="198"/>
    </row>
    <row r="162" ht="13.5" customHeight="1">
      <c r="A162" s="198"/>
      <c r="B162" s="198"/>
      <c r="C162" s="198"/>
      <c r="D162" s="197"/>
      <c r="E162" s="197"/>
      <c r="F162" s="197"/>
      <c r="G162" s="197"/>
      <c r="H162" s="197"/>
      <c r="I162" s="197"/>
      <c r="J162" s="197"/>
      <c r="K162" s="197"/>
      <c r="L162" s="198"/>
      <c r="M162" s="198"/>
      <c r="N162" s="198"/>
      <c r="O162" s="198"/>
      <c r="P162" s="198"/>
      <c r="Q162" s="199"/>
      <c r="R162" s="198"/>
      <c r="S162" s="198"/>
      <c r="T162" s="198"/>
      <c r="U162" s="198"/>
      <c r="V162" s="198"/>
      <c r="W162" s="198"/>
      <c r="X162" s="198"/>
      <c r="Y162" s="198"/>
      <c r="Z162" s="198"/>
      <c r="AA162" s="198"/>
      <c r="AB162" s="198"/>
      <c r="AC162" s="198"/>
      <c r="AD162" s="198"/>
      <c r="AE162" s="198"/>
      <c r="AF162" s="198"/>
      <c r="AG162" s="198"/>
      <c r="AH162" s="198"/>
      <c r="AI162" s="198"/>
      <c r="AJ162" s="198"/>
    </row>
    <row r="163" ht="13.5" customHeight="1">
      <c r="A163" s="198"/>
      <c r="B163" s="198"/>
      <c r="C163" s="198"/>
      <c r="D163" s="197"/>
      <c r="E163" s="197"/>
      <c r="F163" s="197"/>
      <c r="G163" s="197"/>
      <c r="H163" s="197"/>
      <c r="I163" s="197"/>
      <c r="J163" s="197"/>
      <c r="K163" s="197"/>
      <c r="L163" s="198"/>
      <c r="M163" s="198"/>
      <c r="N163" s="198"/>
      <c r="O163" s="198"/>
      <c r="P163" s="198"/>
      <c r="Q163" s="199"/>
      <c r="R163" s="198"/>
      <c r="S163" s="198"/>
      <c r="T163" s="198"/>
      <c r="U163" s="198"/>
      <c r="V163" s="198"/>
      <c r="W163" s="198"/>
      <c r="X163" s="198"/>
      <c r="Y163" s="198"/>
      <c r="Z163" s="198"/>
      <c r="AA163" s="198"/>
      <c r="AB163" s="198"/>
      <c r="AC163" s="198"/>
      <c r="AD163" s="198"/>
      <c r="AE163" s="198"/>
      <c r="AF163" s="198"/>
      <c r="AG163" s="198"/>
      <c r="AH163" s="198"/>
      <c r="AI163" s="198"/>
      <c r="AJ163" s="198"/>
    </row>
    <row r="164" ht="13.5" customHeight="1">
      <c r="A164" s="198"/>
      <c r="B164" s="198"/>
      <c r="C164" s="198"/>
      <c r="D164" s="197"/>
      <c r="E164" s="197"/>
      <c r="F164" s="197"/>
      <c r="G164" s="197"/>
      <c r="H164" s="197"/>
      <c r="I164" s="197"/>
      <c r="J164" s="197"/>
      <c r="K164" s="197"/>
      <c r="L164" s="198"/>
      <c r="M164" s="198"/>
      <c r="N164" s="198"/>
      <c r="O164" s="198"/>
      <c r="P164" s="198"/>
      <c r="Q164" s="199"/>
      <c r="R164" s="198"/>
      <c r="S164" s="198"/>
      <c r="T164" s="198"/>
      <c r="U164" s="198"/>
      <c r="V164" s="198"/>
      <c r="W164" s="198"/>
      <c r="X164" s="198"/>
      <c r="Y164" s="198"/>
      <c r="Z164" s="198"/>
      <c r="AA164" s="198"/>
      <c r="AB164" s="198"/>
      <c r="AC164" s="198"/>
      <c r="AD164" s="198"/>
      <c r="AE164" s="198"/>
      <c r="AF164" s="198"/>
      <c r="AG164" s="198"/>
      <c r="AH164" s="198"/>
      <c r="AI164" s="198"/>
      <c r="AJ164" s="198"/>
    </row>
    <row r="165" ht="13.5" customHeight="1">
      <c r="A165" s="198"/>
      <c r="B165" s="198"/>
      <c r="C165" s="198"/>
      <c r="D165" s="197"/>
      <c r="E165" s="197"/>
      <c r="F165" s="197"/>
      <c r="G165" s="197"/>
      <c r="H165" s="197"/>
      <c r="I165" s="197"/>
      <c r="J165" s="197"/>
      <c r="K165" s="197"/>
      <c r="L165" s="198"/>
      <c r="M165" s="198"/>
      <c r="N165" s="198"/>
      <c r="O165" s="198"/>
      <c r="P165" s="198"/>
      <c r="Q165" s="199"/>
      <c r="R165" s="198"/>
      <c r="S165" s="198"/>
      <c r="T165" s="198"/>
      <c r="U165" s="198"/>
      <c r="V165" s="198"/>
      <c r="W165" s="198"/>
      <c r="X165" s="198"/>
      <c r="Y165" s="198"/>
      <c r="Z165" s="198"/>
      <c r="AA165" s="198"/>
      <c r="AB165" s="198"/>
      <c r="AC165" s="198"/>
      <c r="AD165" s="198"/>
      <c r="AE165" s="198"/>
      <c r="AF165" s="198"/>
      <c r="AG165" s="198"/>
      <c r="AH165" s="198"/>
      <c r="AI165" s="198"/>
      <c r="AJ165" s="198"/>
    </row>
    <row r="166" ht="13.5" customHeight="1">
      <c r="A166" s="198"/>
      <c r="B166" s="198"/>
      <c r="C166" s="198"/>
      <c r="D166" s="197"/>
      <c r="E166" s="197"/>
      <c r="F166" s="197"/>
      <c r="G166" s="197"/>
      <c r="H166" s="197"/>
      <c r="I166" s="197"/>
      <c r="J166" s="197"/>
      <c r="K166" s="197"/>
      <c r="L166" s="198"/>
      <c r="M166" s="198"/>
      <c r="N166" s="198"/>
      <c r="O166" s="198"/>
      <c r="P166" s="198"/>
      <c r="Q166" s="199"/>
      <c r="R166" s="198"/>
      <c r="S166" s="198"/>
      <c r="T166" s="198"/>
      <c r="U166" s="198"/>
      <c r="V166" s="198"/>
      <c r="W166" s="198"/>
      <c r="X166" s="198"/>
      <c r="Y166" s="198"/>
      <c r="Z166" s="198"/>
      <c r="AA166" s="198"/>
      <c r="AB166" s="198"/>
      <c r="AC166" s="198"/>
      <c r="AD166" s="198"/>
      <c r="AE166" s="198"/>
      <c r="AF166" s="198"/>
      <c r="AG166" s="198"/>
      <c r="AH166" s="198"/>
      <c r="AI166" s="198"/>
      <c r="AJ166" s="198"/>
    </row>
    <row r="167" ht="13.5" customHeight="1">
      <c r="A167" s="198"/>
      <c r="B167" s="198"/>
      <c r="C167" s="198"/>
      <c r="D167" s="197"/>
      <c r="E167" s="197"/>
      <c r="F167" s="197"/>
      <c r="G167" s="197"/>
      <c r="H167" s="197"/>
      <c r="I167" s="197"/>
      <c r="J167" s="197"/>
      <c r="K167" s="197"/>
      <c r="L167" s="198"/>
      <c r="M167" s="198"/>
      <c r="N167" s="198"/>
      <c r="O167" s="198"/>
      <c r="P167" s="198"/>
      <c r="Q167" s="199"/>
      <c r="R167" s="198"/>
      <c r="S167" s="198"/>
      <c r="T167" s="198"/>
      <c r="U167" s="198"/>
      <c r="V167" s="198"/>
      <c r="W167" s="198"/>
      <c r="X167" s="198"/>
      <c r="Y167" s="198"/>
      <c r="Z167" s="198"/>
      <c r="AA167" s="198"/>
      <c r="AB167" s="198"/>
      <c r="AC167" s="198"/>
      <c r="AD167" s="198"/>
      <c r="AE167" s="198"/>
      <c r="AF167" s="198"/>
      <c r="AG167" s="198"/>
      <c r="AH167" s="198"/>
      <c r="AI167" s="198"/>
      <c r="AJ167" s="198"/>
    </row>
    <row r="168" ht="13.5" customHeight="1">
      <c r="A168" s="198"/>
      <c r="B168" s="198"/>
      <c r="C168" s="198"/>
      <c r="D168" s="197"/>
      <c r="E168" s="197"/>
      <c r="F168" s="197"/>
      <c r="G168" s="197"/>
      <c r="H168" s="197"/>
      <c r="I168" s="197"/>
      <c r="J168" s="197"/>
      <c r="K168" s="197"/>
      <c r="L168" s="198"/>
      <c r="M168" s="198"/>
      <c r="N168" s="198"/>
      <c r="O168" s="198"/>
      <c r="P168" s="198"/>
      <c r="Q168" s="199"/>
      <c r="R168" s="198"/>
      <c r="S168" s="198"/>
      <c r="T168" s="198"/>
      <c r="U168" s="198"/>
      <c r="V168" s="198"/>
      <c r="W168" s="198"/>
      <c r="X168" s="198"/>
      <c r="Y168" s="198"/>
      <c r="Z168" s="198"/>
      <c r="AA168" s="198"/>
      <c r="AB168" s="198"/>
      <c r="AC168" s="198"/>
      <c r="AD168" s="198"/>
      <c r="AE168" s="198"/>
      <c r="AF168" s="198"/>
      <c r="AG168" s="198"/>
      <c r="AH168" s="198"/>
      <c r="AI168" s="198"/>
      <c r="AJ168" s="198"/>
    </row>
    <row r="169" ht="13.5" customHeight="1">
      <c r="A169" s="198"/>
      <c r="B169" s="198"/>
      <c r="C169" s="198"/>
      <c r="D169" s="197"/>
      <c r="E169" s="197"/>
      <c r="F169" s="197"/>
      <c r="G169" s="197"/>
      <c r="H169" s="197"/>
      <c r="I169" s="197"/>
      <c r="J169" s="197"/>
      <c r="K169" s="197"/>
      <c r="L169" s="198"/>
      <c r="M169" s="198"/>
      <c r="N169" s="198"/>
      <c r="O169" s="198"/>
      <c r="P169" s="198"/>
      <c r="Q169" s="199"/>
      <c r="R169" s="198"/>
      <c r="S169" s="198"/>
      <c r="T169" s="198"/>
      <c r="U169" s="198"/>
      <c r="V169" s="198"/>
      <c r="W169" s="198"/>
      <c r="X169" s="198"/>
      <c r="Y169" s="198"/>
      <c r="Z169" s="198"/>
      <c r="AA169" s="198"/>
      <c r="AB169" s="198"/>
      <c r="AC169" s="198"/>
      <c r="AD169" s="198"/>
      <c r="AE169" s="198"/>
      <c r="AF169" s="198"/>
      <c r="AG169" s="198"/>
      <c r="AH169" s="198"/>
      <c r="AI169" s="198"/>
      <c r="AJ169" s="198"/>
    </row>
    <row r="170" ht="13.5" customHeight="1">
      <c r="A170" s="198"/>
      <c r="B170" s="198"/>
      <c r="C170" s="198"/>
      <c r="D170" s="197"/>
      <c r="E170" s="197"/>
      <c r="F170" s="197"/>
      <c r="G170" s="197"/>
      <c r="H170" s="197"/>
      <c r="I170" s="197"/>
      <c r="J170" s="197"/>
      <c r="K170" s="197"/>
      <c r="L170" s="198"/>
      <c r="M170" s="198"/>
      <c r="N170" s="198"/>
      <c r="O170" s="198"/>
      <c r="P170" s="198"/>
      <c r="Q170" s="199"/>
      <c r="R170" s="198"/>
      <c r="S170" s="198"/>
      <c r="T170" s="198"/>
      <c r="U170" s="198"/>
      <c r="V170" s="198"/>
      <c r="W170" s="198"/>
      <c r="X170" s="198"/>
      <c r="Y170" s="198"/>
      <c r="Z170" s="198"/>
      <c r="AA170" s="198"/>
      <c r="AB170" s="198"/>
      <c r="AC170" s="198"/>
      <c r="AD170" s="198"/>
      <c r="AE170" s="198"/>
      <c r="AF170" s="198"/>
      <c r="AG170" s="198"/>
      <c r="AH170" s="198"/>
      <c r="AI170" s="198"/>
      <c r="AJ170" s="198"/>
    </row>
    <row r="171" ht="13.5" customHeight="1">
      <c r="A171" s="198"/>
      <c r="B171" s="198"/>
      <c r="C171" s="198"/>
      <c r="D171" s="197"/>
      <c r="E171" s="197"/>
      <c r="F171" s="197"/>
      <c r="G171" s="197"/>
      <c r="H171" s="197"/>
      <c r="I171" s="197"/>
      <c r="J171" s="197"/>
      <c r="K171" s="197"/>
      <c r="L171" s="198"/>
      <c r="M171" s="198"/>
      <c r="N171" s="198"/>
      <c r="O171" s="198"/>
      <c r="P171" s="198"/>
      <c r="Q171" s="199"/>
      <c r="R171" s="198"/>
      <c r="S171" s="198"/>
      <c r="T171" s="198"/>
      <c r="U171" s="198"/>
      <c r="V171" s="198"/>
      <c r="W171" s="198"/>
      <c r="X171" s="198"/>
      <c r="Y171" s="198"/>
      <c r="Z171" s="198"/>
      <c r="AA171" s="198"/>
      <c r="AB171" s="198"/>
      <c r="AC171" s="198"/>
      <c r="AD171" s="198"/>
      <c r="AE171" s="198"/>
      <c r="AF171" s="198"/>
      <c r="AG171" s="198"/>
      <c r="AH171" s="198"/>
      <c r="AI171" s="198"/>
      <c r="AJ171" s="198"/>
    </row>
    <row r="172" ht="13.5" customHeight="1">
      <c r="A172" s="198"/>
      <c r="B172" s="198"/>
      <c r="C172" s="198"/>
      <c r="D172" s="197"/>
      <c r="E172" s="197"/>
      <c r="F172" s="197"/>
      <c r="G172" s="197"/>
      <c r="H172" s="197"/>
      <c r="I172" s="197"/>
      <c r="J172" s="197"/>
      <c r="K172" s="197"/>
      <c r="L172" s="198"/>
      <c r="M172" s="198"/>
      <c r="N172" s="198"/>
      <c r="O172" s="198"/>
      <c r="P172" s="198"/>
      <c r="Q172" s="199"/>
      <c r="R172" s="198"/>
      <c r="S172" s="198"/>
      <c r="T172" s="198"/>
      <c r="U172" s="198"/>
      <c r="V172" s="198"/>
      <c r="W172" s="198"/>
      <c r="X172" s="198"/>
      <c r="Y172" s="198"/>
      <c r="Z172" s="198"/>
      <c r="AA172" s="198"/>
      <c r="AB172" s="198"/>
      <c r="AC172" s="198"/>
      <c r="AD172" s="198"/>
      <c r="AE172" s="198"/>
      <c r="AF172" s="198"/>
      <c r="AG172" s="198"/>
      <c r="AH172" s="198"/>
      <c r="AI172" s="198"/>
      <c r="AJ172" s="198"/>
    </row>
    <row r="173" ht="13.5" customHeight="1">
      <c r="A173" s="198"/>
      <c r="B173" s="198"/>
      <c r="C173" s="198"/>
      <c r="D173" s="197"/>
      <c r="E173" s="197"/>
      <c r="F173" s="197"/>
      <c r="G173" s="197"/>
      <c r="H173" s="197"/>
      <c r="I173" s="197"/>
      <c r="J173" s="197"/>
      <c r="K173" s="197"/>
      <c r="L173" s="198"/>
      <c r="M173" s="198"/>
      <c r="N173" s="198"/>
      <c r="O173" s="198"/>
      <c r="P173" s="198"/>
      <c r="Q173" s="199"/>
      <c r="R173" s="198"/>
      <c r="S173" s="198"/>
      <c r="T173" s="198"/>
      <c r="U173" s="198"/>
      <c r="V173" s="198"/>
      <c r="W173" s="198"/>
      <c r="X173" s="198"/>
      <c r="Y173" s="198"/>
      <c r="Z173" s="198"/>
      <c r="AA173" s="198"/>
      <c r="AB173" s="198"/>
      <c r="AC173" s="198"/>
      <c r="AD173" s="198"/>
      <c r="AE173" s="198"/>
      <c r="AF173" s="198"/>
      <c r="AG173" s="198"/>
      <c r="AH173" s="198"/>
      <c r="AI173" s="198"/>
      <c r="AJ173" s="198"/>
    </row>
    <row r="174" ht="13.5" customHeight="1">
      <c r="A174" s="198"/>
      <c r="B174" s="198"/>
      <c r="C174" s="198"/>
      <c r="D174" s="197"/>
      <c r="E174" s="197"/>
      <c r="F174" s="197"/>
      <c r="G174" s="197"/>
      <c r="H174" s="197"/>
      <c r="I174" s="197"/>
      <c r="J174" s="197"/>
      <c r="K174" s="197"/>
      <c r="L174" s="198"/>
      <c r="M174" s="198"/>
      <c r="N174" s="198"/>
      <c r="O174" s="198"/>
      <c r="P174" s="198"/>
      <c r="Q174" s="199"/>
      <c r="R174" s="198"/>
      <c r="S174" s="198"/>
      <c r="T174" s="198"/>
      <c r="U174" s="198"/>
      <c r="V174" s="198"/>
      <c r="W174" s="198"/>
      <c r="X174" s="198"/>
      <c r="Y174" s="198"/>
      <c r="Z174" s="198"/>
      <c r="AA174" s="198"/>
      <c r="AB174" s="198"/>
      <c r="AC174" s="198"/>
      <c r="AD174" s="198"/>
      <c r="AE174" s="198"/>
      <c r="AF174" s="198"/>
      <c r="AG174" s="198"/>
      <c r="AH174" s="198"/>
      <c r="AI174" s="198"/>
      <c r="AJ174" s="198"/>
    </row>
    <row r="175" ht="13.5" customHeight="1">
      <c r="A175" s="198"/>
      <c r="B175" s="198"/>
      <c r="C175" s="198"/>
      <c r="D175" s="197"/>
      <c r="E175" s="197"/>
      <c r="F175" s="197"/>
      <c r="G175" s="197"/>
      <c r="H175" s="197"/>
      <c r="I175" s="197"/>
      <c r="J175" s="197"/>
      <c r="K175" s="197"/>
      <c r="L175" s="198"/>
      <c r="M175" s="198"/>
      <c r="N175" s="198"/>
      <c r="O175" s="198"/>
      <c r="P175" s="198"/>
      <c r="Q175" s="199"/>
      <c r="R175" s="198"/>
      <c r="S175" s="198"/>
      <c r="T175" s="198"/>
      <c r="U175" s="198"/>
      <c r="V175" s="198"/>
      <c r="W175" s="198"/>
      <c r="X175" s="198"/>
      <c r="Y175" s="198"/>
      <c r="Z175" s="198"/>
      <c r="AA175" s="198"/>
      <c r="AB175" s="198"/>
      <c r="AC175" s="198"/>
      <c r="AD175" s="198"/>
      <c r="AE175" s="198"/>
      <c r="AF175" s="198"/>
      <c r="AG175" s="198"/>
      <c r="AH175" s="198"/>
      <c r="AI175" s="198"/>
      <c r="AJ175" s="198"/>
    </row>
    <row r="176" ht="13.5" customHeight="1">
      <c r="A176" s="198"/>
      <c r="B176" s="198"/>
      <c r="C176" s="198"/>
      <c r="D176" s="197"/>
      <c r="E176" s="197"/>
      <c r="F176" s="197"/>
      <c r="G176" s="197"/>
      <c r="H176" s="197"/>
      <c r="I176" s="197"/>
      <c r="J176" s="197"/>
      <c r="K176" s="197"/>
      <c r="L176" s="198"/>
      <c r="M176" s="198"/>
      <c r="N176" s="198"/>
      <c r="O176" s="198"/>
      <c r="P176" s="198"/>
      <c r="Q176" s="199"/>
      <c r="R176" s="198"/>
      <c r="S176" s="198"/>
      <c r="T176" s="198"/>
      <c r="U176" s="198"/>
      <c r="V176" s="198"/>
      <c r="W176" s="198"/>
      <c r="X176" s="198"/>
      <c r="Y176" s="198"/>
      <c r="Z176" s="198"/>
      <c r="AA176" s="198"/>
      <c r="AB176" s="198"/>
      <c r="AC176" s="198"/>
      <c r="AD176" s="198"/>
      <c r="AE176" s="198"/>
      <c r="AF176" s="198"/>
      <c r="AG176" s="198"/>
      <c r="AH176" s="198"/>
      <c r="AI176" s="198"/>
      <c r="AJ176" s="198"/>
    </row>
    <row r="177" ht="13.5" customHeight="1">
      <c r="A177" s="198"/>
      <c r="B177" s="198"/>
      <c r="C177" s="198"/>
      <c r="D177" s="197"/>
      <c r="E177" s="197"/>
      <c r="F177" s="197"/>
      <c r="G177" s="197"/>
      <c r="H177" s="197"/>
      <c r="I177" s="197"/>
      <c r="J177" s="197"/>
      <c r="K177" s="197"/>
      <c r="L177" s="198"/>
      <c r="M177" s="198"/>
      <c r="N177" s="198"/>
      <c r="O177" s="198"/>
      <c r="P177" s="198"/>
      <c r="Q177" s="199"/>
      <c r="R177" s="198"/>
      <c r="S177" s="198"/>
      <c r="T177" s="198"/>
      <c r="U177" s="198"/>
      <c r="V177" s="198"/>
      <c r="W177" s="198"/>
      <c r="X177" s="198"/>
      <c r="Y177" s="198"/>
      <c r="Z177" s="198"/>
      <c r="AA177" s="198"/>
      <c r="AB177" s="198"/>
      <c r="AC177" s="198"/>
      <c r="AD177" s="198"/>
      <c r="AE177" s="198"/>
      <c r="AF177" s="198"/>
      <c r="AG177" s="198"/>
      <c r="AH177" s="198"/>
      <c r="AI177" s="198"/>
      <c r="AJ177" s="198"/>
    </row>
    <row r="178" ht="13.5" customHeight="1">
      <c r="A178" s="198"/>
      <c r="B178" s="198"/>
      <c r="C178" s="198"/>
      <c r="D178" s="197"/>
      <c r="E178" s="197"/>
      <c r="F178" s="197"/>
      <c r="G178" s="197"/>
      <c r="H178" s="197"/>
      <c r="I178" s="197"/>
      <c r="J178" s="197"/>
      <c r="K178" s="197"/>
      <c r="L178" s="198"/>
      <c r="M178" s="198"/>
      <c r="N178" s="198"/>
      <c r="O178" s="198"/>
      <c r="P178" s="198"/>
      <c r="Q178" s="199"/>
      <c r="R178" s="198"/>
      <c r="S178" s="198"/>
      <c r="T178" s="198"/>
      <c r="U178" s="198"/>
      <c r="V178" s="198"/>
      <c r="W178" s="198"/>
      <c r="X178" s="198"/>
      <c r="Y178" s="198"/>
      <c r="Z178" s="198"/>
      <c r="AA178" s="198"/>
      <c r="AB178" s="198"/>
      <c r="AC178" s="198"/>
      <c r="AD178" s="198"/>
      <c r="AE178" s="198"/>
      <c r="AF178" s="198"/>
      <c r="AG178" s="198"/>
      <c r="AH178" s="198"/>
      <c r="AI178" s="198"/>
      <c r="AJ178" s="198"/>
    </row>
    <row r="179" ht="13.5" customHeight="1">
      <c r="A179" s="198"/>
      <c r="B179" s="198"/>
      <c r="C179" s="198"/>
      <c r="D179" s="197"/>
      <c r="E179" s="197"/>
      <c r="F179" s="197"/>
      <c r="G179" s="197"/>
      <c r="H179" s="197"/>
      <c r="I179" s="197"/>
      <c r="J179" s="197"/>
      <c r="K179" s="197"/>
      <c r="L179" s="198"/>
      <c r="M179" s="198"/>
      <c r="N179" s="198"/>
      <c r="O179" s="198"/>
      <c r="P179" s="198"/>
      <c r="Q179" s="199"/>
      <c r="R179" s="198"/>
      <c r="S179" s="198"/>
      <c r="T179" s="198"/>
      <c r="U179" s="198"/>
      <c r="V179" s="198"/>
      <c r="W179" s="198"/>
      <c r="X179" s="198"/>
      <c r="Y179" s="198"/>
      <c r="Z179" s="198"/>
      <c r="AA179" s="198"/>
      <c r="AB179" s="198"/>
      <c r="AC179" s="198"/>
      <c r="AD179" s="198"/>
      <c r="AE179" s="198"/>
      <c r="AF179" s="198"/>
      <c r="AG179" s="198"/>
      <c r="AH179" s="198"/>
      <c r="AI179" s="198"/>
      <c r="AJ179" s="198"/>
    </row>
    <row r="180" ht="13.5" customHeight="1">
      <c r="A180" s="198"/>
      <c r="B180" s="198"/>
      <c r="C180" s="198"/>
      <c r="D180" s="197"/>
      <c r="E180" s="197"/>
      <c r="F180" s="197"/>
      <c r="G180" s="197"/>
      <c r="H180" s="197"/>
      <c r="I180" s="197"/>
      <c r="J180" s="197"/>
      <c r="K180" s="197"/>
      <c r="L180" s="198"/>
      <c r="M180" s="198"/>
      <c r="N180" s="198"/>
      <c r="O180" s="198"/>
      <c r="P180" s="198"/>
      <c r="Q180" s="199"/>
      <c r="R180" s="198"/>
      <c r="S180" s="198"/>
      <c r="T180" s="198"/>
      <c r="U180" s="198"/>
      <c r="V180" s="198"/>
      <c r="W180" s="198"/>
      <c r="X180" s="198"/>
      <c r="Y180" s="198"/>
      <c r="Z180" s="198"/>
      <c r="AA180" s="198"/>
      <c r="AB180" s="198"/>
      <c r="AC180" s="198"/>
      <c r="AD180" s="198"/>
      <c r="AE180" s="198"/>
      <c r="AF180" s="198"/>
      <c r="AG180" s="198"/>
      <c r="AH180" s="198"/>
      <c r="AI180" s="198"/>
      <c r="AJ180" s="198"/>
    </row>
    <row r="181" ht="13.5" customHeight="1">
      <c r="A181" s="198"/>
      <c r="B181" s="198"/>
      <c r="C181" s="198"/>
      <c r="D181" s="197"/>
      <c r="E181" s="197"/>
      <c r="F181" s="197"/>
      <c r="G181" s="197"/>
      <c r="H181" s="197"/>
      <c r="I181" s="197"/>
      <c r="J181" s="197"/>
      <c r="K181" s="197"/>
      <c r="L181" s="198"/>
      <c r="M181" s="198"/>
      <c r="N181" s="198"/>
      <c r="O181" s="198"/>
      <c r="P181" s="198"/>
      <c r="Q181" s="199"/>
      <c r="R181" s="198"/>
      <c r="S181" s="198"/>
      <c r="T181" s="198"/>
      <c r="U181" s="198"/>
      <c r="V181" s="198"/>
      <c r="W181" s="198"/>
      <c r="X181" s="198"/>
      <c r="Y181" s="198"/>
      <c r="Z181" s="198"/>
      <c r="AA181" s="198"/>
      <c r="AB181" s="198"/>
      <c r="AC181" s="198"/>
      <c r="AD181" s="198"/>
      <c r="AE181" s="198"/>
      <c r="AF181" s="198"/>
      <c r="AG181" s="198"/>
      <c r="AH181" s="198"/>
      <c r="AI181" s="198"/>
      <c r="AJ181" s="198"/>
    </row>
    <row r="182" ht="13.5" customHeight="1">
      <c r="A182" s="198"/>
      <c r="B182" s="198"/>
      <c r="C182" s="198"/>
      <c r="D182" s="197"/>
      <c r="E182" s="197"/>
      <c r="F182" s="197"/>
      <c r="G182" s="197"/>
      <c r="H182" s="197"/>
      <c r="I182" s="197"/>
      <c r="J182" s="197"/>
      <c r="K182" s="197"/>
      <c r="L182" s="198"/>
      <c r="M182" s="198"/>
      <c r="N182" s="198"/>
      <c r="O182" s="198"/>
      <c r="P182" s="198"/>
      <c r="Q182" s="199"/>
      <c r="R182" s="198"/>
      <c r="S182" s="198"/>
      <c r="T182" s="198"/>
      <c r="U182" s="198"/>
      <c r="V182" s="198"/>
      <c r="W182" s="198"/>
      <c r="X182" s="198"/>
      <c r="Y182" s="198"/>
      <c r="Z182" s="198"/>
      <c r="AA182" s="198"/>
      <c r="AB182" s="198"/>
      <c r="AC182" s="198"/>
      <c r="AD182" s="198"/>
      <c r="AE182" s="198"/>
      <c r="AF182" s="198"/>
      <c r="AG182" s="198"/>
      <c r="AH182" s="198"/>
      <c r="AI182" s="198"/>
      <c r="AJ182" s="198"/>
    </row>
    <row r="183" ht="13.5" customHeight="1">
      <c r="A183" s="198"/>
      <c r="B183" s="198"/>
      <c r="C183" s="198"/>
      <c r="D183" s="197"/>
      <c r="E183" s="197"/>
      <c r="F183" s="197"/>
      <c r="G183" s="197"/>
      <c r="H183" s="197"/>
      <c r="I183" s="197"/>
      <c r="J183" s="197"/>
      <c r="K183" s="197"/>
      <c r="L183" s="198"/>
      <c r="M183" s="198"/>
      <c r="N183" s="198"/>
      <c r="O183" s="198"/>
      <c r="P183" s="198"/>
      <c r="Q183" s="199"/>
      <c r="R183" s="198"/>
      <c r="S183" s="198"/>
      <c r="T183" s="198"/>
      <c r="U183" s="198"/>
      <c r="V183" s="198"/>
      <c r="W183" s="198"/>
      <c r="X183" s="198"/>
      <c r="Y183" s="198"/>
      <c r="Z183" s="198"/>
      <c r="AA183" s="198"/>
      <c r="AB183" s="198"/>
      <c r="AC183" s="198"/>
      <c r="AD183" s="198"/>
      <c r="AE183" s="198"/>
      <c r="AF183" s="198"/>
      <c r="AG183" s="198"/>
      <c r="AH183" s="198"/>
      <c r="AI183" s="198"/>
      <c r="AJ183" s="198"/>
    </row>
    <row r="184" ht="13.5" customHeight="1">
      <c r="A184" s="198"/>
      <c r="B184" s="198"/>
      <c r="C184" s="198"/>
      <c r="D184" s="197"/>
      <c r="E184" s="197"/>
      <c r="F184" s="197"/>
      <c r="G184" s="197"/>
      <c r="H184" s="197"/>
      <c r="I184" s="197"/>
      <c r="J184" s="197"/>
      <c r="K184" s="197"/>
      <c r="L184" s="198"/>
      <c r="M184" s="198"/>
      <c r="N184" s="198"/>
      <c r="O184" s="198"/>
      <c r="P184" s="198"/>
      <c r="Q184" s="199"/>
      <c r="R184" s="198"/>
      <c r="S184" s="198"/>
      <c r="T184" s="198"/>
      <c r="U184" s="198"/>
      <c r="V184" s="198"/>
      <c r="W184" s="198"/>
      <c r="X184" s="198"/>
      <c r="Y184" s="198"/>
      <c r="Z184" s="198"/>
      <c r="AA184" s="198"/>
      <c r="AB184" s="198"/>
      <c r="AC184" s="198"/>
      <c r="AD184" s="198"/>
      <c r="AE184" s="198"/>
      <c r="AF184" s="198"/>
      <c r="AG184" s="198"/>
      <c r="AH184" s="198"/>
      <c r="AI184" s="198"/>
      <c r="AJ184" s="198"/>
    </row>
    <row r="185" ht="13.5" customHeight="1">
      <c r="A185" s="198"/>
      <c r="B185" s="198"/>
      <c r="C185" s="198"/>
      <c r="D185" s="197"/>
      <c r="E185" s="197"/>
      <c r="F185" s="197"/>
      <c r="G185" s="197"/>
      <c r="H185" s="197"/>
      <c r="I185" s="197"/>
      <c r="J185" s="197"/>
      <c r="K185" s="197"/>
      <c r="L185" s="198"/>
      <c r="M185" s="198"/>
      <c r="N185" s="198"/>
      <c r="O185" s="198"/>
      <c r="P185" s="198"/>
      <c r="Q185" s="199"/>
      <c r="R185" s="198"/>
      <c r="S185" s="198"/>
      <c r="T185" s="198"/>
      <c r="U185" s="198"/>
      <c r="V185" s="198"/>
      <c r="W185" s="198"/>
      <c r="X185" s="198"/>
      <c r="Y185" s="198"/>
      <c r="Z185" s="198"/>
      <c r="AA185" s="198"/>
      <c r="AB185" s="198"/>
      <c r="AC185" s="198"/>
      <c r="AD185" s="198"/>
      <c r="AE185" s="198"/>
      <c r="AF185" s="198"/>
      <c r="AG185" s="198"/>
      <c r="AH185" s="198"/>
      <c r="AI185" s="198"/>
      <c r="AJ185" s="198"/>
    </row>
    <row r="186" ht="13.5" customHeight="1">
      <c r="A186" s="198"/>
      <c r="B186" s="198"/>
      <c r="C186" s="198"/>
      <c r="D186" s="197"/>
      <c r="E186" s="197"/>
      <c r="F186" s="197"/>
      <c r="G186" s="197"/>
      <c r="H186" s="197"/>
      <c r="I186" s="197"/>
      <c r="J186" s="197"/>
      <c r="K186" s="197"/>
      <c r="L186" s="198"/>
      <c r="M186" s="198"/>
      <c r="N186" s="198"/>
      <c r="O186" s="198"/>
      <c r="P186" s="198"/>
      <c r="Q186" s="199"/>
      <c r="R186" s="198"/>
      <c r="S186" s="198"/>
      <c r="T186" s="198"/>
      <c r="U186" s="198"/>
      <c r="V186" s="198"/>
      <c r="W186" s="198"/>
      <c r="X186" s="198"/>
      <c r="Y186" s="198"/>
      <c r="Z186" s="198"/>
      <c r="AA186" s="198"/>
      <c r="AB186" s="198"/>
      <c r="AC186" s="198"/>
      <c r="AD186" s="198"/>
      <c r="AE186" s="198"/>
      <c r="AF186" s="198"/>
      <c r="AG186" s="198"/>
      <c r="AH186" s="198"/>
      <c r="AI186" s="198"/>
      <c r="AJ186" s="198"/>
    </row>
    <row r="187" ht="13.5" customHeight="1">
      <c r="A187" s="198"/>
      <c r="B187" s="198"/>
      <c r="C187" s="198"/>
      <c r="D187" s="197"/>
      <c r="E187" s="197"/>
      <c r="F187" s="197"/>
      <c r="G187" s="197"/>
      <c r="H187" s="197"/>
      <c r="I187" s="197"/>
      <c r="J187" s="197"/>
      <c r="K187" s="197"/>
      <c r="L187" s="198"/>
      <c r="M187" s="198"/>
      <c r="N187" s="198"/>
      <c r="O187" s="198"/>
      <c r="P187" s="198"/>
      <c r="Q187" s="199"/>
      <c r="R187" s="198"/>
      <c r="S187" s="198"/>
      <c r="T187" s="198"/>
      <c r="U187" s="198"/>
      <c r="V187" s="198"/>
      <c r="W187" s="198"/>
      <c r="X187" s="198"/>
      <c r="Y187" s="198"/>
      <c r="Z187" s="198"/>
      <c r="AA187" s="198"/>
      <c r="AB187" s="198"/>
      <c r="AC187" s="198"/>
      <c r="AD187" s="198"/>
      <c r="AE187" s="198"/>
      <c r="AF187" s="198"/>
      <c r="AG187" s="198"/>
      <c r="AH187" s="198"/>
      <c r="AI187" s="198"/>
      <c r="AJ187" s="198"/>
    </row>
    <row r="188" ht="13.5" customHeight="1">
      <c r="A188" s="198"/>
      <c r="B188" s="198"/>
      <c r="C188" s="198"/>
      <c r="D188" s="197"/>
      <c r="E188" s="197"/>
      <c r="F188" s="197"/>
      <c r="G188" s="197"/>
      <c r="H188" s="197"/>
      <c r="I188" s="197"/>
      <c r="J188" s="197"/>
      <c r="K188" s="197"/>
      <c r="L188" s="198"/>
      <c r="M188" s="198"/>
      <c r="N188" s="198"/>
      <c r="O188" s="198"/>
      <c r="P188" s="198"/>
      <c r="Q188" s="199"/>
      <c r="R188" s="198"/>
      <c r="S188" s="198"/>
      <c r="T188" s="198"/>
      <c r="U188" s="198"/>
      <c r="V188" s="198"/>
      <c r="W188" s="198"/>
      <c r="X188" s="198"/>
      <c r="Y188" s="198"/>
      <c r="Z188" s="198"/>
      <c r="AA188" s="198"/>
      <c r="AB188" s="198"/>
      <c r="AC188" s="198"/>
      <c r="AD188" s="198"/>
      <c r="AE188" s="198"/>
      <c r="AF188" s="198"/>
      <c r="AG188" s="198"/>
      <c r="AH188" s="198"/>
      <c r="AI188" s="198"/>
      <c r="AJ188" s="198"/>
    </row>
    <row r="189" ht="13.5" customHeight="1">
      <c r="A189" s="198"/>
      <c r="B189" s="198"/>
      <c r="C189" s="198"/>
      <c r="D189" s="197"/>
      <c r="E189" s="197"/>
      <c r="F189" s="197"/>
      <c r="G189" s="197"/>
      <c r="H189" s="197"/>
      <c r="I189" s="197"/>
      <c r="J189" s="197"/>
      <c r="K189" s="197"/>
      <c r="L189" s="198"/>
      <c r="M189" s="198"/>
      <c r="N189" s="198"/>
      <c r="O189" s="198"/>
      <c r="P189" s="198"/>
      <c r="Q189" s="199"/>
      <c r="R189" s="198"/>
      <c r="S189" s="198"/>
      <c r="T189" s="198"/>
      <c r="U189" s="198"/>
      <c r="V189" s="198"/>
      <c r="W189" s="198"/>
      <c r="X189" s="198"/>
      <c r="Y189" s="198"/>
      <c r="Z189" s="198"/>
      <c r="AA189" s="198"/>
      <c r="AB189" s="198"/>
      <c r="AC189" s="198"/>
      <c r="AD189" s="198"/>
      <c r="AE189" s="198"/>
      <c r="AF189" s="198"/>
      <c r="AG189" s="198"/>
      <c r="AH189" s="198"/>
      <c r="AI189" s="198"/>
      <c r="AJ189" s="198"/>
    </row>
    <row r="190" ht="13.5" customHeight="1">
      <c r="A190" s="198"/>
      <c r="B190" s="198"/>
      <c r="C190" s="198"/>
      <c r="D190" s="197"/>
      <c r="E190" s="197"/>
      <c r="F190" s="197"/>
      <c r="G190" s="197"/>
      <c r="H190" s="197"/>
      <c r="I190" s="197"/>
      <c r="J190" s="197"/>
      <c r="K190" s="197"/>
      <c r="L190" s="198"/>
      <c r="M190" s="198"/>
      <c r="N190" s="198"/>
      <c r="O190" s="198"/>
      <c r="P190" s="198"/>
      <c r="Q190" s="199"/>
      <c r="R190" s="198"/>
      <c r="S190" s="198"/>
      <c r="T190" s="198"/>
      <c r="U190" s="198"/>
      <c r="V190" s="198"/>
      <c r="W190" s="198"/>
      <c r="X190" s="198"/>
      <c r="Y190" s="198"/>
      <c r="Z190" s="198"/>
      <c r="AA190" s="198"/>
      <c r="AB190" s="198"/>
      <c r="AC190" s="198"/>
      <c r="AD190" s="198"/>
      <c r="AE190" s="198"/>
      <c r="AF190" s="198"/>
      <c r="AG190" s="198"/>
      <c r="AH190" s="198"/>
      <c r="AI190" s="198"/>
      <c r="AJ190" s="198"/>
    </row>
    <row r="191" ht="13.5" customHeight="1">
      <c r="A191" s="198"/>
      <c r="B191" s="198"/>
      <c r="C191" s="198"/>
      <c r="D191" s="197"/>
      <c r="E191" s="197"/>
      <c r="F191" s="197"/>
      <c r="G191" s="197"/>
      <c r="H191" s="197"/>
      <c r="I191" s="197"/>
      <c r="J191" s="197"/>
      <c r="K191" s="197"/>
      <c r="L191" s="198"/>
      <c r="M191" s="198"/>
      <c r="N191" s="198"/>
      <c r="O191" s="198"/>
      <c r="P191" s="198"/>
      <c r="Q191" s="199"/>
      <c r="R191" s="198"/>
      <c r="S191" s="198"/>
      <c r="T191" s="198"/>
      <c r="U191" s="198"/>
      <c r="V191" s="198"/>
      <c r="W191" s="198"/>
      <c r="X191" s="198"/>
      <c r="Y191" s="198"/>
      <c r="Z191" s="198"/>
      <c r="AA191" s="198"/>
      <c r="AB191" s="198"/>
      <c r="AC191" s="198"/>
      <c r="AD191" s="198"/>
      <c r="AE191" s="198"/>
      <c r="AF191" s="198"/>
      <c r="AG191" s="198"/>
      <c r="AH191" s="198"/>
      <c r="AI191" s="198"/>
      <c r="AJ191" s="198"/>
    </row>
    <row r="192" ht="13.5" customHeight="1">
      <c r="A192" s="198"/>
      <c r="B192" s="198"/>
      <c r="C192" s="198"/>
      <c r="D192" s="197"/>
      <c r="E192" s="197"/>
      <c r="F192" s="197"/>
      <c r="G192" s="197"/>
      <c r="H192" s="197"/>
      <c r="I192" s="197"/>
      <c r="J192" s="197"/>
      <c r="K192" s="197"/>
      <c r="L192" s="198"/>
      <c r="M192" s="198"/>
      <c r="N192" s="198"/>
      <c r="O192" s="198"/>
      <c r="P192" s="198"/>
      <c r="Q192" s="199"/>
      <c r="R192" s="198"/>
      <c r="S192" s="198"/>
      <c r="T192" s="198"/>
      <c r="U192" s="198"/>
      <c r="V192" s="198"/>
      <c r="W192" s="198"/>
      <c r="X192" s="198"/>
      <c r="Y192" s="198"/>
      <c r="Z192" s="198"/>
      <c r="AA192" s="198"/>
      <c r="AB192" s="198"/>
      <c r="AC192" s="198"/>
      <c r="AD192" s="198"/>
      <c r="AE192" s="198"/>
      <c r="AF192" s="198"/>
      <c r="AG192" s="198"/>
      <c r="AH192" s="198"/>
      <c r="AI192" s="198"/>
      <c r="AJ192" s="198"/>
    </row>
    <row r="193" ht="13.5" customHeight="1">
      <c r="A193" s="198"/>
      <c r="B193" s="198"/>
      <c r="C193" s="198"/>
      <c r="D193" s="197"/>
      <c r="E193" s="197"/>
      <c r="F193" s="197"/>
      <c r="G193" s="197"/>
      <c r="H193" s="197"/>
      <c r="I193" s="197"/>
      <c r="J193" s="197"/>
      <c r="K193" s="197"/>
      <c r="L193" s="198"/>
      <c r="M193" s="198"/>
      <c r="N193" s="198"/>
      <c r="O193" s="198"/>
      <c r="P193" s="198"/>
      <c r="Q193" s="199"/>
      <c r="R193" s="198"/>
      <c r="S193" s="198"/>
      <c r="T193" s="198"/>
      <c r="U193" s="198"/>
      <c r="V193" s="198"/>
      <c r="W193" s="198"/>
      <c r="X193" s="198"/>
      <c r="Y193" s="198"/>
      <c r="Z193" s="198"/>
      <c r="AA193" s="198"/>
      <c r="AB193" s="198"/>
      <c r="AC193" s="198"/>
      <c r="AD193" s="198"/>
      <c r="AE193" s="198"/>
      <c r="AF193" s="198"/>
      <c r="AG193" s="198"/>
      <c r="AH193" s="198"/>
      <c r="AI193" s="198"/>
      <c r="AJ193" s="198"/>
    </row>
    <row r="194" ht="13.5" customHeight="1">
      <c r="A194" s="198"/>
      <c r="B194" s="198"/>
      <c r="C194" s="198"/>
      <c r="D194" s="197"/>
      <c r="E194" s="197"/>
      <c r="F194" s="197"/>
      <c r="G194" s="197"/>
      <c r="H194" s="197"/>
      <c r="I194" s="197"/>
      <c r="J194" s="197"/>
      <c r="K194" s="197"/>
      <c r="L194" s="198"/>
      <c r="M194" s="198"/>
      <c r="N194" s="198"/>
      <c r="O194" s="198"/>
      <c r="P194" s="198"/>
      <c r="Q194" s="199"/>
      <c r="R194" s="198"/>
      <c r="S194" s="198"/>
      <c r="T194" s="198"/>
      <c r="U194" s="198"/>
      <c r="V194" s="198"/>
      <c r="W194" s="198"/>
      <c r="X194" s="198"/>
      <c r="Y194" s="198"/>
      <c r="Z194" s="198"/>
      <c r="AA194" s="198"/>
      <c r="AB194" s="198"/>
      <c r="AC194" s="198"/>
      <c r="AD194" s="198"/>
      <c r="AE194" s="198"/>
      <c r="AF194" s="198"/>
      <c r="AG194" s="198"/>
      <c r="AH194" s="198"/>
      <c r="AI194" s="198"/>
      <c r="AJ194" s="198"/>
    </row>
    <row r="195" ht="13.5" customHeight="1">
      <c r="A195" s="198"/>
      <c r="B195" s="198"/>
      <c r="C195" s="198"/>
      <c r="D195" s="197"/>
      <c r="E195" s="197"/>
      <c r="F195" s="197"/>
      <c r="G195" s="197"/>
      <c r="H195" s="197"/>
      <c r="I195" s="197"/>
      <c r="J195" s="197"/>
      <c r="K195" s="197"/>
      <c r="L195" s="198"/>
      <c r="M195" s="198"/>
      <c r="N195" s="198"/>
      <c r="O195" s="198"/>
      <c r="P195" s="198"/>
      <c r="Q195" s="199"/>
      <c r="R195" s="198"/>
      <c r="S195" s="198"/>
      <c r="T195" s="198"/>
      <c r="U195" s="198"/>
      <c r="V195" s="198"/>
      <c r="W195" s="198"/>
      <c r="X195" s="198"/>
      <c r="Y195" s="198"/>
      <c r="Z195" s="198"/>
      <c r="AA195" s="198"/>
      <c r="AB195" s="198"/>
      <c r="AC195" s="198"/>
      <c r="AD195" s="198"/>
      <c r="AE195" s="198"/>
      <c r="AF195" s="198"/>
      <c r="AG195" s="198"/>
      <c r="AH195" s="198"/>
      <c r="AI195" s="198"/>
      <c r="AJ195" s="198"/>
    </row>
    <row r="196" ht="13.5" customHeight="1">
      <c r="A196" s="198"/>
      <c r="B196" s="198"/>
      <c r="C196" s="198"/>
      <c r="D196" s="197"/>
      <c r="E196" s="197"/>
      <c r="F196" s="197"/>
      <c r="G196" s="197"/>
      <c r="H196" s="197"/>
      <c r="I196" s="197"/>
      <c r="J196" s="197"/>
      <c r="K196" s="197"/>
      <c r="L196" s="198"/>
      <c r="M196" s="198"/>
      <c r="N196" s="198"/>
      <c r="O196" s="198"/>
      <c r="P196" s="198"/>
      <c r="Q196" s="199"/>
      <c r="R196" s="198"/>
      <c r="S196" s="198"/>
      <c r="T196" s="198"/>
      <c r="U196" s="198"/>
      <c r="V196" s="198"/>
      <c r="W196" s="198"/>
      <c r="X196" s="198"/>
      <c r="Y196" s="198"/>
      <c r="Z196" s="198"/>
      <c r="AA196" s="198"/>
      <c r="AB196" s="198"/>
      <c r="AC196" s="198"/>
      <c r="AD196" s="198"/>
      <c r="AE196" s="198"/>
      <c r="AF196" s="198"/>
      <c r="AG196" s="198"/>
      <c r="AH196" s="198"/>
      <c r="AI196" s="198"/>
      <c r="AJ196" s="198"/>
    </row>
    <row r="197" ht="13.5" customHeight="1">
      <c r="A197" s="198"/>
      <c r="B197" s="198"/>
      <c r="C197" s="198"/>
      <c r="D197" s="197"/>
      <c r="E197" s="197"/>
      <c r="F197" s="197"/>
      <c r="G197" s="197"/>
      <c r="H197" s="197"/>
      <c r="I197" s="197"/>
      <c r="J197" s="197"/>
      <c r="K197" s="197"/>
      <c r="L197" s="198"/>
      <c r="M197" s="198"/>
      <c r="N197" s="198"/>
      <c r="O197" s="198"/>
      <c r="P197" s="198"/>
      <c r="Q197" s="199"/>
      <c r="R197" s="198"/>
      <c r="S197" s="198"/>
      <c r="T197" s="198"/>
      <c r="U197" s="198"/>
      <c r="V197" s="198"/>
      <c r="W197" s="198"/>
      <c r="X197" s="198"/>
      <c r="Y197" s="198"/>
      <c r="Z197" s="198"/>
      <c r="AA197" s="198"/>
      <c r="AB197" s="198"/>
      <c r="AC197" s="198"/>
      <c r="AD197" s="198"/>
      <c r="AE197" s="198"/>
      <c r="AF197" s="198"/>
      <c r="AG197" s="198"/>
      <c r="AH197" s="198"/>
      <c r="AI197" s="198"/>
      <c r="AJ197" s="198"/>
    </row>
    <row r="198" ht="13.5" customHeight="1">
      <c r="A198" s="198"/>
      <c r="B198" s="198"/>
      <c r="C198" s="198"/>
      <c r="D198" s="197"/>
      <c r="E198" s="197"/>
      <c r="F198" s="197"/>
      <c r="G198" s="197"/>
      <c r="H198" s="197"/>
      <c r="I198" s="197"/>
      <c r="J198" s="197"/>
      <c r="K198" s="197"/>
      <c r="L198" s="198"/>
      <c r="M198" s="198"/>
      <c r="N198" s="198"/>
      <c r="O198" s="198"/>
      <c r="P198" s="198"/>
      <c r="Q198" s="199"/>
      <c r="R198" s="198"/>
      <c r="S198" s="198"/>
      <c r="T198" s="198"/>
      <c r="U198" s="198"/>
      <c r="V198" s="198"/>
      <c r="W198" s="198"/>
      <c r="X198" s="198"/>
      <c r="Y198" s="198"/>
      <c r="Z198" s="198"/>
      <c r="AA198" s="198"/>
      <c r="AB198" s="198"/>
      <c r="AC198" s="198"/>
      <c r="AD198" s="198"/>
      <c r="AE198" s="198"/>
      <c r="AF198" s="198"/>
      <c r="AG198" s="198"/>
      <c r="AH198" s="198"/>
      <c r="AI198" s="198"/>
      <c r="AJ198" s="198"/>
    </row>
    <row r="199" ht="13.5" customHeight="1">
      <c r="A199" s="198"/>
      <c r="B199" s="198"/>
      <c r="C199" s="198"/>
      <c r="D199" s="197"/>
      <c r="E199" s="197"/>
      <c r="F199" s="197"/>
      <c r="G199" s="197"/>
      <c r="H199" s="197"/>
      <c r="I199" s="197"/>
      <c r="J199" s="197"/>
      <c r="K199" s="197"/>
      <c r="L199" s="198"/>
      <c r="M199" s="198"/>
      <c r="N199" s="198"/>
      <c r="O199" s="198"/>
      <c r="P199" s="198"/>
      <c r="Q199" s="199"/>
      <c r="R199" s="198"/>
      <c r="S199" s="198"/>
      <c r="T199" s="198"/>
      <c r="U199" s="198"/>
      <c r="V199" s="198"/>
      <c r="W199" s="198"/>
      <c r="X199" s="198"/>
      <c r="Y199" s="198"/>
      <c r="Z199" s="198"/>
      <c r="AA199" s="198"/>
      <c r="AB199" s="198"/>
      <c r="AC199" s="198"/>
      <c r="AD199" s="198"/>
      <c r="AE199" s="198"/>
      <c r="AF199" s="198"/>
      <c r="AG199" s="198"/>
      <c r="AH199" s="198"/>
      <c r="AI199" s="198"/>
      <c r="AJ199" s="198"/>
    </row>
    <row r="200" ht="13.5" customHeight="1">
      <c r="A200" s="198"/>
      <c r="B200" s="198"/>
      <c r="C200" s="198"/>
      <c r="D200" s="197"/>
      <c r="E200" s="197"/>
      <c r="F200" s="197"/>
      <c r="G200" s="197"/>
      <c r="H200" s="197"/>
      <c r="I200" s="197"/>
      <c r="J200" s="197"/>
      <c r="K200" s="197"/>
      <c r="L200" s="198"/>
      <c r="M200" s="198"/>
      <c r="N200" s="198"/>
      <c r="O200" s="198"/>
      <c r="P200" s="198"/>
      <c r="Q200" s="199"/>
      <c r="R200" s="198"/>
      <c r="S200" s="198"/>
      <c r="T200" s="198"/>
      <c r="U200" s="198"/>
      <c r="V200" s="198"/>
      <c r="W200" s="198"/>
      <c r="X200" s="198"/>
      <c r="Y200" s="198"/>
      <c r="Z200" s="198"/>
      <c r="AA200" s="198"/>
      <c r="AB200" s="198"/>
      <c r="AC200" s="198"/>
      <c r="AD200" s="198"/>
      <c r="AE200" s="198"/>
      <c r="AF200" s="198"/>
      <c r="AG200" s="198"/>
      <c r="AH200" s="198"/>
      <c r="AI200" s="198"/>
      <c r="AJ200" s="198"/>
    </row>
    <row r="201" ht="13.5" customHeight="1">
      <c r="A201" s="198"/>
      <c r="B201" s="198"/>
      <c r="C201" s="198"/>
      <c r="D201" s="197"/>
      <c r="E201" s="197"/>
      <c r="F201" s="197"/>
      <c r="G201" s="197"/>
      <c r="H201" s="197"/>
      <c r="I201" s="197"/>
      <c r="J201" s="197"/>
      <c r="K201" s="197"/>
      <c r="L201" s="198"/>
      <c r="M201" s="198"/>
      <c r="N201" s="198"/>
      <c r="O201" s="198"/>
      <c r="P201" s="198"/>
      <c r="Q201" s="199"/>
      <c r="R201" s="198"/>
      <c r="S201" s="198"/>
      <c r="T201" s="198"/>
      <c r="U201" s="198"/>
      <c r="V201" s="198"/>
      <c r="W201" s="198"/>
      <c r="X201" s="198"/>
      <c r="Y201" s="198"/>
      <c r="Z201" s="198"/>
      <c r="AA201" s="198"/>
      <c r="AB201" s="198"/>
      <c r="AC201" s="198"/>
      <c r="AD201" s="198"/>
      <c r="AE201" s="198"/>
      <c r="AF201" s="198"/>
      <c r="AG201" s="198"/>
      <c r="AH201" s="198"/>
      <c r="AI201" s="198"/>
      <c r="AJ201" s="198"/>
    </row>
    <row r="202" ht="13.5" customHeight="1">
      <c r="A202" s="198"/>
      <c r="B202" s="198"/>
      <c r="C202" s="198"/>
      <c r="D202" s="197"/>
      <c r="E202" s="197"/>
      <c r="F202" s="197"/>
      <c r="G202" s="197"/>
      <c r="H202" s="197"/>
      <c r="I202" s="197"/>
      <c r="J202" s="197"/>
      <c r="K202" s="197"/>
      <c r="L202" s="198"/>
      <c r="M202" s="198"/>
      <c r="N202" s="198"/>
      <c r="O202" s="198"/>
      <c r="P202" s="198"/>
      <c r="Q202" s="199"/>
      <c r="R202" s="198"/>
      <c r="S202" s="198"/>
      <c r="T202" s="198"/>
      <c r="U202" s="198"/>
      <c r="V202" s="198"/>
      <c r="W202" s="198"/>
      <c r="X202" s="198"/>
      <c r="Y202" s="198"/>
      <c r="Z202" s="198"/>
      <c r="AA202" s="198"/>
      <c r="AB202" s="198"/>
      <c r="AC202" s="198"/>
      <c r="AD202" s="198"/>
      <c r="AE202" s="198"/>
      <c r="AF202" s="198"/>
      <c r="AG202" s="198"/>
      <c r="AH202" s="198"/>
      <c r="AI202" s="198"/>
      <c r="AJ202" s="198"/>
    </row>
    <row r="203" ht="13.5" customHeight="1">
      <c r="A203" s="198"/>
      <c r="B203" s="198"/>
      <c r="C203" s="198"/>
      <c r="D203" s="197"/>
      <c r="E203" s="197"/>
      <c r="F203" s="197"/>
      <c r="G203" s="197"/>
      <c r="H203" s="197"/>
      <c r="I203" s="197"/>
      <c r="J203" s="197"/>
      <c r="K203" s="197"/>
      <c r="L203" s="198"/>
      <c r="M203" s="198"/>
      <c r="N203" s="198"/>
      <c r="O203" s="198"/>
      <c r="P203" s="198"/>
      <c r="Q203" s="199"/>
      <c r="R203" s="198"/>
      <c r="S203" s="198"/>
      <c r="T203" s="198"/>
      <c r="U203" s="198"/>
      <c r="V203" s="198"/>
      <c r="W203" s="198"/>
      <c r="X203" s="198"/>
      <c r="Y203" s="198"/>
      <c r="Z203" s="198"/>
      <c r="AA203" s="198"/>
      <c r="AB203" s="198"/>
      <c r="AC203" s="198"/>
      <c r="AD203" s="198"/>
      <c r="AE203" s="198"/>
      <c r="AF203" s="198"/>
      <c r="AG203" s="198"/>
      <c r="AH203" s="198"/>
      <c r="AI203" s="198"/>
      <c r="AJ203" s="198"/>
    </row>
    <row r="204" ht="13.5" customHeight="1">
      <c r="A204" s="198"/>
      <c r="B204" s="198"/>
      <c r="C204" s="198"/>
      <c r="D204" s="197"/>
      <c r="E204" s="197"/>
      <c r="F204" s="197"/>
      <c r="G204" s="197"/>
      <c r="H204" s="197"/>
      <c r="I204" s="197"/>
      <c r="J204" s="197"/>
      <c r="K204" s="197"/>
      <c r="L204" s="198"/>
      <c r="M204" s="198"/>
      <c r="N204" s="198"/>
      <c r="O204" s="198"/>
      <c r="P204" s="198"/>
      <c r="Q204" s="199"/>
      <c r="R204" s="198"/>
      <c r="S204" s="198"/>
      <c r="T204" s="198"/>
      <c r="U204" s="198"/>
      <c r="V204" s="198"/>
      <c r="W204" s="198"/>
      <c r="X204" s="198"/>
      <c r="Y204" s="198"/>
      <c r="Z204" s="198"/>
      <c r="AA204" s="198"/>
      <c r="AB204" s="198"/>
      <c r="AC204" s="198"/>
      <c r="AD204" s="198"/>
      <c r="AE204" s="198"/>
      <c r="AF204" s="198"/>
      <c r="AG204" s="198"/>
      <c r="AH204" s="198"/>
      <c r="AI204" s="198"/>
      <c r="AJ204" s="198"/>
    </row>
    <row r="205" ht="13.5" customHeight="1">
      <c r="A205" s="198"/>
      <c r="B205" s="198"/>
      <c r="C205" s="198"/>
      <c r="D205" s="197"/>
      <c r="E205" s="197"/>
      <c r="F205" s="197"/>
      <c r="G205" s="197"/>
      <c r="H205" s="197"/>
      <c r="I205" s="197"/>
      <c r="J205" s="197"/>
      <c r="K205" s="197"/>
      <c r="L205" s="198"/>
      <c r="M205" s="198"/>
      <c r="N205" s="198"/>
      <c r="O205" s="198"/>
      <c r="P205" s="198"/>
      <c r="Q205" s="199"/>
      <c r="R205" s="198"/>
      <c r="S205" s="198"/>
      <c r="T205" s="198"/>
      <c r="U205" s="198"/>
      <c r="V205" s="198"/>
      <c r="W205" s="198"/>
      <c r="X205" s="198"/>
      <c r="Y205" s="198"/>
      <c r="Z205" s="198"/>
      <c r="AA205" s="198"/>
      <c r="AB205" s="198"/>
      <c r="AC205" s="198"/>
      <c r="AD205" s="198"/>
      <c r="AE205" s="198"/>
      <c r="AF205" s="198"/>
      <c r="AG205" s="198"/>
      <c r="AH205" s="198"/>
      <c r="AI205" s="198"/>
      <c r="AJ205" s="198"/>
    </row>
    <row r="206" ht="13.5" customHeight="1">
      <c r="A206" s="198"/>
      <c r="B206" s="198"/>
      <c r="C206" s="198"/>
      <c r="D206" s="197"/>
      <c r="E206" s="197"/>
      <c r="F206" s="197"/>
      <c r="G206" s="197"/>
      <c r="H206" s="197"/>
      <c r="I206" s="197"/>
      <c r="J206" s="197"/>
      <c r="K206" s="197"/>
      <c r="L206" s="198"/>
      <c r="M206" s="198"/>
      <c r="N206" s="198"/>
      <c r="O206" s="198"/>
      <c r="P206" s="198"/>
      <c r="Q206" s="199"/>
      <c r="R206" s="198"/>
      <c r="S206" s="198"/>
      <c r="T206" s="198"/>
      <c r="U206" s="198"/>
      <c r="V206" s="198"/>
      <c r="W206" s="198"/>
      <c r="X206" s="198"/>
      <c r="Y206" s="198"/>
      <c r="Z206" s="198"/>
      <c r="AA206" s="198"/>
      <c r="AB206" s="198"/>
      <c r="AC206" s="198"/>
      <c r="AD206" s="198"/>
      <c r="AE206" s="198"/>
      <c r="AF206" s="198"/>
      <c r="AG206" s="198"/>
      <c r="AH206" s="198"/>
      <c r="AI206" s="198"/>
      <c r="AJ206" s="198"/>
    </row>
    <row r="207" ht="13.5" customHeight="1">
      <c r="A207" s="198"/>
      <c r="B207" s="198"/>
      <c r="C207" s="198"/>
      <c r="D207" s="197"/>
      <c r="E207" s="197"/>
      <c r="F207" s="197"/>
      <c r="G207" s="197"/>
      <c r="H207" s="197"/>
      <c r="I207" s="197"/>
      <c r="J207" s="197"/>
      <c r="K207" s="197"/>
      <c r="L207" s="198"/>
      <c r="M207" s="198"/>
      <c r="N207" s="198"/>
      <c r="O207" s="198"/>
      <c r="P207" s="198"/>
      <c r="Q207" s="199"/>
      <c r="R207" s="198"/>
      <c r="S207" s="198"/>
      <c r="T207" s="198"/>
      <c r="U207" s="198"/>
      <c r="V207" s="198"/>
      <c r="W207" s="198"/>
      <c r="X207" s="198"/>
      <c r="Y207" s="198"/>
      <c r="Z207" s="198"/>
      <c r="AA207" s="198"/>
      <c r="AB207" s="198"/>
      <c r="AC207" s="198"/>
      <c r="AD207" s="198"/>
      <c r="AE207" s="198"/>
      <c r="AF207" s="198"/>
      <c r="AG207" s="198"/>
      <c r="AH207" s="198"/>
      <c r="AI207" s="198"/>
      <c r="AJ207" s="198"/>
    </row>
    <row r="208" ht="13.5" customHeight="1">
      <c r="A208" s="198"/>
      <c r="B208" s="198"/>
      <c r="C208" s="198"/>
      <c r="D208" s="197"/>
      <c r="E208" s="197"/>
      <c r="F208" s="197"/>
      <c r="G208" s="197"/>
      <c r="H208" s="197"/>
      <c r="I208" s="197"/>
      <c r="J208" s="197"/>
      <c r="K208" s="197"/>
      <c r="L208" s="198"/>
      <c r="M208" s="198"/>
      <c r="N208" s="198"/>
      <c r="O208" s="198"/>
      <c r="P208" s="198"/>
      <c r="Q208" s="199"/>
      <c r="R208" s="198"/>
      <c r="S208" s="198"/>
      <c r="T208" s="198"/>
      <c r="U208" s="198"/>
      <c r="V208" s="198"/>
      <c r="W208" s="198"/>
      <c r="X208" s="198"/>
      <c r="Y208" s="198"/>
      <c r="Z208" s="198"/>
      <c r="AA208" s="198"/>
      <c r="AB208" s="198"/>
      <c r="AC208" s="198"/>
      <c r="AD208" s="198"/>
      <c r="AE208" s="198"/>
      <c r="AF208" s="198"/>
      <c r="AG208" s="198"/>
      <c r="AH208" s="198"/>
      <c r="AI208" s="198"/>
      <c r="AJ208" s="198"/>
    </row>
    <row r="209" ht="13.5" customHeight="1">
      <c r="A209" s="198"/>
      <c r="B209" s="198"/>
      <c r="C209" s="198"/>
      <c r="D209" s="197"/>
      <c r="E209" s="197"/>
      <c r="F209" s="197"/>
      <c r="G209" s="197"/>
      <c r="H209" s="197"/>
      <c r="I209" s="197"/>
      <c r="J209" s="197"/>
      <c r="K209" s="197"/>
      <c r="L209" s="198"/>
      <c r="M209" s="198"/>
      <c r="N209" s="198"/>
      <c r="O209" s="198"/>
      <c r="P209" s="198"/>
      <c r="Q209" s="199"/>
      <c r="R209" s="198"/>
      <c r="S209" s="198"/>
      <c r="T209" s="198"/>
      <c r="U209" s="198"/>
      <c r="V209" s="198"/>
      <c r="W209" s="198"/>
      <c r="X209" s="198"/>
      <c r="Y209" s="198"/>
      <c r="Z209" s="198"/>
      <c r="AA209" s="198"/>
      <c r="AB209" s="198"/>
      <c r="AC209" s="198"/>
      <c r="AD209" s="198"/>
      <c r="AE209" s="198"/>
      <c r="AF209" s="198"/>
      <c r="AG209" s="198"/>
      <c r="AH209" s="198"/>
      <c r="AI209" s="198"/>
      <c r="AJ209" s="198"/>
    </row>
    <row r="210" ht="13.5" customHeight="1">
      <c r="A210" s="198"/>
      <c r="B210" s="198"/>
      <c r="C210" s="198"/>
      <c r="D210" s="197"/>
      <c r="E210" s="197"/>
      <c r="F210" s="197"/>
      <c r="G210" s="197"/>
      <c r="H210" s="197"/>
      <c r="I210" s="197"/>
      <c r="J210" s="197"/>
      <c r="K210" s="197"/>
      <c r="L210" s="198"/>
      <c r="M210" s="198"/>
      <c r="N210" s="198"/>
      <c r="O210" s="198"/>
      <c r="P210" s="198"/>
      <c r="Q210" s="199"/>
      <c r="R210" s="198"/>
      <c r="S210" s="198"/>
      <c r="T210" s="198"/>
      <c r="U210" s="198"/>
      <c r="V210" s="198"/>
      <c r="W210" s="198"/>
      <c r="X210" s="198"/>
      <c r="Y210" s="198"/>
      <c r="Z210" s="198"/>
      <c r="AA210" s="198"/>
      <c r="AB210" s="198"/>
      <c r="AC210" s="198"/>
      <c r="AD210" s="198"/>
      <c r="AE210" s="198"/>
      <c r="AF210" s="198"/>
      <c r="AG210" s="198"/>
      <c r="AH210" s="198"/>
      <c r="AI210" s="198"/>
      <c r="AJ210" s="198"/>
    </row>
    <row r="211" ht="13.5" customHeight="1">
      <c r="A211" s="198"/>
      <c r="B211" s="198"/>
      <c r="C211" s="198"/>
      <c r="D211" s="197"/>
      <c r="E211" s="197"/>
      <c r="F211" s="197"/>
      <c r="G211" s="197"/>
      <c r="H211" s="197"/>
      <c r="I211" s="197"/>
      <c r="J211" s="197"/>
      <c r="K211" s="197"/>
      <c r="L211" s="198"/>
      <c r="M211" s="198"/>
      <c r="N211" s="198"/>
      <c r="O211" s="198"/>
      <c r="P211" s="198"/>
      <c r="Q211" s="199"/>
      <c r="R211" s="198"/>
      <c r="S211" s="198"/>
      <c r="T211" s="198"/>
      <c r="U211" s="198"/>
      <c r="V211" s="198"/>
      <c r="W211" s="198"/>
      <c r="X211" s="198"/>
      <c r="Y211" s="198"/>
      <c r="Z211" s="198"/>
      <c r="AA211" s="198"/>
      <c r="AB211" s="198"/>
      <c r="AC211" s="198"/>
      <c r="AD211" s="198"/>
      <c r="AE211" s="198"/>
      <c r="AF211" s="198"/>
      <c r="AG211" s="198"/>
      <c r="AH211" s="198"/>
      <c r="AI211" s="198"/>
      <c r="AJ211" s="198"/>
    </row>
    <row r="212" ht="13.5" customHeight="1">
      <c r="A212" s="198"/>
      <c r="B212" s="198"/>
      <c r="C212" s="198"/>
      <c r="D212" s="197"/>
      <c r="E212" s="197"/>
      <c r="F212" s="197"/>
      <c r="G212" s="197"/>
      <c r="H212" s="197"/>
      <c r="I212" s="197"/>
      <c r="J212" s="197"/>
      <c r="K212" s="197"/>
      <c r="L212" s="198"/>
      <c r="M212" s="198"/>
      <c r="N212" s="198"/>
      <c r="O212" s="198"/>
      <c r="P212" s="198"/>
      <c r="Q212" s="199"/>
      <c r="R212" s="198"/>
      <c r="S212" s="198"/>
      <c r="T212" s="198"/>
      <c r="U212" s="198"/>
      <c r="V212" s="198"/>
      <c r="W212" s="198"/>
      <c r="X212" s="198"/>
      <c r="Y212" s="198"/>
      <c r="Z212" s="198"/>
      <c r="AA212" s="198"/>
      <c r="AB212" s="198"/>
      <c r="AC212" s="198"/>
      <c r="AD212" s="198"/>
      <c r="AE212" s="198"/>
      <c r="AF212" s="198"/>
      <c r="AG212" s="198"/>
      <c r="AH212" s="198"/>
      <c r="AI212" s="198"/>
      <c r="AJ212" s="198"/>
    </row>
    <row r="213" ht="13.5" customHeight="1">
      <c r="A213" s="198"/>
      <c r="B213" s="198"/>
      <c r="C213" s="198"/>
      <c r="D213" s="197"/>
      <c r="E213" s="197"/>
      <c r="F213" s="197"/>
      <c r="G213" s="197"/>
      <c r="H213" s="197"/>
      <c r="I213" s="197"/>
      <c r="J213" s="197"/>
      <c r="K213" s="197"/>
      <c r="L213" s="198"/>
      <c r="M213" s="198"/>
      <c r="N213" s="198"/>
      <c r="O213" s="198"/>
      <c r="P213" s="198"/>
      <c r="Q213" s="199"/>
      <c r="R213" s="198"/>
      <c r="S213" s="198"/>
      <c r="T213" s="198"/>
      <c r="U213" s="198"/>
      <c r="V213" s="198"/>
      <c r="W213" s="198"/>
      <c r="X213" s="198"/>
      <c r="Y213" s="198"/>
      <c r="Z213" s="198"/>
      <c r="AA213" s="198"/>
      <c r="AB213" s="198"/>
      <c r="AC213" s="198"/>
      <c r="AD213" s="198"/>
      <c r="AE213" s="198"/>
      <c r="AF213" s="198"/>
      <c r="AG213" s="198"/>
      <c r="AH213" s="198"/>
      <c r="AI213" s="198"/>
      <c r="AJ213" s="198"/>
    </row>
    <row r="214" ht="13.5" customHeight="1">
      <c r="A214" s="198"/>
      <c r="B214" s="198"/>
      <c r="C214" s="198"/>
      <c r="D214" s="197"/>
      <c r="E214" s="197"/>
      <c r="F214" s="197"/>
      <c r="G214" s="197"/>
      <c r="H214" s="197"/>
      <c r="I214" s="197"/>
      <c r="J214" s="197"/>
      <c r="K214" s="197"/>
      <c r="L214" s="198"/>
      <c r="M214" s="198"/>
      <c r="N214" s="198"/>
      <c r="O214" s="198"/>
      <c r="P214" s="198"/>
      <c r="Q214" s="199"/>
      <c r="R214" s="198"/>
      <c r="S214" s="198"/>
      <c r="T214" s="198"/>
      <c r="U214" s="198"/>
      <c r="V214" s="198"/>
      <c r="W214" s="198"/>
      <c r="X214" s="198"/>
      <c r="Y214" s="198"/>
      <c r="Z214" s="198"/>
      <c r="AA214" s="198"/>
      <c r="AB214" s="198"/>
      <c r="AC214" s="198"/>
      <c r="AD214" s="198"/>
      <c r="AE214" s="198"/>
      <c r="AF214" s="198"/>
      <c r="AG214" s="198"/>
      <c r="AH214" s="198"/>
      <c r="AI214" s="198"/>
      <c r="AJ214" s="198"/>
    </row>
    <row r="215" ht="13.5" customHeight="1">
      <c r="A215" s="198"/>
      <c r="B215" s="198"/>
      <c r="C215" s="198"/>
      <c r="D215" s="197"/>
      <c r="E215" s="197"/>
      <c r="F215" s="197"/>
      <c r="G215" s="197"/>
      <c r="H215" s="197"/>
      <c r="I215" s="197"/>
      <c r="J215" s="197"/>
      <c r="K215" s="197"/>
      <c r="L215" s="198"/>
      <c r="M215" s="198"/>
      <c r="N215" s="198"/>
      <c r="O215" s="198"/>
      <c r="P215" s="198"/>
      <c r="Q215" s="199"/>
      <c r="R215" s="198"/>
      <c r="S215" s="198"/>
      <c r="T215" s="198"/>
      <c r="U215" s="198"/>
      <c r="V215" s="198"/>
      <c r="W215" s="198"/>
      <c r="X215" s="198"/>
      <c r="Y215" s="198"/>
      <c r="Z215" s="198"/>
      <c r="AA215" s="198"/>
      <c r="AB215" s="198"/>
      <c r="AC215" s="198"/>
      <c r="AD215" s="198"/>
      <c r="AE215" s="198"/>
      <c r="AF215" s="198"/>
      <c r="AG215" s="198"/>
      <c r="AH215" s="198"/>
      <c r="AI215" s="198"/>
      <c r="AJ215" s="198"/>
    </row>
    <row r="216" ht="13.5" customHeight="1">
      <c r="A216" s="198"/>
      <c r="B216" s="198"/>
      <c r="C216" s="198"/>
      <c r="D216" s="197"/>
      <c r="E216" s="197"/>
      <c r="F216" s="197"/>
      <c r="G216" s="197"/>
      <c r="H216" s="197"/>
      <c r="I216" s="197"/>
      <c r="J216" s="197"/>
      <c r="K216" s="197"/>
      <c r="L216" s="198"/>
      <c r="M216" s="198"/>
      <c r="N216" s="198"/>
      <c r="O216" s="198"/>
      <c r="P216" s="198"/>
      <c r="Q216" s="199"/>
      <c r="R216" s="198"/>
      <c r="S216" s="198"/>
      <c r="T216" s="198"/>
      <c r="U216" s="198"/>
      <c r="V216" s="198"/>
      <c r="W216" s="198"/>
      <c r="X216" s="198"/>
      <c r="Y216" s="198"/>
      <c r="Z216" s="198"/>
      <c r="AA216" s="198"/>
      <c r="AB216" s="198"/>
      <c r="AC216" s="198"/>
      <c r="AD216" s="198"/>
      <c r="AE216" s="198"/>
      <c r="AF216" s="198"/>
      <c r="AG216" s="198"/>
      <c r="AH216" s="198"/>
      <c r="AI216" s="198"/>
      <c r="AJ216" s="198"/>
    </row>
    <row r="217" ht="13.5" customHeight="1">
      <c r="A217" s="198"/>
      <c r="B217" s="198"/>
      <c r="C217" s="198"/>
      <c r="D217" s="197"/>
      <c r="E217" s="197"/>
      <c r="F217" s="197"/>
      <c r="G217" s="197"/>
      <c r="H217" s="197"/>
      <c r="I217" s="197"/>
      <c r="J217" s="197"/>
      <c r="K217" s="197"/>
      <c r="L217" s="198"/>
      <c r="M217" s="198"/>
      <c r="N217" s="198"/>
      <c r="O217" s="198"/>
      <c r="P217" s="198"/>
      <c r="Q217" s="199"/>
      <c r="R217" s="198"/>
      <c r="S217" s="198"/>
      <c r="T217" s="198"/>
      <c r="U217" s="198"/>
      <c r="V217" s="198"/>
      <c r="W217" s="198"/>
      <c r="X217" s="198"/>
      <c r="Y217" s="198"/>
      <c r="Z217" s="198"/>
      <c r="AA217" s="198"/>
      <c r="AB217" s="198"/>
      <c r="AC217" s="198"/>
      <c r="AD217" s="198"/>
      <c r="AE217" s="198"/>
      <c r="AF217" s="198"/>
      <c r="AG217" s="198"/>
      <c r="AH217" s="198"/>
      <c r="AI217" s="198"/>
      <c r="AJ217" s="198"/>
    </row>
    <row r="218" ht="13.5" customHeight="1">
      <c r="A218" s="198"/>
      <c r="B218" s="198"/>
      <c r="C218" s="198"/>
      <c r="D218" s="197"/>
      <c r="E218" s="197"/>
      <c r="F218" s="197"/>
      <c r="G218" s="197"/>
      <c r="H218" s="197"/>
      <c r="I218" s="197"/>
      <c r="J218" s="197"/>
      <c r="K218" s="197"/>
      <c r="L218" s="198"/>
      <c r="M218" s="198"/>
      <c r="N218" s="198"/>
      <c r="O218" s="198"/>
      <c r="P218" s="198"/>
      <c r="Q218" s="199"/>
      <c r="R218" s="198"/>
      <c r="S218" s="198"/>
      <c r="T218" s="198"/>
      <c r="U218" s="198"/>
      <c r="V218" s="198"/>
      <c r="W218" s="198"/>
      <c r="X218" s="198"/>
      <c r="Y218" s="198"/>
      <c r="Z218" s="198"/>
      <c r="AA218" s="198"/>
      <c r="AB218" s="198"/>
      <c r="AC218" s="198"/>
      <c r="AD218" s="198"/>
      <c r="AE218" s="198"/>
      <c r="AF218" s="198"/>
      <c r="AG218" s="198"/>
      <c r="AH218" s="198"/>
      <c r="AI218" s="198"/>
      <c r="AJ218" s="198"/>
    </row>
    <row r="219" ht="13.5" customHeight="1">
      <c r="A219" s="198"/>
      <c r="B219" s="198"/>
      <c r="C219" s="198"/>
      <c r="D219" s="197"/>
      <c r="E219" s="197"/>
      <c r="F219" s="197"/>
      <c r="G219" s="197"/>
      <c r="H219" s="197"/>
      <c r="I219" s="197"/>
      <c r="J219" s="197"/>
      <c r="K219" s="197"/>
      <c r="L219" s="198"/>
      <c r="M219" s="198"/>
      <c r="N219" s="198"/>
      <c r="O219" s="198"/>
      <c r="P219" s="198"/>
      <c r="Q219" s="199"/>
      <c r="R219" s="198"/>
      <c r="S219" s="198"/>
      <c r="T219" s="198"/>
      <c r="U219" s="198"/>
      <c r="V219" s="198"/>
      <c r="W219" s="198"/>
      <c r="X219" s="198"/>
      <c r="Y219" s="198"/>
      <c r="Z219" s="198"/>
      <c r="AA219" s="198"/>
      <c r="AB219" s="198"/>
      <c r="AC219" s="198"/>
      <c r="AD219" s="198"/>
      <c r="AE219" s="198"/>
      <c r="AF219" s="198"/>
      <c r="AG219" s="198"/>
      <c r="AH219" s="198"/>
      <c r="AI219" s="198"/>
      <c r="AJ219" s="198"/>
    </row>
    <row r="220" ht="13.5" customHeight="1">
      <c r="A220" s="198"/>
      <c r="B220" s="198"/>
      <c r="C220" s="198"/>
      <c r="D220" s="197"/>
      <c r="E220" s="197"/>
      <c r="F220" s="197"/>
      <c r="G220" s="197"/>
      <c r="H220" s="197"/>
      <c r="I220" s="197"/>
      <c r="J220" s="197"/>
      <c r="K220" s="197"/>
      <c r="L220" s="198"/>
      <c r="M220" s="198"/>
      <c r="N220" s="198"/>
      <c r="O220" s="198"/>
      <c r="P220" s="198"/>
      <c r="Q220" s="199"/>
      <c r="R220" s="198"/>
      <c r="S220" s="198"/>
      <c r="T220" s="198"/>
      <c r="U220" s="198"/>
      <c r="V220" s="198"/>
      <c r="W220" s="198"/>
      <c r="X220" s="198"/>
      <c r="Y220" s="198"/>
      <c r="Z220" s="198"/>
      <c r="AA220" s="198"/>
      <c r="AB220" s="198"/>
      <c r="AC220" s="198"/>
      <c r="AD220" s="198"/>
      <c r="AE220" s="198"/>
      <c r="AF220" s="198"/>
      <c r="AG220" s="198"/>
      <c r="AH220" s="198"/>
      <c r="AI220" s="198"/>
      <c r="AJ220" s="198"/>
    </row>
    <row r="221" ht="13.5" customHeight="1">
      <c r="A221" s="198"/>
      <c r="B221" s="198"/>
      <c r="C221" s="198"/>
      <c r="D221" s="197"/>
      <c r="E221" s="197"/>
      <c r="F221" s="197"/>
      <c r="G221" s="197"/>
      <c r="H221" s="197"/>
      <c r="I221" s="197"/>
      <c r="J221" s="197"/>
      <c r="K221" s="197"/>
      <c r="L221" s="198"/>
      <c r="M221" s="198"/>
      <c r="N221" s="198"/>
      <c r="O221" s="198"/>
      <c r="P221" s="198"/>
      <c r="Q221" s="199"/>
      <c r="R221" s="198"/>
      <c r="S221" s="198"/>
      <c r="T221" s="198"/>
      <c r="U221" s="198"/>
      <c r="V221" s="198"/>
      <c r="W221" s="198"/>
      <c r="X221" s="198"/>
      <c r="Y221" s="198"/>
      <c r="Z221" s="198"/>
      <c r="AA221" s="198"/>
      <c r="AB221" s="198"/>
      <c r="AC221" s="198"/>
      <c r="AD221" s="198"/>
      <c r="AE221" s="198"/>
      <c r="AF221" s="198"/>
      <c r="AG221" s="198"/>
      <c r="AH221" s="198"/>
      <c r="AI221" s="198"/>
      <c r="AJ221" s="198"/>
    </row>
    <row r="222" ht="13.5" customHeight="1">
      <c r="A222" s="198"/>
      <c r="B222" s="198"/>
      <c r="C222" s="198"/>
      <c r="D222" s="197"/>
      <c r="E222" s="197"/>
      <c r="F222" s="197"/>
      <c r="G222" s="197"/>
      <c r="H222" s="197"/>
      <c r="I222" s="197"/>
      <c r="J222" s="197"/>
      <c r="K222" s="197"/>
      <c r="L222" s="198"/>
      <c r="M222" s="198"/>
      <c r="N222" s="198"/>
      <c r="O222" s="198"/>
      <c r="P222" s="198"/>
      <c r="Q222" s="199"/>
      <c r="R222" s="198"/>
      <c r="S222" s="198"/>
      <c r="T222" s="198"/>
      <c r="U222" s="198"/>
      <c r="V222" s="198"/>
      <c r="W222" s="198"/>
      <c r="X222" s="198"/>
      <c r="Y222" s="198"/>
      <c r="Z222" s="198"/>
      <c r="AA222" s="198"/>
      <c r="AB222" s="198"/>
      <c r="AC222" s="198"/>
      <c r="AD222" s="198"/>
      <c r="AE222" s="198"/>
      <c r="AF222" s="198"/>
      <c r="AG222" s="198"/>
      <c r="AH222" s="198"/>
      <c r="AI222" s="198"/>
      <c r="AJ222" s="198"/>
    </row>
    <row r="223" ht="13.5" customHeight="1">
      <c r="A223" s="198"/>
      <c r="B223" s="198"/>
      <c r="C223" s="198"/>
      <c r="D223" s="197"/>
      <c r="E223" s="197"/>
      <c r="F223" s="197"/>
      <c r="G223" s="197"/>
      <c r="H223" s="197"/>
      <c r="I223" s="197"/>
      <c r="J223" s="197"/>
      <c r="K223" s="197"/>
      <c r="L223" s="198"/>
      <c r="M223" s="198"/>
      <c r="N223" s="198"/>
      <c r="O223" s="198"/>
      <c r="P223" s="198"/>
      <c r="Q223" s="199"/>
      <c r="R223" s="198"/>
      <c r="S223" s="198"/>
      <c r="T223" s="198"/>
      <c r="U223" s="198"/>
      <c r="V223" s="198"/>
      <c r="W223" s="198"/>
      <c r="X223" s="198"/>
      <c r="Y223" s="198"/>
      <c r="Z223" s="198"/>
      <c r="AA223" s="198"/>
      <c r="AB223" s="198"/>
      <c r="AC223" s="198"/>
      <c r="AD223" s="198"/>
      <c r="AE223" s="198"/>
      <c r="AF223" s="198"/>
      <c r="AG223" s="198"/>
      <c r="AH223" s="198"/>
      <c r="AI223" s="198"/>
      <c r="AJ223" s="198"/>
    </row>
    <row r="224" ht="13.5" customHeight="1">
      <c r="A224" s="198"/>
      <c r="B224" s="198"/>
      <c r="C224" s="198"/>
      <c r="D224" s="197"/>
      <c r="E224" s="197"/>
      <c r="F224" s="197"/>
      <c r="G224" s="197"/>
      <c r="H224" s="197"/>
      <c r="I224" s="197"/>
      <c r="J224" s="197"/>
      <c r="K224" s="197"/>
      <c r="L224" s="198"/>
      <c r="M224" s="198"/>
      <c r="N224" s="198"/>
      <c r="O224" s="198"/>
      <c r="P224" s="198"/>
      <c r="Q224" s="199"/>
      <c r="R224" s="198"/>
      <c r="S224" s="198"/>
      <c r="T224" s="198"/>
      <c r="U224" s="198"/>
      <c r="V224" s="198"/>
      <c r="W224" s="198"/>
      <c r="X224" s="198"/>
      <c r="Y224" s="198"/>
      <c r="Z224" s="198"/>
      <c r="AA224" s="198"/>
      <c r="AB224" s="198"/>
      <c r="AC224" s="198"/>
      <c r="AD224" s="198"/>
      <c r="AE224" s="198"/>
      <c r="AF224" s="198"/>
      <c r="AG224" s="198"/>
      <c r="AH224" s="198"/>
      <c r="AI224" s="198"/>
      <c r="AJ224" s="198"/>
    </row>
    <row r="225" ht="13.5" customHeight="1">
      <c r="A225" s="198"/>
      <c r="B225" s="198"/>
      <c r="C225" s="198"/>
      <c r="D225" s="197"/>
      <c r="E225" s="197"/>
      <c r="F225" s="197"/>
      <c r="G225" s="197"/>
      <c r="H225" s="197"/>
      <c r="I225" s="197"/>
      <c r="J225" s="197"/>
      <c r="K225" s="197"/>
      <c r="L225" s="198"/>
      <c r="M225" s="198"/>
      <c r="N225" s="198"/>
      <c r="O225" s="198"/>
      <c r="P225" s="198"/>
      <c r="Q225" s="199"/>
      <c r="R225" s="198"/>
      <c r="S225" s="198"/>
      <c r="T225" s="198"/>
      <c r="U225" s="198"/>
      <c r="V225" s="198"/>
      <c r="W225" s="198"/>
      <c r="X225" s="198"/>
      <c r="Y225" s="198"/>
      <c r="Z225" s="198"/>
      <c r="AA225" s="198"/>
      <c r="AB225" s="198"/>
      <c r="AC225" s="198"/>
      <c r="AD225" s="198"/>
      <c r="AE225" s="198"/>
      <c r="AF225" s="198"/>
      <c r="AG225" s="198"/>
      <c r="AH225" s="198"/>
      <c r="AI225" s="198"/>
      <c r="AJ225" s="198"/>
    </row>
    <row r="226" ht="13.5" customHeight="1">
      <c r="A226" s="198"/>
      <c r="B226" s="198"/>
      <c r="C226" s="198"/>
      <c r="D226" s="197"/>
      <c r="E226" s="197"/>
      <c r="F226" s="197"/>
      <c r="G226" s="197"/>
      <c r="H226" s="197"/>
      <c r="I226" s="197"/>
      <c r="J226" s="197"/>
      <c r="K226" s="197"/>
      <c r="L226" s="198"/>
      <c r="M226" s="198"/>
      <c r="N226" s="198"/>
      <c r="O226" s="198"/>
      <c r="P226" s="198"/>
      <c r="Q226" s="199"/>
      <c r="R226" s="198"/>
      <c r="S226" s="198"/>
      <c r="T226" s="198"/>
      <c r="U226" s="198"/>
      <c r="V226" s="198"/>
      <c r="W226" s="198"/>
      <c r="X226" s="198"/>
      <c r="Y226" s="198"/>
      <c r="Z226" s="198"/>
      <c r="AA226" s="198"/>
      <c r="AB226" s="198"/>
      <c r="AC226" s="198"/>
      <c r="AD226" s="198"/>
      <c r="AE226" s="198"/>
      <c r="AF226" s="198"/>
      <c r="AG226" s="198"/>
      <c r="AH226" s="198"/>
      <c r="AI226" s="198"/>
      <c r="AJ226" s="198"/>
    </row>
    <row r="227" ht="13.5" customHeight="1">
      <c r="A227" s="198"/>
      <c r="B227" s="198"/>
      <c r="C227" s="198"/>
      <c r="D227" s="197"/>
      <c r="E227" s="197"/>
      <c r="F227" s="197"/>
      <c r="G227" s="197"/>
      <c r="H227" s="197"/>
      <c r="I227" s="197"/>
      <c r="J227" s="197"/>
      <c r="K227" s="197"/>
      <c r="L227" s="198"/>
      <c r="M227" s="198"/>
      <c r="N227" s="198"/>
      <c r="O227" s="198"/>
      <c r="P227" s="198"/>
      <c r="Q227" s="199"/>
      <c r="R227" s="198"/>
      <c r="S227" s="198"/>
      <c r="T227" s="198"/>
      <c r="U227" s="198"/>
      <c r="V227" s="198"/>
      <c r="W227" s="198"/>
      <c r="X227" s="198"/>
      <c r="Y227" s="198"/>
      <c r="Z227" s="198"/>
      <c r="AA227" s="198"/>
      <c r="AB227" s="198"/>
      <c r="AC227" s="198"/>
      <c r="AD227" s="198"/>
      <c r="AE227" s="198"/>
      <c r="AF227" s="198"/>
      <c r="AG227" s="198"/>
      <c r="AH227" s="198"/>
      <c r="AI227" s="198"/>
      <c r="AJ227" s="198"/>
    </row>
    <row r="228" ht="13.5" customHeight="1">
      <c r="A228" s="198"/>
      <c r="B228" s="198"/>
      <c r="C228" s="198"/>
      <c r="D228" s="197"/>
      <c r="E228" s="197"/>
      <c r="F228" s="197"/>
      <c r="G228" s="197"/>
      <c r="H228" s="197"/>
      <c r="I228" s="197"/>
      <c r="J228" s="197"/>
      <c r="K228" s="197"/>
      <c r="L228" s="198"/>
      <c r="M228" s="198"/>
      <c r="N228" s="198"/>
      <c r="O228" s="198"/>
      <c r="P228" s="198"/>
      <c r="Q228" s="199"/>
      <c r="R228" s="198"/>
      <c r="S228" s="198"/>
      <c r="T228" s="198"/>
      <c r="U228" s="198"/>
      <c r="V228" s="198"/>
      <c r="W228" s="198"/>
      <c r="X228" s="198"/>
      <c r="Y228" s="198"/>
      <c r="Z228" s="198"/>
      <c r="AA228" s="198"/>
      <c r="AB228" s="198"/>
      <c r="AC228" s="198"/>
      <c r="AD228" s="198"/>
      <c r="AE228" s="198"/>
      <c r="AF228" s="198"/>
      <c r="AG228" s="198"/>
      <c r="AH228" s="198"/>
      <c r="AI228" s="198"/>
      <c r="AJ228" s="198"/>
    </row>
    <row r="229" ht="13.5" customHeight="1">
      <c r="A229" s="198"/>
      <c r="B229" s="198"/>
      <c r="C229" s="198"/>
      <c r="D229" s="197"/>
      <c r="E229" s="197"/>
      <c r="F229" s="197"/>
      <c r="G229" s="197"/>
      <c r="H229" s="197"/>
      <c r="I229" s="197"/>
      <c r="J229" s="197"/>
      <c r="K229" s="197"/>
      <c r="L229" s="198"/>
      <c r="M229" s="198"/>
      <c r="N229" s="198"/>
      <c r="O229" s="198"/>
      <c r="P229" s="198"/>
      <c r="Q229" s="199"/>
      <c r="R229" s="198"/>
      <c r="S229" s="198"/>
      <c r="T229" s="198"/>
      <c r="U229" s="198"/>
      <c r="V229" s="198"/>
      <c r="W229" s="198"/>
      <c r="X229" s="198"/>
      <c r="Y229" s="198"/>
      <c r="Z229" s="198"/>
      <c r="AA229" s="198"/>
      <c r="AB229" s="198"/>
      <c r="AC229" s="198"/>
      <c r="AD229" s="198"/>
      <c r="AE229" s="198"/>
      <c r="AF229" s="198"/>
      <c r="AG229" s="198"/>
      <c r="AH229" s="198"/>
      <c r="AI229" s="198"/>
      <c r="AJ229" s="198"/>
    </row>
    <row r="230" ht="13.5" customHeight="1">
      <c r="A230" s="198"/>
      <c r="B230" s="198"/>
      <c r="C230" s="198"/>
      <c r="D230" s="197"/>
      <c r="E230" s="197"/>
      <c r="F230" s="197"/>
      <c r="G230" s="197"/>
      <c r="H230" s="197"/>
      <c r="I230" s="197"/>
      <c r="J230" s="197"/>
      <c r="K230" s="197"/>
      <c r="L230" s="198"/>
      <c r="M230" s="198"/>
      <c r="N230" s="198"/>
      <c r="O230" s="198"/>
      <c r="P230" s="198"/>
      <c r="Q230" s="199"/>
      <c r="R230" s="198"/>
      <c r="S230" s="198"/>
      <c r="T230" s="198"/>
      <c r="U230" s="198"/>
      <c r="V230" s="198"/>
      <c r="W230" s="198"/>
      <c r="X230" s="198"/>
      <c r="Y230" s="198"/>
      <c r="Z230" s="198"/>
      <c r="AA230" s="198"/>
      <c r="AB230" s="198"/>
      <c r="AC230" s="198"/>
      <c r="AD230" s="198"/>
      <c r="AE230" s="198"/>
      <c r="AF230" s="198"/>
      <c r="AG230" s="198"/>
      <c r="AH230" s="198"/>
      <c r="AI230" s="198"/>
      <c r="AJ230" s="198"/>
    </row>
    <row r="231" ht="13.5" customHeight="1">
      <c r="A231" s="198"/>
      <c r="B231" s="198"/>
      <c r="C231" s="198"/>
      <c r="D231" s="197"/>
      <c r="E231" s="197"/>
      <c r="F231" s="197"/>
      <c r="G231" s="197"/>
      <c r="H231" s="197"/>
      <c r="I231" s="197"/>
      <c r="J231" s="197"/>
      <c r="K231" s="197"/>
      <c r="L231" s="198"/>
      <c r="M231" s="198"/>
      <c r="N231" s="198"/>
      <c r="O231" s="198"/>
      <c r="P231" s="198"/>
      <c r="Q231" s="199"/>
      <c r="R231" s="198"/>
      <c r="S231" s="198"/>
      <c r="T231" s="198"/>
      <c r="U231" s="198"/>
      <c r="V231" s="198"/>
      <c r="W231" s="198"/>
      <c r="X231" s="198"/>
      <c r="Y231" s="198"/>
      <c r="Z231" s="198"/>
      <c r="AA231" s="198"/>
      <c r="AB231" s="198"/>
      <c r="AC231" s="198"/>
      <c r="AD231" s="198"/>
      <c r="AE231" s="198"/>
      <c r="AF231" s="198"/>
      <c r="AG231" s="198"/>
      <c r="AH231" s="198"/>
      <c r="AI231" s="198"/>
      <c r="AJ231" s="198"/>
    </row>
    <row r="232" ht="13.5" customHeight="1">
      <c r="A232" s="198"/>
      <c r="B232" s="198"/>
      <c r="C232" s="198"/>
      <c r="D232" s="197"/>
      <c r="E232" s="197"/>
      <c r="F232" s="197"/>
      <c r="G232" s="197"/>
      <c r="H232" s="197"/>
      <c r="I232" s="197"/>
      <c r="J232" s="197"/>
      <c r="K232" s="197"/>
      <c r="L232" s="198"/>
      <c r="M232" s="198"/>
      <c r="N232" s="198"/>
      <c r="O232" s="198"/>
      <c r="P232" s="198"/>
      <c r="Q232" s="199"/>
      <c r="R232" s="198"/>
      <c r="S232" s="198"/>
      <c r="T232" s="198"/>
      <c r="U232" s="198"/>
      <c r="V232" s="198"/>
      <c r="W232" s="198"/>
      <c r="X232" s="198"/>
      <c r="Y232" s="198"/>
      <c r="Z232" s="198"/>
      <c r="AA232" s="198"/>
      <c r="AB232" s="198"/>
      <c r="AC232" s="198"/>
      <c r="AD232" s="198"/>
      <c r="AE232" s="198"/>
      <c r="AF232" s="198"/>
      <c r="AG232" s="198"/>
      <c r="AH232" s="198"/>
      <c r="AI232" s="198"/>
      <c r="AJ232" s="198"/>
    </row>
    <row r="233" ht="13.5" customHeight="1">
      <c r="A233" s="198"/>
      <c r="B233" s="198"/>
      <c r="C233" s="198"/>
      <c r="D233" s="197"/>
      <c r="E233" s="197"/>
      <c r="F233" s="197"/>
      <c r="G233" s="197"/>
      <c r="H233" s="197"/>
      <c r="I233" s="197"/>
      <c r="J233" s="197"/>
      <c r="K233" s="197"/>
      <c r="L233" s="198"/>
      <c r="M233" s="198"/>
      <c r="N233" s="198"/>
      <c r="O233" s="198"/>
      <c r="P233" s="198"/>
      <c r="Q233" s="199"/>
      <c r="R233" s="198"/>
      <c r="S233" s="198"/>
      <c r="T233" s="198"/>
      <c r="U233" s="198"/>
      <c r="V233" s="198"/>
      <c r="W233" s="198"/>
      <c r="X233" s="198"/>
      <c r="Y233" s="198"/>
      <c r="Z233" s="198"/>
      <c r="AA233" s="198"/>
      <c r="AB233" s="198"/>
      <c r="AC233" s="198"/>
      <c r="AD233" s="198"/>
      <c r="AE233" s="198"/>
      <c r="AF233" s="198"/>
      <c r="AG233" s="198"/>
      <c r="AH233" s="198"/>
      <c r="AI233" s="198"/>
      <c r="AJ233" s="198"/>
    </row>
    <row r="234" ht="13.5" customHeight="1">
      <c r="A234" s="198"/>
      <c r="B234" s="198"/>
      <c r="C234" s="198"/>
      <c r="D234" s="197"/>
      <c r="E234" s="197"/>
      <c r="F234" s="197"/>
      <c r="G234" s="197"/>
      <c r="H234" s="197"/>
      <c r="I234" s="197"/>
      <c r="J234" s="197"/>
      <c r="K234" s="197"/>
      <c r="L234" s="198"/>
      <c r="M234" s="198"/>
      <c r="N234" s="198"/>
      <c r="O234" s="198"/>
      <c r="P234" s="198"/>
      <c r="Q234" s="199"/>
      <c r="R234" s="198"/>
      <c r="S234" s="198"/>
      <c r="T234" s="198"/>
      <c r="U234" s="198"/>
      <c r="V234" s="198"/>
      <c r="W234" s="198"/>
      <c r="X234" s="198"/>
      <c r="Y234" s="198"/>
      <c r="Z234" s="198"/>
      <c r="AA234" s="198"/>
      <c r="AB234" s="198"/>
      <c r="AC234" s="198"/>
      <c r="AD234" s="198"/>
      <c r="AE234" s="198"/>
      <c r="AF234" s="198"/>
      <c r="AG234" s="198"/>
      <c r="AH234" s="198"/>
      <c r="AI234" s="198"/>
      <c r="AJ234" s="198"/>
    </row>
    <row r="235" ht="13.5" customHeight="1">
      <c r="A235" s="198"/>
      <c r="B235" s="198"/>
      <c r="C235" s="198"/>
      <c r="D235" s="197"/>
      <c r="E235" s="197"/>
      <c r="F235" s="197"/>
      <c r="G235" s="197"/>
      <c r="H235" s="197"/>
      <c r="I235" s="197"/>
      <c r="J235" s="197"/>
      <c r="K235" s="197"/>
      <c r="L235" s="198"/>
      <c r="M235" s="198"/>
      <c r="N235" s="198"/>
      <c r="O235" s="198"/>
      <c r="P235" s="198"/>
      <c r="Q235" s="199"/>
      <c r="R235" s="198"/>
      <c r="S235" s="198"/>
      <c r="T235" s="198"/>
      <c r="U235" s="198"/>
      <c r="V235" s="198"/>
      <c r="W235" s="198"/>
      <c r="X235" s="198"/>
      <c r="Y235" s="198"/>
      <c r="Z235" s="198"/>
      <c r="AA235" s="198"/>
      <c r="AB235" s="198"/>
      <c r="AC235" s="198"/>
      <c r="AD235" s="198"/>
      <c r="AE235" s="198"/>
      <c r="AF235" s="198"/>
      <c r="AG235" s="198"/>
      <c r="AH235" s="198"/>
      <c r="AI235" s="198"/>
      <c r="AJ235" s="198"/>
    </row>
    <row r="236" ht="13.5" customHeight="1">
      <c r="A236" s="198"/>
      <c r="B236" s="198"/>
      <c r="C236" s="198"/>
      <c r="D236" s="197"/>
      <c r="E236" s="197"/>
      <c r="F236" s="197"/>
      <c r="G236" s="197"/>
      <c r="H236" s="197"/>
      <c r="I236" s="197"/>
      <c r="J236" s="197"/>
      <c r="K236" s="197"/>
      <c r="L236" s="198"/>
      <c r="M236" s="198"/>
      <c r="N236" s="198"/>
      <c r="O236" s="198"/>
      <c r="P236" s="198"/>
      <c r="Q236" s="199"/>
      <c r="R236" s="198"/>
      <c r="S236" s="198"/>
      <c r="T236" s="198"/>
      <c r="U236" s="198"/>
      <c r="V236" s="198"/>
      <c r="W236" s="198"/>
      <c r="X236" s="198"/>
      <c r="Y236" s="198"/>
      <c r="Z236" s="198"/>
      <c r="AA236" s="198"/>
      <c r="AB236" s="198"/>
      <c r="AC236" s="198"/>
      <c r="AD236" s="198"/>
      <c r="AE236" s="198"/>
      <c r="AF236" s="198"/>
      <c r="AG236" s="198"/>
      <c r="AH236" s="198"/>
      <c r="AI236" s="198"/>
      <c r="AJ236" s="198"/>
    </row>
    <row r="237" ht="13.5" customHeight="1">
      <c r="A237" s="198"/>
      <c r="B237" s="198"/>
      <c r="C237" s="198"/>
      <c r="D237" s="197"/>
      <c r="E237" s="197"/>
      <c r="F237" s="197"/>
      <c r="G237" s="197"/>
      <c r="H237" s="197"/>
      <c r="I237" s="197"/>
      <c r="J237" s="197"/>
      <c r="K237" s="197"/>
      <c r="L237" s="198"/>
      <c r="M237" s="198"/>
      <c r="N237" s="198"/>
      <c r="O237" s="198"/>
      <c r="P237" s="198"/>
      <c r="Q237" s="199"/>
      <c r="R237" s="198"/>
      <c r="S237" s="198"/>
      <c r="T237" s="198"/>
      <c r="U237" s="198"/>
      <c r="V237" s="198"/>
      <c r="W237" s="198"/>
      <c r="X237" s="198"/>
      <c r="Y237" s="198"/>
      <c r="Z237" s="198"/>
      <c r="AA237" s="198"/>
      <c r="AB237" s="198"/>
      <c r="AC237" s="198"/>
      <c r="AD237" s="198"/>
      <c r="AE237" s="198"/>
      <c r="AF237" s="198"/>
      <c r="AG237" s="198"/>
      <c r="AH237" s="198"/>
      <c r="AI237" s="198"/>
      <c r="AJ237" s="198"/>
    </row>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43">
    <mergeCell ref="A1:J1"/>
    <mergeCell ref="A3:J3"/>
    <mergeCell ref="A5:J5"/>
    <mergeCell ref="A7:J7"/>
    <mergeCell ref="A8:J8"/>
    <mergeCell ref="A10:H10"/>
    <mergeCell ref="A11:H11"/>
    <mergeCell ref="N14:N15"/>
    <mergeCell ref="S15:U15"/>
    <mergeCell ref="V15:X15"/>
    <mergeCell ref="Y15:AA15"/>
    <mergeCell ref="AB15:AD15"/>
    <mergeCell ref="AE15:AG15"/>
    <mergeCell ref="AH15:AJ15"/>
    <mergeCell ref="A13:E14"/>
    <mergeCell ref="F13:F14"/>
    <mergeCell ref="G13:G14"/>
    <mergeCell ref="H13:H14"/>
    <mergeCell ref="I13:I14"/>
    <mergeCell ref="J13:J14"/>
    <mergeCell ref="A15:E15"/>
    <mergeCell ref="C22:E22"/>
    <mergeCell ref="C23:E23"/>
    <mergeCell ref="A16:E16"/>
    <mergeCell ref="A17:E17"/>
    <mergeCell ref="A18:E18"/>
    <mergeCell ref="A19:E19"/>
    <mergeCell ref="A20:E20"/>
    <mergeCell ref="A22:B23"/>
    <mergeCell ref="F22:F23"/>
    <mergeCell ref="A32:J35"/>
    <mergeCell ref="A36:J43"/>
    <mergeCell ref="A47:H47"/>
    <mergeCell ref="A48:E48"/>
    <mergeCell ref="A49:E49"/>
    <mergeCell ref="A50:C50"/>
    <mergeCell ref="A24:B24"/>
    <mergeCell ref="A25:F25"/>
    <mergeCell ref="A26:I26"/>
    <mergeCell ref="C28:I29"/>
    <mergeCell ref="J28:J31"/>
    <mergeCell ref="A29:B29"/>
    <mergeCell ref="C30:I31"/>
  </mergeCells>
  <dataValidations>
    <dataValidation type="list" allowBlank="1" showErrorMessage="1" sqref="A8">
      <formula1>$Q$16:$Q$22</formula1>
    </dataValidation>
  </dataValidations>
  <printOptions/>
  <pageMargins bottom="0.787401575" footer="0.0" header="0.0" left="0.511811024" right="0.511811024" top="0.787401575"/>
  <pageSetup orientation="portrait"/>
  <drawing r:id="rId1"/>
</worksheet>
</file>

<file path=xl/worksheets/sheet12.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fitToPage="1"/>
  </sheetPr>
  <sheetViews>
    <sheetView workbookViewId="0"/>
  </sheetViews>
  <sheetFormatPr customHeight="1" defaultColWidth="14.43" defaultRowHeight="15.0"/>
  <cols>
    <col customWidth="1" min="1" max="1" width="14.29"/>
    <col customWidth="1" min="2" max="2" width="39.29"/>
    <col customWidth="1" min="3" max="3" width="21.14"/>
    <col customWidth="1" min="4" max="4" width="24.29"/>
    <col customWidth="1" min="5" max="24" width="14.29"/>
  </cols>
  <sheetData>
    <row r="1" ht="15.0" customHeight="1">
      <c r="A1" s="249" t="s">
        <v>10474</v>
      </c>
      <c r="K1" s="250"/>
      <c r="L1" s="250"/>
      <c r="M1" s="250"/>
      <c r="N1" s="250"/>
      <c r="O1" s="250"/>
      <c r="P1" s="250"/>
      <c r="Q1" s="250"/>
      <c r="R1" s="250"/>
      <c r="S1" s="250"/>
      <c r="T1" s="250"/>
      <c r="U1" s="250"/>
      <c r="V1" s="250"/>
      <c r="W1" s="250"/>
      <c r="X1" s="250"/>
      <c r="Y1" s="250"/>
      <c r="Z1" s="250"/>
    </row>
    <row r="2" ht="15.0" customHeight="1">
      <c r="A2" s="251" t="s">
        <v>10475</v>
      </c>
      <c r="B2" s="252">
        <v>0.2354</v>
      </c>
      <c r="C2" s="253"/>
      <c r="D2" s="253"/>
      <c r="E2" s="253"/>
      <c r="F2" s="253"/>
      <c r="G2" s="253"/>
      <c r="H2" s="253"/>
      <c r="I2" s="253"/>
      <c r="J2" s="253"/>
      <c r="K2" s="250"/>
      <c r="L2" s="250"/>
      <c r="M2" s="250"/>
      <c r="N2" s="250"/>
      <c r="O2" s="250"/>
      <c r="P2" s="250"/>
      <c r="Q2" s="250"/>
      <c r="R2" s="250"/>
      <c r="S2" s="250"/>
      <c r="T2" s="250"/>
      <c r="U2" s="250"/>
      <c r="V2" s="250"/>
      <c r="W2" s="250"/>
      <c r="X2" s="250"/>
      <c r="Y2" s="250"/>
      <c r="Z2" s="250"/>
    </row>
    <row r="3">
      <c r="A3" s="253" t="s">
        <v>10476</v>
      </c>
      <c r="K3" s="250"/>
      <c r="L3" s="250"/>
      <c r="M3" s="250"/>
      <c r="N3" s="250"/>
      <c r="O3" s="250"/>
      <c r="P3" s="250"/>
      <c r="Q3" s="250"/>
      <c r="R3" s="250"/>
      <c r="S3" s="250"/>
      <c r="T3" s="250"/>
      <c r="U3" s="250"/>
      <c r="V3" s="250"/>
      <c r="W3" s="250"/>
      <c r="X3" s="250"/>
      <c r="Y3" s="250"/>
      <c r="Z3" s="250"/>
    </row>
    <row r="4">
      <c r="A4" s="254"/>
      <c r="B4" s="253"/>
      <c r="C4" s="253"/>
      <c r="D4" s="255"/>
      <c r="E4" s="253"/>
      <c r="F4" s="253"/>
      <c r="G4" s="253"/>
      <c r="H4" s="253"/>
      <c r="I4" s="253"/>
      <c r="J4" s="253"/>
      <c r="K4" s="250"/>
      <c r="L4" s="250"/>
      <c r="M4" s="250"/>
      <c r="N4" s="250"/>
      <c r="O4" s="250"/>
      <c r="P4" s="250"/>
      <c r="Q4" s="250"/>
      <c r="R4" s="250"/>
      <c r="S4" s="250"/>
      <c r="T4" s="250"/>
      <c r="U4" s="250"/>
      <c r="V4" s="250"/>
      <c r="W4" s="250"/>
      <c r="X4" s="250"/>
      <c r="Y4" s="250"/>
      <c r="Z4" s="250"/>
    </row>
    <row r="5" ht="15.0" customHeight="1">
      <c r="A5" s="256" t="s">
        <v>10529</v>
      </c>
      <c r="B5" s="38"/>
      <c r="C5" s="38"/>
      <c r="D5" s="34"/>
      <c r="E5" s="253"/>
      <c r="F5" s="253"/>
      <c r="G5" s="253"/>
      <c r="H5" s="253"/>
      <c r="I5" s="253"/>
      <c r="J5" s="253"/>
      <c r="K5" s="250"/>
      <c r="L5" s="250"/>
      <c r="M5" s="250"/>
      <c r="N5" s="250"/>
      <c r="O5" s="250"/>
      <c r="P5" s="250"/>
      <c r="Q5" s="250"/>
      <c r="R5" s="250"/>
      <c r="S5" s="250"/>
      <c r="T5" s="250"/>
      <c r="U5" s="250"/>
      <c r="V5" s="250"/>
      <c r="W5" s="250"/>
      <c r="X5" s="250"/>
      <c r="Y5" s="250"/>
      <c r="Z5" s="250"/>
    </row>
    <row r="6" ht="15.0" customHeight="1">
      <c r="A6" s="257"/>
      <c r="B6" s="258"/>
      <c r="C6" s="259" t="s">
        <v>10530</v>
      </c>
      <c r="D6" s="260" t="s">
        <v>10531</v>
      </c>
      <c r="E6" s="253"/>
      <c r="F6" s="253"/>
      <c r="G6" s="253"/>
      <c r="H6" s="253"/>
      <c r="I6" s="253"/>
      <c r="J6" s="253"/>
      <c r="K6" s="250"/>
      <c r="L6" s="250"/>
      <c r="M6" s="250"/>
      <c r="N6" s="250"/>
      <c r="O6" s="250"/>
      <c r="P6" s="250"/>
      <c r="Q6" s="250"/>
      <c r="R6" s="250"/>
      <c r="S6" s="250"/>
      <c r="T6" s="250"/>
      <c r="U6" s="250"/>
      <c r="V6" s="250"/>
      <c r="W6" s="250"/>
      <c r="X6" s="250"/>
      <c r="Y6" s="250"/>
      <c r="Z6" s="250"/>
    </row>
    <row r="7" ht="15.0" customHeight="1">
      <c r="A7" s="261"/>
      <c r="B7" s="262" t="s">
        <v>10532</v>
      </c>
      <c r="C7" s="261"/>
      <c r="D7" s="263"/>
      <c r="E7" s="253"/>
      <c r="F7" s="253"/>
      <c r="G7" s="253"/>
      <c r="H7" s="253"/>
      <c r="I7" s="253"/>
      <c r="J7" s="253"/>
      <c r="K7" s="250"/>
      <c r="L7" s="250"/>
      <c r="M7" s="250"/>
      <c r="N7" s="250"/>
      <c r="O7" s="250"/>
      <c r="P7" s="250"/>
      <c r="Q7" s="250"/>
      <c r="R7" s="250"/>
      <c r="S7" s="250"/>
      <c r="T7" s="250"/>
      <c r="U7" s="250"/>
      <c r="V7" s="250"/>
      <c r="W7" s="250"/>
      <c r="X7" s="250"/>
      <c r="Y7" s="250"/>
      <c r="Z7" s="250"/>
    </row>
    <row r="8">
      <c r="A8" s="264" t="s">
        <v>10533</v>
      </c>
      <c r="B8" s="265" t="s">
        <v>10534</v>
      </c>
      <c r="C8" s="266">
        <v>0.2</v>
      </c>
      <c r="D8" s="267">
        <v>0.2</v>
      </c>
      <c r="E8" s="253"/>
      <c r="F8" s="253"/>
      <c r="G8" s="253"/>
      <c r="H8" s="253"/>
      <c r="I8" s="253"/>
      <c r="J8" s="253"/>
      <c r="K8" s="250"/>
      <c r="L8" s="250"/>
      <c r="M8" s="250"/>
      <c r="N8" s="250"/>
      <c r="O8" s="250"/>
      <c r="P8" s="250"/>
      <c r="Q8" s="250"/>
      <c r="R8" s="250"/>
      <c r="S8" s="250"/>
      <c r="T8" s="250"/>
      <c r="U8" s="250"/>
      <c r="V8" s="250"/>
      <c r="W8" s="250"/>
      <c r="X8" s="250"/>
      <c r="Y8" s="250"/>
      <c r="Z8" s="250"/>
    </row>
    <row r="9">
      <c r="A9" s="264" t="s">
        <v>10535</v>
      </c>
      <c r="B9" s="268" t="s">
        <v>10536</v>
      </c>
      <c r="C9" s="266">
        <v>0.015</v>
      </c>
      <c r="D9" s="267">
        <v>0.015</v>
      </c>
      <c r="E9" s="253"/>
      <c r="F9" s="253"/>
      <c r="G9" s="253"/>
      <c r="H9" s="253"/>
      <c r="I9" s="253"/>
      <c r="J9" s="253"/>
      <c r="K9" s="250"/>
      <c r="L9" s="250"/>
      <c r="M9" s="250"/>
      <c r="N9" s="250"/>
      <c r="O9" s="250"/>
      <c r="P9" s="250"/>
      <c r="Q9" s="250"/>
      <c r="R9" s="250"/>
      <c r="S9" s="250"/>
      <c r="T9" s="250"/>
      <c r="U9" s="250"/>
      <c r="V9" s="250"/>
      <c r="W9" s="250"/>
      <c r="X9" s="250"/>
      <c r="Y9" s="250"/>
      <c r="Z9" s="250"/>
    </row>
    <row r="10">
      <c r="A10" s="264" t="s">
        <v>10537</v>
      </c>
      <c r="B10" s="268" t="s">
        <v>10538</v>
      </c>
      <c r="C10" s="266">
        <v>0.01</v>
      </c>
      <c r="D10" s="267">
        <v>0.01</v>
      </c>
      <c r="E10" s="253"/>
      <c r="F10" s="253"/>
      <c r="G10" s="253"/>
      <c r="H10" s="253"/>
      <c r="I10" s="253"/>
      <c r="J10" s="253"/>
      <c r="K10" s="250"/>
      <c r="L10" s="250"/>
      <c r="M10" s="250"/>
      <c r="N10" s="250"/>
      <c r="O10" s="250"/>
      <c r="P10" s="250"/>
      <c r="Q10" s="250"/>
      <c r="R10" s="250"/>
      <c r="S10" s="250"/>
      <c r="T10" s="250"/>
      <c r="U10" s="250"/>
      <c r="V10" s="250"/>
      <c r="W10" s="250"/>
      <c r="X10" s="250"/>
      <c r="Y10" s="250"/>
      <c r="Z10" s="250"/>
    </row>
    <row r="11">
      <c r="A11" s="264" t="s">
        <v>10539</v>
      </c>
      <c r="B11" s="268" t="s">
        <v>10540</v>
      </c>
      <c r="C11" s="266">
        <v>0.002</v>
      </c>
      <c r="D11" s="267">
        <v>0.002</v>
      </c>
      <c r="E11" s="253"/>
      <c r="F11" s="253"/>
      <c r="G11" s="253"/>
      <c r="H11" s="253"/>
      <c r="I11" s="253"/>
      <c r="J11" s="253"/>
      <c r="K11" s="250"/>
      <c r="L11" s="250"/>
      <c r="M11" s="250"/>
      <c r="N11" s="250"/>
      <c r="O11" s="250"/>
      <c r="P11" s="250"/>
      <c r="Q11" s="250"/>
      <c r="R11" s="250"/>
      <c r="S11" s="250"/>
      <c r="T11" s="250"/>
      <c r="U11" s="250"/>
      <c r="V11" s="250"/>
      <c r="W11" s="250"/>
      <c r="X11" s="250"/>
      <c r="Y11" s="250"/>
      <c r="Z11" s="250"/>
    </row>
    <row r="12">
      <c r="A12" s="264" t="s">
        <v>10541</v>
      </c>
      <c r="B12" s="268" t="s">
        <v>10542</v>
      </c>
      <c r="C12" s="266">
        <v>0.006</v>
      </c>
      <c r="D12" s="267">
        <v>0.006</v>
      </c>
      <c r="E12" s="253"/>
      <c r="F12" s="253"/>
      <c r="G12" s="253"/>
      <c r="H12" s="253"/>
      <c r="I12" s="253"/>
      <c r="J12" s="253"/>
      <c r="K12" s="250"/>
      <c r="L12" s="250"/>
      <c r="M12" s="250"/>
      <c r="N12" s="250"/>
      <c r="O12" s="250"/>
      <c r="P12" s="250"/>
      <c r="Q12" s="250"/>
      <c r="R12" s="250"/>
      <c r="S12" s="250"/>
      <c r="T12" s="250"/>
      <c r="U12" s="250"/>
      <c r="V12" s="250"/>
      <c r="W12" s="250"/>
      <c r="X12" s="250"/>
      <c r="Y12" s="250"/>
      <c r="Z12" s="250"/>
    </row>
    <row r="13">
      <c r="A13" s="264" t="s">
        <v>10543</v>
      </c>
      <c r="B13" s="268" t="s">
        <v>10544</v>
      </c>
      <c r="C13" s="266">
        <v>0.025</v>
      </c>
      <c r="D13" s="267">
        <v>0.025</v>
      </c>
      <c r="E13" s="253"/>
      <c r="F13" s="253"/>
      <c r="G13" s="253"/>
      <c r="H13" s="253"/>
      <c r="I13" s="253"/>
      <c r="J13" s="253"/>
      <c r="K13" s="250"/>
      <c r="L13" s="250"/>
      <c r="M13" s="250"/>
      <c r="N13" s="250"/>
      <c r="O13" s="250"/>
      <c r="P13" s="250"/>
      <c r="Q13" s="250"/>
      <c r="R13" s="250"/>
      <c r="S13" s="250"/>
      <c r="T13" s="250"/>
      <c r="U13" s="250"/>
      <c r="V13" s="250"/>
      <c r="W13" s="250"/>
      <c r="X13" s="250"/>
      <c r="Y13" s="250"/>
      <c r="Z13" s="250"/>
    </row>
    <row r="14">
      <c r="A14" s="264" t="s">
        <v>10545</v>
      </c>
      <c r="B14" s="268" t="s">
        <v>10546</v>
      </c>
      <c r="C14" s="266">
        <v>0.03</v>
      </c>
      <c r="D14" s="267">
        <v>0.03</v>
      </c>
      <c r="E14" s="253"/>
      <c r="F14" s="253"/>
      <c r="G14" s="253"/>
      <c r="H14" s="253"/>
      <c r="I14" s="253"/>
      <c r="J14" s="253"/>
      <c r="K14" s="250"/>
      <c r="L14" s="250"/>
      <c r="M14" s="250"/>
      <c r="N14" s="250"/>
      <c r="O14" s="250"/>
      <c r="P14" s="250"/>
      <c r="Q14" s="250"/>
      <c r="R14" s="250"/>
      <c r="S14" s="250"/>
      <c r="T14" s="250"/>
      <c r="U14" s="250"/>
      <c r="V14" s="250"/>
      <c r="W14" s="250"/>
      <c r="X14" s="250"/>
      <c r="Y14" s="250"/>
      <c r="Z14" s="250"/>
    </row>
    <row r="15">
      <c r="A15" s="264" t="s">
        <v>10547</v>
      </c>
      <c r="B15" s="268" t="s">
        <v>10548</v>
      </c>
      <c r="C15" s="266">
        <v>0.08</v>
      </c>
      <c r="D15" s="267">
        <v>0.08</v>
      </c>
      <c r="E15" s="253"/>
      <c r="F15" s="253"/>
      <c r="G15" s="253"/>
      <c r="H15" s="253"/>
      <c r="I15" s="253"/>
      <c r="J15" s="253"/>
      <c r="K15" s="250"/>
      <c r="L15" s="250"/>
      <c r="M15" s="250"/>
      <c r="N15" s="250"/>
      <c r="O15" s="250"/>
      <c r="P15" s="250"/>
      <c r="Q15" s="250"/>
      <c r="R15" s="250"/>
      <c r="S15" s="250"/>
      <c r="T15" s="250"/>
      <c r="U15" s="250"/>
      <c r="V15" s="250"/>
      <c r="W15" s="250"/>
      <c r="X15" s="250"/>
      <c r="Y15" s="250"/>
      <c r="Z15" s="250"/>
    </row>
    <row r="16">
      <c r="A16" s="264" t="s">
        <v>10549</v>
      </c>
      <c r="B16" s="268" t="s">
        <v>10550</v>
      </c>
      <c r="C16" s="266">
        <v>0.0</v>
      </c>
      <c r="D16" s="267">
        <v>0.0</v>
      </c>
      <c r="E16" s="253"/>
      <c r="F16" s="253"/>
      <c r="G16" s="253"/>
      <c r="H16" s="253"/>
      <c r="I16" s="253"/>
      <c r="J16" s="253"/>
      <c r="K16" s="250"/>
      <c r="L16" s="250"/>
      <c r="M16" s="250"/>
      <c r="N16" s="250"/>
      <c r="O16" s="250"/>
      <c r="P16" s="250"/>
      <c r="Q16" s="250"/>
      <c r="R16" s="250"/>
      <c r="S16" s="250"/>
      <c r="T16" s="250"/>
      <c r="U16" s="250"/>
      <c r="V16" s="250"/>
      <c r="W16" s="250"/>
      <c r="X16" s="250"/>
      <c r="Y16" s="250"/>
      <c r="Z16" s="250"/>
    </row>
    <row r="17" ht="15.0" customHeight="1">
      <c r="A17" s="269" t="s">
        <v>2453</v>
      </c>
      <c r="B17" s="270" t="s">
        <v>10551</v>
      </c>
      <c r="C17" s="271">
        <v>0.368</v>
      </c>
      <c r="D17" s="271">
        <v>0.368</v>
      </c>
      <c r="E17" s="253"/>
      <c r="F17" s="253"/>
      <c r="G17" s="253"/>
      <c r="H17" s="253"/>
      <c r="I17" s="253"/>
      <c r="J17" s="253"/>
      <c r="K17" s="250"/>
      <c r="L17" s="250"/>
      <c r="M17" s="250"/>
      <c r="N17" s="250"/>
      <c r="O17" s="250"/>
      <c r="P17" s="250"/>
      <c r="Q17" s="250"/>
      <c r="R17" s="250"/>
      <c r="S17" s="250"/>
      <c r="T17" s="250"/>
      <c r="U17" s="250"/>
      <c r="V17" s="250"/>
      <c r="W17" s="250"/>
      <c r="X17" s="250"/>
      <c r="Y17" s="250"/>
      <c r="Z17" s="250"/>
    </row>
    <row r="18" ht="15.0" customHeight="1">
      <c r="A18" s="261"/>
      <c r="B18" s="262" t="s">
        <v>10552</v>
      </c>
      <c r="C18" s="261"/>
      <c r="D18" s="263"/>
      <c r="E18" s="253"/>
      <c r="F18" s="253"/>
      <c r="G18" s="253"/>
      <c r="H18" s="253"/>
      <c r="I18" s="253"/>
      <c r="J18" s="253"/>
      <c r="K18" s="250"/>
      <c r="L18" s="250"/>
      <c r="M18" s="250"/>
      <c r="N18" s="250"/>
      <c r="O18" s="250"/>
      <c r="P18" s="250"/>
      <c r="Q18" s="250"/>
      <c r="R18" s="250"/>
      <c r="S18" s="250"/>
      <c r="T18" s="250"/>
      <c r="U18" s="250"/>
      <c r="V18" s="250"/>
      <c r="W18" s="250"/>
      <c r="X18" s="250"/>
      <c r="Y18" s="250"/>
      <c r="Z18" s="250"/>
    </row>
    <row r="19">
      <c r="A19" s="264" t="s">
        <v>10553</v>
      </c>
      <c r="B19" s="265" t="s">
        <v>10554</v>
      </c>
      <c r="C19" s="266">
        <v>0.1795</v>
      </c>
      <c r="D19" s="267">
        <v>0.0</v>
      </c>
      <c r="E19" s="253"/>
      <c r="F19" s="253"/>
      <c r="G19" s="253"/>
      <c r="H19" s="253"/>
      <c r="I19" s="253"/>
      <c r="J19" s="253"/>
      <c r="K19" s="250"/>
      <c r="L19" s="250"/>
      <c r="M19" s="250"/>
      <c r="N19" s="250"/>
      <c r="O19" s="250"/>
      <c r="P19" s="250"/>
      <c r="Q19" s="250"/>
      <c r="R19" s="250"/>
      <c r="S19" s="250"/>
      <c r="T19" s="250"/>
      <c r="U19" s="250"/>
      <c r="V19" s="250"/>
      <c r="W19" s="250"/>
      <c r="X19" s="250"/>
      <c r="Y19" s="250"/>
      <c r="Z19" s="250"/>
    </row>
    <row r="20">
      <c r="A20" s="264" t="s">
        <v>10555</v>
      </c>
      <c r="B20" s="268" t="s">
        <v>10556</v>
      </c>
      <c r="C20" s="266">
        <v>0.0452</v>
      </c>
      <c r="D20" s="267">
        <v>0.0</v>
      </c>
      <c r="E20" s="253"/>
      <c r="F20" s="253"/>
      <c r="G20" s="253"/>
      <c r="H20" s="253"/>
      <c r="I20" s="253"/>
      <c r="J20" s="253"/>
      <c r="K20" s="250"/>
      <c r="L20" s="250"/>
      <c r="M20" s="250"/>
      <c r="N20" s="250"/>
      <c r="O20" s="250"/>
      <c r="P20" s="250"/>
      <c r="Q20" s="250"/>
      <c r="R20" s="250"/>
      <c r="S20" s="250"/>
      <c r="T20" s="250"/>
      <c r="U20" s="250"/>
      <c r="V20" s="250"/>
      <c r="W20" s="250"/>
      <c r="X20" s="250"/>
      <c r="Y20" s="250"/>
      <c r="Z20" s="250"/>
    </row>
    <row r="21" ht="15.75" customHeight="1">
      <c r="A21" s="264" t="s">
        <v>10557</v>
      </c>
      <c r="B21" s="268" t="s">
        <v>10558</v>
      </c>
      <c r="C21" s="266">
        <v>0.0089</v>
      </c>
      <c r="D21" s="267">
        <v>0.0065</v>
      </c>
      <c r="E21" s="253"/>
      <c r="F21" s="253"/>
      <c r="G21" s="253"/>
      <c r="H21" s="253"/>
      <c r="I21" s="253"/>
      <c r="J21" s="253"/>
      <c r="K21" s="250"/>
      <c r="L21" s="250"/>
      <c r="M21" s="250"/>
      <c r="N21" s="250"/>
      <c r="O21" s="250"/>
      <c r="P21" s="250"/>
      <c r="Q21" s="250"/>
      <c r="R21" s="250"/>
      <c r="S21" s="250"/>
      <c r="T21" s="250"/>
      <c r="U21" s="250"/>
      <c r="V21" s="250"/>
      <c r="W21" s="250"/>
      <c r="X21" s="250"/>
      <c r="Y21" s="250"/>
      <c r="Z21" s="250"/>
    </row>
    <row r="22" ht="15.75" customHeight="1">
      <c r="A22" s="264" t="s">
        <v>10559</v>
      </c>
      <c r="B22" s="268" t="s">
        <v>10560</v>
      </c>
      <c r="C22" s="266">
        <v>0.1135</v>
      </c>
      <c r="D22" s="267">
        <v>0.0833</v>
      </c>
      <c r="E22" s="253"/>
      <c r="F22" s="253"/>
      <c r="G22" s="253"/>
      <c r="H22" s="253"/>
      <c r="I22" s="253"/>
      <c r="J22" s="253"/>
      <c r="K22" s="250"/>
      <c r="L22" s="250"/>
      <c r="M22" s="250"/>
      <c r="N22" s="250"/>
      <c r="O22" s="250"/>
      <c r="P22" s="250"/>
      <c r="Q22" s="250"/>
      <c r="R22" s="250"/>
      <c r="S22" s="250"/>
      <c r="T22" s="250"/>
      <c r="U22" s="250"/>
      <c r="V22" s="250"/>
      <c r="W22" s="250"/>
      <c r="X22" s="250"/>
      <c r="Y22" s="250"/>
      <c r="Z22" s="250"/>
    </row>
    <row r="23" ht="15.75" customHeight="1">
      <c r="A23" s="264" t="s">
        <v>10561</v>
      </c>
      <c r="B23" s="268" t="s">
        <v>10562</v>
      </c>
      <c r="C23" s="266">
        <v>7.0E-4</v>
      </c>
      <c r="D23" s="267">
        <v>5.0E-4</v>
      </c>
      <c r="E23" s="253"/>
      <c r="F23" s="253"/>
      <c r="G23" s="253"/>
      <c r="H23" s="253"/>
      <c r="I23" s="253"/>
      <c r="J23" s="253"/>
      <c r="K23" s="250"/>
      <c r="L23" s="250"/>
      <c r="M23" s="250"/>
      <c r="N23" s="250"/>
      <c r="O23" s="250"/>
      <c r="P23" s="250"/>
      <c r="Q23" s="250"/>
      <c r="R23" s="250"/>
      <c r="S23" s="250"/>
      <c r="T23" s="250"/>
      <c r="U23" s="250"/>
      <c r="V23" s="250"/>
      <c r="W23" s="250"/>
      <c r="X23" s="250"/>
      <c r="Y23" s="250"/>
      <c r="Z23" s="250"/>
    </row>
    <row r="24" ht="15.75" customHeight="1">
      <c r="A24" s="264" t="s">
        <v>10563</v>
      </c>
      <c r="B24" s="268" t="s">
        <v>10564</v>
      </c>
      <c r="C24" s="266">
        <v>0.0076</v>
      </c>
      <c r="D24" s="267">
        <v>0.0056</v>
      </c>
      <c r="E24" s="253"/>
      <c r="F24" s="253"/>
      <c r="G24" s="253"/>
      <c r="H24" s="253"/>
      <c r="I24" s="253"/>
      <c r="J24" s="253"/>
      <c r="K24" s="250"/>
      <c r="L24" s="250"/>
      <c r="M24" s="250"/>
      <c r="N24" s="250"/>
      <c r="O24" s="250"/>
      <c r="P24" s="250"/>
      <c r="Q24" s="250"/>
      <c r="R24" s="250"/>
      <c r="S24" s="250"/>
      <c r="T24" s="250"/>
      <c r="U24" s="250"/>
      <c r="V24" s="250"/>
      <c r="W24" s="250"/>
      <c r="X24" s="250"/>
      <c r="Y24" s="250"/>
      <c r="Z24" s="250"/>
    </row>
    <row r="25" ht="15.75" customHeight="1">
      <c r="A25" s="264" t="s">
        <v>10565</v>
      </c>
      <c r="B25" s="268" t="s">
        <v>10566</v>
      </c>
      <c r="C25" s="266">
        <v>0.0135</v>
      </c>
      <c r="D25" s="267">
        <v>0.0</v>
      </c>
      <c r="E25" s="253"/>
      <c r="F25" s="253"/>
      <c r="G25" s="253"/>
      <c r="H25" s="253"/>
      <c r="I25" s="253"/>
      <c r="J25" s="253"/>
      <c r="K25" s="250"/>
      <c r="L25" s="250"/>
      <c r="M25" s="250"/>
      <c r="N25" s="250"/>
      <c r="O25" s="250"/>
      <c r="P25" s="250"/>
      <c r="Q25" s="250"/>
      <c r="R25" s="250"/>
      <c r="S25" s="250"/>
      <c r="T25" s="250"/>
      <c r="U25" s="250"/>
      <c r="V25" s="250"/>
      <c r="W25" s="250"/>
      <c r="X25" s="250"/>
      <c r="Y25" s="250"/>
      <c r="Z25" s="250"/>
    </row>
    <row r="26" ht="15.75" customHeight="1">
      <c r="A26" s="264" t="s">
        <v>10567</v>
      </c>
      <c r="B26" s="268" t="s">
        <v>10568</v>
      </c>
      <c r="C26" s="266">
        <v>0.001</v>
      </c>
      <c r="D26" s="267">
        <v>7.0E-4</v>
      </c>
      <c r="E26" s="253"/>
      <c r="F26" s="253"/>
      <c r="G26" s="253"/>
      <c r="H26" s="253"/>
      <c r="I26" s="253"/>
      <c r="J26" s="253"/>
      <c r="K26" s="250"/>
      <c r="L26" s="250"/>
      <c r="M26" s="250"/>
      <c r="N26" s="250"/>
      <c r="O26" s="250"/>
      <c r="P26" s="250"/>
      <c r="Q26" s="250"/>
      <c r="R26" s="250"/>
      <c r="S26" s="250"/>
      <c r="T26" s="250"/>
      <c r="U26" s="250"/>
      <c r="V26" s="250"/>
      <c r="W26" s="250"/>
      <c r="X26" s="250"/>
      <c r="Y26" s="250"/>
      <c r="Z26" s="250"/>
    </row>
    <row r="27" ht="15.75" customHeight="1">
      <c r="A27" s="264" t="s">
        <v>10569</v>
      </c>
      <c r="B27" s="268" t="s">
        <v>10570</v>
      </c>
      <c r="C27" s="266">
        <v>0.0</v>
      </c>
      <c r="D27" s="267">
        <v>0.0</v>
      </c>
      <c r="E27" s="253"/>
      <c r="F27" s="253"/>
      <c r="G27" s="253"/>
      <c r="H27" s="253"/>
      <c r="I27" s="253"/>
      <c r="J27" s="253"/>
      <c r="K27" s="250"/>
      <c r="L27" s="250"/>
      <c r="M27" s="250"/>
      <c r="N27" s="250"/>
      <c r="O27" s="250"/>
      <c r="P27" s="250"/>
      <c r="Q27" s="250"/>
      <c r="R27" s="250"/>
      <c r="S27" s="250"/>
      <c r="T27" s="250"/>
      <c r="U27" s="250"/>
      <c r="V27" s="250"/>
      <c r="W27" s="250"/>
      <c r="X27" s="250"/>
      <c r="Y27" s="250"/>
      <c r="Z27" s="250"/>
    </row>
    <row r="28" ht="15.75" customHeight="1">
      <c r="A28" s="264" t="s">
        <v>10571</v>
      </c>
      <c r="B28" s="268" t="s">
        <v>10572</v>
      </c>
      <c r="C28" s="266">
        <v>4.0E-4</v>
      </c>
      <c r="D28" s="267">
        <v>3.0E-4</v>
      </c>
      <c r="E28" s="253"/>
      <c r="F28" s="253"/>
      <c r="G28" s="253"/>
      <c r="H28" s="253"/>
      <c r="I28" s="253"/>
      <c r="J28" s="253"/>
      <c r="K28" s="250"/>
      <c r="L28" s="250"/>
      <c r="M28" s="250"/>
      <c r="N28" s="250"/>
      <c r="O28" s="250"/>
      <c r="P28" s="250"/>
      <c r="Q28" s="250"/>
      <c r="R28" s="250"/>
      <c r="S28" s="250"/>
      <c r="T28" s="250"/>
      <c r="U28" s="250"/>
      <c r="V28" s="250"/>
      <c r="W28" s="250"/>
      <c r="X28" s="250"/>
      <c r="Y28" s="250"/>
      <c r="Z28" s="250"/>
    </row>
    <row r="29" ht="15.0" customHeight="1">
      <c r="A29" s="269" t="s">
        <v>2462</v>
      </c>
      <c r="B29" s="270" t="s">
        <v>10573</v>
      </c>
      <c r="C29" s="272">
        <f t="shared" ref="C29:D29" si="1">SUM(C19:C28)</f>
        <v>0.3703</v>
      </c>
      <c r="D29" s="271">
        <f t="shared" si="1"/>
        <v>0.0969</v>
      </c>
      <c r="E29" s="253"/>
      <c r="F29" s="253"/>
      <c r="G29" s="253"/>
      <c r="H29" s="253"/>
      <c r="I29" s="253"/>
      <c r="J29" s="253"/>
      <c r="K29" s="250"/>
      <c r="L29" s="250"/>
      <c r="M29" s="250"/>
      <c r="N29" s="250"/>
      <c r="O29" s="250"/>
      <c r="P29" s="250"/>
      <c r="Q29" s="250"/>
      <c r="R29" s="250"/>
      <c r="S29" s="250"/>
      <c r="T29" s="250"/>
      <c r="U29" s="250"/>
      <c r="V29" s="250"/>
      <c r="W29" s="250"/>
      <c r="X29" s="250"/>
      <c r="Y29" s="250"/>
      <c r="Z29" s="250"/>
    </row>
    <row r="30" ht="15.0" customHeight="1">
      <c r="A30" s="261"/>
      <c r="B30" s="262" t="s">
        <v>10574</v>
      </c>
      <c r="C30" s="261"/>
      <c r="D30" s="263"/>
      <c r="E30" s="253"/>
      <c r="F30" s="253"/>
      <c r="G30" s="253"/>
      <c r="H30" s="253"/>
      <c r="I30" s="253"/>
      <c r="J30" s="253"/>
      <c r="K30" s="250"/>
      <c r="L30" s="250"/>
      <c r="M30" s="250"/>
      <c r="N30" s="250"/>
      <c r="O30" s="250"/>
      <c r="P30" s="250"/>
      <c r="Q30" s="250"/>
      <c r="R30" s="250"/>
      <c r="S30" s="250"/>
      <c r="T30" s="250"/>
      <c r="U30" s="250"/>
      <c r="V30" s="250"/>
      <c r="W30" s="250"/>
      <c r="X30" s="250"/>
      <c r="Y30" s="250"/>
      <c r="Z30" s="250"/>
    </row>
    <row r="31" ht="15.75" customHeight="1">
      <c r="A31" s="264" t="s">
        <v>10575</v>
      </c>
      <c r="B31" s="265" t="s">
        <v>10576</v>
      </c>
      <c r="C31" s="266">
        <v>0.0513</v>
      </c>
      <c r="D31" s="273">
        <v>0.0377</v>
      </c>
      <c r="E31" s="253"/>
      <c r="F31" s="253"/>
      <c r="G31" s="253"/>
      <c r="H31" s="253"/>
      <c r="I31" s="253"/>
      <c r="J31" s="253"/>
      <c r="K31" s="250"/>
      <c r="L31" s="250"/>
      <c r="M31" s="250"/>
      <c r="N31" s="250"/>
      <c r="O31" s="250"/>
      <c r="P31" s="250"/>
      <c r="Q31" s="250"/>
      <c r="R31" s="250"/>
      <c r="S31" s="250"/>
      <c r="T31" s="250"/>
      <c r="U31" s="250"/>
      <c r="V31" s="250"/>
      <c r="W31" s="250"/>
      <c r="X31" s="250"/>
      <c r="Y31" s="250"/>
      <c r="Z31" s="250"/>
    </row>
    <row r="32" ht="15.75" customHeight="1">
      <c r="A32" s="264" t="s">
        <v>10577</v>
      </c>
      <c r="B32" s="268" t="s">
        <v>10578</v>
      </c>
      <c r="C32" s="266">
        <v>0.0012</v>
      </c>
      <c r="D32" s="267">
        <v>9.0E-4</v>
      </c>
      <c r="E32" s="253"/>
      <c r="F32" s="253"/>
      <c r="G32" s="253"/>
      <c r="H32" s="253"/>
      <c r="I32" s="253"/>
      <c r="J32" s="253"/>
      <c r="K32" s="250"/>
      <c r="L32" s="250"/>
      <c r="M32" s="250"/>
      <c r="N32" s="250"/>
      <c r="O32" s="250"/>
      <c r="P32" s="250"/>
      <c r="Q32" s="250"/>
      <c r="R32" s="250"/>
      <c r="S32" s="250"/>
      <c r="T32" s="250"/>
      <c r="U32" s="250"/>
      <c r="V32" s="250"/>
      <c r="W32" s="250"/>
      <c r="X32" s="250"/>
      <c r="Y32" s="250"/>
      <c r="Z32" s="250"/>
    </row>
    <row r="33" ht="15.75" customHeight="1">
      <c r="A33" s="264" t="s">
        <v>10579</v>
      </c>
      <c r="B33" s="268" t="s">
        <v>10580</v>
      </c>
      <c r="C33" s="266">
        <v>0.119</v>
      </c>
      <c r="D33" s="267">
        <v>0.0874</v>
      </c>
      <c r="E33" s="253"/>
      <c r="F33" s="253"/>
      <c r="G33" s="253"/>
      <c r="H33" s="253"/>
      <c r="I33" s="253"/>
      <c r="J33" s="253"/>
      <c r="K33" s="250"/>
      <c r="L33" s="250"/>
      <c r="M33" s="250"/>
      <c r="N33" s="250"/>
      <c r="O33" s="250"/>
      <c r="P33" s="250"/>
      <c r="Q33" s="250"/>
      <c r="R33" s="250"/>
      <c r="S33" s="250"/>
      <c r="T33" s="250"/>
      <c r="U33" s="250"/>
      <c r="V33" s="250"/>
      <c r="W33" s="250"/>
      <c r="X33" s="250"/>
      <c r="Y33" s="250"/>
      <c r="Z33" s="250"/>
    </row>
    <row r="34" ht="15.75" customHeight="1">
      <c r="A34" s="264" t="s">
        <v>10581</v>
      </c>
      <c r="B34" s="268" t="s">
        <v>10582</v>
      </c>
      <c r="C34" s="266">
        <v>0.0203</v>
      </c>
      <c r="D34" s="267">
        <v>0.0149</v>
      </c>
      <c r="E34" s="253"/>
      <c r="F34" s="253"/>
      <c r="G34" s="253"/>
      <c r="H34" s="253"/>
      <c r="I34" s="253"/>
      <c r="J34" s="253"/>
      <c r="K34" s="250"/>
      <c r="L34" s="250"/>
      <c r="M34" s="250"/>
      <c r="N34" s="250"/>
      <c r="O34" s="250"/>
      <c r="P34" s="250"/>
      <c r="Q34" s="250"/>
      <c r="R34" s="250"/>
      <c r="S34" s="250"/>
      <c r="T34" s="250"/>
      <c r="U34" s="250"/>
      <c r="V34" s="250"/>
      <c r="W34" s="250"/>
      <c r="X34" s="250"/>
      <c r="Y34" s="250"/>
      <c r="Z34" s="250"/>
    </row>
    <row r="35" ht="15.75" customHeight="1">
      <c r="A35" s="264" t="s">
        <v>10583</v>
      </c>
      <c r="B35" s="268" t="s">
        <v>10584</v>
      </c>
      <c r="C35" s="266">
        <v>0.0043</v>
      </c>
      <c r="D35" s="267">
        <v>0.0032</v>
      </c>
      <c r="E35" s="253"/>
      <c r="F35" s="253"/>
      <c r="G35" s="253"/>
      <c r="H35" s="253"/>
      <c r="I35" s="253"/>
      <c r="J35" s="253"/>
      <c r="K35" s="250"/>
      <c r="L35" s="250"/>
      <c r="M35" s="250"/>
      <c r="N35" s="250"/>
      <c r="O35" s="250"/>
      <c r="P35" s="250"/>
      <c r="Q35" s="250"/>
      <c r="R35" s="250"/>
      <c r="S35" s="250"/>
      <c r="T35" s="250"/>
      <c r="U35" s="250"/>
      <c r="V35" s="250"/>
      <c r="W35" s="250"/>
      <c r="X35" s="250"/>
      <c r="Y35" s="250"/>
      <c r="Z35" s="250"/>
    </row>
    <row r="36" ht="15.0" customHeight="1">
      <c r="A36" s="269" t="s">
        <v>3255</v>
      </c>
      <c r="B36" s="270" t="s">
        <v>10585</v>
      </c>
      <c r="C36" s="272">
        <f t="shared" ref="C36:D36" si="2">SUM(C31:C35)</f>
        <v>0.1961</v>
      </c>
      <c r="D36" s="274">
        <f t="shared" si="2"/>
        <v>0.1441</v>
      </c>
      <c r="E36" s="253"/>
      <c r="F36" s="253"/>
      <c r="G36" s="253"/>
      <c r="H36" s="253"/>
      <c r="I36" s="253"/>
      <c r="J36" s="253"/>
      <c r="K36" s="250"/>
      <c r="L36" s="250"/>
      <c r="M36" s="250"/>
      <c r="N36" s="250"/>
      <c r="O36" s="250"/>
      <c r="P36" s="250"/>
      <c r="Q36" s="250"/>
      <c r="R36" s="250"/>
      <c r="S36" s="250"/>
      <c r="T36" s="250"/>
      <c r="U36" s="250"/>
      <c r="V36" s="250"/>
      <c r="W36" s="250"/>
      <c r="X36" s="250"/>
      <c r="Y36" s="250"/>
      <c r="Z36" s="250"/>
    </row>
    <row r="37" ht="15.0" customHeight="1">
      <c r="A37" s="261"/>
      <c r="B37" s="262" t="s">
        <v>10586</v>
      </c>
      <c r="C37" s="261"/>
      <c r="D37" s="263"/>
      <c r="E37" s="253"/>
      <c r="F37" s="253"/>
      <c r="G37" s="253"/>
      <c r="H37" s="253"/>
      <c r="I37" s="253"/>
      <c r="J37" s="253"/>
      <c r="K37" s="250"/>
      <c r="L37" s="250"/>
      <c r="M37" s="250"/>
      <c r="N37" s="250"/>
      <c r="O37" s="250"/>
      <c r="P37" s="250"/>
      <c r="Q37" s="250"/>
      <c r="R37" s="250"/>
      <c r="S37" s="250"/>
      <c r="T37" s="250"/>
      <c r="U37" s="250"/>
      <c r="V37" s="250"/>
      <c r="W37" s="250"/>
      <c r="X37" s="250"/>
      <c r="Y37" s="250"/>
      <c r="Z37" s="250"/>
    </row>
    <row r="38" ht="15.75" customHeight="1">
      <c r="A38" s="264" t="s">
        <v>10587</v>
      </c>
      <c r="B38" s="265" t="s">
        <v>10588</v>
      </c>
      <c r="C38" s="266">
        <v>0.1363</v>
      </c>
      <c r="D38" s="273">
        <v>0.0357</v>
      </c>
      <c r="E38" s="253"/>
      <c r="F38" s="253"/>
      <c r="G38" s="253"/>
      <c r="H38" s="253"/>
      <c r="I38" s="253"/>
      <c r="J38" s="253"/>
      <c r="K38" s="250"/>
      <c r="L38" s="250"/>
      <c r="M38" s="250"/>
      <c r="N38" s="250"/>
      <c r="O38" s="250"/>
      <c r="P38" s="250"/>
      <c r="Q38" s="250"/>
      <c r="R38" s="250"/>
      <c r="S38" s="250"/>
      <c r="T38" s="250"/>
      <c r="U38" s="250"/>
      <c r="V38" s="250"/>
      <c r="W38" s="250"/>
      <c r="X38" s="250"/>
      <c r="Y38" s="250"/>
      <c r="Z38" s="250"/>
    </row>
    <row r="39" ht="25.5" customHeight="1">
      <c r="A39" s="264" t="s">
        <v>10589</v>
      </c>
      <c r="B39" s="268" t="s">
        <v>10590</v>
      </c>
      <c r="C39" s="266">
        <v>0.0045</v>
      </c>
      <c r="D39" s="267">
        <v>0.0033</v>
      </c>
      <c r="E39" s="253"/>
      <c r="F39" s="253"/>
      <c r="G39" s="253"/>
      <c r="H39" s="253"/>
      <c r="I39" s="253"/>
      <c r="J39" s="253"/>
      <c r="K39" s="250"/>
      <c r="L39" s="250"/>
      <c r="M39" s="250"/>
      <c r="N39" s="250"/>
      <c r="O39" s="250"/>
      <c r="P39" s="250"/>
      <c r="Q39" s="250"/>
      <c r="R39" s="250"/>
      <c r="S39" s="250"/>
      <c r="T39" s="250"/>
      <c r="U39" s="250"/>
      <c r="V39" s="250"/>
      <c r="W39" s="250"/>
      <c r="X39" s="250"/>
      <c r="Y39" s="250"/>
      <c r="Z39" s="250"/>
    </row>
    <row r="40" ht="15.0" customHeight="1">
      <c r="A40" s="269" t="s">
        <v>10591</v>
      </c>
      <c r="B40" s="275" t="s">
        <v>10592</v>
      </c>
      <c r="C40" s="272">
        <f t="shared" ref="C40:D40" si="3">SUM(C38:C39)</f>
        <v>0.1408</v>
      </c>
      <c r="D40" s="271">
        <f t="shared" si="3"/>
        <v>0.039</v>
      </c>
      <c r="E40" s="253"/>
      <c r="F40" s="253"/>
      <c r="G40" s="253"/>
      <c r="H40" s="253"/>
      <c r="I40" s="253"/>
      <c r="J40" s="253"/>
      <c r="K40" s="250"/>
      <c r="L40" s="250"/>
      <c r="M40" s="250"/>
      <c r="N40" s="250"/>
      <c r="O40" s="250"/>
      <c r="P40" s="250"/>
      <c r="Q40" s="250"/>
      <c r="R40" s="250"/>
      <c r="S40" s="250"/>
      <c r="T40" s="250"/>
      <c r="U40" s="250"/>
      <c r="V40" s="250"/>
      <c r="W40" s="250"/>
      <c r="X40" s="250"/>
      <c r="Y40" s="250"/>
      <c r="Z40" s="250"/>
    </row>
    <row r="41" ht="15.0" customHeight="1">
      <c r="A41" s="276"/>
      <c r="B41" s="270" t="s">
        <v>10593</v>
      </c>
      <c r="C41" s="277">
        <f t="shared" ref="C41:D41" si="4">C17+C29+C36+C40</f>
        <v>1.0752</v>
      </c>
      <c r="D41" s="274">
        <f t="shared" si="4"/>
        <v>0.648</v>
      </c>
      <c r="E41" s="253"/>
      <c r="F41" s="253"/>
      <c r="G41" s="253"/>
      <c r="H41" s="253"/>
      <c r="I41" s="253"/>
      <c r="J41" s="253"/>
      <c r="K41" s="250"/>
      <c r="L41" s="250"/>
      <c r="M41" s="250"/>
      <c r="N41" s="250"/>
      <c r="O41" s="250"/>
      <c r="P41" s="250"/>
      <c r="Q41" s="250"/>
      <c r="R41" s="250"/>
      <c r="S41" s="250"/>
      <c r="T41" s="250"/>
      <c r="U41" s="250"/>
      <c r="V41" s="250"/>
      <c r="W41" s="250"/>
      <c r="X41" s="250"/>
      <c r="Y41" s="250"/>
      <c r="Z41" s="250"/>
    </row>
    <row r="42" ht="15.75" customHeight="1">
      <c r="A42" s="253"/>
      <c r="B42" s="253"/>
      <c r="C42" s="253"/>
      <c r="D42" s="253"/>
      <c r="E42" s="253"/>
      <c r="F42" s="253"/>
      <c r="G42" s="253"/>
      <c r="H42" s="253"/>
      <c r="I42" s="253"/>
      <c r="J42" s="253"/>
      <c r="K42" s="250"/>
      <c r="L42" s="250"/>
      <c r="M42" s="250"/>
      <c r="N42" s="250"/>
      <c r="O42" s="250"/>
      <c r="P42" s="250"/>
      <c r="Q42" s="250"/>
      <c r="R42" s="250"/>
      <c r="S42" s="250"/>
      <c r="T42" s="250"/>
      <c r="U42" s="250"/>
      <c r="V42" s="250"/>
      <c r="W42" s="250"/>
      <c r="X42" s="250"/>
      <c r="Y42" s="250"/>
      <c r="Z42" s="250"/>
    </row>
    <row r="43" ht="15.75" customHeight="1">
      <c r="A43" s="253"/>
      <c r="B43" s="253"/>
      <c r="C43" s="253"/>
      <c r="D43" s="253"/>
      <c r="E43" s="253"/>
      <c r="F43" s="253"/>
      <c r="G43" s="253"/>
      <c r="H43" s="253"/>
      <c r="I43" s="253"/>
      <c r="J43" s="253"/>
      <c r="K43" s="250"/>
      <c r="L43" s="250"/>
      <c r="M43" s="250"/>
      <c r="N43" s="250"/>
      <c r="O43" s="250"/>
      <c r="P43" s="250"/>
      <c r="Q43" s="250"/>
      <c r="R43" s="250"/>
      <c r="S43" s="250"/>
      <c r="T43" s="250"/>
      <c r="U43" s="250"/>
      <c r="V43" s="250"/>
      <c r="W43" s="250"/>
      <c r="X43" s="250"/>
      <c r="Y43" s="250"/>
      <c r="Z43" s="250"/>
    </row>
    <row r="44" ht="15.0" customHeight="1">
      <c r="A44" s="278"/>
      <c r="B44" s="278"/>
      <c r="C44" s="278"/>
      <c r="D44" s="278"/>
      <c r="E44" s="278"/>
      <c r="F44" s="278"/>
      <c r="G44" s="278"/>
      <c r="H44" s="278"/>
      <c r="I44" s="278"/>
      <c r="J44" s="278"/>
      <c r="K44" s="250"/>
      <c r="L44" s="250"/>
      <c r="M44" s="250"/>
      <c r="N44" s="250"/>
      <c r="O44" s="250"/>
      <c r="P44" s="250"/>
      <c r="Q44" s="250"/>
      <c r="R44" s="250"/>
      <c r="S44" s="250"/>
      <c r="T44" s="250"/>
      <c r="U44" s="250"/>
      <c r="V44" s="250"/>
      <c r="W44" s="250"/>
      <c r="X44" s="250"/>
      <c r="Y44" s="250"/>
      <c r="Z44" s="250"/>
    </row>
    <row r="45" ht="15.0" customHeight="1">
      <c r="A45" s="278"/>
      <c r="B45" s="278"/>
      <c r="C45" s="278"/>
      <c r="D45" s="278"/>
      <c r="E45" s="278"/>
      <c r="F45" s="278"/>
      <c r="G45" s="278"/>
      <c r="H45" s="278"/>
      <c r="I45" s="278"/>
      <c r="J45" s="278"/>
      <c r="K45" s="250"/>
      <c r="L45" s="250"/>
      <c r="M45" s="250"/>
      <c r="N45" s="250"/>
      <c r="O45" s="250"/>
      <c r="P45" s="250"/>
      <c r="Q45" s="250"/>
      <c r="R45" s="250"/>
      <c r="S45" s="250"/>
      <c r="T45" s="250"/>
      <c r="U45" s="250"/>
      <c r="V45" s="250"/>
      <c r="W45" s="250"/>
      <c r="X45" s="250"/>
      <c r="Y45" s="250"/>
      <c r="Z45" s="250"/>
    </row>
    <row r="46" ht="15.75" customHeight="1">
      <c r="A46" s="250"/>
      <c r="B46" s="250"/>
      <c r="C46" s="250"/>
      <c r="D46" s="250"/>
      <c r="E46" s="250"/>
      <c r="F46" s="250"/>
      <c r="G46" s="250"/>
      <c r="H46" s="250"/>
      <c r="I46" s="250"/>
      <c r="J46" s="250"/>
      <c r="K46" s="250"/>
      <c r="L46" s="250"/>
      <c r="M46" s="250"/>
      <c r="N46" s="250"/>
      <c r="O46" s="250"/>
      <c r="P46" s="250"/>
      <c r="Q46" s="250"/>
      <c r="R46" s="250"/>
      <c r="S46" s="250"/>
      <c r="T46" s="250"/>
      <c r="U46" s="250"/>
      <c r="V46" s="250"/>
      <c r="W46" s="250"/>
      <c r="X46" s="250"/>
      <c r="Y46" s="250"/>
      <c r="Z46" s="250"/>
    </row>
    <row r="47" ht="15.75" customHeight="1">
      <c r="A47" s="250"/>
      <c r="B47" s="250"/>
      <c r="C47" s="250"/>
      <c r="D47" s="250"/>
      <c r="E47" s="250"/>
      <c r="F47" s="250"/>
      <c r="G47" s="250"/>
      <c r="H47" s="250"/>
      <c r="I47" s="250"/>
      <c r="J47" s="250"/>
      <c r="K47" s="250"/>
      <c r="L47" s="250"/>
      <c r="M47" s="250"/>
      <c r="N47" s="250"/>
      <c r="O47" s="250"/>
      <c r="P47" s="250"/>
      <c r="Q47" s="250"/>
      <c r="R47" s="250"/>
      <c r="S47" s="250"/>
      <c r="T47" s="250"/>
      <c r="U47" s="250"/>
      <c r="V47" s="250"/>
      <c r="W47" s="250"/>
      <c r="X47" s="250"/>
      <c r="Y47" s="250"/>
      <c r="Z47" s="250"/>
    </row>
    <row r="48" ht="15.75" customHeight="1">
      <c r="A48" s="250"/>
      <c r="B48" s="250"/>
      <c r="C48" s="250"/>
      <c r="D48" s="250"/>
      <c r="E48" s="250"/>
      <c r="F48" s="250"/>
      <c r="G48" s="250"/>
      <c r="H48" s="250"/>
      <c r="I48" s="250"/>
      <c r="J48" s="250"/>
      <c r="K48" s="250"/>
      <c r="L48" s="250"/>
      <c r="M48" s="250"/>
      <c r="N48" s="250"/>
      <c r="O48" s="250"/>
      <c r="P48" s="250"/>
      <c r="Q48" s="250"/>
      <c r="R48" s="250"/>
      <c r="S48" s="250"/>
      <c r="T48" s="250"/>
      <c r="U48" s="250"/>
      <c r="V48" s="250"/>
      <c r="W48" s="250"/>
      <c r="X48" s="250"/>
      <c r="Y48" s="250"/>
      <c r="Z48" s="250"/>
    </row>
    <row r="49" ht="15.75" customHeight="1">
      <c r="A49" s="250"/>
      <c r="B49" s="250"/>
      <c r="C49" s="250"/>
      <c r="D49" s="250"/>
      <c r="E49" s="250"/>
      <c r="F49" s="250"/>
      <c r="G49" s="250"/>
      <c r="H49" s="250"/>
      <c r="I49" s="250"/>
      <c r="J49" s="250"/>
      <c r="K49" s="250"/>
      <c r="L49" s="250"/>
      <c r="M49" s="250"/>
      <c r="N49" s="250"/>
      <c r="O49" s="250"/>
      <c r="P49" s="250"/>
      <c r="Q49" s="250"/>
      <c r="R49" s="250"/>
      <c r="S49" s="250"/>
      <c r="T49" s="250"/>
      <c r="U49" s="250"/>
      <c r="V49" s="250"/>
      <c r="W49" s="250"/>
      <c r="X49" s="250"/>
      <c r="Y49" s="250"/>
      <c r="Z49" s="250"/>
    </row>
    <row r="50" ht="15.75" customHeight="1">
      <c r="A50" s="250"/>
      <c r="B50" s="250"/>
      <c r="C50" s="250"/>
      <c r="D50" s="250"/>
      <c r="E50" s="250"/>
      <c r="F50" s="250"/>
      <c r="G50" s="250"/>
      <c r="H50" s="250"/>
      <c r="I50" s="250"/>
      <c r="J50" s="250"/>
      <c r="K50" s="250"/>
      <c r="L50" s="250"/>
      <c r="M50" s="250"/>
      <c r="N50" s="250"/>
      <c r="O50" s="250"/>
      <c r="P50" s="250"/>
      <c r="Q50" s="250"/>
      <c r="R50" s="250"/>
      <c r="S50" s="250"/>
      <c r="T50" s="250"/>
      <c r="U50" s="250"/>
      <c r="V50" s="250"/>
      <c r="W50" s="250"/>
      <c r="X50" s="250"/>
      <c r="Y50" s="250"/>
      <c r="Z50" s="250"/>
    </row>
    <row r="51" ht="15.75" customHeight="1">
      <c r="A51" s="250"/>
      <c r="B51" s="250"/>
      <c r="C51" s="250"/>
      <c r="D51" s="250"/>
      <c r="E51" s="250"/>
      <c r="F51" s="250"/>
      <c r="G51" s="250"/>
      <c r="H51" s="250"/>
      <c r="I51" s="250"/>
      <c r="J51" s="250"/>
      <c r="K51" s="250"/>
      <c r="L51" s="250"/>
      <c r="M51" s="250"/>
      <c r="N51" s="250"/>
      <c r="O51" s="250"/>
      <c r="P51" s="250"/>
      <c r="Q51" s="250"/>
      <c r="R51" s="250"/>
      <c r="S51" s="250"/>
      <c r="T51" s="250"/>
      <c r="U51" s="250"/>
      <c r="V51" s="250"/>
      <c r="W51" s="250"/>
      <c r="X51" s="250"/>
      <c r="Y51" s="250"/>
      <c r="Z51" s="250"/>
    </row>
    <row r="52" ht="15.75" customHeight="1">
      <c r="A52" s="250"/>
      <c r="B52" s="250"/>
      <c r="C52" s="250"/>
      <c r="D52" s="250"/>
      <c r="E52" s="250"/>
      <c r="F52" s="250"/>
      <c r="G52" s="250"/>
      <c r="H52" s="250"/>
      <c r="I52" s="250"/>
      <c r="J52" s="250"/>
      <c r="K52" s="250"/>
      <c r="L52" s="250"/>
      <c r="M52" s="250"/>
      <c r="N52" s="250"/>
      <c r="O52" s="250"/>
      <c r="P52" s="250"/>
      <c r="Q52" s="250"/>
      <c r="R52" s="250"/>
      <c r="S52" s="250"/>
      <c r="T52" s="250"/>
      <c r="U52" s="250"/>
      <c r="V52" s="250"/>
      <c r="W52" s="250"/>
      <c r="X52" s="250"/>
      <c r="Y52" s="250"/>
      <c r="Z52" s="250"/>
    </row>
    <row r="53" ht="15.75" customHeight="1">
      <c r="A53" s="250"/>
      <c r="B53" s="250"/>
      <c r="C53" s="250"/>
      <c r="D53" s="250"/>
      <c r="E53" s="250"/>
      <c r="F53" s="250"/>
      <c r="G53" s="250"/>
      <c r="H53" s="250"/>
      <c r="I53" s="250"/>
      <c r="J53" s="250"/>
      <c r="K53" s="250"/>
      <c r="L53" s="250"/>
      <c r="M53" s="250"/>
      <c r="N53" s="250"/>
      <c r="O53" s="250"/>
      <c r="P53" s="250"/>
      <c r="Q53" s="250"/>
      <c r="R53" s="250"/>
      <c r="S53" s="250"/>
      <c r="T53" s="250"/>
      <c r="U53" s="250"/>
      <c r="V53" s="250"/>
      <c r="W53" s="250"/>
      <c r="X53" s="250"/>
      <c r="Y53" s="250"/>
      <c r="Z53" s="250"/>
    </row>
    <row r="54" ht="15.75" customHeight="1">
      <c r="A54" s="250"/>
      <c r="B54" s="250"/>
      <c r="C54" s="250"/>
      <c r="D54" s="250"/>
      <c r="E54" s="250"/>
      <c r="F54" s="250"/>
      <c r="G54" s="250"/>
      <c r="H54" s="250"/>
      <c r="I54" s="250"/>
      <c r="J54" s="250"/>
      <c r="K54" s="250"/>
      <c r="L54" s="250"/>
      <c r="M54" s="250"/>
      <c r="N54" s="250"/>
      <c r="O54" s="250"/>
      <c r="P54" s="250"/>
      <c r="Q54" s="250"/>
      <c r="R54" s="250"/>
      <c r="S54" s="250"/>
      <c r="T54" s="250"/>
      <c r="U54" s="250"/>
      <c r="V54" s="250"/>
      <c r="W54" s="250"/>
      <c r="X54" s="250"/>
      <c r="Y54" s="250"/>
      <c r="Z54" s="250"/>
    </row>
    <row r="55" ht="15.75" customHeight="1">
      <c r="A55" s="250"/>
      <c r="B55" s="250"/>
      <c r="C55" s="250"/>
      <c r="D55" s="250"/>
      <c r="E55" s="250"/>
      <c r="F55" s="250"/>
      <c r="G55" s="250"/>
      <c r="H55" s="250"/>
      <c r="I55" s="250"/>
      <c r="J55" s="250"/>
      <c r="K55" s="250"/>
      <c r="L55" s="250"/>
      <c r="M55" s="250"/>
      <c r="N55" s="250"/>
      <c r="O55" s="250"/>
      <c r="P55" s="250"/>
      <c r="Q55" s="250"/>
      <c r="R55" s="250"/>
      <c r="S55" s="250"/>
      <c r="T55" s="250"/>
      <c r="U55" s="250"/>
      <c r="V55" s="250"/>
      <c r="W55" s="250"/>
      <c r="X55" s="250"/>
      <c r="Y55" s="250"/>
      <c r="Z55" s="250"/>
    </row>
    <row r="56" ht="15.75" customHeight="1">
      <c r="A56" s="250"/>
      <c r="B56" s="250"/>
      <c r="C56" s="250"/>
      <c r="D56" s="250"/>
      <c r="E56" s="250"/>
      <c r="F56" s="250"/>
      <c r="G56" s="250"/>
      <c r="H56" s="250"/>
      <c r="I56" s="250"/>
      <c r="J56" s="250"/>
      <c r="K56" s="250"/>
      <c r="L56" s="250"/>
      <c r="M56" s="250"/>
      <c r="N56" s="250"/>
      <c r="O56" s="250"/>
      <c r="P56" s="250"/>
      <c r="Q56" s="250"/>
      <c r="R56" s="250"/>
      <c r="S56" s="250"/>
      <c r="T56" s="250"/>
      <c r="U56" s="250"/>
      <c r="V56" s="250"/>
      <c r="W56" s="250"/>
      <c r="X56" s="250"/>
      <c r="Y56" s="250"/>
      <c r="Z56" s="250"/>
    </row>
    <row r="57" ht="15.75" customHeight="1">
      <c r="A57" s="250"/>
      <c r="B57" s="250"/>
      <c r="C57" s="250"/>
      <c r="D57" s="250"/>
      <c r="E57" s="250"/>
      <c r="F57" s="250"/>
      <c r="G57" s="250"/>
      <c r="H57" s="250"/>
      <c r="I57" s="250"/>
      <c r="J57" s="250"/>
      <c r="K57" s="250"/>
      <c r="L57" s="250"/>
      <c r="M57" s="250"/>
      <c r="N57" s="250"/>
      <c r="O57" s="250"/>
      <c r="P57" s="250"/>
      <c r="Q57" s="250"/>
      <c r="R57" s="250"/>
      <c r="S57" s="250"/>
      <c r="T57" s="250"/>
      <c r="U57" s="250"/>
      <c r="V57" s="250"/>
      <c r="W57" s="250"/>
      <c r="X57" s="250"/>
      <c r="Y57" s="250"/>
      <c r="Z57" s="250"/>
    </row>
    <row r="58" ht="15.75" customHeight="1">
      <c r="A58" s="250"/>
      <c r="B58" s="250"/>
      <c r="C58" s="250"/>
      <c r="D58" s="250"/>
      <c r="E58" s="250"/>
      <c r="F58" s="250"/>
      <c r="G58" s="250"/>
      <c r="H58" s="250"/>
      <c r="I58" s="250"/>
      <c r="J58" s="250"/>
      <c r="K58" s="250"/>
      <c r="L58" s="250"/>
      <c r="M58" s="250"/>
      <c r="N58" s="250"/>
      <c r="O58" s="250"/>
      <c r="P58" s="250"/>
      <c r="Q58" s="250"/>
      <c r="R58" s="250"/>
      <c r="S58" s="250"/>
      <c r="T58" s="250"/>
      <c r="U58" s="250"/>
      <c r="V58" s="250"/>
      <c r="W58" s="250"/>
      <c r="X58" s="250"/>
      <c r="Y58" s="250"/>
      <c r="Z58" s="250"/>
    </row>
    <row r="59" ht="15.75" customHeight="1">
      <c r="A59" s="250"/>
      <c r="B59" s="250"/>
      <c r="C59" s="250"/>
      <c r="D59" s="250"/>
      <c r="E59" s="250"/>
      <c r="F59" s="250"/>
      <c r="G59" s="250"/>
      <c r="H59" s="250"/>
      <c r="I59" s="250"/>
      <c r="J59" s="250"/>
      <c r="K59" s="250"/>
      <c r="L59" s="250"/>
      <c r="M59" s="250"/>
      <c r="N59" s="250"/>
      <c r="O59" s="250"/>
      <c r="P59" s="250"/>
      <c r="Q59" s="250"/>
      <c r="R59" s="250"/>
      <c r="S59" s="250"/>
      <c r="T59" s="250"/>
      <c r="U59" s="250"/>
      <c r="V59" s="250"/>
      <c r="W59" s="250"/>
      <c r="X59" s="250"/>
      <c r="Y59" s="250"/>
      <c r="Z59" s="250"/>
    </row>
    <row r="60" ht="15.75" customHeight="1">
      <c r="A60" s="250"/>
      <c r="B60" s="250"/>
      <c r="C60" s="250"/>
      <c r="D60" s="250"/>
      <c r="E60" s="250"/>
      <c r="F60" s="250"/>
      <c r="G60" s="250"/>
      <c r="H60" s="250"/>
      <c r="I60" s="250"/>
      <c r="J60" s="250"/>
      <c r="K60" s="250"/>
      <c r="L60" s="250"/>
      <c r="M60" s="250"/>
      <c r="N60" s="250"/>
      <c r="O60" s="250"/>
      <c r="P60" s="250"/>
      <c r="Q60" s="250"/>
      <c r="R60" s="250"/>
      <c r="S60" s="250"/>
      <c r="T60" s="250"/>
      <c r="U60" s="250"/>
      <c r="V60" s="250"/>
      <c r="W60" s="250"/>
      <c r="X60" s="250"/>
      <c r="Y60" s="250"/>
      <c r="Z60" s="250"/>
    </row>
    <row r="61" ht="15.75" customHeight="1">
      <c r="A61" s="250"/>
      <c r="B61" s="250"/>
      <c r="C61" s="250"/>
      <c r="D61" s="250"/>
      <c r="E61" s="250"/>
      <c r="F61" s="250"/>
      <c r="G61" s="250"/>
      <c r="H61" s="250"/>
      <c r="I61" s="250"/>
      <c r="J61" s="250"/>
      <c r="K61" s="250"/>
      <c r="L61" s="250"/>
      <c r="M61" s="250"/>
      <c r="N61" s="250"/>
      <c r="O61" s="250"/>
      <c r="P61" s="250"/>
      <c r="Q61" s="250"/>
      <c r="R61" s="250"/>
      <c r="S61" s="250"/>
      <c r="T61" s="250"/>
      <c r="U61" s="250"/>
      <c r="V61" s="250"/>
      <c r="W61" s="250"/>
      <c r="X61" s="250"/>
      <c r="Y61" s="250"/>
      <c r="Z61" s="250"/>
    </row>
    <row r="62" ht="15.75" customHeight="1">
      <c r="A62" s="250"/>
      <c r="B62" s="250"/>
      <c r="C62" s="250"/>
      <c r="D62" s="250"/>
      <c r="E62" s="250"/>
      <c r="F62" s="250"/>
      <c r="G62" s="250"/>
      <c r="H62" s="250"/>
      <c r="I62" s="250"/>
      <c r="J62" s="250"/>
      <c r="K62" s="250"/>
      <c r="L62" s="250"/>
      <c r="M62" s="250"/>
      <c r="N62" s="250"/>
      <c r="O62" s="250"/>
      <c r="P62" s="250"/>
      <c r="Q62" s="250"/>
      <c r="R62" s="250"/>
      <c r="S62" s="250"/>
      <c r="T62" s="250"/>
      <c r="U62" s="250"/>
      <c r="V62" s="250"/>
      <c r="W62" s="250"/>
      <c r="X62" s="250"/>
      <c r="Y62" s="250"/>
      <c r="Z62" s="250"/>
    </row>
    <row r="63" ht="15.75" customHeight="1">
      <c r="A63" s="250"/>
      <c r="B63" s="250"/>
      <c r="C63" s="250"/>
      <c r="D63" s="250"/>
      <c r="E63" s="250"/>
      <c r="F63" s="250"/>
      <c r="G63" s="250"/>
      <c r="H63" s="250"/>
      <c r="I63" s="250"/>
      <c r="J63" s="250"/>
      <c r="K63" s="250"/>
      <c r="L63" s="250"/>
      <c r="M63" s="250"/>
      <c r="N63" s="250"/>
      <c r="O63" s="250"/>
      <c r="P63" s="250"/>
      <c r="Q63" s="250"/>
      <c r="R63" s="250"/>
      <c r="S63" s="250"/>
      <c r="T63" s="250"/>
      <c r="U63" s="250"/>
      <c r="V63" s="250"/>
      <c r="W63" s="250"/>
      <c r="X63" s="250"/>
      <c r="Y63" s="250"/>
      <c r="Z63" s="250"/>
    </row>
    <row r="64" ht="15.75" customHeight="1">
      <c r="A64" s="250"/>
      <c r="B64" s="250"/>
      <c r="C64" s="250"/>
      <c r="D64" s="250"/>
      <c r="E64" s="250"/>
      <c r="F64" s="250"/>
      <c r="G64" s="250"/>
      <c r="H64" s="250"/>
      <c r="I64" s="250"/>
      <c r="J64" s="250"/>
      <c r="K64" s="250"/>
      <c r="L64" s="250"/>
      <c r="M64" s="250"/>
      <c r="N64" s="250"/>
      <c r="O64" s="250"/>
      <c r="P64" s="250"/>
      <c r="Q64" s="250"/>
      <c r="R64" s="250"/>
      <c r="S64" s="250"/>
      <c r="T64" s="250"/>
      <c r="U64" s="250"/>
      <c r="V64" s="250"/>
      <c r="W64" s="250"/>
      <c r="X64" s="250"/>
      <c r="Y64" s="250"/>
      <c r="Z64" s="250"/>
    </row>
    <row r="65" ht="15.75" customHeight="1">
      <c r="A65" s="250"/>
      <c r="B65" s="250"/>
      <c r="C65" s="250"/>
      <c r="D65" s="250"/>
      <c r="E65" s="250"/>
      <c r="F65" s="250"/>
      <c r="G65" s="250"/>
      <c r="H65" s="250"/>
      <c r="I65" s="250"/>
      <c r="J65" s="250"/>
      <c r="K65" s="250"/>
      <c r="L65" s="250"/>
      <c r="M65" s="250"/>
      <c r="N65" s="250"/>
      <c r="O65" s="250"/>
      <c r="P65" s="250"/>
      <c r="Q65" s="250"/>
      <c r="R65" s="250"/>
      <c r="S65" s="250"/>
      <c r="T65" s="250"/>
      <c r="U65" s="250"/>
      <c r="V65" s="250"/>
      <c r="W65" s="250"/>
      <c r="X65" s="250"/>
      <c r="Y65" s="250"/>
      <c r="Z65" s="250"/>
    </row>
    <row r="66" ht="15.75" customHeight="1">
      <c r="A66" s="250"/>
      <c r="B66" s="250"/>
      <c r="C66" s="250"/>
      <c r="D66" s="250"/>
      <c r="E66" s="250"/>
      <c r="F66" s="250"/>
      <c r="G66" s="250"/>
      <c r="H66" s="250"/>
      <c r="I66" s="250"/>
      <c r="J66" s="250"/>
      <c r="K66" s="250"/>
      <c r="L66" s="250"/>
      <c r="M66" s="250"/>
      <c r="N66" s="250"/>
      <c r="O66" s="250"/>
      <c r="P66" s="250"/>
      <c r="Q66" s="250"/>
      <c r="R66" s="250"/>
      <c r="S66" s="250"/>
      <c r="T66" s="250"/>
      <c r="U66" s="250"/>
      <c r="V66" s="250"/>
      <c r="W66" s="250"/>
      <c r="X66" s="250"/>
      <c r="Y66" s="250"/>
      <c r="Z66" s="250"/>
    </row>
    <row r="67" ht="15.75" customHeight="1">
      <c r="A67" s="250"/>
      <c r="B67" s="250"/>
      <c r="C67" s="250"/>
      <c r="D67" s="250"/>
      <c r="E67" s="250"/>
      <c r="F67" s="250"/>
      <c r="G67" s="250"/>
      <c r="H67" s="250"/>
      <c r="I67" s="250"/>
      <c r="J67" s="250"/>
      <c r="K67" s="250"/>
      <c r="L67" s="250"/>
      <c r="M67" s="250"/>
      <c r="N67" s="250"/>
      <c r="O67" s="250"/>
      <c r="P67" s="250"/>
      <c r="Q67" s="250"/>
      <c r="R67" s="250"/>
      <c r="S67" s="250"/>
      <c r="T67" s="250"/>
      <c r="U67" s="250"/>
      <c r="V67" s="250"/>
      <c r="W67" s="250"/>
      <c r="X67" s="250"/>
      <c r="Y67" s="250"/>
      <c r="Z67" s="250"/>
    </row>
    <row r="68" ht="15.75" customHeight="1">
      <c r="A68" s="250"/>
      <c r="B68" s="250"/>
      <c r="C68" s="250"/>
      <c r="D68" s="250"/>
      <c r="E68" s="250"/>
      <c r="F68" s="250"/>
      <c r="G68" s="250"/>
      <c r="H68" s="250"/>
      <c r="I68" s="250"/>
      <c r="J68" s="250"/>
      <c r="K68" s="250"/>
      <c r="L68" s="250"/>
      <c r="M68" s="250"/>
      <c r="N68" s="250"/>
      <c r="O68" s="250"/>
      <c r="P68" s="250"/>
      <c r="Q68" s="250"/>
      <c r="R68" s="250"/>
      <c r="S68" s="250"/>
      <c r="T68" s="250"/>
      <c r="U68" s="250"/>
      <c r="V68" s="250"/>
      <c r="W68" s="250"/>
      <c r="X68" s="250"/>
      <c r="Y68" s="250"/>
      <c r="Z68" s="250"/>
    </row>
    <row r="69" ht="15.75" customHeight="1">
      <c r="A69" s="250"/>
      <c r="B69" s="250"/>
      <c r="C69" s="250"/>
      <c r="D69" s="250"/>
      <c r="E69" s="250"/>
      <c r="F69" s="250"/>
      <c r="G69" s="250"/>
      <c r="H69" s="250"/>
      <c r="I69" s="250"/>
      <c r="J69" s="250"/>
      <c r="K69" s="250"/>
      <c r="L69" s="250"/>
      <c r="M69" s="250"/>
      <c r="N69" s="250"/>
      <c r="O69" s="250"/>
      <c r="P69" s="250"/>
      <c r="Q69" s="250"/>
      <c r="R69" s="250"/>
      <c r="S69" s="250"/>
      <c r="T69" s="250"/>
      <c r="U69" s="250"/>
      <c r="V69" s="250"/>
      <c r="W69" s="250"/>
      <c r="X69" s="250"/>
      <c r="Y69" s="250"/>
      <c r="Z69" s="250"/>
    </row>
    <row r="70" ht="15.75" customHeight="1">
      <c r="A70" s="250"/>
      <c r="B70" s="250"/>
      <c r="C70" s="250"/>
      <c r="D70" s="250"/>
      <c r="E70" s="250"/>
      <c r="F70" s="250"/>
      <c r="G70" s="250"/>
      <c r="H70" s="250"/>
      <c r="I70" s="250"/>
      <c r="J70" s="250"/>
      <c r="K70" s="250"/>
      <c r="L70" s="250"/>
      <c r="M70" s="250"/>
      <c r="N70" s="250"/>
      <c r="O70" s="250"/>
      <c r="P70" s="250"/>
      <c r="Q70" s="250"/>
      <c r="R70" s="250"/>
      <c r="S70" s="250"/>
      <c r="T70" s="250"/>
      <c r="U70" s="250"/>
      <c r="V70" s="250"/>
      <c r="W70" s="250"/>
      <c r="X70" s="250"/>
      <c r="Y70" s="250"/>
      <c r="Z70" s="250"/>
    </row>
    <row r="71" ht="15.75" customHeight="1">
      <c r="A71" s="250"/>
      <c r="B71" s="250"/>
      <c r="C71" s="250"/>
      <c r="D71" s="250"/>
      <c r="E71" s="250"/>
      <c r="F71" s="250"/>
      <c r="G71" s="250"/>
      <c r="H71" s="250"/>
      <c r="I71" s="250"/>
      <c r="J71" s="250"/>
      <c r="K71" s="250"/>
      <c r="L71" s="250"/>
      <c r="M71" s="250"/>
      <c r="N71" s="250"/>
      <c r="O71" s="250"/>
      <c r="P71" s="250"/>
      <c r="Q71" s="250"/>
      <c r="R71" s="250"/>
      <c r="S71" s="250"/>
      <c r="T71" s="250"/>
      <c r="U71" s="250"/>
      <c r="V71" s="250"/>
      <c r="W71" s="250"/>
      <c r="X71" s="250"/>
      <c r="Y71" s="250"/>
      <c r="Z71" s="250"/>
    </row>
    <row r="72" ht="15.75" customHeight="1">
      <c r="A72" s="250"/>
      <c r="B72" s="250"/>
      <c r="C72" s="250"/>
      <c r="D72" s="250"/>
      <c r="E72" s="250"/>
      <c r="F72" s="250"/>
      <c r="G72" s="250"/>
      <c r="H72" s="250"/>
      <c r="I72" s="250"/>
      <c r="J72" s="250"/>
      <c r="K72" s="250"/>
      <c r="L72" s="250"/>
      <c r="M72" s="250"/>
      <c r="N72" s="250"/>
      <c r="O72" s="250"/>
      <c r="P72" s="250"/>
      <c r="Q72" s="250"/>
      <c r="R72" s="250"/>
      <c r="S72" s="250"/>
      <c r="T72" s="250"/>
      <c r="U72" s="250"/>
      <c r="V72" s="250"/>
      <c r="W72" s="250"/>
      <c r="X72" s="250"/>
      <c r="Y72" s="250"/>
      <c r="Z72" s="250"/>
    </row>
    <row r="73" ht="15.75" customHeight="1">
      <c r="A73" s="250"/>
      <c r="B73" s="250"/>
      <c r="C73" s="250"/>
      <c r="D73" s="250"/>
      <c r="E73" s="250"/>
      <c r="F73" s="250"/>
      <c r="G73" s="250"/>
      <c r="H73" s="250"/>
      <c r="I73" s="250"/>
      <c r="J73" s="250"/>
      <c r="K73" s="250"/>
      <c r="L73" s="250"/>
      <c r="M73" s="250"/>
      <c r="N73" s="250"/>
      <c r="O73" s="250"/>
      <c r="P73" s="250"/>
      <c r="Q73" s="250"/>
      <c r="R73" s="250"/>
      <c r="S73" s="250"/>
      <c r="T73" s="250"/>
      <c r="U73" s="250"/>
      <c r="V73" s="250"/>
      <c r="W73" s="250"/>
      <c r="X73" s="250"/>
      <c r="Y73" s="250"/>
      <c r="Z73" s="250"/>
    </row>
    <row r="74" ht="15.75" customHeight="1">
      <c r="A74" s="250"/>
      <c r="B74" s="250"/>
      <c r="C74" s="250"/>
      <c r="D74" s="250"/>
      <c r="E74" s="250"/>
      <c r="F74" s="250"/>
      <c r="G74" s="250"/>
      <c r="H74" s="250"/>
      <c r="I74" s="250"/>
      <c r="J74" s="250"/>
      <c r="K74" s="250"/>
      <c r="L74" s="250"/>
      <c r="M74" s="250"/>
      <c r="N74" s="250"/>
      <c r="O74" s="250"/>
      <c r="P74" s="250"/>
      <c r="Q74" s="250"/>
      <c r="R74" s="250"/>
      <c r="S74" s="250"/>
      <c r="T74" s="250"/>
      <c r="U74" s="250"/>
      <c r="V74" s="250"/>
      <c r="W74" s="250"/>
      <c r="X74" s="250"/>
      <c r="Y74" s="250"/>
      <c r="Z74" s="250"/>
    </row>
    <row r="75" ht="15.75" customHeight="1">
      <c r="A75" s="250"/>
      <c r="B75" s="250"/>
      <c r="C75" s="250"/>
      <c r="D75" s="250"/>
      <c r="E75" s="250"/>
      <c r="F75" s="250"/>
      <c r="G75" s="250"/>
      <c r="H75" s="250"/>
      <c r="I75" s="250"/>
      <c r="J75" s="250"/>
      <c r="K75" s="250"/>
      <c r="L75" s="250"/>
      <c r="M75" s="250"/>
      <c r="N75" s="250"/>
      <c r="O75" s="250"/>
      <c r="P75" s="250"/>
      <c r="Q75" s="250"/>
      <c r="R75" s="250"/>
      <c r="S75" s="250"/>
      <c r="T75" s="250"/>
      <c r="U75" s="250"/>
      <c r="V75" s="250"/>
      <c r="W75" s="250"/>
      <c r="X75" s="250"/>
      <c r="Y75" s="250"/>
      <c r="Z75" s="250"/>
    </row>
    <row r="76" ht="15.75" customHeight="1">
      <c r="A76" s="250"/>
      <c r="B76" s="250"/>
      <c r="C76" s="250"/>
      <c r="D76" s="250"/>
      <c r="E76" s="250"/>
      <c r="F76" s="250"/>
      <c r="G76" s="250"/>
      <c r="H76" s="250"/>
      <c r="I76" s="250"/>
      <c r="J76" s="250"/>
      <c r="K76" s="250"/>
      <c r="L76" s="250"/>
      <c r="M76" s="250"/>
      <c r="N76" s="250"/>
      <c r="O76" s="250"/>
      <c r="P76" s="250"/>
      <c r="Q76" s="250"/>
      <c r="R76" s="250"/>
      <c r="S76" s="250"/>
      <c r="T76" s="250"/>
      <c r="U76" s="250"/>
      <c r="V76" s="250"/>
      <c r="W76" s="250"/>
      <c r="X76" s="250"/>
      <c r="Y76" s="250"/>
      <c r="Z76" s="250"/>
    </row>
    <row r="77" ht="15.75" customHeight="1">
      <c r="A77" s="250"/>
      <c r="B77" s="250"/>
      <c r="C77" s="250"/>
      <c r="D77" s="250"/>
      <c r="E77" s="250"/>
      <c r="F77" s="250"/>
      <c r="G77" s="250"/>
      <c r="H77" s="250"/>
      <c r="I77" s="250"/>
      <c r="J77" s="250"/>
      <c r="K77" s="250"/>
      <c r="L77" s="250"/>
      <c r="M77" s="250"/>
      <c r="N77" s="250"/>
      <c r="O77" s="250"/>
      <c r="P77" s="250"/>
      <c r="Q77" s="250"/>
      <c r="R77" s="250"/>
      <c r="S77" s="250"/>
      <c r="T77" s="250"/>
      <c r="U77" s="250"/>
      <c r="V77" s="250"/>
      <c r="W77" s="250"/>
      <c r="X77" s="250"/>
      <c r="Y77" s="250"/>
      <c r="Z77" s="250"/>
    </row>
    <row r="78" ht="15.75" customHeight="1">
      <c r="A78" s="250"/>
      <c r="B78" s="250"/>
      <c r="C78" s="250"/>
      <c r="D78" s="250"/>
      <c r="E78" s="250"/>
      <c r="F78" s="250"/>
      <c r="G78" s="250"/>
      <c r="H78" s="250"/>
      <c r="I78" s="250"/>
      <c r="J78" s="250"/>
      <c r="K78" s="250"/>
      <c r="L78" s="250"/>
      <c r="M78" s="250"/>
      <c r="N78" s="250"/>
      <c r="O78" s="250"/>
      <c r="P78" s="250"/>
      <c r="Q78" s="250"/>
      <c r="R78" s="250"/>
      <c r="S78" s="250"/>
      <c r="T78" s="250"/>
      <c r="U78" s="250"/>
      <c r="V78" s="250"/>
      <c r="W78" s="250"/>
      <c r="X78" s="250"/>
      <c r="Y78" s="250"/>
      <c r="Z78" s="250"/>
    </row>
    <row r="79" ht="15.75" customHeight="1">
      <c r="A79" s="250"/>
      <c r="B79" s="250"/>
      <c r="C79" s="250"/>
      <c r="D79" s="250"/>
      <c r="E79" s="250"/>
      <c r="F79" s="250"/>
      <c r="G79" s="250"/>
      <c r="H79" s="250"/>
      <c r="I79" s="250"/>
      <c r="J79" s="250"/>
      <c r="K79" s="250"/>
      <c r="L79" s="250"/>
      <c r="M79" s="250"/>
      <c r="N79" s="250"/>
      <c r="O79" s="250"/>
      <c r="P79" s="250"/>
      <c r="Q79" s="250"/>
      <c r="R79" s="250"/>
      <c r="S79" s="250"/>
      <c r="T79" s="250"/>
      <c r="U79" s="250"/>
      <c r="V79" s="250"/>
      <c r="W79" s="250"/>
      <c r="X79" s="250"/>
      <c r="Y79" s="250"/>
      <c r="Z79" s="250"/>
    </row>
    <row r="80" ht="15.75" customHeight="1">
      <c r="A80" s="250"/>
      <c r="B80" s="250"/>
      <c r="C80" s="250"/>
      <c r="D80" s="250"/>
      <c r="E80" s="250"/>
      <c r="F80" s="250"/>
      <c r="G80" s="250"/>
      <c r="H80" s="250"/>
      <c r="I80" s="250"/>
      <c r="J80" s="250"/>
      <c r="K80" s="250"/>
      <c r="L80" s="250"/>
      <c r="M80" s="250"/>
      <c r="N80" s="250"/>
      <c r="O80" s="250"/>
      <c r="P80" s="250"/>
      <c r="Q80" s="250"/>
      <c r="R80" s="250"/>
      <c r="S80" s="250"/>
      <c r="T80" s="250"/>
      <c r="U80" s="250"/>
      <c r="V80" s="250"/>
      <c r="W80" s="250"/>
      <c r="X80" s="250"/>
      <c r="Y80" s="250"/>
      <c r="Z80" s="250"/>
    </row>
    <row r="81" ht="15.75" customHeight="1">
      <c r="A81" s="250"/>
      <c r="B81" s="250"/>
      <c r="C81" s="250"/>
      <c r="D81" s="250"/>
      <c r="E81" s="250"/>
      <c r="F81" s="250"/>
      <c r="G81" s="250"/>
      <c r="H81" s="250"/>
      <c r="I81" s="250"/>
      <c r="J81" s="250"/>
      <c r="K81" s="250"/>
      <c r="L81" s="250"/>
      <c r="M81" s="250"/>
      <c r="N81" s="250"/>
      <c r="O81" s="250"/>
      <c r="P81" s="250"/>
      <c r="Q81" s="250"/>
      <c r="R81" s="250"/>
      <c r="S81" s="250"/>
      <c r="T81" s="250"/>
      <c r="U81" s="250"/>
      <c r="V81" s="250"/>
      <c r="W81" s="250"/>
      <c r="X81" s="250"/>
      <c r="Y81" s="250"/>
      <c r="Z81" s="250"/>
    </row>
    <row r="82" ht="15.75" customHeight="1">
      <c r="A82" s="250"/>
      <c r="B82" s="250"/>
      <c r="C82" s="250"/>
      <c r="D82" s="250"/>
      <c r="E82" s="250"/>
      <c r="F82" s="250"/>
      <c r="G82" s="250"/>
      <c r="H82" s="250"/>
      <c r="I82" s="250"/>
      <c r="J82" s="250"/>
      <c r="K82" s="250"/>
      <c r="L82" s="250"/>
      <c r="M82" s="250"/>
      <c r="N82" s="250"/>
      <c r="O82" s="250"/>
      <c r="P82" s="250"/>
      <c r="Q82" s="250"/>
      <c r="R82" s="250"/>
      <c r="S82" s="250"/>
      <c r="T82" s="250"/>
      <c r="U82" s="250"/>
      <c r="V82" s="250"/>
      <c r="W82" s="250"/>
      <c r="X82" s="250"/>
      <c r="Y82" s="250"/>
      <c r="Z82" s="250"/>
    </row>
    <row r="83" ht="15.75" customHeight="1">
      <c r="A83" s="250"/>
      <c r="B83" s="250"/>
      <c r="C83" s="250"/>
      <c r="D83" s="250"/>
      <c r="E83" s="250"/>
      <c r="F83" s="250"/>
      <c r="G83" s="250"/>
      <c r="H83" s="250"/>
      <c r="I83" s="250"/>
      <c r="J83" s="250"/>
      <c r="K83" s="250"/>
      <c r="L83" s="250"/>
      <c r="M83" s="250"/>
      <c r="N83" s="250"/>
      <c r="O83" s="250"/>
      <c r="P83" s="250"/>
      <c r="Q83" s="250"/>
      <c r="R83" s="250"/>
      <c r="S83" s="250"/>
      <c r="T83" s="250"/>
      <c r="U83" s="250"/>
      <c r="V83" s="250"/>
      <c r="W83" s="250"/>
      <c r="X83" s="250"/>
      <c r="Y83" s="250"/>
      <c r="Z83" s="250"/>
    </row>
    <row r="84" ht="15.75" customHeight="1">
      <c r="A84" s="250"/>
      <c r="B84" s="250"/>
      <c r="C84" s="250"/>
      <c r="D84" s="250"/>
      <c r="E84" s="250"/>
      <c r="F84" s="250"/>
      <c r="G84" s="250"/>
      <c r="H84" s="250"/>
      <c r="I84" s="250"/>
      <c r="J84" s="250"/>
      <c r="K84" s="250"/>
      <c r="L84" s="250"/>
      <c r="M84" s="250"/>
      <c r="N84" s="250"/>
      <c r="O84" s="250"/>
      <c r="P84" s="250"/>
      <c r="Q84" s="250"/>
      <c r="R84" s="250"/>
      <c r="S84" s="250"/>
      <c r="T84" s="250"/>
      <c r="U84" s="250"/>
      <c r="V84" s="250"/>
      <c r="W84" s="250"/>
      <c r="X84" s="250"/>
      <c r="Y84" s="250"/>
      <c r="Z84" s="250"/>
    </row>
    <row r="85" ht="15.75" customHeight="1">
      <c r="A85" s="250"/>
      <c r="B85" s="250"/>
      <c r="C85" s="250"/>
      <c r="D85" s="250"/>
      <c r="E85" s="250"/>
      <c r="F85" s="250"/>
      <c r="G85" s="250"/>
      <c r="H85" s="250"/>
      <c r="I85" s="250"/>
      <c r="J85" s="250"/>
      <c r="K85" s="250"/>
      <c r="L85" s="250"/>
      <c r="M85" s="250"/>
      <c r="N85" s="250"/>
      <c r="O85" s="250"/>
      <c r="P85" s="250"/>
      <c r="Q85" s="250"/>
      <c r="R85" s="250"/>
      <c r="S85" s="250"/>
      <c r="T85" s="250"/>
      <c r="U85" s="250"/>
      <c r="V85" s="250"/>
      <c r="W85" s="250"/>
      <c r="X85" s="250"/>
      <c r="Y85" s="250"/>
      <c r="Z85" s="250"/>
    </row>
    <row r="86" ht="15.75" customHeight="1">
      <c r="A86" s="250"/>
      <c r="B86" s="250"/>
      <c r="C86" s="250"/>
      <c r="D86" s="250"/>
      <c r="E86" s="250"/>
      <c r="F86" s="250"/>
      <c r="G86" s="250"/>
      <c r="H86" s="250"/>
      <c r="I86" s="250"/>
      <c r="J86" s="250"/>
      <c r="K86" s="250"/>
      <c r="L86" s="250"/>
      <c r="M86" s="250"/>
      <c r="N86" s="250"/>
      <c r="O86" s="250"/>
      <c r="P86" s="250"/>
      <c r="Q86" s="250"/>
      <c r="R86" s="250"/>
      <c r="S86" s="250"/>
      <c r="T86" s="250"/>
      <c r="U86" s="250"/>
      <c r="V86" s="250"/>
      <c r="W86" s="250"/>
      <c r="X86" s="250"/>
      <c r="Y86" s="250"/>
      <c r="Z86" s="250"/>
    </row>
    <row r="87" ht="15.75" customHeight="1">
      <c r="A87" s="250"/>
      <c r="B87" s="250"/>
      <c r="C87" s="250"/>
      <c r="D87" s="250"/>
      <c r="E87" s="250"/>
      <c r="F87" s="250"/>
      <c r="G87" s="250"/>
      <c r="H87" s="250"/>
      <c r="I87" s="250"/>
      <c r="J87" s="250"/>
      <c r="K87" s="250"/>
      <c r="L87" s="250"/>
      <c r="M87" s="250"/>
      <c r="N87" s="250"/>
      <c r="O87" s="250"/>
      <c r="P87" s="250"/>
      <c r="Q87" s="250"/>
      <c r="R87" s="250"/>
      <c r="S87" s="250"/>
      <c r="T87" s="250"/>
      <c r="U87" s="250"/>
      <c r="V87" s="250"/>
      <c r="W87" s="250"/>
      <c r="X87" s="250"/>
      <c r="Y87" s="250"/>
      <c r="Z87" s="250"/>
    </row>
    <row r="88" ht="15.75" customHeight="1">
      <c r="A88" s="250"/>
      <c r="B88" s="250"/>
      <c r="C88" s="250"/>
      <c r="D88" s="250"/>
      <c r="E88" s="250"/>
      <c r="F88" s="250"/>
      <c r="G88" s="250"/>
      <c r="H88" s="250"/>
      <c r="I88" s="250"/>
      <c r="J88" s="250"/>
      <c r="K88" s="250"/>
      <c r="L88" s="250"/>
      <c r="M88" s="250"/>
      <c r="N88" s="250"/>
      <c r="O88" s="250"/>
      <c r="P88" s="250"/>
      <c r="Q88" s="250"/>
      <c r="R88" s="250"/>
      <c r="S88" s="250"/>
      <c r="T88" s="250"/>
      <c r="U88" s="250"/>
      <c r="V88" s="250"/>
      <c r="W88" s="250"/>
      <c r="X88" s="250"/>
      <c r="Y88" s="250"/>
      <c r="Z88" s="250"/>
    </row>
    <row r="89" ht="15.75" customHeight="1">
      <c r="A89" s="250"/>
      <c r="B89" s="250"/>
      <c r="C89" s="250"/>
      <c r="D89" s="250"/>
      <c r="E89" s="250"/>
      <c r="F89" s="250"/>
      <c r="G89" s="250"/>
      <c r="H89" s="250"/>
      <c r="I89" s="250"/>
      <c r="J89" s="250"/>
      <c r="K89" s="250"/>
      <c r="L89" s="250"/>
      <c r="M89" s="250"/>
      <c r="N89" s="250"/>
      <c r="O89" s="250"/>
      <c r="P89" s="250"/>
      <c r="Q89" s="250"/>
      <c r="R89" s="250"/>
      <c r="S89" s="250"/>
      <c r="T89" s="250"/>
      <c r="U89" s="250"/>
      <c r="V89" s="250"/>
      <c r="W89" s="250"/>
      <c r="X89" s="250"/>
      <c r="Y89" s="250"/>
      <c r="Z89" s="250"/>
    </row>
    <row r="90" ht="15.75" customHeight="1">
      <c r="A90" s="250"/>
      <c r="B90" s="250"/>
      <c r="C90" s="250"/>
      <c r="D90" s="250"/>
      <c r="E90" s="250"/>
      <c r="F90" s="250"/>
      <c r="G90" s="250"/>
      <c r="H90" s="250"/>
      <c r="I90" s="250"/>
      <c r="J90" s="250"/>
      <c r="K90" s="250"/>
      <c r="L90" s="250"/>
      <c r="M90" s="250"/>
      <c r="N90" s="250"/>
      <c r="O90" s="250"/>
      <c r="P90" s="250"/>
      <c r="Q90" s="250"/>
      <c r="R90" s="250"/>
      <c r="S90" s="250"/>
      <c r="T90" s="250"/>
      <c r="U90" s="250"/>
      <c r="V90" s="250"/>
      <c r="W90" s="250"/>
      <c r="X90" s="250"/>
      <c r="Y90" s="250"/>
      <c r="Z90" s="250"/>
    </row>
    <row r="91" ht="15.75" customHeight="1">
      <c r="A91" s="250"/>
      <c r="B91" s="250"/>
      <c r="C91" s="250"/>
      <c r="D91" s="250"/>
      <c r="E91" s="250"/>
      <c r="F91" s="250"/>
      <c r="G91" s="250"/>
      <c r="H91" s="250"/>
      <c r="I91" s="250"/>
      <c r="J91" s="250"/>
      <c r="K91" s="250"/>
      <c r="L91" s="250"/>
      <c r="M91" s="250"/>
      <c r="N91" s="250"/>
      <c r="O91" s="250"/>
      <c r="P91" s="250"/>
      <c r="Q91" s="250"/>
      <c r="R91" s="250"/>
      <c r="S91" s="250"/>
      <c r="T91" s="250"/>
      <c r="U91" s="250"/>
      <c r="V91" s="250"/>
      <c r="W91" s="250"/>
      <c r="X91" s="250"/>
      <c r="Y91" s="250"/>
      <c r="Z91" s="250"/>
    </row>
    <row r="92" ht="15.75" customHeight="1">
      <c r="A92" s="250"/>
      <c r="B92" s="250"/>
      <c r="C92" s="250"/>
      <c r="D92" s="250"/>
      <c r="E92" s="250"/>
      <c r="F92" s="250"/>
      <c r="G92" s="250"/>
      <c r="H92" s="250"/>
      <c r="I92" s="250"/>
      <c r="J92" s="250"/>
      <c r="K92" s="250"/>
      <c r="L92" s="250"/>
      <c r="M92" s="250"/>
      <c r="N92" s="250"/>
      <c r="O92" s="250"/>
      <c r="P92" s="250"/>
      <c r="Q92" s="250"/>
      <c r="R92" s="250"/>
      <c r="S92" s="250"/>
      <c r="T92" s="250"/>
      <c r="U92" s="250"/>
      <c r="V92" s="250"/>
      <c r="W92" s="250"/>
      <c r="X92" s="250"/>
      <c r="Y92" s="250"/>
      <c r="Z92" s="250"/>
    </row>
    <row r="93" ht="15.75" customHeight="1">
      <c r="A93" s="250"/>
      <c r="B93" s="250"/>
      <c r="C93" s="250"/>
      <c r="D93" s="250"/>
      <c r="E93" s="250"/>
      <c r="F93" s="250"/>
      <c r="G93" s="250"/>
      <c r="H93" s="250"/>
      <c r="I93" s="250"/>
      <c r="J93" s="250"/>
      <c r="K93" s="250"/>
      <c r="L93" s="250"/>
      <c r="M93" s="250"/>
      <c r="N93" s="250"/>
      <c r="O93" s="250"/>
      <c r="P93" s="250"/>
      <c r="Q93" s="250"/>
      <c r="R93" s="250"/>
      <c r="S93" s="250"/>
      <c r="T93" s="250"/>
      <c r="U93" s="250"/>
      <c r="V93" s="250"/>
      <c r="W93" s="250"/>
      <c r="X93" s="250"/>
      <c r="Y93" s="250"/>
      <c r="Z93" s="250"/>
    </row>
    <row r="94" ht="15.75" customHeight="1">
      <c r="A94" s="250"/>
      <c r="B94" s="250"/>
      <c r="C94" s="250"/>
      <c r="D94" s="250"/>
      <c r="E94" s="250"/>
      <c r="F94" s="250"/>
      <c r="G94" s="250"/>
      <c r="H94" s="250"/>
      <c r="I94" s="250"/>
      <c r="J94" s="250"/>
      <c r="K94" s="250"/>
      <c r="L94" s="250"/>
      <c r="M94" s="250"/>
      <c r="N94" s="250"/>
      <c r="O94" s="250"/>
      <c r="P94" s="250"/>
      <c r="Q94" s="250"/>
      <c r="R94" s="250"/>
      <c r="S94" s="250"/>
      <c r="T94" s="250"/>
      <c r="U94" s="250"/>
      <c r="V94" s="250"/>
      <c r="W94" s="250"/>
      <c r="X94" s="250"/>
      <c r="Y94" s="250"/>
      <c r="Z94" s="250"/>
    </row>
    <row r="95" ht="15.75" customHeight="1">
      <c r="A95" s="250"/>
      <c r="B95" s="250"/>
      <c r="C95" s="250"/>
      <c r="D95" s="250"/>
      <c r="E95" s="250"/>
      <c r="F95" s="250"/>
      <c r="G95" s="250"/>
      <c r="H95" s="250"/>
      <c r="I95" s="250"/>
      <c r="J95" s="250"/>
      <c r="K95" s="250"/>
      <c r="L95" s="250"/>
      <c r="M95" s="250"/>
      <c r="N95" s="250"/>
      <c r="O95" s="250"/>
      <c r="P95" s="250"/>
      <c r="Q95" s="250"/>
      <c r="R95" s="250"/>
      <c r="S95" s="250"/>
      <c r="T95" s="250"/>
      <c r="U95" s="250"/>
      <c r="V95" s="250"/>
      <c r="W95" s="250"/>
      <c r="X95" s="250"/>
      <c r="Y95" s="250"/>
      <c r="Z95" s="250"/>
    </row>
    <row r="96" ht="15.75" customHeight="1">
      <c r="A96" s="250"/>
      <c r="B96" s="250"/>
      <c r="C96" s="250"/>
      <c r="D96" s="250"/>
      <c r="E96" s="250"/>
      <c r="F96" s="250"/>
      <c r="G96" s="250"/>
      <c r="H96" s="250"/>
      <c r="I96" s="250"/>
      <c r="J96" s="250"/>
      <c r="K96" s="250"/>
      <c r="L96" s="250"/>
      <c r="M96" s="250"/>
      <c r="N96" s="250"/>
      <c r="O96" s="250"/>
      <c r="P96" s="250"/>
      <c r="Q96" s="250"/>
      <c r="R96" s="250"/>
      <c r="S96" s="250"/>
      <c r="T96" s="250"/>
      <c r="U96" s="250"/>
      <c r="V96" s="250"/>
      <c r="W96" s="250"/>
      <c r="X96" s="250"/>
      <c r="Y96" s="250"/>
      <c r="Z96" s="250"/>
    </row>
    <row r="97" ht="15.75" customHeight="1">
      <c r="A97" s="250"/>
      <c r="B97" s="250"/>
      <c r="C97" s="250"/>
      <c r="D97" s="250"/>
      <c r="E97" s="250"/>
      <c r="F97" s="250"/>
      <c r="G97" s="250"/>
      <c r="H97" s="250"/>
      <c r="I97" s="250"/>
      <c r="J97" s="250"/>
      <c r="K97" s="250"/>
      <c r="L97" s="250"/>
      <c r="M97" s="250"/>
      <c r="N97" s="250"/>
      <c r="O97" s="250"/>
      <c r="P97" s="250"/>
      <c r="Q97" s="250"/>
      <c r="R97" s="250"/>
      <c r="S97" s="250"/>
      <c r="T97" s="250"/>
      <c r="U97" s="250"/>
      <c r="V97" s="250"/>
      <c r="W97" s="250"/>
      <c r="X97" s="250"/>
      <c r="Y97" s="250"/>
      <c r="Z97" s="250"/>
    </row>
    <row r="98" ht="15.75" customHeight="1">
      <c r="A98" s="250"/>
      <c r="B98" s="250"/>
      <c r="C98" s="250"/>
      <c r="D98" s="250"/>
      <c r="E98" s="250"/>
      <c r="F98" s="250"/>
      <c r="G98" s="250"/>
      <c r="H98" s="250"/>
      <c r="I98" s="250"/>
      <c r="J98" s="250"/>
      <c r="K98" s="250"/>
      <c r="L98" s="250"/>
      <c r="M98" s="250"/>
      <c r="N98" s="250"/>
      <c r="O98" s="250"/>
      <c r="P98" s="250"/>
      <c r="Q98" s="250"/>
      <c r="R98" s="250"/>
      <c r="S98" s="250"/>
      <c r="T98" s="250"/>
      <c r="U98" s="250"/>
      <c r="V98" s="250"/>
      <c r="W98" s="250"/>
      <c r="X98" s="250"/>
      <c r="Y98" s="250"/>
      <c r="Z98" s="250"/>
    </row>
    <row r="99" ht="15.75" customHeight="1">
      <c r="A99" s="250"/>
      <c r="B99" s="250"/>
      <c r="C99" s="250"/>
      <c r="D99" s="250"/>
      <c r="E99" s="250"/>
      <c r="F99" s="250"/>
      <c r="G99" s="250"/>
      <c r="H99" s="250"/>
      <c r="I99" s="250"/>
      <c r="J99" s="250"/>
      <c r="K99" s="250"/>
      <c r="L99" s="250"/>
      <c r="M99" s="250"/>
      <c r="N99" s="250"/>
      <c r="O99" s="250"/>
      <c r="P99" s="250"/>
      <c r="Q99" s="250"/>
      <c r="R99" s="250"/>
      <c r="S99" s="250"/>
      <c r="T99" s="250"/>
      <c r="U99" s="250"/>
      <c r="V99" s="250"/>
      <c r="W99" s="250"/>
      <c r="X99" s="250"/>
      <c r="Y99" s="250"/>
      <c r="Z99" s="250"/>
    </row>
    <row r="100" ht="15.75" customHeight="1">
      <c r="A100" s="250"/>
      <c r="B100" s="250"/>
      <c r="C100" s="250"/>
      <c r="D100" s="250"/>
      <c r="E100" s="250"/>
      <c r="F100" s="250"/>
      <c r="G100" s="250"/>
      <c r="H100" s="250"/>
      <c r="I100" s="250"/>
      <c r="J100" s="250"/>
      <c r="K100" s="250"/>
      <c r="L100" s="250"/>
      <c r="M100" s="250"/>
      <c r="N100" s="250"/>
      <c r="O100" s="250"/>
      <c r="P100" s="250"/>
      <c r="Q100" s="250"/>
      <c r="R100" s="250"/>
      <c r="S100" s="250"/>
      <c r="T100" s="250"/>
      <c r="U100" s="250"/>
      <c r="V100" s="250"/>
      <c r="W100" s="250"/>
      <c r="X100" s="250"/>
      <c r="Y100" s="250"/>
      <c r="Z100" s="250"/>
    </row>
    <row r="101" ht="15.75" customHeight="1">
      <c r="A101" s="250"/>
      <c r="B101" s="250"/>
      <c r="C101" s="250"/>
      <c r="D101" s="250"/>
      <c r="E101" s="250"/>
      <c r="F101" s="250"/>
      <c r="G101" s="250"/>
      <c r="H101" s="250"/>
      <c r="I101" s="250"/>
      <c r="J101" s="250"/>
      <c r="K101" s="250"/>
      <c r="L101" s="250"/>
      <c r="M101" s="250"/>
      <c r="N101" s="250"/>
      <c r="O101" s="250"/>
      <c r="P101" s="250"/>
      <c r="Q101" s="250"/>
      <c r="R101" s="250"/>
      <c r="S101" s="250"/>
      <c r="T101" s="250"/>
      <c r="U101" s="250"/>
      <c r="V101" s="250"/>
      <c r="W101" s="250"/>
      <c r="X101" s="250"/>
      <c r="Y101" s="250"/>
      <c r="Z101" s="250"/>
    </row>
    <row r="102" ht="15.75" customHeight="1">
      <c r="A102" s="250"/>
      <c r="B102" s="250"/>
      <c r="C102" s="250"/>
      <c r="D102" s="250"/>
      <c r="E102" s="250"/>
      <c r="F102" s="250"/>
      <c r="G102" s="250"/>
      <c r="H102" s="250"/>
      <c r="I102" s="250"/>
      <c r="J102" s="250"/>
      <c r="K102" s="250"/>
      <c r="L102" s="250"/>
      <c r="M102" s="250"/>
      <c r="N102" s="250"/>
      <c r="O102" s="250"/>
      <c r="P102" s="250"/>
      <c r="Q102" s="250"/>
      <c r="R102" s="250"/>
      <c r="S102" s="250"/>
      <c r="T102" s="250"/>
      <c r="U102" s="250"/>
      <c r="V102" s="250"/>
      <c r="W102" s="250"/>
      <c r="X102" s="250"/>
      <c r="Y102" s="250"/>
      <c r="Z102" s="250"/>
    </row>
    <row r="103" ht="15.75" customHeight="1">
      <c r="A103" s="250"/>
      <c r="B103" s="250"/>
      <c r="C103" s="250"/>
      <c r="D103" s="250"/>
      <c r="E103" s="250"/>
      <c r="F103" s="250"/>
      <c r="G103" s="250"/>
      <c r="H103" s="250"/>
      <c r="I103" s="250"/>
      <c r="J103" s="250"/>
      <c r="K103" s="250"/>
      <c r="L103" s="250"/>
      <c r="M103" s="250"/>
      <c r="N103" s="250"/>
      <c r="O103" s="250"/>
      <c r="P103" s="250"/>
      <c r="Q103" s="250"/>
      <c r="R103" s="250"/>
      <c r="S103" s="250"/>
      <c r="T103" s="250"/>
      <c r="U103" s="250"/>
      <c r="V103" s="250"/>
      <c r="W103" s="250"/>
      <c r="X103" s="250"/>
      <c r="Y103" s="250"/>
      <c r="Z103" s="250"/>
    </row>
    <row r="104" ht="15.75" customHeight="1">
      <c r="A104" s="250"/>
      <c r="B104" s="250"/>
      <c r="C104" s="250"/>
      <c r="D104" s="250"/>
      <c r="E104" s="250"/>
      <c r="F104" s="250"/>
      <c r="G104" s="250"/>
      <c r="H104" s="250"/>
      <c r="I104" s="250"/>
      <c r="J104" s="250"/>
      <c r="K104" s="250"/>
      <c r="L104" s="250"/>
      <c r="M104" s="250"/>
      <c r="N104" s="250"/>
      <c r="O104" s="250"/>
      <c r="P104" s="250"/>
      <c r="Q104" s="250"/>
      <c r="R104" s="250"/>
      <c r="S104" s="250"/>
      <c r="T104" s="250"/>
      <c r="U104" s="250"/>
      <c r="V104" s="250"/>
      <c r="W104" s="250"/>
      <c r="X104" s="250"/>
      <c r="Y104" s="250"/>
      <c r="Z104" s="250"/>
    </row>
    <row r="105" ht="15.75" customHeight="1">
      <c r="A105" s="250"/>
      <c r="B105" s="250"/>
      <c r="C105" s="250"/>
      <c r="D105" s="250"/>
      <c r="E105" s="250"/>
      <c r="F105" s="250"/>
      <c r="G105" s="250"/>
      <c r="H105" s="250"/>
      <c r="I105" s="250"/>
      <c r="J105" s="250"/>
      <c r="K105" s="250"/>
      <c r="L105" s="250"/>
      <c r="M105" s="250"/>
      <c r="N105" s="250"/>
      <c r="O105" s="250"/>
      <c r="P105" s="250"/>
      <c r="Q105" s="250"/>
      <c r="R105" s="250"/>
      <c r="S105" s="250"/>
      <c r="T105" s="250"/>
      <c r="U105" s="250"/>
      <c r="V105" s="250"/>
      <c r="W105" s="250"/>
      <c r="X105" s="250"/>
      <c r="Y105" s="250"/>
      <c r="Z105" s="250"/>
    </row>
    <row r="106" ht="15.75" customHeight="1">
      <c r="A106" s="250"/>
      <c r="B106" s="250"/>
      <c r="C106" s="250"/>
      <c r="D106" s="250"/>
      <c r="E106" s="250"/>
      <c r="F106" s="250"/>
      <c r="G106" s="250"/>
      <c r="H106" s="250"/>
      <c r="I106" s="250"/>
      <c r="J106" s="250"/>
      <c r="K106" s="250"/>
      <c r="L106" s="250"/>
      <c r="M106" s="250"/>
      <c r="N106" s="250"/>
      <c r="O106" s="250"/>
      <c r="P106" s="250"/>
      <c r="Q106" s="250"/>
      <c r="R106" s="250"/>
      <c r="S106" s="250"/>
      <c r="T106" s="250"/>
      <c r="U106" s="250"/>
      <c r="V106" s="250"/>
      <c r="W106" s="250"/>
      <c r="X106" s="250"/>
      <c r="Y106" s="250"/>
      <c r="Z106" s="250"/>
    </row>
    <row r="107" ht="15.75" customHeight="1">
      <c r="A107" s="250"/>
      <c r="B107" s="250"/>
      <c r="C107" s="250"/>
      <c r="D107" s="250"/>
      <c r="E107" s="250"/>
      <c r="F107" s="250"/>
      <c r="G107" s="250"/>
      <c r="H107" s="250"/>
      <c r="I107" s="250"/>
      <c r="J107" s="250"/>
      <c r="K107" s="250"/>
      <c r="L107" s="250"/>
      <c r="M107" s="250"/>
      <c r="N107" s="250"/>
      <c r="O107" s="250"/>
      <c r="P107" s="250"/>
      <c r="Q107" s="250"/>
      <c r="R107" s="250"/>
      <c r="S107" s="250"/>
      <c r="T107" s="250"/>
      <c r="U107" s="250"/>
      <c r="V107" s="250"/>
      <c r="W107" s="250"/>
      <c r="X107" s="250"/>
      <c r="Y107" s="250"/>
      <c r="Z107" s="250"/>
    </row>
    <row r="108" ht="15.75" customHeight="1">
      <c r="A108" s="250"/>
      <c r="B108" s="250"/>
      <c r="C108" s="250"/>
      <c r="D108" s="250"/>
      <c r="E108" s="250"/>
      <c r="F108" s="250"/>
      <c r="G108" s="250"/>
      <c r="H108" s="250"/>
      <c r="I108" s="250"/>
      <c r="J108" s="250"/>
      <c r="K108" s="250"/>
      <c r="L108" s="250"/>
      <c r="M108" s="250"/>
      <c r="N108" s="250"/>
      <c r="O108" s="250"/>
      <c r="P108" s="250"/>
      <c r="Q108" s="250"/>
      <c r="R108" s="250"/>
      <c r="S108" s="250"/>
      <c r="T108" s="250"/>
      <c r="U108" s="250"/>
      <c r="V108" s="250"/>
      <c r="W108" s="250"/>
      <c r="X108" s="250"/>
      <c r="Y108" s="250"/>
      <c r="Z108" s="250"/>
    </row>
    <row r="109" ht="15.75" customHeight="1">
      <c r="A109" s="250"/>
      <c r="B109" s="250"/>
      <c r="C109" s="250"/>
      <c r="D109" s="250"/>
      <c r="E109" s="250"/>
      <c r="F109" s="250"/>
      <c r="G109" s="250"/>
      <c r="H109" s="250"/>
      <c r="I109" s="250"/>
      <c r="J109" s="250"/>
      <c r="K109" s="250"/>
      <c r="L109" s="250"/>
      <c r="M109" s="250"/>
      <c r="N109" s="250"/>
      <c r="O109" s="250"/>
      <c r="P109" s="250"/>
      <c r="Q109" s="250"/>
      <c r="R109" s="250"/>
      <c r="S109" s="250"/>
      <c r="T109" s="250"/>
      <c r="U109" s="250"/>
      <c r="V109" s="250"/>
      <c r="W109" s="250"/>
      <c r="X109" s="250"/>
      <c r="Y109" s="250"/>
      <c r="Z109" s="250"/>
    </row>
    <row r="110" ht="15.75" customHeight="1">
      <c r="A110" s="250"/>
      <c r="B110" s="250"/>
      <c r="C110" s="250"/>
      <c r="D110" s="250"/>
      <c r="E110" s="250"/>
      <c r="F110" s="250"/>
      <c r="G110" s="250"/>
      <c r="H110" s="250"/>
      <c r="I110" s="250"/>
      <c r="J110" s="250"/>
      <c r="K110" s="250"/>
      <c r="L110" s="250"/>
      <c r="M110" s="250"/>
      <c r="N110" s="250"/>
      <c r="O110" s="250"/>
      <c r="P110" s="250"/>
      <c r="Q110" s="250"/>
      <c r="R110" s="250"/>
      <c r="S110" s="250"/>
      <c r="T110" s="250"/>
      <c r="U110" s="250"/>
      <c r="V110" s="250"/>
      <c r="W110" s="250"/>
      <c r="X110" s="250"/>
      <c r="Y110" s="250"/>
      <c r="Z110" s="250"/>
    </row>
    <row r="111" ht="15.75" customHeight="1">
      <c r="A111" s="250"/>
      <c r="B111" s="250"/>
      <c r="C111" s="250"/>
      <c r="D111" s="250"/>
      <c r="E111" s="250"/>
      <c r="F111" s="250"/>
      <c r="G111" s="250"/>
      <c r="H111" s="250"/>
      <c r="I111" s="250"/>
      <c r="J111" s="250"/>
      <c r="K111" s="250"/>
      <c r="L111" s="250"/>
      <c r="M111" s="250"/>
      <c r="N111" s="250"/>
      <c r="O111" s="250"/>
      <c r="P111" s="250"/>
      <c r="Q111" s="250"/>
      <c r="R111" s="250"/>
      <c r="S111" s="250"/>
      <c r="T111" s="250"/>
      <c r="U111" s="250"/>
      <c r="V111" s="250"/>
      <c r="W111" s="250"/>
      <c r="X111" s="250"/>
      <c r="Y111" s="250"/>
      <c r="Z111" s="250"/>
    </row>
    <row r="112" ht="15.75" customHeight="1">
      <c r="A112" s="250"/>
      <c r="B112" s="250"/>
      <c r="C112" s="250"/>
      <c r="D112" s="250"/>
      <c r="E112" s="250"/>
      <c r="F112" s="250"/>
      <c r="G112" s="250"/>
      <c r="H112" s="250"/>
      <c r="I112" s="250"/>
      <c r="J112" s="250"/>
      <c r="K112" s="250"/>
      <c r="L112" s="250"/>
      <c r="M112" s="250"/>
      <c r="N112" s="250"/>
      <c r="O112" s="250"/>
      <c r="P112" s="250"/>
      <c r="Q112" s="250"/>
      <c r="R112" s="250"/>
      <c r="S112" s="250"/>
      <c r="T112" s="250"/>
      <c r="U112" s="250"/>
      <c r="V112" s="250"/>
      <c r="W112" s="250"/>
      <c r="X112" s="250"/>
      <c r="Y112" s="250"/>
      <c r="Z112" s="250"/>
    </row>
    <row r="113" ht="15.75" customHeight="1">
      <c r="A113" s="250"/>
      <c r="B113" s="250"/>
      <c r="C113" s="250"/>
      <c r="D113" s="250"/>
      <c r="E113" s="250"/>
      <c r="F113" s="250"/>
      <c r="G113" s="250"/>
      <c r="H113" s="250"/>
      <c r="I113" s="250"/>
      <c r="J113" s="250"/>
      <c r="K113" s="250"/>
      <c r="L113" s="250"/>
      <c r="M113" s="250"/>
      <c r="N113" s="250"/>
      <c r="O113" s="250"/>
      <c r="P113" s="250"/>
      <c r="Q113" s="250"/>
      <c r="R113" s="250"/>
      <c r="S113" s="250"/>
      <c r="T113" s="250"/>
      <c r="U113" s="250"/>
      <c r="V113" s="250"/>
      <c r="W113" s="250"/>
      <c r="X113" s="250"/>
      <c r="Y113" s="250"/>
      <c r="Z113" s="250"/>
    </row>
    <row r="114" ht="15.75" customHeight="1">
      <c r="A114" s="250"/>
      <c r="B114" s="250"/>
      <c r="C114" s="250"/>
      <c r="D114" s="250"/>
      <c r="E114" s="250"/>
      <c r="F114" s="250"/>
      <c r="G114" s="250"/>
      <c r="H114" s="250"/>
      <c r="I114" s="250"/>
      <c r="J114" s="250"/>
      <c r="K114" s="250"/>
      <c r="L114" s="250"/>
      <c r="M114" s="250"/>
      <c r="N114" s="250"/>
      <c r="O114" s="250"/>
      <c r="P114" s="250"/>
      <c r="Q114" s="250"/>
      <c r="R114" s="250"/>
      <c r="S114" s="250"/>
      <c r="T114" s="250"/>
      <c r="U114" s="250"/>
      <c r="V114" s="250"/>
      <c r="W114" s="250"/>
      <c r="X114" s="250"/>
      <c r="Y114" s="250"/>
      <c r="Z114" s="250"/>
    </row>
    <row r="115" ht="15.75" customHeight="1">
      <c r="A115" s="250"/>
      <c r="B115" s="250"/>
      <c r="C115" s="250"/>
      <c r="D115" s="250"/>
      <c r="E115" s="250"/>
      <c r="F115" s="250"/>
      <c r="G115" s="250"/>
      <c r="H115" s="250"/>
      <c r="I115" s="250"/>
      <c r="J115" s="250"/>
      <c r="K115" s="250"/>
      <c r="L115" s="250"/>
      <c r="M115" s="250"/>
      <c r="N115" s="250"/>
      <c r="O115" s="250"/>
      <c r="P115" s="250"/>
      <c r="Q115" s="250"/>
      <c r="R115" s="250"/>
      <c r="S115" s="250"/>
      <c r="T115" s="250"/>
      <c r="U115" s="250"/>
      <c r="V115" s="250"/>
      <c r="W115" s="250"/>
      <c r="X115" s="250"/>
      <c r="Y115" s="250"/>
      <c r="Z115" s="250"/>
    </row>
    <row r="116" ht="15.75" customHeight="1">
      <c r="A116" s="250"/>
      <c r="B116" s="250"/>
      <c r="C116" s="250"/>
      <c r="D116" s="250"/>
      <c r="E116" s="250"/>
      <c r="F116" s="250"/>
      <c r="G116" s="250"/>
      <c r="H116" s="250"/>
      <c r="I116" s="250"/>
      <c r="J116" s="250"/>
      <c r="K116" s="250"/>
      <c r="L116" s="250"/>
      <c r="M116" s="250"/>
      <c r="N116" s="250"/>
      <c r="O116" s="250"/>
      <c r="P116" s="250"/>
      <c r="Q116" s="250"/>
      <c r="R116" s="250"/>
      <c r="S116" s="250"/>
      <c r="T116" s="250"/>
      <c r="U116" s="250"/>
      <c r="V116" s="250"/>
      <c r="W116" s="250"/>
      <c r="X116" s="250"/>
      <c r="Y116" s="250"/>
      <c r="Z116" s="250"/>
    </row>
    <row r="117" ht="15.75" customHeight="1">
      <c r="A117" s="250"/>
      <c r="B117" s="250"/>
      <c r="C117" s="250"/>
      <c r="D117" s="250"/>
      <c r="E117" s="250"/>
      <c r="F117" s="250"/>
      <c r="G117" s="250"/>
      <c r="H117" s="250"/>
      <c r="I117" s="250"/>
      <c r="J117" s="250"/>
      <c r="K117" s="250"/>
      <c r="L117" s="250"/>
      <c r="M117" s="250"/>
      <c r="N117" s="250"/>
      <c r="O117" s="250"/>
      <c r="P117" s="250"/>
      <c r="Q117" s="250"/>
      <c r="R117" s="250"/>
      <c r="S117" s="250"/>
      <c r="T117" s="250"/>
      <c r="U117" s="250"/>
      <c r="V117" s="250"/>
      <c r="W117" s="250"/>
      <c r="X117" s="250"/>
      <c r="Y117" s="250"/>
      <c r="Z117" s="250"/>
    </row>
    <row r="118" ht="15.75" customHeight="1">
      <c r="A118" s="250"/>
      <c r="B118" s="250"/>
      <c r="C118" s="250"/>
      <c r="D118" s="250"/>
      <c r="E118" s="250"/>
      <c r="F118" s="250"/>
      <c r="G118" s="250"/>
      <c r="H118" s="250"/>
      <c r="I118" s="250"/>
      <c r="J118" s="250"/>
      <c r="K118" s="250"/>
      <c r="L118" s="250"/>
      <c r="M118" s="250"/>
      <c r="N118" s="250"/>
      <c r="O118" s="250"/>
      <c r="P118" s="250"/>
      <c r="Q118" s="250"/>
      <c r="R118" s="250"/>
      <c r="S118" s="250"/>
      <c r="T118" s="250"/>
      <c r="U118" s="250"/>
      <c r="V118" s="250"/>
      <c r="W118" s="250"/>
      <c r="X118" s="250"/>
      <c r="Y118" s="250"/>
      <c r="Z118" s="250"/>
    </row>
    <row r="119" ht="15.75" customHeight="1">
      <c r="A119" s="250"/>
      <c r="B119" s="250"/>
      <c r="C119" s="250"/>
      <c r="D119" s="250"/>
      <c r="E119" s="250"/>
      <c r="F119" s="250"/>
      <c r="G119" s="250"/>
      <c r="H119" s="250"/>
      <c r="I119" s="250"/>
      <c r="J119" s="250"/>
      <c r="K119" s="250"/>
      <c r="L119" s="250"/>
      <c r="M119" s="250"/>
      <c r="N119" s="250"/>
      <c r="O119" s="250"/>
      <c r="P119" s="250"/>
      <c r="Q119" s="250"/>
      <c r="R119" s="250"/>
      <c r="S119" s="250"/>
      <c r="T119" s="250"/>
      <c r="U119" s="250"/>
      <c r="V119" s="250"/>
      <c r="W119" s="250"/>
      <c r="X119" s="250"/>
      <c r="Y119" s="250"/>
      <c r="Z119" s="250"/>
    </row>
    <row r="120" ht="15.75" customHeight="1">
      <c r="A120" s="250"/>
      <c r="B120" s="250"/>
      <c r="C120" s="250"/>
      <c r="D120" s="250"/>
      <c r="E120" s="250"/>
      <c r="F120" s="250"/>
      <c r="G120" s="250"/>
      <c r="H120" s="250"/>
      <c r="I120" s="250"/>
      <c r="J120" s="250"/>
      <c r="K120" s="250"/>
      <c r="L120" s="250"/>
      <c r="M120" s="250"/>
      <c r="N120" s="250"/>
      <c r="O120" s="250"/>
      <c r="P120" s="250"/>
      <c r="Q120" s="250"/>
      <c r="R120" s="250"/>
      <c r="S120" s="250"/>
      <c r="T120" s="250"/>
      <c r="U120" s="250"/>
      <c r="V120" s="250"/>
      <c r="W120" s="250"/>
      <c r="X120" s="250"/>
      <c r="Y120" s="250"/>
      <c r="Z120" s="250"/>
    </row>
    <row r="121" ht="15.75" customHeight="1">
      <c r="A121" s="250"/>
      <c r="B121" s="250"/>
      <c r="C121" s="250"/>
      <c r="D121" s="250"/>
      <c r="E121" s="250"/>
      <c r="F121" s="250"/>
      <c r="G121" s="250"/>
      <c r="H121" s="250"/>
      <c r="I121" s="250"/>
      <c r="J121" s="250"/>
      <c r="K121" s="250"/>
      <c r="L121" s="250"/>
      <c r="M121" s="250"/>
      <c r="N121" s="250"/>
      <c r="O121" s="250"/>
      <c r="P121" s="250"/>
      <c r="Q121" s="250"/>
      <c r="R121" s="250"/>
      <c r="S121" s="250"/>
      <c r="T121" s="250"/>
      <c r="U121" s="250"/>
      <c r="V121" s="250"/>
      <c r="W121" s="250"/>
      <c r="X121" s="250"/>
      <c r="Y121" s="250"/>
      <c r="Z121" s="250"/>
    </row>
    <row r="122" ht="15.75" customHeight="1">
      <c r="A122" s="250"/>
      <c r="B122" s="250"/>
      <c r="C122" s="250"/>
      <c r="D122" s="250"/>
      <c r="E122" s="250"/>
      <c r="F122" s="250"/>
      <c r="G122" s="250"/>
      <c r="H122" s="250"/>
      <c r="I122" s="250"/>
      <c r="J122" s="250"/>
      <c r="K122" s="250"/>
      <c r="L122" s="250"/>
      <c r="M122" s="250"/>
      <c r="N122" s="250"/>
      <c r="O122" s="250"/>
      <c r="P122" s="250"/>
      <c r="Q122" s="250"/>
      <c r="R122" s="250"/>
      <c r="S122" s="250"/>
      <c r="T122" s="250"/>
      <c r="U122" s="250"/>
      <c r="V122" s="250"/>
      <c r="W122" s="250"/>
      <c r="X122" s="250"/>
      <c r="Y122" s="250"/>
      <c r="Z122" s="250"/>
    </row>
    <row r="123" ht="15.75" customHeight="1">
      <c r="A123" s="250"/>
      <c r="B123" s="250"/>
      <c r="C123" s="250"/>
      <c r="D123" s="250"/>
      <c r="E123" s="250"/>
      <c r="F123" s="250"/>
      <c r="G123" s="250"/>
      <c r="H123" s="250"/>
      <c r="I123" s="250"/>
      <c r="J123" s="250"/>
      <c r="K123" s="250"/>
      <c r="L123" s="250"/>
      <c r="M123" s="250"/>
      <c r="N123" s="250"/>
      <c r="O123" s="250"/>
      <c r="P123" s="250"/>
      <c r="Q123" s="250"/>
      <c r="R123" s="250"/>
      <c r="S123" s="250"/>
      <c r="T123" s="250"/>
      <c r="U123" s="250"/>
      <c r="V123" s="250"/>
      <c r="W123" s="250"/>
      <c r="X123" s="250"/>
      <c r="Y123" s="250"/>
      <c r="Z123" s="250"/>
    </row>
    <row r="124" ht="15.75" customHeight="1">
      <c r="A124" s="250"/>
      <c r="B124" s="250"/>
      <c r="C124" s="250"/>
      <c r="D124" s="250"/>
      <c r="E124" s="250"/>
      <c r="F124" s="250"/>
      <c r="G124" s="250"/>
      <c r="H124" s="250"/>
      <c r="I124" s="250"/>
      <c r="J124" s="250"/>
      <c r="K124" s="250"/>
      <c r="L124" s="250"/>
      <c r="M124" s="250"/>
      <c r="N124" s="250"/>
      <c r="O124" s="250"/>
      <c r="P124" s="250"/>
      <c r="Q124" s="250"/>
      <c r="R124" s="250"/>
      <c r="S124" s="250"/>
      <c r="T124" s="250"/>
      <c r="U124" s="250"/>
      <c r="V124" s="250"/>
      <c r="W124" s="250"/>
      <c r="X124" s="250"/>
      <c r="Y124" s="250"/>
      <c r="Z124" s="250"/>
    </row>
    <row r="125" ht="15.75" customHeight="1">
      <c r="A125" s="250"/>
      <c r="B125" s="250"/>
      <c r="C125" s="250"/>
      <c r="D125" s="250"/>
      <c r="E125" s="250"/>
      <c r="F125" s="250"/>
      <c r="G125" s="250"/>
      <c r="H125" s="250"/>
      <c r="I125" s="250"/>
      <c r="J125" s="250"/>
      <c r="K125" s="250"/>
      <c r="L125" s="250"/>
      <c r="M125" s="250"/>
      <c r="N125" s="250"/>
      <c r="O125" s="250"/>
      <c r="P125" s="250"/>
      <c r="Q125" s="250"/>
      <c r="R125" s="250"/>
      <c r="S125" s="250"/>
      <c r="T125" s="250"/>
      <c r="U125" s="250"/>
      <c r="V125" s="250"/>
      <c r="W125" s="250"/>
      <c r="X125" s="250"/>
      <c r="Y125" s="250"/>
      <c r="Z125" s="250"/>
    </row>
    <row r="126" ht="15.75" customHeight="1">
      <c r="A126" s="250"/>
      <c r="B126" s="250"/>
      <c r="C126" s="250"/>
      <c r="D126" s="250"/>
      <c r="E126" s="250"/>
      <c r="F126" s="250"/>
      <c r="G126" s="250"/>
      <c r="H126" s="250"/>
      <c r="I126" s="250"/>
      <c r="J126" s="250"/>
      <c r="K126" s="250"/>
      <c r="L126" s="250"/>
      <c r="M126" s="250"/>
      <c r="N126" s="250"/>
      <c r="O126" s="250"/>
      <c r="P126" s="250"/>
      <c r="Q126" s="250"/>
      <c r="R126" s="250"/>
      <c r="S126" s="250"/>
      <c r="T126" s="250"/>
      <c r="U126" s="250"/>
      <c r="V126" s="250"/>
      <c r="W126" s="250"/>
      <c r="X126" s="250"/>
      <c r="Y126" s="250"/>
      <c r="Z126" s="250"/>
    </row>
    <row r="127" ht="15.75" customHeight="1">
      <c r="A127" s="250"/>
      <c r="B127" s="250"/>
      <c r="C127" s="250"/>
      <c r="D127" s="250"/>
      <c r="E127" s="250"/>
      <c r="F127" s="250"/>
      <c r="G127" s="250"/>
      <c r="H127" s="250"/>
      <c r="I127" s="250"/>
      <c r="J127" s="250"/>
      <c r="K127" s="250"/>
      <c r="L127" s="250"/>
      <c r="M127" s="250"/>
      <c r="N127" s="250"/>
      <c r="O127" s="250"/>
      <c r="P127" s="250"/>
      <c r="Q127" s="250"/>
      <c r="R127" s="250"/>
      <c r="S127" s="250"/>
      <c r="T127" s="250"/>
      <c r="U127" s="250"/>
      <c r="V127" s="250"/>
      <c r="W127" s="250"/>
      <c r="X127" s="250"/>
      <c r="Y127" s="250"/>
      <c r="Z127" s="250"/>
    </row>
    <row r="128" ht="15.75" customHeight="1">
      <c r="A128" s="250"/>
      <c r="B128" s="250"/>
      <c r="C128" s="250"/>
      <c r="D128" s="250"/>
      <c r="E128" s="250"/>
      <c r="F128" s="250"/>
      <c r="G128" s="250"/>
      <c r="H128" s="250"/>
      <c r="I128" s="250"/>
      <c r="J128" s="250"/>
      <c r="K128" s="250"/>
      <c r="L128" s="250"/>
      <c r="M128" s="250"/>
      <c r="N128" s="250"/>
      <c r="O128" s="250"/>
      <c r="P128" s="250"/>
      <c r="Q128" s="250"/>
      <c r="R128" s="250"/>
      <c r="S128" s="250"/>
      <c r="T128" s="250"/>
      <c r="U128" s="250"/>
      <c r="V128" s="250"/>
      <c r="W128" s="250"/>
      <c r="X128" s="250"/>
      <c r="Y128" s="250"/>
      <c r="Z128" s="250"/>
    </row>
    <row r="129" ht="15.75" customHeight="1">
      <c r="A129" s="250"/>
      <c r="B129" s="250"/>
      <c r="C129" s="250"/>
      <c r="D129" s="250"/>
      <c r="E129" s="250"/>
      <c r="F129" s="250"/>
      <c r="G129" s="250"/>
      <c r="H129" s="250"/>
      <c r="I129" s="250"/>
      <c r="J129" s="250"/>
      <c r="K129" s="250"/>
      <c r="L129" s="250"/>
      <c r="M129" s="250"/>
      <c r="N129" s="250"/>
      <c r="O129" s="250"/>
      <c r="P129" s="250"/>
      <c r="Q129" s="250"/>
      <c r="R129" s="250"/>
      <c r="S129" s="250"/>
      <c r="T129" s="250"/>
      <c r="U129" s="250"/>
      <c r="V129" s="250"/>
      <c r="W129" s="250"/>
      <c r="X129" s="250"/>
      <c r="Y129" s="250"/>
      <c r="Z129" s="250"/>
    </row>
    <row r="130" ht="15.75" customHeight="1">
      <c r="A130" s="250"/>
      <c r="B130" s="250"/>
      <c r="C130" s="250"/>
      <c r="D130" s="250"/>
      <c r="E130" s="250"/>
      <c r="F130" s="250"/>
      <c r="G130" s="250"/>
      <c r="H130" s="250"/>
      <c r="I130" s="250"/>
      <c r="J130" s="250"/>
      <c r="K130" s="250"/>
      <c r="L130" s="250"/>
      <c r="M130" s="250"/>
      <c r="N130" s="250"/>
      <c r="O130" s="250"/>
      <c r="P130" s="250"/>
      <c r="Q130" s="250"/>
      <c r="R130" s="250"/>
      <c r="S130" s="250"/>
      <c r="T130" s="250"/>
      <c r="U130" s="250"/>
      <c r="V130" s="250"/>
      <c r="W130" s="250"/>
      <c r="X130" s="250"/>
      <c r="Y130" s="250"/>
      <c r="Z130" s="250"/>
    </row>
    <row r="131" ht="15.75" customHeight="1">
      <c r="A131" s="250"/>
      <c r="B131" s="250"/>
      <c r="C131" s="250"/>
      <c r="D131" s="250"/>
      <c r="E131" s="250"/>
      <c r="F131" s="250"/>
      <c r="G131" s="250"/>
      <c r="H131" s="250"/>
      <c r="I131" s="250"/>
      <c r="J131" s="250"/>
      <c r="K131" s="250"/>
      <c r="L131" s="250"/>
      <c r="M131" s="250"/>
      <c r="N131" s="250"/>
      <c r="O131" s="250"/>
      <c r="P131" s="250"/>
      <c r="Q131" s="250"/>
      <c r="R131" s="250"/>
      <c r="S131" s="250"/>
      <c r="T131" s="250"/>
      <c r="U131" s="250"/>
      <c r="V131" s="250"/>
      <c r="W131" s="250"/>
      <c r="X131" s="250"/>
      <c r="Y131" s="250"/>
      <c r="Z131" s="250"/>
    </row>
    <row r="132" ht="15.75" customHeight="1">
      <c r="A132" s="250"/>
      <c r="B132" s="250"/>
      <c r="C132" s="250"/>
      <c r="D132" s="250"/>
      <c r="E132" s="250"/>
      <c r="F132" s="250"/>
      <c r="G132" s="250"/>
      <c r="H132" s="250"/>
      <c r="I132" s="250"/>
      <c r="J132" s="250"/>
      <c r="K132" s="250"/>
      <c r="L132" s="250"/>
      <c r="M132" s="250"/>
      <c r="N132" s="250"/>
      <c r="O132" s="250"/>
      <c r="P132" s="250"/>
      <c r="Q132" s="250"/>
      <c r="R132" s="250"/>
      <c r="S132" s="250"/>
      <c r="T132" s="250"/>
      <c r="U132" s="250"/>
      <c r="V132" s="250"/>
      <c r="W132" s="250"/>
      <c r="X132" s="250"/>
      <c r="Y132" s="250"/>
      <c r="Z132" s="250"/>
    </row>
    <row r="133" ht="15.75" customHeight="1">
      <c r="A133" s="250"/>
      <c r="B133" s="250"/>
      <c r="C133" s="250"/>
      <c r="D133" s="250"/>
      <c r="E133" s="250"/>
      <c r="F133" s="250"/>
      <c r="G133" s="250"/>
      <c r="H133" s="250"/>
      <c r="I133" s="250"/>
      <c r="J133" s="250"/>
      <c r="K133" s="250"/>
      <c r="L133" s="250"/>
      <c r="M133" s="250"/>
      <c r="N133" s="250"/>
      <c r="O133" s="250"/>
      <c r="P133" s="250"/>
      <c r="Q133" s="250"/>
      <c r="R133" s="250"/>
      <c r="S133" s="250"/>
      <c r="T133" s="250"/>
      <c r="U133" s="250"/>
      <c r="V133" s="250"/>
      <c r="W133" s="250"/>
      <c r="X133" s="250"/>
      <c r="Y133" s="250"/>
      <c r="Z133" s="250"/>
    </row>
    <row r="134" ht="15.75" customHeight="1">
      <c r="A134" s="250"/>
      <c r="B134" s="250"/>
      <c r="C134" s="250"/>
      <c r="D134" s="250"/>
      <c r="E134" s="250"/>
      <c r="F134" s="250"/>
      <c r="G134" s="250"/>
      <c r="H134" s="250"/>
      <c r="I134" s="250"/>
      <c r="J134" s="250"/>
      <c r="K134" s="250"/>
      <c r="L134" s="250"/>
      <c r="M134" s="250"/>
      <c r="N134" s="250"/>
      <c r="O134" s="250"/>
      <c r="P134" s="250"/>
      <c r="Q134" s="250"/>
      <c r="R134" s="250"/>
      <c r="S134" s="250"/>
      <c r="T134" s="250"/>
      <c r="U134" s="250"/>
      <c r="V134" s="250"/>
      <c r="W134" s="250"/>
      <c r="X134" s="250"/>
      <c r="Y134" s="250"/>
      <c r="Z134" s="250"/>
    </row>
    <row r="135" ht="15.75" customHeight="1">
      <c r="A135" s="250"/>
      <c r="B135" s="250"/>
      <c r="C135" s="250"/>
      <c r="D135" s="250"/>
      <c r="E135" s="250"/>
      <c r="F135" s="250"/>
      <c r="G135" s="250"/>
      <c r="H135" s="250"/>
      <c r="I135" s="250"/>
      <c r="J135" s="250"/>
      <c r="K135" s="250"/>
      <c r="L135" s="250"/>
      <c r="M135" s="250"/>
      <c r="N135" s="250"/>
      <c r="O135" s="250"/>
      <c r="P135" s="250"/>
      <c r="Q135" s="250"/>
      <c r="R135" s="250"/>
      <c r="S135" s="250"/>
      <c r="T135" s="250"/>
      <c r="U135" s="250"/>
      <c r="V135" s="250"/>
      <c r="W135" s="250"/>
      <c r="X135" s="250"/>
      <c r="Y135" s="250"/>
      <c r="Z135" s="250"/>
    </row>
    <row r="136" ht="15.75" customHeight="1">
      <c r="A136" s="250"/>
      <c r="B136" s="250"/>
      <c r="C136" s="250"/>
      <c r="D136" s="250"/>
      <c r="E136" s="250"/>
      <c r="F136" s="250"/>
      <c r="G136" s="250"/>
      <c r="H136" s="250"/>
      <c r="I136" s="250"/>
      <c r="J136" s="250"/>
      <c r="K136" s="250"/>
      <c r="L136" s="250"/>
      <c r="M136" s="250"/>
      <c r="N136" s="250"/>
      <c r="O136" s="250"/>
      <c r="P136" s="250"/>
      <c r="Q136" s="250"/>
      <c r="R136" s="250"/>
      <c r="S136" s="250"/>
      <c r="T136" s="250"/>
      <c r="U136" s="250"/>
      <c r="V136" s="250"/>
      <c r="W136" s="250"/>
      <c r="X136" s="250"/>
      <c r="Y136" s="250"/>
      <c r="Z136" s="250"/>
    </row>
    <row r="137" ht="15.75" customHeight="1">
      <c r="A137" s="250"/>
      <c r="B137" s="250"/>
      <c r="C137" s="250"/>
      <c r="D137" s="250"/>
      <c r="E137" s="250"/>
      <c r="F137" s="250"/>
      <c r="G137" s="250"/>
      <c r="H137" s="250"/>
      <c r="I137" s="250"/>
      <c r="J137" s="250"/>
      <c r="K137" s="250"/>
      <c r="L137" s="250"/>
      <c r="M137" s="250"/>
      <c r="N137" s="250"/>
      <c r="O137" s="250"/>
      <c r="P137" s="250"/>
      <c r="Q137" s="250"/>
      <c r="R137" s="250"/>
      <c r="S137" s="250"/>
      <c r="T137" s="250"/>
      <c r="U137" s="250"/>
      <c r="V137" s="250"/>
      <c r="W137" s="250"/>
      <c r="X137" s="250"/>
      <c r="Y137" s="250"/>
      <c r="Z137" s="250"/>
    </row>
    <row r="138" ht="15.75" customHeight="1">
      <c r="A138" s="250"/>
      <c r="B138" s="250"/>
      <c r="C138" s="250"/>
      <c r="D138" s="250"/>
      <c r="E138" s="250"/>
      <c r="F138" s="250"/>
      <c r="G138" s="250"/>
      <c r="H138" s="250"/>
      <c r="I138" s="250"/>
      <c r="J138" s="250"/>
      <c r="K138" s="250"/>
      <c r="L138" s="250"/>
      <c r="M138" s="250"/>
      <c r="N138" s="250"/>
      <c r="O138" s="250"/>
      <c r="P138" s="250"/>
      <c r="Q138" s="250"/>
      <c r="R138" s="250"/>
      <c r="S138" s="250"/>
      <c r="T138" s="250"/>
      <c r="U138" s="250"/>
      <c r="V138" s="250"/>
      <c r="W138" s="250"/>
      <c r="X138" s="250"/>
      <c r="Y138" s="250"/>
      <c r="Z138" s="250"/>
    </row>
    <row r="139" ht="15.75" customHeight="1">
      <c r="A139" s="250"/>
      <c r="B139" s="250"/>
      <c r="C139" s="250"/>
      <c r="D139" s="250"/>
      <c r="E139" s="250"/>
      <c r="F139" s="250"/>
      <c r="G139" s="250"/>
      <c r="H139" s="250"/>
      <c r="I139" s="250"/>
      <c r="J139" s="250"/>
      <c r="K139" s="250"/>
      <c r="L139" s="250"/>
      <c r="M139" s="250"/>
      <c r="N139" s="250"/>
      <c r="O139" s="250"/>
      <c r="P139" s="250"/>
      <c r="Q139" s="250"/>
      <c r="R139" s="250"/>
      <c r="S139" s="250"/>
      <c r="T139" s="250"/>
      <c r="U139" s="250"/>
      <c r="V139" s="250"/>
      <c r="W139" s="250"/>
      <c r="X139" s="250"/>
      <c r="Y139" s="250"/>
      <c r="Z139" s="250"/>
    </row>
    <row r="140" ht="15.75" customHeight="1">
      <c r="A140" s="250"/>
      <c r="B140" s="250"/>
      <c r="C140" s="250"/>
      <c r="D140" s="250"/>
      <c r="E140" s="250"/>
      <c r="F140" s="250"/>
      <c r="G140" s="250"/>
      <c r="H140" s="250"/>
      <c r="I140" s="250"/>
      <c r="J140" s="250"/>
      <c r="K140" s="250"/>
      <c r="L140" s="250"/>
      <c r="M140" s="250"/>
      <c r="N140" s="250"/>
      <c r="O140" s="250"/>
      <c r="P140" s="250"/>
      <c r="Q140" s="250"/>
      <c r="R140" s="250"/>
      <c r="S140" s="250"/>
      <c r="T140" s="250"/>
      <c r="U140" s="250"/>
      <c r="V140" s="250"/>
      <c r="W140" s="250"/>
      <c r="X140" s="250"/>
      <c r="Y140" s="250"/>
      <c r="Z140" s="250"/>
    </row>
    <row r="141" ht="15.75" customHeight="1">
      <c r="A141" s="250"/>
      <c r="B141" s="250"/>
      <c r="C141" s="250"/>
      <c r="D141" s="250"/>
      <c r="E141" s="250"/>
      <c r="F141" s="250"/>
      <c r="G141" s="250"/>
      <c r="H141" s="250"/>
      <c r="I141" s="250"/>
      <c r="J141" s="250"/>
      <c r="K141" s="250"/>
      <c r="L141" s="250"/>
      <c r="M141" s="250"/>
      <c r="N141" s="250"/>
      <c r="O141" s="250"/>
      <c r="P141" s="250"/>
      <c r="Q141" s="250"/>
      <c r="R141" s="250"/>
      <c r="S141" s="250"/>
      <c r="T141" s="250"/>
      <c r="U141" s="250"/>
      <c r="V141" s="250"/>
      <c r="W141" s="250"/>
      <c r="X141" s="250"/>
      <c r="Y141" s="250"/>
      <c r="Z141" s="250"/>
    </row>
    <row r="142" ht="15.75" customHeight="1">
      <c r="A142" s="250"/>
      <c r="B142" s="250"/>
      <c r="C142" s="250"/>
      <c r="D142" s="250"/>
      <c r="E142" s="250"/>
      <c r="F142" s="250"/>
      <c r="G142" s="250"/>
      <c r="H142" s="250"/>
      <c r="I142" s="250"/>
      <c r="J142" s="250"/>
      <c r="K142" s="250"/>
      <c r="L142" s="250"/>
      <c r="M142" s="250"/>
      <c r="N142" s="250"/>
      <c r="O142" s="250"/>
      <c r="P142" s="250"/>
      <c r="Q142" s="250"/>
      <c r="R142" s="250"/>
      <c r="S142" s="250"/>
      <c r="T142" s="250"/>
      <c r="U142" s="250"/>
      <c r="V142" s="250"/>
      <c r="W142" s="250"/>
      <c r="X142" s="250"/>
      <c r="Y142" s="250"/>
      <c r="Z142" s="250"/>
    </row>
    <row r="143" ht="15.75" customHeight="1">
      <c r="A143" s="250"/>
      <c r="B143" s="250"/>
      <c r="C143" s="250"/>
      <c r="D143" s="250"/>
      <c r="E143" s="250"/>
      <c r="F143" s="250"/>
      <c r="G143" s="250"/>
      <c r="H143" s="250"/>
      <c r="I143" s="250"/>
      <c r="J143" s="250"/>
      <c r="K143" s="250"/>
      <c r="L143" s="250"/>
      <c r="M143" s="250"/>
      <c r="N143" s="250"/>
      <c r="O143" s="250"/>
      <c r="P143" s="250"/>
      <c r="Q143" s="250"/>
      <c r="R143" s="250"/>
      <c r="S143" s="250"/>
      <c r="T143" s="250"/>
      <c r="U143" s="250"/>
      <c r="V143" s="250"/>
      <c r="W143" s="250"/>
      <c r="X143" s="250"/>
      <c r="Y143" s="250"/>
      <c r="Z143" s="250"/>
    </row>
    <row r="144" ht="15.75" customHeight="1">
      <c r="A144" s="250"/>
      <c r="B144" s="250"/>
      <c r="C144" s="250"/>
      <c r="D144" s="250"/>
      <c r="E144" s="250"/>
      <c r="F144" s="250"/>
      <c r="G144" s="250"/>
      <c r="H144" s="250"/>
      <c r="I144" s="250"/>
      <c r="J144" s="250"/>
      <c r="K144" s="250"/>
      <c r="L144" s="250"/>
      <c r="M144" s="250"/>
      <c r="N144" s="250"/>
      <c r="O144" s="250"/>
      <c r="P144" s="250"/>
      <c r="Q144" s="250"/>
      <c r="R144" s="250"/>
      <c r="S144" s="250"/>
      <c r="T144" s="250"/>
      <c r="U144" s="250"/>
      <c r="V144" s="250"/>
      <c r="W144" s="250"/>
      <c r="X144" s="250"/>
      <c r="Y144" s="250"/>
      <c r="Z144" s="250"/>
    </row>
    <row r="145" ht="15.75" customHeight="1">
      <c r="A145" s="250"/>
      <c r="B145" s="250"/>
      <c r="C145" s="250"/>
      <c r="D145" s="250"/>
      <c r="E145" s="250"/>
      <c r="F145" s="250"/>
      <c r="G145" s="250"/>
      <c r="H145" s="250"/>
      <c r="I145" s="250"/>
      <c r="J145" s="250"/>
      <c r="K145" s="250"/>
      <c r="L145" s="250"/>
      <c r="M145" s="250"/>
      <c r="N145" s="250"/>
      <c r="O145" s="250"/>
      <c r="P145" s="250"/>
      <c r="Q145" s="250"/>
      <c r="R145" s="250"/>
      <c r="S145" s="250"/>
      <c r="T145" s="250"/>
      <c r="U145" s="250"/>
      <c r="V145" s="250"/>
      <c r="W145" s="250"/>
      <c r="X145" s="250"/>
      <c r="Y145" s="250"/>
      <c r="Z145" s="250"/>
    </row>
    <row r="146" ht="15.75" customHeight="1">
      <c r="A146" s="250"/>
      <c r="B146" s="250"/>
      <c r="C146" s="250"/>
      <c r="D146" s="250"/>
      <c r="E146" s="250"/>
      <c r="F146" s="250"/>
      <c r="G146" s="250"/>
      <c r="H146" s="250"/>
      <c r="I146" s="250"/>
      <c r="J146" s="250"/>
      <c r="K146" s="250"/>
      <c r="L146" s="250"/>
      <c r="M146" s="250"/>
      <c r="N146" s="250"/>
      <c r="O146" s="250"/>
      <c r="P146" s="250"/>
      <c r="Q146" s="250"/>
      <c r="R146" s="250"/>
      <c r="S146" s="250"/>
      <c r="T146" s="250"/>
      <c r="U146" s="250"/>
      <c r="V146" s="250"/>
      <c r="W146" s="250"/>
      <c r="X146" s="250"/>
      <c r="Y146" s="250"/>
      <c r="Z146" s="250"/>
    </row>
    <row r="147" ht="15.75" customHeight="1">
      <c r="A147" s="250"/>
      <c r="B147" s="250"/>
      <c r="C147" s="250"/>
      <c r="D147" s="250"/>
      <c r="E147" s="250"/>
      <c r="F147" s="250"/>
      <c r="G147" s="250"/>
      <c r="H147" s="250"/>
      <c r="I147" s="250"/>
      <c r="J147" s="250"/>
      <c r="K147" s="250"/>
      <c r="L147" s="250"/>
      <c r="M147" s="250"/>
      <c r="N147" s="250"/>
      <c r="O147" s="250"/>
      <c r="P147" s="250"/>
      <c r="Q147" s="250"/>
      <c r="R147" s="250"/>
      <c r="S147" s="250"/>
      <c r="T147" s="250"/>
      <c r="U147" s="250"/>
      <c r="V147" s="250"/>
      <c r="W147" s="250"/>
      <c r="X147" s="250"/>
      <c r="Y147" s="250"/>
      <c r="Z147" s="250"/>
    </row>
    <row r="148" ht="15.75" customHeight="1">
      <c r="A148" s="250"/>
      <c r="B148" s="250"/>
      <c r="C148" s="250"/>
      <c r="D148" s="250"/>
      <c r="E148" s="250"/>
      <c r="F148" s="250"/>
      <c r="G148" s="250"/>
      <c r="H148" s="250"/>
      <c r="I148" s="250"/>
      <c r="J148" s="250"/>
      <c r="K148" s="250"/>
      <c r="L148" s="250"/>
      <c r="M148" s="250"/>
      <c r="N148" s="250"/>
      <c r="O148" s="250"/>
      <c r="P148" s="250"/>
      <c r="Q148" s="250"/>
      <c r="R148" s="250"/>
      <c r="S148" s="250"/>
      <c r="T148" s="250"/>
      <c r="U148" s="250"/>
      <c r="V148" s="250"/>
      <c r="W148" s="250"/>
      <c r="X148" s="250"/>
      <c r="Y148" s="250"/>
      <c r="Z148" s="250"/>
    </row>
    <row r="149" ht="15.75" customHeight="1">
      <c r="A149" s="250"/>
      <c r="B149" s="250"/>
      <c r="C149" s="250"/>
      <c r="D149" s="250"/>
      <c r="E149" s="250"/>
      <c r="F149" s="250"/>
      <c r="G149" s="250"/>
      <c r="H149" s="250"/>
      <c r="I149" s="250"/>
      <c r="J149" s="250"/>
      <c r="K149" s="250"/>
      <c r="L149" s="250"/>
      <c r="M149" s="250"/>
      <c r="N149" s="250"/>
      <c r="O149" s="250"/>
      <c r="P149" s="250"/>
      <c r="Q149" s="250"/>
      <c r="R149" s="250"/>
      <c r="S149" s="250"/>
      <c r="T149" s="250"/>
      <c r="U149" s="250"/>
      <c r="V149" s="250"/>
      <c r="W149" s="250"/>
      <c r="X149" s="250"/>
      <c r="Y149" s="250"/>
      <c r="Z149" s="250"/>
    </row>
    <row r="150" ht="15.75" customHeight="1">
      <c r="A150" s="250"/>
      <c r="B150" s="250"/>
      <c r="C150" s="250"/>
      <c r="D150" s="250"/>
      <c r="E150" s="250"/>
      <c r="F150" s="250"/>
      <c r="G150" s="250"/>
      <c r="H150" s="250"/>
      <c r="I150" s="250"/>
      <c r="J150" s="250"/>
      <c r="K150" s="250"/>
      <c r="L150" s="250"/>
      <c r="M150" s="250"/>
      <c r="N150" s="250"/>
      <c r="O150" s="250"/>
      <c r="P150" s="250"/>
      <c r="Q150" s="250"/>
      <c r="R150" s="250"/>
      <c r="S150" s="250"/>
      <c r="T150" s="250"/>
      <c r="U150" s="250"/>
      <c r="V150" s="250"/>
      <c r="W150" s="250"/>
      <c r="X150" s="250"/>
      <c r="Y150" s="250"/>
      <c r="Z150" s="250"/>
    </row>
    <row r="151" ht="15.75" customHeight="1">
      <c r="A151" s="250"/>
      <c r="B151" s="250"/>
      <c r="C151" s="250"/>
      <c r="D151" s="250"/>
      <c r="E151" s="250"/>
      <c r="F151" s="250"/>
      <c r="G151" s="250"/>
      <c r="H151" s="250"/>
      <c r="I151" s="250"/>
      <c r="J151" s="250"/>
      <c r="K151" s="250"/>
      <c r="L151" s="250"/>
      <c r="M151" s="250"/>
      <c r="N151" s="250"/>
      <c r="O151" s="250"/>
      <c r="P151" s="250"/>
      <c r="Q151" s="250"/>
      <c r="R151" s="250"/>
      <c r="S151" s="250"/>
      <c r="T151" s="250"/>
      <c r="U151" s="250"/>
      <c r="V151" s="250"/>
      <c r="W151" s="250"/>
      <c r="X151" s="250"/>
      <c r="Y151" s="250"/>
      <c r="Z151" s="250"/>
    </row>
    <row r="152" ht="15.75" customHeight="1">
      <c r="A152" s="250"/>
      <c r="B152" s="250"/>
      <c r="C152" s="250"/>
      <c r="D152" s="250"/>
      <c r="E152" s="250"/>
      <c r="F152" s="250"/>
      <c r="G152" s="250"/>
      <c r="H152" s="250"/>
      <c r="I152" s="250"/>
      <c r="J152" s="250"/>
      <c r="K152" s="250"/>
      <c r="L152" s="250"/>
      <c r="M152" s="250"/>
      <c r="N152" s="250"/>
      <c r="O152" s="250"/>
      <c r="P152" s="250"/>
      <c r="Q152" s="250"/>
      <c r="R152" s="250"/>
      <c r="S152" s="250"/>
      <c r="T152" s="250"/>
      <c r="U152" s="250"/>
      <c r="V152" s="250"/>
      <c r="W152" s="250"/>
      <c r="X152" s="250"/>
      <c r="Y152" s="250"/>
      <c r="Z152" s="250"/>
    </row>
    <row r="153" ht="15.75" customHeight="1">
      <c r="A153" s="250"/>
      <c r="B153" s="250"/>
      <c r="C153" s="250"/>
      <c r="D153" s="250"/>
      <c r="E153" s="250"/>
      <c r="F153" s="250"/>
      <c r="G153" s="250"/>
      <c r="H153" s="250"/>
      <c r="I153" s="250"/>
      <c r="J153" s="250"/>
      <c r="K153" s="250"/>
      <c r="L153" s="250"/>
      <c r="M153" s="250"/>
      <c r="N153" s="250"/>
      <c r="O153" s="250"/>
      <c r="P153" s="250"/>
      <c r="Q153" s="250"/>
      <c r="R153" s="250"/>
      <c r="S153" s="250"/>
      <c r="T153" s="250"/>
      <c r="U153" s="250"/>
      <c r="V153" s="250"/>
      <c r="W153" s="250"/>
      <c r="X153" s="250"/>
      <c r="Y153" s="250"/>
      <c r="Z153" s="250"/>
    </row>
    <row r="154" ht="15.75" customHeight="1">
      <c r="A154" s="250"/>
      <c r="B154" s="250"/>
      <c r="C154" s="250"/>
      <c r="D154" s="250"/>
      <c r="E154" s="250"/>
      <c r="F154" s="250"/>
      <c r="G154" s="250"/>
      <c r="H154" s="250"/>
      <c r="I154" s="250"/>
      <c r="J154" s="250"/>
      <c r="K154" s="250"/>
      <c r="L154" s="250"/>
      <c r="M154" s="250"/>
      <c r="N154" s="250"/>
      <c r="O154" s="250"/>
      <c r="P154" s="250"/>
      <c r="Q154" s="250"/>
      <c r="R154" s="250"/>
      <c r="S154" s="250"/>
      <c r="T154" s="250"/>
      <c r="U154" s="250"/>
      <c r="V154" s="250"/>
      <c r="W154" s="250"/>
      <c r="X154" s="250"/>
      <c r="Y154" s="250"/>
      <c r="Z154" s="250"/>
    </row>
    <row r="155" ht="15.75" customHeight="1">
      <c r="A155" s="250"/>
      <c r="B155" s="250"/>
      <c r="C155" s="250"/>
      <c r="D155" s="250"/>
      <c r="E155" s="250"/>
      <c r="F155" s="250"/>
      <c r="G155" s="250"/>
      <c r="H155" s="250"/>
      <c r="I155" s="250"/>
      <c r="J155" s="250"/>
      <c r="K155" s="250"/>
      <c r="L155" s="250"/>
      <c r="M155" s="250"/>
      <c r="N155" s="250"/>
      <c r="O155" s="250"/>
      <c r="P155" s="250"/>
      <c r="Q155" s="250"/>
      <c r="R155" s="250"/>
      <c r="S155" s="250"/>
      <c r="T155" s="250"/>
      <c r="U155" s="250"/>
      <c r="V155" s="250"/>
      <c r="W155" s="250"/>
      <c r="X155" s="250"/>
      <c r="Y155" s="250"/>
      <c r="Z155" s="250"/>
    </row>
    <row r="156" ht="15.75" customHeight="1">
      <c r="A156" s="250"/>
      <c r="B156" s="250"/>
      <c r="C156" s="250"/>
      <c r="D156" s="250"/>
      <c r="E156" s="250"/>
      <c r="F156" s="250"/>
      <c r="G156" s="250"/>
      <c r="H156" s="250"/>
      <c r="I156" s="250"/>
      <c r="J156" s="250"/>
      <c r="K156" s="250"/>
      <c r="L156" s="250"/>
      <c r="M156" s="250"/>
      <c r="N156" s="250"/>
      <c r="O156" s="250"/>
      <c r="P156" s="250"/>
      <c r="Q156" s="250"/>
      <c r="R156" s="250"/>
      <c r="S156" s="250"/>
      <c r="T156" s="250"/>
      <c r="U156" s="250"/>
      <c r="V156" s="250"/>
      <c r="W156" s="250"/>
      <c r="X156" s="250"/>
      <c r="Y156" s="250"/>
      <c r="Z156" s="250"/>
    </row>
    <row r="157" ht="15.75" customHeight="1">
      <c r="A157" s="250"/>
      <c r="B157" s="250"/>
      <c r="C157" s="250"/>
      <c r="D157" s="250"/>
      <c r="E157" s="250"/>
      <c r="F157" s="250"/>
      <c r="G157" s="250"/>
      <c r="H157" s="250"/>
      <c r="I157" s="250"/>
      <c r="J157" s="250"/>
      <c r="K157" s="250"/>
      <c r="L157" s="250"/>
      <c r="M157" s="250"/>
      <c r="N157" s="250"/>
      <c r="O157" s="250"/>
      <c r="P157" s="250"/>
      <c r="Q157" s="250"/>
      <c r="R157" s="250"/>
      <c r="S157" s="250"/>
      <c r="T157" s="250"/>
      <c r="U157" s="250"/>
      <c r="V157" s="250"/>
      <c r="W157" s="250"/>
      <c r="X157" s="250"/>
      <c r="Y157" s="250"/>
      <c r="Z157" s="250"/>
    </row>
    <row r="158" ht="15.75" customHeight="1">
      <c r="A158" s="250"/>
      <c r="B158" s="250"/>
      <c r="C158" s="250"/>
      <c r="D158" s="250"/>
      <c r="E158" s="250"/>
      <c r="F158" s="250"/>
      <c r="G158" s="250"/>
      <c r="H158" s="250"/>
      <c r="I158" s="250"/>
      <c r="J158" s="250"/>
      <c r="K158" s="250"/>
      <c r="L158" s="250"/>
      <c r="M158" s="250"/>
      <c r="N158" s="250"/>
      <c r="O158" s="250"/>
      <c r="P158" s="250"/>
      <c r="Q158" s="250"/>
      <c r="R158" s="250"/>
      <c r="S158" s="250"/>
      <c r="T158" s="250"/>
      <c r="U158" s="250"/>
      <c r="V158" s="250"/>
      <c r="W158" s="250"/>
      <c r="X158" s="250"/>
      <c r="Y158" s="250"/>
      <c r="Z158" s="250"/>
    </row>
    <row r="159" ht="15.75" customHeight="1">
      <c r="A159" s="250"/>
      <c r="B159" s="250"/>
      <c r="C159" s="250"/>
      <c r="D159" s="250"/>
      <c r="E159" s="250"/>
      <c r="F159" s="250"/>
      <c r="G159" s="250"/>
      <c r="H159" s="250"/>
      <c r="I159" s="250"/>
      <c r="J159" s="250"/>
      <c r="K159" s="250"/>
      <c r="L159" s="250"/>
      <c r="M159" s="250"/>
      <c r="N159" s="250"/>
      <c r="O159" s="250"/>
      <c r="P159" s="250"/>
      <c r="Q159" s="250"/>
      <c r="R159" s="250"/>
      <c r="S159" s="250"/>
      <c r="T159" s="250"/>
      <c r="U159" s="250"/>
      <c r="V159" s="250"/>
      <c r="W159" s="250"/>
      <c r="X159" s="250"/>
      <c r="Y159" s="250"/>
      <c r="Z159" s="250"/>
    </row>
    <row r="160" ht="15.75" customHeight="1">
      <c r="A160" s="250"/>
      <c r="B160" s="250"/>
      <c r="C160" s="250"/>
      <c r="D160" s="250"/>
      <c r="E160" s="250"/>
      <c r="F160" s="250"/>
      <c r="G160" s="250"/>
      <c r="H160" s="250"/>
      <c r="I160" s="250"/>
      <c r="J160" s="250"/>
      <c r="K160" s="250"/>
      <c r="L160" s="250"/>
      <c r="M160" s="250"/>
      <c r="N160" s="250"/>
      <c r="O160" s="250"/>
      <c r="P160" s="250"/>
      <c r="Q160" s="250"/>
      <c r="R160" s="250"/>
      <c r="S160" s="250"/>
      <c r="T160" s="250"/>
      <c r="U160" s="250"/>
      <c r="V160" s="250"/>
      <c r="W160" s="250"/>
      <c r="X160" s="250"/>
      <c r="Y160" s="250"/>
      <c r="Z160" s="250"/>
    </row>
    <row r="161" ht="15.75" customHeight="1">
      <c r="A161" s="250"/>
      <c r="B161" s="250"/>
      <c r="C161" s="250"/>
      <c r="D161" s="250"/>
      <c r="E161" s="250"/>
      <c r="F161" s="250"/>
      <c r="G161" s="250"/>
      <c r="H161" s="250"/>
      <c r="I161" s="250"/>
      <c r="J161" s="250"/>
      <c r="K161" s="250"/>
      <c r="L161" s="250"/>
      <c r="M161" s="250"/>
      <c r="N161" s="250"/>
      <c r="O161" s="250"/>
      <c r="P161" s="250"/>
      <c r="Q161" s="250"/>
      <c r="R161" s="250"/>
      <c r="S161" s="250"/>
      <c r="T161" s="250"/>
      <c r="U161" s="250"/>
      <c r="V161" s="250"/>
      <c r="W161" s="250"/>
      <c r="X161" s="250"/>
      <c r="Y161" s="250"/>
      <c r="Z161" s="250"/>
    </row>
    <row r="162" ht="15.75" customHeight="1">
      <c r="A162" s="250"/>
      <c r="B162" s="250"/>
      <c r="C162" s="250"/>
      <c r="D162" s="250"/>
      <c r="E162" s="250"/>
      <c r="F162" s="250"/>
      <c r="G162" s="250"/>
      <c r="H162" s="250"/>
      <c r="I162" s="250"/>
      <c r="J162" s="250"/>
      <c r="K162" s="250"/>
      <c r="L162" s="250"/>
      <c r="M162" s="250"/>
      <c r="N162" s="250"/>
      <c r="O162" s="250"/>
      <c r="P162" s="250"/>
      <c r="Q162" s="250"/>
      <c r="R162" s="250"/>
      <c r="S162" s="250"/>
      <c r="T162" s="250"/>
      <c r="U162" s="250"/>
      <c r="V162" s="250"/>
      <c r="W162" s="250"/>
      <c r="X162" s="250"/>
      <c r="Y162" s="250"/>
      <c r="Z162" s="250"/>
    </row>
    <row r="163" ht="15.75" customHeight="1">
      <c r="A163" s="250"/>
      <c r="B163" s="250"/>
      <c r="C163" s="250"/>
      <c r="D163" s="250"/>
      <c r="E163" s="250"/>
      <c r="F163" s="250"/>
      <c r="G163" s="250"/>
      <c r="H163" s="250"/>
      <c r="I163" s="250"/>
      <c r="J163" s="250"/>
      <c r="K163" s="250"/>
      <c r="L163" s="250"/>
      <c r="M163" s="250"/>
      <c r="N163" s="250"/>
      <c r="O163" s="250"/>
      <c r="P163" s="250"/>
      <c r="Q163" s="250"/>
      <c r="R163" s="250"/>
      <c r="S163" s="250"/>
      <c r="T163" s="250"/>
      <c r="U163" s="250"/>
      <c r="V163" s="250"/>
      <c r="W163" s="250"/>
      <c r="X163" s="250"/>
      <c r="Y163" s="250"/>
      <c r="Z163" s="250"/>
    </row>
    <row r="164" ht="15.75" customHeight="1">
      <c r="A164" s="250"/>
      <c r="B164" s="250"/>
      <c r="C164" s="250"/>
      <c r="D164" s="250"/>
      <c r="E164" s="250"/>
      <c r="F164" s="250"/>
      <c r="G164" s="250"/>
      <c r="H164" s="250"/>
      <c r="I164" s="250"/>
      <c r="J164" s="250"/>
      <c r="K164" s="250"/>
      <c r="L164" s="250"/>
      <c r="M164" s="250"/>
      <c r="N164" s="250"/>
      <c r="O164" s="250"/>
      <c r="P164" s="250"/>
      <c r="Q164" s="250"/>
      <c r="R164" s="250"/>
      <c r="S164" s="250"/>
      <c r="T164" s="250"/>
      <c r="U164" s="250"/>
      <c r="V164" s="250"/>
      <c r="W164" s="250"/>
      <c r="X164" s="250"/>
      <c r="Y164" s="250"/>
      <c r="Z164" s="250"/>
    </row>
    <row r="165" ht="15.75" customHeight="1">
      <c r="A165" s="250"/>
      <c r="B165" s="250"/>
      <c r="C165" s="250"/>
      <c r="D165" s="250"/>
      <c r="E165" s="250"/>
      <c r="F165" s="250"/>
      <c r="G165" s="250"/>
      <c r="H165" s="250"/>
      <c r="I165" s="250"/>
      <c r="J165" s="250"/>
      <c r="K165" s="250"/>
      <c r="L165" s="250"/>
      <c r="M165" s="250"/>
      <c r="N165" s="250"/>
      <c r="O165" s="250"/>
      <c r="P165" s="250"/>
      <c r="Q165" s="250"/>
      <c r="R165" s="250"/>
      <c r="S165" s="250"/>
      <c r="T165" s="250"/>
      <c r="U165" s="250"/>
      <c r="V165" s="250"/>
      <c r="W165" s="250"/>
      <c r="X165" s="250"/>
      <c r="Y165" s="250"/>
      <c r="Z165" s="250"/>
    </row>
    <row r="166" ht="15.75" customHeight="1">
      <c r="A166" s="250"/>
      <c r="B166" s="250"/>
      <c r="C166" s="250"/>
      <c r="D166" s="250"/>
      <c r="E166" s="250"/>
      <c r="F166" s="250"/>
      <c r="G166" s="250"/>
      <c r="H166" s="250"/>
      <c r="I166" s="250"/>
      <c r="J166" s="250"/>
      <c r="K166" s="250"/>
      <c r="L166" s="250"/>
      <c r="M166" s="250"/>
      <c r="N166" s="250"/>
      <c r="O166" s="250"/>
      <c r="P166" s="250"/>
      <c r="Q166" s="250"/>
      <c r="R166" s="250"/>
      <c r="S166" s="250"/>
      <c r="T166" s="250"/>
      <c r="U166" s="250"/>
      <c r="V166" s="250"/>
      <c r="W166" s="250"/>
      <c r="X166" s="250"/>
      <c r="Y166" s="250"/>
      <c r="Z166" s="250"/>
    </row>
    <row r="167" ht="15.75" customHeight="1">
      <c r="A167" s="250"/>
      <c r="B167" s="250"/>
      <c r="C167" s="250"/>
      <c r="D167" s="250"/>
      <c r="E167" s="250"/>
      <c r="F167" s="250"/>
      <c r="G167" s="250"/>
      <c r="H167" s="250"/>
      <c r="I167" s="250"/>
      <c r="J167" s="250"/>
      <c r="K167" s="250"/>
      <c r="L167" s="250"/>
      <c r="M167" s="250"/>
      <c r="N167" s="250"/>
      <c r="O167" s="250"/>
      <c r="P167" s="250"/>
      <c r="Q167" s="250"/>
      <c r="R167" s="250"/>
      <c r="S167" s="250"/>
      <c r="T167" s="250"/>
      <c r="U167" s="250"/>
      <c r="V167" s="250"/>
      <c r="W167" s="250"/>
      <c r="X167" s="250"/>
      <c r="Y167" s="250"/>
      <c r="Z167" s="250"/>
    </row>
    <row r="168" ht="15.75" customHeight="1">
      <c r="A168" s="250"/>
      <c r="B168" s="250"/>
      <c r="C168" s="250"/>
      <c r="D168" s="250"/>
      <c r="E168" s="250"/>
      <c r="F168" s="250"/>
      <c r="G168" s="250"/>
      <c r="H168" s="250"/>
      <c r="I168" s="250"/>
      <c r="J168" s="250"/>
      <c r="K168" s="250"/>
      <c r="L168" s="250"/>
      <c r="M168" s="250"/>
      <c r="N168" s="250"/>
      <c r="O168" s="250"/>
      <c r="P168" s="250"/>
      <c r="Q168" s="250"/>
      <c r="R168" s="250"/>
      <c r="S168" s="250"/>
      <c r="T168" s="250"/>
      <c r="U168" s="250"/>
      <c r="V168" s="250"/>
      <c r="W168" s="250"/>
      <c r="X168" s="250"/>
      <c r="Y168" s="250"/>
      <c r="Z168" s="250"/>
    </row>
    <row r="169" ht="15.75" customHeight="1">
      <c r="A169" s="250"/>
      <c r="B169" s="250"/>
      <c r="C169" s="250"/>
      <c r="D169" s="250"/>
      <c r="E169" s="250"/>
      <c r="F169" s="250"/>
      <c r="G169" s="250"/>
      <c r="H169" s="250"/>
      <c r="I169" s="250"/>
      <c r="J169" s="250"/>
      <c r="K169" s="250"/>
      <c r="L169" s="250"/>
      <c r="M169" s="250"/>
      <c r="N169" s="250"/>
      <c r="O169" s="250"/>
      <c r="P169" s="250"/>
      <c r="Q169" s="250"/>
      <c r="R169" s="250"/>
      <c r="S169" s="250"/>
      <c r="T169" s="250"/>
      <c r="U169" s="250"/>
      <c r="V169" s="250"/>
      <c r="W169" s="250"/>
      <c r="X169" s="250"/>
      <c r="Y169" s="250"/>
      <c r="Z169" s="250"/>
    </row>
    <row r="170" ht="15.75" customHeight="1">
      <c r="A170" s="250"/>
      <c r="B170" s="250"/>
      <c r="C170" s="250"/>
      <c r="D170" s="250"/>
      <c r="E170" s="250"/>
      <c r="F170" s="250"/>
      <c r="G170" s="250"/>
      <c r="H170" s="250"/>
      <c r="I170" s="250"/>
      <c r="J170" s="250"/>
      <c r="K170" s="250"/>
      <c r="L170" s="250"/>
      <c r="M170" s="250"/>
      <c r="N170" s="250"/>
      <c r="O170" s="250"/>
      <c r="P170" s="250"/>
      <c r="Q170" s="250"/>
      <c r="R170" s="250"/>
      <c r="S170" s="250"/>
      <c r="T170" s="250"/>
      <c r="U170" s="250"/>
      <c r="V170" s="250"/>
      <c r="W170" s="250"/>
      <c r="X170" s="250"/>
      <c r="Y170" s="250"/>
      <c r="Z170" s="250"/>
    </row>
    <row r="171" ht="15.75" customHeight="1">
      <c r="A171" s="250"/>
      <c r="B171" s="250"/>
      <c r="C171" s="250"/>
      <c r="D171" s="250"/>
      <c r="E171" s="250"/>
      <c r="F171" s="250"/>
      <c r="G171" s="250"/>
      <c r="H171" s="250"/>
      <c r="I171" s="250"/>
      <c r="J171" s="250"/>
      <c r="K171" s="250"/>
      <c r="L171" s="250"/>
      <c r="M171" s="250"/>
      <c r="N171" s="250"/>
      <c r="O171" s="250"/>
      <c r="P171" s="250"/>
      <c r="Q171" s="250"/>
      <c r="R171" s="250"/>
      <c r="S171" s="250"/>
      <c r="T171" s="250"/>
      <c r="U171" s="250"/>
      <c r="V171" s="250"/>
      <c r="W171" s="250"/>
      <c r="X171" s="250"/>
      <c r="Y171" s="250"/>
      <c r="Z171" s="250"/>
    </row>
    <row r="172" ht="15.75" customHeight="1">
      <c r="A172" s="250"/>
      <c r="B172" s="250"/>
      <c r="C172" s="250"/>
      <c r="D172" s="250"/>
      <c r="E172" s="250"/>
      <c r="F172" s="250"/>
      <c r="G172" s="250"/>
      <c r="H172" s="250"/>
      <c r="I172" s="250"/>
      <c r="J172" s="250"/>
      <c r="K172" s="250"/>
      <c r="L172" s="250"/>
      <c r="M172" s="250"/>
      <c r="N172" s="250"/>
      <c r="O172" s="250"/>
      <c r="P172" s="250"/>
      <c r="Q172" s="250"/>
      <c r="R172" s="250"/>
      <c r="S172" s="250"/>
      <c r="T172" s="250"/>
      <c r="U172" s="250"/>
      <c r="V172" s="250"/>
      <c r="W172" s="250"/>
      <c r="X172" s="250"/>
      <c r="Y172" s="250"/>
      <c r="Z172" s="250"/>
    </row>
    <row r="173" ht="15.75" customHeight="1">
      <c r="A173" s="250"/>
      <c r="B173" s="250"/>
      <c r="C173" s="250"/>
      <c r="D173" s="250"/>
      <c r="E173" s="250"/>
      <c r="F173" s="250"/>
      <c r="G173" s="250"/>
      <c r="H173" s="250"/>
      <c r="I173" s="250"/>
      <c r="J173" s="250"/>
      <c r="K173" s="250"/>
      <c r="L173" s="250"/>
      <c r="M173" s="250"/>
      <c r="N173" s="250"/>
      <c r="O173" s="250"/>
      <c r="P173" s="250"/>
      <c r="Q173" s="250"/>
      <c r="R173" s="250"/>
      <c r="S173" s="250"/>
      <c r="T173" s="250"/>
      <c r="U173" s="250"/>
      <c r="V173" s="250"/>
      <c r="W173" s="250"/>
      <c r="X173" s="250"/>
      <c r="Y173" s="250"/>
      <c r="Z173" s="250"/>
    </row>
    <row r="174" ht="15.75" customHeight="1">
      <c r="A174" s="250"/>
      <c r="B174" s="250"/>
      <c r="C174" s="250"/>
      <c r="D174" s="250"/>
      <c r="E174" s="250"/>
      <c r="F174" s="250"/>
      <c r="G174" s="250"/>
      <c r="H174" s="250"/>
      <c r="I174" s="250"/>
      <c r="J174" s="250"/>
      <c r="K174" s="250"/>
      <c r="L174" s="250"/>
      <c r="M174" s="250"/>
      <c r="N174" s="250"/>
      <c r="O174" s="250"/>
      <c r="P174" s="250"/>
      <c r="Q174" s="250"/>
      <c r="R174" s="250"/>
      <c r="S174" s="250"/>
      <c r="T174" s="250"/>
      <c r="U174" s="250"/>
      <c r="V174" s="250"/>
      <c r="W174" s="250"/>
      <c r="X174" s="250"/>
      <c r="Y174" s="250"/>
      <c r="Z174" s="250"/>
    </row>
    <row r="175" ht="15.75" customHeight="1">
      <c r="A175" s="250"/>
      <c r="B175" s="250"/>
      <c r="C175" s="250"/>
      <c r="D175" s="250"/>
      <c r="E175" s="250"/>
      <c r="F175" s="250"/>
      <c r="G175" s="250"/>
      <c r="H175" s="250"/>
      <c r="I175" s="250"/>
      <c r="J175" s="250"/>
      <c r="K175" s="250"/>
      <c r="L175" s="250"/>
      <c r="M175" s="250"/>
      <c r="N175" s="250"/>
      <c r="O175" s="250"/>
      <c r="P175" s="250"/>
      <c r="Q175" s="250"/>
      <c r="R175" s="250"/>
      <c r="S175" s="250"/>
      <c r="T175" s="250"/>
      <c r="U175" s="250"/>
      <c r="V175" s="250"/>
      <c r="W175" s="250"/>
      <c r="X175" s="250"/>
      <c r="Y175" s="250"/>
      <c r="Z175" s="250"/>
    </row>
    <row r="176" ht="15.75" customHeight="1">
      <c r="A176" s="250"/>
      <c r="B176" s="250"/>
      <c r="C176" s="250"/>
      <c r="D176" s="250"/>
      <c r="E176" s="250"/>
      <c r="F176" s="250"/>
      <c r="G176" s="250"/>
      <c r="H176" s="250"/>
      <c r="I176" s="250"/>
      <c r="J176" s="250"/>
      <c r="K176" s="250"/>
      <c r="L176" s="250"/>
      <c r="M176" s="250"/>
      <c r="N176" s="250"/>
      <c r="O176" s="250"/>
      <c r="P176" s="250"/>
      <c r="Q176" s="250"/>
      <c r="R176" s="250"/>
      <c r="S176" s="250"/>
      <c r="T176" s="250"/>
      <c r="U176" s="250"/>
      <c r="V176" s="250"/>
      <c r="W176" s="250"/>
      <c r="X176" s="250"/>
      <c r="Y176" s="250"/>
      <c r="Z176" s="250"/>
    </row>
    <row r="177" ht="15.75" customHeight="1">
      <c r="A177" s="250"/>
      <c r="B177" s="250"/>
      <c r="C177" s="250"/>
      <c r="D177" s="250"/>
      <c r="E177" s="250"/>
      <c r="F177" s="250"/>
      <c r="G177" s="250"/>
      <c r="H177" s="250"/>
      <c r="I177" s="250"/>
      <c r="J177" s="250"/>
      <c r="K177" s="250"/>
      <c r="L177" s="250"/>
      <c r="M177" s="250"/>
      <c r="N177" s="250"/>
      <c r="O177" s="250"/>
      <c r="P177" s="250"/>
      <c r="Q177" s="250"/>
      <c r="R177" s="250"/>
      <c r="S177" s="250"/>
      <c r="T177" s="250"/>
      <c r="U177" s="250"/>
      <c r="V177" s="250"/>
      <c r="W177" s="250"/>
      <c r="X177" s="250"/>
      <c r="Y177" s="250"/>
      <c r="Z177" s="250"/>
    </row>
    <row r="178" ht="15.75" customHeight="1">
      <c r="A178" s="250"/>
      <c r="B178" s="250"/>
      <c r="C178" s="250"/>
      <c r="D178" s="250"/>
      <c r="E178" s="250"/>
      <c r="F178" s="250"/>
      <c r="G178" s="250"/>
      <c r="H178" s="250"/>
      <c r="I178" s="250"/>
      <c r="J178" s="250"/>
      <c r="K178" s="250"/>
      <c r="L178" s="250"/>
      <c r="M178" s="250"/>
      <c r="N178" s="250"/>
      <c r="O178" s="250"/>
      <c r="P178" s="250"/>
      <c r="Q178" s="250"/>
      <c r="R178" s="250"/>
      <c r="S178" s="250"/>
      <c r="T178" s="250"/>
      <c r="U178" s="250"/>
      <c r="V178" s="250"/>
      <c r="W178" s="250"/>
      <c r="X178" s="250"/>
      <c r="Y178" s="250"/>
      <c r="Z178" s="250"/>
    </row>
    <row r="179" ht="15.75" customHeight="1">
      <c r="A179" s="250"/>
      <c r="B179" s="250"/>
      <c r="C179" s="250"/>
      <c r="D179" s="250"/>
      <c r="E179" s="250"/>
      <c r="F179" s="250"/>
      <c r="G179" s="250"/>
      <c r="H179" s="250"/>
      <c r="I179" s="250"/>
      <c r="J179" s="250"/>
      <c r="K179" s="250"/>
      <c r="L179" s="250"/>
      <c r="M179" s="250"/>
      <c r="N179" s="250"/>
      <c r="O179" s="250"/>
      <c r="P179" s="250"/>
      <c r="Q179" s="250"/>
      <c r="R179" s="250"/>
      <c r="S179" s="250"/>
      <c r="T179" s="250"/>
      <c r="U179" s="250"/>
      <c r="V179" s="250"/>
      <c r="W179" s="250"/>
      <c r="X179" s="250"/>
      <c r="Y179" s="250"/>
      <c r="Z179" s="250"/>
    </row>
    <row r="180" ht="15.75" customHeight="1">
      <c r="A180" s="250"/>
      <c r="B180" s="250"/>
      <c r="C180" s="250"/>
      <c r="D180" s="250"/>
      <c r="E180" s="250"/>
      <c r="F180" s="250"/>
      <c r="G180" s="250"/>
      <c r="H180" s="250"/>
      <c r="I180" s="250"/>
      <c r="J180" s="250"/>
      <c r="K180" s="250"/>
      <c r="L180" s="250"/>
      <c r="M180" s="250"/>
      <c r="N180" s="250"/>
      <c r="O180" s="250"/>
      <c r="P180" s="250"/>
      <c r="Q180" s="250"/>
      <c r="R180" s="250"/>
      <c r="S180" s="250"/>
      <c r="T180" s="250"/>
      <c r="U180" s="250"/>
      <c r="V180" s="250"/>
      <c r="W180" s="250"/>
      <c r="X180" s="250"/>
      <c r="Y180" s="250"/>
      <c r="Z180" s="250"/>
    </row>
    <row r="181" ht="15.75" customHeight="1">
      <c r="A181" s="250"/>
      <c r="B181" s="250"/>
      <c r="C181" s="250"/>
      <c r="D181" s="250"/>
      <c r="E181" s="250"/>
      <c r="F181" s="250"/>
      <c r="G181" s="250"/>
      <c r="H181" s="250"/>
      <c r="I181" s="250"/>
      <c r="J181" s="250"/>
      <c r="K181" s="250"/>
      <c r="L181" s="250"/>
      <c r="M181" s="250"/>
      <c r="N181" s="250"/>
      <c r="O181" s="250"/>
      <c r="P181" s="250"/>
      <c r="Q181" s="250"/>
      <c r="R181" s="250"/>
      <c r="S181" s="250"/>
      <c r="T181" s="250"/>
      <c r="U181" s="250"/>
      <c r="V181" s="250"/>
      <c r="W181" s="250"/>
      <c r="X181" s="250"/>
      <c r="Y181" s="250"/>
      <c r="Z181" s="250"/>
    </row>
    <row r="182" ht="15.75" customHeight="1">
      <c r="A182" s="250"/>
      <c r="B182" s="250"/>
      <c r="C182" s="250"/>
      <c r="D182" s="250"/>
      <c r="E182" s="250"/>
      <c r="F182" s="250"/>
      <c r="G182" s="250"/>
      <c r="H182" s="250"/>
      <c r="I182" s="250"/>
      <c r="J182" s="250"/>
      <c r="K182" s="250"/>
      <c r="L182" s="250"/>
      <c r="M182" s="250"/>
      <c r="N182" s="250"/>
      <c r="O182" s="250"/>
      <c r="P182" s="250"/>
      <c r="Q182" s="250"/>
      <c r="R182" s="250"/>
      <c r="S182" s="250"/>
      <c r="T182" s="250"/>
      <c r="U182" s="250"/>
      <c r="V182" s="250"/>
      <c r="W182" s="250"/>
      <c r="X182" s="250"/>
      <c r="Y182" s="250"/>
      <c r="Z182" s="250"/>
    </row>
    <row r="183" ht="15.75" customHeight="1">
      <c r="A183" s="250"/>
      <c r="B183" s="250"/>
      <c r="C183" s="250"/>
      <c r="D183" s="250"/>
      <c r="E183" s="250"/>
      <c r="F183" s="250"/>
      <c r="G183" s="250"/>
      <c r="H183" s="250"/>
      <c r="I183" s="250"/>
      <c r="J183" s="250"/>
      <c r="K183" s="250"/>
      <c r="L183" s="250"/>
      <c r="M183" s="250"/>
      <c r="N183" s="250"/>
      <c r="O183" s="250"/>
      <c r="P183" s="250"/>
      <c r="Q183" s="250"/>
      <c r="R183" s="250"/>
      <c r="S183" s="250"/>
      <c r="T183" s="250"/>
      <c r="U183" s="250"/>
      <c r="V183" s="250"/>
      <c r="W183" s="250"/>
      <c r="X183" s="250"/>
      <c r="Y183" s="250"/>
      <c r="Z183" s="250"/>
    </row>
    <row r="184" ht="15.75" customHeight="1">
      <c r="A184" s="250"/>
      <c r="B184" s="250"/>
      <c r="C184" s="250"/>
      <c r="D184" s="250"/>
      <c r="E184" s="250"/>
      <c r="F184" s="250"/>
      <c r="G184" s="250"/>
      <c r="H184" s="250"/>
      <c r="I184" s="250"/>
      <c r="J184" s="250"/>
      <c r="K184" s="250"/>
      <c r="L184" s="250"/>
      <c r="M184" s="250"/>
      <c r="N184" s="250"/>
      <c r="O184" s="250"/>
      <c r="P184" s="250"/>
      <c r="Q184" s="250"/>
      <c r="R184" s="250"/>
      <c r="S184" s="250"/>
      <c r="T184" s="250"/>
      <c r="U184" s="250"/>
      <c r="V184" s="250"/>
      <c r="W184" s="250"/>
      <c r="X184" s="250"/>
      <c r="Y184" s="250"/>
      <c r="Z184" s="250"/>
    </row>
    <row r="185" ht="15.75" customHeight="1">
      <c r="A185" s="250"/>
      <c r="B185" s="250"/>
      <c r="C185" s="250"/>
      <c r="D185" s="250"/>
      <c r="E185" s="250"/>
      <c r="F185" s="250"/>
      <c r="G185" s="250"/>
      <c r="H185" s="250"/>
      <c r="I185" s="250"/>
      <c r="J185" s="250"/>
      <c r="K185" s="250"/>
      <c r="L185" s="250"/>
      <c r="M185" s="250"/>
      <c r="N185" s="250"/>
      <c r="O185" s="250"/>
      <c r="P185" s="250"/>
      <c r="Q185" s="250"/>
      <c r="R185" s="250"/>
      <c r="S185" s="250"/>
      <c r="T185" s="250"/>
      <c r="U185" s="250"/>
      <c r="V185" s="250"/>
      <c r="W185" s="250"/>
      <c r="X185" s="250"/>
      <c r="Y185" s="250"/>
      <c r="Z185" s="250"/>
    </row>
    <row r="186" ht="15.75" customHeight="1">
      <c r="A186" s="250"/>
      <c r="B186" s="250"/>
      <c r="C186" s="250"/>
      <c r="D186" s="250"/>
      <c r="E186" s="250"/>
      <c r="F186" s="250"/>
      <c r="G186" s="250"/>
      <c r="H186" s="250"/>
      <c r="I186" s="250"/>
      <c r="J186" s="250"/>
      <c r="K186" s="250"/>
      <c r="L186" s="250"/>
      <c r="M186" s="250"/>
      <c r="N186" s="250"/>
      <c r="O186" s="250"/>
      <c r="P186" s="250"/>
      <c r="Q186" s="250"/>
      <c r="R186" s="250"/>
      <c r="S186" s="250"/>
      <c r="T186" s="250"/>
      <c r="U186" s="250"/>
      <c r="V186" s="250"/>
      <c r="W186" s="250"/>
      <c r="X186" s="250"/>
      <c r="Y186" s="250"/>
      <c r="Z186" s="250"/>
    </row>
    <row r="187" ht="15.75" customHeight="1">
      <c r="A187" s="250"/>
      <c r="B187" s="250"/>
      <c r="C187" s="250"/>
      <c r="D187" s="250"/>
      <c r="E187" s="250"/>
      <c r="F187" s="250"/>
      <c r="G187" s="250"/>
      <c r="H187" s="250"/>
      <c r="I187" s="250"/>
      <c r="J187" s="250"/>
      <c r="K187" s="250"/>
      <c r="L187" s="250"/>
      <c r="M187" s="250"/>
      <c r="N187" s="250"/>
      <c r="O187" s="250"/>
      <c r="P187" s="250"/>
      <c r="Q187" s="250"/>
      <c r="R187" s="250"/>
      <c r="S187" s="250"/>
      <c r="T187" s="250"/>
      <c r="U187" s="250"/>
      <c r="V187" s="250"/>
      <c r="W187" s="250"/>
      <c r="X187" s="250"/>
      <c r="Y187" s="250"/>
      <c r="Z187" s="250"/>
    </row>
    <row r="188" ht="15.75" customHeight="1">
      <c r="A188" s="250"/>
      <c r="B188" s="250"/>
      <c r="C188" s="250"/>
      <c r="D188" s="250"/>
      <c r="E188" s="250"/>
      <c r="F188" s="250"/>
      <c r="G188" s="250"/>
      <c r="H188" s="250"/>
      <c r="I188" s="250"/>
      <c r="J188" s="250"/>
      <c r="K188" s="250"/>
      <c r="L188" s="250"/>
      <c r="M188" s="250"/>
      <c r="N188" s="250"/>
      <c r="O188" s="250"/>
      <c r="P188" s="250"/>
      <c r="Q188" s="250"/>
      <c r="R188" s="250"/>
      <c r="S188" s="250"/>
      <c r="T188" s="250"/>
      <c r="U188" s="250"/>
      <c r="V188" s="250"/>
      <c r="W188" s="250"/>
      <c r="X188" s="250"/>
      <c r="Y188" s="250"/>
      <c r="Z188" s="250"/>
    </row>
    <row r="189" ht="15.75" customHeight="1">
      <c r="A189" s="250"/>
      <c r="B189" s="250"/>
      <c r="C189" s="250"/>
      <c r="D189" s="250"/>
      <c r="E189" s="250"/>
      <c r="F189" s="250"/>
      <c r="G189" s="250"/>
      <c r="H189" s="250"/>
      <c r="I189" s="250"/>
      <c r="J189" s="250"/>
      <c r="K189" s="250"/>
      <c r="L189" s="250"/>
      <c r="M189" s="250"/>
      <c r="N189" s="250"/>
      <c r="O189" s="250"/>
      <c r="P189" s="250"/>
      <c r="Q189" s="250"/>
      <c r="R189" s="250"/>
      <c r="S189" s="250"/>
      <c r="T189" s="250"/>
      <c r="U189" s="250"/>
      <c r="V189" s="250"/>
      <c r="W189" s="250"/>
      <c r="X189" s="250"/>
      <c r="Y189" s="250"/>
      <c r="Z189" s="250"/>
    </row>
    <row r="190" ht="15.75" customHeight="1">
      <c r="A190" s="250"/>
      <c r="B190" s="250"/>
      <c r="C190" s="250"/>
      <c r="D190" s="250"/>
      <c r="E190" s="250"/>
      <c r="F190" s="250"/>
      <c r="G190" s="250"/>
      <c r="H190" s="250"/>
      <c r="I190" s="250"/>
      <c r="J190" s="250"/>
      <c r="K190" s="250"/>
      <c r="L190" s="250"/>
      <c r="M190" s="250"/>
      <c r="N190" s="250"/>
      <c r="O190" s="250"/>
      <c r="P190" s="250"/>
      <c r="Q190" s="250"/>
      <c r="R190" s="250"/>
      <c r="S190" s="250"/>
      <c r="T190" s="250"/>
      <c r="U190" s="250"/>
      <c r="V190" s="250"/>
      <c r="W190" s="250"/>
      <c r="X190" s="250"/>
      <c r="Y190" s="250"/>
      <c r="Z190" s="250"/>
    </row>
    <row r="191" ht="15.75" customHeight="1">
      <c r="A191" s="250"/>
      <c r="B191" s="250"/>
      <c r="C191" s="250"/>
      <c r="D191" s="250"/>
      <c r="E191" s="250"/>
      <c r="F191" s="250"/>
      <c r="G191" s="250"/>
      <c r="H191" s="250"/>
      <c r="I191" s="250"/>
      <c r="J191" s="250"/>
      <c r="K191" s="250"/>
      <c r="L191" s="250"/>
      <c r="M191" s="250"/>
      <c r="N191" s="250"/>
      <c r="O191" s="250"/>
      <c r="P191" s="250"/>
      <c r="Q191" s="250"/>
      <c r="R191" s="250"/>
      <c r="S191" s="250"/>
      <c r="T191" s="250"/>
      <c r="U191" s="250"/>
      <c r="V191" s="250"/>
      <c r="W191" s="250"/>
      <c r="X191" s="250"/>
      <c r="Y191" s="250"/>
      <c r="Z191" s="250"/>
    </row>
    <row r="192" ht="15.75" customHeight="1">
      <c r="A192" s="250"/>
      <c r="B192" s="250"/>
      <c r="C192" s="250"/>
      <c r="D192" s="250"/>
      <c r="E192" s="250"/>
      <c r="F192" s="250"/>
      <c r="G192" s="250"/>
      <c r="H192" s="250"/>
      <c r="I192" s="250"/>
      <c r="J192" s="250"/>
      <c r="K192" s="250"/>
      <c r="L192" s="250"/>
      <c r="M192" s="250"/>
      <c r="N192" s="250"/>
      <c r="O192" s="250"/>
      <c r="P192" s="250"/>
      <c r="Q192" s="250"/>
      <c r="R192" s="250"/>
      <c r="S192" s="250"/>
      <c r="T192" s="250"/>
      <c r="U192" s="250"/>
      <c r="V192" s="250"/>
      <c r="W192" s="250"/>
      <c r="X192" s="250"/>
      <c r="Y192" s="250"/>
      <c r="Z192" s="250"/>
    </row>
    <row r="193" ht="15.75" customHeight="1">
      <c r="A193" s="250"/>
      <c r="B193" s="250"/>
      <c r="C193" s="250"/>
      <c r="D193" s="250"/>
      <c r="E193" s="250"/>
      <c r="F193" s="250"/>
      <c r="G193" s="250"/>
      <c r="H193" s="250"/>
      <c r="I193" s="250"/>
      <c r="J193" s="250"/>
      <c r="K193" s="250"/>
      <c r="L193" s="250"/>
      <c r="M193" s="250"/>
      <c r="N193" s="250"/>
      <c r="O193" s="250"/>
      <c r="P193" s="250"/>
      <c r="Q193" s="250"/>
      <c r="R193" s="250"/>
      <c r="S193" s="250"/>
      <c r="T193" s="250"/>
      <c r="U193" s="250"/>
      <c r="V193" s="250"/>
      <c r="W193" s="250"/>
      <c r="X193" s="250"/>
      <c r="Y193" s="250"/>
      <c r="Z193" s="250"/>
    </row>
    <row r="194" ht="15.75" customHeight="1">
      <c r="A194" s="250"/>
      <c r="B194" s="250"/>
      <c r="C194" s="250"/>
      <c r="D194" s="250"/>
      <c r="E194" s="250"/>
      <c r="F194" s="250"/>
      <c r="G194" s="250"/>
      <c r="H194" s="250"/>
      <c r="I194" s="250"/>
      <c r="J194" s="250"/>
      <c r="K194" s="250"/>
      <c r="L194" s="250"/>
      <c r="M194" s="250"/>
      <c r="N194" s="250"/>
      <c r="O194" s="250"/>
      <c r="P194" s="250"/>
      <c r="Q194" s="250"/>
      <c r="R194" s="250"/>
      <c r="S194" s="250"/>
      <c r="T194" s="250"/>
      <c r="U194" s="250"/>
      <c r="V194" s="250"/>
      <c r="W194" s="250"/>
      <c r="X194" s="250"/>
      <c r="Y194" s="250"/>
      <c r="Z194" s="250"/>
    </row>
    <row r="195" ht="15.75" customHeight="1">
      <c r="A195" s="250"/>
      <c r="B195" s="250"/>
      <c r="C195" s="250"/>
      <c r="D195" s="250"/>
      <c r="E195" s="250"/>
      <c r="F195" s="250"/>
      <c r="G195" s="250"/>
      <c r="H195" s="250"/>
      <c r="I195" s="250"/>
      <c r="J195" s="250"/>
      <c r="K195" s="250"/>
      <c r="L195" s="250"/>
      <c r="M195" s="250"/>
      <c r="N195" s="250"/>
      <c r="O195" s="250"/>
      <c r="P195" s="250"/>
      <c r="Q195" s="250"/>
      <c r="R195" s="250"/>
      <c r="S195" s="250"/>
      <c r="T195" s="250"/>
      <c r="U195" s="250"/>
      <c r="V195" s="250"/>
      <c r="W195" s="250"/>
      <c r="X195" s="250"/>
      <c r="Y195" s="250"/>
      <c r="Z195" s="250"/>
    </row>
    <row r="196" ht="15.75" customHeight="1">
      <c r="A196" s="250"/>
      <c r="B196" s="250"/>
      <c r="C196" s="250"/>
      <c r="D196" s="250"/>
      <c r="E196" s="250"/>
      <c r="F196" s="250"/>
      <c r="G196" s="250"/>
      <c r="H196" s="250"/>
      <c r="I196" s="250"/>
      <c r="J196" s="250"/>
      <c r="K196" s="250"/>
      <c r="L196" s="250"/>
      <c r="M196" s="250"/>
      <c r="N196" s="250"/>
      <c r="O196" s="250"/>
      <c r="P196" s="250"/>
      <c r="Q196" s="250"/>
      <c r="R196" s="250"/>
      <c r="S196" s="250"/>
      <c r="T196" s="250"/>
      <c r="U196" s="250"/>
      <c r="V196" s="250"/>
      <c r="W196" s="250"/>
      <c r="X196" s="250"/>
      <c r="Y196" s="250"/>
      <c r="Z196" s="250"/>
    </row>
    <row r="197" ht="15.75" customHeight="1">
      <c r="A197" s="250"/>
      <c r="B197" s="250"/>
      <c r="C197" s="250"/>
      <c r="D197" s="250"/>
      <c r="E197" s="250"/>
      <c r="F197" s="250"/>
      <c r="G197" s="250"/>
      <c r="H197" s="250"/>
      <c r="I197" s="250"/>
      <c r="J197" s="250"/>
      <c r="K197" s="250"/>
      <c r="L197" s="250"/>
      <c r="M197" s="250"/>
      <c r="N197" s="250"/>
      <c r="O197" s="250"/>
      <c r="P197" s="250"/>
      <c r="Q197" s="250"/>
      <c r="R197" s="250"/>
      <c r="S197" s="250"/>
      <c r="T197" s="250"/>
      <c r="U197" s="250"/>
      <c r="V197" s="250"/>
      <c r="W197" s="250"/>
      <c r="X197" s="250"/>
      <c r="Y197" s="250"/>
      <c r="Z197" s="250"/>
    </row>
    <row r="198" ht="15.75" customHeight="1">
      <c r="A198" s="250"/>
      <c r="B198" s="250"/>
      <c r="C198" s="250"/>
      <c r="D198" s="250"/>
      <c r="E198" s="250"/>
      <c r="F198" s="250"/>
      <c r="G198" s="250"/>
      <c r="H198" s="250"/>
      <c r="I198" s="250"/>
      <c r="J198" s="250"/>
      <c r="K198" s="250"/>
      <c r="L198" s="250"/>
      <c r="M198" s="250"/>
      <c r="N198" s="250"/>
      <c r="O198" s="250"/>
      <c r="P198" s="250"/>
      <c r="Q198" s="250"/>
      <c r="R198" s="250"/>
      <c r="S198" s="250"/>
      <c r="T198" s="250"/>
      <c r="U198" s="250"/>
      <c r="V198" s="250"/>
      <c r="W198" s="250"/>
      <c r="X198" s="250"/>
      <c r="Y198" s="250"/>
      <c r="Z198" s="250"/>
    </row>
    <row r="199" ht="15.75" customHeight="1">
      <c r="A199" s="250"/>
      <c r="B199" s="250"/>
      <c r="C199" s="250"/>
      <c r="D199" s="250"/>
      <c r="E199" s="250"/>
      <c r="F199" s="250"/>
      <c r="G199" s="250"/>
      <c r="H199" s="250"/>
      <c r="I199" s="250"/>
      <c r="J199" s="250"/>
      <c r="K199" s="250"/>
      <c r="L199" s="250"/>
      <c r="M199" s="250"/>
      <c r="N199" s="250"/>
      <c r="O199" s="250"/>
      <c r="P199" s="250"/>
      <c r="Q199" s="250"/>
      <c r="R199" s="250"/>
      <c r="S199" s="250"/>
      <c r="T199" s="250"/>
      <c r="U199" s="250"/>
      <c r="V199" s="250"/>
      <c r="W199" s="250"/>
      <c r="X199" s="250"/>
      <c r="Y199" s="250"/>
      <c r="Z199" s="250"/>
    </row>
    <row r="200" ht="15.75" customHeight="1">
      <c r="A200" s="250"/>
      <c r="B200" s="250"/>
      <c r="C200" s="250"/>
      <c r="D200" s="250"/>
      <c r="E200" s="250"/>
      <c r="F200" s="250"/>
      <c r="G200" s="250"/>
      <c r="H200" s="250"/>
      <c r="I200" s="250"/>
      <c r="J200" s="250"/>
      <c r="K200" s="250"/>
      <c r="L200" s="250"/>
      <c r="M200" s="250"/>
      <c r="N200" s="250"/>
      <c r="O200" s="250"/>
      <c r="P200" s="250"/>
      <c r="Q200" s="250"/>
      <c r="R200" s="250"/>
      <c r="S200" s="250"/>
      <c r="T200" s="250"/>
      <c r="U200" s="250"/>
      <c r="V200" s="250"/>
      <c r="W200" s="250"/>
      <c r="X200" s="250"/>
      <c r="Y200" s="250"/>
      <c r="Z200" s="250"/>
    </row>
    <row r="201" ht="15.75" customHeight="1">
      <c r="A201" s="250"/>
      <c r="B201" s="250"/>
      <c r="C201" s="250"/>
      <c r="D201" s="250"/>
      <c r="E201" s="250"/>
      <c r="F201" s="250"/>
      <c r="G201" s="250"/>
      <c r="H201" s="250"/>
      <c r="I201" s="250"/>
      <c r="J201" s="250"/>
      <c r="K201" s="250"/>
      <c r="L201" s="250"/>
      <c r="M201" s="250"/>
      <c r="N201" s="250"/>
      <c r="O201" s="250"/>
      <c r="P201" s="250"/>
      <c r="Q201" s="250"/>
      <c r="R201" s="250"/>
      <c r="S201" s="250"/>
      <c r="T201" s="250"/>
      <c r="U201" s="250"/>
      <c r="V201" s="250"/>
      <c r="W201" s="250"/>
      <c r="X201" s="250"/>
      <c r="Y201" s="250"/>
      <c r="Z201" s="250"/>
    </row>
    <row r="202" ht="15.75" customHeight="1">
      <c r="A202" s="250"/>
      <c r="B202" s="250"/>
      <c r="C202" s="250"/>
      <c r="D202" s="250"/>
      <c r="E202" s="250"/>
      <c r="F202" s="250"/>
      <c r="G202" s="250"/>
      <c r="H202" s="250"/>
      <c r="I202" s="250"/>
      <c r="J202" s="250"/>
      <c r="K202" s="250"/>
      <c r="L202" s="250"/>
      <c r="M202" s="250"/>
      <c r="N202" s="250"/>
      <c r="O202" s="250"/>
      <c r="P202" s="250"/>
      <c r="Q202" s="250"/>
      <c r="R202" s="250"/>
      <c r="S202" s="250"/>
      <c r="T202" s="250"/>
      <c r="U202" s="250"/>
      <c r="V202" s="250"/>
      <c r="W202" s="250"/>
      <c r="X202" s="250"/>
      <c r="Y202" s="250"/>
      <c r="Z202" s="250"/>
    </row>
    <row r="203" ht="15.75" customHeight="1">
      <c r="A203" s="250"/>
      <c r="B203" s="250"/>
      <c r="C203" s="250"/>
      <c r="D203" s="250"/>
      <c r="E203" s="250"/>
      <c r="F203" s="250"/>
      <c r="G203" s="250"/>
      <c r="H203" s="250"/>
      <c r="I203" s="250"/>
      <c r="J203" s="250"/>
      <c r="K203" s="250"/>
      <c r="L203" s="250"/>
      <c r="M203" s="250"/>
      <c r="N203" s="250"/>
      <c r="O203" s="250"/>
      <c r="P203" s="250"/>
      <c r="Q203" s="250"/>
      <c r="R203" s="250"/>
      <c r="S203" s="250"/>
      <c r="T203" s="250"/>
      <c r="U203" s="250"/>
      <c r="V203" s="250"/>
      <c r="W203" s="250"/>
      <c r="X203" s="250"/>
      <c r="Y203" s="250"/>
      <c r="Z203" s="250"/>
    </row>
    <row r="204" ht="15.75" customHeight="1">
      <c r="A204" s="250"/>
      <c r="B204" s="250"/>
      <c r="C204" s="250"/>
      <c r="D204" s="250"/>
      <c r="E204" s="250"/>
      <c r="F204" s="250"/>
      <c r="G204" s="250"/>
      <c r="H204" s="250"/>
      <c r="I204" s="250"/>
      <c r="J204" s="250"/>
      <c r="K204" s="250"/>
      <c r="L204" s="250"/>
      <c r="M204" s="250"/>
      <c r="N204" s="250"/>
      <c r="O204" s="250"/>
      <c r="P204" s="250"/>
      <c r="Q204" s="250"/>
      <c r="R204" s="250"/>
      <c r="S204" s="250"/>
      <c r="T204" s="250"/>
      <c r="U204" s="250"/>
      <c r="V204" s="250"/>
      <c r="W204" s="250"/>
      <c r="X204" s="250"/>
      <c r="Y204" s="250"/>
      <c r="Z204" s="250"/>
    </row>
    <row r="205" ht="15.75" customHeight="1">
      <c r="A205" s="250"/>
      <c r="B205" s="250"/>
      <c r="C205" s="250"/>
      <c r="D205" s="250"/>
      <c r="E205" s="250"/>
      <c r="F205" s="250"/>
      <c r="G205" s="250"/>
      <c r="H205" s="250"/>
      <c r="I205" s="250"/>
      <c r="J205" s="250"/>
      <c r="K205" s="250"/>
      <c r="L205" s="250"/>
      <c r="M205" s="250"/>
      <c r="N205" s="250"/>
      <c r="O205" s="250"/>
      <c r="P205" s="250"/>
      <c r="Q205" s="250"/>
      <c r="R205" s="250"/>
      <c r="S205" s="250"/>
      <c r="T205" s="250"/>
      <c r="U205" s="250"/>
      <c r="V205" s="250"/>
      <c r="W205" s="250"/>
      <c r="X205" s="250"/>
      <c r="Y205" s="250"/>
      <c r="Z205" s="250"/>
    </row>
    <row r="206" ht="15.75" customHeight="1">
      <c r="A206" s="250"/>
      <c r="B206" s="250"/>
      <c r="C206" s="250"/>
      <c r="D206" s="250"/>
      <c r="E206" s="250"/>
      <c r="F206" s="250"/>
      <c r="G206" s="250"/>
      <c r="H206" s="250"/>
      <c r="I206" s="250"/>
      <c r="J206" s="250"/>
      <c r="K206" s="250"/>
      <c r="L206" s="250"/>
      <c r="M206" s="250"/>
      <c r="N206" s="250"/>
      <c r="O206" s="250"/>
      <c r="P206" s="250"/>
      <c r="Q206" s="250"/>
      <c r="R206" s="250"/>
      <c r="S206" s="250"/>
      <c r="T206" s="250"/>
      <c r="U206" s="250"/>
      <c r="V206" s="250"/>
      <c r="W206" s="250"/>
      <c r="X206" s="250"/>
      <c r="Y206" s="250"/>
      <c r="Z206" s="250"/>
    </row>
    <row r="207" ht="15.75" customHeight="1">
      <c r="A207" s="250"/>
      <c r="B207" s="250"/>
      <c r="C207" s="250"/>
      <c r="D207" s="250"/>
      <c r="E207" s="250"/>
      <c r="F207" s="250"/>
      <c r="G207" s="250"/>
      <c r="H207" s="250"/>
      <c r="I207" s="250"/>
      <c r="J207" s="250"/>
      <c r="K207" s="250"/>
      <c r="L207" s="250"/>
      <c r="M207" s="250"/>
      <c r="N207" s="250"/>
      <c r="O207" s="250"/>
      <c r="P207" s="250"/>
      <c r="Q207" s="250"/>
      <c r="R207" s="250"/>
      <c r="S207" s="250"/>
      <c r="T207" s="250"/>
      <c r="U207" s="250"/>
      <c r="V207" s="250"/>
      <c r="W207" s="250"/>
      <c r="X207" s="250"/>
      <c r="Y207" s="250"/>
      <c r="Z207" s="250"/>
    </row>
    <row r="208" ht="15.75" customHeight="1">
      <c r="A208" s="250"/>
      <c r="B208" s="250"/>
      <c r="C208" s="250"/>
      <c r="D208" s="250"/>
      <c r="E208" s="250"/>
      <c r="F208" s="250"/>
      <c r="G208" s="250"/>
      <c r="H208" s="250"/>
      <c r="I208" s="250"/>
      <c r="J208" s="250"/>
      <c r="K208" s="250"/>
      <c r="L208" s="250"/>
      <c r="M208" s="250"/>
      <c r="N208" s="250"/>
      <c r="O208" s="250"/>
      <c r="P208" s="250"/>
      <c r="Q208" s="250"/>
      <c r="R208" s="250"/>
      <c r="S208" s="250"/>
      <c r="T208" s="250"/>
      <c r="U208" s="250"/>
      <c r="V208" s="250"/>
      <c r="W208" s="250"/>
      <c r="X208" s="250"/>
      <c r="Y208" s="250"/>
      <c r="Z208" s="250"/>
    </row>
    <row r="209" ht="15.75" customHeight="1">
      <c r="A209" s="250"/>
      <c r="B209" s="250"/>
      <c r="C209" s="250"/>
      <c r="D209" s="250"/>
      <c r="E209" s="250"/>
      <c r="F209" s="250"/>
      <c r="G209" s="250"/>
      <c r="H209" s="250"/>
      <c r="I209" s="250"/>
      <c r="J209" s="250"/>
      <c r="K209" s="250"/>
      <c r="L209" s="250"/>
      <c r="M209" s="250"/>
      <c r="N209" s="250"/>
      <c r="O209" s="250"/>
      <c r="P209" s="250"/>
      <c r="Q209" s="250"/>
      <c r="R209" s="250"/>
      <c r="S209" s="250"/>
      <c r="T209" s="250"/>
      <c r="U209" s="250"/>
      <c r="V209" s="250"/>
      <c r="W209" s="250"/>
      <c r="X209" s="250"/>
      <c r="Y209" s="250"/>
      <c r="Z209" s="250"/>
    </row>
    <row r="210" ht="15.75" customHeight="1">
      <c r="A210" s="250"/>
      <c r="B210" s="250"/>
      <c r="C210" s="250"/>
      <c r="D210" s="250"/>
      <c r="E210" s="250"/>
      <c r="F210" s="250"/>
      <c r="G210" s="250"/>
      <c r="H210" s="250"/>
      <c r="I210" s="250"/>
      <c r="J210" s="250"/>
      <c r="K210" s="250"/>
      <c r="L210" s="250"/>
      <c r="M210" s="250"/>
      <c r="N210" s="250"/>
      <c r="O210" s="250"/>
      <c r="P210" s="250"/>
      <c r="Q210" s="250"/>
      <c r="R210" s="250"/>
      <c r="S210" s="250"/>
      <c r="T210" s="250"/>
      <c r="U210" s="250"/>
      <c r="V210" s="250"/>
      <c r="W210" s="250"/>
      <c r="X210" s="250"/>
      <c r="Y210" s="250"/>
      <c r="Z210" s="250"/>
    </row>
    <row r="211" ht="15.75" customHeight="1">
      <c r="A211" s="250"/>
      <c r="B211" s="250"/>
      <c r="C211" s="250"/>
      <c r="D211" s="250"/>
      <c r="E211" s="250"/>
      <c r="F211" s="250"/>
      <c r="G211" s="250"/>
      <c r="H211" s="250"/>
      <c r="I211" s="250"/>
      <c r="J211" s="250"/>
      <c r="K211" s="250"/>
      <c r="L211" s="250"/>
      <c r="M211" s="250"/>
      <c r="N211" s="250"/>
      <c r="O211" s="250"/>
      <c r="P211" s="250"/>
      <c r="Q211" s="250"/>
      <c r="R211" s="250"/>
      <c r="S211" s="250"/>
      <c r="T211" s="250"/>
      <c r="U211" s="250"/>
      <c r="V211" s="250"/>
      <c r="W211" s="250"/>
      <c r="X211" s="250"/>
      <c r="Y211" s="250"/>
      <c r="Z211" s="250"/>
    </row>
    <row r="212" ht="15.75" customHeight="1">
      <c r="A212" s="250"/>
      <c r="B212" s="250"/>
      <c r="C212" s="250"/>
      <c r="D212" s="250"/>
      <c r="E212" s="250"/>
      <c r="F212" s="250"/>
      <c r="G212" s="250"/>
      <c r="H212" s="250"/>
      <c r="I212" s="250"/>
      <c r="J212" s="250"/>
      <c r="K212" s="250"/>
      <c r="L212" s="250"/>
      <c r="M212" s="250"/>
      <c r="N212" s="250"/>
      <c r="O212" s="250"/>
      <c r="P212" s="250"/>
      <c r="Q212" s="250"/>
      <c r="R212" s="250"/>
      <c r="S212" s="250"/>
      <c r="T212" s="250"/>
      <c r="U212" s="250"/>
      <c r="V212" s="250"/>
      <c r="W212" s="250"/>
      <c r="X212" s="250"/>
      <c r="Y212" s="250"/>
      <c r="Z212" s="250"/>
    </row>
    <row r="213" ht="15.75" customHeight="1">
      <c r="A213" s="250"/>
      <c r="B213" s="250"/>
      <c r="C213" s="250"/>
      <c r="D213" s="250"/>
      <c r="E213" s="250"/>
      <c r="F213" s="250"/>
      <c r="G213" s="250"/>
      <c r="H213" s="250"/>
      <c r="I213" s="250"/>
      <c r="J213" s="250"/>
      <c r="K213" s="250"/>
      <c r="L213" s="250"/>
      <c r="M213" s="250"/>
      <c r="N213" s="250"/>
      <c r="O213" s="250"/>
      <c r="P213" s="250"/>
      <c r="Q213" s="250"/>
      <c r="R213" s="250"/>
      <c r="S213" s="250"/>
      <c r="T213" s="250"/>
      <c r="U213" s="250"/>
      <c r="V213" s="250"/>
      <c r="W213" s="250"/>
      <c r="X213" s="250"/>
      <c r="Y213" s="250"/>
      <c r="Z213" s="250"/>
    </row>
    <row r="214" ht="15.75" customHeight="1">
      <c r="A214" s="250"/>
      <c r="B214" s="250"/>
      <c r="C214" s="250"/>
      <c r="D214" s="250"/>
      <c r="E214" s="250"/>
      <c r="F214" s="250"/>
      <c r="G214" s="250"/>
      <c r="H214" s="250"/>
      <c r="I214" s="250"/>
      <c r="J214" s="250"/>
      <c r="K214" s="250"/>
      <c r="L214" s="250"/>
      <c r="M214" s="250"/>
      <c r="N214" s="250"/>
      <c r="O214" s="250"/>
      <c r="P214" s="250"/>
      <c r="Q214" s="250"/>
      <c r="R214" s="250"/>
      <c r="S214" s="250"/>
      <c r="T214" s="250"/>
      <c r="U214" s="250"/>
      <c r="V214" s="250"/>
      <c r="W214" s="250"/>
      <c r="X214" s="250"/>
      <c r="Y214" s="250"/>
      <c r="Z214" s="250"/>
    </row>
    <row r="215" ht="15.75" customHeight="1">
      <c r="A215" s="250"/>
      <c r="B215" s="250"/>
      <c r="C215" s="250"/>
      <c r="D215" s="250"/>
      <c r="E215" s="250"/>
      <c r="F215" s="250"/>
      <c r="G215" s="250"/>
      <c r="H215" s="250"/>
      <c r="I215" s="250"/>
      <c r="J215" s="250"/>
      <c r="K215" s="250"/>
      <c r="L215" s="250"/>
      <c r="M215" s="250"/>
      <c r="N215" s="250"/>
      <c r="O215" s="250"/>
      <c r="P215" s="250"/>
      <c r="Q215" s="250"/>
      <c r="R215" s="250"/>
      <c r="S215" s="250"/>
      <c r="T215" s="250"/>
      <c r="U215" s="250"/>
      <c r="V215" s="250"/>
      <c r="W215" s="250"/>
      <c r="X215" s="250"/>
      <c r="Y215" s="250"/>
      <c r="Z215" s="250"/>
    </row>
    <row r="216" ht="15.75" customHeight="1">
      <c r="A216" s="250"/>
      <c r="B216" s="250"/>
      <c r="C216" s="250"/>
      <c r="D216" s="250"/>
      <c r="E216" s="250"/>
      <c r="F216" s="250"/>
      <c r="G216" s="250"/>
      <c r="H216" s="250"/>
      <c r="I216" s="250"/>
      <c r="J216" s="250"/>
      <c r="K216" s="250"/>
      <c r="L216" s="250"/>
      <c r="M216" s="250"/>
      <c r="N216" s="250"/>
      <c r="O216" s="250"/>
      <c r="P216" s="250"/>
      <c r="Q216" s="250"/>
      <c r="R216" s="250"/>
      <c r="S216" s="250"/>
      <c r="T216" s="250"/>
      <c r="U216" s="250"/>
      <c r="V216" s="250"/>
      <c r="W216" s="250"/>
      <c r="X216" s="250"/>
      <c r="Y216" s="250"/>
      <c r="Z216" s="250"/>
    </row>
    <row r="217" ht="15.75" customHeight="1">
      <c r="A217" s="250"/>
      <c r="B217" s="250"/>
      <c r="C217" s="250"/>
      <c r="D217" s="250"/>
      <c r="E217" s="250"/>
      <c r="F217" s="250"/>
      <c r="G217" s="250"/>
      <c r="H217" s="250"/>
      <c r="I217" s="250"/>
      <c r="J217" s="250"/>
      <c r="K217" s="250"/>
      <c r="L217" s="250"/>
      <c r="M217" s="250"/>
      <c r="N217" s="250"/>
      <c r="O217" s="250"/>
      <c r="P217" s="250"/>
      <c r="Q217" s="250"/>
      <c r="R217" s="250"/>
      <c r="S217" s="250"/>
      <c r="T217" s="250"/>
      <c r="U217" s="250"/>
      <c r="V217" s="250"/>
      <c r="W217" s="250"/>
      <c r="X217" s="250"/>
      <c r="Y217" s="250"/>
      <c r="Z217" s="250"/>
    </row>
    <row r="218" ht="15.75" customHeight="1">
      <c r="A218" s="250"/>
      <c r="B218" s="250"/>
      <c r="C218" s="250"/>
      <c r="D218" s="250"/>
      <c r="E218" s="250"/>
      <c r="F218" s="250"/>
      <c r="G218" s="250"/>
      <c r="H218" s="250"/>
      <c r="I218" s="250"/>
      <c r="J218" s="250"/>
      <c r="K218" s="250"/>
      <c r="L218" s="250"/>
      <c r="M218" s="250"/>
      <c r="N218" s="250"/>
      <c r="O218" s="250"/>
      <c r="P218" s="250"/>
      <c r="Q218" s="250"/>
      <c r="R218" s="250"/>
      <c r="S218" s="250"/>
      <c r="T218" s="250"/>
      <c r="U218" s="250"/>
      <c r="V218" s="250"/>
      <c r="W218" s="250"/>
      <c r="X218" s="250"/>
      <c r="Y218" s="250"/>
      <c r="Z218" s="250"/>
    </row>
    <row r="219" ht="15.75" customHeight="1">
      <c r="A219" s="250"/>
      <c r="B219" s="250"/>
      <c r="C219" s="250"/>
      <c r="D219" s="250"/>
      <c r="E219" s="250"/>
      <c r="F219" s="250"/>
      <c r="G219" s="250"/>
      <c r="H219" s="250"/>
      <c r="I219" s="250"/>
      <c r="J219" s="250"/>
      <c r="K219" s="250"/>
      <c r="L219" s="250"/>
      <c r="M219" s="250"/>
      <c r="N219" s="250"/>
      <c r="O219" s="250"/>
      <c r="P219" s="250"/>
      <c r="Q219" s="250"/>
      <c r="R219" s="250"/>
      <c r="S219" s="250"/>
      <c r="T219" s="250"/>
      <c r="U219" s="250"/>
      <c r="V219" s="250"/>
      <c r="W219" s="250"/>
      <c r="X219" s="250"/>
      <c r="Y219" s="250"/>
      <c r="Z219" s="250"/>
    </row>
    <row r="220" ht="15.75" customHeight="1">
      <c r="A220" s="250"/>
      <c r="B220" s="250"/>
      <c r="C220" s="250"/>
      <c r="D220" s="250"/>
      <c r="E220" s="250"/>
      <c r="F220" s="250"/>
      <c r="G220" s="250"/>
      <c r="H220" s="250"/>
      <c r="I220" s="250"/>
      <c r="J220" s="250"/>
      <c r="K220" s="250"/>
      <c r="L220" s="250"/>
      <c r="M220" s="250"/>
      <c r="N220" s="250"/>
      <c r="O220" s="250"/>
      <c r="P220" s="250"/>
      <c r="Q220" s="250"/>
      <c r="R220" s="250"/>
      <c r="S220" s="250"/>
      <c r="T220" s="250"/>
      <c r="U220" s="250"/>
      <c r="V220" s="250"/>
      <c r="W220" s="250"/>
      <c r="X220" s="250"/>
      <c r="Y220" s="250"/>
      <c r="Z220" s="250"/>
    </row>
    <row r="221" ht="15.75" customHeight="1">
      <c r="A221" s="250"/>
      <c r="B221" s="250"/>
      <c r="C221" s="250"/>
      <c r="D221" s="250"/>
      <c r="E221" s="250"/>
      <c r="F221" s="250"/>
      <c r="G221" s="250"/>
      <c r="H221" s="250"/>
      <c r="I221" s="250"/>
      <c r="J221" s="250"/>
      <c r="K221" s="250"/>
      <c r="L221" s="250"/>
      <c r="M221" s="250"/>
      <c r="N221" s="250"/>
      <c r="O221" s="250"/>
      <c r="P221" s="250"/>
      <c r="Q221" s="250"/>
      <c r="R221" s="250"/>
      <c r="S221" s="250"/>
      <c r="T221" s="250"/>
      <c r="U221" s="250"/>
      <c r="V221" s="250"/>
      <c r="W221" s="250"/>
      <c r="X221" s="250"/>
      <c r="Y221" s="250"/>
      <c r="Z221" s="250"/>
    </row>
    <row r="222" ht="15.75" customHeight="1">
      <c r="A222" s="250"/>
      <c r="B222" s="250"/>
      <c r="C222" s="250"/>
      <c r="D222" s="250"/>
      <c r="E222" s="250"/>
      <c r="F222" s="250"/>
      <c r="G222" s="250"/>
      <c r="H222" s="250"/>
      <c r="I222" s="250"/>
      <c r="J222" s="250"/>
      <c r="K222" s="250"/>
      <c r="L222" s="250"/>
      <c r="M222" s="250"/>
      <c r="N222" s="250"/>
      <c r="O222" s="250"/>
      <c r="P222" s="250"/>
      <c r="Q222" s="250"/>
      <c r="R222" s="250"/>
      <c r="S222" s="250"/>
      <c r="T222" s="250"/>
      <c r="U222" s="250"/>
      <c r="V222" s="250"/>
      <c r="W222" s="250"/>
      <c r="X222" s="250"/>
      <c r="Y222" s="250"/>
      <c r="Z222" s="250"/>
    </row>
    <row r="223" ht="15.75" customHeight="1">
      <c r="A223" s="250"/>
      <c r="B223" s="250"/>
      <c r="C223" s="250"/>
      <c r="D223" s="250"/>
      <c r="E223" s="250"/>
      <c r="F223" s="250"/>
      <c r="G223" s="250"/>
      <c r="H223" s="250"/>
      <c r="I223" s="250"/>
      <c r="J223" s="250"/>
      <c r="K223" s="250"/>
      <c r="L223" s="250"/>
      <c r="M223" s="250"/>
      <c r="N223" s="250"/>
      <c r="O223" s="250"/>
      <c r="P223" s="250"/>
      <c r="Q223" s="250"/>
      <c r="R223" s="250"/>
      <c r="S223" s="250"/>
      <c r="T223" s="250"/>
      <c r="U223" s="250"/>
      <c r="V223" s="250"/>
      <c r="W223" s="250"/>
      <c r="X223" s="250"/>
      <c r="Y223" s="250"/>
      <c r="Z223" s="250"/>
    </row>
    <row r="224" ht="15.75" customHeight="1">
      <c r="A224" s="250"/>
      <c r="B224" s="250"/>
      <c r="C224" s="250"/>
      <c r="D224" s="250"/>
      <c r="E224" s="250"/>
      <c r="F224" s="250"/>
      <c r="G224" s="250"/>
      <c r="H224" s="250"/>
      <c r="I224" s="250"/>
      <c r="J224" s="250"/>
      <c r="K224" s="250"/>
      <c r="L224" s="250"/>
      <c r="M224" s="250"/>
      <c r="N224" s="250"/>
      <c r="O224" s="250"/>
      <c r="P224" s="250"/>
      <c r="Q224" s="250"/>
      <c r="R224" s="250"/>
      <c r="S224" s="250"/>
      <c r="T224" s="250"/>
      <c r="U224" s="250"/>
      <c r="V224" s="250"/>
      <c r="W224" s="250"/>
      <c r="X224" s="250"/>
      <c r="Y224" s="250"/>
      <c r="Z224" s="250"/>
    </row>
    <row r="225" ht="15.75" customHeight="1">
      <c r="A225" s="250"/>
      <c r="B225" s="250"/>
      <c r="C225" s="250"/>
      <c r="D225" s="250"/>
      <c r="E225" s="250"/>
      <c r="F225" s="250"/>
      <c r="G225" s="250"/>
      <c r="H225" s="250"/>
      <c r="I225" s="250"/>
      <c r="J225" s="250"/>
      <c r="K225" s="250"/>
      <c r="L225" s="250"/>
      <c r="M225" s="250"/>
      <c r="N225" s="250"/>
      <c r="O225" s="250"/>
      <c r="P225" s="250"/>
      <c r="Q225" s="250"/>
      <c r="R225" s="250"/>
      <c r="S225" s="250"/>
      <c r="T225" s="250"/>
      <c r="U225" s="250"/>
      <c r="V225" s="250"/>
      <c r="W225" s="250"/>
      <c r="X225" s="250"/>
      <c r="Y225" s="250"/>
      <c r="Z225" s="250"/>
    </row>
    <row r="226" ht="15.75" customHeight="1">
      <c r="A226" s="250"/>
      <c r="B226" s="250"/>
      <c r="C226" s="250"/>
      <c r="D226" s="250"/>
      <c r="E226" s="250"/>
      <c r="F226" s="250"/>
      <c r="G226" s="250"/>
      <c r="H226" s="250"/>
      <c r="I226" s="250"/>
      <c r="J226" s="250"/>
      <c r="K226" s="250"/>
      <c r="L226" s="250"/>
      <c r="M226" s="250"/>
      <c r="N226" s="250"/>
      <c r="O226" s="250"/>
      <c r="P226" s="250"/>
      <c r="Q226" s="250"/>
      <c r="R226" s="250"/>
      <c r="S226" s="250"/>
      <c r="T226" s="250"/>
      <c r="U226" s="250"/>
      <c r="V226" s="250"/>
      <c r="W226" s="250"/>
      <c r="X226" s="250"/>
      <c r="Y226" s="250"/>
      <c r="Z226" s="250"/>
    </row>
    <row r="227" ht="15.75" customHeight="1">
      <c r="A227" s="250"/>
      <c r="B227" s="250"/>
      <c r="C227" s="250"/>
      <c r="D227" s="250"/>
      <c r="E227" s="250"/>
      <c r="F227" s="250"/>
      <c r="G227" s="250"/>
      <c r="H227" s="250"/>
      <c r="I227" s="250"/>
      <c r="J227" s="250"/>
      <c r="K227" s="250"/>
      <c r="L227" s="250"/>
      <c r="M227" s="250"/>
      <c r="N227" s="250"/>
      <c r="O227" s="250"/>
      <c r="P227" s="250"/>
      <c r="Q227" s="250"/>
      <c r="R227" s="250"/>
      <c r="S227" s="250"/>
      <c r="T227" s="250"/>
      <c r="U227" s="250"/>
      <c r="V227" s="250"/>
      <c r="W227" s="250"/>
      <c r="X227" s="250"/>
      <c r="Y227" s="250"/>
      <c r="Z227" s="250"/>
    </row>
    <row r="228" ht="15.75" customHeight="1">
      <c r="A228" s="250"/>
      <c r="B228" s="250"/>
      <c r="C228" s="250"/>
      <c r="D228" s="250"/>
      <c r="E228" s="250"/>
      <c r="F228" s="250"/>
      <c r="G228" s="250"/>
      <c r="H228" s="250"/>
      <c r="I228" s="250"/>
      <c r="J228" s="250"/>
      <c r="K228" s="250"/>
      <c r="L228" s="250"/>
      <c r="M228" s="250"/>
      <c r="N228" s="250"/>
      <c r="O228" s="250"/>
      <c r="P228" s="250"/>
      <c r="Q228" s="250"/>
      <c r="R228" s="250"/>
      <c r="S228" s="250"/>
      <c r="T228" s="250"/>
      <c r="U228" s="250"/>
      <c r="V228" s="250"/>
      <c r="W228" s="250"/>
      <c r="X228" s="250"/>
      <c r="Y228" s="250"/>
      <c r="Z228" s="250"/>
    </row>
    <row r="229" ht="15.75" customHeight="1">
      <c r="A229" s="250"/>
      <c r="B229" s="250"/>
      <c r="C229" s="250"/>
      <c r="D229" s="250"/>
      <c r="E229" s="250"/>
      <c r="F229" s="250"/>
      <c r="G229" s="250"/>
      <c r="H229" s="250"/>
      <c r="I229" s="250"/>
      <c r="J229" s="250"/>
      <c r="K229" s="250"/>
      <c r="L229" s="250"/>
      <c r="M229" s="250"/>
      <c r="N229" s="250"/>
      <c r="O229" s="250"/>
      <c r="P229" s="250"/>
      <c r="Q229" s="250"/>
      <c r="R229" s="250"/>
      <c r="S229" s="250"/>
      <c r="T229" s="250"/>
      <c r="U229" s="250"/>
      <c r="V229" s="250"/>
      <c r="W229" s="250"/>
      <c r="X229" s="250"/>
      <c r="Y229" s="250"/>
      <c r="Z229" s="250"/>
    </row>
    <row r="230" ht="15.75" customHeight="1">
      <c r="A230" s="250"/>
      <c r="B230" s="250"/>
      <c r="C230" s="250"/>
      <c r="D230" s="250"/>
      <c r="E230" s="250"/>
      <c r="F230" s="250"/>
      <c r="G230" s="250"/>
      <c r="H230" s="250"/>
      <c r="I230" s="250"/>
      <c r="J230" s="250"/>
      <c r="K230" s="250"/>
      <c r="L230" s="250"/>
      <c r="M230" s="250"/>
      <c r="N230" s="250"/>
      <c r="O230" s="250"/>
      <c r="P230" s="250"/>
      <c r="Q230" s="250"/>
      <c r="R230" s="250"/>
      <c r="S230" s="250"/>
      <c r="T230" s="250"/>
      <c r="U230" s="250"/>
      <c r="V230" s="250"/>
      <c r="W230" s="250"/>
      <c r="X230" s="250"/>
      <c r="Y230" s="250"/>
      <c r="Z230" s="250"/>
    </row>
    <row r="231" ht="15.75" customHeight="1">
      <c r="A231" s="250"/>
      <c r="B231" s="250"/>
      <c r="C231" s="250"/>
      <c r="D231" s="250"/>
      <c r="E231" s="250"/>
      <c r="F231" s="250"/>
      <c r="G231" s="250"/>
      <c r="H231" s="250"/>
      <c r="I231" s="250"/>
      <c r="J231" s="250"/>
      <c r="K231" s="250"/>
      <c r="L231" s="250"/>
      <c r="M231" s="250"/>
      <c r="N231" s="250"/>
      <c r="O231" s="250"/>
      <c r="P231" s="250"/>
      <c r="Q231" s="250"/>
      <c r="R231" s="250"/>
      <c r="S231" s="250"/>
      <c r="T231" s="250"/>
      <c r="U231" s="250"/>
      <c r="V231" s="250"/>
      <c r="W231" s="250"/>
      <c r="X231" s="250"/>
      <c r="Y231" s="250"/>
      <c r="Z231" s="250"/>
    </row>
    <row r="232" ht="15.75" customHeight="1">
      <c r="A232" s="250"/>
      <c r="B232" s="250"/>
      <c r="C232" s="250"/>
      <c r="D232" s="250"/>
      <c r="E232" s="250"/>
      <c r="F232" s="250"/>
      <c r="G232" s="250"/>
      <c r="H232" s="250"/>
      <c r="I232" s="250"/>
      <c r="J232" s="250"/>
      <c r="K232" s="250"/>
      <c r="L232" s="250"/>
      <c r="M232" s="250"/>
      <c r="N232" s="250"/>
      <c r="O232" s="250"/>
      <c r="P232" s="250"/>
      <c r="Q232" s="250"/>
      <c r="R232" s="250"/>
      <c r="S232" s="250"/>
      <c r="T232" s="250"/>
      <c r="U232" s="250"/>
      <c r="V232" s="250"/>
      <c r="W232" s="250"/>
      <c r="X232" s="250"/>
      <c r="Y232" s="250"/>
      <c r="Z232" s="250"/>
    </row>
    <row r="233" ht="15.75" customHeight="1">
      <c r="A233" s="250"/>
      <c r="B233" s="250"/>
      <c r="C233" s="250"/>
      <c r="D233" s="250"/>
      <c r="E233" s="250"/>
      <c r="F233" s="250"/>
      <c r="G233" s="250"/>
      <c r="H233" s="250"/>
      <c r="I233" s="250"/>
      <c r="J233" s="250"/>
      <c r="K233" s="250"/>
      <c r="L233" s="250"/>
      <c r="M233" s="250"/>
      <c r="N233" s="250"/>
      <c r="O233" s="250"/>
      <c r="P233" s="250"/>
      <c r="Q233" s="250"/>
      <c r="R233" s="250"/>
      <c r="S233" s="250"/>
      <c r="T233" s="250"/>
      <c r="U233" s="250"/>
      <c r="V233" s="250"/>
      <c r="W233" s="250"/>
      <c r="X233" s="250"/>
      <c r="Y233" s="250"/>
      <c r="Z233" s="250"/>
    </row>
    <row r="234" ht="15.75" customHeight="1">
      <c r="A234" s="250"/>
      <c r="B234" s="250"/>
      <c r="C234" s="250"/>
      <c r="D234" s="250"/>
      <c r="E234" s="250"/>
      <c r="F234" s="250"/>
      <c r="G234" s="250"/>
      <c r="H234" s="250"/>
      <c r="I234" s="250"/>
      <c r="J234" s="250"/>
      <c r="K234" s="250"/>
      <c r="L234" s="250"/>
      <c r="M234" s="250"/>
      <c r="N234" s="250"/>
      <c r="O234" s="250"/>
      <c r="P234" s="250"/>
      <c r="Q234" s="250"/>
      <c r="R234" s="250"/>
      <c r="S234" s="250"/>
      <c r="T234" s="250"/>
      <c r="U234" s="250"/>
      <c r="V234" s="250"/>
      <c r="W234" s="250"/>
      <c r="X234" s="250"/>
      <c r="Y234" s="250"/>
      <c r="Z234" s="250"/>
    </row>
    <row r="235" ht="15.75" customHeight="1">
      <c r="A235" s="250"/>
      <c r="B235" s="250"/>
      <c r="C235" s="250"/>
      <c r="D235" s="250"/>
      <c r="E235" s="250"/>
      <c r="F235" s="250"/>
      <c r="G235" s="250"/>
      <c r="H235" s="250"/>
      <c r="I235" s="250"/>
      <c r="J235" s="250"/>
      <c r="K235" s="250"/>
      <c r="L235" s="250"/>
      <c r="M235" s="250"/>
      <c r="N235" s="250"/>
      <c r="O235" s="250"/>
      <c r="P235" s="250"/>
      <c r="Q235" s="250"/>
      <c r="R235" s="250"/>
      <c r="S235" s="250"/>
      <c r="T235" s="250"/>
      <c r="U235" s="250"/>
      <c r="V235" s="250"/>
      <c r="W235" s="250"/>
      <c r="X235" s="250"/>
      <c r="Y235" s="250"/>
      <c r="Z235" s="250"/>
    </row>
    <row r="236" ht="15.75" customHeight="1">
      <c r="A236" s="250"/>
      <c r="B236" s="250"/>
      <c r="C236" s="250"/>
      <c r="D236" s="250"/>
      <c r="E236" s="250"/>
      <c r="F236" s="250"/>
      <c r="G236" s="250"/>
      <c r="H236" s="250"/>
      <c r="I236" s="250"/>
      <c r="J236" s="250"/>
      <c r="K236" s="250"/>
      <c r="L236" s="250"/>
      <c r="M236" s="250"/>
      <c r="N236" s="250"/>
      <c r="O236" s="250"/>
      <c r="P236" s="250"/>
      <c r="Q236" s="250"/>
      <c r="R236" s="250"/>
      <c r="S236" s="250"/>
      <c r="T236" s="250"/>
      <c r="U236" s="250"/>
      <c r="V236" s="250"/>
      <c r="W236" s="250"/>
      <c r="X236" s="250"/>
      <c r="Y236" s="250"/>
      <c r="Z236" s="250"/>
    </row>
    <row r="237" ht="15.75" customHeight="1">
      <c r="A237" s="250"/>
      <c r="B237" s="250"/>
      <c r="C237" s="250"/>
      <c r="D237" s="250"/>
      <c r="E237" s="250"/>
      <c r="F237" s="250"/>
      <c r="G237" s="250"/>
      <c r="H237" s="250"/>
      <c r="I237" s="250"/>
      <c r="J237" s="250"/>
      <c r="K237" s="250"/>
      <c r="L237" s="250"/>
      <c r="M237" s="250"/>
      <c r="N237" s="250"/>
      <c r="O237" s="250"/>
      <c r="P237" s="250"/>
      <c r="Q237" s="250"/>
      <c r="R237" s="250"/>
      <c r="S237" s="250"/>
      <c r="T237" s="250"/>
      <c r="U237" s="250"/>
      <c r="V237" s="250"/>
      <c r="W237" s="250"/>
      <c r="X237" s="250"/>
      <c r="Y237" s="250"/>
      <c r="Z237" s="250"/>
    </row>
    <row r="238" ht="15.75" customHeight="1">
      <c r="A238" s="250"/>
      <c r="B238" s="250"/>
      <c r="C238" s="250"/>
      <c r="D238" s="250"/>
      <c r="E238" s="250"/>
      <c r="F238" s="250"/>
      <c r="G238" s="250"/>
      <c r="H238" s="250"/>
      <c r="I238" s="250"/>
      <c r="J238" s="250"/>
      <c r="K238" s="250"/>
      <c r="L238" s="250"/>
      <c r="M238" s="250"/>
      <c r="N238" s="250"/>
      <c r="O238" s="250"/>
      <c r="P238" s="250"/>
      <c r="Q238" s="250"/>
      <c r="R238" s="250"/>
      <c r="S238" s="250"/>
      <c r="T238" s="250"/>
      <c r="U238" s="250"/>
      <c r="V238" s="250"/>
      <c r="W238" s="250"/>
      <c r="X238" s="250"/>
      <c r="Y238" s="250"/>
      <c r="Z238" s="250"/>
    </row>
    <row r="239" ht="15.75" customHeight="1">
      <c r="A239" s="250"/>
      <c r="B239" s="250"/>
      <c r="C239" s="250"/>
      <c r="D239" s="250"/>
      <c r="E239" s="250"/>
      <c r="F239" s="250"/>
      <c r="G239" s="250"/>
      <c r="H239" s="250"/>
      <c r="I239" s="250"/>
      <c r="J239" s="250"/>
      <c r="K239" s="250"/>
      <c r="L239" s="250"/>
      <c r="M239" s="250"/>
      <c r="N239" s="250"/>
      <c r="O239" s="250"/>
      <c r="P239" s="250"/>
      <c r="Q239" s="250"/>
      <c r="R239" s="250"/>
      <c r="S239" s="250"/>
      <c r="T239" s="250"/>
      <c r="U239" s="250"/>
      <c r="V239" s="250"/>
      <c r="W239" s="250"/>
      <c r="X239" s="250"/>
      <c r="Y239" s="250"/>
      <c r="Z239" s="250"/>
    </row>
    <row r="240" ht="15.75" customHeight="1">
      <c r="A240" s="250"/>
      <c r="B240" s="250"/>
      <c r="C240" s="250"/>
      <c r="D240" s="250"/>
      <c r="E240" s="250"/>
      <c r="F240" s="250"/>
      <c r="G240" s="250"/>
      <c r="H240" s="250"/>
      <c r="I240" s="250"/>
      <c r="J240" s="250"/>
      <c r="K240" s="250"/>
      <c r="L240" s="250"/>
      <c r="M240" s="250"/>
      <c r="N240" s="250"/>
      <c r="O240" s="250"/>
      <c r="P240" s="250"/>
      <c r="Q240" s="250"/>
      <c r="R240" s="250"/>
      <c r="S240" s="250"/>
      <c r="T240" s="250"/>
      <c r="U240" s="250"/>
      <c r="V240" s="250"/>
      <c r="W240" s="250"/>
      <c r="X240" s="250"/>
      <c r="Y240" s="250"/>
      <c r="Z240" s="250"/>
    </row>
    <row r="241" ht="15.75" customHeight="1">
      <c r="A241" s="250"/>
      <c r="B241" s="250"/>
      <c r="C241" s="250"/>
      <c r="D241" s="250"/>
      <c r="E241" s="250"/>
      <c r="F241" s="250"/>
      <c r="G241" s="250"/>
      <c r="H241" s="250"/>
      <c r="I241" s="250"/>
      <c r="J241" s="250"/>
      <c r="K241" s="250"/>
      <c r="L241" s="250"/>
      <c r="M241" s="250"/>
      <c r="N241" s="250"/>
      <c r="O241" s="250"/>
      <c r="P241" s="250"/>
      <c r="Q241" s="250"/>
      <c r="R241" s="250"/>
      <c r="S241" s="250"/>
      <c r="T241" s="250"/>
      <c r="U241" s="250"/>
      <c r="V241" s="250"/>
      <c r="W241" s="250"/>
      <c r="X241" s="250"/>
      <c r="Y241" s="250"/>
      <c r="Z241" s="250"/>
    </row>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1">
    <mergeCell ref="A5:D5"/>
  </mergeCells>
  <printOptions/>
  <pageMargins bottom="0.787401575" footer="0.0" header="0.0" left="0.511811024" right="0.511811024" top="0.787401575"/>
  <pageSetup orientation="portrait"/>
  <drawing r:id="rId1"/>
</worksheet>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2025-12-04T18:02:45Z</dcterms:created>
  <dc:creator>Vinólia Moraes</dc:creator>
</cp:coreProperties>
</file>